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esktop\Лиза\ГЛАВНЫЙ годовой ОТЧЕТ\МОЙ ГЛАВНЫЙ ГОДОВОЙ ОТЧЕТ\за 2025\"/>
    </mc:Choice>
  </mc:AlternateContent>
  <bookViews>
    <workbookView xWindow="-120" yWindow="-120" windowWidth="29040" windowHeight="15840"/>
  </bookViews>
  <sheets>
    <sheet name="таблица 3" sheetId="8" r:id="rId1"/>
  </sheets>
  <definedNames>
    <definedName name="_xlnm.Print_Area" localSheetId="0">'таблица 3'!$A$1:$D$692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31" i="8" l="1"/>
  <c r="D632" i="8"/>
  <c r="D542" i="8"/>
  <c r="D543" i="8"/>
  <c r="D20" i="8"/>
  <c r="D19" i="8"/>
  <c r="D8" i="8" l="1"/>
  <c r="D9" i="8"/>
  <c r="D10" i="8"/>
  <c r="D11" i="8"/>
  <c r="C686" i="8" l="1"/>
  <c r="C682" i="8"/>
  <c r="C671" i="8"/>
  <c r="C664" i="8"/>
  <c r="C658" i="8"/>
  <c r="C655" i="8"/>
  <c r="C654" i="8"/>
  <c r="C651" i="8"/>
  <c r="C650" i="8"/>
  <c r="C642" i="8"/>
  <c r="C641" i="8"/>
  <c r="C637" i="8"/>
  <c r="C632" i="8"/>
  <c r="C631" i="8"/>
  <c r="C554" i="8"/>
  <c r="C550" i="8"/>
  <c r="C543" i="8"/>
  <c r="C514" i="8"/>
  <c r="C509" i="8"/>
  <c r="C504" i="8"/>
  <c r="C499" i="8"/>
  <c r="C494" i="8"/>
  <c r="C489" i="8"/>
  <c r="C484" i="8"/>
  <c r="C479" i="8"/>
  <c r="D443" i="8"/>
  <c r="D442" i="8"/>
  <c r="C443" i="8"/>
  <c r="C442" i="8"/>
  <c r="C404" i="8"/>
  <c r="C324" i="8"/>
  <c r="C281" i="8"/>
  <c r="C280" i="8"/>
  <c r="C279" i="8"/>
  <c r="C265" i="8"/>
  <c r="C264" i="8"/>
  <c r="C263" i="8"/>
  <c r="C188" i="8"/>
  <c r="C37" i="8"/>
  <c r="C26" i="8"/>
  <c r="C25" i="8"/>
  <c r="C19" i="8"/>
  <c r="C20" i="8"/>
  <c r="C11" i="8"/>
  <c r="C10" i="8"/>
  <c r="C9" i="8"/>
  <c r="C617" i="8"/>
  <c r="C607" i="8"/>
  <c r="C612" i="8"/>
  <c r="C591" i="8"/>
  <c r="C587" i="8"/>
  <c r="C222" i="8"/>
  <c r="D222" i="8"/>
  <c r="C151" i="8"/>
  <c r="D151" i="8"/>
  <c r="D247" i="8" l="1"/>
  <c r="D232" i="8"/>
  <c r="C232" i="8"/>
  <c r="D227" i="8"/>
  <c r="C227" i="8"/>
  <c r="D686" i="8" l="1"/>
  <c r="D682" i="8"/>
  <c r="D671" i="8"/>
  <c r="D664" i="8"/>
  <c r="D658" i="8"/>
  <c r="D654" i="8"/>
  <c r="D655" i="8"/>
  <c r="D650" i="8"/>
  <c r="D651" i="8"/>
  <c r="D641" i="8"/>
  <c r="D642" i="8"/>
  <c r="D637" i="8"/>
  <c r="D544" i="8"/>
  <c r="D627" i="8"/>
  <c r="D628" i="8"/>
  <c r="D626" i="8"/>
  <c r="C626" i="8"/>
  <c r="D623" i="8"/>
  <c r="D624" i="8"/>
  <c r="D622" i="8"/>
  <c r="C622" i="8"/>
  <c r="D617" i="8"/>
  <c r="D612" i="8"/>
  <c r="D554" i="8"/>
  <c r="D550" i="8"/>
  <c r="D262" i="8"/>
  <c r="D263" i="8"/>
  <c r="D264" i="8"/>
  <c r="D265" i="8"/>
  <c r="D538" i="8"/>
  <c r="D539" i="8"/>
  <c r="D537" i="8"/>
  <c r="C537" i="8"/>
  <c r="D534" i="8"/>
  <c r="D535" i="8"/>
  <c r="D533" i="8"/>
  <c r="C533" i="8"/>
  <c r="D526" i="8"/>
  <c r="D527" i="8"/>
  <c r="D531" i="8"/>
  <c r="D530" i="8"/>
  <c r="C529" i="8"/>
  <c r="C525" i="8"/>
  <c r="D522" i="8"/>
  <c r="D523" i="8"/>
  <c r="C521" i="8"/>
  <c r="D519" i="8"/>
  <c r="D509" i="8"/>
  <c r="D504" i="8"/>
  <c r="D499" i="8"/>
  <c r="D494" i="8"/>
  <c r="D489" i="8"/>
  <c r="D446" i="8"/>
  <c r="D447" i="8"/>
  <c r="D285" i="8"/>
  <c r="D279" i="8"/>
  <c r="D280" i="8"/>
  <c r="D281" i="8"/>
  <c r="D18" i="8"/>
  <c r="D26" i="8"/>
  <c r="D259" i="8"/>
  <c r="D258" i="8"/>
  <c r="D257" i="8" s="1"/>
  <c r="C257" i="8"/>
  <c r="D254" i="8"/>
  <c r="D255" i="8"/>
  <c r="C253" i="8"/>
  <c r="D251" i="8"/>
  <c r="D250" i="8"/>
  <c r="D246" i="8"/>
  <c r="D245" i="8"/>
  <c r="C249" i="8"/>
  <c r="C245" i="8"/>
  <c r="C241" i="8"/>
  <c r="D242" i="8"/>
  <c r="D241" i="8" s="1"/>
  <c r="D243" i="8"/>
  <c r="D106" i="8"/>
  <c r="D37" i="8"/>
  <c r="D25" i="8"/>
  <c r="C685" i="8"/>
  <c r="C681" i="8"/>
  <c r="C670" i="8"/>
  <c r="C663" i="8"/>
  <c r="C657" i="8"/>
  <c r="C653" i="8"/>
  <c r="C649" i="8"/>
  <c r="C645" i="8"/>
  <c r="C636" i="8"/>
  <c r="C630" i="8"/>
  <c r="C603" i="8"/>
  <c r="C599" i="8"/>
  <c r="C595" i="8"/>
  <c r="C583" i="8"/>
  <c r="C577" i="8"/>
  <c r="C569" i="8"/>
  <c r="C565" i="8"/>
  <c r="C561" i="8"/>
  <c r="C557" i="8"/>
  <c r="C553" i="8"/>
  <c r="C549" i="8"/>
  <c r="C518" i="8"/>
  <c r="C474" i="8"/>
  <c r="C469" i="8"/>
  <c r="C464" i="8"/>
  <c r="C459" i="8"/>
  <c r="C454" i="8"/>
  <c r="C449" i="8"/>
  <c r="C436" i="8"/>
  <c r="C431" i="8"/>
  <c r="C427" i="8"/>
  <c r="C423" i="8"/>
  <c r="C419" i="8"/>
  <c r="C415" i="8"/>
  <c r="C411" i="8"/>
  <c r="C407" i="8"/>
  <c r="C403" i="8"/>
  <c r="C399" i="8"/>
  <c r="C395" i="8"/>
  <c r="C390" i="8"/>
  <c r="C385" i="8"/>
  <c r="C381" i="8"/>
  <c r="C377" i="8"/>
  <c r="C373" i="8"/>
  <c r="C368" i="8"/>
  <c r="C364" i="8"/>
  <c r="C360" i="8"/>
  <c r="C356" i="8"/>
  <c r="C352" i="8"/>
  <c r="C348" i="8"/>
  <c r="C344" i="8"/>
  <c r="C340" i="8"/>
  <c r="C336" i="8"/>
  <c r="C332" i="8"/>
  <c r="C328" i="8"/>
  <c r="C320" i="8"/>
  <c r="C316" i="8"/>
  <c r="C312" i="8"/>
  <c r="C308" i="8"/>
  <c r="C304" i="8"/>
  <c r="C300" i="8"/>
  <c r="C296" i="8"/>
  <c r="C292" i="8"/>
  <c r="C288" i="8"/>
  <c r="C284" i="8"/>
  <c r="C217" i="8"/>
  <c r="C211" i="8"/>
  <c r="C207" i="8"/>
  <c r="C203" i="8"/>
  <c r="C199" i="8"/>
  <c r="C195" i="8"/>
  <c r="C191" i="8"/>
  <c r="C187" i="8"/>
  <c r="C183" i="8"/>
  <c r="C179" i="8"/>
  <c r="C175" i="8"/>
  <c r="C171" i="8"/>
  <c r="C167" i="8"/>
  <c r="C163" i="8"/>
  <c r="C159" i="8"/>
  <c r="C155" i="8"/>
  <c r="C147" i="8"/>
  <c r="C140" i="8"/>
  <c r="C133" i="8"/>
  <c r="C126" i="8"/>
  <c r="C119" i="8"/>
  <c r="C112" i="8"/>
  <c r="C105" i="8"/>
  <c r="C98" i="8"/>
  <c r="C91" i="8"/>
  <c r="C84" i="8"/>
  <c r="C80" i="8"/>
  <c r="C72" i="8"/>
  <c r="C68" i="8"/>
  <c r="C64" i="8"/>
  <c r="C60" i="8"/>
  <c r="C56" i="8"/>
  <c r="C52" i="8"/>
  <c r="C48" i="8"/>
  <c r="C44" i="8"/>
  <c r="C40" i="8"/>
  <c r="C36" i="8"/>
  <c r="C32" i="8"/>
  <c r="C28" i="8"/>
  <c r="D529" i="8" l="1"/>
  <c r="D525" i="8"/>
  <c r="D521" i="8"/>
  <c r="C261" i="8"/>
  <c r="C541" i="8"/>
  <c r="D249" i="8"/>
  <c r="D253" i="8"/>
  <c r="C24" i="8"/>
  <c r="C17" i="8"/>
  <c r="C441" i="8"/>
  <c r="C7" i="8"/>
  <c r="C278" i="8"/>
  <c r="C445" i="8"/>
  <c r="C640" i="8"/>
  <c r="D17" i="8" l="1"/>
  <c r="D7" i="8"/>
  <c r="G263" i="8" l="1"/>
  <c r="D541" i="8"/>
  <c r="D607" i="8"/>
  <c r="D603" i="8"/>
  <c r="D583" i="8"/>
  <c r="D587" i="8"/>
  <c r="D518" i="8"/>
  <c r="D514" i="8"/>
  <c r="D484" i="8"/>
  <c r="D479" i="8"/>
  <c r="D653" i="8" l="1"/>
  <c r="D595" i="8"/>
  <c r="D599" i="8"/>
  <c r="D591" i="8"/>
  <c r="D630" i="8"/>
  <c r="D474" i="8"/>
  <c r="D469" i="8"/>
  <c r="D464" i="8"/>
  <c r="D459" i="8"/>
  <c r="D454" i="8"/>
  <c r="D449" i="8"/>
  <c r="D436" i="8"/>
  <c r="D431" i="8"/>
  <c r="D385" i="8"/>
  <c r="D390" i="8"/>
  <c r="D278" i="8"/>
  <c r="D261" i="8"/>
  <c r="D217" i="8"/>
  <c r="D211" i="8"/>
  <c r="D427" i="8" l="1"/>
  <c r="D441" i="8"/>
  <c r="D423" i="8"/>
  <c r="D373" i="8"/>
  <c r="D368" i="8"/>
  <c r="D344" i="8"/>
  <c r="D284" i="8"/>
  <c r="D207" i="8"/>
  <c r="D445" i="8" l="1"/>
  <c r="D419" i="8"/>
  <c r="D415" i="8"/>
  <c r="D411" i="8"/>
  <c r="D407" i="8"/>
  <c r="D403" i="8"/>
  <c r="D399" i="8"/>
  <c r="D395" i="8"/>
  <c r="D381" i="8"/>
  <c r="D377" i="8"/>
  <c r="D203" i="8"/>
  <c r="D199" i="8"/>
  <c r="D195" i="8"/>
  <c r="D191" i="8"/>
  <c r="D187" i="8"/>
  <c r="D183" i="8"/>
  <c r="D179" i="8"/>
  <c r="D175" i="8"/>
  <c r="D171" i="8"/>
  <c r="D167" i="8"/>
  <c r="D163" i="8"/>
  <c r="D159" i="8"/>
  <c r="D155" i="8"/>
  <c r="D147" i="8"/>
  <c r="D324" i="8" l="1"/>
  <c r="D670" i="8" l="1"/>
  <c r="D685" i="8"/>
  <c r="D681" i="8"/>
  <c r="D577" i="8"/>
  <c r="D549" i="8"/>
  <c r="D364" i="8" l="1"/>
  <c r="D360" i="8"/>
  <c r="D356" i="8"/>
  <c r="D352" i="8"/>
  <c r="D348" i="8"/>
  <c r="D340" i="8"/>
  <c r="D336" i="8"/>
  <c r="D332" i="8"/>
  <c r="D328" i="8"/>
  <c r="D320" i="8" l="1"/>
  <c r="D316" i="8"/>
  <c r="D91" i="8" l="1"/>
  <c r="D140" i="8"/>
  <c r="D133" i="8"/>
  <c r="D126" i="8"/>
  <c r="D119" i="8"/>
  <c r="D112" i="8"/>
  <c r="D105" i="8"/>
  <c r="D98" i="8"/>
  <c r="D84" i="8"/>
  <c r="D663" i="8" l="1"/>
  <c r="D292" i="8"/>
  <c r="D288" i="8"/>
  <c r="D32" i="8"/>
  <c r="D28" i="8"/>
  <c r="H19" i="8"/>
  <c r="D657" i="8"/>
  <c r="D649" i="8"/>
  <c r="D645" i="8"/>
  <c r="D569" i="8"/>
  <c r="D565" i="8"/>
  <c r="D561" i="8"/>
  <c r="D557" i="8"/>
  <c r="D553" i="8"/>
  <c r="D312" i="8"/>
  <c r="D308" i="8"/>
  <c r="D304" i="8"/>
  <c r="D300" i="8"/>
  <c r="D296" i="8"/>
  <c r="D80" i="8"/>
  <c r="D72" i="8"/>
  <c r="D68" i="8"/>
  <c r="D64" i="8"/>
  <c r="D60" i="8"/>
  <c r="D56" i="8"/>
  <c r="D52" i="8"/>
  <c r="D48" i="8"/>
  <c r="D44" i="8"/>
  <c r="D40" i="8"/>
  <c r="D36" i="8"/>
  <c r="D636" i="8" l="1"/>
  <c r="I19" i="8"/>
  <c r="D640" i="8"/>
  <c r="D24" i="8"/>
</calcChain>
</file>

<file path=xl/sharedStrings.xml><?xml version="1.0" encoding="utf-8"?>
<sst xmlns="http://schemas.openxmlformats.org/spreadsheetml/2006/main" count="854" uniqueCount="261">
  <si>
    <t>Областной бюджет</t>
  </si>
  <si>
    <t>Местный бюджет</t>
  </si>
  <si>
    <t>Всего:</t>
  </si>
  <si>
    <t>Наименование программы, подпрограммы, основного мероприятия, мероприятия, проекта</t>
  </si>
  <si>
    <t>Источники финансирования/Наименование целевого показателя</t>
  </si>
  <si>
    <t>Предусмотренный объем финансирования (тыс. руб.)/Значение целевого показателя</t>
  </si>
  <si>
    <r>
      <rPr>
        <i/>
        <sz val="11"/>
        <color theme="1"/>
        <rFont val="Times New Roman"/>
        <family val="1"/>
        <charset val="204"/>
      </rPr>
      <t>Целевой показатель 1</t>
    </r>
    <r>
      <rPr>
        <sz val="11"/>
        <color theme="1"/>
        <rFont val="Times New Roman"/>
        <family val="1"/>
        <charset val="204"/>
      </rPr>
      <t>.                                      Доля детей от 1 года до 8 лет, охваченных дошкольным образованием от общего числа детей, в возрасте от 1 года до 8 лет (%)</t>
    </r>
  </si>
  <si>
    <r>
      <rPr>
        <i/>
        <sz val="11"/>
        <color theme="1"/>
        <rFont val="Times New Roman"/>
        <family val="1"/>
        <charset val="204"/>
      </rPr>
      <t>Целевой показатель 2.</t>
    </r>
    <r>
      <rPr>
        <sz val="11"/>
        <color theme="1"/>
        <rFont val="Times New Roman"/>
        <family val="1"/>
        <charset val="204"/>
      </rPr>
      <t xml:space="preserve">                                  Доля успевающих учеников общеобразовательных учреждений в общем контингенте обучающихся общеобразовательных учреждений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</si>
  <si>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                                             </t>
    </r>
    <r>
      <rPr>
        <sz val="11"/>
        <color theme="1"/>
        <rFont val="Times New Roman"/>
        <family val="1"/>
        <charset val="204"/>
      </rPr>
      <t>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</si>
  <si>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</t>
    </r>
    <r>
      <rPr>
        <sz val="11"/>
        <color theme="1"/>
        <rFont val="Times New Roman"/>
        <family val="1"/>
        <charset val="204"/>
      </rPr>
      <t xml:space="preserve">                          Доля детей от 1 года до 8 лет, охваченных дошкольным образованием от общего числа детей, в возрасте от 1 года до 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</si>
  <si>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</t>
    </r>
    <r>
      <rPr>
        <sz val="11"/>
        <color theme="1"/>
        <rFont val="Times New Roman"/>
        <family val="1"/>
        <charset val="204"/>
      </rPr>
      <t xml:space="preserve">   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</si>
  <si>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t xml:space="preserve">Областной бюджет </t>
  </si>
  <si>
    <r>
      <rPr>
        <i/>
        <sz val="11"/>
        <color theme="1"/>
        <rFont val="Times New Roman"/>
        <family val="1"/>
        <charset val="204"/>
      </rPr>
      <t xml:space="preserve">Целевой показтель 1. </t>
    </r>
    <r>
      <rPr>
        <sz val="11"/>
        <color theme="1"/>
        <rFont val="Times New Roman"/>
        <family val="1"/>
        <charset val="204"/>
      </rPr>
      <t xml:space="preserve">                             Доля детей от 1 года до 8 лет, охваченных дошкольным образованием от общего числа детей, в возрасте от 1 года до 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</si>
  <si>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</t>
    </r>
    <r>
      <rPr>
        <sz val="11"/>
        <color theme="1"/>
        <rFont val="Times New Roman"/>
        <family val="1"/>
        <charset val="204"/>
      </rPr>
      <t xml:space="preserve">                              Доля детей от 1 года до 8 лет, охваченных дошкольным образованием от общего числа детей, в возрасте от 1 года до 8 лет (%)</t>
    </r>
  </si>
  <si>
    <r>
      <rPr>
        <i/>
        <sz val="11"/>
        <color theme="1"/>
        <rFont val="Times New Roman"/>
        <family val="1"/>
        <charset val="204"/>
      </rPr>
      <t>Целевой показатель 1.</t>
    </r>
    <r>
      <rPr>
        <sz val="11"/>
        <color theme="1"/>
        <rFont val="Times New Roman"/>
        <family val="1"/>
        <charset val="204"/>
      </rPr>
      <t xml:space="preserve">                             Доля детей от 1 года до 8 лет, охваченных дошкольным образованием от общего числа детей, в возрасте от 1 года до 8 лет (%)</t>
    </r>
  </si>
  <si>
    <r>
      <rPr>
        <i/>
        <sz val="11"/>
        <color theme="1"/>
        <rFont val="Times New Roman"/>
        <family val="1"/>
        <charset val="204"/>
      </rPr>
      <t>Целевой показатель 2.</t>
    </r>
    <r>
      <rPr>
        <sz val="11"/>
        <color theme="1"/>
        <rFont val="Times New Roman"/>
        <family val="1"/>
        <charset val="204"/>
      </rPr>
      <t xml:space="preserve">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</si>
  <si>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>Целевой показатель 2.</t>
    </r>
    <r>
      <rPr>
        <sz val="11"/>
        <color theme="1"/>
        <rFont val="Times New Roman"/>
        <family val="1"/>
        <charset val="204"/>
      </rPr>
      <t xml:space="preserve">                        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</si>
  <si>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</t>
    </r>
    <r>
      <rPr>
        <sz val="11"/>
        <color theme="1"/>
        <rFont val="Times New Roman"/>
        <family val="1"/>
        <charset val="204"/>
      </rPr>
      <t xml:space="preserve">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</si>
  <si>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</t>
    </r>
    <r>
      <rPr>
        <sz val="11"/>
        <color theme="1"/>
        <rFont val="Times New Roman"/>
        <family val="1"/>
        <charset val="204"/>
      </rPr>
      <t xml:space="preserve">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</si>
  <si>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</t>
    </r>
    <r>
      <rPr>
        <sz val="11"/>
        <color theme="1"/>
        <rFont val="Times New Roman"/>
        <family val="1"/>
        <charset val="204"/>
      </rPr>
      <t xml:space="preserve">              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</si>
  <si>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  </t>
    </r>
    <r>
      <rPr>
        <sz val="11"/>
        <color theme="1"/>
        <rFont val="Times New Roman"/>
        <family val="1"/>
        <charset val="204"/>
      </rPr>
      <t xml:space="preserve">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</si>
  <si>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 </t>
    </r>
    <r>
      <rPr>
        <sz val="11"/>
        <color theme="1"/>
        <rFont val="Times New Roman"/>
        <family val="1"/>
        <charset val="204"/>
      </rPr>
      <t xml:space="preserve">             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</si>
  <si>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  </t>
    </r>
    <r>
      <rPr>
        <sz val="11"/>
        <color theme="1"/>
        <rFont val="Times New Roman"/>
        <family val="1"/>
        <charset val="204"/>
      </rPr>
      <t xml:space="preserve">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</si>
  <si>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</t>
    </r>
    <r>
      <rPr>
        <sz val="11"/>
        <color theme="1"/>
        <rFont val="Times New Roman"/>
        <family val="1"/>
        <charset val="204"/>
      </rPr>
      <t xml:space="preserve"> 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</si>
  <si>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</t>
    </r>
    <r>
      <rPr>
        <sz val="11"/>
        <color theme="1"/>
        <rFont val="Times New Roman"/>
        <family val="1"/>
        <charset val="204"/>
      </rPr>
      <t xml:space="preserve">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</si>
  <si>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</t>
    </r>
    <r>
      <rPr>
        <sz val="11"/>
        <color theme="1"/>
        <rFont val="Times New Roman"/>
        <family val="1"/>
        <charset val="204"/>
      </rPr>
      <t xml:space="preserve">                Доля успевающих учеников общеобразовательных учреждений в общем контингенте обучающихся общеобразовательных учреждений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</si>
  <si>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</t>
    </r>
    <r>
      <rPr>
        <sz val="11"/>
        <color theme="1"/>
        <rFont val="Times New Roman"/>
        <family val="1"/>
        <charset val="204"/>
      </rPr>
      <t xml:space="preserve">                  Доля  обучающихся по новым федеральным государственным образовательным стандартам в общей численности обучающихся муниципальных общеобразовательных учреждений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</si>
  <si>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 </t>
    </r>
    <r>
      <rPr>
        <sz val="11"/>
        <color theme="1"/>
        <rFont val="Times New Roman"/>
        <family val="1"/>
        <charset val="204"/>
      </rPr>
      <t xml:space="preserve">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</si>
  <si>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</t>
    </r>
    <r>
      <rPr>
        <sz val="11"/>
        <color theme="1"/>
        <rFont val="Times New Roman"/>
        <family val="1"/>
        <charset val="204"/>
      </rPr>
      <t xml:space="preserve">                      Доля успевающих учеников общеобразовательных учреждений в общем контингенте обучающихся общеобразовательных учреждений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</si>
  <si>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4.   </t>
    </r>
    <r>
      <rPr>
        <sz val="11"/>
        <color theme="1"/>
        <rFont val="Times New Roman"/>
        <family val="1"/>
        <charset val="204"/>
      </rPr>
      <t xml:space="preserve">                  Количество обучающихся, воспользовавшихся услугами общественного транспорта в целях доступности получения услуги начального общего, основного общего, среднего общего образования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</si>
  <si>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  </t>
    </r>
    <r>
      <rPr>
        <sz val="11"/>
        <color theme="1"/>
        <rFont val="Times New Roman"/>
        <family val="1"/>
        <charset val="204"/>
      </rPr>
      <t xml:space="preserve">  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</si>
  <si>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</t>
    </r>
    <r>
      <rPr>
        <sz val="11"/>
        <color theme="1"/>
        <rFont val="Times New Roman"/>
        <family val="1"/>
        <charset val="204"/>
      </rPr>
      <t xml:space="preserve">  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</si>
  <si>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</t>
    </r>
    <r>
      <rPr>
        <sz val="11"/>
        <color theme="1"/>
        <rFont val="Times New Roman"/>
        <family val="1"/>
        <charset val="204"/>
      </rPr>
      <t xml:space="preserve">   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</si>
  <si>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</t>
    </r>
    <r>
      <rPr>
        <sz val="11"/>
        <color theme="1"/>
        <rFont val="Times New Roman"/>
        <family val="1"/>
        <charset val="204"/>
      </rPr>
      <t xml:space="preserve">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</si>
  <si>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   </t>
    </r>
    <r>
      <rPr>
        <sz val="11"/>
        <color theme="1"/>
        <rFont val="Times New Roman"/>
        <family val="1"/>
        <charset val="204"/>
      </rPr>
      <t xml:space="preserve">    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</si>
  <si>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</t>
    </r>
    <r>
      <rPr>
        <sz val="11"/>
        <color theme="1"/>
        <rFont val="Times New Roman"/>
        <family val="1"/>
        <charset val="204"/>
      </rPr>
      <t xml:space="preserve">   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</si>
  <si>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</t>
    </r>
    <r>
      <rPr>
        <sz val="11"/>
        <color theme="1"/>
        <rFont val="Times New Roman"/>
        <family val="1"/>
        <charset val="204"/>
      </rPr>
      <t xml:space="preserve">                      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</si>
  <si>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</t>
    </r>
    <r>
      <rPr>
        <sz val="11"/>
        <color theme="1"/>
        <rFont val="Times New Roman"/>
        <family val="1"/>
        <charset val="204"/>
      </rPr>
      <t xml:space="preserve">                                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</si>
  <si>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</t>
    </r>
    <r>
      <rPr>
        <sz val="11"/>
        <color theme="1"/>
        <rFont val="Times New Roman"/>
        <family val="1"/>
        <charset val="204"/>
      </rPr>
      <t xml:space="preserve">                                      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</si>
  <si>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</t>
    </r>
    <r>
      <rPr>
        <sz val="11"/>
        <color theme="1"/>
        <rFont val="Times New Roman"/>
        <family val="1"/>
        <charset val="204"/>
      </rPr>
      <t xml:space="preserve">                    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</si>
  <si>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   </t>
    </r>
    <r>
      <rPr>
        <sz val="11"/>
        <color theme="1"/>
        <rFont val="Times New Roman"/>
        <family val="1"/>
        <charset val="204"/>
      </rPr>
      <t xml:space="preserve">                   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</si>
  <si>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 </t>
    </r>
    <r>
      <rPr>
        <sz val="11"/>
        <color theme="1"/>
        <rFont val="Times New Roman"/>
        <family val="1"/>
        <charset val="204"/>
      </rPr>
      <t xml:space="preserve">                     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</si>
  <si>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      </t>
    </r>
    <r>
      <rPr>
        <sz val="11"/>
        <color theme="1"/>
        <rFont val="Times New Roman"/>
        <family val="1"/>
        <charset val="204"/>
      </rPr>
      <t xml:space="preserve">          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</si>
  <si>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</t>
    </r>
    <r>
      <rPr>
        <sz val="11"/>
        <color theme="1"/>
        <rFont val="Times New Roman"/>
        <family val="1"/>
        <charset val="204"/>
      </rPr>
      <t xml:space="preserve">                        Доля детей, получающих услуги дополнительного образования, в общей численности детей в возрасте 5-18 лет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</si>
  <si>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  </t>
    </r>
    <r>
      <rPr>
        <sz val="11"/>
        <color theme="1"/>
        <rFont val="Times New Roman"/>
        <family val="1"/>
        <charset val="204"/>
      </rPr>
      <t xml:space="preserve">                  Количество детей, охваченных отдыхом в детских оздоровительных лагерях (чел)</t>
    </r>
  </si>
  <si>
    <r>
      <rPr>
        <i/>
        <sz val="11"/>
        <color theme="1"/>
        <rFont val="Times New Roman"/>
        <family val="1"/>
        <charset val="204"/>
      </rPr>
      <t>Целевой показатель 2.</t>
    </r>
    <r>
      <rPr>
        <sz val="11"/>
        <color theme="1"/>
        <rFont val="Times New Roman"/>
        <family val="1"/>
        <charset val="204"/>
      </rPr>
      <t xml:space="preserve">              Количество детей, охваченных отдыхом в лагерях с дневным пребыванием детей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</si>
  <si>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</t>
    </r>
    <r>
      <rPr>
        <sz val="11"/>
        <color theme="1"/>
        <rFont val="Times New Roman"/>
        <family val="1"/>
        <charset val="204"/>
      </rPr>
      <t xml:space="preserve">                    Количество молодежи и несовершеннолетних, в том числе состоящих на учете в общеобразовательных учреждениях и правоохранительных органах, охваченных трудовой занятостью в каникулярное время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</si>
  <si>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</t>
    </r>
    <r>
      <rPr>
        <sz val="11"/>
        <color theme="1"/>
        <rFont val="Times New Roman"/>
        <family val="1"/>
        <charset val="204"/>
      </rPr>
      <t xml:space="preserve">               Количество детей, охваченных отдыхом в детских оздоровительных лагерях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</si>
  <si>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        </t>
    </r>
    <r>
      <rPr>
        <sz val="11"/>
        <color theme="1"/>
        <rFont val="Times New Roman"/>
        <family val="1"/>
        <charset val="204"/>
      </rPr>
      <t xml:space="preserve">           Количество детей, охваченных отдыхом в лагерях с дневным пребыванием детей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</si>
  <si>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   </t>
    </r>
    <r>
      <rPr>
        <sz val="11"/>
        <color theme="1"/>
        <rFont val="Times New Roman"/>
        <family val="1"/>
        <charset val="204"/>
      </rPr>
      <t xml:space="preserve">              Количество молодежи и несовершеннолетних, в том числе состоящих на учете в общеобразовательных учреждениях и правоохранительных органах, охваченных трудовой занятостью в каникулярное время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</si>
  <si>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    </t>
    </r>
    <r>
      <rPr>
        <sz val="11"/>
        <color theme="1"/>
        <rFont val="Times New Roman"/>
        <family val="1"/>
        <charset val="204"/>
      </rPr>
      <t xml:space="preserve">             Количество детей, охваченных отдыхом в детских оздоровительных лагерях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</si>
  <si>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       </t>
    </r>
    <r>
      <rPr>
        <sz val="11"/>
        <color theme="1"/>
        <rFont val="Times New Roman"/>
        <family val="1"/>
        <charset val="204"/>
      </rPr>
      <t xml:space="preserve">                       Количество детей, охваченных отдыхом в детских оздоровительных лагерях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</si>
  <si>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</t>
    </r>
    <r>
      <rPr>
        <sz val="11"/>
        <color theme="1"/>
        <rFont val="Times New Roman"/>
        <family val="1"/>
        <charset val="204"/>
      </rPr>
      <t xml:space="preserve">                 Доля педагогических работников образовательных учреждений, имеющих аттестацию, в общей численности педагогических работников образовательных учреждений 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</si>
  <si>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  </t>
    </r>
    <r>
      <rPr>
        <sz val="11"/>
        <color theme="1"/>
        <rFont val="Times New Roman"/>
        <family val="1"/>
        <charset val="204"/>
      </rPr>
      <t xml:space="preserve">                  Удельный вес числа образовательных учреждений, обеспечивающих предоставление нормативно закрепленного перечня сведений о своей деятельности на официальных сайтах, в общем числе образовательных учреждений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</si>
  <si>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  </t>
    </r>
    <r>
      <rPr>
        <sz val="11"/>
        <color theme="1"/>
        <rFont val="Times New Roman"/>
        <family val="1"/>
        <charset val="204"/>
      </rPr>
      <t xml:space="preserve">                 Количество муниципальных образовательных учреждений, охваченных организационно - управленческими, информационно-методическими услугами (ед.)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</si>
  <si>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1.   </t>
    </r>
    <r>
      <rPr>
        <sz val="11"/>
        <color theme="1"/>
        <rFont val="Times New Roman"/>
        <family val="1"/>
        <charset val="204"/>
      </rPr>
      <t xml:space="preserve">                    Доля педагогических работников образовательных учреждений, имеющих аттестацию, в общей численности педагогических работников образовательных учреждений  (%)</t>
    </r>
  </si>
  <si>
    <r>
      <rPr>
        <i/>
        <sz val="11"/>
        <color theme="1"/>
        <rFont val="Times New Roman"/>
        <family val="1"/>
        <charset val="204"/>
      </rPr>
      <t>Целевой показатель 2.</t>
    </r>
    <r>
      <rPr>
        <sz val="11"/>
        <color theme="1"/>
        <rFont val="Times New Roman"/>
        <family val="1"/>
        <charset val="204"/>
      </rPr>
      <t xml:space="preserve">                                 Удельный вес числа образовательных учреждений, обеспечивающих предоставление нормативно закрепленного перечня сведений о своей деятельности на официальных сайтах, в общем числе образовательных учреждений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</si>
  <si>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</t>
    </r>
    <r>
      <rPr>
        <sz val="11"/>
        <color theme="1"/>
        <rFont val="Times New Roman"/>
        <family val="1"/>
        <charset val="204"/>
      </rPr>
      <t xml:space="preserve">                           Количество муниципальных образовательных учреждений, охваченных организационно - управленческими, информационно-методическими услугами (ед.)</t>
    </r>
  </si>
  <si>
    <t>Основное мероприятие 1.1. Обеспечение   деятельности дошкольных образовательных учреждений</t>
  </si>
  <si>
    <t>Основное мероприятие 1.5. Выборочный капитальный ремонт здания МБДОУ «Детский сад № 6» по адресу: Иркутская область, г. Усолье-Сибирское, проспект Космонавтов, 6 (устройство систем вентиляции помещений пищеблока и прачечной)</t>
  </si>
  <si>
    <t>Основное мероприятие 1.7. Выборочный капитальный ремонт здания МБДОУ «Детский сад № 8» по адресу: Иркутская область, г. Усолье-Сибирское, ул. Крупской, 29 (ремонт кровли, фасада, козырьков)</t>
  </si>
  <si>
    <t>Основное мероприятие 1.9.  Выборочный капитальный ремонт здания муниципального бюджетного дошкольного образовательного учреждения «Детский сад общеразвивающего вида № 42» (ремонт фасада и замена окон), расположенного по адресу: Иркутская область, г. Усолье-Сибирское, ул. Толбухина, 13</t>
  </si>
  <si>
    <t>Основное мероприятие 1.11. Выборочный капитальный ремонт здания МБДОУ «Детский сад 5» по адресу: Иркутская область, г. Усолье-Сибирское, проспект Космонавтов, д. 46 А</t>
  </si>
  <si>
    <t>Основное мероприятие 1.12. Выборочный капитальный ремонт здания МБДОУ «Детский сад 33» по адресу: Иркутская область, г. Усолье-Сибирское, проезд Серегина, 26 (замена заполнений оконных проемов)</t>
  </si>
  <si>
    <t>Основное мероприятие 1.13. Выборочный капитальный ремонт нежилого здания склада, расположенного по адресу: Иркутская область, г. Усолье-Сибирское, проспект Космонавтов, 12 А (ремонт кровли, перекрытия, окраска фасада, установка ворот)</t>
  </si>
  <si>
    <t>Основное мероприятие 1.15. Оснащение здания детского сада № 28 по адресу: г. Усолье-Сибирское, пр. Космонавтов, дом 12 "А"</t>
  </si>
  <si>
    <t>Основное мероприятие 2.5. Выборочный капитальный ремонт системы отопления, замена теплового узла в мастерских и в здании МБОУ «Гимназия № 1» по адресу: Иркутская область, г. Усолье-Cибирское, ул. Толбухина, 21</t>
  </si>
  <si>
    <t>Основное мероприятие 2.6. Прохождение государственной экспертизы проектно-сметной документации по объекту "Средняя общеобразовательная школа на 825 мест, расположенная по адресу: г. Усолье-Сибирское, проспект Комсомольский, 70"</t>
  </si>
  <si>
    <t>Основное мероприятие 2.8. Приобретение средств обучения (мебели для занятий) для учебных классов в МБОУ «Гимназия № 1»</t>
  </si>
  <si>
    <t>Основное мероприятие 2.9. Приобретение средств обучения (мебели для занятий) для учебных классов в МБОУ «СОШ № 15»</t>
  </si>
  <si>
    <t>Основное мероприятие 2.10. Выборочный капитальный ремонт здания МБОУ «СОШ  №5» по адресу: Иркутская область, г. Усолье-Сибирское, проспект Космонавтов, д. 1 (замена оконных блоков, ремонт пола коридора второго этажа)</t>
  </si>
  <si>
    <t>Основное мероприятие 3.3. Проведение капитального ремонта МБУ ДО "Детская художественная школа"</t>
  </si>
  <si>
    <t>Основное мероприятие 3.5. Проведение капитального ремонта МБУ ДО "Детская музыкальная школа"</t>
  </si>
  <si>
    <t>Основное мероприятие 3.7. Приобретение боксерского ринга для МБУ ДО "Дом детского творчества"</t>
  </si>
  <si>
    <t>Основное мероприятие 4.1. Организация отдыха и оздоровления детей и подростков на базе детских оздоровительных лагерей</t>
  </si>
  <si>
    <t>Основное мероприятие 4.3. Укрепление материально-технической базы детского оздоровительного лагеря «Смена» (Софинансирование расходных обязательств органов местного самоуправления муниципальных образований Иркутской области по вопросам местного значения по организации отдыха детей в каникулярное время на укрепление материально-технической базы муниципальных учреждений, оказывающих услуги по организации отдыха и оздоровления детей в Иркутской области)</t>
  </si>
  <si>
    <t>Основное мероприятие 4.4. Укрепление материально-технической базы детского оздоровительного лагеря «Юность» (Софинансирование расходных обязательств органов местного самоуправления муниципальных образований Иркутской области по вопросам местного значения по организации отдыха детей в каникулярное время на укрепление материально-технической базы муниципальных учреждений, оказывающих услуги по организации отдыха и оздоровления детей в Иркутской области)</t>
  </si>
  <si>
    <t>Основное мероприятие 5.1. Создание организационно - управленческих, информационно-методических условий, ориентированных на обеспечение доступности качественного образования</t>
  </si>
  <si>
    <t>Основное мероприятие 1.2.   Повышение уровня профессионального роста работников дошкольных образовательных учреждений</t>
  </si>
  <si>
    <t>Основное мероприятие 1.3. Мероприятия , направленные на выявление одаренных детей</t>
  </si>
  <si>
    <t>Основное мероприятие 1.6. Реконструкция здания детского сада № 28 на 215 мест, расположенного по адресу Иркутская область,  г. Усолье-Сибирское, проспект Космонавтов, 12А</t>
  </si>
  <si>
    <t>Основное мероприятие 1.8.  Выборочный капитальный ремонт здания МБДОУ «Д/с № 26» по адресу: Иркутская область, г. Усолье-Сибирское, проспект Комсомольский, 22 (замена заполнений оконных проемов)</t>
  </si>
  <si>
    <t>Основное мероприятие 1.10.  Выборочный капитальный ремонт теплового узла здания муниципального бюджетного дошкольного образовательного учреждения «Детский сад № 43», расположенного по адресу: Иркутская область, г. Усолье-Сибирское, проспект Красных Партизан, 28</t>
  </si>
  <si>
    <t>Основное мероприятие 2.1.  Обеспечение деятельности общеобразовательных учреждений и доступности общего образования</t>
  </si>
  <si>
    <t>Основное мероприятие 2.2.  Ремонтные работы и мероприятия по благоустройству в общеобразовательных учреждениях</t>
  </si>
  <si>
    <t>Основное мероприятие 2.3. Повышение уровня профессионального роста работников общеобразовательных учреждений</t>
  </si>
  <si>
    <t>Осноное мероприятие 2.4. Мероприятия, направленные на выявления одаренных детей</t>
  </si>
  <si>
    <t>Основное мероприятие 2.7.  Выборочный капитальный ремонт здания МБОУ «СОШ № 15» по адресу: Иркутская область, г. Усолье-Сибирское, ул. Розы Люксембург, д. №46 (устройство системы вентиляции спортивного зала)</t>
  </si>
  <si>
    <t>Основное мероприятие 3.1. Организация предоставления доступного современного качественного дополнительного образования</t>
  </si>
  <si>
    <t>Основное мероприятие 3.4. Капитальный ремонт МБУ ДО "Детская юношеская спортивная школа № 1"</t>
  </si>
  <si>
    <t>Основное мероприятие 3.6. Приобретение спортивного инвентаря для МБУ ДО "Детская юношеская спортивная школа № 1"</t>
  </si>
  <si>
    <t>Основное мероприятие 4.2. Организация отдыха и занятости молодежи и несовершеннолетних на базе общеобразовательных учреждений</t>
  </si>
  <si>
    <t>Основное мероприятие 3.2.                     Проведение мероприятий с социально активными и творческими учащимися</t>
  </si>
  <si>
    <t>Таблица 1                                            к Приложению 3</t>
  </si>
  <si>
    <t>Федеральный бюджет</t>
  </si>
  <si>
    <t>Целевой показатель 4.                                       Доля детей, охваченных отдыхом и оздоровлением в каникулярный период, в общей численности детей в возрасте 7-18 лет (%)</t>
  </si>
  <si>
    <t>Целевой показатель 5.                       Доля образовательных организаций, вовлеченых в реализацию национального проекта "Образование" (%)</t>
  </si>
  <si>
    <t xml:space="preserve"> </t>
  </si>
  <si>
    <t>Целевой показатель 2.   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</si>
  <si>
    <t>Основное мероприятие 1.16. Приобретение здания МБДОУ "Детский сад на 140 мест по адресу г.Усолье-Сибирское ул. Суворова</t>
  </si>
  <si>
    <t>Основное мероприятие 1.18. Замена ограждения по периметру территории, устройство подпорной стенки МБДОУ «Детский сад №22», расположенного по адресу Иркутская обл. г.Усолье-Сибирское, пр.Космонавтов, 21А</t>
  </si>
  <si>
    <t>Основное мероприятие 1.20. Замена оконных блоков МБДОУ «Детский сад №44», расположенного по адресу Иркутская обл. г.Усолье-Сибирское, пр. Красных Партизан, 46</t>
  </si>
  <si>
    <t>Основное мероприятие 1.21. Выборочный капитальный ремонт электрических сетей МБДОУ «Детский сад №37», расположенного по адресу Иркутская обл. г.Усолье-Сибирское, ул. Интернациональная, 44</t>
  </si>
  <si>
    <t>Основное мероприятие 1.22. Ремонт систем водоотведения, горячего и холодного водоснабжения МБДОУ «Детский сад №5», расположенного по адресу Иркутская обл. г.Усолье-Сибирское, пр.Космонавтов, 46А</t>
  </si>
  <si>
    <t>Основное мероприятие 1.23. Ремонт ограждения, фасада, полов МБДОУ «Детский сад № 18», расположенного по адресу Иркутская обл. г.Усолье-Сибирское, ул.Ленина, 80</t>
  </si>
  <si>
    <t>Основное мероприятие  1.24. Замена оконных блоков МБДОУ «Детский сад № 35», расположенного по адресу Иркутская обл. г.Усолье-Сибирское, ул. Стопани 59</t>
  </si>
  <si>
    <r>
      <t xml:space="preserve">Целевой показатель 1.                           </t>
    </r>
    <r>
      <rPr>
        <sz val="11"/>
        <color theme="1"/>
        <rFont val="Times New Roman"/>
        <family val="1"/>
        <charset val="204"/>
      </rPr>
      <t xml:space="preserve">  Доля детей от 1 года до 8 лет, охваченных дошкольным образованием от общего числа детей, в возрасте от 1 года до 8 лет (%)</t>
    </r>
  </si>
  <si>
    <r>
      <t xml:space="preserve">Целевой показатель 2.                     </t>
    </r>
    <r>
      <rPr>
        <sz val="11"/>
        <color theme="1"/>
        <rFont val="Times New Roman"/>
        <family val="1"/>
        <charset val="204"/>
      </rPr>
      <t xml:space="preserve">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</si>
  <si>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                   </t>
    </r>
    <r>
      <rPr>
        <sz val="11"/>
        <color theme="1"/>
        <rFont val="Times New Roman"/>
        <family val="1"/>
        <charset val="204"/>
      </rPr>
      <t>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(%)выборочного капитального ремонта.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</si>
  <si>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                   </t>
    </r>
    <r>
      <rPr>
        <sz val="11"/>
        <color theme="1"/>
        <rFont val="Times New Roman"/>
        <family val="1"/>
        <charset val="204"/>
      </rPr>
      <t>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</si>
  <si>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4. </t>
    </r>
    <r>
      <rPr>
        <sz val="11"/>
        <color theme="1"/>
        <rFont val="Times New Roman"/>
        <family val="1"/>
        <charset val="204"/>
      </rPr>
      <t xml:space="preserve">                     Количество обучающихся, воспользовавшихся услугами общественного транспорта в целях доступности получения услуги начального общего, основного общего, среднего общего образования (чел)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</si>
  <si>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7.                 </t>
    </r>
    <r>
      <rPr>
        <sz val="11"/>
        <color theme="1"/>
        <rFont val="Times New Roman"/>
        <family val="1"/>
        <charset val="204"/>
      </rPr>
      <t>Доля педагогических работников общеобразовательных организаций, получивших вознаграждение за классное руководство,  в общей численности педагогических работников такой категории (%)</t>
    </r>
  </si>
  <si>
    <r>
      <t xml:space="preserve">Целевой показатель 6.                     </t>
    </r>
    <r>
      <rPr>
        <sz val="11"/>
        <color theme="1"/>
        <rFont val="Times New Roman"/>
        <family val="1"/>
        <charset val="204"/>
      </rPr>
      <t xml:space="preserve">  Доля обучающихся, получающих начальное общее образование в государственных и муниципальных образовательных организациях, получающих бесплатное горячее питание, к общему количеству обучающихся, получающих начальное общее образование в государственных и муниципальных образовательных организациях (%)</t>
    </r>
  </si>
  <si>
    <r>
      <rPr>
        <i/>
        <sz val="11"/>
        <color theme="1"/>
        <rFont val="Times New Roman"/>
        <family val="1"/>
        <charset val="204"/>
      </rPr>
      <t>Целевой показатель 5.</t>
    </r>
    <r>
      <rPr>
        <sz val="11"/>
        <color theme="1"/>
        <rFont val="Times New Roman"/>
        <family val="1"/>
        <charset val="204"/>
      </rPr>
      <t xml:space="preserve">                       Доля детей, обеспеченных бесплатным питьевым молоком, в общем количестве детей, нуждающихся в обеспечении бесплатным питьевым молоком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</si>
  <si>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 </t>
    </r>
    <r>
      <rPr>
        <sz val="11"/>
        <color theme="1"/>
        <rFont val="Times New Roman"/>
        <family val="1"/>
        <charset val="204"/>
      </rPr>
      <t xml:space="preserve">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</si>
  <si>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 </t>
    </r>
    <r>
      <rPr>
        <sz val="11"/>
        <color theme="1"/>
        <rFont val="Times New Roman"/>
        <family val="1"/>
        <charset val="204"/>
      </rPr>
      <t xml:space="preserve">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</si>
  <si>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t>Целевой показатель 3.  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</si>
  <si>
    <t>Всего</t>
  </si>
  <si>
    <t xml:space="preserve">Основное мероприятие 2.12. Приобретение средств обучения и воспитания (мебели для занятий в учебных классах) </t>
  </si>
  <si>
    <t>Основное мероприятие 2.14. Строительство МБОУ «Средняя общеобразовательная школа на 825 мест по адресу г.Усолье-Сибирское, пр.Комсомольский, 70»</t>
  </si>
  <si>
    <t>Основное мероприятие 2.15. Замена оконных блоков МБОУ «СОШ №10», расположенного по адресу Иркутская обл. г.Усолье-Сибирское, проезд Серегина, 34</t>
  </si>
  <si>
    <t>Основное мероприятие 2.16.  Выборочный капитальный ремонт в здании мастерских, двухэтажном здании, гараже (ремонт систем отопления, водоснабжения и водоотведения, ремонт полов, замена оконных блоков и двух тепловых узлов МБОУ «Лицей №1», расположенного по адресу Иркутская обл. г.Усолье-Сибирское, пр.Комсомольский, 51</t>
  </si>
  <si>
    <t>Основное мероприятие 2.19. Замена оконных блоков МБОУ «СОШ №6», расположенного по адресу Иркутская обл. г.Усолье-Сибирское, ул.Коростова, 35</t>
  </si>
  <si>
    <t>Основное мероприятие 2.20. Капитальный ремонт помещения подвала, кухни, столовой, подсобное помещение 2 этажа МБОУ «Гимназия №1», расположенного по адресу Иркутская обл. г.Усолье-Сибирское, ул.Толбухина, 21</t>
  </si>
  <si>
    <t>Основное мероприятие 2.21. Ремонт полов коридора 3 этажа, лестничных маршей и площадок 1,2,3 этажей, крыльца центрального входа, устройство козырька МБОУ «СОШ №17», расположенного по адресу Иркутская обл. г.Усолье-Сибирское, ул.Толбухина, 52</t>
  </si>
  <si>
    <t>Основное мероприятие 2.22. Устройство козырьков, ремонт цоколя, отмосток, приямков, крылец, тротуаров и проезда МБОУ «СОШ №10», расположенного по адресу Иркутская обл. г.Усолье-Сибирское, проезд Серегина, 34</t>
  </si>
  <si>
    <r>
      <rPr>
        <i/>
        <sz val="11"/>
        <color theme="1"/>
        <rFont val="Times New Roman"/>
        <family val="1"/>
        <charset val="204"/>
      </rPr>
      <t xml:space="preserve">Целевой показатель 2.    </t>
    </r>
    <r>
      <rPr>
        <sz val="11"/>
        <color theme="1"/>
        <rFont val="Times New Roman"/>
        <family val="1"/>
        <charset val="204"/>
      </rPr>
      <t xml:space="preserve">                  Доля детей в возрасте от 5 до 18 лет, имеющих право на получение дополнительного образования в рамках системы персонифицированного финансирования в общей численности детей в возрасте от 5 до 18 лет (%)</t>
    </r>
  </si>
  <si>
    <t>Основное мероприятие 3.8. Приобретение музыкальных инструментов, оборудования и материалов в рамках национального мероприятия "Культура"</t>
  </si>
  <si>
    <r>
      <rPr>
        <i/>
        <sz val="11"/>
        <color theme="1"/>
        <rFont val="Times New Roman"/>
        <family val="1"/>
        <charset val="204"/>
      </rPr>
      <t xml:space="preserve">Целевой показатель 1.        </t>
    </r>
    <r>
      <rPr>
        <sz val="11"/>
        <color theme="1"/>
        <rFont val="Times New Roman"/>
        <family val="1"/>
        <charset val="204"/>
      </rPr>
      <t xml:space="preserve">                  Доля детей, получающих услуги дополнительного образования, в общей численности детей в возрасте 5-18 лет (%)</t>
    </r>
  </si>
  <si>
    <t xml:space="preserve">Местный бюджет </t>
  </si>
  <si>
    <r>
      <rPr>
        <i/>
        <sz val="11"/>
        <color theme="1"/>
        <rFont val="Times New Roman"/>
        <family val="1"/>
        <charset val="204"/>
      </rPr>
      <t>Целевой показатель 1.</t>
    </r>
    <r>
      <rPr>
        <sz val="11"/>
        <color theme="1"/>
        <rFont val="Times New Roman"/>
        <family val="1"/>
        <charset val="204"/>
      </rPr>
      <t xml:space="preserve">              Доля детей в возрасте от 5 до 18 лет, охваченных дополнительным образованием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</si>
  <si>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     </t>
    </r>
    <r>
      <rPr>
        <sz val="11"/>
        <color theme="1"/>
        <rFont val="Times New Roman"/>
        <family val="1"/>
        <charset val="204"/>
      </rPr>
      <t xml:space="preserve">              Доля учителей общеобразовательных организаций, вовлеченных в национальную систему профессионального роста педагогических работников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</si>
  <si>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</t>
    </r>
    <r>
      <rPr>
        <sz val="11"/>
        <color theme="1"/>
        <rFont val="Times New Roman"/>
        <family val="1"/>
        <charset val="204"/>
      </rPr>
      <t xml:space="preserve">  Доля образовательных организаций, расположенных на территории города Усолье-Сибирское, в которых внедрена целевая модель цифровой образовательной среды в образовательных организациях, реализующих образовательные программы общего образования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</si>
  <si>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4.    </t>
    </r>
    <r>
      <rPr>
        <sz val="11"/>
        <color theme="1"/>
        <rFont val="Times New Roman"/>
        <family val="1"/>
        <charset val="204"/>
      </rPr>
      <t xml:space="preserve">                       Доля муниципальных образовательных организаций, в которых обновлено содержание и методы обучения предметной области «Технология» и других предметных областей (%)</t>
    </r>
  </si>
  <si>
    <r>
      <rPr>
        <i/>
        <sz val="11"/>
        <color theme="1"/>
        <rFont val="Times New Roman"/>
        <family val="1"/>
        <charset val="204"/>
      </rPr>
      <t>Целевой показатель 6.</t>
    </r>
    <r>
      <rPr>
        <sz val="11"/>
        <color theme="1"/>
        <rFont val="Times New Roman"/>
        <family val="1"/>
        <charset val="204"/>
      </rPr>
      <t xml:space="preserve">                   Доля обучающихся общеобразовательных организаций города Усолье – Сибирское, вовлеченных в профориентационную деятельность (%)</t>
    </r>
  </si>
  <si>
    <r>
      <rPr>
        <i/>
        <sz val="11"/>
        <color theme="1"/>
        <rFont val="Times New Roman"/>
        <family val="1"/>
        <charset val="204"/>
      </rPr>
      <t>Целевой показатель 8.</t>
    </r>
    <r>
      <rPr>
        <sz val="11"/>
        <color theme="1"/>
        <rFont val="Times New Roman"/>
        <family val="1"/>
        <charset val="204"/>
      </rPr>
      <t xml:space="preserve">                 Количество граждан города Усолье-Сибирское, ежегодно проходящих обучение по программам непрерывного образования (дополнительным образовательным программам и программам профессионального обучения) в образовательных организациях высшего образования, профессиональных образовательных организациях, организациях дополнительного профессионального образования  (чел)</t>
    </r>
  </si>
  <si>
    <t>Основное мероприятие 6.1. Проект  «Успех каждого ребенка»</t>
  </si>
  <si>
    <r>
      <rPr>
        <i/>
        <sz val="11"/>
        <color theme="1"/>
        <rFont val="Times New Roman"/>
        <family val="1"/>
        <charset val="204"/>
      </rPr>
      <t xml:space="preserve">Целевой показатель 1.   </t>
    </r>
    <r>
      <rPr>
        <sz val="11"/>
        <color theme="1"/>
        <rFont val="Times New Roman"/>
        <family val="1"/>
        <charset val="204"/>
      </rPr>
      <t xml:space="preserve">           Доля детей в возрасте от 5 до 18 лет, охваченных дополнительным образованием (%)</t>
    </r>
  </si>
  <si>
    <t>Основное мероприятие 6.2. Проект «Учитель будущего»</t>
  </si>
  <si>
    <r>
      <rPr>
        <i/>
        <sz val="11"/>
        <color theme="1"/>
        <rFont val="Times New Roman"/>
        <family val="1"/>
        <charset val="204"/>
      </rPr>
      <t xml:space="preserve">Целевой показатель 2. </t>
    </r>
    <r>
      <rPr>
        <sz val="11"/>
        <color theme="1"/>
        <rFont val="Times New Roman"/>
        <family val="1"/>
        <charset val="204"/>
      </rPr>
      <t xml:space="preserve">                    Доля учителей общеобразовательных организаций, вовлеченных в национальную систему профессионального роста педагогических работников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</si>
  <si>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2.  </t>
    </r>
    <r>
      <rPr>
        <sz val="11"/>
        <color theme="1"/>
        <rFont val="Times New Roman"/>
        <family val="1"/>
        <charset val="204"/>
      </rPr>
      <t xml:space="preserve">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</si>
  <si>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t>Основное мероприятие 1.25. Выборочный капитальный ремонт фасада, устройство подпорной стенки, замена оконных блоков МБДОУ «Детский сад №22», расположенного по адресу Иркутская обл. г. Усолье-Сибирское пр. Космонавтов, 21А.</t>
  </si>
  <si>
    <t>Основное мероприятие 1.26. Ремонт системы отопления МБДОУ «Детский сад № 37», расположенного по адресу Иркутская обл. г. Усолье-Сибирское, ул. Интернациональная,44.</t>
  </si>
  <si>
    <t>Основное мероприятие 1.27. Выборочный капитальный ремонт отмостков, ремонт 2х тамбуров центральных выходов и выходов из группы МБДОУ «Детский сад № 5», расположенного по адресу Иркутская обл. г. Усолье-Сибирское», пр. Космонавтов,46А.</t>
  </si>
  <si>
    <t>Основное мероприятие 1.28.  Выборочный капитальный ремонт системы электроснабжения МБДОУ «Детский сад № 35», расположенного по адресу Иркутская обл. г. Усолье-Сибирское, ул. Стопани,59.</t>
  </si>
  <si>
    <r>
      <rPr>
        <i/>
        <sz val="11"/>
        <color theme="1"/>
        <rFont val="Times New Roman"/>
        <family val="1"/>
        <charset val="204"/>
      </rPr>
      <t>Целевой показатель 2.</t>
    </r>
    <r>
      <rPr>
        <sz val="11"/>
        <color theme="1"/>
        <rFont val="Times New Roman"/>
        <family val="1"/>
        <charset val="204"/>
      </rPr>
      <t xml:space="preserve">                      Удельный вес числа дошкольных образовательных учреждений, в которых проведен капитальный ремонт в общем числе дошкольных образовательных учреждений, здания которых требуют капитального ремонта (%)</t>
    </r>
  </si>
  <si>
    <t>Основное мероприятие 1.29. Замена оконных блоков МДОУ «Детский сад №25», расположенного по адресу Иркутская обл. г. Усолье-Сибирское, пр. Комсомольский,34.</t>
  </si>
  <si>
    <t>Основное мероприятие 1.30. Капитальный ремонт систем ХВС, ГВС и водоотведения МБДОУ «Детский сад № 7» расположенного по адресу Иркутская обл. г. Усолье-Сибирское, ул. Толбухина, 36.</t>
  </si>
  <si>
    <t>Основное мероприятие  1.31. Ремонт системы электроснабжения и электроосвещения МБДОУ «Детский сад № 39», расположенного по адресу Иркутская обл. г. Усолье-Сибирское, Интернациональная,18.</t>
  </si>
  <si>
    <t>Основное мероприятие 1.32. Выборочный капитальный ремонт систем электроснабжения, электроосвещения» МДОУ «Детский сад № 32», расположенного по адресу Иркутская обл. г. Усолье-Сибирское, ул. Толбухина,48.</t>
  </si>
  <si>
    <t>Основное мероприятие 1.33. Ремонт системы отопления, замена индивидуального теплового пункта МДОУ «Детский сад № 32», расположенного по адресу Иркутская обл. г. Усолье-Сибирское, ул. Толбухина,48.</t>
  </si>
  <si>
    <t>Основное мероприятие 1.34. Капитальный ремонт овощехранилища МДОУ «Детский сад № 32», расположенного по адресу Иркутская обл. г. Усолье-Сибирское, ул. Толбухина,48.</t>
  </si>
  <si>
    <t>Основное мероприятие 1.36. Капитальный ремонт туалетов 1,2 этажей МДОУ «Детский сад № 6», расположенного по адресу Иркутская обл. г. Усолье-Сибирское, пр.Космонавтов,6.</t>
  </si>
  <si>
    <t>Основное мероприятие 1.37. Замена ограждения по периметру МДОУ «Детский сад № 6», расположенного по адресу Иркутская обл. г. Усолье-Сибирское, пр. Космонавтов,6.</t>
  </si>
  <si>
    <t>Основное мероприятие 1.38. Капитальный ремонт системы отопления, водоотведения, горячего и холодного водоснабжения МДОУ «Детский сад № 1», расположенного по адресу Иркутская обл. г. Усолье-Сибирское, пр. Космонавтов 1А.</t>
  </si>
  <si>
    <t xml:space="preserve"> Основное мероприятие 1.39. Проведение антитеррористических мероприятий в дошкольных образовательных учреждениях</t>
  </si>
  <si>
    <r>
      <rPr>
        <i/>
        <sz val="11"/>
        <color theme="1"/>
        <rFont val="Times New Roman"/>
        <family val="1"/>
        <charset val="204"/>
      </rPr>
      <t>Целевой показатель 3.</t>
    </r>
    <r>
      <rPr>
        <sz val="11"/>
        <color theme="1"/>
        <rFont val="Times New Roman"/>
        <family val="1"/>
        <charset val="204"/>
      </rPr>
      <t xml:space="preserve">  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</si>
  <si>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3. </t>
    </r>
    <r>
      <rPr>
        <sz val="11"/>
        <color theme="1"/>
        <rFont val="Times New Roman"/>
        <family val="1"/>
        <charset val="204"/>
      </rPr>
      <t xml:space="preserve">                    Удельный вес числа общеобразовательных учреждений, в которых проведен капитальный ремонт в общем числе общеобразовательных учреждений, здания которых требуют капитального ремонта (%)</t>
    </r>
  </si>
  <si>
    <t xml:space="preserve">Основное мероприятие 2.24. Приобретение средств обучения и воспитания, необходимых для оснащения учебных кабинетов МБОУ "СОШ № 5" </t>
  </si>
  <si>
    <t>Основное мероприятие 2.25. Приобретение средств обучения и воспитания, необходимых для оснащения учебных кабинетов МБОУ СОШ №16, расположенного по адресу Иркутская обл. г. Усолье-Сибирское, ул. Луначарского 31А</t>
  </si>
  <si>
    <t>Основное мероприятие 2.26. Капитальный ремонт системы отопления МБОУ СОШ №17, расположенного по адресу Иркутская обл. г. Усолье-Сибирское, ул. Толбухина, 52</t>
  </si>
  <si>
    <t>Основное мероприятие 2.29. Капитальный ремонт систем холодного и горячего водоснабжения и водоотведения» МБОУ СОШ №13, расположенного по адресу Иркутская обл. г. Усолье-Сибирское, ул.Луначарского 31</t>
  </si>
  <si>
    <t>Основное мероприятие 2.30. Выборочный капитальный ремонт системы отопления МБОУ ООШ №8 имени А.А. Разгуляева, расположенного по адресу Иркутская обл. г. Усолье-Сибирское, ул. Крупской,37</t>
  </si>
  <si>
    <t>Основное мероприятие 2.32. Замена оконных блоков МБОУ СОШ №2, расположенного по адресу Иркутская обл. г. Усолье-Сибирское, пр. Фестивальный, 11</t>
  </si>
  <si>
    <t>Основное мероприятие 2.33. Приобретение средств обучения и воспитания, необходимых для оснащения учебных кабинетов МБОУ «Гимназия № 1», расположенного по адресу Иркутская обл. г. Усолье-Сибирское, ул. Толбухина,21</t>
  </si>
  <si>
    <t>Основное мероприятие 2.34. Приобретение средств обучения и воспитания, необходимых для оснащения учебных кабинетов МБОУ «Гимназия № 9», расположенного по адресу Иркутская обл. г. Усолье-Сибирское, ул. Интернацтональная, 81</t>
  </si>
  <si>
    <t>Основное мероприятие 2.35. Приобретение средств обучения и воспитания, необходимых для оснащения учебных кабинетов МБОУ «СОШ № 13», расположенного по адресу Иркутская обл. г. Усолье-Сибирское, ул. Луначарского, 31</t>
  </si>
  <si>
    <t>Основное мероприятие 2.36. Приобретение стеллажей для библиотеки МБОУ "Гимназия № 9"</t>
  </si>
  <si>
    <t>Основное мероприятие  2.37. Проведение антитеррористических мероприятий в образовательных учреждениях</t>
  </si>
  <si>
    <t>Основное мероприятие 3.9. Обустройство хоккейного корта, расположенного в районе пр-та Красных партизан,42</t>
  </si>
  <si>
    <r>
      <rPr>
        <i/>
        <sz val="11"/>
        <color theme="1"/>
        <rFont val="Times New Roman"/>
        <family val="1"/>
        <charset val="204"/>
      </rPr>
      <t xml:space="preserve">Целевой показатель 1. </t>
    </r>
    <r>
      <rPr>
        <sz val="11"/>
        <color theme="1"/>
        <rFont val="Times New Roman"/>
        <family val="1"/>
        <charset val="204"/>
      </rPr>
      <t xml:space="preserve">                         Доля детей, получающих услуги дополнительного образования, в общей численности детей в возрасте 5-18 лет (%)</t>
    </r>
  </si>
  <si>
    <t>Основное мероприятие 3.10. Обеспечение функционирования системы персонифицированного финансирования дополнительного образования детей</t>
  </si>
  <si>
    <r>
      <rPr>
        <i/>
        <sz val="11"/>
        <color theme="1"/>
        <rFont val="Times New Roman"/>
        <family val="1"/>
        <charset val="204"/>
      </rPr>
      <t xml:space="preserve">Целевой показатель 5.  </t>
    </r>
    <r>
      <rPr>
        <sz val="11"/>
        <color theme="1"/>
        <rFont val="Times New Roman"/>
        <family val="1"/>
        <charset val="204"/>
      </rPr>
      <t xml:space="preserve">         Количество услуг психолого – педагогической, методической и консультативной помощи родителям (законным представителям) детей, а также гражданам, желающим принять на воспитание в свои семьи детей, оставшихся без попечения родителей (ед.)</t>
    </r>
  </si>
  <si>
    <r>
      <rPr>
        <i/>
        <sz val="11"/>
        <color theme="1"/>
        <rFont val="Times New Roman"/>
        <family val="1"/>
        <charset val="204"/>
      </rPr>
      <t>Целевой показатель 7.</t>
    </r>
    <r>
      <rPr>
        <sz val="11"/>
        <color theme="1"/>
        <rFont val="Times New Roman"/>
        <family val="1"/>
        <charset val="204"/>
      </rPr>
      <t xml:space="preserve">                            Доступность дошкольного образования для детей в возрасте до трех лет (%)</t>
    </r>
  </si>
  <si>
    <t>Основное мероприятие 1.40. Строительство "Детский сад на 140 мест в г. Усолье-Сибирское, ул. Суворова, 11А"</t>
  </si>
  <si>
    <t>Основное мероприятие  2.39. Приобретение учебников и учебных пособий, а так же учебно-методических материалов</t>
  </si>
  <si>
    <t>Основное мероприятие  2.38. «Капитальный ремонт и оснащение средствами обучения и воспитания МБОУ «СОШ №6» по адресу: Иркутская область, город Усолье-Сибирское, ул. Коростова, 35».</t>
  </si>
  <si>
    <t>Основное мероприятие  2.40. Финансовое обеспечение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 в Иркутской области</t>
  </si>
  <si>
    <r>
      <rPr>
        <i/>
        <sz val="11"/>
        <color theme="1"/>
        <rFont val="Times New Roman"/>
        <family val="1"/>
        <charset val="204"/>
      </rPr>
      <t xml:space="preserve">Целевой показатель 8.                 </t>
    </r>
    <r>
      <rPr>
        <sz val="11"/>
        <color theme="1"/>
        <rFont val="Times New Roman"/>
        <family val="1"/>
        <charset val="204"/>
      </rPr>
      <t>Количество общеобразовательных организаций, обеспеченных учебниками и учебными пособиями, а также учебно-методическими материалами, необходимыми для реализации образовательных программ (ед.)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</si>
  <si>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9.                 </t>
    </r>
    <r>
      <rPr>
        <sz val="11"/>
        <color theme="1"/>
        <rFont val="Times New Roman"/>
        <family val="1"/>
        <charset val="204"/>
      </rPr>
      <t>Количество объектов, в которых выполнены мероприятия по капитальному ремонту спортивных площадок (стадионов) и (или) благоустройству территорий муниципальных общеобразовательных организаций в городе Усолье-Сибирское, в которых созданы школьные спортивные клубы (ед.)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</si>
  <si>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10.                 </t>
    </r>
    <r>
      <rPr>
        <sz val="11"/>
        <color theme="1"/>
        <rFont val="Times New Roman"/>
        <family val="1"/>
        <charset val="204"/>
      </rPr>
      <t>Доля  общеобразовательных организаций, в которых введена должность советник директора по взаимодействию с детскимиобщественными объединениями в государственных и муниципальных организациях города Усолье-Сибирское (%)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</si>
  <si>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8.  </t>
    </r>
    <r>
      <rPr>
        <sz val="11"/>
        <color theme="1"/>
        <rFont val="Times New Roman"/>
        <family val="1"/>
        <charset val="204"/>
      </rPr>
      <t>Количество общеобразовательных организаций, обеспеченных учебниками и учебными пособиями, а также учебно-методическими материалами, необходимыми для реализации образовательных программ (ед.)</t>
    </r>
  </si>
  <si>
    <r>
      <rPr>
        <i/>
        <sz val="11"/>
        <color theme="1"/>
        <rFont val="Times New Roman"/>
        <family val="1"/>
        <charset val="204"/>
      </rPr>
      <t xml:space="preserve">Целевой показатель 10.  </t>
    </r>
    <r>
      <rPr>
        <sz val="11"/>
        <color theme="1"/>
        <rFont val="Times New Roman"/>
        <family val="1"/>
        <charset val="204"/>
      </rPr>
      <t xml:space="preserve">                   Доля  общеобразовательных организаций, в которых введена должность советник директора по взаимодействию с детскимиобщественными объединениями в государственных и муниципальных организациях города Усолье-Сибирское  (%)</t>
    </r>
  </si>
  <si>
    <t>-</t>
  </si>
  <si>
    <t>Основное мероприятие 2.11. «МБОУ СОШ №6 г. Усолье-Сибирское Благоустройство территории и оборудование спортивных площадок (школьных стадионов)</t>
  </si>
  <si>
    <r>
      <rPr>
        <i/>
        <sz val="11"/>
        <color theme="1"/>
        <rFont val="Times New Roman"/>
        <family val="1"/>
        <charset val="204"/>
      </rPr>
      <t xml:space="preserve">Целевой показатель 9.    </t>
    </r>
    <r>
      <rPr>
        <sz val="11"/>
        <color theme="1"/>
        <rFont val="Times New Roman"/>
        <family val="1"/>
        <charset val="204"/>
      </rPr>
      <t xml:space="preserve">                 Количество объектов, в которых выполнены мероприятия по капитальному ремонту спортивных площадок (стадионов) и (или) благоустройству территорий муниципальных общеобразовательных организаций в городе Усолье-Сибирское, в которых созданы школьные спортивные клубы</t>
    </r>
  </si>
  <si>
    <t>Основное мероприятие 1.4. Проведение ремонтных работ и мероприятий по благоустройству, оснащению в  дошкольных образовательных учреждениях</t>
  </si>
  <si>
    <t>Основное мероприятие 1.14.     «Приобретение мебели в муниципальные бюджетные дошкольные образовательные учреждения»</t>
  </si>
  <si>
    <t>Основное мероприятие 1.17. «Выборочный капитальный ремонт МБДОУ «Детский сад №22»,  по адресу: Иркутская область, город Усолье-Сибирское, проспект Космонавтов, 21А.»</t>
  </si>
  <si>
    <t>Основное мероприятие 2.17. Выборочный капитальный ремонт здания МБОУ СОШ № 3,  по адресу: Иркутская область, город Усолье-Сибирское, Комсомольский проспект, дом 40.</t>
  </si>
  <si>
    <t>Основное мероприятие 2.18. Капитальный ремонт МБОУ «СОШ № 6», по адресу Иркутская область, город Усолье-Сибирское, ул. Коростова,35 (благоустройство территории).</t>
  </si>
  <si>
    <t>Основное мероприятие 2.23. Капитальный ремонт системы отопления и оснащения средствами обучения и воспитания  МБОУ «СОШ №10», расположенного Иркутская обл. г. Усолье-Сибирское, проезд Серегина, 34.</t>
  </si>
  <si>
    <t>Основное мероприятие 2.27. Капитальный ремонт и оснащение средствами обучения и воспитания МБОУ "СОШ № 16" по адресу: Иркутская область, город Усолье-Сибирское, улица Луначарского, 31А (замена оконных, дверных блоков).</t>
  </si>
  <si>
    <t>Основное мероприятие 2.28. Капитальный ремонт и оснащение средствами обучения и воспитания МБОУ "СОШ № 13" по адресу: Иркутская область, город Усолье-Сибирское, улица Луначарского, 31 (замена оконных блоков в нежилых зданиях школы, мастерских).</t>
  </si>
  <si>
    <t>Основное мероприятие  2.38.1. «Капитальный ремонт МБОУ «СОШ №6» по адресу: Иркутская область, город Усолье-Сибирское, ул. Коростова, 35 (благоустройство территории и оборудования спортивных площадок (школьный стадион)</t>
  </si>
  <si>
    <t>Целевые средства</t>
  </si>
  <si>
    <t>Основное мероприятие 1.41. Современная спортивно-игровая площадка для дошколят (МБДОУ «Детский сад № 42») в рамках реализации на территории инициативных проектов, выдвигаемых для получения финансовой поддержки из бюджета Иркутской области</t>
  </si>
  <si>
    <t>Основное мероприятие 1.42. Умный пешеход (МБДОУ «Детский сад № 33»)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</si>
  <si>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1.43. Детский сад - территория творчества и развития (МБДОУ «Детский сад № 35») в рамках реализации инициативных проектов, выдвигаемых для получения финансовой поддержки из бюджета Иркутской области</t>
  </si>
  <si>
    <t>Целевой показатель 3. Количество дошкольных организаций, реализующих инициативные проекты на территории города Усолье-Сибирское (ед.)</t>
  </si>
  <si>
    <t>Основное мероприятие 2.41. Коворкинг - центр (мобильный актовый зал) (МБОУ «Лицей №1»)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</si>
  <si>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2.42. Организация детских спортивных площадок «Доступный спорт семьи каждому» (МБОУ «СОШ №15»)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</si>
  <si>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2.43. Спорт сегодня - здоровье всегда! (МБОУ «СОШ №5») 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</si>
  <si>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2.44. Аллея выпускников (благоустройство школьной территории) (МБОУ «СОШ №13»)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</si>
  <si>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2.45. Через призму времени (МБОУ «СОШ №6») 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</si>
  <si>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2.46. Поколение ЭКОбудущее (МБОУ «Гимназия №1»)  в рамках реализации инициативных проектов, выдвигаемых для получения финансовой поддержки из бюджета Иркутской области</t>
  </si>
  <si>
    <r>
      <rPr>
        <i/>
        <sz val="11"/>
        <color theme="1"/>
        <rFont val="Times New Roman"/>
        <family val="1"/>
        <charset val="204"/>
      </rPr>
      <t>Целевой показатель 11.</t>
    </r>
    <r>
      <rPr>
        <sz val="11"/>
        <color theme="1"/>
        <rFont val="Times New Roman"/>
        <family val="1"/>
        <charset val="204"/>
      </rPr>
      <t xml:space="preserve"> Количество общеобразовательных организаций, реализующих инициативные проекты на территории города Усолье-Сибирское.</t>
    </r>
  </si>
  <si>
    <r>
      <rPr>
        <i/>
        <sz val="11"/>
        <color theme="1"/>
        <rFont val="Times New Roman"/>
        <family val="1"/>
        <charset val="204"/>
      </rPr>
      <t>Целевой показатель 11</t>
    </r>
    <r>
      <rPr>
        <sz val="11"/>
        <color theme="1"/>
        <rFont val="Times New Roman"/>
        <family val="1"/>
        <charset val="204"/>
      </rPr>
      <t>. Количество общеобразовательных организаций, реализующих инициативные проекты на территории города Усолье-Сибирское.</t>
    </r>
  </si>
  <si>
    <t>Основное мероприятие 3.11. Современный инвентарь для сдачи норм ГТО - мотивация и успех детей молодежи, взрослого населения города к участию в комплексных программах ГТО (МБУДО «ДЮСШ №1») в рамках реализации инициативных проектов, выдвигаемых для получения финансовой поддержки из бюджета Иркутской области</t>
  </si>
  <si>
    <r>
      <rPr>
        <i/>
        <sz val="11"/>
        <color theme="1"/>
        <rFont val="Times New Roman"/>
        <family val="1"/>
        <charset val="204"/>
      </rPr>
      <t xml:space="preserve">Целевой показатель 3. </t>
    </r>
    <r>
      <rPr>
        <sz val="11"/>
        <color theme="1"/>
        <rFont val="Times New Roman"/>
        <family val="1"/>
        <charset val="204"/>
      </rPr>
      <t xml:space="preserve">                         Количество организаций дополнительного образования, реализующих инициативные проекты/проекты народных инициатив на территории города Усолье-Сибирское (ед.)</t>
    </r>
  </si>
  <si>
    <t>Основное мероприятие 3.12. Приобретение баскетбольных стоек для МБУДО «ДЮСШ №1»</t>
  </si>
  <si>
    <t>Основное мероприятие 3.13. Приобретение микроавтобуса для МБУДО «ДДТ» (не менее 23 мест</t>
  </si>
  <si>
    <t>Основное мероприятие 4.5. «Укрепление материально-технической базы детского оздоровительного лагеря «Восток».</t>
  </si>
  <si>
    <t xml:space="preserve">Подпрограмма 5 «Обеспечение организационных, информационных и методических профессиональных потребностей педагогических и руководящих работников образовательных учреждений» </t>
  </si>
  <si>
    <t>Целевой показатель 3.                          Количество организаций дополнительного образования, реализующих инициативные проекты/проекты народных инициатив на территории города Усолье-Сибирское (ед.)</t>
  </si>
  <si>
    <r>
      <rPr>
        <i/>
        <sz val="11"/>
        <color theme="1"/>
        <rFont val="Times New Roman"/>
        <family val="1"/>
        <charset val="204"/>
      </rPr>
      <t>Целевой показатель 3</t>
    </r>
    <r>
      <rPr>
        <sz val="11"/>
        <color theme="1"/>
        <rFont val="Times New Roman"/>
        <family val="1"/>
        <charset val="204"/>
      </rPr>
      <t xml:space="preserve">.                   Количество дошкольных организаций, реализующих инициативные проекты на территории города Усолье-Сибирское (ед.)         </t>
    </r>
  </si>
  <si>
    <r>
      <rPr>
        <i/>
        <sz val="11"/>
        <color theme="1"/>
        <rFont val="Times New Roman"/>
        <family val="1"/>
        <charset val="204"/>
      </rPr>
      <t>Целевой показатель 11</t>
    </r>
    <r>
      <rPr>
        <sz val="11"/>
        <color theme="1"/>
        <rFont val="Times New Roman"/>
        <family val="1"/>
        <charset val="204"/>
      </rPr>
      <t>.                          Количество общеобразовательных организаций, реализующих инициативные проекты на территории города Усолье-Сибирское (ед.)</t>
    </r>
  </si>
  <si>
    <t>Муниципальная программа города Усолье-Сибирское «Развитие образования» на 2019-2027 годы</t>
  </si>
  <si>
    <t>Подпрограмма 1 «Развитие дошкольного образования города Усолье-Сибирское» на 2019-2027 годы</t>
  </si>
  <si>
    <t xml:space="preserve">Подпрограмма 2 «Развитие начального общего, основного общего, среднего общего образования 
города Усолье-Сибирское» на 2019-2027 годы
</t>
  </si>
  <si>
    <t>Подпрограмма 3 «Развитие дополнительного образования города Усолье-Сибирское» на 2019-2027 годы</t>
  </si>
  <si>
    <t>Подпрограмма 4 «Организация отдыха и занятости детей в каникулярное время» на 2019-2027 годы</t>
  </si>
  <si>
    <t>Подпрограмма 6. «Обеспечение условий реализации национального проекта «Образование» на муниципальном уровне»                            на 2020-2027 годы</t>
  </si>
  <si>
    <t xml:space="preserve">                        Мэр города                                                          М.В. Торопкин</t>
  </si>
  <si>
    <t>Основное мероприятие 1.44. Текущий ремонт музыкального зала МБДОУ «Детский сад №3» с оснащением в соответствии со стандартами ФОП (МБДОУ «Детский сад № 3»)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</si>
  <si>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1.45. Физкультурно-оздоровительный комплекс сада (МБДОУ «Детский сад №21»)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</si>
  <si>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1.46. Ремонт асфальтового покрытия МБДОУ "Детский сад №1"</t>
  </si>
  <si>
    <t>Основное мероприятие 2.47. АРТ - центр дизайна и моделирования (МБОУ «Лицей № 1»)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</si>
  <si>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2.48.  Многофункциональная спортивная площадка «Достигай и побеждай!» (МБОУ «Гимназия № 1»)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</si>
  <si>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2.49.  Студия 3D дизайна и печати (МБОУ «Гимназия № 9»)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</si>
  <si>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2.50.  Центр творческого притяжения (МБОУ «СОШ № 5»)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</si>
  <si>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2.51.  История живет в музее нашем (создание открытого музейного пространства на территории МБОУ «СОШ № 13») (МБОУ «СОШ № 13»)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</si>
  <si>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2.52.  От истока к современности (МБОУ «СОШ № 12»)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</si>
  <si>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2.53.  Универсальная спортивная площадка «Чемпион» (МБОУ «СОШ № 16») в рамках реализации инициативных проектов, выдвигаемых для получения финансовой поддержки из бюджета Иркутской области</t>
  </si>
  <si>
    <t xml:space="preserve">Основное мероприятие 2.54. «Благоустройство территории МБОУ «Гимназия №1» по адресу: Иркутская область, город Усолье-Сибирское, ул. Толбухина, 21».
 </t>
  </si>
  <si>
    <t>Основное мероприятие 2.55.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муниципальных общеобразовательных организаций Иркутской области</t>
  </si>
  <si>
    <t>Целевой показатель 10.                     Доля общеобразовательных организаций, в которых введена должность советник директора по взаимодействия с детскими общественными объединениями в государственных и муниципальных общеобразовательных организациях города Усолье-Сибирское(%)</t>
  </si>
  <si>
    <t>Основное мероприятие 3.14. Благоустройство территории детского клуба по месту жительства "Перемена" МБУДО "ДДТ" (ул. Клары Цеткин, 8)</t>
  </si>
  <si>
    <t>Основное мероприятие 3.15. Благоустройство части территории лыжной базы "Снежинка" (МБУДО «ДЮСШ № 1»)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</si>
  <si>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3.16. Дзюдо - спортивная площадка (МБУДО «ДЮСШ № 1») в рамках реализации инициативных проектов, выдвигаемых для получения финансовой поддержки из бюджета Иркутской области</t>
  </si>
  <si>
    <t>Основное мероприятие 3.17. Музей народного образования г. Усолье-Сибирское: создаем историю вместе (МБУДО «ДДТ») в рамках реализации инициативных проектов, выдвигаемых для получения финансовой поддержки из бюджета Иркутской области</t>
  </si>
  <si>
    <t>Информация об изменениях объемов финансирования и целевых показателей муниципальной программы города Усолье-Сибирское "Развитие образования" на 2019-2027 годы 
за  2025 год</t>
  </si>
  <si>
    <t>Основное мероприятие 1.19. Капитальный ремонт МБОУ "Детский сад №6"</t>
  </si>
  <si>
    <t>Основное мероприятие 1.47. Правила дорожные - знать каждому положено!</t>
  </si>
  <si>
    <t>Основное мероприятие 1.48. Непоседы–спортивно-игровая площадка для дошколят</t>
  </si>
  <si>
    <t>Основное мероприятие  1.49. Тропа здоровья</t>
  </si>
  <si>
    <t>Основное мероприятие 1.50. Спортивно-оздоровительный комплекс "МАЛЫШИ – КРЕПЫШИ"</t>
  </si>
  <si>
    <t>Основное мероприятие 1.51. Спортивная площадка</t>
  </si>
  <si>
    <t>Основное мероприятие 2.57. Любимой школе - красивый двор</t>
  </si>
  <si>
    <t>Основное мероприятие 2.58. Радуга здоровья</t>
  </si>
  <si>
    <t>Основное мероприятие 2.59. Спорт – движение, жизнь, здоровье!</t>
  </si>
  <si>
    <t>Основное мероприятие 2.60. Зажигаем звезды!</t>
  </si>
  <si>
    <t>Основное мероприятие 2.61. Оснащение  предметных кабинетов муниципальных общеобразовательных организаций в Иркутской области оборудованием, средствами обучения и воспитания</t>
  </si>
  <si>
    <t>Основное мероприятие 3.19. Спортивно - игровая площадка</t>
  </si>
  <si>
    <t>Основное мероприятие 3.20. Приобретение и установка спортивного оборудования для спортивной площадки МБУДО "ДЮСШ №1"</t>
  </si>
  <si>
    <t>Основное мероприятие 2.13. Модернизация материально-технической базы имеющихся школьных столовых, пищеблоков, обеденных залов(приобретение технологического и холодильного оборудования)</t>
  </si>
  <si>
    <t>Редакция программы от 10.02.2025 г. № 215-па (на начало отчетного периода)</t>
  </si>
  <si>
    <t>Редакция программы от 30.12.2025 г. № 2529-па  (на конец отчетного периода)</t>
  </si>
  <si>
    <t>Основное мероприятие 1.35. Капитальный ремонт здания МДОУ «Детский сад № 42», по адресу Иркутская обл. г. Усолье-Сибирское, ул.Толбухина,13 (системы ХВС, ГВС, ВК и системы электроснабжения).</t>
  </si>
  <si>
    <t>Основное мероприятие 2.31.Капитальный ремонт МБОУ «Гимназия №9», расположенной по адресу Иркутская обл. г. Усолье-Сибирское, ул. Интернациональная, 81 (система отопления)</t>
  </si>
  <si>
    <r>
      <t xml:space="preserve">Целевой показатель 12.  </t>
    </r>
    <r>
      <rPr>
        <sz val="11"/>
        <color theme="1"/>
        <rFont val="Times New Roman"/>
        <family val="1"/>
        <charset val="204"/>
      </rPr>
      <t>Доля общеобразовательных учреждений, оснастивших предметные кабинеты оборудованием, средствами обучения и воспитания (%)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</si>
</sst>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0" x14ac:knownFonts="1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2" fillId="0" borderId="0" xfId="0" applyFont="1"/>
    <xf numFmtId="4" fontId="2" fillId="0" borderId="0" xfId="0" applyNumberFormat="1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4" fontId="6" fillId="0" borderId="2" xfId="0" applyNumberFormat="1" applyFont="1" applyBorder="1" applyAlignment="1">
      <alignment horizontal="right" vertical="center"/>
    </xf>
    <xf numFmtId="4" fontId="2" fillId="0" borderId="2" xfId="0" applyNumberFormat="1" applyFont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wrapText="1"/>
    </xf>
    <xf numFmtId="0" fontId="2" fillId="0" borderId="3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/>
    </xf>
    <xf numFmtId="4" fontId="6" fillId="0" borderId="2" xfId="0" applyNumberFormat="1" applyFont="1" applyFill="1" applyBorder="1" applyAlignment="1">
      <alignment horizontal="right" vertical="center"/>
    </xf>
    <xf numFmtId="164" fontId="2" fillId="0" borderId="2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2" xfId="0" applyFont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3" fontId="2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3" fontId="2" fillId="0" borderId="3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3" fontId="2" fillId="0" borderId="6" xfId="0" applyNumberFormat="1" applyFont="1" applyFill="1" applyBorder="1" applyAlignment="1">
      <alignment horizontal="center" vertical="center"/>
    </xf>
    <xf numFmtId="0" fontId="2" fillId="0" borderId="0" xfId="0" applyFont="1" applyBorder="1"/>
    <xf numFmtId="0" fontId="2" fillId="0" borderId="0" xfId="0" applyFont="1" applyBorder="1" applyAlignment="1">
      <alignment horizontal="left" vertical="center" wrapText="1"/>
    </xf>
    <xf numFmtId="164" fontId="2" fillId="0" borderId="2" xfId="0" applyNumberFormat="1" applyFont="1" applyBorder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3" fontId="2" fillId="0" borderId="3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/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164" fontId="2" fillId="0" borderId="4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3" fontId="2" fillId="0" borderId="4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wrapText="1"/>
    </xf>
    <xf numFmtId="0" fontId="8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93"/>
  <sheetViews>
    <sheetView tabSelected="1" view="pageBreakPreview" topLeftCell="A680" zoomScale="87" zoomScaleNormal="100" zoomScaleSheetLayoutView="87" workbookViewId="0">
      <selection activeCell="B682" sqref="B682"/>
    </sheetView>
  </sheetViews>
  <sheetFormatPr defaultRowHeight="15" x14ac:dyDescent="0.25"/>
  <cols>
    <col min="1" max="1" width="32.85546875" style="17" customWidth="1"/>
    <col min="2" max="2" width="34.42578125" style="1" customWidth="1"/>
    <col min="3" max="3" width="26" style="1" customWidth="1"/>
    <col min="4" max="4" width="29.28515625" style="55" customWidth="1"/>
    <col min="5" max="5" width="9.140625" style="1"/>
    <col min="6" max="6" width="13.7109375" style="1" bestFit="1" customWidth="1"/>
    <col min="7" max="7" width="12.5703125" style="1" bestFit="1" customWidth="1"/>
    <col min="8" max="8" width="16.140625" style="1" bestFit="1" customWidth="1"/>
    <col min="9" max="9" width="16.5703125" style="1" customWidth="1"/>
    <col min="10" max="16384" width="9.140625" style="1"/>
  </cols>
  <sheetData>
    <row r="1" spans="1:12" ht="15.75" x14ac:dyDescent="0.25">
      <c r="D1" s="99" t="s">
        <v>93</v>
      </c>
      <c r="K1" s="101"/>
      <c r="L1" s="101"/>
    </row>
    <row r="2" spans="1:12" ht="15.75" x14ac:dyDescent="0.25">
      <c r="D2" s="99"/>
      <c r="H2" s="3"/>
    </row>
    <row r="3" spans="1:12" ht="80.25" customHeight="1" x14ac:dyDescent="0.25">
      <c r="A3" s="103" t="s">
        <v>241</v>
      </c>
      <c r="B3" s="103"/>
      <c r="C3" s="103"/>
      <c r="D3" s="103"/>
      <c r="E3" s="8"/>
      <c r="F3" s="8"/>
      <c r="G3" s="8"/>
      <c r="H3" s="8"/>
      <c r="I3" s="8"/>
      <c r="J3" s="8"/>
      <c r="K3" s="8"/>
    </row>
    <row r="4" spans="1:12" ht="52.5" customHeight="1" x14ac:dyDescent="0.25">
      <c r="A4" s="102" t="s">
        <v>3</v>
      </c>
      <c r="B4" s="102" t="s">
        <v>4</v>
      </c>
      <c r="C4" s="105" t="s">
        <v>5</v>
      </c>
      <c r="D4" s="105"/>
      <c r="E4" s="4"/>
      <c r="F4" s="4"/>
      <c r="G4" s="4"/>
      <c r="H4" s="4"/>
      <c r="I4" s="4"/>
      <c r="J4" s="4"/>
      <c r="K4" s="4"/>
    </row>
    <row r="5" spans="1:12" ht="78.75" customHeight="1" x14ac:dyDescent="0.25">
      <c r="A5" s="102"/>
      <c r="B5" s="102"/>
      <c r="C5" s="5" t="s">
        <v>256</v>
      </c>
      <c r="D5" s="57" t="s">
        <v>257</v>
      </c>
    </row>
    <row r="6" spans="1:12" x14ac:dyDescent="0.25">
      <c r="A6" s="6">
        <v>1</v>
      </c>
      <c r="B6" s="6">
        <v>2</v>
      </c>
      <c r="C6" s="6">
        <v>3</v>
      </c>
      <c r="D6" s="50">
        <v>4</v>
      </c>
    </row>
    <row r="7" spans="1:12" ht="26.25" customHeight="1" x14ac:dyDescent="0.25">
      <c r="A7" s="78" t="s">
        <v>217</v>
      </c>
      <c r="B7" s="7" t="s">
        <v>2</v>
      </c>
      <c r="C7" s="51">
        <f>C8+C9+C10+C11</f>
        <v>2348208.4109500004</v>
      </c>
      <c r="D7" s="51">
        <f>D8+D9+D10+D11</f>
        <v>2446634.1332</v>
      </c>
    </row>
    <row r="8" spans="1:12" ht="26.25" customHeight="1" x14ac:dyDescent="0.25">
      <c r="A8" s="79"/>
      <c r="B8" s="7" t="s">
        <v>195</v>
      </c>
      <c r="C8" s="51">
        <v>0</v>
      </c>
      <c r="D8" s="51">
        <f>2160500/1000</f>
        <v>2160.5</v>
      </c>
    </row>
    <row r="9" spans="1:12" x14ac:dyDescent="0.25">
      <c r="A9" s="79"/>
      <c r="B9" s="9" t="s">
        <v>1</v>
      </c>
      <c r="C9" s="51">
        <f>440476446.95/1000</f>
        <v>440476.44695000001</v>
      </c>
      <c r="D9" s="51">
        <f>449616089.24/1000</f>
        <v>449616.08924</v>
      </c>
    </row>
    <row r="10" spans="1:12" x14ac:dyDescent="0.25">
      <c r="A10" s="79"/>
      <c r="B10" s="20" t="s">
        <v>11</v>
      </c>
      <c r="C10" s="51">
        <f>1862669764/1000</f>
        <v>1862669.764</v>
      </c>
      <c r="D10" s="51">
        <f>1843691320.44/1000</f>
        <v>1843691.3204400002</v>
      </c>
    </row>
    <row r="11" spans="1:12" x14ac:dyDescent="0.25">
      <c r="A11" s="79"/>
      <c r="B11" s="9" t="s">
        <v>94</v>
      </c>
      <c r="C11" s="51">
        <f>45062200/1000</f>
        <v>45062.2</v>
      </c>
      <c r="D11" s="51">
        <f>151166223.52/1000</f>
        <v>151166.22352</v>
      </c>
    </row>
    <row r="12" spans="1:12" ht="90" customHeight="1" x14ac:dyDescent="0.25">
      <c r="A12" s="79"/>
      <c r="B12" s="13" t="s">
        <v>6</v>
      </c>
      <c r="C12" s="11">
        <v>100</v>
      </c>
      <c r="D12" s="12">
        <v>56.3</v>
      </c>
    </row>
    <row r="13" spans="1:12" ht="90" customHeight="1" x14ac:dyDescent="0.25">
      <c r="A13" s="79"/>
      <c r="B13" s="13" t="s">
        <v>7</v>
      </c>
      <c r="C13" s="12">
        <v>99.7</v>
      </c>
      <c r="D13" s="12">
        <v>99.7</v>
      </c>
    </row>
    <row r="14" spans="1:12" ht="77.25" customHeight="1" x14ac:dyDescent="0.25">
      <c r="A14" s="79"/>
      <c r="B14" s="13" t="s">
        <v>8</v>
      </c>
      <c r="C14" s="12">
        <v>80.099999999999994</v>
      </c>
      <c r="D14" s="12">
        <v>71</v>
      </c>
    </row>
    <row r="15" spans="1:12" ht="77.25" customHeight="1" x14ac:dyDescent="0.25">
      <c r="A15" s="79"/>
      <c r="B15" s="19" t="s">
        <v>95</v>
      </c>
      <c r="C15" s="12">
        <v>18.399999999999999</v>
      </c>
      <c r="D15" s="12">
        <v>17.899999999999999</v>
      </c>
    </row>
    <row r="16" spans="1:12" ht="78" customHeight="1" x14ac:dyDescent="0.25">
      <c r="A16" s="80"/>
      <c r="B16" s="13" t="s">
        <v>96</v>
      </c>
      <c r="C16" s="11">
        <v>100</v>
      </c>
      <c r="D16" s="11">
        <v>100</v>
      </c>
    </row>
    <row r="17" spans="1:9" ht="23.25" customHeight="1" x14ac:dyDescent="0.25">
      <c r="A17" s="78" t="s">
        <v>218</v>
      </c>
      <c r="B17" s="7" t="s">
        <v>2</v>
      </c>
      <c r="C17" s="51">
        <f>C18+C19+C20</f>
        <v>979043.86052999995</v>
      </c>
      <c r="D17" s="51">
        <f>D18+D19+D20</f>
        <v>984778.83967999998</v>
      </c>
    </row>
    <row r="18" spans="1:9" ht="23.25" customHeight="1" x14ac:dyDescent="0.25">
      <c r="A18" s="79"/>
      <c r="B18" s="7" t="s">
        <v>195</v>
      </c>
      <c r="C18" s="51">
        <v>0</v>
      </c>
      <c r="D18" s="51">
        <f>1072500/1000</f>
        <v>1072.5</v>
      </c>
    </row>
    <row r="19" spans="1:9" ht="20.25" customHeight="1" x14ac:dyDescent="0.25">
      <c r="A19" s="79"/>
      <c r="B19" s="5" t="s">
        <v>1</v>
      </c>
      <c r="C19" s="51">
        <f>75734760.53/1000</f>
        <v>75734.76053</v>
      </c>
      <c r="D19" s="51">
        <f>76034139.68/1000</f>
        <v>76034.139680000008</v>
      </c>
      <c r="H19" s="2">
        <f>C25+C29+C33+C37+C41+C45+C49+C53+C57+C61+C65+C69+C73+C81+G41</f>
        <v>74486.782550000004</v>
      </c>
      <c r="I19" s="2">
        <f>D25+D29+D33+D37+D41+D45+D49+D53+D57+D61+D65+D69+D73+D81</f>
        <v>75834.139679999993</v>
      </c>
    </row>
    <row r="20" spans="1:9" x14ac:dyDescent="0.25">
      <c r="A20" s="79"/>
      <c r="B20" s="5" t="s">
        <v>11</v>
      </c>
      <c r="C20" s="51">
        <f>903309100/1000</f>
        <v>903309.1</v>
      </c>
      <c r="D20" s="51">
        <f>907672200/1000</f>
        <v>907672.2</v>
      </c>
    </row>
    <row r="21" spans="1:9" ht="93" customHeight="1" x14ac:dyDescent="0.25">
      <c r="A21" s="79"/>
      <c r="B21" s="13" t="s">
        <v>9</v>
      </c>
      <c r="C21" s="11">
        <v>100</v>
      </c>
      <c r="D21" s="12">
        <v>56.3</v>
      </c>
      <c r="H21" s="2"/>
      <c r="I21" s="2"/>
    </row>
    <row r="22" spans="1:9" ht="122.25" customHeight="1" x14ac:dyDescent="0.25">
      <c r="A22" s="79"/>
      <c r="B22" s="13" t="s">
        <v>10</v>
      </c>
      <c r="C22" s="11">
        <v>55</v>
      </c>
      <c r="D22" s="11">
        <v>0</v>
      </c>
      <c r="H22" s="2"/>
    </row>
    <row r="23" spans="1:9" ht="89.25" customHeight="1" x14ac:dyDescent="0.25">
      <c r="A23" s="80"/>
      <c r="B23" s="56" t="s">
        <v>215</v>
      </c>
      <c r="C23" s="11" t="s">
        <v>183</v>
      </c>
      <c r="D23" s="11">
        <v>5</v>
      </c>
      <c r="H23" s="2"/>
    </row>
    <row r="24" spans="1:9" ht="23.25" customHeight="1" x14ac:dyDescent="0.25">
      <c r="A24" s="92" t="s">
        <v>58</v>
      </c>
      <c r="B24" s="7" t="s">
        <v>2</v>
      </c>
      <c r="C24" s="16">
        <f>C25+C26</f>
        <v>976462.26380999992</v>
      </c>
      <c r="D24" s="16">
        <f>D25+D26</f>
        <v>972577.64593999996</v>
      </c>
    </row>
    <row r="25" spans="1:9" ht="23.25" customHeight="1" x14ac:dyDescent="0.25">
      <c r="A25" s="92"/>
      <c r="B25" s="5" t="s">
        <v>1</v>
      </c>
      <c r="C25" s="16">
        <f>73153163.81/1000</f>
        <v>73153.163809999998</v>
      </c>
      <c r="D25" s="16">
        <f>74305445.94/1000</f>
        <v>74305.445939999991</v>
      </c>
    </row>
    <row r="26" spans="1:9" ht="21.75" customHeight="1" x14ac:dyDescent="0.25">
      <c r="A26" s="92"/>
      <c r="B26" s="5" t="s">
        <v>11</v>
      </c>
      <c r="C26" s="16">
        <f>903309100/1000</f>
        <v>903309.1</v>
      </c>
      <c r="D26" s="16">
        <f>898272200/1000</f>
        <v>898272.2</v>
      </c>
    </row>
    <row r="27" spans="1:9" ht="89.25" customHeight="1" x14ac:dyDescent="0.25">
      <c r="A27" s="92"/>
      <c r="B27" s="13" t="s">
        <v>12</v>
      </c>
      <c r="C27" s="11">
        <v>100</v>
      </c>
      <c r="D27" s="12">
        <v>56.3</v>
      </c>
    </row>
    <row r="28" spans="1:9" x14ac:dyDescent="0.25">
      <c r="A28" s="97" t="s">
        <v>78</v>
      </c>
      <c r="B28" s="7" t="s">
        <v>2</v>
      </c>
      <c r="C28" s="16">
        <f>C29+C30</f>
        <v>0</v>
      </c>
      <c r="D28" s="16">
        <f>D29+D30</f>
        <v>0</v>
      </c>
    </row>
    <row r="29" spans="1:9" x14ac:dyDescent="0.25">
      <c r="A29" s="97"/>
      <c r="B29" s="5" t="s">
        <v>1</v>
      </c>
      <c r="C29" s="16">
        <v>0</v>
      </c>
      <c r="D29" s="16">
        <v>0</v>
      </c>
    </row>
    <row r="30" spans="1:9" x14ac:dyDescent="0.25">
      <c r="A30" s="97"/>
      <c r="B30" s="5" t="s">
        <v>11</v>
      </c>
      <c r="C30" s="16">
        <v>0</v>
      </c>
      <c r="D30" s="16">
        <v>0</v>
      </c>
    </row>
    <row r="31" spans="1:9" ht="90" x14ac:dyDescent="0.25">
      <c r="A31" s="97"/>
      <c r="B31" s="13" t="s">
        <v>13</v>
      </c>
      <c r="C31" s="11">
        <v>100</v>
      </c>
      <c r="D31" s="12">
        <v>56.3</v>
      </c>
    </row>
    <row r="32" spans="1:9" x14ac:dyDescent="0.25">
      <c r="A32" s="97" t="s">
        <v>79</v>
      </c>
      <c r="B32" s="7" t="s">
        <v>2</v>
      </c>
      <c r="C32" s="16">
        <f>C33+C34</f>
        <v>0</v>
      </c>
      <c r="D32" s="16">
        <f>D33+D34</f>
        <v>0</v>
      </c>
    </row>
    <row r="33" spans="1:4" x14ac:dyDescent="0.25">
      <c r="A33" s="97"/>
      <c r="B33" s="5" t="s">
        <v>1</v>
      </c>
      <c r="C33" s="16">
        <v>0</v>
      </c>
      <c r="D33" s="16">
        <v>0</v>
      </c>
    </row>
    <row r="34" spans="1:4" x14ac:dyDescent="0.25">
      <c r="A34" s="97"/>
      <c r="B34" s="5" t="s">
        <v>11</v>
      </c>
      <c r="C34" s="16">
        <v>0</v>
      </c>
      <c r="D34" s="16">
        <v>0</v>
      </c>
    </row>
    <row r="35" spans="1:4" ht="90" x14ac:dyDescent="0.25">
      <c r="A35" s="97"/>
      <c r="B35" s="13" t="s">
        <v>14</v>
      </c>
      <c r="C35" s="11">
        <v>100</v>
      </c>
      <c r="D35" s="12">
        <v>56.3</v>
      </c>
    </row>
    <row r="36" spans="1:4" x14ac:dyDescent="0.25">
      <c r="A36" s="92" t="s">
        <v>186</v>
      </c>
      <c r="B36" s="7" t="s">
        <v>2</v>
      </c>
      <c r="C36" s="16">
        <f>C37+C38</f>
        <v>1333.6187399999999</v>
      </c>
      <c r="D36" s="16">
        <f>D37+D38</f>
        <v>1528.6937399999999</v>
      </c>
    </row>
    <row r="37" spans="1:4" x14ac:dyDescent="0.25">
      <c r="A37" s="92"/>
      <c r="B37" s="5" t="s">
        <v>1</v>
      </c>
      <c r="C37" s="16">
        <f>1333618.74/1000</f>
        <v>1333.6187399999999</v>
      </c>
      <c r="D37" s="16">
        <f>1528693.74/1000</f>
        <v>1528.6937399999999</v>
      </c>
    </row>
    <row r="38" spans="1:4" x14ac:dyDescent="0.25">
      <c r="A38" s="92"/>
      <c r="B38" s="5" t="s">
        <v>11</v>
      </c>
      <c r="C38" s="16">
        <v>0</v>
      </c>
      <c r="D38" s="16">
        <v>0</v>
      </c>
    </row>
    <row r="39" spans="1:4" ht="120" x14ac:dyDescent="0.25">
      <c r="A39" s="92"/>
      <c r="B39" s="13" t="s">
        <v>15</v>
      </c>
      <c r="C39" s="11">
        <v>55</v>
      </c>
      <c r="D39" s="11">
        <v>0</v>
      </c>
    </row>
    <row r="40" spans="1:4" x14ac:dyDescent="0.25">
      <c r="A40" s="92" t="s">
        <v>59</v>
      </c>
      <c r="B40" s="7" t="s">
        <v>2</v>
      </c>
      <c r="C40" s="16">
        <f>C41+C42</f>
        <v>0</v>
      </c>
      <c r="D40" s="16">
        <f>D41+D42</f>
        <v>0</v>
      </c>
    </row>
    <row r="41" spans="1:4" x14ac:dyDescent="0.25">
      <c r="A41" s="92"/>
      <c r="B41" s="5" t="s">
        <v>1</v>
      </c>
      <c r="C41" s="16">
        <v>0</v>
      </c>
      <c r="D41" s="16">
        <v>0</v>
      </c>
    </row>
    <row r="42" spans="1:4" x14ac:dyDescent="0.25">
      <c r="A42" s="92"/>
      <c r="B42" s="5" t="s">
        <v>11</v>
      </c>
      <c r="C42" s="16">
        <v>0</v>
      </c>
      <c r="D42" s="16">
        <v>0</v>
      </c>
    </row>
    <row r="43" spans="1:4" ht="120" x14ac:dyDescent="0.25">
      <c r="A43" s="92"/>
      <c r="B43" s="13" t="s">
        <v>16</v>
      </c>
      <c r="C43" s="11">
        <v>55</v>
      </c>
      <c r="D43" s="11">
        <v>0</v>
      </c>
    </row>
    <row r="44" spans="1:4" x14ac:dyDescent="0.25">
      <c r="A44" s="92" t="s">
        <v>80</v>
      </c>
      <c r="B44" s="7" t="s">
        <v>2</v>
      </c>
      <c r="C44" s="16">
        <f>C45+C46</f>
        <v>0</v>
      </c>
      <c r="D44" s="16">
        <f>D45+D46</f>
        <v>0</v>
      </c>
    </row>
    <row r="45" spans="1:4" x14ac:dyDescent="0.25">
      <c r="A45" s="92"/>
      <c r="B45" s="5" t="s">
        <v>1</v>
      </c>
      <c r="C45" s="16">
        <v>0</v>
      </c>
      <c r="D45" s="16">
        <v>0</v>
      </c>
    </row>
    <row r="46" spans="1:4" x14ac:dyDescent="0.25">
      <c r="A46" s="92"/>
      <c r="B46" s="5" t="s">
        <v>0</v>
      </c>
      <c r="C46" s="16">
        <v>0</v>
      </c>
      <c r="D46" s="16">
        <v>0</v>
      </c>
    </row>
    <row r="47" spans="1:4" ht="120" x14ac:dyDescent="0.25">
      <c r="A47" s="92"/>
      <c r="B47" s="13" t="s">
        <v>17</v>
      </c>
      <c r="C47" s="11">
        <v>55</v>
      </c>
      <c r="D47" s="12">
        <v>0</v>
      </c>
    </row>
    <row r="48" spans="1:4" x14ac:dyDescent="0.25">
      <c r="A48" s="92" t="s">
        <v>60</v>
      </c>
      <c r="B48" s="7" t="s">
        <v>2</v>
      </c>
      <c r="C48" s="16">
        <f>C49+C50</f>
        <v>0</v>
      </c>
      <c r="D48" s="16">
        <f>D49+D50</f>
        <v>0</v>
      </c>
    </row>
    <row r="49" spans="1:4" x14ac:dyDescent="0.25">
      <c r="A49" s="92"/>
      <c r="B49" s="5" t="s">
        <v>1</v>
      </c>
      <c r="C49" s="16">
        <v>0</v>
      </c>
      <c r="D49" s="16">
        <v>0</v>
      </c>
    </row>
    <row r="50" spans="1:4" x14ac:dyDescent="0.25">
      <c r="A50" s="92"/>
      <c r="B50" s="5" t="s">
        <v>11</v>
      </c>
      <c r="C50" s="16">
        <v>0</v>
      </c>
      <c r="D50" s="16">
        <v>0</v>
      </c>
    </row>
    <row r="51" spans="1:4" ht="120" x14ac:dyDescent="0.25">
      <c r="A51" s="92"/>
      <c r="B51" s="13" t="s">
        <v>18</v>
      </c>
      <c r="C51" s="11">
        <v>55</v>
      </c>
      <c r="D51" s="12">
        <v>0</v>
      </c>
    </row>
    <row r="52" spans="1:4" x14ac:dyDescent="0.25">
      <c r="A52" s="92" t="s">
        <v>81</v>
      </c>
      <c r="B52" s="7" t="s">
        <v>2</v>
      </c>
      <c r="C52" s="16">
        <f>C53+C54</f>
        <v>0</v>
      </c>
      <c r="D52" s="16">
        <f>D53+D54</f>
        <v>0</v>
      </c>
    </row>
    <row r="53" spans="1:4" x14ac:dyDescent="0.25">
      <c r="A53" s="92"/>
      <c r="B53" s="5" t="s">
        <v>1</v>
      </c>
      <c r="C53" s="16">
        <v>0</v>
      </c>
      <c r="D53" s="16">
        <v>0</v>
      </c>
    </row>
    <row r="54" spans="1:4" x14ac:dyDescent="0.25">
      <c r="A54" s="92"/>
      <c r="B54" s="5" t="s">
        <v>11</v>
      </c>
      <c r="C54" s="16">
        <v>0</v>
      </c>
      <c r="D54" s="16">
        <v>0</v>
      </c>
    </row>
    <row r="55" spans="1:4" ht="120" x14ac:dyDescent="0.25">
      <c r="A55" s="92"/>
      <c r="B55" s="13" t="s">
        <v>19</v>
      </c>
      <c r="C55" s="11">
        <v>55</v>
      </c>
      <c r="D55" s="12">
        <v>0</v>
      </c>
    </row>
    <row r="56" spans="1:4" x14ac:dyDescent="0.25">
      <c r="A56" s="92" t="s">
        <v>61</v>
      </c>
      <c r="B56" s="7" t="s">
        <v>2</v>
      </c>
      <c r="C56" s="16">
        <f>C57+C58</f>
        <v>0</v>
      </c>
      <c r="D56" s="16">
        <f>D57+D58</f>
        <v>0</v>
      </c>
    </row>
    <row r="57" spans="1:4" ht="24" customHeight="1" x14ac:dyDescent="0.25">
      <c r="A57" s="92"/>
      <c r="B57" s="5" t="s">
        <v>1</v>
      </c>
      <c r="C57" s="16">
        <v>0</v>
      </c>
      <c r="D57" s="16">
        <v>0</v>
      </c>
    </row>
    <row r="58" spans="1:4" ht="28.5" customHeight="1" x14ac:dyDescent="0.25">
      <c r="A58" s="92"/>
      <c r="B58" s="5" t="s">
        <v>11</v>
      </c>
      <c r="C58" s="16">
        <v>0</v>
      </c>
      <c r="D58" s="16">
        <v>0</v>
      </c>
    </row>
    <row r="59" spans="1:4" ht="120" x14ac:dyDescent="0.25">
      <c r="A59" s="92"/>
      <c r="B59" s="13" t="s">
        <v>20</v>
      </c>
      <c r="C59" s="11">
        <v>55</v>
      </c>
      <c r="D59" s="12">
        <v>0</v>
      </c>
    </row>
    <row r="60" spans="1:4" x14ac:dyDescent="0.25">
      <c r="A60" s="92" t="s">
        <v>82</v>
      </c>
      <c r="B60" s="7" t="s">
        <v>2</v>
      </c>
      <c r="C60" s="16">
        <f>C61+C62</f>
        <v>0</v>
      </c>
      <c r="D60" s="16">
        <f>D61+D62</f>
        <v>0</v>
      </c>
    </row>
    <row r="61" spans="1:4" x14ac:dyDescent="0.25">
      <c r="A61" s="92"/>
      <c r="B61" s="5" t="s">
        <v>1</v>
      </c>
      <c r="C61" s="16">
        <v>0</v>
      </c>
      <c r="D61" s="16">
        <v>0</v>
      </c>
    </row>
    <row r="62" spans="1:4" x14ac:dyDescent="0.25">
      <c r="A62" s="92"/>
      <c r="B62" s="5" t="s">
        <v>11</v>
      </c>
      <c r="C62" s="16">
        <v>0</v>
      </c>
      <c r="D62" s="16">
        <v>0</v>
      </c>
    </row>
    <row r="63" spans="1:4" ht="120" x14ac:dyDescent="0.25">
      <c r="A63" s="92"/>
      <c r="B63" s="13" t="s">
        <v>21</v>
      </c>
      <c r="C63" s="11">
        <v>55</v>
      </c>
      <c r="D63" s="11">
        <v>0</v>
      </c>
    </row>
    <row r="64" spans="1:4" x14ac:dyDescent="0.25">
      <c r="A64" s="92" t="s">
        <v>62</v>
      </c>
      <c r="B64" s="7" t="s">
        <v>2</v>
      </c>
      <c r="C64" s="16">
        <f>C65+C66</f>
        <v>0</v>
      </c>
      <c r="D64" s="16">
        <f>D65+D66</f>
        <v>0</v>
      </c>
    </row>
    <row r="65" spans="1:7" x14ac:dyDescent="0.25">
      <c r="A65" s="92"/>
      <c r="B65" s="5" t="s">
        <v>1</v>
      </c>
      <c r="C65" s="16">
        <v>0</v>
      </c>
      <c r="D65" s="16">
        <v>0</v>
      </c>
    </row>
    <row r="66" spans="1:7" x14ac:dyDescent="0.25">
      <c r="A66" s="92"/>
      <c r="B66" s="5" t="s">
        <v>11</v>
      </c>
      <c r="C66" s="16">
        <v>0</v>
      </c>
      <c r="D66" s="16">
        <v>0</v>
      </c>
    </row>
    <row r="67" spans="1:7" ht="120" x14ac:dyDescent="0.25">
      <c r="A67" s="92"/>
      <c r="B67" s="13" t="s">
        <v>22</v>
      </c>
      <c r="C67" s="11">
        <v>55</v>
      </c>
      <c r="D67" s="11">
        <v>0</v>
      </c>
      <c r="G67" s="1" t="s">
        <v>97</v>
      </c>
    </row>
    <row r="68" spans="1:7" x14ac:dyDescent="0.25">
      <c r="A68" s="92" t="s">
        <v>63</v>
      </c>
      <c r="B68" s="7" t="s">
        <v>2</v>
      </c>
      <c r="C68" s="16">
        <f>C69+C70</f>
        <v>0</v>
      </c>
      <c r="D68" s="16">
        <f>D69+D70</f>
        <v>0</v>
      </c>
    </row>
    <row r="69" spans="1:7" x14ac:dyDescent="0.25">
      <c r="A69" s="92"/>
      <c r="B69" s="5" t="s">
        <v>1</v>
      </c>
      <c r="C69" s="16">
        <v>0</v>
      </c>
      <c r="D69" s="16">
        <v>0</v>
      </c>
    </row>
    <row r="70" spans="1:7" x14ac:dyDescent="0.25">
      <c r="A70" s="92"/>
      <c r="B70" s="5" t="s">
        <v>11</v>
      </c>
      <c r="C70" s="16">
        <v>0</v>
      </c>
      <c r="D70" s="16">
        <v>0</v>
      </c>
    </row>
    <row r="71" spans="1:7" ht="120" x14ac:dyDescent="0.25">
      <c r="A71" s="92"/>
      <c r="B71" s="13" t="s">
        <v>23</v>
      </c>
      <c r="C71" s="11">
        <v>55</v>
      </c>
      <c r="D71" s="11">
        <v>0</v>
      </c>
    </row>
    <row r="72" spans="1:7" x14ac:dyDescent="0.25">
      <c r="A72" s="92" t="s">
        <v>64</v>
      </c>
      <c r="B72" s="7" t="s">
        <v>2</v>
      </c>
      <c r="C72" s="16">
        <f>C73+C74</f>
        <v>0</v>
      </c>
      <c r="D72" s="16">
        <f>D73+D74</f>
        <v>0</v>
      </c>
    </row>
    <row r="73" spans="1:7" x14ac:dyDescent="0.25">
      <c r="A73" s="92"/>
      <c r="B73" s="5" t="s">
        <v>1</v>
      </c>
      <c r="C73" s="16">
        <v>0</v>
      </c>
      <c r="D73" s="16">
        <v>0</v>
      </c>
    </row>
    <row r="74" spans="1:7" x14ac:dyDescent="0.25">
      <c r="A74" s="92"/>
      <c r="B74" s="5" t="s">
        <v>11</v>
      </c>
      <c r="C74" s="16">
        <v>0</v>
      </c>
      <c r="D74" s="16">
        <v>0</v>
      </c>
    </row>
    <row r="75" spans="1:7" ht="120" x14ac:dyDescent="0.25">
      <c r="A75" s="92"/>
      <c r="B75" s="13" t="s">
        <v>24</v>
      </c>
      <c r="C75" s="11">
        <v>55</v>
      </c>
      <c r="D75" s="11">
        <v>0</v>
      </c>
    </row>
    <row r="76" spans="1:7" x14ac:dyDescent="0.25">
      <c r="A76" s="84" t="s">
        <v>187</v>
      </c>
      <c r="B76" s="22" t="s">
        <v>2</v>
      </c>
      <c r="C76" s="52">
        <v>0</v>
      </c>
      <c r="D76" s="52">
        <v>0</v>
      </c>
    </row>
    <row r="77" spans="1:7" x14ac:dyDescent="0.25">
      <c r="A77" s="91"/>
      <c r="B77" s="22" t="s">
        <v>1</v>
      </c>
      <c r="C77" s="52">
        <v>0</v>
      </c>
      <c r="D77" s="52">
        <v>0</v>
      </c>
    </row>
    <row r="78" spans="1:7" x14ac:dyDescent="0.25">
      <c r="A78" s="91"/>
      <c r="B78" s="22" t="s">
        <v>0</v>
      </c>
      <c r="C78" s="52">
        <v>0</v>
      </c>
      <c r="D78" s="52">
        <v>0</v>
      </c>
    </row>
    <row r="79" spans="1:7" ht="131.25" customHeight="1" x14ac:dyDescent="0.25">
      <c r="A79" s="85"/>
      <c r="B79" s="21" t="s">
        <v>98</v>
      </c>
      <c r="C79" s="11">
        <v>55</v>
      </c>
      <c r="D79" s="11">
        <v>0</v>
      </c>
    </row>
    <row r="80" spans="1:7" x14ac:dyDescent="0.25">
      <c r="A80" s="92" t="s">
        <v>65</v>
      </c>
      <c r="B80" s="7" t="s">
        <v>2</v>
      </c>
      <c r="C80" s="16">
        <f>C81+C82</f>
        <v>0</v>
      </c>
      <c r="D80" s="16">
        <f>D81+D82</f>
        <v>0</v>
      </c>
    </row>
    <row r="81" spans="1:4" x14ac:dyDescent="0.25">
      <c r="A81" s="92"/>
      <c r="B81" s="5" t="s">
        <v>1</v>
      </c>
      <c r="C81" s="16">
        <v>0</v>
      </c>
      <c r="D81" s="16">
        <v>0</v>
      </c>
    </row>
    <row r="82" spans="1:4" x14ac:dyDescent="0.25">
      <c r="A82" s="92"/>
      <c r="B82" s="5" t="s">
        <v>0</v>
      </c>
      <c r="C82" s="16">
        <v>0</v>
      </c>
      <c r="D82" s="16">
        <v>0</v>
      </c>
    </row>
    <row r="83" spans="1:4" ht="120" x14ac:dyDescent="0.25">
      <c r="A83" s="92"/>
      <c r="B83" s="13" t="s">
        <v>18</v>
      </c>
      <c r="C83" s="11">
        <v>55</v>
      </c>
      <c r="D83" s="11">
        <v>0</v>
      </c>
    </row>
    <row r="84" spans="1:4" x14ac:dyDescent="0.25">
      <c r="A84" s="84" t="s">
        <v>99</v>
      </c>
      <c r="B84" s="22" t="s">
        <v>2</v>
      </c>
      <c r="C84" s="16">
        <f>C85+C86</f>
        <v>0</v>
      </c>
      <c r="D84" s="16">
        <f>D85+D86</f>
        <v>0</v>
      </c>
    </row>
    <row r="85" spans="1:4" x14ac:dyDescent="0.25">
      <c r="A85" s="91"/>
      <c r="B85" s="22" t="s">
        <v>1</v>
      </c>
      <c r="C85" s="16">
        <v>0</v>
      </c>
      <c r="D85" s="16">
        <v>0</v>
      </c>
    </row>
    <row r="86" spans="1:4" x14ac:dyDescent="0.25">
      <c r="A86" s="91"/>
      <c r="B86" s="22" t="s">
        <v>0</v>
      </c>
      <c r="C86" s="16">
        <v>0</v>
      </c>
      <c r="D86" s="16">
        <v>0</v>
      </c>
    </row>
    <row r="87" spans="1:4" x14ac:dyDescent="0.25">
      <c r="A87" s="91"/>
      <c r="B87" s="100" t="s">
        <v>106</v>
      </c>
      <c r="C87" s="88">
        <v>100</v>
      </c>
      <c r="D87" s="86">
        <v>56.3</v>
      </c>
    </row>
    <row r="88" spans="1:4" x14ac:dyDescent="0.25">
      <c r="A88" s="91"/>
      <c r="B88" s="91"/>
      <c r="C88" s="98"/>
      <c r="D88" s="96"/>
    </row>
    <row r="89" spans="1:4" x14ac:dyDescent="0.25">
      <c r="A89" s="91"/>
      <c r="B89" s="91"/>
      <c r="C89" s="98"/>
      <c r="D89" s="96"/>
    </row>
    <row r="90" spans="1:4" ht="43.5" customHeight="1" x14ac:dyDescent="0.25">
      <c r="A90" s="85"/>
      <c r="B90" s="85"/>
      <c r="C90" s="89"/>
      <c r="D90" s="87"/>
    </row>
    <row r="91" spans="1:4" x14ac:dyDescent="0.25">
      <c r="A91" s="84" t="s">
        <v>188</v>
      </c>
      <c r="B91" s="22" t="s">
        <v>2</v>
      </c>
      <c r="C91" s="16">
        <f>C92+C93</f>
        <v>0</v>
      </c>
      <c r="D91" s="16">
        <f>D92+D93</f>
        <v>0</v>
      </c>
    </row>
    <row r="92" spans="1:4" x14ac:dyDescent="0.25">
      <c r="A92" s="91"/>
      <c r="B92" s="22" t="s">
        <v>1</v>
      </c>
      <c r="C92" s="16">
        <v>0</v>
      </c>
      <c r="D92" s="16">
        <v>0</v>
      </c>
    </row>
    <row r="93" spans="1:4" x14ac:dyDescent="0.25">
      <c r="A93" s="91"/>
      <c r="B93" s="22" t="s">
        <v>0</v>
      </c>
      <c r="C93" s="16">
        <v>0</v>
      </c>
      <c r="D93" s="16">
        <v>0</v>
      </c>
    </row>
    <row r="94" spans="1:4" x14ac:dyDescent="0.25">
      <c r="A94" s="91"/>
      <c r="B94" s="100" t="s">
        <v>107</v>
      </c>
      <c r="C94" s="88">
        <v>55</v>
      </c>
      <c r="D94" s="88">
        <v>0</v>
      </c>
    </row>
    <row r="95" spans="1:4" x14ac:dyDescent="0.25">
      <c r="A95" s="91"/>
      <c r="B95" s="91"/>
      <c r="C95" s="98"/>
      <c r="D95" s="98"/>
    </row>
    <row r="96" spans="1:4" x14ac:dyDescent="0.25">
      <c r="A96" s="91"/>
      <c r="B96" s="91"/>
      <c r="C96" s="98"/>
      <c r="D96" s="98"/>
    </row>
    <row r="97" spans="1:4" ht="87" customHeight="1" x14ac:dyDescent="0.25">
      <c r="A97" s="85"/>
      <c r="B97" s="85"/>
      <c r="C97" s="89"/>
      <c r="D97" s="89"/>
    </row>
    <row r="98" spans="1:4" ht="18.75" customHeight="1" x14ac:dyDescent="0.25">
      <c r="A98" s="92" t="s">
        <v>100</v>
      </c>
      <c r="B98" s="25" t="s">
        <v>2</v>
      </c>
      <c r="C98" s="16">
        <f>C99+C100</f>
        <v>0</v>
      </c>
      <c r="D98" s="16">
        <f>D99+D100</f>
        <v>0</v>
      </c>
    </row>
    <row r="99" spans="1:4" ht="18.75" customHeight="1" x14ac:dyDescent="0.25">
      <c r="A99" s="92"/>
      <c r="B99" s="25" t="s">
        <v>1</v>
      </c>
      <c r="C99" s="16">
        <v>0</v>
      </c>
      <c r="D99" s="16">
        <v>0</v>
      </c>
    </row>
    <row r="100" spans="1:4" ht="18.75" customHeight="1" x14ac:dyDescent="0.25">
      <c r="A100" s="92"/>
      <c r="B100" s="25" t="s">
        <v>0</v>
      </c>
      <c r="C100" s="16">
        <v>0</v>
      </c>
      <c r="D100" s="16">
        <v>0</v>
      </c>
    </row>
    <row r="101" spans="1:4" ht="18.75" customHeight="1" x14ac:dyDescent="0.25">
      <c r="A101" s="92"/>
      <c r="B101" s="84" t="s">
        <v>108</v>
      </c>
      <c r="C101" s="88">
        <v>55</v>
      </c>
      <c r="D101" s="88">
        <v>0</v>
      </c>
    </row>
    <row r="102" spans="1:4" ht="18.75" customHeight="1" x14ac:dyDescent="0.25">
      <c r="A102" s="92"/>
      <c r="B102" s="91"/>
      <c r="C102" s="98"/>
      <c r="D102" s="98"/>
    </row>
    <row r="103" spans="1:4" ht="18.75" customHeight="1" x14ac:dyDescent="0.25">
      <c r="A103" s="92"/>
      <c r="B103" s="91"/>
      <c r="C103" s="98"/>
      <c r="D103" s="98"/>
    </row>
    <row r="104" spans="1:4" ht="84" customHeight="1" x14ac:dyDescent="0.25">
      <c r="A104" s="92"/>
      <c r="B104" s="85"/>
      <c r="C104" s="89"/>
      <c r="D104" s="89"/>
    </row>
    <row r="105" spans="1:4" ht="18.75" customHeight="1" x14ac:dyDescent="0.25">
      <c r="A105" s="92" t="s">
        <v>242</v>
      </c>
      <c r="B105" s="25" t="s">
        <v>2</v>
      </c>
      <c r="C105" s="16">
        <f>C106+C107</f>
        <v>0</v>
      </c>
      <c r="D105" s="16">
        <f>D106+D107</f>
        <v>200</v>
      </c>
    </row>
    <row r="106" spans="1:4" ht="18.75" customHeight="1" x14ac:dyDescent="0.25">
      <c r="A106" s="92"/>
      <c r="B106" s="25" t="s">
        <v>1</v>
      </c>
      <c r="C106" s="16">
        <v>0</v>
      </c>
      <c r="D106" s="16">
        <f>200000/1000</f>
        <v>200</v>
      </c>
    </row>
    <row r="107" spans="1:4" ht="18.75" customHeight="1" x14ac:dyDescent="0.25">
      <c r="A107" s="92"/>
      <c r="B107" s="25" t="s">
        <v>0</v>
      </c>
      <c r="C107" s="16">
        <v>0</v>
      </c>
      <c r="D107" s="16">
        <v>0</v>
      </c>
    </row>
    <row r="108" spans="1:4" ht="18.75" customHeight="1" x14ac:dyDescent="0.25">
      <c r="A108" s="92"/>
      <c r="B108" s="84" t="s">
        <v>108</v>
      </c>
      <c r="C108" s="88">
        <v>55</v>
      </c>
      <c r="D108" s="88">
        <v>0</v>
      </c>
    </row>
    <row r="109" spans="1:4" ht="18.75" customHeight="1" x14ac:dyDescent="0.25">
      <c r="A109" s="92"/>
      <c r="B109" s="91"/>
      <c r="C109" s="98"/>
      <c r="D109" s="98"/>
    </row>
    <row r="110" spans="1:4" ht="18.75" customHeight="1" x14ac:dyDescent="0.25">
      <c r="A110" s="92"/>
      <c r="B110" s="91"/>
      <c r="C110" s="98"/>
      <c r="D110" s="98"/>
    </row>
    <row r="111" spans="1:4" ht="91.5" customHeight="1" x14ac:dyDescent="0.25">
      <c r="A111" s="92"/>
      <c r="B111" s="85"/>
      <c r="C111" s="89"/>
      <c r="D111" s="89"/>
    </row>
    <row r="112" spans="1:4" ht="18.75" customHeight="1" x14ac:dyDescent="0.25">
      <c r="A112" s="84" t="s">
        <v>101</v>
      </c>
      <c r="B112" s="25" t="s">
        <v>2</v>
      </c>
      <c r="C112" s="16">
        <f>C113+C114</f>
        <v>0</v>
      </c>
      <c r="D112" s="16">
        <f>D113+D114</f>
        <v>0</v>
      </c>
    </row>
    <row r="113" spans="1:4" ht="18.75" customHeight="1" x14ac:dyDescent="0.25">
      <c r="A113" s="91"/>
      <c r="B113" s="25" t="s">
        <v>1</v>
      </c>
      <c r="C113" s="16">
        <v>0</v>
      </c>
      <c r="D113" s="16">
        <v>0</v>
      </c>
    </row>
    <row r="114" spans="1:4" ht="18.75" customHeight="1" x14ac:dyDescent="0.25">
      <c r="A114" s="91"/>
      <c r="B114" s="25" t="s">
        <v>0</v>
      </c>
      <c r="C114" s="16">
        <v>0</v>
      </c>
      <c r="D114" s="16">
        <v>0</v>
      </c>
    </row>
    <row r="115" spans="1:4" ht="18.75" customHeight="1" x14ac:dyDescent="0.25">
      <c r="A115" s="91"/>
      <c r="B115" s="84" t="s">
        <v>109</v>
      </c>
      <c r="C115" s="88">
        <v>55</v>
      </c>
      <c r="D115" s="88">
        <v>0</v>
      </c>
    </row>
    <row r="116" spans="1:4" ht="18.75" customHeight="1" x14ac:dyDescent="0.25">
      <c r="A116" s="91"/>
      <c r="B116" s="91"/>
      <c r="C116" s="98"/>
      <c r="D116" s="98"/>
    </row>
    <row r="117" spans="1:4" ht="18.75" customHeight="1" x14ac:dyDescent="0.25">
      <c r="A117" s="91"/>
      <c r="B117" s="91"/>
      <c r="C117" s="98"/>
      <c r="D117" s="98"/>
    </row>
    <row r="118" spans="1:4" ht="75" customHeight="1" x14ac:dyDescent="0.25">
      <c r="A118" s="85"/>
      <c r="B118" s="85"/>
      <c r="C118" s="89"/>
      <c r="D118" s="89"/>
    </row>
    <row r="119" spans="1:4" ht="18.75" customHeight="1" x14ac:dyDescent="0.25">
      <c r="A119" s="91" t="s">
        <v>102</v>
      </c>
      <c r="B119" s="25" t="s">
        <v>2</v>
      </c>
      <c r="C119" s="16">
        <f>C120+C121</f>
        <v>0</v>
      </c>
      <c r="D119" s="16">
        <f>D120+D121</f>
        <v>0</v>
      </c>
    </row>
    <row r="120" spans="1:4" ht="18.75" customHeight="1" x14ac:dyDescent="0.25">
      <c r="A120" s="91"/>
      <c r="B120" s="25" t="s">
        <v>1</v>
      </c>
      <c r="C120" s="16">
        <v>0</v>
      </c>
      <c r="D120" s="16">
        <v>0</v>
      </c>
    </row>
    <row r="121" spans="1:4" ht="18.75" customHeight="1" x14ac:dyDescent="0.25">
      <c r="A121" s="91"/>
      <c r="B121" s="25" t="s">
        <v>0</v>
      </c>
      <c r="C121" s="16">
        <v>0</v>
      </c>
      <c r="D121" s="16">
        <v>0</v>
      </c>
    </row>
    <row r="122" spans="1:4" ht="18.75" customHeight="1" x14ac:dyDescent="0.25">
      <c r="A122" s="91"/>
      <c r="B122" s="84" t="s">
        <v>109</v>
      </c>
      <c r="C122" s="88">
        <v>55</v>
      </c>
      <c r="D122" s="88">
        <v>0</v>
      </c>
    </row>
    <row r="123" spans="1:4" ht="18.75" customHeight="1" x14ac:dyDescent="0.25">
      <c r="A123" s="91"/>
      <c r="B123" s="91"/>
      <c r="C123" s="98"/>
      <c r="D123" s="98"/>
    </row>
    <row r="124" spans="1:4" ht="18.75" customHeight="1" x14ac:dyDescent="0.25">
      <c r="A124" s="91"/>
      <c r="B124" s="91"/>
      <c r="C124" s="98"/>
      <c r="D124" s="98"/>
    </row>
    <row r="125" spans="1:4" ht="69" customHeight="1" x14ac:dyDescent="0.25">
      <c r="A125" s="85"/>
      <c r="B125" s="85"/>
      <c r="C125" s="89"/>
      <c r="D125" s="89"/>
    </row>
    <row r="126" spans="1:4" ht="18.75" customHeight="1" x14ac:dyDescent="0.25">
      <c r="A126" s="84" t="s">
        <v>103</v>
      </c>
      <c r="B126" s="25" t="s">
        <v>2</v>
      </c>
      <c r="C126" s="16">
        <f>C127+C128</f>
        <v>0</v>
      </c>
      <c r="D126" s="16">
        <f>D127+D128</f>
        <v>0</v>
      </c>
    </row>
    <row r="127" spans="1:4" ht="18.75" customHeight="1" x14ac:dyDescent="0.25">
      <c r="A127" s="91"/>
      <c r="B127" s="25" t="s">
        <v>1</v>
      </c>
      <c r="C127" s="16">
        <v>0</v>
      </c>
      <c r="D127" s="16">
        <v>0</v>
      </c>
    </row>
    <row r="128" spans="1:4" ht="18.75" customHeight="1" x14ac:dyDescent="0.25">
      <c r="A128" s="91"/>
      <c r="B128" s="25" t="s">
        <v>0</v>
      </c>
      <c r="C128" s="16">
        <v>0</v>
      </c>
      <c r="D128" s="16">
        <v>0</v>
      </c>
    </row>
    <row r="129" spans="1:4" ht="18.75" customHeight="1" x14ac:dyDescent="0.25">
      <c r="A129" s="91"/>
      <c r="B129" s="84" t="s">
        <v>109</v>
      </c>
      <c r="C129" s="88">
        <v>55</v>
      </c>
      <c r="D129" s="88">
        <v>0</v>
      </c>
    </row>
    <row r="130" spans="1:4" ht="18.75" customHeight="1" x14ac:dyDescent="0.25">
      <c r="A130" s="91"/>
      <c r="B130" s="91"/>
      <c r="C130" s="98"/>
      <c r="D130" s="98"/>
    </row>
    <row r="131" spans="1:4" ht="18.75" customHeight="1" x14ac:dyDescent="0.25">
      <c r="A131" s="91"/>
      <c r="B131" s="91"/>
      <c r="C131" s="98"/>
      <c r="D131" s="98"/>
    </row>
    <row r="132" spans="1:4" ht="71.25" customHeight="1" x14ac:dyDescent="0.25">
      <c r="A132" s="85"/>
      <c r="B132" s="85"/>
      <c r="C132" s="89"/>
      <c r="D132" s="89"/>
    </row>
    <row r="133" spans="1:4" ht="18.75" customHeight="1" x14ac:dyDescent="0.25">
      <c r="A133" s="84" t="s">
        <v>104</v>
      </c>
      <c r="B133" s="25" t="s">
        <v>2</v>
      </c>
      <c r="C133" s="16">
        <f>C134+C135</f>
        <v>0</v>
      </c>
      <c r="D133" s="16">
        <f>D134+D135</f>
        <v>0</v>
      </c>
    </row>
    <row r="134" spans="1:4" ht="18.75" customHeight="1" x14ac:dyDescent="0.25">
      <c r="A134" s="91"/>
      <c r="B134" s="25" t="s">
        <v>1</v>
      </c>
      <c r="C134" s="16">
        <v>0</v>
      </c>
      <c r="D134" s="16">
        <v>0</v>
      </c>
    </row>
    <row r="135" spans="1:4" ht="18.75" customHeight="1" x14ac:dyDescent="0.25">
      <c r="A135" s="91"/>
      <c r="B135" s="25" t="s">
        <v>0</v>
      </c>
      <c r="C135" s="16">
        <v>0</v>
      </c>
      <c r="D135" s="16">
        <v>0</v>
      </c>
    </row>
    <row r="136" spans="1:4" ht="18.75" customHeight="1" x14ac:dyDescent="0.25">
      <c r="A136" s="91"/>
      <c r="B136" s="84" t="s">
        <v>109</v>
      </c>
      <c r="C136" s="88">
        <v>55</v>
      </c>
      <c r="D136" s="88">
        <v>0</v>
      </c>
    </row>
    <row r="137" spans="1:4" ht="18.75" customHeight="1" x14ac:dyDescent="0.25">
      <c r="A137" s="91"/>
      <c r="B137" s="91"/>
      <c r="C137" s="98"/>
      <c r="D137" s="98"/>
    </row>
    <row r="138" spans="1:4" ht="18.75" customHeight="1" x14ac:dyDescent="0.25">
      <c r="A138" s="91"/>
      <c r="B138" s="91"/>
      <c r="C138" s="98"/>
      <c r="D138" s="98"/>
    </row>
    <row r="139" spans="1:4" ht="72" customHeight="1" x14ac:dyDescent="0.25">
      <c r="A139" s="85"/>
      <c r="B139" s="85"/>
      <c r="C139" s="89"/>
      <c r="D139" s="89"/>
    </row>
    <row r="140" spans="1:4" ht="15" customHeight="1" x14ac:dyDescent="0.25">
      <c r="A140" s="84" t="s">
        <v>105</v>
      </c>
      <c r="B140" s="22" t="s">
        <v>2</v>
      </c>
      <c r="C140" s="16">
        <f>C141+C142</f>
        <v>0</v>
      </c>
      <c r="D140" s="16">
        <f>D141+D142</f>
        <v>0</v>
      </c>
    </row>
    <row r="141" spans="1:4" x14ac:dyDescent="0.25">
      <c r="A141" s="91"/>
      <c r="B141" s="22" t="s">
        <v>1</v>
      </c>
      <c r="C141" s="16">
        <v>0</v>
      </c>
      <c r="D141" s="16">
        <v>0</v>
      </c>
    </row>
    <row r="142" spans="1:4" x14ac:dyDescent="0.25">
      <c r="A142" s="91"/>
      <c r="B142" s="22" t="s">
        <v>0</v>
      </c>
      <c r="C142" s="16">
        <v>0</v>
      </c>
      <c r="D142" s="16">
        <v>0</v>
      </c>
    </row>
    <row r="143" spans="1:4" x14ac:dyDescent="0.25">
      <c r="A143" s="91"/>
      <c r="B143" s="84" t="s">
        <v>109</v>
      </c>
      <c r="C143" s="88">
        <v>55</v>
      </c>
      <c r="D143" s="88">
        <v>0</v>
      </c>
    </row>
    <row r="144" spans="1:4" x14ac:dyDescent="0.25">
      <c r="A144" s="91"/>
      <c r="B144" s="91"/>
      <c r="C144" s="98"/>
      <c r="D144" s="98"/>
    </row>
    <row r="145" spans="1:4" x14ac:dyDescent="0.25">
      <c r="A145" s="91"/>
      <c r="B145" s="91"/>
      <c r="C145" s="98"/>
      <c r="D145" s="98"/>
    </row>
    <row r="146" spans="1:4" ht="82.5" customHeight="1" x14ac:dyDescent="0.25">
      <c r="A146" s="85"/>
      <c r="B146" s="85"/>
      <c r="C146" s="89"/>
      <c r="D146" s="89"/>
    </row>
    <row r="147" spans="1:4" ht="18" customHeight="1" x14ac:dyDescent="0.25">
      <c r="A147" s="84" t="s">
        <v>141</v>
      </c>
      <c r="B147" s="40" t="s">
        <v>2</v>
      </c>
      <c r="C147" s="16">
        <f>C148+C149</f>
        <v>0</v>
      </c>
      <c r="D147" s="16">
        <f>D148+D149</f>
        <v>0</v>
      </c>
    </row>
    <row r="148" spans="1:4" ht="18.75" customHeight="1" x14ac:dyDescent="0.25">
      <c r="A148" s="91"/>
      <c r="B148" s="40" t="s">
        <v>1</v>
      </c>
      <c r="C148" s="16">
        <v>0</v>
      </c>
      <c r="D148" s="16">
        <v>0</v>
      </c>
    </row>
    <row r="149" spans="1:4" ht="19.5" customHeight="1" x14ac:dyDescent="0.25">
      <c r="A149" s="91"/>
      <c r="B149" s="40" t="s">
        <v>0</v>
      </c>
      <c r="C149" s="16">
        <v>0</v>
      </c>
      <c r="D149" s="16">
        <v>0</v>
      </c>
    </row>
    <row r="150" spans="1:4" ht="118.5" customHeight="1" x14ac:dyDescent="0.25">
      <c r="A150" s="85"/>
      <c r="B150" s="39" t="s">
        <v>140</v>
      </c>
      <c r="C150" s="76">
        <v>55</v>
      </c>
      <c r="D150" s="76">
        <v>0</v>
      </c>
    </row>
    <row r="151" spans="1:4" ht="20.25" customHeight="1" x14ac:dyDescent="0.25">
      <c r="A151" s="84" t="s">
        <v>142</v>
      </c>
      <c r="B151" s="40" t="s">
        <v>2</v>
      </c>
      <c r="C151" s="16">
        <f>C152+C153</f>
        <v>0</v>
      </c>
      <c r="D151" s="16">
        <f>D152+D153</f>
        <v>0</v>
      </c>
    </row>
    <row r="152" spans="1:4" ht="18.75" customHeight="1" x14ac:dyDescent="0.25">
      <c r="A152" s="91"/>
      <c r="B152" s="40" t="s">
        <v>1</v>
      </c>
      <c r="C152" s="16">
        <v>0</v>
      </c>
      <c r="D152" s="16">
        <v>0</v>
      </c>
    </row>
    <row r="153" spans="1:4" ht="17.25" customHeight="1" x14ac:dyDescent="0.25">
      <c r="A153" s="91"/>
      <c r="B153" s="40" t="s">
        <v>0</v>
      </c>
      <c r="C153" s="16">
        <v>0</v>
      </c>
      <c r="D153" s="16">
        <v>0</v>
      </c>
    </row>
    <row r="154" spans="1:4" ht="120" customHeight="1" x14ac:dyDescent="0.25">
      <c r="A154" s="85"/>
      <c r="B154" s="39" t="s">
        <v>22</v>
      </c>
      <c r="C154" s="76">
        <v>55</v>
      </c>
      <c r="D154" s="76">
        <v>0</v>
      </c>
    </row>
    <row r="155" spans="1:4" ht="20.25" customHeight="1" x14ac:dyDescent="0.25">
      <c r="A155" s="84" t="s">
        <v>143</v>
      </c>
      <c r="B155" s="40" t="s">
        <v>2</v>
      </c>
      <c r="C155" s="16">
        <f>C156+C157</f>
        <v>0</v>
      </c>
      <c r="D155" s="16">
        <f>D156+D157</f>
        <v>0</v>
      </c>
    </row>
    <row r="156" spans="1:4" ht="18" customHeight="1" x14ac:dyDescent="0.25">
      <c r="A156" s="91"/>
      <c r="B156" s="40" t="s">
        <v>1</v>
      </c>
      <c r="C156" s="16">
        <v>0</v>
      </c>
      <c r="D156" s="16">
        <v>0</v>
      </c>
    </row>
    <row r="157" spans="1:4" ht="17.25" customHeight="1" x14ac:dyDescent="0.25">
      <c r="A157" s="91"/>
      <c r="B157" s="40" t="s">
        <v>0</v>
      </c>
      <c r="C157" s="16">
        <v>0</v>
      </c>
      <c r="D157" s="16">
        <v>0</v>
      </c>
    </row>
    <row r="158" spans="1:4" ht="120" customHeight="1" x14ac:dyDescent="0.25">
      <c r="A158" s="85"/>
      <c r="B158" s="39" t="s">
        <v>140</v>
      </c>
      <c r="C158" s="76">
        <v>55</v>
      </c>
      <c r="D158" s="76">
        <v>0</v>
      </c>
    </row>
    <row r="159" spans="1:4" ht="16.5" customHeight="1" x14ac:dyDescent="0.25">
      <c r="A159" s="84" t="s">
        <v>144</v>
      </c>
      <c r="B159" s="40" t="s">
        <v>2</v>
      </c>
      <c r="C159" s="16">
        <f>C160+C161</f>
        <v>0</v>
      </c>
      <c r="D159" s="16">
        <f>D160+D161</f>
        <v>0</v>
      </c>
    </row>
    <row r="160" spans="1:4" ht="15.75" customHeight="1" x14ac:dyDescent="0.25">
      <c r="A160" s="91"/>
      <c r="B160" s="40" t="s">
        <v>1</v>
      </c>
      <c r="C160" s="16">
        <v>0</v>
      </c>
      <c r="D160" s="16">
        <v>0</v>
      </c>
    </row>
    <row r="161" spans="1:4" ht="16.5" customHeight="1" x14ac:dyDescent="0.25">
      <c r="A161" s="91"/>
      <c r="B161" s="40" t="s">
        <v>0</v>
      </c>
      <c r="C161" s="16">
        <v>0</v>
      </c>
      <c r="D161" s="16">
        <v>0</v>
      </c>
    </row>
    <row r="162" spans="1:4" ht="124.5" customHeight="1" x14ac:dyDescent="0.25">
      <c r="A162" s="85"/>
      <c r="B162" s="39" t="s">
        <v>18</v>
      </c>
      <c r="C162" s="76">
        <v>55</v>
      </c>
      <c r="D162" s="76">
        <v>0</v>
      </c>
    </row>
    <row r="163" spans="1:4" ht="18" customHeight="1" x14ac:dyDescent="0.25">
      <c r="A163" s="84" t="s">
        <v>146</v>
      </c>
      <c r="B163" s="40" t="s">
        <v>2</v>
      </c>
      <c r="C163" s="16">
        <f>C164+C165</f>
        <v>0</v>
      </c>
      <c r="D163" s="16">
        <f>D164+D165</f>
        <v>0</v>
      </c>
    </row>
    <row r="164" spans="1:4" ht="18" customHeight="1" x14ac:dyDescent="0.25">
      <c r="A164" s="91"/>
      <c r="B164" s="40" t="s">
        <v>1</v>
      </c>
      <c r="C164" s="16">
        <v>0</v>
      </c>
      <c r="D164" s="16">
        <v>0</v>
      </c>
    </row>
    <row r="165" spans="1:4" ht="16.5" customHeight="1" x14ac:dyDescent="0.25">
      <c r="A165" s="91"/>
      <c r="B165" s="40" t="s">
        <v>0</v>
      </c>
      <c r="C165" s="16">
        <v>0</v>
      </c>
      <c r="D165" s="16">
        <v>0</v>
      </c>
    </row>
    <row r="166" spans="1:4" ht="117.75" customHeight="1" x14ac:dyDescent="0.25">
      <c r="A166" s="85"/>
      <c r="B166" s="39" t="s">
        <v>18</v>
      </c>
      <c r="C166" s="76">
        <v>55</v>
      </c>
      <c r="D166" s="76">
        <v>0</v>
      </c>
    </row>
    <row r="167" spans="1:4" ht="18" customHeight="1" x14ac:dyDescent="0.25">
      <c r="A167" s="84" t="s">
        <v>147</v>
      </c>
      <c r="B167" s="40" t="s">
        <v>2</v>
      </c>
      <c r="C167" s="16">
        <f>C168+C169</f>
        <v>0</v>
      </c>
      <c r="D167" s="16">
        <f>D168+D169</f>
        <v>0</v>
      </c>
    </row>
    <row r="168" spans="1:4" ht="18.75" customHeight="1" x14ac:dyDescent="0.25">
      <c r="A168" s="91"/>
      <c r="B168" s="40" t="s">
        <v>1</v>
      </c>
      <c r="C168" s="16">
        <v>0</v>
      </c>
      <c r="D168" s="16">
        <v>0</v>
      </c>
    </row>
    <row r="169" spans="1:4" ht="18" customHeight="1" x14ac:dyDescent="0.25">
      <c r="A169" s="91"/>
      <c r="B169" s="40" t="s">
        <v>0</v>
      </c>
      <c r="C169" s="16">
        <v>0</v>
      </c>
      <c r="D169" s="16">
        <v>0</v>
      </c>
    </row>
    <row r="170" spans="1:4" ht="123.75" customHeight="1" x14ac:dyDescent="0.25">
      <c r="A170" s="85"/>
      <c r="B170" s="39" t="s">
        <v>145</v>
      </c>
      <c r="C170" s="76">
        <v>55</v>
      </c>
      <c r="D170" s="76">
        <v>0</v>
      </c>
    </row>
    <row r="171" spans="1:4" ht="19.5" customHeight="1" x14ac:dyDescent="0.25">
      <c r="A171" s="84" t="s">
        <v>148</v>
      </c>
      <c r="B171" s="40" t="s">
        <v>2</v>
      </c>
      <c r="C171" s="16">
        <f>C172+C173</f>
        <v>0</v>
      </c>
      <c r="D171" s="16">
        <f>D172+D173</f>
        <v>0</v>
      </c>
    </row>
    <row r="172" spans="1:4" ht="19.5" customHeight="1" x14ac:dyDescent="0.25">
      <c r="A172" s="91"/>
      <c r="B172" s="40" t="s">
        <v>1</v>
      </c>
      <c r="C172" s="16">
        <v>0</v>
      </c>
      <c r="D172" s="16">
        <v>0</v>
      </c>
    </row>
    <row r="173" spans="1:4" ht="19.5" customHeight="1" x14ac:dyDescent="0.25">
      <c r="A173" s="91"/>
      <c r="B173" s="40" t="s">
        <v>0</v>
      </c>
      <c r="C173" s="16">
        <v>0</v>
      </c>
      <c r="D173" s="16">
        <v>0</v>
      </c>
    </row>
    <row r="174" spans="1:4" ht="122.25" customHeight="1" x14ac:dyDescent="0.25">
      <c r="A174" s="85"/>
      <c r="B174" s="39" t="s">
        <v>145</v>
      </c>
      <c r="C174" s="76">
        <v>55</v>
      </c>
      <c r="D174" s="76">
        <v>0</v>
      </c>
    </row>
    <row r="175" spans="1:4" ht="16.5" customHeight="1" x14ac:dyDescent="0.25">
      <c r="A175" s="84" t="s">
        <v>149</v>
      </c>
      <c r="B175" s="40" t="s">
        <v>2</v>
      </c>
      <c r="C175" s="16">
        <f>C176+C177</f>
        <v>0</v>
      </c>
      <c r="D175" s="16">
        <f>D176+D177</f>
        <v>0</v>
      </c>
    </row>
    <row r="176" spans="1:4" ht="18.75" customHeight="1" x14ac:dyDescent="0.25">
      <c r="A176" s="91"/>
      <c r="B176" s="40" t="s">
        <v>1</v>
      </c>
      <c r="C176" s="16">
        <v>0</v>
      </c>
      <c r="D176" s="16">
        <v>0</v>
      </c>
    </row>
    <row r="177" spans="1:4" ht="16.5" customHeight="1" x14ac:dyDescent="0.25">
      <c r="A177" s="91"/>
      <c r="B177" s="40" t="s">
        <v>0</v>
      </c>
      <c r="C177" s="16">
        <v>0</v>
      </c>
      <c r="D177" s="16">
        <v>0</v>
      </c>
    </row>
    <row r="178" spans="1:4" ht="122.25" customHeight="1" x14ac:dyDescent="0.25">
      <c r="A178" s="85"/>
      <c r="B178" s="39" t="s">
        <v>145</v>
      </c>
      <c r="C178" s="76">
        <v>55</v>
      </c>
      <c r="D178" s="76">
        <v>0</v>
      </c>
    </row>
    <row r="179" spans="1:4" ht="16.5" customHeight="1" x14ac:dyDescent="0.25">
      <c r="A179" s="84" t="s">
        <v>150</v>
      </c>
      <c r="B179" s="40" t="s">
        <v>2</v>
      </c>
      <c r="C179" s="16">
        <f>C180+C181</f>
        <v>0</v>
      </c>
      <c r="D179" s="16">
        <f>D180+D181</f>
        <v>0</v>
      </c>
    </row>
    <row r="180" spans="1:4" ht="18" customHeight="1" x14ac:dyDescent="0.25">
      <c r="A180" s="91"/>
      <c r="B180" s="40" t="s">
        <v>1</v>
      </c>
      <c r="C180" s="16">
        <v>0</v>
      </c>
      <c r="D180" s="16">
        <v>0</v>
      </c>
    </row>
    <row r="181" spans="1:4" ht="18.75" customHeight="1" x14ac:dyDescent="0.25">
      <c r="A181" s="91"/>
      <c r="B181" s="40" t="s">
        <v>0</v>
      </c>
      <c r="C181" s="16">
        <v>0</v>
      </c>
      <c r="D181" s="16">
        <v>0</v>
      </c>
    </row>
    <row r="182" spans="1:4" ht="117.75" customHeight="1" x14ac:dyDescent="0.25">
      <c r="A182" s="85"/>
      <c r="B182" s="39" t="s">
        <v>18</v>
      </c>
      <c r="C182" s="76">
        <v>55</v>
      </c>
      <c r="D182" s="76">
        <v>0</v>
      </c>
    </row>
    <row r="183" spans="1:4" ht="18" customHeight="1" x14ac:dyDescent="0.25">
      <c r="A183" s="84" t="s">
        <v>151</v>
      </c>
      <c r="B183" s="40" t="s">
        <v>2</v>
      </c>
      <c r="C183" s="16">
        <f>C184+C185</f>
        <v>0</v>
      </c>
      <c r="D183" s="16">
        <f>D184+D185</f>
        <v>0</v>
      </c>
    </row>
    <row r="184" spans="1:4" ht="19.5" customHeight="1" x14ac:dyDescent="0.25">
      <c r="A184" s="91"/>
      <c r="B184" s="40" t="s">
        <v>1</v>
      </c>
      <c r="C184" s="16">
        <v>0</v>
      </c>
      <c r="D184" s="16">
        <v>0</v>
      </c>
    </row>
    <row r="185" spans="1:4" ht="18" customHeight="1" x14ac:dyDescent="0.25">
      <c r="A185" s="91"/>
      <c r="B185" s="40" t="s">
        <v>0</v>
      </c>
      <c r="C185" s="16">
        <v>0</v>
      </c>
      <c r="D185" s="16">
        <v>0</v>
      </c>
    </row>
    <row r="186" spans="1:4" ht="123.75" customHeight="1" x14ac:dyDescent="0.25">
      <c r="A186" s="85"/>
      <c r="B186" s="39" t="s">
        <v>18</v>
      </c>
      <c r="C186" s="76">
        <v>55</v>
      </c>
      <c r="D186" s="76">
        <v>0</v>
      </c>
    </row>
    <row r="187" spans="1:4" ht="19.5" customHeight="1" x14ac:dyDescent="0.25">
      <c r="A187" s="84" t="s">
        <v>258</v>
      </c>
      <c r="B187" s="40" t="s">
        <v>2</v>
      </c>
      <c r="C187" s="16">
        <f>C188+C189</f>
        <v>1247.9779799999999</v>
      </c>
      <c r="D187" s="16">
        <f>D188+D189</f>
        <v>0</v>
      </c>
    </row>
    <row r="188" spans="1:4" ht="18.75" customHeight="1" x14ac:dyDescent="0.25">
      <c r="A188" s="91"/>
      <c r="B188" s="40" t="s">
        <v>1</v>
      </c>
      <c r="C188" s="16">
        <f>1247977.98/1000</f>
        <v>1247.9779799999999</v>
      </c>
      <c r="D188" s="16">
        <v>0</v>
      </c>
    </row>
    <row r="189" spans="1:4" ht="19.5" customHeight="1" x14ac:dyDescent="0.25">
      <c r="A189" s="91"/>
      <c r="B189" s="40" t="s">
        <v>0</v>
      </c>
      <c r="C189" s="16">
        <v>0</v>
      </c>
      <c r="D189" s="16">
        <v>0</v>
      </c>
    </row>
    <row r="190" spans="1:4" ht="121.5" customHeight="1" x14ac:dyDescent="0.25">
      <c r="A190" s="85"/>
      <c r="B190" s="39" t="s">
        <v>18</v>
      </c>
      <c r="C190" s="76">
        <v>55</v>
      </c>
      <c r="D190" s="76">
        <v>0</v>
      </c>
    </row>
    <row r="191" spans="1:4" ht="17.25" customHeight="1" x14ac:dyDescent="0.25">
      <c r="A191" s="84" t="s">
        <v>152</v>
      </c>
      <c r="B191" s="40" t="s">
        <v>2</v>
      </c>
      <c r="C191" s="16">
        <f>C192+C193</f>
        <v>0</v>
      </c>
      <c r="D191" s="16">
        <f>D192+D193</f>
        <v>0</v>
      </c>
    </row>
    <row r="192" spans="1:4" ht="18.75" customHeight="1" x14ac:dyDescent="0.25">
      <c r="A192" s="91"/>
      <c r="B192" s="40" t="s">
        <v>1</v>
      </c>
      <c r="C192" s="16">
        <v>0</v>
      </c>
      <c r="D192" s="16">
        <v>0</v>
      </c>
    </row>
    <row r="193" spans="1:4" ht="17.25" customHeight="1" x14ac:dyDescent="0.25">
      <c r="A193" s="91"/>
      <c r="B193" s="40" t="s">
        <v>0</v>
      </c>
      <c r="C193" s="16">
        <v>0</v>
      </c>
      <c r="D193" s="16">
        <v>0</v>
      </c>
    </row>
    <row r="194" spans="1:4" ht="120.75" customHeight="1" x14ac:dyDescent="0.25">
      <c r="A194" s="85"/>
      <c r="B194" s="39" t="s">
        <v>18</v>
      </c>
      <c r="C194" s="76">
        <v>55</v>
      </c>
      <c r="D194" s="76">
        <v>0</v>
      </c>
    </row>
    <row r="195" spans="1:4" ht="20.25" customHeight="1" x14ac:dyDescent="0.25">
      <c r="A195" s="84" t="s">
        <v>153</v>
      </c>
      <c r="B195" s="40" t="s">
        <v>2</v>
      </c>
      <c r="C195" s="16">
        <f>C196+C197</f>
        <v>0</v>
      </c>
      <c r="D195" s="16">
        <f>D196+D197</f>
        <v>0</v>
      </c>
    </row>
    <row r="196" spans="1:4" ht="18" customHeight="1" x14ac:dyDescent="0.25">
      <c r="A196" s="91"/>
      <c r="B196" s="40" t="s">
        <v>1</v>
      </c>
      <c r="C196" s="16">
        <v>0</v>
      </c>
      <c r="D196" s="16">
        <v>0</v>
      </c>
    </row>
    <row r="197" spans="1:4" ht="20.25" customHeight="1" x14ac:dyDescent="0.25">
      <c r="A197" s="91"/>
      <c r="B197" s="40" t="s">
        <v>0</v>
      </c>
      <c r="C197" s="16">
        <v>0</v>
      </c>
      <c r="D197" s="16">
        <v>0</v>
      </c>
    </row>
    <row r="198" spans="1:4" ht="125.25" customHeight="1" x14ac:dyDescent="0.25">
      <c r="A198" s="85"/>
      <c r="B198" s="39" t="s">
        <v>18</v>
      </c>
      <c r="C198" s="76">
        <v>55</v>
      </c>
      <c r="D198" s="76">
        <v>0</v>
      </c>
    </row>
    <row r="199" spans="1:4" ht="18.75" customHeight="1" x14ac:dyDescent="0.25">
      <c r="A199" s="84" t="s">
        <v>154</v>
      </c>
      <c r="B199" s="40" t="s">
        <v>2</v>
      </c>
      <c r="C199" s="16">
        <f>C200+C201</f>
        <v>0</v>
      </c>
      <c r="D199" s="16">
        <f>D200+D201</f>
        <v>0</v>
      </c>
    </row>
    <row r="200" spans="1:4" ht="17.25" customHeight="1" x14ac:dyDescent="0.25">
      <c r="A200" s="91"/>
      <c r="B200" s="40" t="s">
        <v>1</v>
      </c>
      <c r="C200" s="16">
        <v>0</v>
      </c>
      <c r="D200" s="16">
        <v>0</v>
      </c>
    </row>
    <row r="201" spans="1:4" ht="15.75" customHeight="1" x14ac:dyDescent="0.25">
      <c r="A201" s="91"/>
      <c r="B201" s="40" t="s">
        <v>0</v>
      </c>
      <c r="C201" s="16">
        <v>0</v>
      </c>
      <c r="D201" s="16">
        <v>0</v>
      </c>
    </row>
    <row r="202" spans="1:4" ht="120.75" customHeight="1" x14ac:dyDescent="0.25">
      <c r="A202" s="85"/>
      <c r="B202" s="39" t="s">
        <v>145</v>
      </c>
      <c r="C202" s="76">
        <v>55</v>
      </c>
      <c r="D202" s="76">
        <v>0</v>
      </c>
    </row>
    <row r="203" spans="1:4" ht="18.75" customHeight="1" x14ac:dyDescent="0.25">
      <c r="A203" s="84" t="s">
        <v>155</v>
      </c>
      <c r="B203" s="40" t="s">
        <v>2</v>
      </c>
      <c r="C203" s="16">
        <f>C204+C205</f>
        <v>0</v>
      </c>
      <c r="D203" s="16">
        <f>D204+D205</f>
        <v>0</v>
      </c>
    </row>
    <row r="204" spans="1:4" ht="18.75" customHeight="1" x14ac:dyDescent="0.25">
      <c r="A204" s="91"/>
      <c r="B204" s="40" t="s">
        <v>1</v>
      </c>
      <c r="C204" s="16">
        <v>0</v>
      </c>
      <c r="D204" s="16">
        <v>0</v>
      </c>
    </row>
    <row r="205" spans="1:4" ht="18.75" customHeight="1" x14ac:dyDescent="0.25">
      <c r="A205" s="91"/>
      <c r="B205" s="40" t="s">
        <v>0</v>
      </c>
      <c r="C205" s="16">
        <v>0</v>
      </c>
      <c r="D205" s="16">
        <v>0</v>
      </c>
    </row>
    <row r="206" spans="1:4" ht="126.75" customHeight="1" x14ac:dyDescent="0.25">
      <c r="A206" s="85"/>
      <c r="B206" s="41" t="s">
        <v>18</v>
      </c>
      <c r="C206" s="76">
        <v>55</v>
      </c>
      <c r="D206" s="76">
        <v>0</v>
      </c>
    </row>
    <row r="207" spans="1:4" ht="16.5" customHeight="1" x14ac:dyDescent="0.25">
      <c r="A207" s="84" t="s">
        <v>174</v>
      </c>
      <c r="B207" s="43" t="s">
        <v>2</v>
      </c>
      <c r="C207" s="16">
        <f>C208+C209</f>
        <v>0</v>
      </c>
      <c r="D207" s="16">
        <f>D208+D209</f>
        <v>0</v>
      </c>
    </row>
    <row r="208" spans="1:4" ht="15" customHeight="1" x14ac:dyDescent="0.25">
      <c r="A208" s="91"/>
      <c r="B208" s="43" t="s">
        <v>1</v>
      </c>
      <c r="C208" s="16">
        <v>0</v>
      </c>
      <c r="D208" s="16">
        <v>0</v>
      </c>
    </row>
    <row r="209" spans="1:4" ht="16.5" customHeight="1" x14ac:dyDescent="0.25">
      <c r="A209" s="91"/>
      <c r="B209" s="43" t="s">
        <v>0</v>
      </c>
      <c r="C209" s="16">
        <v>0</v>
      </c>
      <c r="D209" s="16">
        <v>0</v>
      </c>
    </row>
    <row r="210" spans="1:4" ht="122.25" customHeight="1" x14ac:dyDescent="0.25">
      <c r="A210" s="85"/>
      <c r="B210" s="42" t="s">
        <v>18</v>
      </c>
      <c r="C210" s="76">
        <v>55</v>
      </c>
      <c r="D210" s="76">
        <v>0</v>
      </c>
    </row>
    <row r="211" spans="1:4" ht="26.25" customHeight="1" x14ac:dyDescent="0.25">
      <c r="A211" s="92" t="s">
        <v>196</v>
      </c>
      <c r="B211" s="48" t="s">
        <v>2</v>
      </c>
      <c r="C211" s="16">
        <f>C212+C213+C214</f>
        <v>0</v>
      </c>
      <c r="D211" s="16">
        <f>D212+D213+D214</f>
        <v>0</v>
      </c>
    </row>
    <row r="212" spans="1:4" ht="25.5" customHeight="1" x14ac:dyDescent="0.25">
      <c r="A212" s="92"/>
      <c r="B212" s="48" t="s">
        <v>195</v>
      </c>
      <c r="C212" s="16">
        <v>0</v>
      </c>
      <c r="D212" s="16">
        <v>0</v>
      </c>
    </row>
    <row r="213" spans="1:4" ht="23.25" customHeight="1" x14ac:dyDescent="0.25">
      <c r="A213" s="92"/>
      <c r="B213" s="48" t="s">
        <v>1</v>
      </c>
      <c r="C213" s="16">
        <v>0</v>
      </c>
      <c r="D213" s="16">
        <v>0</v>
      </c>
    </row>
    <row r="214" spans="1:4" ht="28.5" customHeight="1" x14ac:dyDescent="0.25">
      <c r="A214" s="92"/>
      <c r="B214" s="48" t="s">
        <v>0</v>
      </c>
      <c r="C214" s="16">
        <v>0</v>
      </c>
      <c r="D214" s="16">
        <v>0</v>
      </c>
    </row>
    <row r="215" spans="1:4" ht="28.5" customHeight="1" x14ac:dyDescent="0.25">
      <c r="A215" s="92"/>
      <c r="B215" s="84" t="s">
        <v>199</v>
      </c>
      <c r="C215" s="88" t="s">
        <v>183</v>
      </c>
      <c r="D215" s="88">
        <v>5</v>
      </c>
    </row>
    <row r="216" spans="1:4" ht="52.5" customHeight="1" x14ac:dyDescent="0.25">
      <c r="A216" s="92"/>
      <c r="B216" s="85"/>
      <c r="C216" s="89"/>
      <c r="D216" s="89"/>
    </row>
    <row r="217" spans="1:4" ht="28.5" customHeight="1" x14ac:dyDescent="0.25">
      <c r="A217" s="92" t="s">
        <v>197</v>
      </c>
      <c r="B217" s="48" t="s">
        <v>2</v>
      </c>
      <c r="C217" s="16">
        <f>C218+C219+C220</f>
        <v>0</v>
      </c>
      <c r="D217" s="16">
        <f>D218+D219+D220</f>
        <v>0</v>
      </c>
    </row>
    <row r="218" spans="1:4" ht="28.5" customHeight="1" x14ac:dyDescent="0.25">
      <c r="A218" s="92"/>
      <c r="B218" s="48" t="s">
        <v>195</v>
      </c>
      <c r="C218" s="16">
        <v>0</v>
      </c>
      <c r="D218" s="16">
        <v>0</v>
      </c>
    </row>
    <row r="219" spans="1:4" ht="28.5" customHeight="1" x14ac:dyDescent="0.25">
      <c r="A219" s="92"/>
      <c r="B219" s="48" t="s">
        <v>1</v>
      </c>
      <c r="C219" s="16">
        <v>0</v>
      </c>
      <c r="D219" s="16">
        <v>0</v>
      </c>
    </row>
    <row r="220" spans="1:4" ht="28.5" customHeight="1" x14ac:dyDescent="0.25">
      <c r="A220" s="92"/>
      <c r="B220" s="48" t="s">
        <v>0</v>
      </c>
      <c r="C220" s="16">
        <v>0</v>
      </c>
      <c r="D220" s="16">
        <v>0</v>
      </c>
    </row>
    <row r="221" spans="1:4" ht="87.75" customHeight="1" x14ac:dyDescent="0.25">
      <c r="A221" s="92"/>
      <c r="B221" s="49" t="s">
        <v>199</v>
      </c>
      <c r="C221" s="74" t="s">
        <v>183</v>
      </c>
      <c r="D221" s="53">
        <v>5</v>
      </c>
    </row>
    <row r="222" spans="1:4" ht="28.5" customHeight="1" x14ac:dyDescent="0.25">
      <c r="A222" s="92" t="s">
        <v>198</v>
      </c>
      <c r="B222" s="48" t="s">
        <v>2</v>
      </c>
      <c r="C222" s="16">
        <f>C223+C224+C225</f>
        <v>0</v>
      </c>
      <c r="D222" s="16">
        <f>D223+D224+D225</f>
        <v>0</v>
      </c>
    </row>
    <row r="223" spans="1:4" ht="28.5" customHeight="1" x14ac:dyDescent="0.25">
      <c r="A223" s="92"/>
      <c r="B223" s="48" t="s">
        <v>195</v>
      </c>
      <c r="C223" s="16">
        <v>0</v>
      </c>
      <c r="D223" s="16">
        <v>0</v>
      </c>
    </row>
    <row r="224" spans="1:4" ht="28.5" customHeight="1" x14ac:dyDescent="0.25">
      <c r="A224" s="92"/>
      <c r="B224" s="48" t="s">
        <v>1</v>
      </c>
      <c r="C224" s="16">
        <v>0</v>
      </c>
      <c r="D224" s="16">
        <v>0</v>
      </c>
    </row>
    <row r="225" spans="1:4" ht="28.5" customHeight="1" x14ac:dyDescent="0.25">
      <c r="A225" s="92"/>
      <c r="B225" s="48" t="s">
        <v>0</v>
      </c>
      <c r="C225" s="16">
        <v>0</v>
      </c>
      <c r="D225" s="16">
        <v>0</v>
      </c>
    </row>
    <row r="226" spans="1:4" ht="80.25" customHeight="1" x14ac:dyDescent="0.25">
      <c r="A226" s="92"/>
      <c r="B226" s="49" t="s">
        <v>199</v>
      </c>
      <c r="C226" s="74" t="s">
        <v>183</v>
      </c>
      <c r="D226" s="53">
        <v>5</v>
      </c>
    </row>
    <row r="227" spans="1:4" ht="27" customHeight="1" x14ac:dyDescent="0.25">
      <c r="A227" s="84" t="s">
        <v>224</v>
      </c>
      <c r="B227" s="66" t="s">
        <v>2</v>
      </c>
      <c r="C227" s="16">
        <f>C228+C229+C230</f>
        <v>0</v>
      </c>
      <c r="D227" s="16">
        <f>D228+D229+D230</f>
        <v>0</v>
      </c>
    </row>
    <row r="228" spans="1:4" ht="27" customHeight="1" x14ac:dyDescent="0.25">
      <c r="A228" s="91"/>
      <c r="B228" s="66" t="s">
        <v>195</v>
      </c>
      <c r="C228" s="16">
        <v>0</v>
      </c>
      <c r="D228" s="16">
        <v>0</v>
      </c>
    </row>
    <row r="229" spans="1:4" ht="28.5" customHeight="1" x14ac:dyDescent="0.25">
      <c r="A229" s="91"/>
      <c r="B229" s="66" t="s">
        <v>1</v>
      </c>
      <c r="C229" s="16">
        <v>0</v>
      </c>
      <c r="D229" s="16">
        <v>0</v>
      </c>
    </row>
    <row r="230" spans="1:4" ht="24.75" customHeight="1" x14ac:dyDescent="0.25">
      <c r="A230" s="91"/>
      <c r="B230" s="66" t="s">
        <v>0</v>
      </c>
      <c r="C230" s="16">
        <v>0</v>
      </c>
      <c r="D230" s="16">
        <v>0</v>
      </c>
    </row>
    <row r="231" spans="1:4" ht="81.75" customHeight="1" x14ac:dyDescent="0.25">
      <c r="A231" s="85"/>
      <c r="B231" s="62" t="s">
        <v>199</v>
      </c>
      <c r="C231" s="74" t="s">
        <v>183</v>
      </c>
      <c r="D231" s="65">
        <v>5</v>
      </c>
    </row>
    <row r="232" spans="1:4" ht="22.5" customHeight="1" x14ac:dyDescent="0.25">
      <c r="A232" s="84" t="s">
        <v>225</v>
      </c>
      <c r="B232" s="66" t="s">
        <v>2</v>
      </c>
      <c r="C232" s="16">
        <f>C233+C234+C235</f>
        <v>0</v>
      </c>
      <c r="D232" s="16">
        <f>D233+D234+D235</f>
        <v>0</v>
      </c>
    </row>
    <row r="233" spans="1:4" ht="24.75" customHeight="1" x14ac:dyDescent="0.25">
      <c r="A233" s="91"/>
      <c r="B233" s="66" t="s">
        <v>195</v>
      </c>
      <c r="C233" s="16">
        <v>0</v>
      </c>
      <c r="D233" s="16">
        <v>0</v>
      </c>
    </row>
    <row r="234" spans="1:4" ht="24.75" customHeight="1" x14ac:dyDescent="0.25">
      <c r="A234" s="91"/>
      <c r="B234" s="66" t="s">
        <v>1</v>
      </c>
      <c r="C234" s="16">
        <v>0</v>
      </c>
      <c r="D234" s="16">
        <v>0</v>
      </c>
    </row>
    <row r="235" spans="1:4" ht="22.5" customHeight="1" x14ac:dyDescent="0.25">
      <c r="A235" s="91"/>
      <c r="B235" s="66" t="s">
        <v>0</v>
      </c>
      <c r="C235" s="16">
        <v>0</v>
      </c>
      <c r="D235" s="16">
        <v>0</v>
      </c>
    </row>
    <row r="236" spans="1:4" ht="83.25" customHeight="1" x14ac:dyDescent="0.25">
      <c r="A236" s="85"/>
      <c r="B236" s="62" t="s">
        <v>199</v>
      </c>
      <c r="C236" s="76" t="s">
        <v>183</v>
      </c>
      <c r="D236" s="76">
        <v>5</v>
      </c>
    </row>
    <row r="237" spans="1:4" ht="22.5" customHeight="1" x14ac:dyDescent="0.25">
      <c r="A237" s="84" t="s">
        <v>226</v>
      </c>
      <c r="B237" s="66" t="s">
        <v>2</v>
      </c>
      <c r="C237" s="15">
        <v>0</v>
      </c>
      <c r="D237" s="15">
        <v>0</v>
      </c>
    </row>
    <row r="238" spans="1:4" ht="27" customHeight="1" x14ac:dyDescent="0.25">
      <c r="A238" s="91"/>
      <c r="B238" s="66" t="s">
        <v>1</v>
      </c>
      <c r="C238" s="16">
        <v>0</v>
      </c>
      <c r="D238" s="16">
        <v>0</v>
      </c>
    </row>
    <row r="239" spans="1:4" ht="25.5" customHeight="1" x14ac:dyDescent="0.25">
      <c r="A239" s="91"/>
      <c r="B239" s="66" t="s">
        <v>0</v>
      </c>
      <c r="C239" s="16">
        <v>0</v>
      </c>
      <c r="D239" s="16">
        <v>0</v>
      </c>
    </row>
    <row r="240" spans="1:4" ht="74.25" customHeight="1" x14ac:dyDescent="0.25">
      <c r="A240" s="85"/>
      <c r="B240" s="62" t="s">
        <v>199</v>
      </c>
      <c r="C240" s="76" t="s">
        <v>183</v>
      </c>
      <c r="D240" s="76">
        <v>5</v>
      </c>
    </row>
    <row r="241" spans="1:4" ht="23.25" customHeight="1" x14ac:dyDescent="0.25">
      <c r="A241" s="92" t="s">
        <v>243</v>
      </c>
      <c r="B241" s="75" t="s">
        <v>2</v>
      </c>
      <c r="C241" s="16">
        <f>C242+C243</f>
        <v>0</v>
      </c>
      <c r="D241" s="16">
        <f>D242+D243</f>
        <v>2222.5</v>
      </c>
    </row>
    <row r="242" spans="1:4" ht="27.75" customHeight="1" x14ac:dyDescent="0.25">
      <c r="A242" s="92"/>
      <c r="B242" s="75" t="s">
        <v>195</v>
      </c>
      <c r="C242" s="16">
        <v>0</v>
      </c>
      <c r="D242" s="16">
        <f>222500/1000</f>
        <v>222.5</v>
      </c>
    </row>
    <row r="243" spans="1:4" ht="24.75" customHeight="1" x14ac:dyDescent="0.25">
      <c r="A243" s="92"/>
      <c r="B243" s="75" t="s">
        <v>0</v>
      </c>
      <c r="C243" s="16">
        <v>0</v>
      </c>
      <c r="D243" s="16">
        <f>2000000/1000</f>
        <v>2000</v>
      </c>
    </row>
    <row r="244" spans="1:4" ht="74.25" customHeight="1" x14ac:dyDescent="0.25">
      <c r="A244" s="92"/>
      <c r="B244" s="73" t="s">
        <v>199</v>
      </c>
      <c r="C244" s="74" t="s">
        <v>183</v>
      </c>
      <c r="D244" s="74">
        <v>5</v>
      </c>
    </row>
    <row r="245" spans="1:4" ht="24" customHeight="1" x14ac:dyDescent="0.25">
      <c r="A245" s="92" t="s">
        <v>244</v>
      </c>
      <c r="B245" s="75" t="s">
        <v>2</v>
      </c>
      <c r="C245" s="16">
        <f>C246+C247</f>
        <v>0</v>
      </c>
      <c r="D245" s="16">
        <f>D246+D247</f>
        <v>2000</v>
      </c>
    </row>
    <row r="246" spans="1:4" ht="23.25" customHeight="1" x14ac:dyDescent="0.25">
      <c r="A246" s="92"/>
      <c r="B246" s="75" t="s">
        <v>195</v>
      </c>
      <c r="C246" s="16">
        <v>0</v>
      </c>
      <c r="D246" s="16">
        <f>200000/1000</f>
        <v>200</v>
      </c>
    </row>
    <row r="247" spans="1:4" ht="24.75" customHeight="1" x14ac:dyDescent="0.25">
      <c r="A247" s="92"/>
      <c r="B247" s="75" t="s">
        <v>0</v>
      </c>
      <c r="C247" s="16">
        <v>0</v>
      </c>
      <c r="D247" s="16">
        <f>1800000/1000</f>
        <v>1800</v>
      </c>
    </row>
    <row r="248" spans="1:4" ht="74.25" customHeight="1" x14ac:dyDescent="0.25">
      <c r="A248" s="92"/>
      <c r="B248" s="73" t="s">
        <v>199</v>
      </c>
      <c r="C248" s="74" t="s">
        <v>183</v>
      </c>
      <c r="D248" s="74">
        <v>5</v>
      </c>
    </row>
    <row r="249" spans="1:4" ht="24" customHeight="1" x14ac:dyDescent="0.25">
      <c r="A249" s="84" t="s">
        <v>245</v>
      </c>
      <c r="B249" s="75" t="s">
        <v>2</v>
      </c>
      <c r="C249" s="16">
        <f>C250+C251</f>
        <v>0</v>
      </c>
      <c r="D249" s="16">
        <f>D250+D251</f>
        <v>2000</v>
      </c>
    </row>
    <row r="250" spans="1:4" ht="24" customHeight="1" x14ac:dyDescent="0.25">
      <c r="A250" s="91"/>
      <c r="B250" s="75" t="s">
        <v>195</v>
      </c>
      <c r="C250" s="16">
        <v>0</v>
      </c>
      <c r="D250" s="16">
        <f>200000/1000</f>
        <v>200</v>
      </c>
    </row>
    <row r="251" spans="1:4" ht="24.75" customHeight="1" x14ac:dyDescent="0.25">
      <c r="A251" s="91"/>
      <c r="B251" s="75" t="s">
        <v>0</v>
      </c>
      <c r="C251" s="16">
        <v>0</v>
      </c>
      <c r="D251" s="16">
        <f>1800000/1000</f>
        <v>1800</v>
      </c>
    </row>
    <row r="252" spans="1:4" ht="74.25" customHeight="1" x14ac:dyDescent="0.25">
      <c r="A252" s="85"/>
      <c r="B252" s="73" t="s">
        <v>199</v>
      </c>
      <c r="C252" s="74" t="s">
        <v>183</v>
      </c>
      <c r="D252" s="74">
        <v>5</v>
      </c>
    </row>
    <row r="253" spans="1:4" ht="20.25" customHeight="1" x14ac:dyDescent="0.25">
      <c r="A253" s="84" t="s">
        <v>246</v>
      </c>
      <c r="B253" s="75" t="s">
        <v>2</v>
      </c>
      <c r="C253" s="16">
        <f>C254+C255</f>
        <v>0</v>
      </c>
      <c r="D253" s="16">
        <f>D254+D255</f>
        <v>2250</v>
      </c>
    </row>
    <row r="254" spans="1:4" ht="24" customHeight="1" x14ac:dyDescent="0.25">
      <c r="A254" s="91"/>
      <c r="B254" s="75" t="s">
        <v>195</v>
      </c>
      <c r="C254" s="16">
        <v>0</v>
      </c>
      <c r="D254" s="16">
        <f>250000/1000</f>
        <v>250</v>
      </c>
    </row>
    <row r="255" spans="1:4" ht="24.75" customHeight="1" x14ac:dyDescent="0.25">
      <c r="A255" s="91"/>
      <c r="B255" s="75" t="s">
        <v>0</v>
      </c>
      <c r="C255" s="16">
        <v>0</v>
      </c>
      <c r="D255" s="16">
        <f>2000000/1000</f>
        <v>2000</v>
      </c>
    </row>
    <row r="256" spans="1:4" ht="74.25" customHeight="1" x14ac:dyDescent="0.25">
      <c r="A256" s="85"/>
      <c r="B256" s="73" t="s">
        <v>199</v>
      </c>
      <c r="C256" s="74" t="s">
        <v>183</v>
      </c>
      <c r="D256" s="74">
        <v>5</v>
      </c>
    </row>
    <row r="257" spans="1:7" ht="26.25" customHeight="1" x14ac:dyDescent="0.25">
      <c r="A257" s="84" t="s">
        <v>247</v>
      </c>
      <c r="B257" s="75" t="s">
        <v>2</v>
      </c>
      <c r="C257" s="16">
        <f>C258+C259</f>
        <v>0</v>
      </c>
      <c r="D257" s="16">
        <f>D258+D259</f>
        <v>2000</v>
      </c>
    </row>
    <row r="258" spans="1:7" ht="23.25" customHeight="1" x14ac:dyDescent="0.25">
      <c r="A258" s="91"/>
      <c r="B258" s="75" t="s">
        <v>195</v>
      </c>
      <c r="C258" s="16">
        <v>0</v>
      </c>
      <c r="D258" s="16">
        <f>200000/1000</f>
        <v>200</v>
      </c>
    </row>
    <row r="259" spans="1:7" ht="23.25" customHeight="1" x14ac:dyDescent="0.25">
      <c r="A259" s="91"/>
      <c r="B259" s="75" t="s">
        <v>0</v>
      </c>
      <c r="C259" s="16">
        <v>0</v>
      </c>
      <c r="D259" s="16">
        <f>1800000/1000</f>
        <v>1800</v>
      </c>
    </row>
    <row r="260" spans="1:7" ht="74.25" customHeight="1" x14ac:dyDescent="0.25">
      <c r="A260" s="85"/>
      <c r="B260" s="73" t="s">
        <v>199</v>
      </c>
      <c r="C260" s="74" t="s">
        <v>183</v>
      </c>
      <c r="D260" s="74">
        <v>5</v>
      </c>
    </row>
    <row r="261" spans="1:7" ht="15" customHeight="1" x14ac:dyDescent="0.25">
      <c r="A261" s="78" t="s">
        <v>219</v>
      </c>
      <c r="B261" s="7" t="s">
        <v>2</v>
      </c>
      <c r="C261" s="51">
        <f>C262+C263+C264+C265</f>
        <v>1059266.16178</v>
      </c>
      <c r="D261" s="51">
        <f>D262+D263+D264+D265</f>
        <v>1141669.2453700001</v>
      </c>
    </row>
    <row r="262" spans="1:7" x14ac:dyDescent="0.25">
      <c r="A262" s="79"/>
      <c r="B262" s="7" t="s">
        <v>195</v>
      </c>
      <c r="C262" s="51">
        <v>0</v>
      </c>
      <c r="D262" s="51">
        <f>863000/1000</f>
        <v>863</v>
      </c>
    </row>
    <row r="263" spans="1:7" x14ac:dyDescent="0.25">
      <c r="A263" s="79"/>
      <c r="B263" s="5" t="s">
        <v>1</v>
      </c>
      <c r="C263" s="51">
        <f>64198561.78/1000</f>
        <v>64198.561780000004</v>
      </c>
      <c r="D263" s="51">
        <f>66266545.37/1000</f>
        <v>66266.545369999993</v>
      </c>
      <c r="G263" s="2">
        <f>C279+C285+C289+C293+C297+C301+C305+C309+C313</f>
        <v>63685.886810000004</v>
      </c>
    </row>
    <row r="264" spans="1:7" x14ac:dyDescent="0.25">
      <c r="A264" s="79"/>
      <c r="B264" s="24" t="s">
        <v>11</v>
      </c>
      <c r="C264" s="51">
        <f>950005400/1000</f>
        <v>950005.4</v>
      </c>
      <c r="D264" s="51">
        <f>923373476.48/1000</f>
        <v>923373.47648000007</v>
      </c>
      <c r="G264" s="2"/>
    </row>
    <row r="265" spans="1:7" x14ac:dyDescent="0.25">
      <c r="A265" s="79"/>
      <c r="B265" s="5" t="s">
        <v>94</v>
      </c>
      <c r="C265" s="51">
        <f>45062200/1000</f>
        <v>45062.2</v>
      </c>
      <c r="D265" s="51">
        <f>151166223.52/1000</f>
        <v>151166.22352</v>
      </c>
    </row>
    <row r="266" spans="1:7" ht="114" customHeight="1" x14ac:dyDescent="0.25">
      <c r="A266" s="79"/>
      <c r="B266" s="13" t="s">
        <v>25</v>
      </c>
      <c r="C266" s="12">
        <v>99.7</v>
      </c>
      <c r="D266" s="12">
        <v>99.7</v>
      </c>
      <c r="F266" s="2"/>
    </row>
    <row r="267" spans="1:7" ht="124.5" customHeight="1" x14ac:dyDescent="0.25">
      <c r="A267" s="79"/>
      <c r="B267" s="13" t="s">
        <v>26</v>
      </c>
      <c r="C267" s="11">
        <v>100</v>
      </c>
      <c r="D267" s="11">
        <v>100</v>
      </c>
    </row>
    <row r="268" spans="1:7" ht="123.75" customHeight="1" x14ac:dyDescent="0.25">
      <c r="A268" s="79"/>
      <c r="B268" s="13" t="s">
        <v>27</v>
      </c>
      <c r="C268" s="11">
        <v>55</v>
      </c>
      <c r="D268" s="11">
        <v>0</v>
      </c>
    </row>
    <row r="269" spans="1:7" ht="123.75" customHeight="1" x14ac:dyDescent="0.25">
      <c r="A269" s="79"/>
      <c r="B269" s="23" t="s">
        <v>110</v>
      </c>
      <c r="C269" s="11">
        <v>2700</v>
      </c>
      <c r="D269" s="11">
        <v>2700</v>
      </c>
    </row>
    <row r="270" spans="1:7" ht="98.25" customHeight="1" x14ac:dyDescent="0.25">
      <c r="A270" s="79"/>
      <c r="B270" s="23" t="s">
        <v>113</v>
      </c>
      <c r="C270" s="11">
        <v>100</v>
      </c>
      <c r="D270" s="11" t="s">
        <v>183</v>
      </c>
    </row>
    <row r="271" spans="1:7" ht="167.25" customHeight="1" x14ac:dyDescent="0.25">
      <c r="A271" s="79"/>
      <c r="B271" s="29" t="s">
        <v>112</v>
      </c>
      <c r="C271" s="11">
        <v>100</v>
      </c>
      <c r="D271" s="11">
        <v>100</v>
      </c>
    </row>
    <row r="272" spans="1:7" ht="110.25" customHeight="1" x14ac:dyDescent="0.25">
      <c r="A272" s="79"/>
      <c r="B272" s="42" t="s">
        <v>111</v>
      </c>
      <c r="C272" s="11">
        <v>100</v>
      </c>
      <c r="D272" s="11">
        <v>100</v>
      </c>
    </row>
    <row r="273" spans="1:4" ht="128.25" customHeight="1" x14ac:dyDescent="0.25">
      <c r="A273" s="79"/>
      <c r="B273" s="42" t="s">
        <v>178</v>
      </c>
      <c r="C273" s="11">
        <v>5</v>
      </c>
      <c r="D273" s="11">
        <v>5</v>
      </c>
    </row>
    <row r="274" spans="1:4" ht="166.5" customHeight="1" x14ac:dyDescent="0.25">
      <c r="A274" s="79"/>
      <c r="B274" s="42" t="s">
        <v>179</v>
      </c>
      <c r="C274" s="11" t="s">
        <v>183</v>
      </c>
      <c r="D274" s="11" t="s">
        <v>183</v>
      </c>
    </row>
    <row r="275" spans="1:4" ht="151.5" customHeight="1" x14ac:dyDescent="0.25">
      <c r="A275" s="79"/>
      <c r="B275" s="23" t="s">
        <v>180</v>
      </c>
      <c r="C275" s="11">
        <v>100</v>
      </c>
      <c r="D275" s="11">
        <v>100</v>
      </c>
    </row>
    <row r="276" spans="1:4" ht="90" customHeight="1" x14ac:dyDescent="0.25">
      <c r="A276" s="79"/>
      <c r="B276" s="56" t="s">
        <v>216</v>
      </c>
      <c r="C276" s="11" t="s">
        <v>183</v>
      </c>
      <c r="D276" s="11">
        <v>4</v>
      </c>
    </row>
    <row r="277" spans="1:4" ht="90" customHeight="1" x14ac:dyDescent="0.25">
      <c r="A277" s="80"/>
      <c r="B277" s="29" t="s">
        <v>260</v>
      </c>
      <c r="C277" s="11" t="s">
        <v>183</v>
      </c>
      <c r="D277" s="11">
        <v>71</v>
      </c>
    </row>
    <row r="278" spans="1:4" ht="15" customHeight="1" x14ac:dyDescent="0.25">
      <c r="A278" s="93" t="s">
        <v>83</v>
      </c>
      <c r="B278" s="7" t="s">
        <v>2</v>
      </c>
      <c r="C278" s="16">
        <f>C279+C280+C281</f>
        <v>1056869.78681</v>
      </c>
      <c r="D278" s="16">
        <f>D279+D280+D281</f>
        <v>1121259.98945</v>
      </c>
    </row>
    <row r="279" spans="1:4" x14ac:dyDescent="0.25">
      <c r="A279" s="94"/>
      <c r="B279" s="5" t="s">
        <v>1</v>
      </c>
      <c r="C279" s="16">
        <f>63685886.81/1000</f>
        <v>63685.886810000004</v>
      </c>
      <c r="D279" s="16">
        <f>65173089.45/1000</f>
        <v>65173.089449999999</v>
      </c>
    </row>
    <row r="280" spans="1:4" x14ac:dyDescent="0.25">
      <c r="A280" s="94"/>
      <c r="B280" s="24" t="s">
        <v>11</v>
      </c>
      <c r="C280" s="16">
        <f>948121700/1000</f>
        <v>948121.7</v>
      </c>
      <c r="D280" s="16">
        <f>913382900/1000</f>
        <v>913382.9</v>
      </c>
    </row>
    <row r="281" spans="1:4" x14ac:dyDescent="0.25">
      <c r="A281" s="94"/>
      <c r="B281" s="5" t="s">
        <v>94</v>
      </c>
      <c r="C281" s="16">
        <f>45062200/1000</f>
        <v>45062.2</v>
      </c>
      <c r="D281" s="16">
        <f>142704000/1000</f>
        <v>142704</v>
      </c>
    </row>
    <row r="282" spans="1:4" ht="90" x14ac:dyDescent="0.25">
      <c r="A282" s="94"/>
      <c r="B282" s="13" t="s">
        <v>28</v>
      </c>
      <c r="C282" s="12">
        <v>99.7</v>
      </c>
      <c r="D282" s="12">
        <v>99.7</v>
      </c>
    </row>
    <row r="283" spans="1:4" ht="125.25" customHeight="1" x14ac:dyDescent="0.25">
      <c r="A283" s="95"/>
      <c r="B283" s="13" t="s">
        <v>29</v>
      </c>
      <c r="C283" s="11">
        <v>2700</v>
      </c>
      <c r="D283" s="11">
        <v>2700</v>
      </c>
    </row>
    <row r="284" spans="1:4" x14ac:dyDescent="0.25">
      <c r="A284" s="92" t="s">
        <v>84</v>
      </c>
      <c r="B284" s="7" t="s">
        <v>2</v>
      </c>
      <c r="C284" s="16">
        <f>C285+C286</f>
        <v>0</v>
      </c>
      <c r="D284" s="16">
        <f>D285+D286</f>
        <v>909.10592000000008</v>
      </c>
    </row>
    <row r="285" spans="1:4" x14ac:dyDescent="0.25">
      <c r="A285" s="92"/>
      <c r="B285" s="5" t="s">
        <v>1</v>
      </c>
      <c r="C285" s="16">
        <v>0</v>
      </c>
      <c r="D285" s="16">
        <f>909105.92/1000</f>
        <v>909.10592000000008</v>
      </c>
    </row>
    <row r="286" spans="1:4" x14ac:dyDescent="0.25">
      <c r="A286" s="92"/>
      <c r="B286" s="5" t="s">
        <v>11</v>
      </c>
      <c r="C286" s="16">
        <v>0</v>
      </c>
      <c r="D286" s="16">
        <v>0</v>
      </c>
    </row>
    <row r="287" spans="1:4" ht="120" x14ac:dyDescent="0.25">
      <c r="A287" s="92"/>
      <c r="B287" s="13" t="s">
        <v>30</v>
      </c>
      <c r="C287" s="11">
        <v>55</v>
      </c>
      <c r="D287" s="11">
        <v>0</v>
      </c>
    </row>
    <row r="288" spans="1:4" x14ac:dyDescent="0.25">
      <c r="A288" s="97" t="s">
        <v>85</v>
      </c>
      <c r="B288" s="7" t="s">
        <v>2</v>
      </c>
      <c r="C288" s="16">
        <f>C289+C290</f>
        <v>0</v>
      </c>
      <c r="D288" s="16">
        <f>D289+D290</f>
        <v>0</v>
      </c>
    </row>
    <row r="289" spans="1:4" x14ac:dyDescent="0.25">
      <c r="A289" s="97"/>
      <c r="B289" s="5" t="s">
        <v>1</v>
      </c>
      <c r="C289" s="16">
        <v>0</v>
      </c>
      <c r="D289" s="16">
        <v>0</v>
      </c>
    </row>
    <row r="290" spans="1:4" x14ac:dyDescent="0.25">
      <c r="A290" s="97"/>
      <c r="B290" s="5" t="s">
        <v>11</v>
      </c>
      <c r="C290" s="16">
        <v>0</v>
      </c>
      <c r="D290" s="16">
        <v>0</v>
      </c>
    </row>
    <row r="291" spans="1:4" ht="120" x14ac:dyDescent="0.25">
      <c r="A291" s="97"/>
      <c r="B291" s="18" t="s">
        <v>26</v>
      </c>
      <c r="C291" s="11">
        <v>100</v>
      </c>
      <c r="D291" s="11">
        <v>100</v>
      </c>
    </row>
    <row r="292" spans="1:4" x14ac:dyDescent="0.25">
      <c r="A292" s="97" t="s">
        <v>86</v>
      </c>
      <c r="B292" s="7" t="s">
        <v>2</v>
      </c>
      <c r="C292" s="16">
        <f>C293+C294</f>
        <v>0</v>
      </c>
      <c r="D292" s="16">
        <f>D293+D294</f>
        <v>0</v>
      </c>
    </row>
    <row r="293" spans="1:4" x14ac:dyDescent="0.25">
      <c r="A293" s="97"/>
      <c r="B293" s="5" t="s">
        <v>1</v>
      </c>
      <c r="C293" s="16">
        <v>0</v>
      </c>
      <c r="D293" s="16">
        <v>0</v>
      </c>
    </row>
    <row r="294" spans="1:4" x14ac:dyDescent="0.25">
      <c r="A294" s="97"/>
      <c r="B294" s="5" t="s">
        <v>0</v>
      </c>
      <c r="C294" s="16">
        <v>0</v>
      </c>
      <c r="D294" s="16">
        <v>0</v>
      </c>
    </row>
    <row r="295" spans="1:4" ht="120" x14ac:dyDescent="0.25">
      <c r="A295" s="97"/>
      <c r="B295" s="18" t="s">
        <v>26</v>
      </c>
      <c r="C295" s="11">
        <v>100</v>
      </c>
      <c r="D295" s="11">
        <v>100</v>
      </c>
    </row>
    <row r="296" spans="1:4" x14ac:dyDescent="0.25">
      <c r="A296" s="92" t="s">
        <v>66</v>
      </c>
      <c r="B296" s="7" t="s">
        <v>2</v>
      </c>
      <c r="C296" s="16">
        <f>C297+C298</f>
        <v>0</v>
      </c>
      <c r="D296" s="16">
        <f>D297+D298</f>
        <v>0</v>
      </c>
    </row>
    <row r="297" spans="1:4" x14ac:dyDescent="0.25">
      <c r="A297" s="92"/>
      <c r="B297" s="5" t="s">
        <v>1</v>
      </c>
      <c r="C297" s="16">
        <v>0</v>
      </c>
      <c r="D297" s="16">
        <v>0</v>
      </c>
    </row>
    <row r="298" spans="1:4" x14ac:dyDescent="0.25">
      <c r="A298" s="92"/>
      <c r="B298" s="5" t="s">
        <v>11</v>
      </c>
      <c r="C298" s="16">
        <v>0</v>
      </c>
      <c r="D298" s="16">
        <v>0</v>
      </c>
    </row>
    <row r="299" spans="1:4" ht="120" x14ac:dyDescent="0.25">
      <c r="A299" s="92"/>
      <c r="B299" s="13" t="s">
        <v>31</v>
      </c>
      <c r="C299" s="11">
        <v>55</v>
      </c>
      <c r="D299" s="11">
        <v>0</v>
      </c>
    </row>
    <row r="300" spans="1:4" x14ac:dyDescent="0.25">
      <c r="A300" s="92" t="s">
        <v>67</v>
      </c>
      <c r="B300" s="7" t="s">
        <v>2</v>
      </c>
      <c r="C300" s="16">
        <f>C301+C302</f>
        <v>0</v>
      </c>
      <c r="D300" s="16">
        <f>D301+D302</f>
        <v>0</v>
      </c>
    </row>
    <row r="301" spans="1:4" x14ac:dyDescent="0.25">
      <c r="A301" s="92"/>
      <c r="B301" s="5" t="s">
        <v>1</v>
      </c>
      <c r="C301" s="16">
        <v>0</v>
      </c>
      <c r="D301" s="16">
        <v>0</v>
      </c>
    </row>
    <row r="302" spans="1:4" x14ac:dyDescent="0.25">
      <c r="A302" s="92"/>
      <c r="B302" s="5" t="s">
        <v>11</v>
      </c>
      <c r="C302" s="16">
        <v>0</v>
      </c>
      <c r="D302" s="16">
        <v>0</v>
      </c>
    </row>
    <row r="303" spans="1:4" ht="122.25" customHeight="1" x14ac:dyDescent="0.25">
      <c r="A303" s="92"/>
      <c r="B303" s="13" t="s">
        <v>32</v>
      </c>
      <c r="C303" s="11">
        <v>55</v>
      </c>
      <c r="D303" s="11">
        <v>0</v>
      </c>
    </row>
    <row r="304" spans="1:4" x14ac:dyDescent="0.25">
      <c r="A304" s="92" t="s">
        <v>87</v>
      </c>
      <c r="B304" s="7" t="s">
        <v>2</v>
      </c>
      <c r="C304" s="16">
        <f>C305+C306</f>
        <v>0</v>
      </c>
      <c r="D304" s="16">
        <f>D305+D306</f>
        <v>0</v>
      </c>
    </row>
    <row r="305" spans="1:4" x14ac:dyDescent="0.25">
      <c r="A305" s="92"/>
      <c r="B305" s="5" t="s">
        <v>1</v>
      </c>
      <c r="C305" s="16">
        <v>0</v>
      </c>
      <c r="D305" s="16">
        <v>0</v>
      </c>
    </row>
    <row r="306" spans="1:4" x14ac:dyDescent="0.25">
      <c r="A306" s="92"/>
      <c r="B306" s="5" t="s">
        <v>11</v>
      </c>
      <c r="C306" s="16">
        <v>0</v>
      </c>
      <c r="D306" s="16">
        <v>0</v>
      </c>
    </row>
    <row r="307" spans="1:4" ht="120" x14ac:dyDescent="0.25">
      <c r="A307" s="92"/>
      <c r="B307" s="13" t="s">
        <v>33</v>
      </c>
      <c r="C307" s="11">
        <v>55</v>
      </c>
      <c r="D307" s="11">
        <v>0</v>
      </c>
    </row>
    <row r="308" spans="1:4" x14ac:dyDescent="0.25">
      <c r="A308" s="92" t="s">
        <v>68</v>
      </c>
      <c r="B308" s="7" t="s">
        <v>2</v>
      </c>
      <c r="C308" s="16">
        <f>C309+C310</f>
        <v>0</v>
      </c>
      <c r="D308" s="16">
        <f>D309+D310</f>
        <v>0</v>
      </c>
    </row>
    <row r="309" spans="1:4" x14ac:dyDescent="0.25">
      <c r="A309" s="92"/>
      <c r="B309" s="5" t="s">
        <v>1</v>
      </c>
      <c r="C309" s="16">
        <v>0</v>
      </c>
      <c r="D309" s="16">
        <v>0</v>
      </c>
    </row>
    <row r="310" spans="1:4" x14ac:dyDescent="0.25">
      <c r="A310" s="92"/>
      <c r="B310" s="5" t="s">
        <v>0</v>
      </c>
      <c r="C310" s="16">
        <v>0</v>
      </c>
      <c r="D310" s="16">
        <v>0</v>
      </c>
    </row>
    <row r="311" spans="1:4" ht="120" x14ac:dyDescent="0.25">
      <c r="A311" s="92"/>
      <c r="B311" s="13" t="s">
        <v>34</v>
      </c>
      <c r="C311" s="11">
        <v>55</v>
      </c>
      <c r="D311" s="11">
        <v>0</v>
      </c>
    </row>
    <row r="312" spans="1:4" x14ac:dyDescent="0.25">
      <c r="A312" s="92" t="s">
        <v>69</v>
      </c>
      <c r="B312" s="7" t="s">
        <v>2</v>
      </c>
      <c r="C312" s="16">
        <f>C313+C314</f>
        <v>0</v>
      </c>
      <c r="D312" s="16">
        <f>D313+D314</f>
        <v>0</v>
      </c>
    </row>
    <row r="313" spans="1:4" x14ac:dyDescent="0.25">
      <c r="A313" s="92"/>
      <c r="B313" s="5" t="s">
        <v>1</v>
      </c>
      <c r="C313" s="16">
        <v>0</v>
      </c>
      <c r="D313" s="16">
        <v>0</v>
      </c>
    </row>
    <row r="314" spans="1:4" x14ac:dyDescent="0.25">
      <c r="A314" s="92"/>
      <c r="B314" s="5" t="s">
        <v>11</v>
      </c>
      <c r="C314" s="16">
        <v>0</v>
      </c>
      <c r="D314" s="16">
        <v>0</v>
      </c>
    </row>
    <row r="315" spans="1:4" ht="120" x14ac:dyDescent="0.25">
      <c r="A315" s="92"/>
      <c r="B315" s="13" t="s">
        <v>35</v>
      </c>
      <c r="C315" s="11">
        <v>55</v>
      </c>
      <c r="D315" s="11">
        <v>0</v>
      </c>
    </row>
    <row r="316" spans="1:4" x14ac:dyDescent="0.25">
      <c r="A316" s="84" t="s">
        <v>70</v>
      </c>
      <c r="B316" s="24" t="s">
        <v>2</v>
      </c>
      <c r="C316" s="16">
        <f>C317+C318</f>
        <v>0</v>
      </c>
      <c r="D316" s="16">
        <f>D317+D318</f>
        <v>0</v>
      </c>
    </row>
    <row r="317" spans="1:4" x14ac:dyDescent="0.25">
      <c r="A317" s="91"/>
      <c r="B317" s="24" t="s">
        <v>1</v>
      </c>
      <c r="C317" s="16">
        <v>0</v>
      </c>
      <c r="D317" s="16">
        <v>0</v>
      </c>
    </row>
    <row r="318" spans="1:4" x14ac:dyDescent="0.25">
      <c r="A318" s="91"/>
      <c r="B318" s="24" t="s">
        <v>11</v>
      </c>
      <c r="C318" s="16">
        <v>0</v>
      </c>
      <c r="D318" s="16">
        <v>0</v>
      </c>
    </row>
    <row r="319" spans="1:4" ht="120" x14ac:dyDescent="0.25">
      <c r="A319" s="85"/>
      <c r="B319" s="23" t="s">
        <v>114</v>
      </c>
      <c r="C319" s="11">
        <v>55</v>
      </c>
      <c r="D319" s="11">
        <v>0</v>
      </c>
    </row>
    <row r="320" spans="1:4" x14ac:dyDescent="0.25">
      <c r="A320" s="84" t="s">
        <v>184</v>
      </c>
      <c r="B320" s="24" t="s">
        <v>2</v>
      </c>
      <c r="C320" s="16">
        <f>C321+C322</f>
        <v>0</v>
      </c>
      <c r="D320" s="16">
        <f>D321+D322</f>
        <v>0</v>
      </c>
    </row>
    <row r="321" spans="1:4" x14ac:dyDescent="0.25">
      <c r="A321" s="91"/>
      <c r="B321" s="24" t="s">
        <v>1</v>
      </c>
      <c r="C321" s="16">
        <v>0</v>
      </c>
      <c r="D321" s="16">
        <v>0</v>
      </c>
    </row>
    <row r="322" spans="1:4" x14ac:dyDescent="0.25">
      <c r="A322" s="91"/>
      <c r="B322" s="24" t="s">
        <v>11</v>
      </c>
      <c r="C322" s="16">
        <v>0</v>
      </c>
      <c r="D322" s="16">
        <v>0</v>
      </c>
    </row>
    <row r="323" spans="1:4" ht="165" x14ac:dyDescent="0.25">
      <c r="A323" s="85"/>
      <c r="B323" s="46" t="s">
        <v>185</v>
      </c>
      <c r="C323" s="11" t="s">
        <v>183</v>
      </c>
      <c r="D323" s="11" t="s">
        <v>183</v>
      </c>
    </row>
    <row r="324" spans="1:4" x14ac:dyDescent="0.25">
      <c r="A324" s="84" t="s">
        <v>118</v>
      </c>
      <c r="B324" s="37" t="s">
        <v>2</v>
      </c>
      <c r="C324" s="16">
        <f>C325+C326</f>
        <v>0</v>
      </c>
      <c r="D324" s="16">
        <f>D325+D326</f>
        <v>0</v>
      </c>
    </row>
    <row r="325" spans="1:4" x14ac:dyDescent="0.25">
      <c r="A325" s="91"/>
      <c r="B325" s="37" t="s">
        <v>1</v>
      </c>
      <c r="C325" s="16">
        <v>0</v>
      </c>
      <c r="D325" s="16">
        <v>0</v>
      </c>
    </row>
    <row r="326" spans="1:4" x14ac:dyDescent="0.25">
      <c r="A326" s="91"/>
      <c r="B326" s="37" t="s">
        <v>11</v>
      </c>
      <c r="C326" s="16">
        <v>0</v>
      </c>
      <c r="D326" s="16">
        <v>0</v>
      </c>
    </row>
    <row r="327" spans="1:4" ht="118.5" customHeight="1" x14ac:dyDescent="0.25">
      <c r="A327" s="85"/>
      <c r="B327" s="38" t="s">
        <v>116</v>
      </c>
      <c r="C327" s="11">
        <v>55</v>
      </c>
      <c r="D327" s="11">
        <v>0</v>
      </c>
    </row>
    <row r="328" spans="1:4" x14ac:dyDescent="0.25">
      <c r="A328" s="84" t="s">
        <v>255</v>
      </c>
      <c r="B328" s="24" t="s">
        <v>117</v>
      </c>
      <c r="C328" s="16">
        <f>C329+C330</f>
        <v>0</v>
      </c>
      <c r="D328" s="16">
        <f>D329+D330</f>
        <v>0</v>
      </c>
    </row>
    <row r="329" spans="1:4" x14ac:dyDescent="0.25">
      <c r="A329" s="91"/>
      <c r="B329" s="24" t="s">
        <v>1</v>
      </c>
      <c r="C329" s="16">
        <v>0</v>
      </c>
      <c r="D329" s="16">
        <v>0</v>
      </c>
    </row>
    <row r="330" spans="1:4" x14ac:dyDescent="0.25">
      <c r="A330" s="91"/>
      <c r="B330" s="24" t="s">
        <v>11</v>
      </c>
      <c r="C330" s="16">
        <v>0</v>
      </c>
      <c r="D330" s="16">
        <v>0</v>
      </c>
    </row>
    <row r="331" spans="1:4" ht="120" x14ac:dyDescent="0.25">
      <c r="A331" s="85"/>
      <c r="B331" s="23" t="s">
        <v>116</v>
      </c>
      <c r="C331" s="11">
        <v>55</v>
      </c>
      <c r="D331" s="11">
        <v>0</v>
      </c>
    </row>
    <row r="332" spans="1:4" x14ac:dyDescent="0.25">
      <c r="A332" s="84" t="s">
        <v>119</v>
      </c>
      <c r="B332" s="28" t="s">
        <v>2</v>
      </c>
      <c r="C332" s="16">
        <f>C333+C334</f>
        <v>0</v>
      </c>
      <c r="D332" s="16">
        <f>D333+D334</f>
        <v>0</v>
      </c>
    </row>
    <row r="333" spans="1:4" x14ac:dyDescent="0.25">
      <c r="A333" s="91"/>
      <c r="B333" s="28" t="s">
        <v>1</v>
      </c>
      <c r="C333" s="16">
        <v>0</v>
      </c>
      <c r="D333" s="16">
        <v>0</v>
      </c>
    </row>
    <row r="334" spans="1:4" x14ac:dyDescent="0.25">
      <c r="A334" s="91"/>
      <c r="B334" s="28" t="s">
        <v>11</v>
      </c>
      <c r="C334" s="16">
        <v>0</v>
      </c>
      <c r="D334" s="16">
        <v>0</v>
      </c>
    </row>
    <row r="335" spans="1:4" ht="120" x14ac:dyDescent="0.25">
      <c r="A335" s="85"/>
      <c r="B335" s="27" t="s">
        <v>116</v>
      </c>
      <c r="C335" s="11">
        <v>55</v>
      </c>
      <c r="D335" s="11">
        <v>0</v>
      </c>
    </row>
    <row r="336" spans="1:4" x14ac:dyDescent="0.25">
      <c r="A336" s="84" t="s">
        <v>120</v>
      </c>
      <c r="B336" s="24" t="s">
        <v>2</v>
      </c>
      <c r="C336" s="16">
        <f>C337+C338</f>
        <v>0</v>
      </c>
      <c r="D336" s="16">
        <f>D337+D338</f>
        <v>0</v>
      </c>
    </row>
    <row r="337" spans="1:4" x14ac:dyDescent="0.25">
      <c r="A337" s="91"/>
      <c r="B337" s="24" t="s">
        <v>1</v>
      </c>
      <c r="C337" s="16">
        <v>0</v>
      </c>
      <c r="D337" s="16">
        <v>0</v>
      </c>
    </row>
    <row r="338" spans="1:4" x14ac:dyDescent="0.25">
      <c r="A338" s="91"/>
      <c r="B338" s="24" t="s">
        <v>11</v>
      </c>
      <c r="C338" s="16">
        <v>0</v>
      </c>
      <c r="D338" s="16">
        <v>0</v>
      </c>
    </row>
    <row r="339" spans="1:4" ht="120" x14ac:dyDescent="0.25">
      <c r="A339" s="85"/>
      <c r="B339" s="23" t="s">
        <v>115</v>
      </c>
      <c r="C339" s="11">
        <v>55</v>
      </c>
      <c r="D339" s="11">
        <v>0</v>
      </c>
    </row>
    <row r="340" spans="1:4" x14ac:dyDescent="0.25">
      <c r="A340" s="84" t="s">
        <v>121</v>
      </c>
      <c r="B340" s="28" t="s">
        <v>2</v>
      </c>
      <c r="C340" s="16">
        <f>C341+C342</f>
        <v>0</v>
      </c>
      <c r="D340" s="16">
        <f>D341+D342</f>
        <v>0</v>
      </c>
    </row>
    <row r="341" spans="1:4" x14ac:dyDescent="0.25">
      <c r="A341" s="91"/>
      <c r="B341" s="28" t="s">
        <v>1</v>
      </c>
      <c r="C341" s="16">
        <v>0</v>
      </c>
      <c r="D341" s="16">
        <v>0</v>
      </c>
    </row>
    <row r="342" spans="1:4" x14ac:dyDescent="0.25">
      <c r="A342" s="91"/>
      <c r="B342" s="28" t="s">
        <v>11</v>
      </c>
      <c r="C342" s="16">
        <v>0</v>
      </c>
      <c r="D342" s="16">
        <v>0</v>
      </c>
    </row>
    <row r="343" spans="1:4" ht="126.75" customHeight="1" x14ac:dyDescent="0.25">
      <c r="A343" s="85"/>
      <c r="B343" s="27" t="s">
        <v>116</v>
      </c>
      <c r="C343" s="11">
        <v>55</v>
      </c>
      <c r="D343" s="11">
        <v>0</v>
      </c>
    </row>
    <row r="344" spans="1:4" x14ac:dyDescent="0.25">
      <c r="A344" s="84" t="s">
        <v>189</v>
      </c>
      <c r="B344" s="28" t="s">
        <v>2</v>
      </c>
      <c r="C344" s="16">
        <f>C345+C346</f>
        <v>0</v>
      </c>
      <c r="D344" s="16">
        <f>D345+D346</f>
        <v>0</v>
      </c>
    </row>
    <row r="345" spans="1:4" x14ac:dyDescent="0.25">
      <c r="A345" s="91"/>
      <c r="B345" s="28" t="s">
        <v>1</v>
      </c>
      <c r="C345" s="16">
        <v>0</v>
      </c>
      <c r="D345" s="16">
        <v>0</v>
      </c>
    </row>
    <row r="346" spans="1:4" x14ac:dyDescent="0.25">
      <c r="A346" s="91"/>
      <c r="B346" s="28" t="s">
        <v>11</v>
      </c>
      <c r="C346" s="16">
        <v>0</v>
      </c>
      <c r="D346" s="16">
        <v>0</v>
      </c>
    </row>
    <row r="347" spans="1:4" ht="120" x14ac:dyDescent="0.25">
      <c r="A347" s="85"/>
      <c r="B347" s="27" t="s">
        <v>114</v>
      </c>
      <c r="C347" s="11">
        <v>55</v>
      </c>
      <c r="D347" s="11">
        <v>0</v>
      </c>
    </row>
    <row r="348" spans="1:4" x14ac:dyDescent="0.25">
      <c r="A348" s="84" t="s">
        <v>190</v>
      </c>
      <c r="B348" s="28" t="s">
        <v>2</v>
      </c>
      <c r="C348" s="16">
        <f>C349+C350</f>
        <v>0</v>
      </c>
      <c r="D348" s="16">
        <f>D349+D350</f>
        <v>0</v>
      </c>
    </row>
    <row r="349" spans="1:4" x14ac:dyDescent="0.25">
      <c r="A349" s="91"/>
      <c r="B349" s="28" t="s">
        <v>1</v>
      </c>
      <c r="C349" s="16">
        <v>0</v>
      </c>
      <c r="D349" s="16">
        <v>0</v>
      </c>
    </row>
    <row r="350" spans="1:4" x14ac:dyDescent="0.25">
      <c r="A350" s="91"/>
      <c r="B350" s="28" t="s">
        <v>11</v>
      </c>
      <c r="C350" s="16">
        <v>0</v>
      </c>
      <c r="D350" s="16">
        <v>0</v>
      </c>
    </row>
    <row r="351" spans="1:4" ht="120" x14ac:dyDescent="0.25">
      <c r="A351" s="85"/>
      <c r="B351" s="26" t="s">
        <v>116</v>
      </c>
      <c r="C351" s="11">
        <v>55</v>
      </c>
      <c r="D351" s="11">
        <v>0</v>
      </c>
    </row>
    <row r="352" spans="1:4" x14ac:dyDescent="0.25">
      <c r="A352" s="84" t="s">
        <v>122</v>
      </c>
      <c r="B352" s="28" t="s">
        <v>2</v>
      </c>
      <c r="C352" s="16">
        <f>C353+C354</f>
        <v>0</v>
      </c>
      <c r="D352" s="16">
        <f>D353+D354</f>
        <v>0</v>
      </c>
    </row>
    <row r="353" spans="1:4" x14ac:dyDescent="0.25">
      <c r="A353" s="91"/>
      <c r="B353" s="28" t="s">
        <v>1</v>
      </c>
      <c r="C353" s="16">
        <v>0</v>
      </c>
      <c r="D353" s="16">
        <v>0</v>
      </c>
    </row>
    <row r="354" spans="1:4" x14ac:dyDescent="0.25">
      <c r="A354" s="91"/>
      <c r="B354" s="28" t="s">
        <v>11</v>
      </c>
      <c r="C354" s="16">
        <v>0</v>
      </c>
      <c r="D354" s="16">
        <v>0</v>
      </c>
    </row>
    <row r="355" spans="1:4" ht="120" x14ac:dyDescent="0.25">
      <c r="A355" s="85"/>
      <c r="B355" s="27" t="s">
        <v>116</v>
      </c>
      <c r="C355" s="11">
        <v>55</v>
      </c>
      <c r="D355" s="11">
        <v>0</v>
      </c>
    </row>
    <row r="356" spans="1:4" x14ac:dyDescent="0.25">
      <c r="A356" s="84" t="s">
        <v>123</v>
      </c>
      <c r="B356" s="28" t="s">
        <v>2</v>
      </c>
      <c r="C356" s="16">
        <f>C357+C358</f>
        <v>0</v>
      </c>
      <c r="D356" s="16">
        <f>D357+D358</f>
        <v>0</v>
      </c>
    </row>
    <row r="357" spans="1:4" x14ac:dyDescent="0.25">
      <c r="A357" s="91"/>
      <c r="B357" s="28" t="s">
        <v>1</v>
      </c>
      <c r="C357" s="16">
        <v>0</v>
      </c>
      <c r="D357" s="16">
        <v>0</v>
      </c>
    </row>
    <row r="358" spans="1:4" x14ac:dyDescent="0.25">
      <c r="A358" s="91"/>
      <c r="B358" s="28" t="s">
        <v>11</v>
      </c>
      <c r="C358" s="16">
        <v>0</v>
      </c>
      <c r="D358" s="16">
        <v>0</v>
      </c>
    </row>
    <row r="359" spans="1:4" ht="120" x14ac:dyDescent="0.25">
      <c r="A359" s="85"/>
      <c r="B359" s="27" t="s">
        <v>116</v>
      </c>
      <c r="C359" s="11">
        <v>55</v>
      </c>
      <c r="D359" s="11">
        <v>0</v>
      </c>
    </row>
    <row r="360" spans="1:4" x14ac:dyDescent="0.25">
      <c r="A360" s="84" t="s">
        <v>124</v>
      </c>
      <c r="B360" s="28" t="s">
        <v>2</v>
      </c>
      <c r="C360" s="16">
        <f>C361+C362</f>
        <v>0</v>
      </c>
      <c r="D360" s="16">
        <f>D361+D362</f>
        <v>0</v>
      </c>
    </row>
    <row r="361" spans="1:4" x14ac:dyDescent="0.25">
      <c r="A361" s="91"/>
      <c r="B361" s="28" t="s">
        <v>1</v>
      </c>
      <c r="C361" s="16">
        <v>0</v>
      </c>
      <c r="D361" s="16">
        <v>0</v>
      </c>
    </row>
    <row r="362" spans="1:4" x14ac:dyDescent="0.25">
      <c r="A362" s="91"/>
      <c r="B362" s="28" t="s">
        <v>11</v>
      </c>
      <c r="C362" s="16">
        <v>0</v>
      </c>
      <c r="D362" s="16">
        <v>0</v>
      </c>
    </row>
    <row r="363" spans="1:4" ht="126" customHeight="1" x14ac:dyDescent="0.25">
      <c r="A363" s="85"/>
      <c r="B363" s="26" t="s">
        <v>157</v>
      </c>
      <c r="C363" s="11">
        <v>55</v>
      </c>
      <c r="D363" s="11">
        <v>0</v>
      </c>
    </row>
    <row r="364" spans="1:4" x14ac:dyDescent="0.25">
      <c r="A364" s="84" t="s">
        <v>125</v>
      </c>
      <c r="B364" s="28" t="s">
        <v>2</v>
      </c>
      <c r="C364" s="16">
        <f>C365+C366</f>
        <v>0</v>
      </c>
      <c r="D364" s="16">
        <f>D365+D366</f>
        <v>0</v>
      </c>
    </row>
    <row r="365" spans="1:4" x14ac:dyDescent="0.25">
      <c r="A365" s="91"/>
      <c r="B365" s="28" t="s">
        <v>1</v>
      </c>
      <c r="C365" s="16">
        <v>0</v>
      </c>
      <c r="D365" s="16">
        <v>0</v>
      </c>
    </row>
    <row r="366" spans="1:4" x14ac:dyDescent="0.25">
      <c r="A366" s="91"/>
      <c r="B366" s="28" t="s">
        <v>0</v>
      </c>
      <c r="C366" s="16">
        <v>0</v>
      </c>
      <c r="D366" s="16">
        <v>0</v>
      </c>
    </row>
    <row r="367" spans="1:4" ht="120" x14ac:dyDescent="0.25">
      <c r="A367" s="85"/>
      <c r="B367" s="27" t="s">
        <v>156</v>
      </c>
      <c r="C367" s="11">
        <v>55</v>
      </c>
      <c r="D367" s="11">
        <v>0</v>
      </c>
    </row>
    <row r="368" spans="1:4" ht="19.5" customHeight="1" x14ac:dyDescent="0.25">
      <c r="A368" s="84" t="s">
        <v>191</v>
      </c>
      <c r="B368" s="40" t="s">
        <v>2</v>
      </c>
      <c r="C368" s="16">
        <f>C369+C370+C371</f>
        <v>0</v>
      </c>
      <c r="D368" s="16">
        <f>D369+D370+D371</f>
        <v>0</v>
      </c>
    </row>
    <row r="369" spans="1:4" ht="18.75" customHeight="1" x14ac:dyDescent="0.25">
      <c r="A369" s="91"/>
      <c r="B369" s="40" t="s">
        <v>1</v>
      </c>
      <c r="C369" s="16">
        <v>0</v>
      </c>
      <c r="D369" s="16">
        <v>0</v>
      </c>
    </row>
    <row r="370" spans="1:4" ht="18.75" customHeight="1" x14ac:dyDescent="0.25">
      <c r="A370" s="91"/>
      <c r="B370" s="40" t="s">
        <v>0</v>
      </c>
      <c r="C370" s="16">
        <v>0</v>
      </c>
      <c r="D370" s="16">
        <v>0</v>
      </c>
    </row>
    <row r="371" spans="1:4" ht="18.75" customHeight="1" x14ac:dyDescent="0.25">
      <c r="A371" s="91"/>
      <c r="B371" s="44" t="s">
        <v>94</v>
      </c>
      <c r="C371" s="77">
        <v>0</v>
      </c>
      <c r="D371" s="77">
        <v>0</v>
      </c>
    </row>
    <row r="372" spans="1:4" ht="118.5" customHeight="1" x14ac:dyDescent="0.25">
      <c r="A372" s="85"/>
      <c r="B372" s="41" t="s">
        <v>156</v>
      </c>
      <c r="C372" s="11">
        <v>55</v>
      </c>
      <c r="D372" s="11">
        <v>0</v>
      </c>
    </row>
    <row r="373" spans="1:4" ht="21" customHeight="1" x14ac:dyDescent="0.25">
      <c r="A373" s="84" t="s">
        <v>158</v>
      </c>
      <c r="B373" s="40" t="s">
        <v>2</v>
      </c>
      <c r="C373" s="16">
        <f>C374+C375</f>
        <v>0</v>
      </c>
      <c r="D373" s="16">
        <f>D374+D375</f>
        <v>0</v>
      </c>
    </row>
    <row r="374" spans="1:4" ht="17.25" customHeight="1" x14ac:dyDescent="0.25">
      <c r="A374" s="91"/>
      <c r="B374" s="40" t="s">
        <v>1</v>
      </c>
      <c r="C374" s="16">
        <v>0</v>
      </c>
      <c r="D374" s="16">
        <v>0</v>
      </c>
    </row>
    <row r="375" spans="1:4" ht="18.75" customHeight="1" x14ac:dyDescent="0.25">
      <c r="A375" s="91"/>
      <c r="B375" s="40" t="s">
        <v>0</v>
      </c>
      <c r="C375" s="16">
        <v>0</v>
      </c>
      <c r="D375" s="16">
        <v>0</v>
      </c>
    </row>
    <row r="376" spans="1:4" ht="134.25" customHeight="1" x14ac:dyDescent="0.25">
      <c r="A376" s="85"/>
      <c r="B376" s="41" t="s">
        <v>156</v>
      </c>
      <c r="C376" s="11">
        <v>55</v>
      </c>
      <c r="D376" s="11">
        <v>0</v>
      </c>
    </row>
    <row r="377" spans="1:4" ht="18" customHeight="1" x14ac:dyDescent="0.25">
      <c r="A377" s="84" t="s">
        <v>159</v>
      </c>
      <c r="B377" s="40" t="s">
        <v>2</v>
      </c>
      <c r="C377" s="16">
        <f>C378+C379</f>
        <v>0</v>
      </c>
      <c r="D377" s="16">
        <f>D378+D379</f>
        <v>0</v>
      </c>
    </row>
    <row r="378" spans="1:4" ht="17.25" customHeight="1" x14ac:dyDescent="0.25">
      <c r="A378" s="91"/>
      <c r="B378" s="40" t="s">
        <v>1</v>
      </c>
      <c r="C378" s="16">
        <v>0</v>
      </c>
      <c r="D378" s="16">
        <v>0</v>
      </c>
    </row>
    <row r="379" spans="1:4" ht="18" customHeight="1" x14ac:dyDescent="0.25">
      <c r="A379" s="91"/>
      <c r="B379" s="40" t="s">
        <v>0</v>
      </c>
      <c r="C379" s="16">
        <v>0</v>
      </c>
      <c r="D379" s="16">
        <v>0</v>
      </c>
    </row>
    <row r="380" spans="1:4" ht="119.25" customHeight="1" x14ac:dyDescent="0.25">
      <c r="A380" s="85"/>
      <c r="B380" s="41" t="s">
        <v>156</v>
      </c>
      <c r="C380" s="11">
        <v>55</v>
      </c>
      <c r="D380" s="11">
        <v>0</v>
      </c>
    </row>
    <row r="381" spans="1:4" ht="19.5" customHeight="1" x14ac:dyDescent="0.25">
      <c r="A381" s="84" t="s">
        <v>160</v>
      </c>
      <c r="B381" s="40" t="s">
        <v>2</v>
      </c>
      <c r="C381" s="16">
        <f>C382+C383</f>
        <v>0</v>
      </c>
      <c r="D381" s="16">
        <f>D382+D383</f>
        <v>0</v>
      </c>
    </row>
    <row r="382" spans="1:4" ht="18.75" customHeight="1" x14ac:dyDescent="0.25">
      <c r="A382" s="91"/>
      <c r="B382" s="40" t="s">
        <v>1</v>
      </c>
      <c r="C382" s="16">
        <v>0</v>
      </c>
      <c r="D382" s="16">
        <v>0</v>
      </c>
    </row>
    <row r="383" spans="1:4" ht="18.75" customHeight="1" x14ac:dyDescent="0.25">
      <c r="A383" s="91"/>
      <c r="B383" s="40" t="s">
        <v>0</v>
      </c>
      <c r="C383" s="16">
        <v>0</v>
      </c>
      <c r="D383" s="16">
        <v>0</v>
      </c>
    </row>
    <row r="384" spans="1:4" ht="121.5" customHeight="1" x14ac:dyDescent="0.25">
      <c r="A384" s="85"/>
      <c r="B384" s="41" t="s">
        <v>156</v>
      </c>
      <c r="C384" s="11">
        <v>55</v>
      </c>
      <c r="D384" s="11">
        <v>0</v>
      </c>
    </row>
    <row r="385" spans="1:4" ht="21" customHeight="1" x14ac:dyDescent="0.25">
      <c r="A385" s="84" t="s">
        <v>192</v>
      </c>
      <c r="B385" s="40" t="s">
        <v>2</v>
      </c>
      <c r="C385" s="16">
        <f>C386+C387+C388</f>
        <v>0</v>
      </c>
      <c r="D385" s="16">
        <f>D386+D387+D388</f>
        <v>0</v>
      </c>
    </row>
    <row r="386" spans="1:4" ht="21" customHeight="1" x14ac:dyDescent="0.25">
      <c r="A386" s="91"/>
      <c r="B386" s="40" t="s">
        <v>1</v>
      </c>
      <c r="C386" s="16">
        <v>0</v>
      </c>
      <c r="D386" s="16">
        <v>0</v>
      </c>
    </row>
    <row r="387" spans="1:4" ht="21" customHeight="1" x14ac:dyDescent="0.25">
      <c r="A387" s="91"/>
      <c r="B387" s="40" t="s">
        <v>0</v>
      </c>
      <c r="C387" s="16">
        <v>0</v>
      </c>
      <c r="D387" s="16">
        <v>0</v>
      </c>
    </row>
    <row r="388" spans="1:4" ht="21" customHeight="1" x14ac:dyDescent="0.25">
      <c r="A388" s="91"/>
      <c r="B388" s="48" t="s">
        <v>94</v>
      </c>
      <c r="C388" s="16">
        <v>0</v>
      </c>
      <c r="D388" s="16">
        <v>0</v>
      </c>
    </row>
    <row r="389" spans="1:4" ht="123" customHeight="1" x14ac:dyDescent="0.25">
      <c r="A389" s="85"/>
      <c r="B389" s="41" t="s">
        <v>156</v>
      </c>
      <c r="C389" s="11">
        <v>55</v>
      </c>
      <c r="D389" s="11">
        <v>0</v>
      </c>
    </row>
    <row r="390" spans="1:4" ht="23.25" customHeight="1" x14ac:dyDescent="0.25">
      <c r="A390" s="84" t="s">
        <v>193</v>
      </c>
      <c r="B390" s="40" t="s">
        <v>2</v>
      </c>
      <c r="C390" s="16">
        <f>C391+C392+C393</f>
        <v>0</v>
      </c>
      <c r="D390" s="16">
        <f>D391+D392+D393</f>
        <v>0</v>
      </c>
    </row>
    <row r="391" spans="1:4" ht="21" customHeight="1" x14ac:dyDescent="0.25">
      <c r="A391" s="91"/>
      <c r="B391" s="40" t="s">
        <v>1</v>
      </c>
      <c r="C391" s="16">
        <v>0</v>
      </c>
      <c r="D391" s="16">
        <v>0</v>
      </c>
    </row>
    <row r="392" spans="1:4" ht="21.75" customHeight="1" x14ac:dyDescent="0.25">
      <c r="A392" s="91"/>
      <c r="B392" s="40" t="s">
        <v>0</v>
      </c>
      <c r="C392" s="16">
        <v>0</v>
      </c>
      <c r="D392" s="16">
        <v>0</v>
      </c>
    </row>
    <row r="393" spans="1:4" ht="21.75" customHeight="1" x14ac:dyDescent="0.25">
      <c r="A393" s="91"/>
      <c r="B393" s="48" t="s">
        <v>94</v>
      </c>
      <c r="C393" s="16">
        <v>0</v>
      </c>
      <c r="D393" s="16">
        <v>0</v>
      </c>
    </row>
    <row r="394" spans="1:4" ht="120.75" customHeight="1" x14ac:dyDescent="0.25">
      <c r="A394" s="85"/>
      <c r="B394" s="41" t="s">
        <v>115</v>
      </c>
      <c r="C394" s="11">
        <v>55</v>
      </c>
      <c r="D394" s="11">
        <v>0</v>
      </c>
    </row>
    <row r="395" spans="1:4" ht="20.25" customHeight="1" x14ac:dyDescent="0.25">
      <c r="A395" s="84" t="s">
        <v>161</v>
      </c>
      <c r="B395" s="40" t="s">
        <v>2</v>
      </c>
      <c r="C395" s="16">
        <f>C396+C397</f>
        <v>0</v>
      </c>
      <c r="D395" s="16">
        <f>D396+D397</f>
        <v>0</v>
      </c>
    </row>
    <row r="396" spans="1:4" ht="20.25" customHeight="1" x14ac:dyDescent="0.25">
      <c r="A396" s="91"/>
      <c r="B396" s="40" t="s">
        <v>1</v>
      </c>
      <c r="C396" s="16">
        <v>0</v>
      </c>
      <c r="D396" s="16">
        <v>0</v>
      </c>
    </row>
    <row r="397" spans="1:4" ht="20.25" customHeight="1" x14ac:dyDescent="0.25">
      <c r="A397" s="91"/>
      <c r="B397" s="40" t="s">
        <v>0</v>
      </c>
      <c r="C397" s="16">
        <v>0</v>
      </c>
      <c r="D397" s="16">
        <v>0</v>
      </c>
    </row>
    <row r="398" spans="1:4" ht="120" x14ac:dyDescent="0.25">
      <c r="A398" s="85"/>
      <c r="B398" s="41" t="s">
        <v>115</v>
      </c>
      <c r="C398" s="11">
        <v>55</v>
      </c>
      <c r="D398" s="11">
        <v>0</v>
      </c>
    </row>
    <row r="399" spans="1:4" ht="21.75" customHeight="1" x14ac:dyDescent="0.25">
      <c r="A399" s="84" t="s">
        <v>162</v>
      </c>
      <c r="B399" s="40" t="s">
        <v>2</v>
      </c>
      <c r="C399" s="16">
        <f>C400+C401</f>
        <v>0</v>
      </c>
      <c r="D399" s="16">
        <f>D400+D401</f>
        <v>0</v>
      </c>
    </row>
    <row r="400" spans="1:4" ht="21.75" customHeight="1" x14ac:dyDescent="0.25">
      <c r="A400" s="91"/>
      <c r="B400" s="40" t="s">
        <v>1</v>
      </c>
      <c r="C400" s="16">
        <v>0</v>
      </c>
      <c r="D400" s="16">
        <v>0</v>
      </c>
    </row>
    <row r="401" spans="1:4" ht="21.75" customHeight="1" x14ac:dyDescent="0.25">
      <c r="A401" s="91"/>
      <c r="B401" s="40" t="s">
        <v>0</v>
      </c>
      <c r="C401" s="16">
        <v>0</v>
      </c>
      <c r="D401" s="16">
        <v>0</v>
      </c>
    </row>
    <row r="402" spans="1:4" ht="120.75" customHeight="1" x14ac:dyDescent="0.25">
      <c r="A402" s="85"/>
      <c r="B402" s="41" t="s">
        <v>157</v>
      </c>
      <c r="C402" s="11">
        <v>55</v>
      </c>
      <c r="D402" s="11">
        <v>0</v>
      </c>
    </row>
    <row r="403" spans="1:4" ht="17.25" customHeight="1" x14ac:dyDescent="0.25">
      <c r="A403" s="84" t="s">
        <v>259</v>
      </c>
      <c r="B403" s="40" t="s">
        <v>2</v>
      </c>
      <c r="C403" s="16">
        <f>C404+C405</f>
        <v>326.37496999999996</v>
      </c>
      <c r="D403" s="16">
        <f>D404+D405</f>
        <v>0</v>
      </c>
    </row>
    <row r="404" spans="1:4" ht="20.25" customHeight="1" x14ac:dyDescent="0.25">
      <c r="A404" s="91"/>
      <c r="B404" s="40" t="s">
        <v>1</v>
      </c>
      <c r="C404" s="16">
        <f>326374.97/1000</f>
        <v>326.37496999999996</v>
      </c>
      <c r="D404" s="16">
        <v>0</v>
      </c>
    </row>
    <row r="405" spans="1:4" ht="19.5" customHeight="1" x14ac:dyDescent="0.25">
      <c r="A405" s="91"/>
      <c r="B405" s="40" t="s">
        <v>0</v>
      </c>
      <c r="C405" s="16">
        <v>0</v>
      </c>
      <c r="D405" s="16">
        <v>0</v>
      </c>
    </row>
    <row r="406" spans="1:4" ht="122.25" customHeight="1" x14ac:dyDescent="0.25">
      <c r="A406" s="85"/>
      <c r="B406" s="41" t="s">
        <v>114</v>
      </c>
      <c r="C406" s="11">
        <v>55</v>
      </c>
      <c r="D406" s="11">
        <v>0</v>
      </c>
    </row>
    <row r="407" spans="1:4" ht="21" customHeight="1" x14ac:dyDescent="0.25">
      <c r="A407" s="84" t="s">
        <v>163</v>
      </c>
      <c r="B407" s="40" t="s">
        <v>2</v>
      </c>
      <c r="C407" s="16">
        <f>C408+C409</f>
        <v>0</v>
      </c>
      <c r="D407" s="16">
        <f>D408+D409</f>
        <v>0</v>
      </c>
    </row>
    <row r="408" spans="1:4" ht="21" customHeight="1" x14ac:dyDescent="0.25">
      <c r="A408" s="91"/>
      <c r="B408" s="40" t="s">
        <v>1</v>
      </c>
      <c r="C408" s="16">
        <v>0</v>
      </c>
      <c r="D408" s="16">
        <v>0</v>
      </c>
    </row>
    <row r="409" spans="1:4" ht="21" customHeight="1" x14ac:dyDescent="0.25">
      <c r="A409" s="91"/>
      <c r="B409" s="40" t="s">
        <v>0</v>
      </c>
      <c r="C409" s="16">
        <v>0</v>
      </c>
      <c r="D409" s="16">
        <v>0</v>
      </c>
    </row>
    <row r="410" spans="1:4" ht="123.75" customHeight="1" x14ac:dyDescent="0.25">
      <c r="A410" s="85"/>
      <c r="B410" s="41" t="s">
        <v>157</v>
      </c>
      <c r="C410" s="11">
        <v>55</v>
      </c>
      <c r="D410" s="11">
        <v>0</v>
      </c>
    </row>
    <row r="411" spans="1:4" ht="21.75" customHeight="1" x14ac:dyDescent="0.25">
      <c r="A411" s="84" t="s">
        <v>164</v>
      </c>
      <c r="B411" s="40" t="s">
        <v>2</v>
      </c>
      <c r="C411" s="16">
        <f>C412+C413</f>
        <v>0</v>
      </c>
      <c r="D411" s="16">
        <f>D412+D413</f>
        <v>0</v>
      </c>
    </row>
    <row r="412" spans="1:4" ht="21.75" customHeight="1" x14ac:dyDescent="0.25">
      <c r="A412" s="91"/>
      <c r="B412" s="40" t="s">
        <v>1</v>
      </c>
      <c r="C412" s="16">
        <v>0</v>
      </c>
      <c r="D412" s="16">
        <v>0</v>
      </c>
    </row>
    <row r="413" spans="1:4" ht="21.75" customHeight="1" x14ac:dyDescent="0.25">
      <c r="A413" s="91"/>
      <c r="B413" s="40" t="s">
        <v>0</v>
      </c>
      <c r="C413" s="16">
        <v>0</v>
      </c>
      <c r="D413" s="16">
        <v>0</v>
      </c>
    </row>
    <row r="414" spans="1:4" ht="122.25" customHeight="1" x14ac:dyDescent="0.25">
      <c r="A414" s="85"/>
      <c r="B414" s="41" t="s">
        <v>156</v>
      </c>
      <c r="C414" s="11">
        <v>55</v>
      </c>
      <c r="D414" s="11">
        <v>0</v>
      </c>
    </row>
    <row r="415" spans="1:4" ht="18.75" customHeight="1" x14ac:dyDescent="0.25">
      <c r="A415" s="84" t="s">
        <v>165</v>
      </c>
      <c r="B415" s="40" t="s">
        <v>2</v>
      </c>
      <c r="C415" s="16">
        <f>C416+C417</f>
        <v>0</v>
      </c>
      <c r="D415" s="16">
        <f>D416+D417</f>
        <v>0</v>
      </c>
    </row>
    <row r="416" spans="1:4" ht="18.75" customHeight="1" x14ac:dyDescent="0.25">
      <c r="A416" s="91"/>
      <c r="B416" s="40" t="s">
        <v>1</v>
      </c>
      <c r="C416" s="16">
        <v>0</v>
      </c>
      <c r="D416" s="16">
        <v>0</v>
      </c>
    </row>
    <row r="417" spans="1:4" ht="18.75" customHeight="1" x14ac:dyDescent="0.25">
      <c r="A417" s="91"/>
      <c r="B417" s="40" t="s">
        <v>0</v>
      </c>
      <c r="C417" s="16">
        <v>0</v>
      </c>
      <c r="D417" s="16">
        <v>0</v>
      </c>
    </row>
    <row r="418" spans="1:4" ht="124.5" customHeight="1" x14ac:dyDescent="0.25">
      <c r="A418" s="85"/>
      <c r="B418" s="41" t="s">
        <v>156</v>
      </c>
      <c r="C418" s="11">
        <v>55</v>
      </c>
      <c r="D418" s="11">
        <v>0</v>
      </c>
    </row>
    <row r="419" spans="1:4" ht="18.75" customHeight="1" x14ac:dyDescent="0.25">
      <c r="A419" s="84" t="s">
        <v>166</v>
      </c>
      <c r="B419" s="40" t="s">
        <v>2</v>
      </c>
      <c r="C419" s="16">
        <f>C420+C421</f>
        <v>0</v>
      </c>
      <c r="D419" s="16">
        <f>D420+D421</f>
        <v>0</v>
      </c>
    </row>
    <row r="420" spans="1:4" ht="18.75" customHeight="1" x14ac:dyDescent="0.25">
      <c r="A420" s="91"/>
      <c r="B420" s="40" t="s">
        <v>1</v>
      </c>
      <c r="C420" s="16">
        <v>0</v>
      </c>
      <c r="D420" s="16">
        <v>0</v>
      </c>
    </row>
    <row r="421" spans="1:4" ht="18.75" customHeight="1" x14ac:dyDescent="0.25">
      <c r="A421" s="91"/>
      <c r="B421" s="40" t="s">
        <v>0</v>
      </c>
      <c r="C421" s="16">
        <v>0</v>
      </c>
      <c r="D421" s="16">
        <v>0</v>
      </c>
    </row>
    <row r="422" spans="1:4" ht="129.75" customHeight="1" x14ac:dyDescent="0.25">
      <c r="A422" s="85"/>
      <c r="B422" s="41" t="s">
        <v>157</v>
      </c>
      <c r="C422" s="11">
        <v>55</v>
      </c>
      <c r="D422" s="11">
        <v>0</v>
      </c>
    </row>
    <row r="423" spans="1:4" ht="19.5" customHeight="1" x14ac:dyDescent="0.25">
      <c r="A423" s="84" t="s">
        <v>167</v>
      </c>
      <c r="B423" s="40" t="s">
        <v>2</v>
      </c>
      <c r="C423" s="16">
        <f>C424+C425</f>
        <v>0</v>
      </c>
      <c r="D423" s="16">
        <f>D424+D425</f>
        <v>0</v>
      </c>
    </row>
    <row r="424" spans="1:4" ht="18.75" customHeight="1" x14ac:dyDescent="0.25">
      <c r="A424" s="91"/>
      <c r="B424" s="40" t="s">
        <v>1</v>
      </c>
      <c r="C424" s="16">
        <v>0</v>
      </c>
      <c r="D424" s="16">
        <v>0</v>
      </c>
    </row>
    <row r="425" spans="1:4" ht="20.25" customHeight="1" x14ac:dyDescent="0.25">
      <c r="A425" s="91"/>
      <c r="B425" s="40" t="s">
        <v>0</v>
      </c>
      <c r="C425" s="16">
        <v>0</v>
      </c>
      <c r="D425" s="16">
        <v>0</v>
      </c>
    </row>
    <row r="426" spans="1:4" ht="128.25" customHeight="1" x14ac:dyDescent="0.25">
      <c r="A426" s="85"/>
      <c r="B426" s="41" t="s">
        <v>156</v>
      </c>
      <c r="C426" s="11">
        <v>55</v>
      </c>
      <c r="D426" s="11">
        <v>0</v>
      </c>
    </row>
    <row r="427" spans="1:4" ht="23.25" customHeight="1" x14ac:dyDescent="0.25">
      <c r="A427" s="84" t="s">
        <v>168</v>
      </c>
      <c r="B427" s="43" t="s">
        <v>2</v>
      </c>
      <c r="C427" s="16">
        <f>C428+C429</f>
        <v>0</v>
      </c>
      <c r="D427" s="16">
        <f>D428+D429</f>
        <v>0</v>
      </c>
    </row>
    <row r="428" spans="1:4" ht="23.25" customHeight="1" x14ac:dyDescent="0.25">
      <c r="A428" s="91"/>
      <c r="B428" s="43" t="s">
        <v>1</v>
      </c>
      <c r="C428" s="16">
        <v>0</v>
      </c>
      <c r="D428" s="16">
        <v>0</v>
      </c>
    </row>
    <row r="429" spans="1:4" ht="23.25" customHeight="1" x14ac:dyDescent="0.25">
      <c r="A429" s="91"/>
      <c r="B429" s="43" t="s">
        <v>0</v>
      </c>
      <c r="C429" s="16">
        <v>0</v>
      </c>
      <c r="D429" s="16">
        <v>0</v>
      </c>
    </row>
    <row r="430" spans="1:4" ht="130.5" customHeight="1" x14ac:dyDescent="0.25">
      <c r="A430" s="85"/>
      <c r="B430" s="42" t="s">
        <v>115</v>
      </c>
      <c r="C430" s="11">
        <v>55</v>
      </c>
      <c r="D430" s="11">
        <v>0</v>
      </c>
    </row>
    <row r="431" spans="1:4" ht="22.5" customHeight="1" x14ac:dyDescent="0.25">
      <c r="A431" s="84" t="s">
        <v>176</v>
      </c>
      <c r="B431" s="43" t="s">
        <v>2</v>
      </c>
      <c r="C431" s="16">
        <f>C432+C433+C434</f>
        <v>0</v>
      </c>
      <c r="D431" s="16">
        <f>D432+D433+D434</f>
        <v>0</v>
      </c>
    </row>
    <row r="432" spans="1:4" ht="22.5" customHeight="1" x14ac:dyDescent="0.25">
      <c r="A432" s="91"/>
      <c r="B432" s="43" t="s">
        <v>1</v>
      </c>
      <c r="C432" s="16">
        <v>0</v>
      </c>
      <c r="D432" s="16">
        <v>0</v>
      </c>
    </row>
    <row r="433" spans="1:6" ht="22.5" customHeight="1" x14ac:dyDescent="0.25">
      <c r="A433" s="91"/>
      <c r="B433" s="43" t="s">
        <v>0</v>
      </c>
      <c r="C433" s="16">
        <v>0</v>
      </c>
      <c r="D433" s="16">
        <v>0</v>
      </c>
    </row>
    <row r="434" spans="1:6" ht="22.5" customHeight="1" x14ac:dyDescent="0.25">
      <c r="A434" s="91"/>
      <c r="B434" s="48" t="s">
        <v>94</v>
      </c>
      <c r="C434" s="16">
        <v>0</v>
      </c>
      <c r="D434" s="16">
        <v>0</v>
      </c>
    </row>
    <row r="435" spans="1:6" ht="129.75" customHeight="1" x14ac:dyDescent="0.25">
      <c r="A435" s="85"/>
      <c r="B435" s="42" t="s">
        <v>115</v>
      </c>
      <c r="C435" s="11">
        <v>55</v>
      </c>
      <c r="D435" s="11">
        <v>0</v>
      </c>
    </row>
    <row r="436" spans="1:6" ht="27" customHeight="1" x14ac:dyDescent="0.25">
      <c r="A436" s="84" t="s">
        <v>194</v>
      </c>
      <c r="B436" s="48" t="s">
        <v>2</v>
      </c>
      <c r="C436" s="16">
        <f>C437+C438+C439</f>
        <v>0</v>
      </c>
      <c r="D436" s="16">
        <f>D437+D438+D439</f>
        <v>0</v>
      </c>
    </row>
    <row r="437" spans="1:6" ht="26.25" customHeight="1" x14ac:dyDescent="0.25">
      <c r="A437" s="91"/>
      <c r="B437" s="48" t="s">
        <v>1</v>
      </c>
      <c r="C437" s="16">
        <v>0</v>
      </c>
      <c r="D437" s="16">
        <v>0</v>
      </c>
    </row>
    <row r="438" spans="1:6" ht="27.75" customHeight="1" x14ac:dyDescent="0.25">
      <c r="A438" s="91"/>
      <c r="B438" s="48" t="s">
        <v>0</v>
      </c>
      <c r="C438" s="16">
        <v>0</v>
      </c>
      <c r="D438" s="16">
        <v>0</v>
      </c>
    </row>
    <row r="439" spans="1:6" ht="26.25" customHeight="1" x14ac:dyDescent="0.25">
      <c r="A439" s="91"/>
      <c r="B439" s="48" t="s">
        <v>94</v>
      </c>
      <c r="C439" s="16">
        <v>0</v>
      </c>
      <c r="D439" s="16">
        <v>0</v>
      </c>
    </row>
    <row r="440" spans="1:6" ht="129.75" customHeight="1" x14ac:dyDescent="0.25">
      <c r="A440" s="85"/>
      <c r="B440" s="49" t="s">
        <v>115</v>
      </c>
      <c r="C440" s="11">
        <v>55</v>
      </c>
      <c r="D440" s="11">
        <v>0</v>
      </c>
    </row>
    <row r="441" spans="1:6" ht="22.5" customHeight="1" x14ac:dyDescent="0.25">
      <c r="A441" s="84" t="s">
        <v>175</v>
      </c>
      <c r="B441" s="43" t="s">
        <v>2</v>
      </c>
      <c r="C441" s="16">
        <f>C442+C443</f>
        <v>2070</v>
      </c>
      <c r="D441" s="16">
        <f>D442+D443</f>
        <v>2047.25</v>
      </c>
    </row>
    <row r="442" spans="1:6" ht="22.5" customHeight="1" x14ac:dyDescent="0.25">
      <c r="A442" s="91"/>
      <c r="B442" s="43" t="s">
        <v>1</v>
      </c>
      <c r="C442" s="16">
        <f>186300/1000</f>
        <v>186.3</v>
      </c>
      <c r="D442" s="16">
        <f>184350/1000</f>
        <v>184.35</v>
      </c>
    </row>
    <row r="443" spans="1:6" ht="22.5" customHeight="1" x14ac:dyDescent="0.25">
      <c r="A443" s="91"/>
      <c r="B443" s="43" t="s">
        <v>0</v>
      </c>
      <c r="C443" s="16">
        <f>1883700/1000</f>
        <v>1883.7</v>
      </c>
      <c r="D443" s="16">
        <f>1862900/1000</f>
        <v>1862.9</v>
      </c>
      <c r="F443" s="16"/>
    </row>
    <row r="444" spans="1:6" ht="153.75" customHeight="1" x14ac:dyDescent="0.25">
      <c r="A444" s="85"/>
      <c r="B444" s="45" t="s">
        <v>181</v>
      </c>
      <c r="C444" s="11">
        <v>5</v>
      </c>
      <c r="D444" s="11">
        <v>5</v>
      </c>
      <c r="F444" s="16"/>
    </row>
    <row r="445" spans="1:6" ht="18.75" customHeight="1" x14ac:dyDescent="0.25">
      <c r="A445" s="84" t="s">
        <v>177</v>
      </c>
      <c r="B445" s="40" t="s">
        <v>2</v>
      </c>
      <c r="C445" s="16">
        <f>C446+C447</f>
        <v>0</v>
      </c>
      <c r="D445" s="16">
        <f>D446+D447</f>
        <v>5533</v>
      </c>
    </row>
    <row r="446" spans="1:6" ht="18.75" customHeight="1" x14ac:dyDescent="0.25">
      <c r="A446" s="91"/>
      <c r="B446" s="48" t="s">
        <v>0</v>
      </c>
      <c r="C446" s="16">
        <v>0</v>
      </c>
      <c r="D446" s="16">
        <f>276652/1000</f>
        <v>276.65199999999999</v>
      </c>
    </row>
    <row r="447" spans="1:6" ht="19.5" customHeight="1" x14ac:dyDescent="0.25">
      <c r="A447" s="91"/>
      <c r="B447" s="40" t="s">
        <v>94</v>
      </c>
      <c r="C447" s="16">
        <v>0</v>
      </c>
      <c r="D447" s="16">
        <f>5256348/1000</f>
        <v>5256.348</v>
      </c>
    </row>
    <row r="448" spans="1:6" ht="139.5" customHeight="1" x14ac:dyDescent="0.25">
      <c r="A448" s="85"/>
      <c r="B448" s="45" t="s">
        <v>182</v>
      </c>
      <c r="C448" s="11">
        <v>100</v>
      </c>
      <c r="D448" s="11">
        <v>100</v>
      </c>
    </row>
    <row r="449" spans="1:4" ht="24" customHeight="1" x14ac:dyDescent="0.25">
      <c r="A449" s="92" t="s">
        <v>200</v>
      </c>
      <c r="B449" s="48" t="s">
        <v>2</v>
      </c>
      <c r="C449" s="16">
        <f>C450+C451+C452</f>
        <v>0</v>
      </c>
      <c r="D449" s="16">
        <f>D450+D451+D452</f>
        <v>0</v>
      </c>
    </row>
    <row r="450" spans="1:4" ht="24" customHeight="1" x14ac:dyDescent="0.25">
      <c r="A450" s="92"/>
      <c r="B450" s="48" t="s">
        <v>195</v>
      </c>
      <c r="C450" s="16">
        <v>0</v>
      </c>
      <c r="D450" s="16">
        <v>0</v>
      </c>
    </row>
    <row r="451" spans="1:4" ht="24" customHeight="1" x14ac:dyDescent="0.25">
      <c r="A451" s="92"/>
      <c r="B451" s="48" t="s">
        <v>1</v>
      </c>
      <c r="C451" s="16">
        <v>0</v>
      </c>
      <c r="D451" s="16">
        <v>0</v>
      </c>
    </row>
    <row r="452" spans="1:4" ht="21.75" customHeight="1" x14ac:dyDescent="0.25">
      <c r="A452" s="92"/>
      <c r="B452" s="48" t="s">
        <v>0</v>
      </c>
      <c r="C452" s="16">
        <v>0</v>
      </c>
      <c r="D452" s="16">
        <v>0</v>
      </c>
    </row>
    <row r="453" spans="1:4" ht="92.25" customHeight="1" x14ac:dyDescent="0.25">
      <c r="A453" s="92"/>
      <c r="B453" s="49" t="s">
        <v>206</v>
      </c>
      <c r="C453" s="11" t="s">
        <v>183</v>
      </c>
      <c r="D453" s="11">
        <v>4</v>
      </c>
    </row>
    <row r="454" spans="1:4" ht="21.75" customHeight="1" x14ac:dyDescent="0.25">
      <c r="A454" s="92" t="s">
        <v>201</v>
      </c>
      <c r="B454" s="48" t="s">
        <v>2</v>
      </c>
      <c r="C454" s="16">
        <f>C455+C456+C457</f>
        <v>0</v>
      </c>
      <c r="D454" s="16">
        <f>D455+D456+D457</f>
        <v>0</v>
      </c>
    </row>
    <row r="455" spans="1:4" ht="19.5" customHeight="1" x14ac:dyDescent="0.25">
      <c r="A455" s="92"/>
      <c r="B455" s="48" t="s">
        <v>195</v>
      </c>
      <c r="C455" s="16">
        <v>0</v>
      </c>
      <c r="D455" s="16">
        <v>0</v>
      </c>
    </row>
    <row r="456" spans="1:4" ht="22.5" customHeight="1" x14ac:dyDescent="0.25">
      <c r="A456" s="92"/>
      <c r="B456" s="48" t="s">
        <v>1</v>
      </c>
      <c r="C456" s="16">
        <v>0</v>
      </c>
      <c r="D456" s="16">
        <v>0</v>
      </c>
    </row>
    <row r="457" spans="1:4" ht="24" customHeight="1" x14ac:dyDescent="0.25">
      <c r="A457" s="92"/>
      <c r="B457" s="48" t="s">
        <v>0</v>
      </c>
      <c r="C457" s="16">
        <v>0</v>
      </c>
      <c r="D457" s="16">
        <v>0</v>
      </c>
    </row>
    <row r="458" spans="1:4" ht="88.5" customHeight="1" x14ac:dyDescent="0.25">
      <c r="A458" s="92"/>
      <c r="B458" s="49" t="s">
        <v>206</v>
      </c>
      <c r="C458" s="11" t="s">
        <v>183</v>
      </c>
      <c r="D458" s="11">
        <v>4</v>
      </c>
    </row>
    <row r="459" spans="1:4" ht="21.75" customHeight="1" x14ac:dyDescent="0.25">
      <c r="A459" s="92" t="s">
        <v>202</v>
      </c>
      <c r="B459" s="48" t="s">
        <v>2</v>
      </c>
      <c r="C459" s="16">
        <f>C460+C461+C462</f>
        <v>0</v>
      </c>
      <c r="D459" s="16">
        <f>D460+D461+D462</f>
        <v>0</v>
      </c>
    </row>
    <row r="460" spans="1:4" ht="20.25" customHeight="1" x14ac:dyDescent="0.25">
      <c r="A460" s="92"/>
      <c r="B460" s="48" t="s">
        <v>195</v>
      </c>
      <c r="C460" s="16">
        <v>0</v>
      </c>
      <c r="D460" s="16">
        <v>0</v>
      </c>
    </row>
    <row r="461" spans="1:4" ht="22.5" customHeight="1" x14ac:dyDescent="0.25">
      <c r="A461" s="92"/>
      <c r="B461" s="48" t="s">
        <v>1</v>
      </c>
      <c r="C461" s="16">
        <v>0</v>
      </c>
      <c r="D461" s="16">
        <v>0</v>
      </c>
    </row>
    <row r="462" spans="1:4" ht="19.5" customHeight="1" x14ac:dyDescent="0.25">
      <c r="A462" s="92"/>
      <c r="B462" s="48" t="s">
        <v>0</v>
      </c>
      <c r="C462" s="16">
        <v>0</v>
      </c>
      <c r="D462" s="16">
        <v>0</v>
      </c>
    </row>
    <row r="463" spans="1:4" ht="88.5" customHeight="1" x14ac:dyDescent="0.25">
      <c r="A463" s="92"/>
      <c r="B463" s="49" t="s">
        <v>206</v>
      </c>
      <c r="C463" s="11" t="s">
        <v>183</v>
      </c>
      <c r="D463" s="11">
        <v>4</v>
      </c>
    </row>
    <row r="464" spans="1:4" ht="19.5" customHeight="1" x14ac:dyDescent="0.25">
      <c r="A464" s="92" t="s">
        <v>203</v>
      </c>
      <c r="B464" s="48" t="s">
        <v>2</v>
      </c>
      <c r="C464" s="16">
        <f>C465+C466+C467</f>
        <v>0</v>
      </c>
      <c r="D464" s="16">
        <f>D465+D466+D467</f>
        <v>0</v>
      </c>
    </row>
    <row r="465" spans="1:4" ht="21.75" customHeight="1" x14ac:dyDescent="0.25">
      <c r="A465" s="92"/>
      <c r="B465" s="48" t="s">
        <v>195</v>
      </c>
      <c r="C465" s="16">
        <v>0</v>
      </c>
      <c r="D465" s="16">
        <v>0</v>
      </c>
    </row>
    <row r="466" spans="1:4" ht="21.75" customHeight="1" x14ac:dyDescent="0.25">
      <c r="A466" s="92"/>
      <c r="B466" s="48" t="s">
        <v>1</v>
      </c>
      <c r="C466" s="16">
        <v>0</v>
      </c>
      <c r="D466" s="16">
        <v>0</v>
      </c>
    </row>
    <row r="467" spans="1:4" ht="20.25" customHeight="1" x14ac:dyDescent="0.25">
      <c r="A467" s="92"/>
      <c r="B467" s="48" t="s">
        <v>0</v>
      </c>
      <c r="C467" s="16">
        <v>0</v>
      </c>
      <c r="D467" s="16">
        <v>0</v>
      </c>
    </row>
    <row r="468" spans="1:4" ht="84" customHeight="1" x14ac:dyDescent="0.25">
      <c r="A468" s="92"/>
      <c r="B468" s="49" t="s">
        <v>206</v>
      </c>
      <c r="C468" s="11" t="s">
        <v>183</v>
      </c>
      <c r="D468" s="11">
        <v>4</v>
      </c>
    </row>
    <row r="469" spans="1:4" ht="24.75" customHeight="1" x14ac:dyDescent="0.25">
      <c r="A469" s="92" t="s">
        <v>204</v>
      </c>
      <c r="B469" s="48" t="s">
        <v>2</v>
      </c>
      <c r="C469" s="16">
        <f>C470+C471+C472</f>
        <v>0</v>
      </c>
      <c r="D469" s="16">
        <f>D470+D471+D472</f>
        <v>0</v>
      </c>
    </row>
    <row r="470" spans="1:4" ht="24" customHeight="1" x14ac:dyDescent="0.25">
      <c r="A470" s="92"/>
      <c r="B470" s="48" t="s">
        <v>195</v>
      </c>
      <c r="C470" s="16">
        <v>0</v>
      </c>
      <c r="D470" s="16">
        <v>0</v>
      </c>
    </row>
    <row r="471" spans="1:4" ht="21" customHeight="1" x14ac:dyDescent="0.25">
      <c r="A471" s="92"/>
      <c r="B471" s="48" t="s">
        <v>1</v>
      </c>
      <c r="C471" s="16">
        <v>0</v>
      </c>
      <c r="D471" s="16">
        <v>0</v>
      </c>
    </row>
    <row r="472" spans="1:4" ht="19.5" customHeight="1" x14ac:dyDescent="0.25">
      <c r="A472" s="92"/>
      <c r="B472" s="48" t="s">
        <v>0</v>
      </c>
      <c r="C472" s="16">
        <v>0</v>
      </c>
      <c r="D472" s="16">
        <v>0</v>
      </c>
    </row>
    <row r="473" spans="1:4" ht="97.5" customHeight="1" x14ac:dyDescent="0.25">
      <c r="A473" s="92"/>
      <c r="B473" s="49" t="s">
        <v>207</v>
      </c>
      <c r="C473" s="11" t="s">
        <v>183</v>
      </c>
      <c r="D473" s="11">
        <v>4</v>
      </c>
    </row>
    <row r="474" spans="1:4" ht="24" customHeight="1" x14ac:dyDescent="0.25">
      <c r="A474" s="84" t="s">
        <v>205</v>
      </c>
      <c r="B474" s="48" t="s">
        <v>2</v>
      </c>
      <c r="C474" s="16">
        <f>C475+C476+C477</f>
        <v>0</v>
      </c>
      <c r="D474" s="16">
        <f>D475+D476+D477</f>
        <v>0</v>
      </c>
    </row>
    <row r="475" spans="1:4" ht="22.5" customHeight="1" x14ac:dyDescent="0.25">
      <c r="A475" s="91"/>
      <c r="B475" s="48" t="s">
        <v>195</v>
      </c>
      <c r="C475" s="16">
        <v>0</v>
      </c>
      <c r="D475" s="16">
        <v>0</v>
      </c>
    </row>
    <row r="476" spans="1:4" ht="21" customHeight="1" x14ac:dyDescent="0.25">
      <c r="A476" s="91"/>
      <c r="B476" s="48" t="s">
        <v>1</v>
      </c>
      <c r="C476" s="16">
        <v>0</v>
      </c>
      <c r="D476" s="16">
        <v>0</v>
      </c>
    </row>
    <row r="477" spans="1:4" ht="22.5" customHeight="1" x14ac:dyDescent="0.25">
      <c r="A477" s="91"/>
      <c r="B477" s="48" t="s">
        <v>0</v>
      </c>
      <c r="C477" s="16">
        <v>0</v>
      </c>
      <c r="D477" s="16">
        <v>0</v>
      </c>
    </row>
    <row r="478" spans="1:4" ht="88.5" customHeight="1" x14ac:dyDescent="0.25">
      <c r="A478" s="85"/>
      <c r="B478" s="49" t="s">
        <v>206</v>
      </c>
      <c r="C478" s="11" t="s">
        <v>183</v>
      </c>
      <c r="D478" s="11">
        <v>4</v>
      </c>
    </row>
    <row r="479" spans="1:4" ht="24" customHeight="1" x14ac:dyDescent="0.25">
      <c r="A479" s="84" t="s">
        <v>227</v>
      </c>
      <c r="B479" s="66" t="s">
        <v>2</v>
      </c>
      <c r="C479" s="16">
        <f>C480+C481+C482</f>
        <v>0</v>
      </c>
      <c r="D479" s="16">
        <f>D480+D481+D482</f>
        <v>0</v>
      </c>
    </row>
    <row r="480" spans="1:4" ht="24" customHeight="1" x14ac:dyDescent="0.25">
      <c r="A480" s="91"/>
      <c r="B480" s="66" t="s">
        <v>195</v>
      </c>
      <c r="C480" s="16">
        <v>0</v>
      </c>
      <c r="D480" s="16">
        <v>0</v>
      </c>
    </row>
    <row r="481" spans="1:4" ht="24" customHeight="1" x14ac:dyDescent="0.25">
      <c r="A481" s="91"/>
      <c r="B481" s="66" t="s">
        <v>1</v>
      </c>
      <c r="C481" s="16">
        <v>0</v>
      </c>
      <c r="D481" s="16">
        <v>0</v>
      </c>
    </row>
    <row r="482" spans="1:4" ht="23.25" customHeight="1" x14ac:dyDescent="0.25">
      <c r="A482" s="91"/>
      <c r="B482" s="66" t="s">
        <v>0</v>
      </c>
      <c r="C482" s="16">
        <v>0</v>
      </c>
      <c r="D482" s="16">
        <v>0</v>
      </c>
    </row>
    <row r="483" spans="1:4" ht="92.25" customHeight="1" x14ac:dyDescent="0.25">
      <c r="A483" s="85"/>
      <c r="B483" s="62" t="s">
        <v>206</v>
      </c>
      <c r="C483" s="11" t="s">
        <v>183</v>
      </c>
      <c r="D483" s="11">
        <v>4</v>
      </c>
    </row>
    <row r="484" spans="1:4" ht="29.25" customHeight="1" x14ac:dyDescent="0.25">
      <c r="A484" s="92" t="s">
        <v>228</v>
      </c>
      <c r="B484" s="66" t="s">
        <v>2</v>
      </c>
      <c r="C484" s="16">
        <f>C485+C486+C487</f>
        <v>0</v>
      </c>
      <c r="D484" s="16">
        <f>D485+D486+D487</f>
        <v>0</v>
      </c>
    </row>
    <row r="485" spans="1:4" ht="24.75" customHeight="1" x14ac:dyDescent="0.25">
      <c r="A485" s="92"/>
      <c r="B485" s="66" t="s">
        <v>195</v>
      </c>
      <c r="C485" s="16">
        <v>0</v>
      </c>
      <c r="D485" s="16">
        <v>0</v>
      </c>
    </row>
    <row r="486" spans="1:4" ht="27" customHeight="1" x14ac:dyDescent="0.25">
      <c r="A486" s="92"/>
      <c r="B486" s="66" t="s">
        <v>1</v>
      </c>
      <c r="C486" s="16">
        <v>0</v>
      </c>
      <c r="D486" s="16">
        <v>0</v>
      </c>
    </row>
    <row r="487" spans="1:4" ht="21.75" customHeight="1" x14ac:dyDescent="0.25">
      <c r="A487" s="92"/>
      <c r="B487" s="66" t="s">
        <v>0</v>
      </c>
      <c r="C487" s="16">
        <v>0</v>
      </c>
      <c r="D487" s="16">
        <v>0</v>
      </c>
    </row>
    <row r="488" spans="1:4" ht="87.75" customHeight="1" x14ac:dyDescent="0.25">
      <c r="A488" s="92"/>
      <c r="B488" s="62" t="s">
        <v>206</v>
      </c>
      <c r="C488" s="11" t="s">
        <v>183</v>
      </c>
      <c r="D488" s="11">
        <v>4</v>
      </c>
    </row>
    <row r="489" spans="1:4" ht="24.75" customHeight="1" x14ac:dyDescent="0.25">
      <c r="A489" s="92" t="s">
        <v>229</v>
      </c>
      <c r="B489" s="66" t="s">
        <v>2</v>
      </c>
      <c r="C489" s="16">
        <f>C490+C491+C492</f>
        <v>0</v>
      </c>
      <c r="D489" s="16">
        <f>D490+D491+D492</f>
        <v>0</v>
      </c>
    </row>
    <row r="490" spans="1:4" ht="23.25" customHeight="1" x14ac:dyDescent="0.25">
      <c r="A490" s="92"/>
      <c r="B490" s="66" t="s">
        <v>195</v>
      </c>
      <c r="C490" s="16">
        <v>0</v>
      </c>
      <c r="D490" s="16">
        <v>0</v>
      </c>
    </row>
    <row r="491" spans="1:4" ht="24" customHeight="1" x14ac:dyDescent="0.25">
      <c r="A491" s="92"/>
      <c r="B491" s="66" t="s">
        <v>1</v>
      </c>
      <c r="C491" s="16">
        <v>0</v>
      </c>
      <c r="D491" s="16">
        <v>0</v>
      </c>
    </row>
    <row r="492" spans="1:4" ht="25.5" customHeight="1" x14ac:dyDescent="0.25">
      <c r="A492" s="92"/>
      <c r="B492" s="66" t="s">
        <v>0</v>
      </c>
      <c r="C492" s="16">
        <v>0</v>
      </c>
      <c r="D492" s="16">
        <v>0</v>
      </c>
    </row>
    <row r="493" spans="1:4" ht="97.5" customHeight="1" x14ac:dyDescent="0.25">
      <c r="A493" s="92"/>
      <c r="B493" s="62" t="s">
        <v>206</v>
      </c>
      <c r="C493" s="11" t="s">
        <v>183</v>
      </c>
      <c r="D493" s="11">
        <v>4</v>
      </c>
    </row>
    <row r="494" spans="1:4" ht="24" customHeight="1" x14ac:dyDescent="0.25">
      <c r="A494" s="92" t="s">
        <v>230</v>
      </c>
      <c r="B494" s="66" t="s">
        <v>2</v>
      </c>
      <c r="C494" s="16">
        <f>C495+C496+C497</f>
        <v>0</v>
      </c>
      <c r="D494" s="16">
        <f>D495+D496+D497</f>
        <v>0</v>
      </c>
    </row>
    <row r="495" spans="1:4" ht="24" customHeight="1" x14ac:dyDescent="0.25">
      <c r="A495" s="92"/>
      <c r="B495" s="66" t="s">
        <v>195</v>
      </c>
      <c r="C495" s="16">
        <v>0</v>
      </c>
      <c r="D495" s="16">
        <v>0</v>
      </c>
    </row>
    <row r="496" spans="1:4" ht="24" customHeight="1" x14ac:dyDescent="0.25">
      <c r="A496" s="92"/>
      <c r="B496" s="66" t="s">
        <v>1</v>
      </c>
      <c r="C496" s="16">
        <v>0</v>
      </c>
      <c r="D496" s="16">
        <v>0</v>
      </c>
    </row>
    <row r="497" spans="1:16384" ht="24" customHeight="1" x14ac:dyDescent="0.25">
      <c r="A497" s="92"/>
      <c r="B497" s="66" t="s">
        <v>0</v>
      </c>
      <c r="C497" s="16">
        <v>0</v>
      </c>
      <c r="D497" s="16">
        <v>0</v>
      </c>
    </row>
    <row r="498" spans="1:16384" ht="93" customHeight="1" x14ac:dyDescent="0.25">
      <c r="A498" s="92"/>
      <c r="B498" s="62" t="s">
        <v>206</v>
      </c>
      <c r="C498" s="11" t="s">
        <v>183</v>
      </c>
      <c r="D498" s="11">
        <v>4</v>
      </c>
    </row>
    <row r="499" spans="1:16384" ht="26.25" customHeight="1" x14ac:dyDescent="0.25">
      <c r="A499" s="92" t="s">
        <v>231</v>
      </c>
      <c r="B499" s="66" t="s">
        <v>2</v>
      </c>
      <c r="C499" s="16">
        <f>C500+C501+C502</f>
        <v>0</v>
      </c>
      <c r="D499" s="16">
        <f>D500+D501+D502</f>
        <v>0</v>
      </c>
    </row>
    <row r="500" spans="1:16384" ht="26.25" customHeight="1" x14ac:dyDescent="0.25">
      <c r="A500" s="92"/>
      <c r="B500" s="66" t="s">
        <v>195</v>
      </c>
      <c r="C500" s="16">
        <v>0</v>
      </c>
      <c r="D500" s="16">
        <v>0</v>
      </c>
    </row>
    <row r="501" spans="1:16384" ht="26.25" customHeight="1" x14ac:dyDescent="0.25">
      <c r="A501" s="92"/>
      <c r="B501" s="66" t="s">
        <v>1</v>
      </c>
      <c r="C501" s="16">
        <v>0</v>
      </c>
      <c r="D501" s="16">
        <v>0</v>
      </c>
    </row>
    <row r="502" spans="1:16384" ht="26.25" customHeight="1" x14ac:dyDescent="0.25">
      <c r="A502" s="92"/>
      <c r="B502" s="66" t="s">
        <v>0</v>
      </c>
      <c r="C502" s="16">
        <v>0</v>
      </c>
      <c r="D502" s="16">
        <v>0</v>
      </c>
    </row>
    <row r="503" spans="1:16384" ht="87.75" customHeight="1" x14ac:dyDescent="0.25">
      <c r="A503" s="92"/>
      <c r="B503" s="62" t="s">
        <v>206</v>
      </c>
      <c r="C503" s="11" t="s">
        <v>183</v>
      </c>
      <c r="D503" s="11">
        <v>4</v>
      </c>
    </row>
    <row r="504" spans="1:16384" ht="25.5" customHeight="1" x14ac:dyDescent="0.25">
      <c r="A504" s="92" t="s">
        <v>232</v>
      </c>
      <c r="B504" s="66" t="s">
        <v>2</v>
      </c>
      <c r="C504" s="16">
        <f>C505+C506+C507</f>
        <v>0</v>
      </c>
      <c r="D504" s="16">
        <f>D505+D506+D507</f>
        <v>0</v>
      </c>
    </row>
    <row r="505" spans="1:16384" ht="25.5" customHeight="1" x14ac:dyDescent="0.25">
      <c r="A505" s="92"/>
      <c r="B505" s="66" t="s">
        <v>195</v>
      </c>
      <c r="C505" s="16">
        <v>0</v>
      </c>
      <c r="D505" s="16">
        <v>0</v>
      </c>
    </row>
    <row r="506" spans="1:16384" ht="25.5" customHeight="1" x14ac:dyDescent="0.25">
      <c r="A506" s="92"/>
      <c r="B506" s="66" t="s">
        <v>1</v>
      </c>
      <c r="C506" s="16">
        <v>0</v>
      </c>
      <c r="D506" s="16">
        <v>0</v>
      </c>
    </row>
    <row r="507" spans="1:16384" ht="25.5" customHeight="1" x14ac:dyDescent="0.25">
      <c r="A507" s="92"/>
      <c r="B507" s="66" t="s">
        <v>0</v>
      </c>
      <c r="C507" s="16">
        <v>0</v>
      </c>
      <c r="D507" s="16">
        <v>0</v>
      </c>
    </row>
    <row r="508" spans="1:16384" ht="95.25" customHeight="1" x14ac:dyDescent="0.25">
      <c r="A508" s="92"/>
      <c r="B508" s="62" t="s">
        <v>206</v>
      </c>
      <c r="C508" s="11" t="s">
        <v>183</v>
      </c>
      <c r="D508" s="11">
        <v>4</v>
      </c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69"/>
      <c r="CH508" s="69"/>
      <c r="CI508" s="69"/>
      <c r="CJ508" s="69"/>
      <c r="CK508" s="69"/>
      <c r="CL508" s="69"/>
      <c r="CM508" s="69"/>
      <c r="CN508" s="69"/>
      <c r="CO508" s="69"/>
      <c r="CP508" s="69"/>
      <c r="CQ508" s="69"/>
      <c r="CR508" s="69"/>
      <c r="CS508" s="69"/>
      <c r="CT508" s="69"/>
      <c r="CU508" s="69"/>
      <c r="CV508" s="69"/>
      <c r="CW508" s="69"/>
      <c r="CX508" s="69"/>
      <c r="CY508" s="69"/>
    </row>
    <row r="509" spans="1:16384" ht="23.25" customHeight="1" x14ac:dyDescent="0.25">
      <c r="A509" s="84" t="s">
        <v>233</v>
      </c>
      <c r="B509" s="66" t="s">
        <v>2</v>
      </c>
      <c r="C509" s="16">
        <f>C510+C511+C512</f>
        <v>0</v>
      </c>
      <c r="D509" s="16">
        <f>D510+D511+D512</f>
        <v>0</v>
      </c>
      <c r="E509" s="67"/>
      <c r="F509" s="70"/>
      <c r="G509" s="60"/>
      <c r="H509" s="61"/>
      <c r="I509" s="70"/>
      <c r="J509" s="70"/>
      <c r="K509" s="60"/>
      <c r="L509" s="61"/>
      <c r="M509" s="70"/>
      <c r="N509" s="70"/>
      <c r="O509" s="60"/>
      <c r="P509" s="61"/>
      <c r="Q509" s="70"/>
      <c r="R509" s="70"/>
      <c r="S509" s="60"/>
      <c r="T509" s="61"/>
      <c r="U509" s="70"/>
      <c r="V509" s="70"/>
      <c r="W509" s="60"/>
      <c r="X509" s="61"/>
      <c r="Y509" s="70"/>
      <c r="Z509" s="70"/>
      <c r="AA509" s="60"/>
      <c r="AB509" s="61"/>
      <c r="AC509" s="70"/>
      <c r="AD509" s="70"/>
      <c r="AE509" s="60"/>
      <c r="AF509" s="61"/>
      <c r="AG509" s="70"/>
      <c r="AH509" s="70"/>
      <c r="AI509" s="60"/>
      <c r="AJ509" s="61"/>
      <c r="AK509" s="70"/>
      <c r="AL509" s="70"/>
      <c r="AM509" s="60"/>
      <c r="AN509" s="61"/>
      <c r="AO509" s="70"/>
      <c r="AP509" s="70"/>
      <c r="AQ509" s="60"/>
      <c r="AR509" s="61"/>
      <c r="AS509" s="70"/>
      <c r="AT509" s="70"/>
      <c r="AU509" s="60"/>
      <c r="AV509" s="61"/>
      <c r="AW509" s="70"/>
      <c r="AX509" s="70"/>
      <c r="AY509" s="60"/>
      <c r="AZ509" s="61"/>
      <c r="BA509" s="70"/>
      <c r="BB509" s="70"/>
      <c r="BC509" s="60"/>
      <c r="BD509" s="61"/>
      <c r="BE509" s="70"/>
      <c r="BF509" s="70"/>
      <c r="BG509" s="60"/>
      <c r="BH509" s="61"/>
      <c r="BI509" s="70"/>
      <c r="BJ509" s="70"/>
      <c r="BK509" s="60"/>
      <c r="BL509" s="61"/>
      <c r="BM509" s="70"/>
      <c r="BN509" s="70"/>
      <c r="BO509" s="60"/>
      <c r="BP509" s="61"/>
      <c r="BQ509" s="70"/>
      <c r="BR509" s="70"/>
      <c r="BS509" s="60"/>
      <c r="BT509" s="61"/>
      <c r="BU509" s="70"/>
      <c r="BV509" s="70"/>
      <c r="BW509" s="60"/>
      <c r="BX509" s="61"/>
      <c r="BY509" s="70"/>
      <c r="BZ509" s="70"/>
      <c r="CA509" s="60"/>
      <c r="CB509" s="61"/>
      <c r="CC509" s="70"/>
      <c r="CD509" s="70"/>
      <c r="CE509" s="60"/>
      <c r="CF509" s="61"/>
      <c r="CG509" s="70"/>
      <c r="CH509" s="70"/>
      <c r="CI509" s="60"/>
      <c r="CJ509" s="61"/>
      <c r="CK509" s="70"/>
      <c r="CL509" s="70"/>
      <c r="CM509" s="60"/>
      <c r="CN509" s="61"/>
      <c r="CO509" s="70"/>
      <c r="CP509" s="70"/>
      <c r="CQ509" s="60"/>
      <c r="CR509" s="61"/>
      <c r="CS509" s="70"/>
      <c r="CT509" s="70"/>
      <c r="CU509" s="60"/>
      <c r="CV509" s="61"/>
      <c r="CW509" s="70"/>
      <c r="CX509" s="70"/>
      <c r="CY509" s="60"/>
      <c r="CZ509" s="68"/>
      <c r="DA509" s="63"/>
      <c r="DB509" s="62"/>
      <c r="DC509" s="10"/>
      <c r="DD509" s="11"/>
      <c r="DE509" s="63"/>
      <c r="DF509" s="62"/>
      <c r="DG509" s="10"/>
      <c r="DH509" s="11"/>
      <c r="DI509" s="63"/>
      <c r="DJ509" s="62"/>
      <c r="DK509" s="10"/>
      <c r="DL509" s="11"/>
      <c r="DM509" s="63"/>
      <c r="DN509" s="62"/>
      <c r="DO509" s="10"/>
      <c r="DP509" s="11"/>
      <c r="DQ509" s="63"/>
      <c r="DR509" s="62"/>
      <c r="DS509" s="10"/>
      <c r="DT509" s="11"/>
      <c r="DU509" s="63"/>
      <c r="DV509" s="62"/>
      <c r="DW509" s="10"/>
      <c r="DX509" s="11"/>
      <c r="DY509" s="63"/>
      <c r="DZ509" s="62"/>
      <c r="EA509" s="10"/>
      <c r="EB509" s="11"/>
      <c r="EC509" s="63"/>
      <c r="ED509" s="62"/>
      <c r="EE509" s="10"/>
      <c r="EF509" s="11"/>
      <c r="EG509" s="63"/>
      <c r="EH509" s="62"/>
      <c r="EI509" s="10"/>
      <c r="EJ509" s="11"/>
      <c r="EK509" s="63"/>
      <c r="EL509" s="62"/>
      <c r="EM509" s="10"/>
      <c r="EN509" s="11"/>
      <c r="EO509" s="63"/>
      <c r="EP509" s="62"/>
      <c r="EQ509" s="10"/>
      <c r="ER509" s="11"/>
      <c r="ES509" s="63"/>
      <c r="ET509" s="62"/>
      <c r="EU509" s="10"/>
      <c r="EV509" s="11"/>
      <c r="EW509" s="63"/>
      <c r="EX509" s="62"/>
      <c r="EY509" s="10"/>
      <c r="EZ509" s="11"/>
      <c r="FA509" s="63"/>
      <c r="FB509" s="62"/>
      <c r="FC509" s="10"/>
      <c r="FD509" s="11"/>
      <c r="FE509" s="63"/>
      <c r="FF509" s="62"/>
      <c r="FG509" s="10"/>
      <c r="FH509" s="11"/>
      <c r="FI509" s="63"/>
      <c r="FJ509" s="62"/>
      <c r="FK509" s="10"/>
      <c r="FL509" s="11"/>
      <c r="FM509" s="63"/>
      <c r="FN509" s="62"/>
      <c r="FO509" s="10"/>
      <c r="FP509" s="11"/>
      <c r="FQ509" s="63"/>
      <c r="FR509" s="62"/>
      <c r="FS509" s="10"/>
      <c r="FT509" s="11"/>
      <c r="FU509" s="63"/>
      <c r="FV509" s="62"/>
      <c r="FW509" s="10"/>
      <c r="FX509" s="11"/>
      <c r="FY509" s="63"/>
      <c r="FZ509" s="62"/>
      <c r="GA509" s="10"/>
      <c r="GB509" s="11"/>
      <c r="GC509" s="63"/>
      <c r="GD509" s="62"/>
      <c r="GE509" s="10"/>
      <c r="GF509" s="11"/>
      <c r="GG509" s="63"/>
      <c r="GH509" s="62"/>
      <c r="GI509" s="10"/>
      <c r="GJ509" s="11"/>
      <c r="GK509" s="63"/>
      <c r="GL509" s="62"/>
      <c r="GM509" s="10"/>
      <c r="GN509" s="11"/>
      <c r="GO509" s="63"/>
      <c r="GP509" s="62"/>
      <c r="GQ509" s="10"/>
      <c r="GR509" s="11"/>
      <c r="GS509" s="63"/>
      <c r="GT509" s="62"/>
      <c r="GU509" s="10"/>
      <c r="GV509" s="11"/>
      <c r="GW509" s="63"/>
      <c r="GX509" s="62"/>
      <c r="GY509" s="10"/>
      <c r="GZ509" s="11"/>
      <c r="HA509" s="63"/>
      <c r="HB509" s="62"/>
      <c r="HC509" s="10"/>
      <c r="HD509" s="11"/>
      <c r="HE509" s="63"/>
      <c r="HF509" s="62"/>
      <c r="HG509" s="10"/>
      <c r="HH509" s="11"/>
      <c r="HI509" s="63"/>
      <c r="HJ509" s="62"/>
      <c r="HK509" s="10"/>
      <c r="HL509" s="11"/>
      <c r="HM509" s="63"/>
      <c r="HN509" s="62"/>
      <c r="HO509" s="10"/>
      <c r="HP509" s="11"/>
      <c r="HQ509" s="63"/>
      <c r="HR509" s="62"/>
      <c r="HS509" s="10"/>
      <c r="HT509" s="11"/>
      <c r="HU509" s="63"/>
      <c r="HV509" s="62"/>
      <c r="HW509" s="10"/>
      <c r="HX509" s="11"/>
      <c r="HY509" s="63"/>
      <c r="HZ509" s="62"/>
      <c r="IA509" s="10"/>
      <c r="IB509" s="11"/>
      <c r="IC509" s="63"/>
      <c r="ID509" s="62"/>
      <c r="IE509" s="10"/>
      <c r="IF509" s="11"/>
      <c r="IG509" s="63"/>
      <c r="IH509" s="62"/>
      <c r="II509" s="10"/>
      <c r="IJ509" s="11"/>
      <c r="IK509" s="63"/>
      <c r="IL509" s="62"/>
      <c r="IM509" s="10"/>
      <c r="IN509" s="11"/>
      <c r="IO509" s="63"/>
      <c r="IP509" s="62"/>
      <c r="IQ509" s="10"/>
      <c r="IR509" s="11"/>
      <c r="IS509" s="63"/>
      <c r="IT509" s="62"/>
      <c r="IU509" s="10"/>
      <c r="IV509" s="11"/>
      <c r="IW509" s="63"/>
      <c r="IX509" s="62"/>
      <c r="IY509" s="10"/>
      <c r="IZ509" s="11"/>
      <c r="JA509" s="63"/>
      <c r="JB509" s="62"/>
      <c r="JC509" s="10"/>
      <c r="JD509" s="11"/>
      <c r="JE509" s="63"/>
      <c r="JF509" s="62"/>
      <c r="JG509" s="10"/>
      <c r="JH509" s="11"/>
      <c r="JI509" s="63"/>
      <c r="JJ509" s="62"/>
      <c r="JK509" s="10"/>
      <c r="JL509" s="11"/>
      <c r="JM509" s="63"/>
      <c r="JN509" s="62"/>
      <c r="JO509" s="10"/>
      <c r="JP509" s="11"/>
      <c r="JQ509" s="63"/>
      <c r="JR509" s="62"/>
      <c r="JS509" s="10"/>
      <c r="JT509" s="11"/>
      <c r="JU509" s="63"/>
      <c r="JV509" s="62"/>
      <c r="JW509" s="10"/>
      <c r="JX509" s="11"/>
      <c r="JY509" s="63"/>
      <c r="JZ509" s="62"/>
      <c r="KA509" s="10"/>
      <c r="KB509" s="11"/>
      <c r="KC509" s="63"/>
      <c r="KD509" s="62"/>
      <c r="KE509" s="10"/>
      <c r="KF509" s="11"/>
      <c r="KG509" s="63"/>
      <c r="KH509" s="62"/>
      <c r="KI509" s="10"/>
      <c r="KJ509" s="11"/>
      <c r="KK509" s="63"/>
      <c r="KL509" s="62"/>
      <c r="KM509" s="10"/>
      <c r="KN509" s="11"/>
      <c r="KO509" s="63"/>
      <c r="KP509" s="62"/>
      <c r="KQ509" s="10"/>
      <c r="KR509" s="11"/>
      <c r="KS509" s="63"/>
      <c r="KT509" s="62"/>
      <c r="KU509" s="10"/>
      <c r="KV509" s="11"/>
      <c r="KW509" s="63"/>
      <c r="KX509" s="62"/>
      <c r="KY509" s="10"/>
      <c r="KZ509" s="11"/>
      <c r="LA509" s="63"/>
      <c r="LB509" s="62"/>
      <c r="LC509" s="10"/>
      <c r="LD509" s="11"/>
      <c r="LE509" s="63"/>
      <c r="LF509" s="62"/>
      <c r="LG509" s="10"/>
      <c r="LH509" s="11"/>
      <c r="LI509" s="63"/>
      <c r="LJ509" s="62"/>
      <c r="LK509" s="10"/>
      <c r="LL509" s="11"/>
      <c r="LM509" s="63"/>
      <c r="LN509" s="62"/>
      <c r="LO509" s="10"/>
      <c r="LP509" s="11"/>
      <c r="LQ509" s="63"/>
      <c r="LR509" s="62"/>
      <c r="LS509" s="10"/>
      <c r="LT509" s="11"/>
      <c r="LU509" s="63"/>
      <c r="LV509" s="62"/>
      <c r="LW509" s="10"/>
      <c r="LX509" s="11"/>
      <c r="LY509" s="63"/>
      <c r="LZ509" s="62"/>
      <c r="MA509" s="10"/>
      <c r="MB509" s="11"/>
      <c r="MC509" s="63"/>
      <c r="MD509" s="62"/>
      <c r="ME509" s="10"/>
      <c r="MF509" s="11"/>
      <c r="MG509" s="63"/>
      <c r="MH509" s="62"/>
      <c r="MI509" s="10"/>
      <c r="MJ509" s="11"/>
      <c r="MK509" s="63"/>
      <c r="ML509" s="62"/>
      <c r="MM509" s="10"/>
      <c r="MN509" s="11"/>
      <c r="MO509" s="63"/>
      <c r="MP509" s="62"/>
      <c r="MQ509" s="10"/>
      <c r="MR509" s="11"/>
      <c r="MS509" s="63"/>
      <c r="MT509" s="62"/>
      <c r="MU509" s="10"/>
      <c r="MV509" s="11"/>
      <c r="MW509" s="63"/>
      <c r="MX509" s="62"/>
      <c r="MY509" s="10"/>
      <c r="MZ509" s="11"/>
      <c r="NA509" s="63"/>
      <c r="NB509" s="62"/>
      <c r="NC509" s="10"/>
      <c r="ND509" s="11"/>
      <c r="NE509" s="63"/>
      <c r="NF509" s="62"/>
      <c r="NG509" s="10"/>
      <c r="NH509" s="11"/>
      <c r="NI509" s="63"/>
      <c r="NJ509" s="62"/>
      <c r="NK509" s="10"/>
      <c r="NL509" s="11"/>
      <c r="NM509" s="63"/>
      <c r="NN509" s="62"/>
      <c r="NO509" s="10"/>
      <c r="NP509" s="11"/>
      <c r="NQ509" s="63"/>
      <c r="NR509" s="62"/>
      <c r="NS509" s="10"/>
      <c r="NT509" s="11"/>
      <c r="NU509" s="63"/>
      <c r="NV509" s="62"/>
      <c r="NW509" s="10"/>
      <c r="NX509" s="11"/>
      <c r="NY509" s="63"/>
      <c r="NZ509" s="62"/>
      <c r="OA509" s="10"/>
      <c r="OB509" s="11"/>
      <c r="OC509" s="63"/>
      <c r="OD509" s="62"/>
      <c r="OE509" s="10"/>
      <c r="OF509" s="11"/>
      <c r="OG509" s="63"/>
      <c r="OH509" s="62"/>
      <c r="OI509" s="10"/>
      <c r="OJ509" s="11"/>
      <c r="OK509" s="63"/>
      <c r="OL509" s="62"/>
      <c r="OM509" s="10"/>
      <c r="ON509" s="11"/>
      <c r="OO509" s="63"/>
      <c r="OP509" s="62"/>
      <c r="OQ509" s="10"/>
      <c r="OR509" s="11"/>
      <c r="OS509" s="63"/>
      <c r="OT509" s="62"/>
      <c r="OU509" s="10"/>
      <c r="OV509" s="11"/>
      <c r="OW509" s="63"/>
      <c r="OX509" s="62"/>
      <c r="OY509" s="10"/>
      <c r="OZ509" s="11"/>
      <c r="PA509" s="63"/>
      <c r="PB509" s="62"/>
      <c r="PC509" s="10"/>
      <c r="PD509" s="11"/>
      <c r="PE509" s="63"/>
      <c r="PF509" s="62"/>
      <c r="PG509" s="10"/>
      <c r="PH509" s="11"/>
      <c r="PI509" s="63"/>
      <c r="PJ509" s="62"/>
      <c r="PK509" s="10"/>
      <c r="PL509" s="11"/>
      <c r="PM509" s="63"/>
      <c r="PN509" s="62"/>
      <c r="PO509" s="10"/>
      <c r="PP509" s="11"/>
      <c r="PQ509" s="63"/>
      <c r="PR509" s="62"/>
      <c r="PS509" s="10"/>
      <c r="PT509" s="11"/>
      <c r="PU509" s="63"/>
      <c r="PV509" s="62"/>
      <c r="PW509" s="10"/>
      <c r="PX509" s="11"/>
      <c r="PY509" s="63"/>
      <c r="PZ509" s="62"/>
      <c r="QA509" s="10"/>
      <c r="QB509" s="11"/>
      <c r="QC509" s="63"/>
      <c r="QD509" s="62"/>
      <c r="QE509" s="10"/>
      <c r="QF509" s="11"/>
      <c r="QG509" s="63"/>
      <c r="QH509" s="62"/>
      <c r="QI509" s="10"/>
      <c r="QJ509" s="11"/>
      <c r="QK509" s="63"/>
      <c r="QL509" s="62"/>
      <c r="QM509" s="10"/>
      <c r="QN509" s="11"/>
      <c r="QO509" s="63"/>
      <c r="QP509" s="62"/>
      <c r="QQ509" s="10"/>
      <c r="QR509" s="11"/>
      <c r="QS509" s="63"/>
      <c r="QT509" s="62"/>
      <c r="QU509" s="10"/>
      <c r="QV509" s="11"/>
      <c r="QW509" s="63"/>
      <c r="QX509" s="62"/>
      <c r="QY509" s="10"/>
      <c r="QZ509" s="11"/>
      <c r="RA509" s="63"/>
      <c r="RB509" s="62"/>
      <c r="RC509" s="10"/>
      <c r="RD509" s="11"/>
      <c r="RE509" s="63"/>
      <c r="RF509" s="62"/>
      <c r="RG509" s="10"/>
      <c r="RH509" s="11"/>
      <c r="RI509" s="63"/>
      <c r="RJ509" s="62"/>
      <c r="RK509" s="10"/>
      <c r="RL509" s="11"/>
      <c r="RM509" s="63"/>
      <c r="RN509" s="62"/>
      <c r="RO509" s="10"/>
      <c r="RP509" s="11"/>
      <c r="RQ509" s="63"/>
      <c r="RR509" s="62"/>
      <c r="RS509" s="10"/>
      <c r="RT509" s="11"/>
      <c r="RU509" s="63"/>
      <c r="RV509" s="62"/>
      <c r="RW509" s="10"/>
      <c r="RX509" s="11"/>
      <c r="RY509" s="63"/>
      <c r="RZ509" s="62"/>
      <c r="SA509" s="10"/>
      <c r="SB509" s="11"/>
      <c r="SC509" s="63"/>
      <c r="SD509" s="62"/>
      <c r="SE509" s="10"/>
      <c r="SF509" s="11"/>
      <c r="SG509" s="63"/>
      <c r="SH509" s="62"/>
      <c r="SI509" s="10"/>
      <c r="SJ509" s="11"/>
      <c r="SK509" s="63"/>
      <c r="SL509" s="62"/>
      <c r="SM509" s="10"/>
      <c r="SN509" s="11"/>
      <c r="SO509" s="63"/>
      <c r="SP509" s="62"/>
      <c r="SQ509" s="10"/>
      <c r="SR509" s="11"/>
      <c r="SS509" s="63"/>
      <c r="ST509" s="62"/>
      <c r="SU509" s="10"/>
      <c r="SV509" s="11"/>
      <c r="SW509" s="63"/>
      <c r="SX509" s="62"/>
      <c r="SY509" s="10"/>
      <c r="SZ509" s="11"/>
      <c r="TA509" s="63"/>
      <c r="TB509" s="62"/>
      <c r="TC509" s="10"/>
      <c r="TD509" s="11"/>
      <c r="TE509" s="63"/>
      <c r="TF509" s="62"/>
      <c r="TG509" s="10"/>
      <c r="TH509" s="11"/>
      <c r="TI509" s="63"/>
      <c r="TJ509" s="62"/>
      <c r="TK509" s="10"/>
      <c r="TL509" s="11"/>
      <c r="TM509" s="63"/>
      <c r="TN509" s="62"/>
      <c r="TO509" s="10"/>
      <c r="TP509" s="11"/>
      <c r="TQ509" s="63"/>
      <c r="TR509" s="62"/>
      <c r="TS509" s="10"/>
      <c r="TT509" s="11"/>
      <c r="TU509" s="63"/>
      <c r="TV509" s="62"/>
      <c r="TW509" s="10"/>
      <c r="TX509" s="11"/>
      <c r="TY509" s="63"/>
      <c r="TZ509" s="62"/>
      <c r="UA509" s="10"/>
      <c r="UB509" s="11"/>
      <c r="UC509" s="63"/>
      <c r="UD509" s="62"/>
      <c r="UE509" s="10"/>
      <c r="UF509" s="11"/>
      <c r="UG509" s="63"/>
      <c r="UH509" s="62"/>
      <c r="UI509" s="10"/>
      <c r="UJ509" s="11"/>
      <c r="UK509" s="63"/>
      <c r="UL509" s="62"/>
      <c r="UM509" s="10"/>
      <c r="UN509" s="11"/>
      <c r="UO509" s="63"/>
      <c r="UP509" s="62"/>
      <c r="UQ509" s="10"/>
      <c r="UR509" s="11"/>
      <c r="US509" s="63"/>
      <c r="UT509" s="62"/>
      <c r="UU509" s="10"/>
      <c r="UV509" s="11"/>
      <c r="UW509" s="63"/>
      <c r="UX509" s="62"/>
      <c r="UY509" s="10"/>
      <c r="UZ509" s="11"/>
      <c r="VA509" s="63"/>
      <c r="VB509" s="62"/>
      <c r="VC509" s="10"/>
      <c r="VD509" s="11"/>
      <c r="VE509" s="63"/>
      <c r="VF509" s="62"/>
      <c r="VG509" s="10"/>
      <c r="VH509" s="11"/>
      <c r="VI509" s="63"/>
      <c r="VJ509" s="62"/>
      <c r="VK509" s="10"/>
      <c r="VL509" s="11"/>
      <c r="VM509" s="63"/>
      <c r="VN509" s="62"/>
      <c r="VO509" s="10"/>
      <c r="VP509" s="11"/>
      <c r="VQ509" s="63"/>
      <c r="VR509" s="62"/>
      <c r="VS509" s="10"/>
      <c r="VT509" s="11"/>
      <c r="VU509" s="63"/>
      <c r="VV509" s="62"/>
      <c r="VW509" s="10"/>
      <c r="VX509" s="11"/>
      <c r="VY509" s="63"/>
      <c r="VZ509" s="62"/>
      <c r="WA509" s="10"/>
      <c r="WB509" s="11"/>
      <c r="WC509" s="63"/>
      <c r="WD509" s="62"/>
      <c r="WE509" s="10"/>
      <c r="WF509" s="11"/>
      <c r="WG509" s="63"/>
      <c r="WH509" s="62"/>
      <c r="WI509" s="10"/>
      <c r="WJ509" s="11"/>
      <c r="WK509" s="63"/>
      <c r="WL509" s="62"/>
      <c r="WM509" s="10"/>
      <c r="WN509" s="11"/>
      <c r="WO509" s="63"/>
      <c r="WP509" s="62"/>
      <c r="WQ509" s="10"/>
      <c r="WR509" s="11"/>
      <c r="WS509" s="63"/>
      <c r="WT509" s="62"/>
      <c r="WU509" s="10"/>
      <c r="WV509" s="11"/>
      <c r="WW509" s="63"/>
      <c r="WX509" s="62"/>
      <c r="WY509" s="10"/>
      <c r="WZ509" s="11"/>
      <c r="XA509" s="63"/>
      <c r="XB509" s="62"/>
      <c r="XC509" s="10"/>
      <c r="XD509" s="11"/>
      <c r="XE509" s="63"/>
      <c r="XF509" s="62"/>
      <c r="XG509" s="10"/>
      <c r="XH509" s="11"/>
      <c r="XI509" s="63"/>
      <c r="XJ509" s="62"/>
      <c r="XK509" s="10"/>
      <c r="XL509" s="11"/>
      <c r="XM509" s="63"/>
      <c r="XN509" s="62"/>
      <c r="XO509" s="10"/>
      <c r="XP509" s="11"/>
      <c r="XQ509" s="63"/>
      <c r="XR509" s="62"/>
      <c r="XS509" s="10"/>
      <c r="XT509" s="11"/>
      <c r="XU509" s="63"/>
      <c r="XV509" s="62"/>
      <c r="XW509" s="10"/>
      <c r="XX509" s="11"/>
      <c r="XY509" s="63"/>
      <c r="XZ509" s="62"/>
      <c r="YA509" s="10"/>
      <c r="YB509" s="11"/>
      <c r="YC509" s="63"/>
      <c r="YD509" s="62"/>
      <c r="YE509" s="10"/>
      <c r="YF509" s="11"/>
      <c r="YG509" s="63"/>
      <c r="YH509" s="62"/>
      <c r="YI509" s="10"/>
      <c r="YJ509" s="11"/>
      <c r="YK509" s="63"/>
      <c r="YL509" s="62"/>
      <c r="YM509" s="10"/>
      <c r="YN509" s="11"/>
      <c r="YO509" s="63"/>
      <c r="YP509" s="62"/>
      <c r="YQ509" s="10"/>
      <c r="YR509" s="11"/>
      <c r="YS509" s="63"/>
      <c r="YT509" s="62"/>
      <c r="YU509" s="10"/>
      <c r="YV509" s="11"/>
      <c r="YW509" s="63"/>
      <c r="YX509" s="62"/>
      <c r="YY509" s="10"/>
      <c r="YZ509" s="11"/>
      <c r="ZA509" s="63"/>
      <c r="ZB509" s="62"/>
      <c r="ZC509" s="10"/>
      <c r="ZD509" s="11"/>
      <c r="ZE509" s="63"/>
      <c r="ZF509" s="62"/>
      <c r="ZG509" s="10"/>
      <c r="ZH509" s="11"/>
      <c r="ZI509" s="63"/>
      <c r="ZJ509" s="62"/>
      <c r="ZK509" s="10"/>
      <c r="ZL509" s="11"/>
      <c r="ZM509" s="63"/>
      <c r="ZN509" s="62"/>
      <c r="ZO509" s="10"/>
      <c r="ZP509" s="11"/>
      <c r="ZQ509" s="63"/>
      <c r="ZR509" s="62"/>
      <c r="ZS509" s="10"/>
      <c r="ZT509" s="11"/>
      <c r="ZU509" s="63"/>
      <c r="ZV509" s="62"/>
      <c r="ZW509" s="10"/>
      <c r="ZX509" s="11"/>
      <c r="ZY509" s="63"/>
      <c r="ZZ509" s="62"/>
      <c r="AAA509" s="10"/>
      <c r="AAB509" s="11"/>
      <c r="AAC509" s="63"/>
      <c r="AAD509" s="62"/>
      <c r="AAE509" s="10"/>
      <c r="AAF509" s="11"/>
      <c r="AAG509" s="63"/>
      <c r="AAH509" s="62"/>
      <c r="AAI509" s="10"/>
      <c r="AAJ509" s="11"/>
      <c r="AAK509" s="63"/>
      <c r="AAL509" s="62"/>
      <c r="AAM509" s="10"/>
      <c r="AAN509" s="11"/>
      <c r="AAO509" s="63"/>
      <c r="AAP509" s="62"/>
      <c r="AAQ509" s="10"/>
      <c r="AAR509" s="11"/>
      <c r="AAS509" s="63"/>
      <c r="AAT509" s="62"/>
      <c r="AAU509" s="10"/>
      <c r="AAV509" s="11"/>
      <c r="AAW509" s="63"/>
      <c r="AAX509" s="62"/>
      <c r="AAY509" s="10"/>
      <c r="AAZ509" s="11"/>
      <c r="ABA509" s="63"/>
      <c r="ABB509" s="62"/>
      <c r="ABC509" s="10"/>
      <c r="ABD509" s="11"/>
      <c r="ABE509" s="63"/>
      <c r="ABF509" s="62"/>
      <c r="ABG509" s="10"/>
      <c r="ABH509" s="11"/>
      <c r="ABI509" s="63"/>
      <c r="ABJ509" s="62"/>
      <c r="ABK509" s="10"/>
      <c r="ABL509" s="11"/>
      <c r="ABM509" s="63"/>
      <c r="ABN509" s="62"/>
      <c r="ABO509" s="10"/>
      <c r="ABP509" s="11"/>
      <c r="ABQ509" s="63"/>
      <c r="ABR509" s="62"/>
      <c r="ABS509" s="10"/>
      <c r="ABT509" s="11"/>
      <c r="ABU509" s="63"/>
      <c r="ABV509" s="62"/>
      <c r="ABW509" s="10"/>
      <c r="ABX509" s="11"/>
      <c r="ABY509" s="63"/>
      <c r="ABZ509" s="62"/>
      <c r="ACA509" s="10"/>
      <c r="ACB509" s="11"/>
      <c r="ACC509" s="63"/>
      <c r="ACD509" s="62"/>
      <c r="ACE509" s="10"/>
      <c r="ACF509" s="11"/>
      <c r="ACG509" s="63"/>
      <c r="ACH509" s="62"/>
      <c r="ACI509" s="10"/>
      <c r="ACJ509" s="11"/>
      <c r="ACK509" s="63"/>
      <c r="ACL509" s="62"/>
      <c r="ACM509" s="10"/>
      <c r="ACN509" s="11"/>
      <c r="ACO509" s="63"/>
      <c r="ACP509" s="62"/>
      <c r="ACQ509" s="10"/>
      <c r="ACR509" s="11"/>
      <c r="ACS509" s="63"/>
      <c r="ACT509" s="62"/>
      <c r="ACU509" s="10"/>
      <c r="ACV509" s="11"/>
      <c r="ACW509" s="63"/>
      <c r="ACX509" s="62"/>
      <c r="ACY509" s="10"/>
      <c r="ACZ509" s="11"/>
      <c r="ADA509" s="63"/>
      <c r="ADB509" s="62"/>
      <c r="ADC509" s="10"/>
      <c r="ADD509" s="11"/>
      <c r="ADE509" s="63"/>
      <c r="ADF509" s="62"/>
      <c r="ADG509" s="10"/>
      <c r="ADH509" s="11"/>
      <c r="ADI509" s="63"/>
      <c r="ADJ509" s="62"/>
      <c r="ADK509" s="10"/>
      <c r="ADL509" s="11"/>
      <c r="ADM509" s="63"/>
      <c r="ADN509" s="62"/>
      <c r="ADO509" s="10"/>
      <c r="ADP509" s="11"/>
      <c r="ADQ509" s="63"/>
      <c r="ADR509" s="62"/>
      <c r="ADS509" s="10"/>
      <c r="ADT509" s="11"/>
      <c r="ADU509" s="63"/>
      <c r="ADV509" s="62"/>
      <c r="ADW509" s="10"/>
      <c r="ADX509" s="11"/>
      <c r="ADY509" s="63"/>
      <c r="ADZ509" s="62"/>
      <c r="AEA509" s="10"/>
      <c r="AEB509" s="11"/>
      <c r="AEC509" s="63"/>
      <c r="AED509" s="62"/>
      <c r="AEE509" s="10"/>
      <c r="AEF509" s="11"/>
      <c r="AEG509" s="63"/>
      <c r="AEH509" s="62"/>
      <c r="AEI509" s="10"/>
      <c r="AEJ509" s="11"/>
      <c r="AEK509" s="63"/>
      <c r="AEL509" s="62"/>
      <c r="AEM509" s="10"/>
      <c r="AEN509" s="11"/>
      <c r="AEO509" s="63"/>
      <c r="AEP509" s="62"/>
      <c r="AEQ509" s="10"/>
      <c r="AER509" s="11"/>
      <c r="AES509" s="63"/>
      <c r="AET509" s="62"/>
      <c r="AEU509" s="10"/>
      <c r="AEV509" s="11"/>
      <c r="AEW509" s="63"/>
      <c r="AEX509" s="62"/>
      <c r="AEY509" s="10"/>
      <c r="AEZ509" s="11"/>
      <c r="AFA509" s="63"/>
      <c r="AFB509" s="62"/>
      <c r="AFC509" s="10"/>
      <c r="AFD509" s="11"/>
      <c r="AFE509" s="63"/>
      <c r="AFF509" s="62"/>
      <c r="AFG509" s="10"/>
      <c r="AFH509" s="11"/>
      <c r="AFI509" s="63"/>
      <c r="AFJ509" s="62"/>
      <c r="AFK509" s="10"/>
      <c r="AFL509" s="11"/>
      <c r="AFM509" s="63"/>
      <c r="AFN509" s="62"/>
      <c r="AFO509" s="10"/>
      <c r="AFP509" s="11"/>
      <c r="AFQ509" s="63"/>
      <c r="AFR509" s="62"/>
      <c r="AFS509" s="10"/>
      <c r="AFT509" s="11"/>
      <c r="AFU509" s="63"/>
      <c r="AFV509" s="62"/>
      <c r="AFW509" s="10"/>
      <c r="AFX509" s="11"/>
      <c r="AFY509" s="63"/>
      <c r="AFZ509" s="62"/>
      <c r="AGA509" s="10"/>
      <c r="AGB509" s="11"/>
      <c r="AGC509" s="63"/>
      <c r="AGD509" s="62"/>
      <c r="AGE509" s="10"/>
      <c r="AGF509" s="11"/>
      <c r="AGG509" s="63"/>
      <c r="AGH509" s="62"/>
      <c r="AGI509" s="10"/>
      <c r="AGJ509" s="11"/>
      <c r="AGK509" s="63"/>
      <c r="AGL509" s="62"/>
      <c r="AGM509" s="10"/>
      <c r="AGN509" s="11"/>
      <c r="AGO509" s="63"/>
      <c r="AGP509" s="62"/>
      <c r="AGQ509" s="10"/>
      <c r="AGR509" s="11"/>
      <c r="AGS509" s="63"/>
      <c r="AGT509" s="62"/>
      <c r="AGU509" s="10"/>
      <c r="AGV509" s="11"/>
      <c r="AGW509" s="63"/>
      <c r="AGX509" s="62"/>
      <c r="AGY509" s="10"/>
      <c r="AGZ509" s="11"/>
      <c r="AHA509" s="63"/>
      <c r="AHB509" s="62"/>
      <c r="AHC509" s="10"/>
      <c r="AHD509" s="11"/>
      <c r="AHE509" s="63"/>
      <c r="AHF509" s="62"/>
      <c r="AHG509" s="10"/>
      <c r="AHH509" s="11"/>
      <c r="AHI509" s="63"/>
      <c r="AHJ509" s="62"/>
      <c r="AHK509" s="10"/>
      <c r="AHL509" s="11"/>
      <c r="AHM509" s="63"/>
      <c r="AHN509" s="62"/>
      <c r="AHO509" s="10"/>
      <c r="AHP509" s="11"/>
      <c r="AHQ509" s="63"/>
      <c r="AHR509" s="62"/>
      <c r="AHS509" s="10"/>
      <c r="AHT509" s="11"/>
      <c r="AHU509" s="63"/>
      <c r="AHV509" s="62"/>
      <c r="AHW509" s="10"/>
      <c r="AHX509" s="11"/>
      <c r="AHY509" s="63"/>
      <c r="AHZ509" s="62"/>
      <c r="AIA509" s="10"/>
      <c r="AIB509" s="11"/>
      <c r="AIC509" s="63"/>
      <c r="AID509" s="62"/>
      <c r="AIE509" s="10"/>
      <c r="AIF509" s="11"/>
      <c r="AIG509" s="63"/>
      <c r="AIH509" s="62"/>
      <c r="AII509" s="10"/>
      <c r="AIJ509" s="11"/>
      <c r="AIK509" s="63"/>
      <c r="AIL509" s="62"/>
      <c r="AIM509" s="10"/>
      <c r="AIN509" s="11"/>
      <c r="AIO509" s="63"/>
      <c r="AIP509" s="62"/>
      <c r="AIQ509" s="10"/>
      <c r="AIR509" s="11"/>
      <c r="AIS509" s="63"/>
      <c r="AIT509" s="62"/>
      <c r="AIU509" s="10"/>
      <c r="AIV509" s="11"/>
      <c r="AIW509" s="63"/>
      <c r="AIX509" s="62"/>
      <c r="AIY509" s="10"/>
      <c r="AIZ509" s="11"/>
      <c r="AJA509" s="63"/>
      <c r="AJB509" s="62"/>
      <c r="AJC509" s="10"/>
      <c r="AJD509" s="11"/>
      <c r="AJE509" s="63"/>
      <c r="AJF509" s="62"/>
      <c r="AJG509" s="10"/>
      <c r="AJH509" s="11"/>
      <c r="AJI509" s="63"/>
      <c r="AJJ509" s="62"/>
      <c r="AJK509" s="10"/>
      <c r="AJL509" s="11"/>
      <c r="AJM509" s="63"/>
      <c r="AJN509" s="62"/>
      <c r="AJO509" s="10"/>
      <c r="AJP509" s="11"/>
      <c r="AJQ509" s="63"/>
      <c r="AJR509" s="62"/>
      <c r="AJS509" s="10"/>
      <c r="AJT509" s="11"/>
      <c r="AJU509" s="63"/>
      <c r="AJV509" s="62"/>
      <c r="AJW509" s="10"/>
      <c r="AJX509" s="11"/>
      <c r="AJY509" s="63"/>
      <c r="AJZ509" s="62"/>
      <c r="AKA509" s="10"/>
      <c r="AKB509" s="11"/>
      <c r="AKC509" s="63"/>
      <c r="AKD509" s="62"/>
      <c r="AKE509" s="10"/>
      <c r="AKF509" s="11"/>
      <c r="AKG509" s="63"/>
      <c r="AKH509" s="62"/>
      <c r="AKI509" s="10"/>
      <c r="AKJ509" s="11"/>
      <c r="AKK509" s="63"/>
      <c r="AKL509" s="62"/>
      <c r="AKM509" s="10"/>
      <c r="AKN509" s="11"/>
      <c r="AKO509" s="63"/>
      <c r="AKP509" s="62"/>
      <c r="AKQ509" s="10"/>
      <c r="AKR509" s="11"/>
      <c r="AKS509" s="63"/>
      <c r="AKT509" s="62"/>
      <c r="AKU509" s="10"/>
      <c r="AKV509" s="11"/>
      <c r="AKW509" s="63"/>
      <c r="AKX509" s="62"/>
      <c r="AKY509" s="10"/>
      <c r="AKZ509" s="11"/>
      <c r="ALA509" s="63"/>
      <c r="ALB509" s="62"/>
      <c r="ALC509" s="10"/>
      <c r="ALD509" s="11"/>
      <c r="ALE509" s="63"/>
      <c r="ALF509" s="62"/>
      <c r="ALG509" s="10"/>
      <c r="ALH509" s="11"/>
      <c r="ALI509" s="63"/>
      <c r="ALJ509" s="62"/>
      <c r="ALK509" s="10"/>
      <c r="ALL509" s="11"/>
      <c r="ALM509" s="63"/>
      <c r="ALN509" s="62"/>
      <c r="ALO509" s="10"/>
      <c r="ALP509" s="11"/>
      <c r="ALQ509" s="63"/>
      <c r="ALR509" s="62"/>
      <c r="ALS509" s="10"/>
      <c r="ALT509" s="11"/>
      <c r="ALU509" s="63"/>
      <c r="ALV509" s="62"/>
      <c r="ALW509" s="10"/>
      <c r="ALX509" s="11"/>
      <c r="ALY509" s="63"/>
      <c r="ALZ509" s="62"/>
      <c r="AMA509" s="10"/>
      <c r="AMB509" s="11"/>
      <c r="AMC509" s="63"/>
      <c r="AMD509" s="62"/>
      <c r="AME509" s="10"/>
      <c r="AMF509" s="11"/>
      <c r="AMG509" s="63"/>
      <c r="AMH509" s="62"/>
      <c r="AMI509" s="10"/>
      <c r="AMJ509" s="11"/>
      <c r="AMK509" s="63"/>
      <c r="AML509" s="62"/>
      <c r="AMM509" s="10"/>
      <c r="AMN509" s="11"/>
      <c r="AMO509" s="63"/>
      <c r="AMP509" s="62"/>
      <c r="AMQ509" s="10"/>
      <c r="AMR509" s="11"/>
      <c r="AMS509" s="63"/>
      <c r="AMT509" s="62"/>
      <c r="AMU509" s="10"/>
      <c r="AMV509" s="11"/>
      <c r="AMW509" s="63"/>
      <c r="AMX509" s="62"/>
      <c r="AMY509" s="10"/>
      <c r="AMZ509" s="11"/>
      <c r="ANA509" s="63"/>
      <c r="ANB509" s="62"/>
      <c r="ANC509" s="10"/>
      <c r="AND509" s="11"/>
      <c r="ANE509" s="63"/>
      <c r="ANF509" s="62"/>
      <c r="ANG509" s="10"/>
      <c r="ANH509" s="11"/>
      <c r="ANI509" s="63"/>
      <c r="ANJ509" s="62"/>
      <c r="ANK509" s="10"/>
      <c r="ANL509" s="11"/>
      <c r="ANM509" s="63"/>
      <c r="ANN509" s="62"/>
      <c r="ANO509" s="10"/>
      <c r="ANP509" s="11"/>
      <c r="ANQ509" s="63"/>
      <c r="ANR509" s="62"/>
      <c r="ANS509" s="10"/>
      <c r="ANT509" s="11"/>
      <c r="ANU509" s="63"/>
      <c r="ANV509" s="62"/>
      <c r="ANW509" s="10"/>
      <c r="ANX509" s="11"/>
      <c r="ANY509" s="63"/>
      <c r="ANZ509" s="62"/>
      <c r="AOA509" s="10"/>
      <c r="AOB509" s="11"/>
      <c r="AOC509" s="63"/>
      <c r="AOD509" s="62"/>
      <c r="AOE509" s="10"/>
      <c r="AOF509" s="11"/>
      <c r="AOG509" s="63"/>
      <c r="AOH509" s="62"/>
      <c r="AOI509" s="10"/>
      <c r="AOJ509" s="11"/>
      <c r="AOK509" s="63"/>
      <c r="AOL509" s="62"/>
      <c r="AOM509" s="10"/>
      <c r="AON509" s="11"/>
      <c r="AOO509" s="63"/>
      <c r="AOP509" s="62"/>
      <c r="AOQ509" s="10"/>
      <c r="AOR509" s="11"/>
      <c r="AOS509" s="63"/>
      <c r="AOT509" s="62"/>
      <c r="AOU509" s="10"/>
      <c r="AOV509" s="11"/>
      <c r="AOW509" s="63"/>
      <c r="AOX509" s="62"/>
      <c r="AOY509" s="10"/>
      <c r="AOZ509" s="11"/>
      <c r="APA509" s="63"/>
      <c r="APB509" s="62"/>
      <c r="APC509" s="10"/>
      <c r="APD509" s="11"/>
      <c r="APE509" s="63"/>
      <c r="APF509" s="62"/>
      <c r="APG509" s="10"/>
      <c r="APH509" s="11"/>
      <c r="API509" s="63"/>
      <c r="APJ509" s="62"/>
      <c r="APK509" s="10"/>
      <c r="APL509" s="11"/>
      <c r="APM509" s="63"/>
      <c r="APN509" s="62"/>
      <c r="APO509" s="10"/>
      <c r="APP509" s="11"/>
      <c r="APQ509" s="63"/>
      <c r="APR509" s="62"/>
      <c r="APS509" s="10"/>
      <c r="APT509" s="11"/>
      <c r="APU509" s="63"/>
      <c r="APV509" s="62"/>
      <c r="APW509" s="10"/>
      <c r="APX509" s="11"/>
      <c r="APY509" s="63"/>
      <c r="APZ509" s="62"/>
      <c r="AQA509" s="10"/>
      <c r="AQB509" s="11"/>
      <c r="AQC509" s="63"/>
      <c r="AQD509" s="62"/>
      <c r="AQE509" s="10"/>
      <c r="AQF509" s="11"/>
      <c r="AQG509" s="63"/>
      <c r="AQH509" s="62"/>
      <c r="AQI509" s="10"/>
      <c r="AQJ509" s="11"/>
      <c r="AQK509" s="63"/>
      <c r="AQL509" s="62"/>
      <c r="AQM509" s="10"/>
      <c r="AQN509" s="11"/>
      <c r="AQO509" s="63"/>
      <c r="AQP509" s="62"/>
      <c r="AQQ509" s="10"/>
      <c r="AQR509" s="11"/>
      <c r="AQS509" s="63"/>
      <c r="AQT509" s="62"/>
      <c r="AQU509" s="10"/>
      <c r="AQV509" s="11"/>
      <c r="AQW509" s="63"/>
      <c r="AQX509" s="62"/>
      <c r="AQY509" s="10"/>
      <c r="AQZ509" s="11"/>
      <c r="ARA509" s="63"/>
      <c r="ARB509" s="62"/>
      <c r="ARC509" s="10"/>
      <c r="ARD509" s="11"/>
      <c r="ARE509" s="63"/>
      <c r="ARF509" s="62"/>
      <c r="ARG509" s="10"/>
      <c r="ARH509" s="11"/>
      <c r="ARI509" s="63"/>
      <c r="ARJ509" s="62"/>
      <c r="ARK509" s="10"/>
      <c r="ARL509" s="11"/>
      <c r="ARM509" s="63"/>
      <c r="ARN509" s="62"/>
      <c r="ARO509" s="10"/>
      <c r="ARP509" s="11"/>
      <c r="ARQ509" s="63"/>
      <c r="ARR509" s="62"/>
      <c r="ARS509" s="10"/>
      <c r="ART509" s="11"/>
      <c r="ARU509" s="63"/>
      <c r="ARV509" s="62"/>
      <c r="ARW509" s="10"/>
      <c r="ARX509" s="11"/>
      <c r="ARY509" s="63"/>
      <c r="ARZ509" s="62"/>
      <c r="ASA509" s="10"/>
      <c r="ASB509" s="11"/>
      <c r="ASC509" s="63"/>
      <c r="ASD509" s="62"/>
      <c r="ASE509" s="10"/>
      <c r="ASF509" s="11"/>
      <c r="ASG509" s="63"/>
      <c r="ASH509" s="62"/>
      <c r="ASI509" s="10"/>
      <c r="ASJ509" s="11"/>
      <c r="ASK509" s="63"/>
      <c r="ASL509" s="62"/>
      <c r="ASM509" s="10"/>
      <c r="ASN509" s="11"/>
      <c r="ASO509" s="63"/>
      <c r="ASP509" s="62"/>
      <c r="ASQ509" s="10"/>
      <c r="ASR509" s="11"/>
      <c r="ASS509" s="63"/>
      <c r="AST509" s="62"/>
      <c r="ASU509" s="10"/>
      <c r="ASV509" s="11"/>
      <c r="ASW509" s="63"/>
      <c r="ASX509" s="62"/>
      <c r="ASY509" s="10"/>
      <c r="ASZ509" s="11"/>
      <c r="ATA509" s="63"/>
      <c r="ATB509" s="62"/>
      <c r="ATC509" s="10"/>
      <c r="ATD509" s="11"/>
      <c r="ATE509" s="63"/>
      <c r="ATF509" s="62"/>
      <c r="ATG509" s="10"/>
      <c r="ATH509" s="11"/>
      <c r="ATI509" s="63"/>
      <c r="ATJ509" s="62"/>
      <c r="ATK509" s="10"/>
      <c r="ATL509" s="11"/>
      <c r="ATM509" s="63"/>
      <c r="ATN509" s="62"/>
      <c r="ATO509" s="10"/>
      <c r="ATP509" s="11"/>
      <c r="ATQ509" s="63"/>
      <c r="ATR509" s="62"/>
      <c r="ATS509" s="10"/>
      <c r="ATT509" s="11"/>
      <c r="ATU509" s="63"/>
      <c r="ATV509" s="62"/>
      <c r="ATW509" s="10"/>
      <c r="ATX509" s="11"/>
      <c r="ATY509" s="63"/>
      <c r="ATZ509" s="62"/>
      <c r="AUA509" s="10"/>
      <c r="AUB509" s="11"/>
      <c r="AUC509" s="63"/>
      <c r="AUD509" s="62"/>
      <c r="AUE509" s="10"/>
      <c r="AUF509" s="11"/>
      <c r="AUG509" s="63"/>
      <c r="AUH509" s="62"/>
      <c r="AUI509" s="10"/>
      <c r="AUJ509" s="11"/>
      <c r="AUK509" s="63"/>
      <c r="AUL509" s="62"/>
      <c r="AUM509" s="10"/>
      <c r="AUN509" s="11"/>
      <c r="AUO509" s="63"/>
      <c r="AUP509" s="62"/>
      <c r="AUQ509" s="10"/>
      <c r="AUR509" s="11"/>
      <c r="AUS509" s="63"/>
      <c r="AUT509" s="62"/>
      <c r="AUU509" s="10"/>
      <c r="AUV509" s="11"/>
      <c r="AUW509" s="63"/>
      <c r="AUX509" s="62"/>
      <c r="AUY509" s="10"/>
      <c r="AUZ509" s="11"/>
      <c r="AVA509" s="63"/>
      <c r="AVB509" s="62"/>
      <c r="AVC509" s="10"/>
      <c r="AVD509" s="11"/>
      <c r="AVE509" s="63"/>
      <c r="AVF509" s="62"/>
      <c r="AVG509" s="10"/>
      <c r="AVH509" s="11"/>
      <c r="AVI509" s="63"/>
      <c r="AVJ509" s="62"/>
      <c r="AVK509" s="10"/>
      <c r="AVL509" s="11"/>
      <c r="AVM509" s="63"/>
      <c r="AVN509" s="62"/>
      <c r="AVO509" s="10"/>
      <c r="AVP509" s="11"/>
      <c r="AVQ509" s="63"/>
      <c r="AVR509" s="62"/>
      <c r="AVS509" s="10"/>
      <c r="AVT509" s="11"/>
      <c r="AVU509" s="63"/>
      <c r="AVV509" s="62"/>
      <c r="AVW509" s="10"/>
      <c r="AVX509" s="11"/>
      <c r="AVY509" s="63"/>
      <c r="AVZ509" s="62"/>
      <c r="AWA509" s="10"/>
      <c r="AWB509" s="11"/>
      <c r="AWC509" s="63"/>
      <c r="AWD509" s="62"/>
      <c r="AWE509" s="10"/>
      <c r="AWF509" s="11"/>
      <c r="AWG509" s="63"/>
      <c r="AWH509" s="62"/>
      <c r="AWI509" s="10"/>
      <c r="AWJ509" s="11"/>
      <c r="AWK509" s="63"/>
      <c r="AWL509" s="62"/>
      <c r="AWM509" s="10"/>
      <c r="AWN509" s="11"/>
      <c r="AWO509" s="63"/>
      <c r="AWP509" s="62"/>
      <c r="AWQ509" s="10"/>
      <c r="AWR509" s="11"/>
      <c r="AWS509" s="63"/>
      <c r="AWT509" s="62"/>
      <c r="AWU509" s="10"/>
      <c r="AWV509" s="11"/>
      <c r="AWW509" s="63"/>
      <c r="AWX509" s="62"/>
      <c r="AWY509" s="10"/>
      <c r="AWZ509" s="11"/>
      <c r="AXA509" s="63"/>
      <c r="AXB509" s="62"/>
      <c r="AXC509" s="10"/>
      <c r="AXD509" s="11"/>
      <c r="AXE509" s="63"/>
      <c r="AXF509" s="62"/>
      <c r="AXG509" s="10"/>
      <c r="AXH509" s="11"/>
      <c r="AXI509" s="63"/>
      <c r="AXJ509" s="62"/>
      <c r="AXK509" s="10"/>
      <c r="AXL509" s="11"/>
      <c r="AXM509" s="63"/>
      <c r="AXN509" s="62"/>
      <c r="AXO509" s="10"/>
      <c r="AXP509" s="11"/>
      <c r="AXQ509" s="63"/>
      <c r="AXR509" s="62"/>
      <c r="AXS509" s="10"/>
      <c r="AXT509" s="11"/>
      <c r="AXU509" s="63"/>
      <c r="AXV509" s="62"/>
      <c r="AXW509" s="10"/>
      <c r="AXX509" s="11"/>
      <c r="AXY509" s="63"/>
      <c r="AXZ509" s="62"/>
      <c r="AYA509" s="10"/>
      <c r="AYB509" s="11"/>
      <c r="AYC509" s="63"/>
      <c r="AYD509" s="62"/>
      <c r="AYE509" s="10"/>
      <c r="AYF509" s="11"/>
      <c r="AYG509" s="63"/>
      <c r="AYH509" s="62"/>
      <c r="AYI509" s="10"/>
      <c r="AYJ509" s="11"/>
      <c r="AYK509" s="63"/>
      <c r="AYL509" s="62"/>
      <c r="AYM509" s="10"/>
      <c r="AYN509" s="11"/>
      <c r="AYO509" s="63"/>
      <c r="AYP509" s="62"/>
      <c r="AYQ509" s="10"/>
      <c r="AYR509" s="11"/>
      <c r="AYS509" s="63"/>
      <c r="AYT509" s="62"/>
      <c r="AYU509" s="10"/>
      <c r="AYV509" s="11"/>
      <c r="AYW509" s="63"/>
      <c r="AYX509" s="62"/>
      <c r="AYY509" s="10"/>
      <c r="AYZ509" s="11"/>
      <c r="AZA509" s="63"/>
      <c r="AZB509" s="62"/>
      <c r="AZC509" s="10"/>
      <c r="AZD509" s="11"/>
      <c r="AZE509" s="63"/>
      <c r="AZF509" s="62"/>
      <c r="AZG509" s="10"/>
      <c r="AZH509" s="11"/>
      <c r="AZI509" s="63"/>
      <c r="AZJ509" s="62"/>
      <c r="AZK509" s="10"/>
      <c r="AZL509" s="11"/>
      <c r="AZM509" s="63"/>
      <c r="AZN509" s="62"/>
      <c r="AZO509" s="10"/>
      <c r="AZP509" s="11"/>
      <c r="AZQ509" s="63"/>
      <c r="AZR509" s="62"/>
      <c r="AZS509" s="10"/>
      <c r="AZT509" s="11"/>
      <c r="AZU509" s="63"/>
      <c r="AZV509" s="62"/>
      <c r="AZW509" s="10"/>
      <c r="AZX509" s="11"/>
      <c r="AZY509" s="63"/>
      <c r="AZZ509" s="62"/>
      <c r="BAA509" s="10"/>
      <c r="BAB509" s="11"/>
      <c r="BAC509" s="63"/>
      <c r="BAD509" s="62"/>
      <c r="BAE509" s="10"/>
      <c r="BAF509" s="11"/>
      <c r="BAG509" s="63"/>
      <c r="BAH509" s="62"/>
      <c r="BAI509" s="10"/>
      <c r="BAJ509" s="11"/>
      <c r="BAK509" s="63"/>
      <c r="BAL509" s="62"/>
      <c r="BAM509" s="10"/>
      <c r="BAN509" s="11"/>
      <c r="BAO509" s="63"/>
      <c r="BAP509" s="62"/>
      <c r="BAQ509" s="10"/>
      <c r="BAR509" s="11"/>
      <c r="BAS509" s="63"/>
      <c r="BAT509" s="62"/>
      <c r="BAU509" s="10"/>
      <c r="BAV509" s="11"/>
      <c r="BAW509" s="63"/>
      <c r="BAX509" s="62"/>
      <c r="BAY509" s="10"/>
      <c r="BAZ509" s="11"/>
      <c r="BBA509" s="63"/>
      <c r="BBB509" s="62"/>
      <c r="BBC509" s="10"/>
      <c r="BBD509" s="11"/>
      <c r="BBE509" s="63"/>
      <c r="BBF509" s="62"/>
      <c r="BBG509" s="10"/>
      <c r="BBH509" s="11"/>
      <c r="BBI509" s="63"/>
      <c r="BBJ509" s="62"/>
      <c r="BBK509" s="10"/>
      <c r="BBL509" s="11"/>
      <c r="BBM509" s="63"/>
      <c r="BBN509" s="62"/>
      <c r="BBO509" s="10"/>
      <c r="BBP509" s="11"/>
      <c r="BBQ509" s="63"/>
      <c r="BBR509" s="62"/>
      <c r="BBS509" s="10"/>
      <c r="BBT509" s="11"/>
      <c r="BBU509" s="63"/>
      <c r="BBV509" s="62"/>
      <c r="BBW509" s="10"/>
      <c r="BBX509" s="11"/>
      <c r="BBY509" s="63"/>
      <c r="BBZ509" s="62"/>
      <c r="BCA509" s="10"/>
      <c r="BCB509" s="11"/>
      <c r="BCC509" s="63"/>
      <c r="BCD509" s="62"/>
      <c r="BCE509" s="10"/>
      <c r="BCF509" s="11"/>
      <c r="BCG509" s="63"/>
      <c r="BCH509" s="62"/>
      <c r="BCI509" s="10"/>
      <c r="BCJ509" s="11"/>
      <c r="BCK509" s="63"/>
      <c r="BCL509" s="62"/>
      <c r="BCM509" s="10"/>
      <c r="BCN509" s="11"/>
      <c r="BCO509" s="63"/>
      <c r="BCP509" s="62"/>
      <c r="BCQ509" s="10"/>
      <c r="BCR509" s="11"/>
      <c r="BCS509" s="63"/>
      <c r="BCT509" s="62"/>
      <c r="BCU509" s="10"/>
      <c r="BCV509" s="11"/>
      <c r="BCW509" s="63"/>
      <c r="BCX509" s="62"/>
      <c r="BCY509" s="10"/>
      <c r="BCZ509" s="11"/>
      <c r="BDA509" s="63"/>
      <c r="BDB509" s="62"/>
      <c r="BDC509" s="10"/>
      <c r="BDD509" s="11"/>
      <c r="BDE509" s="63"/>
      <c r="BDF509" s="62"/>
      <c r="BDG509" s="10"/>
      <c r="BDH509" s="11"/>
      <c r="BDI509" s="63"/>
      <c r="BDJ509" s="62"/>
      <c r="BDK509" s="10"/>
      <c r="BDL509" s="11"/>
      <c r="BDM509" s="63"/>
      <c r="BDN509" s="62"/>
      <c r="BDO509" s="10"/>
      <c r="BDP509" s="11"/>
      <c r="BDQ509" s="63"/>
      <c r="BDR509" s="62"/>
      <c r="BDS509" s="10"/>
      <c r="BDT509" s="11"/>
      <c r="BDU509" s="63"/>
      <c r="BDV509" s="62"/>
      <c r="BDW509" s="10"/>
      <c r="BDX509" s="11"/>
      <c r="BDY509" s="63"/>
      <c r="BDZ509" s="62"/>
      <c r="BEA509" s="10"/>
      <c r="BEB509" s="11"/>
      <c r="BEC509" s="63"/>
      <c r="BED509" s="62"/>
      <c r="BEE509" s="10"/>
      <c r="BEF509" s="11"/>
      <c r="BEG509" s="63"/>
      <c r="BEH509" s="62"/>
      <c r="BEI509" s="10"/>
      <c r="BEJ509" s="11"/>
      <c r="BEK509" s="63"/>
      <c r="BEL509" s="62"/>
      <c r="BEM509" s="10"/>
      <c r="BEN509" s="11"/>
      <c r="BEO509" s="63"/>
      <c r="BEP509" s="62"/>
      <c r="BEQ509" s="10"/>
      <c r="BER509" s="11"/>
      <c r="BES509" s="63"/>
      <c r="BET509" s="62"/>
      <c r="BEU509" s="10"/>
      <c r="BEV509" s="11"/>
      <c r="BEW509" s="63"/>
      <c r="BEX509" s="62"/>
      <c r="BEY509" s="10"/>
      <c r="BEZ509" s="11"/>
      <c r="BFA509" s="63"/>
      <c r="BFB509" s="62"/>
      <c r="BFC509" s="10"/>
      <c r="BFD509" s="11"/>
      <c r="BFE509" s="63"/>
      <c r="BFF509" s="62"/>
      <c r="BFG509" s="10"/>
      <c r="BFH509" s="11"/>
      <c r="BFI509" s="63"/>
      <c r="BFJ509" s="62"/>
      <c r="BFK509" s="10"/>
      <c r="BFL509" s="11"/>
      <c r="BFM509" s="63"/>
      <c r="BFN509" s="62"/>
      <c r="BFO509" s="10"/>
      <c r="BFP509" s="11"/>
      <c r="BFQ509" s="63"/>
      <c r="BFR509" s="62"/>
      <c r="BFS509" s="10"/>
      <c r="BFT509" s="11"/>
      <c r="BFU509" s="63"/>
      <c r="BFV509" s="62"/>
      <c r="BFW509" s="10"/>
      <c r="BFX509" s="11"/>
      <c r="BFY509" s="63"/>
      <c r="BFZ509" s="62"/>
      <c r="BGA509" s="10"/>
      <c r="BGB509" s="11"/>
      <c r="BGC509" s="63"/>
      <c r="BGD509" s="62"/>
      <c r="BGE509" s="10"/>
      <c r="BGF509" s="11"/>
      <c r="BGG509" s="63"/>
      <c r="BGH509" s="62"/>
      <c r="BGI509" s="10"/>
      <c r="BGJ509" s="11"/>
      <c r="BGK509" s="63"/>
      <c r="BGL509" s="62"/>
      <c r="BGM509" s="10"/>
      <c r="BGN509" s="11"/>
      <c r="BGO509" s="63"/>
      <c r="BGP509" s="62"/>
      <c r="BGQ509" s="10"/>
      <c r="BGR509" s="11"/>
      <c r="BGS509" s="63"/>
      <c r="BGT509" s="62"/>
      <c r="BGU509" s="10"/>
      <c r="BGV509" s="11"/>
      <c r="BGW509" s="63"/>
      <c r="BGX509" s="62"/>
      <c r="BGY509" s="10"/>
      <c r="BGZ509" s="11"/>
      <c r="BHA509" s="63"/>
      <c r="BHB509" s="62"/>
      <c r="BHC509" s="10"/>
      <c r="BHD509" s="11"/>
      <c r="BHE509" s="63"/>
      <c r="BHF509" s="62"/>
      <c r="BHG509" s="10"/>
      <c r="BHH509" s="11"/>
      <c r="BHI509" s="63"/>
      <c r="BHJ509" s="62"/>
      <c r="BHK509" s="10"/>
      <c r="BHL509" s="11"/>
      <c r="BHM509" s="63"/>
      <c r="BHN509" s="62"/>
      <c r="BHO509" s="10"/>
      <c r="BHP509" s="11"/>
      <c r="BHQ509" s="63"/>
      <c r="BHR509" s="62"/>
      <c r="BHS509" s="10"/>
      <c r="BHT509" s="11"/>
      <c r="BHU509" s="63"/>
      <c r="BHV509" s="62"/>
      <c r="BHW509" s="10"/>
      <c r="BHX509" s="11"/>
      <c r="BHY509" s="63"/>
      <c r="BHZ509" s="62"/>
      <c r="BIA509" s="10"/>
      <c r="BIB509" s="11"/>
      <c r="BIC509" s="63"/>
      <c r="BID509" s="62"/>
      <c r="BIE509" s="10"/>
      <c r="BIF509" s="11"/>
      <c r="BIG509" s="63"/>
      <c r="BIH509" s="62"/>
      <c r="BII509" s="10"/>
      <c r="BIJ509" s="11"/>
      <c r="BIK509" s="63"/>
      <c r="BIL509" s="62"/>
      <c r="BIM509" s="10"/>
      <c r="BIN509" s="11"/>
      <c r="BIO509" s="63"/>
      <c r="BIP509" s="62"/>
      <c r="BIQ509" s="10"/>
      <c r="BIR509" s="11"/>
      <c r="BIS509" s="63"/>
      <c r="BIT509" s="62"/>
      <c r="BIU509" s="10"/>
      <c r="BIV509" s="11"/>
      <c r="BIW509" s="63"/>
      <c r="BIX509" s="62"/>
      <c r="BIY509" s="10"/>
      <c r="BIZ509" s="11"/>
      <c r="BJA509" s="63"/>
      <c r="BJB509" s="62"/>
      <c r="BJC509" s="10"/>
      <c r="BJD509" s="11"/>
      <c r="BJE509" s="63"/>
      <c r="BJF509" s="62"/>
      <c r="BJG509" s="10"/>
      <c r="BJH509" s="11"/>
      <c r="BJI509" s="63"/>
      <c r="BJJ509" s="62"/>
      <c r="BJK509" s="10"/>
      <c r="BJL509" s="11"/>
      <c r="BJM509" s="63"/>
      <c r="BJN509" s="62"/>
      <c r="BJO509" s="10"/>
      <c r="BJP509" s="11"/>
      <c r="BJQ509" s="63"/>
      <c r="BJR509" s="62"/>
      <c r="BJS509" s="10"/>
      <c r="BJT509" s="11"/>
      <c r="BJU509" s="63"/>
      <c r="BJV509" s="62"/>
      <c r="BJW509" s="10"/>
      <c r="BJX509" s="11"/>
      <c r="BJY509" s="63"/>
      <c r="BJZ509" s="62"/>
      <c r="BKA509" s="10"/>
      <c r="BKB509" s="11"/>
      <c r="BKC509" s="63"/>
      <c r="BKD509" s="62"/>
      <c r="BKE509" s="10"/>
      <c r="BKF509" s="11"/>
      <c r="BKG509" s="63"/>
      <c r="BKH509" s="62"/>
      <c r="BKI509" s="10"/>
      <c r="BKJ509" s="11"/>
      <c r="BKK509" s="63"/>
      <c r="BKL509" s="62"/>
      <c r="BKM509" s="10"/>
      <c r="BKN509" s="11"/>
      <c r="BKO509" s="63"/>
      <c r="BKP509" s="62"/>
      <c r="BKQ509" s="10"/>
      <c r="BKR509" s="11"/>
      <c r="BKS509" s="63"/>
      <c r="BKT509" s="62"/>
      <c r="BKU509" s="10"/>
      <c r="BKV509" s="11"/>
      <c r="BKW509" s="63"/>
      <c r="BKX509" s="62"/>
      <c r="BKY509" s="10"/>
      <c r="BKZ509" s="11"/>
      <c r="BLA509" s="63"/>
      <c r="BLB509" s="62"/>
      <c r="BLC509" s="10"/>
      <c r="BLD509" s="11"/>
      <c r="BLE509" s="63"/>
      <c r="BLF509" s="62"/>
      <c r="BLG509" s="10"/>
      <c r="BLH509" s="11"/>
      <c r="BLI509" s="63"/>
      <c r="BLJ509" s="62"/>
      <c r="BLK509" s="10"/>
      <c r="BLL509" s="11"/>
      <c r="BLM509" s="63"/>
      <c r="BLN509" s="62"/>
      <c r="BLO509" s="10"/>
      <c r="BLP509" s="11"/>
      <c r="BLQ509" s="63"/>
      <c r="BLR509" s="62"/>
      <c r="BLS509" s="10"/>
      <c r="BLT509" s="11"/>
      <c r="BLU509" s="63"/>
      <c r="BLV509" s="62"/>
      <c r="BLW509" s="10"/>
      <c r="BLX509" s="11"/>
      <c r="BLY509" s="63"/>
      <c r="BLZ509" s="62"/>
      <c r="BMA509" s="10"/>
      <c r="BMB509" s="11"/>
      <c r="BMC509" s="63"/>
      <c r="BMD509" s="62"/>
      <c r="BME509" s="10"/>
      <c r="BMF509" s="11"/>
      <c r="BMG509" s="63"/>
      <c r="BMH509" s="62"/>
      <c r="BMI509" s="10"/>
      <c r="BMJ509" s="11"/>
      <c r="BMK509" s="63"/>
      <c r="BML509" s="62"/>
      <c r="BMM509" s="10"/>
      <c r="BMN509" s="11"/>
      <c r="BMO509" s="63"/>
      <c r="BMP509" s="62"/>
      <c r="BMQ509" s="10"/>
      <c r="BMR509" s="11"/>
      <c r="BMS509" s="63"/>
      <c r="BMT509" s="62"/>
      <c r="BMU509" s="10"/>
      <c r="BMV509" s="11"/>
      <c r="BMW509" s="63"/>
      <c r="BMX509" s="62"/>
      <c r="BMY509" s="10"/>
      <c r="BMZ509" s="11"/>
      <c r="BNA509" s="63"/>
      <c r="BNB509" s="62"/>
      <c r="BNC509" s="10"/>
      <c r="BND509" s="11"/>
      <c r="BNE509" s="63"/>
      <c r="BNF509" s="62"/>
      <c r="BNG509" s="10"/>
      <c r="BNH509" s="11"/>
      <c r="BNI509" s="63"/>
      <c r="BNJ509" s="62"/>
      <c r="BNK509" s="10"/>
      <c r="BNL509" s="11"/>
      <c r="BNM509" s="63"/>
      <c r="BNN509" s="62"/>
      <c r="BNO509" s="10"/>
      <c r="BNP509" s="11"/>
      <c r="BNQ509" s="63"/>
      <c r="BNR509" s="62"/>
      <c r="BNS509" s="10"/>
      <c r="BNT509" s="11"/>
      <c r="BNU509" s="63"/>
      <c r="BNV509" s="62"/>
      <c r="BNW509" s="10"/>
      <c r="BNX509" s="11"/>
      <c r="BNY509" s="63"/>
      <c r="BNZ509" s="62"/>
      <c r="BOA509" s="10"/>
      <c r="BOB509" s="11"/>
      <c r="BOC509" s="63"/>
      <c r="BOD509" s="62"/>
      <c r="BOE509" s="10"/>
      <c r="BOF509" s="11"/>
      <c r="BOG509" s="63"/>
      <c r="BOH509" s="62"/>
      <c r="BOI509" s="10"/>
      <c r="BOJ509" s="11"/>
      <c r="BOK509" s="63"/>
      <c r="BOL509" s="62"/>
      <c r="BOM509" s="10"/>
      <c r="BON509" s="11"/>
      <c r="BOO509" s="63"/>
      <c r="BOP509" s="62"/>
      <c r="BOQ509" s="10"/>
      <c r="BOR509" s="11"/>
      <c r="BOS509" s="63"/>
      <c r="BOT509" s="62"/>
      <c r="BOU509" s="10"/>
      <c r="BOV509" s="11"/>
      <c r="BOW509" s="63"/>
      <c r="BOX509" s="62"/>
      <c r="BOY509" s="10"/>
      <c r="BOZ509" s="11"/>
      <c r="BPA509" s="63"/>
      <c r="BPB509" s="62"/>
      <c r="BPC509" s="10"/>
      <c r="BPD509" s="11"/>
      <c r="BPE509" s="63"/>
      <c r="BPF509" s="62"/>
      <c r="BPG509" s="10"/>
      <c r="BPH509" s="11"/>
      <c r="BPI509" s="63"/>
      <c r="BPJ509" s="62"/>
      <c r="BPK509" s="10"/>
      <c r="BPL509" s="11"/>
      <c r="BPM509" s="63"/>
      <c r="BPN509" s="62"/>
      <c r="BPO509" s="10"/>
      <c r="BPP509" s="11"/>
      <c r="BPQ509" s="63"/>
      <c r="BPR509" s="62"/>
      <c r="BPS509" s="10"/>
      <c r="BPT509" s="11"/>
      <c r="BPU509" s="63"/>
      <c r="BPV509" s="62"/>
      <c r="BPW509" s="10"/>
      <c r="BPX509" s="11"/>
      <c r="BPY509" s="63"/>
      <c r="BPZ509" s="62"/>
      <c r="BQA509" s="10"/>
      <c r="BQB509" s="11"/>
      <c r="BQC509" s="63"/>
      <c r="BQD509" s="62"/>
      <c r="BQE509" s="10"/>
      <c r="BQF509" s="11"/>
      <c r="BQG509" s="63"/>
      <c r="BQH509" s="62"/>
      <c r="BQI509" s="10"/>
      <c r="BQJ509" s="11"/>
      <c r="BQK509" s="63"/>
      <c r="BQL509" s="62"/>
      <c r="BQM509" s="10"/>
      <c r="BQN509" s="11"/>
      <c r="BQO509" s="63"/>
      <c r="BQP509" s="62"/>
      <c r="BQQ509" s="10"/>
      <c r="BQR509" s="11"/>
      <c r="BQS509" s="63"/>
      <c r="BQT509" s="62"/>
      <c r="BQU509" s="10"/>
      <c r="BQV509" s="11"/>
      <c r="BQW509" s="63"/>
      <c r="BQX509" s="62"/>
      <c r="BQY509" s="10"/>
      <c r="BQZ509" s="11"/>
      <c r="BRA509" s="63"/>
      <c r="BRB509" s="62"/>
      <c r="BRC509" s="10"/>
      <c r="BRD509" s="11"/>
      <c r="BRE509" s="63"/>
      <c r="BRF509" s="62"/>
      <c r="BRG509" s="10"/>
      <c r="BRH509" s="11"/>
      <c r="BRI509" s="63"/>
      <c r="BRJ509" s="62"/>
      <c r="BRK509" s="10"/>
      <c r="BRL509" s="11"/>
      <c r="BRM509" s="63"/>
      <c r="BRN509" s="62"/>
      <c r="BRO509" s="10"/>
      <c r="BRP509" s="11"/>
      <c r="BRQ509" s="63"/>
      <c r="BRR509" s="62"/>
      <c r="BRS509" s="10"/>
      <c r="BRT509" s="11"/>
      <c r="BRU509" s="63"/>
      <c r="BRV509" s="62"/>
      <c r="BRW509" s="10"/>
      <c r="BRX509" s="11"/>
      <c r="BRY509" s="63"/>
      <c r="BRZ509" s="62"/>
      <c r="BSA509" s="10"/>
      <c r="BSB509" s="11"/>
      <c r="BSC509" s="63"/>
      <c r="BSD509" s="62"/>
      <c r="BSE509" s="10"/>
      <c r="BSF509" s="11"/>
      <c r="BSG509" s="63"/>
      <c r="BSH509" s="62"/>
      <c r="BSI509" s="10"/>
      <c r="BSJ509" s="11"/>
      <c r="BSK509" s="63"/>
      <c r="BSL509" s="62"/>
      <c r="BSM509" s="10"/>
      <c r="BSN509" s="11"/>
      <c r="BSO509" s="63"/>
      <c r="BSP509" s="62"/>
      <c r="BSQ509" s="10"/>
      <c r="BSR509" s="11"/>
      <c r="BSS509" s="63"/>
      <c r="BST509" s="62"/>
      <c r="BSU509" s="10"/>
      <c r="BSV509" s="11"/>
      <c r="BSW509" s="63"/>
      <c r="BSX509" s="62"/>
      <c r="BSY509" s="10"/>
      <c r="BSZ509" s="11"/>
      <c r="BTA509" s="63"/>
      <c r="BTB509" s="62"/>
      <c r="BTC509" s="10"/>
      <c r="BTD509" s="11"/>
      <c r="BTE509" s="63"/>
      <c r="BTF509" s="62"/>
      <c r="BTG509" s="10"/>
      <c r="BTH509" s="11"/>
      <c r="BTI509" s="63"/>
      <c r="BTJ509" s="62"/>
      <c r="BTK509" s="10"/>
      <c r="BTL509" s="11"/>
      <c r="BTM509" s="63"/>
      <c r="BTN509" s="62"/>
      <c r="BTO509" s="10"/>
      <c r="BTP509" s="11"/>
      <c r="BTQ509" s="63"/>
      <c r="BTR509" s="62"/>
      <c r="BTS509" s="10"/>
      <c r="BTT509" s="11"/>
      <c r="BTU509" s="63"/>
      <c r="BTV509" s="62"/>
      <c r="BTW509" s="10"/>
      <c r="BTX509" s="11"/>
      <c r="BTY509" s="63"/>
      <c r="BTZ509" s="62"/>
      <c r="BUA509" s="10"/>
      <c r="BUB509" s="11"/>
      <c r="BUC509" s="63"/>
      <c r="BUD509" s="62"/>
      <c r="BUE509" s="10"/>
      <c r="BUF509" s="11"/>
      <c r="BUG509" s="63"/>
      <c r="BUH509" s="62"/>
      <c r="BUI509" s="10"/>
      <c r="BUJ509" s="11"/>
      <c r="BUK509" s="63"/>
      <c r="BUL509" s="62"/>
      <c r="BUM509" s="10"/>
      <c r="BUN509" s="11"/>
      <c r="BUO509" s="63"/>
      <c r="BUP509" s="62"/>
      <c r="BUQ509" s="10"/>
      <c r="BUR509" s="11"/>
      <c r="BUS509" s="63"/>
      <c r="BUT509" s="62"/>
      <c r="BUU509" s="10"/>
      <c r="BUV509" s="11"/>
      <c r="BUW509" s="63"/>
      <c r="BUX509" s="62"/>
      <c r="BUY509" s="10"/>
      <c r="BUZ509" s="11"/>
      <c r="BVA509" s="63"/>
      <c r="BVB509" s="62"/>
      <c r="BVC509" s="10"/>
      <c r="BVD509" s="11"/>
      <c r="BVE509" s="63"/>
      <c r="BVF509" s="62"/>
      <c r="BVG509" s="10"/>
      <c r="BVH509" s="11"/>
      <c r="BVI509" s="63"/>
      <c r="BVJ509" s="62"/>
      <c r="BVK509" s="10"/>
      <c r="BVL509" s="11"/>
      <c r="BVM509" s="63"/>
      <c r="BVN509" s="62"/>
      <c r="BVO509" s="10"/>
      <c r="BVP509" s="11"/>
      <c r="BVQ509" s="63"/>
      <c r="BVR509" s="62"/>
      <c r="BVS509" s="10"/>
      <c r="BVT509" s="11"/>
      <c r="BVU509" s="63"/>
      <c r="BVV509" s="62"/>
      <c r="BVW509" s="10"/>
      <c r="BVX509" s="11"/>
      <c r="BVY509" s="63"/>
      <c r="BVZ509" s="62"/>
      <c r="BWA509" s="10"/>
      <c r="BWB509" s="11"/>
      <c r="BWC509" s="63"/>
      <c r="BWD509" s="62"/>
      <c r="BWE509" s="10"/>
      <c r="BWF509" s="11"/>
      <c r="BWG509" s="63"/>
      <c r="BWH509" s="62"/>
      <c r="BWI509" s="10"/>
      <c r="BWJ509" s="11"/>
      <c r="BWK509" s="63"/>
      <c r="BWL509" s="62"/>
      <c r="BWM509" s="10"/>
      <c r="BWN509" s="11"/>
      <c r="BWO509" s="63"/>
      <c r="BWP509" s="62"/>
      <c r="BWQ509" s="10"/>
      <c r="BWR509" s="11"/>
      <c r="BWS509" s="63"/>
      <c r="BWT509" s="62"/>
      <c r="BWU509" s="10"/>
      <c r="BWV509" s="11"/>
      <c r="BWW509" s="63"/>
      <c r="BWX509" s="62"/>
      <c r="BWY509" s="10"/>
      <c r="BWZ509" s="11"/>
      <c r="BXA509" s="63"/>
      <c r="BXB509" s="62"/>
      <c r="BXC509" s="10"/>
      <c r="BXD509" s="11"/>
      <c r="BXE509" s="63"/>
      <c r="BXF509" s="62"/>
      <c r="BXG509" s="10"/>
      <c r="BXH509" s="11"/>
      <c r="BXI509" s="63"/>
      <c r="BXJ509" s="62"/>
      <c r="BXK509" s="10"/>
      <c r="BXL509" s="11"/>
      <c r="BXM509" s="63"/>
      <c r="BXN509" s="62"/>
      <c r="BXO509" s="10"/>
      <c r="BXP509" s="11"/>
      <c r="BXQ509" s="63"/>
      <c r="BXR509" s="62"/>
      <c r="BXS509" s="10"/>
      <c r="BXT509" s="11"/>
      <c r="BXU509" s="63"/>
      <c r="BXV509" s="62"/>
      <c r="BXW509" s="10"/>
      <c r="BXX509" s="11"/>
      <c r="BXY509" s="63"/>
      <c r="BXZ509" s="62"/>
      <c r="BYA509" s="10"/>
      <c r="BYB509" s="11"/>
      <c r="BYC509" s="63"/>
      <c r="BYD509" s="62"/>
      <c r="BYE509" s="10"/>
      <c r="BYF509" s="11"/>
      <c r="BYG509" s="63"/>
      <c r="BYH509" s="62"/>
      <c r="BYI509" s="10"/>
      <c r="BYJ509" s="11"/>
      <c r="BYK509" s="63"/>
      <c r="BYL509" s="62"/>
      <c r="BYM509" s="10"/>
      <c r="BYN509" s="11"/>
      <c r="BYO509" s="63"/>
      <c r="BYP509" s="62"/>
      <c r="BYQ509" s="10"/>
      <c r="BYR509" s="11"/>
      <c r="BYS509" s="63"/>
      <c r="BYT509" s="62"/>
      <c r="BYU509" s="10"/>
      <c r="BYV509" s="11"/>
      <c r="BYW509" s="63"/>
      <c r="BYX509" s="62"/>
      <c r="BYY509" s="10"/>
      <c r="BYZ509" s="11"/>
      <c r="BZA509" s="63"/>
      <c r="BZB509" s="62"/>
      <c r="BZC509" s="10"/>
      <c r="BZD509" s="11"/>
      <c r="BZE509" s="63"/>
      <c r="BZF509" s="62"/>
      <c r="BZG509" s="10"/>
      <c r="BZH509" s="11"/>
      <c r="BZI509" s="63"/>
      <c r="BZJ509" s="62"/>
      <c r="BZK509" s="10"/>
      <c r="BZL509" s="11"/>
      <c r="BZM509" s="63"/>
      <c r="BZN509" s="62"/>
      <c r="BZO509" s="10"/>
      <c r="BZP509" s="11"/>
      <c r="BZQ509" s="63"/>
      <c r="BZR509" s="62"/>
      <c r="BZS509" s="10"/>
      <c r="BZT509" s="11"/>
      <c r="BZU509" s="63"/>
      <c r="BZV509" s="62"/>
      <c r="BZW509" s="10"/>
      <c r="BZX509" s="11"/>
      <c r="BZY509" s="63"/>
      <c r="BZZ509" s="62"/>
      <c r="CAA509" s="10"/>
      <c r="CAB509" s="11"/>
      <c r="CAC509" s="63"/>
      <c r="CAD509" s="62"/>
      <c r="CAE509" s="10"/>
      <c r="CAF509" s="11"/>
      <c r="CAG509" s="63"/>
      <c r="CAH509" s="62"/>
      <c r="CAI509" s="10"/>
      <c r="CAJ509" s="11"/>
      <c r="CAK509" s="63"/>
      <c r="CAL509" s="62"/>
      <c r="CAM509" s="10"/>
      <c r="CAN509" s="11"/>
      <c r="CAO509" s="63"/>
      <c r="CAP509" s="62"/>
      <c r="CAQ509" s="10"/>
      <c r="CAR509" s="11"/>
      <c r="CAS509" s="63"/>
      <c r="CAT509" s="62"/>
      <c r="CAU509" s="10"/>
      <c r="CAV509" s="11"/>
      <c r="CAW509" s="63"/>
      <c r="CAX509" s="62"/>
      <c r="CAY509" s="10"/>
      <c r="CAZ509" s="11"/>
      <c r="CBA509" s="63"/>
      <c r="CBB509" s="62"/>
      <c r="CBC509" s="10"/>
      <c r="CBD509" s="11"/>
      <c r="CBE509" s="63"/>
      <c r="CBF509" s="62"/>
      <c r="CBG509" s="10"/>
      <c r="CBH509" s="11"/>
      <c r="CBI509" s="63"/>
      <c r="CBJ509" s="62"/>
      <c r="CBK509" s="10"/>
      <c r="CBL509" s="11"/>
      <c r="CBM509" s="63"/>
      <c r="CBN509" s="62"/>
      <c r="CBO509" s="10"/>
      <c r="CBP509" s="11"/>
      <c r="CBQ509" s="63"/>
      <c r="CBR509" s="62"/>
      <c r="CBS509" s="10"/>
      <c r="CBT509" s="11"/>
      <c r="CBU509" s="63"/>
      <c r="CBV509" s="62"/>
      <c r="CBW509" s="10"/>
      <c r="CBX509" s="11"/>
      <c r="CBY509" s="63"/>
      <c r="CBZ509" s="62"/>
      <c r="CCA509" s="10"/>
      <c r="CCB509" s="11"/>
      <c r="CCC509" s="63"/>
      <c r="CCD509" s="62"/>
      <c r="CCE509" s="10"/>
      <c r="CCF509" s="11"/>
      <c r="CCG509" s="63"/>
      <c r="CCH509" s="62"/>
      <c r="CCI509" s="10"/>
      <c r="CCJ509" s="11"/>
      <c r="CCK509" s="63"/>
      <c r="CCL509" s="62"/>
      <c r="CCM509" s="10"/>
      <c r="CCN509" s="11"/>
      <c r="CCO509" s="63"/>
      <c r="CCP509" s="62"/>
      <c r="CCQ509" s="10"/>
      <c r="CCR509" s="11"/>
      <c r="CCS509" s="63"/>
      <c r="CCT509" s="62"/>
      <c r="CCU509" s="10"/>
      <c r="CCV509" s="11"/>
      <c r="CCW509" s="63"/>
      <c r="CCX509" s="62"/>
      <c r="CCY509" s="10"/>
      <c r="CCZ509" s="11"/>
      <c r="CDA509" s="63"/>
      <c r="CDB509" s="62"/>
      <c r="CDC509" s="10"/>
      <c r="CDD509" s="11"/>
      <c r="CDE509" s="63"/>
      <c r="CDF509" s="62"/>
      <c r="CDG509" s="10"/>
      <c r="CDH509" s="11"/>
      <c r="CDI509" s="63"/>
      <c r="CDJ509" s="62"/>
      <c r="CDK509" s="10"/>
      <c r="CDL509" s="11"/>
      <c r="CDM509" s="63"/>
      <c r="CDN509" s="62"/>
      <c r="CDO509" s="10"/>
      <c r="CDP509" s="11"/>
      <c r="CDQ509" s="63"/>
      <c r="CDR509" s="62"/>
      <c r="CDS509" s="10"/>
      <c r="CDT509" s="11"/>
      <c r="CDU509" s="63"/>
      <c r="CDV509" s="62"/>
      <c r="CDW509" s="10"/>
      <c r="CDX509" s="11"/>
      <c r="CDY509" s="63"/>
      <c r="CDZ509" s="62"/>
      <c r="CEA509" s="10"/>
      <c r="CEB509" s="11"/>
      <c r="CEC509" s="63"/>
      <c r="CED509" s="62"/>
      <c r="CEE509" s="10"/>
      <c r="CEF509" s="11"/>
      <c r="CEG509" s="63"/>
      <c r="CEH509" s="62"/>
      <c r="CEI509" s="10"/>
      <c r="CEJ509" s="11"/>
      <c r="CEK509" s="63"/>
      <c r="CEL509" s="62"/>
      <c r="CEM509" s="10"/>
      <c r="CEN509" s="11"/>
      <c r="CEO509" s="63"/>
      <c r="CEP509" s="62"/>
      <c r="CEQ509" s="10"/>
      <c r="CER509" s="11"/>
      <c r="CES509" s="63"/>
      <c r="CET509" s="62"/>
      <c r="CEU509" s="10"/>
      <c r="CEV509" s="11"/>
      <c r="CEW509" s="63"/>
      <c r="CEX509" s="62"/>
      <c r="CEY509" s="10"/>
      <c r="CEZ509" s="11"/>
      <c r="CFA509" s="63"/>
      <c r="CFB509" s="62"/>
      <c r="CFC509" s="10"/>
      <c r="CFD509" s="11"/>
      <c r="CFE509" s="63"/>
      <c r="CFF509" s="62"/>
      <c r="CFG509" s="10"/>
      <c r="CFH509" s="11"/>
      <c r="CFI509" s="63"/>
      <c r="CFJ509" s="62"/>
      <c r="CFK509" s="10"/>
      <c r="CFL509" s="11"/>
      <c r="CFM509" s="63"/>
      <c r="CFN509" s="62"/>
      <c r="CFO509" s="10"/>
      <c r="CFP509" s="11"/>
      <c r="CFQ509" s="63"/>
      <c r="CFR509" s="62"/>
      <c r="CFS509" s="10"/>
      <c r="CFT509" s="11"/>
      <c r="CFU509" s="63"/>
      <c r="CFV509" s="62"/>
      <c r="CFW509" s="10"/>
      <c r="CFX509" s="11"/>
      <c r="CFY509" s="63"/>
      <c r="CFZ509" s="62"/>
      <c r="CGA509" s="10"/>
      <c r="CGB509" s="11"/>
      <c r="CGC509" s="63"/>
      <c r="CGD509" s="62"/>
      <c r="CGE509" s="10"/>
      <c r="CGF509" s="11"/>
      <c r="CGG509" s="63"/>
      <c r="CGH509" s="62"/>
      <c r="CGI509" s="10"/>
      <c r="CGJ509" s="11"/>
      <c r="CGK509" s="63"/>
      <c r="CGL509" s="62"/>
      <c r="CGM509" s="10"/>
      <c r="CGN509" s="11"/>
      <c r="CGO509" s="63"/>
      <c r="CGP509" s="62"/>
      <c r="CGQ509" s="10"/>
      <c r="CGR509" s="11"/>
      <c r="CGS509" s="63"/>
      <c r="CGT509" s="62"/>
      <c r="CGU509" s="10"/>
      <c r="CGV509" s="11"/>
      <c r="CGW509" s="63"/>
      <c r="CGX509" s="62"/>
      <c r="CGY509" s="10"/>
      <c r="CGZ509" s="11"/>
      <c r="CHA509" s="63"/>
      <c r="CHB509" s="62"/>
      <c r="CHC509" s="10"/>
      <c r="CHD509" s="11"/>
      <c r="CHE509" s="63"/>
      <c r="CHF509" s="62"/>
      <c r="CHG509" s="10"/>
      <c r="CHH509" s="11"/>
      <c r="CHI509" s="63"/>
      <c r="CHJ509" s="62"/>
      <c r="CHK509" s="10"/>
      <c r="CHL509" s="11"/>
      <c r="CHM509" s="63"/>
      <c r="CHN509" s="62"/>
      <c r="CHO509" s="10"/>
      <c r="CHP509" s="11"/>
      <c r="CHQ509" s="63"/>
      <c r="CHR509" s="62"/>
      <c r="CHS509" s="10"/>
      <c r="CHT509" s="11"/>
      <c r="CHU509" s="63"/>
      <c r="CHV509" s="62"/>
      <c r="CHW509" s="10"/>
      <c r="CHX509" s="11"/>
      <c r="CHY509" s="63"/>
      <c r="CHZ509" s="62"/>
      <c r="CIA509" s="10"/>
      <c r="CIB509" s="11"/>
      <c r="CIC509" s="63"/>
      <c r="CID509" s="62"/>
      <c r="CIE509" s="10"/>
      <c r="CIF509" s="11"/>
      <c r="CIG509" s="63"/>
      <c r="CIH509" s="62"/>
      <c r="CII509" s="10"/>
      <c r="CIJ509" s="11"/>
      <c r="CIK509" s="63"/>
      <c r="CIL509" s="62"/>
      <c r="CIM509" s="10"/>
      <c r="CIN509" s="11"/>
      <c r="CIO509" s="63"/>
      <c r="CIP509" s="62"/>
      <c r="CIQ509" s="10"/>
      <c r="CIR509" s="11"/>
      <c r="CIS509" s="63"/>
      <c r="CIT509" s="62"/>
      <c r="CIU509" s="10"/>
      <c r="CIV509" s="11"/>
      <c r="CIW509" s="63"/>
      <c r="CIX509" s="62"/>
      <c r="CIY509" s="10"/>
      <c r="CIZ509" s="11"/>
      <c r="CJA509" s="63"/>
      <c r="CJB509" s="62"/>
      <c r="CJC509" s="10"/>
      <c r="CJD509" s="11"/>
      <c r="CJE509" s="63"/>
      <c r="CJF509" s="62"/>
      <c r="CJG509" s="10"/>
      <c r="CJH509" s="11"/>
      <c r="CJI509" s="63"/>
      <c r="CJJ509" s="62"/>
      <c r="CJK509" s="10"/>
      <c r="CJL509" s="11"/>
      <c r="CJM509" s="63"/>
      <c r="CJN509" s="62"/>
      <c r="CJO509" s="10"/>
      <c r="CJP509" s="11"/>
      <c r="CJQ509" s="63"/>
      <c r="CJR509" s="62"/>
      <c r="CJS509" s="10"/>
      <c r="CJT509" s="11"/>
      <c r="CJU509" s="63"/>
      <c r="CJV509" s="62"/>
      <c r="CJW509" s="10"/>
      <c r="CJX509" s="11"/>
      <c r="CJY509" s="63"/>
      <c r="CJZ509" s="62"/>
      <c r="CKA509" s="10"/>
      <c r="CKB509" s="11"/>
      <c r="CKC509" s="63"/>
      <c r="CKD509" s="62"/>
      <c r="CKE509" s="10"/>
      <c r="CKF509" s="11"/>
      <c r="CKG509" s="63"/>
      <c r="CKH509" s="62"/>
      <c r="CKI509" s="10"/>
      <c r="CKJ509" s="11"/>
      <c r="CKK509" s="63"/>
      <c r="CKL509" s="62"/>
      <c r="CKM509" s="10"/>
      <c r="CKN509" s="11"/>
      <c r="CKO509" s="63"/>
      <c r="CKP509" s="62"/>
      <c r="CKQ509" s="10"/>
      <c r="CKR509" s="11"/>
      <c r="CKS509" s="63"/>
      <c r="CKT509" s="62"/>
      <c r="CKU509" s="10"/>
      <c r="CKV509" s="11"/>
      <c r="CKW509" s="63"/>
      <c r="CKX509" s="62"/>
      <c r="CKY509" s="10"/>
      <c r="CKZ509" s="11"/>
      <c r="CLA509" s="63"/>
      <c r="CLB509" s="62"/>
      <c r="CLC509" s="10"/>
      <c r="CLD509" s="11"/>
      <c r="CLE509" s="63"/>
      <c r="CLF509" s="62"/>
      <c r="CLG509" s="10"/>
      <c r="CLH509" s="11"/>
      <c r="CLI509" s="63"/>
      <c r="CLJ509" s="62"/>
      <c r="CLK509" s="10"/>
      <c r="CLL509" s="11"/>
      <c r="CLM509" s="63"/>
      <c r="CLN509" s="62"/>
      <c r="CLO509" s="10"/>
      <c r="CLP509" s="11"/>
      <c r="CLQ509" s="63"/>
      <c r="CLR509" s="62"/>
      <c r="CLS509" s="10"/>
      <c r="CLT509" s="11"/>
      <c r="CLU509" s="63"/>
      <c r="CLV509" s="62"/>
      <c r="CLW509" s="10"/>
      <c r="CLX509" s="11"/>
      <c r="CLY509" s="63"/>
      <c r="CLZ509" s="62"/>
      <c r="CMA509" s="10"/>
      <c r="CMB509" s="11"/>
      <c r="CMC509" s="63"/>
      <c r="CMD509" s="62"/>
      <c r="CME509" s="10"/>
      <c r="CMF509" s="11"/>
      <c r="CMG509" s="63"/>
      <c r="CMH509" s="62"/>
      <c r="CMI509" s="10"/>
      <c r="CMJ509" s="11"/>
      <c r="CMK509" s="63"/>
      <c r="CML509" s="62"/>
      <c r="CMM509" s="10"/>
      <c r="CMN509" s="11"/>
      <c r="CMO509" s="63"/>
      <c r="CMP509" s="62"/>
      <c r="CMQ509" s="10"/>
      <c r="CMR509" s="11"/>
      <c r="CMS509" s="63"/>
      <c r="CMT509" s="62"/>
      <c r="CMU509" s="10"/>
      <c r="CMV509" s="11"/>
      <c r="CMW509" s="63"/>
      <c r="CMX509" s="62"/>
      <c r="CMY509" s="10"/>
      <c r="CMZ509" s="11"/>
      <c r="CNA509" s="63"/>
      <c r="CNB509" s="62"/>
      <c r="CNC509" s="10"/>
      <c r="CND509" s="11"/>
      <c r="CNE509" s="63"/>
      <c r="CNF509" s="62"/>
      <c r="CNG509" s="10"/>
      <c r="CNH509" s="11"/>
      <c r="CNI509" s="63"/>
      <c r="CNJ509" s="62"/>
      <c r="CNK509" s="10"/>
      <c r="CNL509" s="11"/>
      <c r="CNM509" s="63"/>
      <c r="CNN509" s="62"/>
      <c r="CNO509" s="10"/>
      <c r="CNP509" s="11"/>
      <c r="CNQ509" s="63"/>
      <c r="CNR509" s="62"/>
      <c r="CNS509" s="10"/>
      <c r="CNT509" s="11"/>
      <c r="CNU509" s="63"/>
      <c r="CNV509" s="62"/>
      <c r="CNW509" s="10"/>
      <c r="CNX509" s="11"/>
      <c r="CNY509" s="63"/>
      <c r="CNZ509" s="62"/>
      <c r="COA509" s="10"/>
      <c r="COB509" s="11"/>
      <c r="COC509" s="63"/>
      <c r="COD509" s="62"/>
      <c r="COE509" s="10"/>
      <c r="COF509" s="11"/>
      <c r="COG509" s="63"/>
      <c r="COH509" s="62"/>
      <c r="COI509" s="10"/>
      <c r="COJ509" s="11"/>
      <c r="COK509" s="63"/>
      <c r="COL509" s="62"/>
      <c r="COM509" s="10"/>
      <c r="CON509" s="11"/>
      <c r="COO509" s="63"/>
      <c r="COP509" s="62"/>
      <c r="COQ509" s="10"/>
      <c r="COR509" s="11"/>
      <c r="COS509" s="63"/>
      <c r="COT509" s="62"/>
      <c r="COU509" s="10"/>
      <c r="COV509" s="11"/>
      <c r="COW509" s="63"/>
      <c r="COX509" s="62"/>
      <c r="COY509" s="10"/>
      <c r="COZ509" s="11"/>
      <c r="CPA509" s="63"/>
      <c r="CPB509" s="62"/>
      <c r="CPC509" s="10"/>
      <c r="CPD509" s="11"/>
      <c r="CPE509" s="63"/>
      <c r="CPF509" s="62"/>
      <c r="CPG509" s="10"/>
      <c r="CPH509" s="11"/>
      <c r="CPI509" s="63"/>
      <c r="CPJ509" s="62"/>
      <c r="CPK509" s="10"/>
      <c r="CPL509" s="11"/>
      <c r="CPM509" s="63"/>
      <c r="CPN509" s="62"/>
      <c r="CPO509" s="10"/>
      <c r="CPP509" s="11"/>
      <c r="CPQ509" s="63"/>
      <c r="CPR509" s="62"/>
      <c r="CPS509" s="10"/>
      <c r="CPT509" s="11"/>
      <c r="CPU509" s="63"/>
      <c r="CPV509" s="62"/>
      <c r="CPW509" s="10"/>
      <c r="CPX509" s="11"/>
      <c r="CPY509" s="63"/>
      <c r="CPZ509" s="62"/>
      <c r="CQA509" s="10"/>
      <c r="CQB509" s="11"/>
      <c r="CQC509" s="63"/>
      <c r="CQD509" s="62"/>
      <c r="CQE509" s="10"/>
      <c r="CQF509" s="11"/>
      <c r="CQG509" s="63"/>
      <c r="CQH509" s="62"/>
      <c r="CQI509" s="10"/>
      <c r="CQJ509" s="11"/>
      <c r="CQK509" s="63"/>
      <c r="CQL509" s="62"/>
      <c r="CQM509" s="10"/>
      <c r="CQN509" s="11"/>
      <c r="CQO509" s="63"/>
      <c r="CQP509" s="62"/>
      <c r="CQQ509" s="10"/>
      <c r="CQR509" s="11"/>
      <c r="CQS509" s="63"/>
      <c r="CQT509" s="62"/>
      <c r="CQU509" s="10"/>
      <c r="CQV509" s="11"/>
      <c r="CQW509" s="63"/>
      <c r="CQX509" s="62"/>
      <c r="CQY509" s="10"/>
      <c r="CQZ509" s="11"/>
      <c r="CRA509" s="63"/>
      <c r="CRB509" s="62"/>
      <c r="CRC509" s="10"/>
      <c r="CRD509" s="11"/>
      <c r="CRE509" s="63"/>
      <c r="CRF509" s="62"/>
      <c r="CRG509" s="10"/>
      <c r="CRH509" s="11"/>
      <c r="CRI509" s="63"/>
      <c r="CRJ509" s="62"/>
      <c r="CRK509" s="10"/>
      <c r="CRL509" s="11"/>
      <c r="CRM509" s="63"/>
      <c r="CRN509" s="62"/>
      <c r="CRO509" s="10"/>
      <c r="CRP509" s="11"/>
      <c r="CRQ509" s="63"/>
      <c r="CRR509" s="62"/>
      <c r="CRS509" s="10"/>
      <c r="CRT509" s="11"/>
      <c r="CRU509" s="63"/>
      <c r="CRV509" s="62"/>
      <c r="CRW509" s="10"/>
      <c r="CRX509" s="11"/>
      <c r="CRY509" s="63"/>
      <c r="CRZ509" s="62"/>
      <c r="CSA509" s="10"/>
      <c r="CSB509" s="11"/>
      <c r="CSC509" s="63"/>
      <c r="CSD509" s="62"/>
      <c r="CSE509" s="10"/>
      <c r="CSF509" s="11"/>
      <c r="CSG509" s="63"/>
      <c r="CSH509" s="62"/>
      <c r="CSI509" s="10"/>
      <c r="CSJ509" s="11"/>
      <c r="CSK509" s="63"/>
      <c r="CSL509" s="62"/>
      <c r="CSM509" s="10"/>
      <c r="CSN509" s="11"/>
      <c r="CSO509" s="63"/>
      <c r="CSP509" s="62"/>
      <c r="CSQ509" s="10"/>
      <c r="CSR509" s="11"/>
      <c r="CSS509" s="63"/>
      <c r="CST509" s="62"/>
      <c r="CSU509" s="10"/>
      <c r="CSV509" s="11"/>
      <c r="CSW509" s="63"/>
      <c r="CSX509" s="62"/>
      <c r="CSY509" s="10"/>
      <c r="CSZ509" s="11"/>
      <c r="CTA509" s="63"/>
      <c r="CTB509" s="62"/>
      <c r="CTC509" s="10"/>
      <c r="CTD509" s="11"/>
      <c r="CTE509" s="63"/>
      <c r="CTF509" s="62"/>
      <c r="CTG509" s="10"/>
      <c r="CTH509" s="11"/>
      <c r="CTI509" s="63"/>
      <c r="CTJ509" s="62"/>
      <c r="CTK509" s="10"/>
      <c r="CTL509" s="11"/>
      <c r="CTM509" s="63"/>
      <c r="CTN509" s="62"/>
      <c r="CTO509" s="10"/>
      <c r="CTP509" s="11"/>
      <c r="CTQ509" s="63"/>
      <c r="CTR509" s="62"/>
      <c r="CTS509" s="10"/>
      <c r="CTT509" s="11"/>
      <c r="CTU509" s="63"/>
      <c r="CTV509" s="62"/>
      <c r="CTW509" s="10"/>
      <c r="CTX509" s="11"/>
      <c r="CTY509" s="63"/>
      <c r="CTZ509" s="62"/>
      <c r="CUA509" s="10"/>
      <c r="CUB509" s="11"/>
      <c r="CUC509" s="63"/>
      <c r="CUD509" s="62"/>
      <c r="CUE509" s="10"/>
      <c r="CUF509" s="11"/>
      <c r="CUG509" s="63"/>
      <c r="CUH509" s="62"/>
      <c r="CUI509" s="10"/>
      <c r="CUJ509" s="11"/>
      <c r="CUK509" s="63"/>
      <c r="CUL509" s="62"/>
      <c r="CUM509" s="10"/>
      <c r="CUN509" s="11"/>
      <c r="CUO509" s="63"/>
      <c r="CUP509" s="62"/>
      <c r="CUQ509" s="10"/>
      <c r="CUR509" s="11"/>
      <c r="CUS509" s="63"/>
      <c r="CUT509" s="62"/>
      <c r="CUU509" s="10"/>
      <c r="CUV509" s="11"/>
      <c r="CUW509" s="63"/>
      <c r="CUX509" s="62"/>
      <c r="CUY509" s="10"/>
      <c r="CUZ509" s="11"/>
      <c r="CVA509" s="63"/>
      <c r="CVB509" s="62"/>
      <c r="CVC509" s="10"/>
      <c r="CVD509" s="11"/>
      <c r="CVE509" s="63"/>
      <c r="CVF509" s="62"/>
      <c r="CVG509" s="10"/>
      <c r="CVH509" s="11"/>
      <c r="CVI509" s="63"/>
      <c r="CVJ509" s="62"/>
      <c r="CVK509" s="10"/>
      <c r="CVL509" s="11"/>
      <c r="CVM509" s="63"/>
      <c r="CVN509" s="62"/>
      <c r="CVO509" s="10"/>
      <c r="CVP509" s="11"/>
      <c r="CVQ509" s="63"/>
      <c r="CVR509" s="62"/>
      <c r="CVS509" s="10"/>
      <c r="CVT509" s="11"/>
      <c r="CVU509" s="63"/>
      <c r="CVV509" s="62"/>
      <c r="CVW509" s="10"/>
      <c r="CVX509" s="11"/>
      <c r="CVY509" s="63"/>
      <c r="CVZ509" s="62"/>
      <c r="CWA509" s="10"/>
      <c r="CWB509" s="11"/>
      <c r="CWC509" s="63"/>
      <c r="CWD509" s="62"/>
      <c r="CWE509" s="10"/>
      <c r="CWF509" s="11"/>
      <c r="CWG509" s="63"/>
      <c r="CWH509" s="62"/>
      <c r="CWI509" s="10"/>
      <c r="CWJ509" s="11"/>
      <c r="CWK509" s="63"/>
      <c r="CWL509" s="62"/>
      <c r="CWM509" s="10"/>
      <c r="CWN509" s="11"/>
      <c r="CWO509" s="63"/>
      <c r="CWP509" s="62"/>
      <c r="CWQ509" s="10"/>
      <c r="CWR509" s="11"/>
      <c r="CWS509" s="63"/>
      <c r="CWT509" s="62"/>
      <c r="CWU509" s="10"/>
      <c r="CWV509" s="11"/>
      <c r="CWW509" s="63"/>
      <c r="CWX509" s="62"/>
      <c r="CWY509" s="10"/>
      <c r="CWZ509" s="11"/>
      <c r="CXA509" s="63"/>
      <c r="CXB509" s="62"/>
      <c r="CXC509" s="10"/>
      <c r="CXD509" s="11"/>
      <c r="CXE509" s="63"/>
      <c r="CXF509" s="62"/>
      <c r="CXG509" s="10"/>
      <c r="CXH509" s="11"/>
      <c r="CXI509" s="63"/>
      <c r="CXJ509" s="62"/>
      <c r="CXK509" s="10"/>
      <c r="CXL509" s="11"/>
      <c r="CXM509" s="63"/>
      <c r="CXN509" s="62"/>
      <c r="CXO509" s="10"/>
      <c r="CXP509" s="11"/>
      <c r="CXQ509" s="63"/>
      <c r="CXR509" s="62"/>
      <c r="CXS509" s="10"/>
      <c r="CXT509" s="11"/>
      <c r="CXU509" s="63"/>
      <c r="CXV509" s="62"/>
      <c r="CXW509" s="10"/>
      <c r="CXX509" s="11"/>
      <c r="CXY509" s="63"/>
      <c r="CXZ509" s="62"/>
      <c r="CYA509" s="10"/>
      <c r="CYB509" s="11"/>
      <c r="CYC509" s="63"/>
      <c r="CYD509" s="62"/>
      <c r="CYE509" s="10"/>
      <c r="CYF509" s="11"/>
      <c r="CYG509" s="63"/>
      <c r="CYH509" s="62"/>
      <c r="CYI509" s="10"/>
      <c r="CYJ509" s="11"/>
      <c r="CYK509" s="63"/>
      <c r="CYL509" s="62"/>
      <c r="CYM509" s="10"/>
      <c r="CYN509" s="11"/>
      <c r="CYO509" s="63"/>
      <c r="CYP509" s="62"/>
      <c r="CYQ509" s="10"/>
      <c r="CYR509" s="11"/>
      <c r="CYS509" s="63"/>
      <c r="CYT509" s="62"/>
      <c r="CYU509" s="10"/>
      <c r="CYV509" s="11"/>
      <c r="CYW509" s="63"/>
      <c r="CYX509" s="62"/>
      <c r="CYY509" s="10"/>
      <c r="CYZ509" s="11"/>
      <c r="CZA509" s="63"/>
      <c r="CZB509" s="62"/>
      <c r="CZC509" s="10"/>
      <c r="CZD509" s="11"/>
      <c r="CZE509" s="63"/>
      <c r="CZF509" s="62"/>
      <c r="CZG509" s="10"/>
      <c r="CZH509" s="11"/>
      <c r="CZI509" s="63"/>
      <c r="CZJ509" s="62"/>
      <c r="CZK509" s="10"/>
      <c r="CZL509" s="11"/>
      <c r="CZM509" s="63"/>
      <c r="CZN509" s="62"/>
      <c r="CZO509" s="10"/>
      <c r="CZP509" s="11"/>
      <c r="CZQ509" s="63"/>
      <c r="CZR509" s="62"/>
      <c r="CZS509" s="10"/>
      <c r="CZT509" s="11"/>
      <c r="CZU509" s="63"/>
      <c r="CZV509" s="62"/>
      <c r="CZW509" s="10"/>
      <c r="CZX509" s="11"/>
      <c r="CZY509" s="63"/>
      <c r="CZZ509" s="62"/>
      <c r="DAA509" s="10"/>
      <c r="DAB509" s="11"/>
      <c r="DAC509" s="63"/>
      <c r="DAD509" s="62"/>
      <c r="DAE509" s="10"/>
      <c r="DAF509" s="11"/>
      <c r="DAG509" s="63"/>
      <c r="DAH509" s="62"/>
      <c r="DAI509" s="10"/>
      <c r="DAJ509" s="11"/>
      <c r="DAK509" s="63"/>
      <c r="DAL509" s="62"/>
      <c r="DAM509" s="10"/>
      <c r="DAN509" s="11"/>
      <c r="DAO509" s="63"/>
      <c r="DAP509" s="62"/>
      <c r="DAQ509" s="10"/>
      <c r="DAR509" s="11"/>
      <c r="DAS509" s="63"/>
      <c r="DAT509" s="62"/>
      <c r="DAU509" s="10"/>
      <c r="DAV509" s="11"/>
      <c r="DAW509" s="63"/>
      <c r="DAX509" s="62"/>
      <c r="DAY509" s="10"/>
      <c r="DAZ509" s="11"/>
      <c r="DBA509" s="63"/>
      <c r="DBB509" s="62"/>
      <c r="DBC509" s="10"/>
      <c r="DBD509" s="11"/>
      <c r="DBE509" s="63"/>
      <c r="DBF509" s="62"/>
      <c r="DBG509" s="10"/>
      <c r="DBH509" s="11"/>
      <c r="DBI509" s="63"/>
      <c r="DBJ509" s="62"/>
      <c r="DBK509" s="10"/>
      <c r="DBL509" s="11"/>
      <c r="DBM509" s="63"/>
      <c r="DBN509" s="62"/>
      <c r="DBO509" s="10"/>
      <c r="DBP509" s="11"/>
      <c r="DBQ509" s="63"/>
      <c r="DBR509" s="62"/>
      <c r="DBS509" s="10"/>
      <c r="DBT509" s="11"/>
      <c r="DBU509" s="63"/>
      <c r="DBV509" s="62"/>
      <c r="DBW509" s="10"/>
      <c r="DBX509" s="11"/>
      <c r="DBY509" s="63"/>
      <c r="DBZ509" s="62"/>
      <c r="DCA509" s="10"/>
      <c r="DCB509" s="11"/>
      <c r="DCC509" s="63"/>
      <c r="DCD509" s="62"/>
      <c r="DCE509" s="10"/>
      <c r="DCF509" s="11"/>
      <c r="DCG509" s="63"/>
      <c r="DCH509" s="62"/>
      <c r="DCI509" s="10"/>
      <c r="DCJ509" s="11"/>
      <c r="DCK509" s="63"/>
      <c r="DCL509" s="62"/>
      <c r="DCM509" s="10"/>
      <c r="DCN509" s="11"/>
      <c r="DCO509" s="63"/>
      <c r="DCP509" s="62"/>
      <c r="DCQ509" s="10"/>
      <c r="DCR509" s="11"/>
      <c r="DCS509" s="63"/>
      <c r="DCT509" s="62"/>
      <c r="DCU509" s="10"/>
      <c r="DCV509" s="11"/>
      <c r="DCW509" s="63"/>
      <c r="DCX509" s="62"/>
      <c r="DCY509" s="10"/>
      <c r="DCZ509" s="11"/>
      <c r="DDA509" s="63"/>
      <c r="DDB509" s="62"/>
      <c r="DDC509" s="10"/>
      <c r="DDD509" s="11"/>
      <c r="DDE509" s="63"/>
      <c r="DDF509" s="62"/>
      <c r="DDG509" s="10"/>
      <c r="DDH509" s="11"/>
      <c r="DDI509" s="63"/>
      <c r="DDJ509" s="62"/>
      <c r="DDK509" s="10"/>
      <c r="DDL509" s="11"/>
      <c r="DDM509" s="63"/>
      <c r="DDN509" s="62"/>
      <c r="DDO509" s="10"/>
      <c r="DDP509" s="11"/>
      <c r="DDQ509" s="63"/>
      <c r="DDR509" s="62"/>
      <c r="DDS509" s="10"/>
      <c r="DDT509" s="11"/>
      <c r="DDU509" s="63"/>
      <c r="DDV509" s="62"/>
      <c r="DDW509" s="10"/>
      <c r="DDX509" s="11"/>
      <c r="DDY509" s="63"/>
      <c r="DDZ509" s="62"/>
      <c r="DEA509" s="10"/>
      <c r="DEB509" s="11"/>
      <c r="DEC509" s="63"/>
      <c r="DED509" s="62"/>
      <c r="DEE509" s="10"/>
      <c r="DEF509" s="11"/>
      <c r="DEG509" s="63"/>
      <c r="DEH509" s="62"/>
      <c r="DEI509" s="10"/>
      <c r="DEJ509" s="11"/>
      <c r="DEK509" s="63"/>
      <c r="DEL509" s="62"/>
      <c r="DEM509" s="10"/>
      <c r="DEN509" s="11"/>
      <c r="DEO509" s="63"/>
      <c r="DEP509" s="62"/>
      <c r="DEQ509" s="10"/>
      <c r="DER509" s="11"/>
      <c r="DES509" s="63"/>
      <c r="DET509" s="62"/>
      <c r="DEU509" s="10"/>
      <c r="DEV509" s="11"/>
      <c r="DEW509" s="63"/>
      <c r="DEX509" s="62"/>
      <c r="DEY509" s="10"/>
      <c r="DEZ509" s="11"/>
      <c r="DFA509" s="63"/>
      <c r="DFB509" s="62"/>
      <c r="DFC509" s="10"/>
      <c r="DFD509" s="11"/>
      <c r="DFE509" s="63"/>
      <c r="DFF509" s="62"/>
      <c r="DFG509" s="10"/>
      <c r="DFH509" s="11"/>
      <c r="DFI509" s="63"/>
      <c r="DFJ509" s="62"/>
      <c r="DFK509" s="10"/>
      <c r="DFL509" s="11"/>
      <c r="DFM509" s="63"/>
      <c r="DFN509" s="62"/>
      <c r="DFO509" s="10"/>
      <c r="DFP509" s="11"/>
      <c r="DFQ509" s="63"/>
      <c r="DFR509" s="62"/>
      <c r="DFS509" s="10"/>
      <c r="DFT509" s="11"/>
      <c r="DFU509" s="63"/>
      <c r="DFV509" s="62"/>
      <c r="DFW509" s="10"/>
      <c r="DFX509" s="11"/>
      <c r="DFY509" s="63"/>
      <c r="DFZ509" s="62"/>
      <c r="DGA509" s="10"/>
      <c r="DGB509" s="11"/>
      <c r="DGC509" s="63"/>
      <c r="DGD509" s="62"/>
      <c r="DGE509" s="10"/>
      <c r="DGF509" s="11"/>
      <c r="DGG509" s="63"/>
      <c r="DGH509" s="62"/>
      <c r="DGI509" s="10"/>
      <c r="DGJ509" s="11"/>
      <c r="DGK509" s="63"/>
      <c r="DGL509" s="62"/>
      <c r="DGM509" s="10"/>
      <c r="DGN509" s="11"/>
      <c r="DGO509" s="63"/>
      <c r="DGP509" s="62"/>
      <c r="DGQ509" s="10"/>
      <c r="DGR509" s="11"/>
      <c r="DGS509" s="63"/>
      <c r="DGT509" s="62"/>
      <c r="DGU509" s="10"/>
      <c r="DGV509" s="11"/>
      <c r="DGW509" s="63"/>
      <c r="DGX509" s="62"/>
      <c r="DGY509" s="10"/>
      <c r="DGZ509" s="11"/>
      <c r="DHA509" s="63"/>
      <c r="DHB509" s="62"/>
      <c r="DHC509" s="10"/>
      <c r="DHD509" s="11"/>
      <c r="DHE509" s="63"/>
      <c r="DHF509" s="62"/>
      <c r="DHG509" s="10"/>
      <c r="DHH509" s="11"/>
      <c r="DHI509" s="63"/>
      <c r="DHJ509" s="62"/>
      <c r="DHK509" s="10"/>
      <c r="DHL509" s="11"/>
      <c r="DHM509" s="63"/>
      <c r="DHN509" s="62"/>
      <c r="DHO509" s="10"/>
      <c r="DHP509" s="11"/>
      <c r="DHQ509" s="63"/>
      <c r="DHR509" s="62"/>
      <c r="DHS509" s="10"/>
      <c r="DHT509" s="11"/>
      <c r="DHU509" s="63"/>
      <c r="DHV509" s="62"/>
      <c r="DHW509" s="10"/>
      <c r="DHX509" s="11"/>
      <c r="DHY509" s="63"/>
      <c r="DHZ509" s="62"/>
      <c r="DIA509" s="10"/>
      <c r="DIB509" s="11"/>
      <c r="DIC509" s="63"/>
      <c r="DID509" s="62"/>
      <c r="DIE509" s="10"/>
      <c r="DIF509" s="11"/>
      <c r="DIG509" s="63"/>
      <c r="DIH509" s="62"/>
      <c r="DII509" s="10"/>
      <c r="DIJ509" s="11"/>
      <c r="DIK509" s="63"/>
      <c r="DIL509" s="62"/>
      <c r="DIM509" s="10"/>
      <c r="DIN509" s="11"/>
      <c r="DIO509" s="63"/>
      <c r="DIP509" s="62"/>
      <c r="DIQ509" s="10"/>
      <c r="DIR509" s="11"/>
      <c r="DIS509" s="63"/>
      <c r="DIT509" s="62"/>
      <c r="DIU509" s="10"/>
      <c r="DIV509" s="11"/>
      <c r="DIW509" s="63"/>
      <c r="DIX509" s="62"/>
      <c r="DIY509" s="10"/>
      <c r="DIZ509" s="11"/>
      <c r="DJA509" s="63"/>
      <c r="DJB509" s="62"/>
      <c r="DJC509" s="10"/>
      <c r="DJD509" s="11"/>
      <c r="DJE509" s="63"/>
      <c r="DJF509" s="62"/>
      <c r="DJG509" s="10"/>
      <c r="DJH509" s="11"/>
      <c r="DJI509" s="63"/>
      <c r="DJJ509" s="62"/>
      <c r="DJK509" s="10"/>
      <c r="DJL509" s="11"/>
      <c r="DJM509" s="63"/>
      <c r="DJN509" s="62"/>
      <c r="DJO509" s="10"/>
      <c r="DJP509" s="11"/>
      <c r="DJQ509" s="63"/>
      <c r="DJR509" s="62"/>
      <c r="DJS509" s="10"/>
      <c r="DJT509" s="11"/>
      <c r="DJU509" s="63"/>
      <c r="DJV509" s="62"/>
      <c r="DJW509" s="10"/>
      <c r="DJX509" s="11"/>
      <c r="DJY509" s="63"/>
      <c r="DJZ509" s="62"/>
      <c r="DKA509" s="10"/>
      <c r="DKB509" s="11"/>
      <c r="DKC509" s="63"/>
      <c r="DKD509" s="62"/>
      <c r="DKE509" s="10"/>
      <c r="DKF509" s="11"/>
      <c r="DKG509" s="63"/>
      <c r="DKH509" s="62"/>
      <c r="DKI509" s="10"/>
      <c r="DKJ509" s="11"/>
      <c r="DKK509" s="63"/>
      <c r="DKL509" s="62"/>
      <c r="DKM509" s="10"/>
      <c r="DKN509" s="11"/>
      <c r="DKO509" s="63"/>
      <c r="DKP509" s="62"/>
      <c r="DKQ509" s="10"/>
      <c r="DKR509" s="11"/>
      <c r="DKS509" s="63"/>
      <c r="DKT509" s="62"/>
      <c r="DKU509" s="10"/>
      <c r="DKV509" s="11"/>
      <c r="DKW509" s="63"/>
      <c r="DKX509" s="62"/>
      <c r="DKY509" s="10"/>
      <c r="DKZ509" s="11"/>
      <c r="DLA509" s="63"/>
      <c r="DLB509" s="62"/>
      <c r="DLC509" s="10"/>
      <c r="DLD509" s="11"/>
      <c r="DLE509" s="63"/>
      <c r="DLF509" s="62"/>
      <c r="DLG509" s="10"/>
      <c r="DLH509" s="11"/>
      <c r="DLI509" s="63"/>
      <c r="DLJ509" s="62"/>
      <c r="DLK509" s="10"/>
      <c r="DLL509" s="11"/>
      <c r="DLM509" s="63"/>
      <c r="DLN509" s="62"/>
      <c r="DLO509" s="10"/>
      <c r="DLP509" s="11"/>
      <c r="DLQ509" s="63"/>
      <c r="DLR509" s="62"/>
      <c r="DLS509" s="10"/>
      <c r="DLT509" s="11"/>
      <c r="DLU509" s="63"/>
      <c r="DLV509" s="62"/>
      <c r="DLW509" s="10"/>
      <c r="DLX509" s="11"/>
      <c r="DLY509" s="63"/>
      <c r="DLZ509" s="62"/>
      <c r="DMA509" s="10"/>
      <c r="DMB509" s="11"/>
      <c r="DMC509" s="63"/>
      <c r="DMD509" s="62"/>
      <c r="DME509" s="10"/>
      <c r="DMF509" s="11"/>
      <c r="DMG509" s="63"/>
      <c r="DMH509" s="62"/>
      <c r="DMI509" s="10"/>
      <c r="DMJ509" s="11"/>
      <c r="DMK509" s="63"/>
      <c r="DML509" s="62"/>
      <c r="DMM509" s="10"/>
      <c r="DMN509" s="11"/>
      <c r="DMO509" s="63"/>
      <c r="DMP509" s="62"/>
      <c r="DMQ509" s="10"/>
      <c r="DMR509" s="11"/>
      <c r="DMS509" s="63"/>
      <c r="DMT509" s="62"/>
      <c r="DMU509" s="10"/>
      <c r="DMV509" s="11"/>
      <c r="DMW509" s="63"/>
      <c r="DMX509" s="62"/>
      <c r="DMY509" s="10"/>
      <c r="DMZ509" s="11"/>
      <c r="DNA509" s="63"/>
      <c r="DNB509" s="62"/>
      <c r="DNC509" s="10"/>
      <c r="DND509" s="11"/>
      <c r="DNE509" s="63"/>
      <c r="DNF509" s="62"/>
      <c r="DNG509" s="10"/>
      <c r="DNH509" s="11"/>
      <c r="DNI509" s="63"/>
      <c r="DNJ509" s="62"/>
      <c r="DNK509" s="10"/>
      <c r="DNL509" s="11"/>
      <c r="DNM509" s="63"/>
      <c r="DNN509" s="62"/>
      <c r="DNO509" s="10"/>
      <c r="DNP509" s="11"/>
      <c r="DNQ509" s="63"/>
      <c r="DNR509" s="62"/>
      <c r="DNS509" s="10"/>
      <c r="DNT509" s="11"/>
      <c r="DNU509" s="63"/>
      <c r="DNV509" s="62"/>
      <c r="DNW509" s="10"/>
      <c r="DNX509" s="11"/>
      <c r="DNY509" s="63"/>
      <c r="DNZ509" s="62"/>
      <c r="DOA509" s="10"/>
      <c r="DOB509" s="11"/>
      <c r="DOC509" s="63"/>
      <c r="DOD509" s="62"/>
      <c r="DOE509" s="10"/>
      <c r="DOF509" s="11"/>
      <c r="DOG509" s="63"/>
      <c r="DOH509" s="62"/>
      <c r="DOI509" s="10"/>
      <c r="DOJ509" s="11"/>
      <c r="DOK509" s="63"/>
      <c r="DOL509" s="62"/>
      <c r="DOM509" s="10"/>
      <c r="DON509" s="11"/>
      <c r="DOO509" s="63"/>
      <c r="DOP509" s="62"/>
      <c r="DOQ509" s="10"/>
      <c r="DOR509" s="11"/>
      <c r="DOS509" s="63"/>
      <c r="DOT509" s="62"/>
      <c r="DOU509" s="10"/>
      <c r="DOV509" s="11"/>
      <c r="DOW509" s="63"/>
      <c r="DOX509" s="62"/>
      <c r="DOY509" s="10"/>
      <c r="DOZ509" s="11"/>
      <c r="DPA509" s="63"/>
      <c r="DPB509" s="62"/>
      <c r="DPC509" s="10"/>
      <c r="DPD509" s="11"/>
      <c r="DPE509" s="63"/>
      <c r="DPF509" s="62"/>
      <c r="DPG509" s="10"/>
      <c r="DPH509" s="11"/>
      <c r="DPI509" s="63"/>
      <c r="DPJ509" s="62"/>
      <c r="DPK509" s="10"/>
      <c r="DPL509" s="11"/>
      <c r="DPM509" s="63"/>
      <c r="DPN509" s="62"/>
      <c r="DPO509" s="10"/>
      <c r="DPP509" s="11"/>
      <c r="DPQ509" s="63"/>
      <c r="DPR509" s="62"/>
      <c r="DPS509" s="10"/>
      <c r="DPT509" s="11"/>
      <c r="DPU509" s="63"/>
      <c r="DPV509" s="62"/>
      <c r="DPW509" s="10"/>
      <c r="DPX509" s="11"/>
      <c r="DPY509" s="63"/>
      <c r="DPZ509" s="62"/>
      <c r="DQA509" s="10"/>
      <c r="DQB509" s="11"/>
      <c r="DQC509" s="63"/>
      <c r="DQD509" s="62"/>
      <c r="DQE509" s="10"/>
      <c r="DQF509" s="11"/>
      <c r="DQG509" s="63"/>
      <c r="DQH509" s="62"/>
      <c r="DQI509" s="10"/>
      <c r="DQJ509" s="11"/>
      <c r="DQK509" s="63"/>
      <c r="DQL509" s="62"/>
      <c r="DQM509" s="10"/>
      <c r="DQN509" s="11"/>
      <c r="DQO509" s="63"/>
      <c r="DQP509" s="62"/>
      <c r="DQQ509" s="10"/>
      <c r="DQR509" s="11"/>
      <c r="DQS509" s="63"/>
      <c r="DQT509" s="62"/>
      <c r="DQU509" s="10"/>
      <c r="DQV509" s="11"/>
      <c r="DQW509" s="63"/>
      <c r="DQX509" s="62"/>
      <c r="DQY509" s="10"/>
      <c r="DQZ509" s="11"/>
      <c r="DRA509" s="63"/>
      <c r="DRB509" s="62"/>
      <c r="DRC509" s="10"/>
      <c r="DRD509" s="11"/>
      <c r="DRE509" s="63"/>
      <c r="DRF509" s="62"/>
      <c r="DRG509" s="10"/>
      <c r="DRH509" s="11"/>
      <c r="DRI509" s="63"/>
      <c r="DRJ509" s="62"/>
      <c r="DRK509" s="10"/>
      <c r="DRL509" s="11"/>
      <c r="DRM509" s="63"/>
      <c r="DRN509" s="62"/>
      <c r="DRO509" s="10"/>
      <c r="DRP509" s="11"/>
      <c r="DRQ509" s="63"/>
      <c r="DRR509" s="62"/>
      <c r="DRS509" s="10"/>
      <c r="DRT509" s="11"/>
      <c r="DRU509" s="63"/>
      <c r="DRV509" s="62"/>
      <c r="DRW509" s="10"/>
      <c r="DRX509" s="11"/>
      <c r="DRY509" s="63"/>
      <c r="DRZ509" s="62"/>
      <c r="DSA509" s="10"/>
      <c r="DSB509" s="11"/>
      <c r="DSC509" s="63"/>
      <c r="DSD509" s="62"/>
      <c r="DSE509" s="10"/>
      <c r="DSF509" s="11"/>
      <c r="DSG509" s="63"/>
      <c r="DSH509" s="62"/>
      <c r="DSI509" s="10"/>
      <c r="DSJ509" s="11"/>
      <c r="DSK509" s="63"/>
      <c r="DSL509" s="62"/>
      <c r="DSM509" s="10"/>
      <c r="DSN509" s="11"/>
      <c r="DSO509" s="63"/>
      <c r="DSP509" s="62"/>
      <c r="DSQ509" s="10"/>
      <c r="DSR509" s="11"/>
      <c r="DSS509" s="63"/>
      <c r="DST509" s="62"/>
      <c r="DSU509" s="10"/>
      <c r="DSV509" s="11"/>
      <c r="DSW509" s="63"/>
      <c r="DSX509" s="62"/>
      <c r="DSY509" s="10"/>
      <c r="DSZ509" s="11"/>
      <c r="DTA509" s="63"/>
      <c r="DTB509" s="62"/>
      <c r="DTC509" s="10"/>
      <c r="DTD509" s="11"/>
      <c r="DTE509" s="63"/>
      <c r="DTF509" s="62"/>
      <c r="DTG509" s="10"/>
      <c r="DTH509" s="11"/>
      <c r="DTI509" s="63"/>
      <c r="DTJ509" s="62"/>
      <c r="DTK509" s="10"/>
      <c r="DTL509" s="11"/>
      <c r="DTM509" s="63"/>
      <c r="DTN509" s="62"/>
      <c r="DTO509" s="10"/>
      <c r="DTP509" s="11"/>
      <c r="DTQ509" s="63"/>
      <c r="DTR509" s="62"/>
      <c r="DTS509" s="10"/>
      <c r="DTT509" s="11"/>
      <c r="DTU509" s="63"/>
      <c r="DTV509" s="62"/>
      <c r="DTW509" s="10"/>
      <c r="DTX509" s="11"/>
      <c r="DTY509" s="63"/>
      <c r="DTZ509" s="62"/>
      <c r="DUA509" s="10"/>
      <c r="DUB509" s="11"/>
      <c r="DUC509" s="63"/>
      <c r="DUD509" s="62"/>
      <c r="DUE509" s="10"/>
      <c r="DUF509" s="11"/>
      <c r="DUG509" s="63"/>
      <c r="DUH509" s="62"/>
      <c r="DUI509" s="10"/>
      <c r="DUJ509" s="11"/>
      <c r="DUK509" s="63"/>
      <c r="DUL509" s="62"/>
      <c r="DUM509" s="10"/>
      <c r="DUN509" s="11"/>
      <c r="DUO509" s="63"/>
      <c r="DUP509" s="62"/>
      <c r="DUQ509" s="10"/>
      <c r="DUR509" s="11"/>
      <c r="DUS509" s="63"/>
      <c r="DUT509" s="62"/>
      <c r="DUU509" s="10"/>
      <c r="DUV509" s="11"/>
      <c r="DUW509" s="63"/>
      <c r="DUX509" s="62"/>
      <c r="DUY509" s="10"/>
      <c r="DUZ509" s="11"/>
      <c r="DVA509" s="63"/>
      <c r="DVB509" s="62"/>
      <c r="DVC509" s="10"/>
      <c r="DVD509" s="11"/>
      <c r="DVE509" s="63"/>
      <c r="DVF509" s="62"/>
      <c r="DVG509" s="10"/>
      <c r="DVH509" s="11"/>
      <c r="DVI509" s="63"/>
      <c r="DVJ509" s="62"/>
      <c r="DVK509" s="10"/>
      <c r="DVL509" s="11"/>
      <c r="DVM509" s="63"/>
      <c r="DVN509" s="62"/>
      <c r="DVO509" s="10"/>
      <c r="DVP509" s="11"/>
      <c r="DVQ509" s="63"/>
      <c r="DVR509" s="62"/>
      <c r="DVS509" s="10"/>
      <c r="DVT509" s="11"/>
      <c r="DVU509" s="63"/>
      <c r="DVV509" s="62"/>
      <c r="DVW509" s="10"/>
      <c r="DVX509" s="11"/>
      <c r="DVY509" s="63"/>
      <c r="DVZ509" s="62"/>
      <c r="DWA509" s="10"/>
      <c r="DWB509" s="11"/>
      <c r="DWC509" s="63"/>
      <c r="DWD509" s="62"/>
      <c r="DWE509" s="10"/>
      <c r="DWF509" s="11"/>
      <c r="DWG509" s="63"/>
      <c r="DWH509" s="62"/>
      <c r="DWI509" s="10"/>
      <c r="DWJ509" s="11"/>
      <c r="DWK509" s="63"/>
      <c r="DWL509" s="62"/>
      <c r="DWM509" s="10"/>
      <c r="DWN509" s="11"/>
      <c r="DWO509" s="63"/>
      <c r="DWP509" s="62"/>
      <c r="DWQ509" s="10"/>
      <c r="DWR509" s="11"/>
      <c r="DWS509" s="63"/>
      <c r="DWT509" s="62"/>
      <c r="DWU509" s="10"/>
      <c r="DWV509" s="11"/>
      <c r="DWW509" s="63"/>
      <c r="DWX509" s="62"/>
      <c r="DWY509" s="10"/>
      <c r="DWZ509" s="11"/>
      <c r="DXA509" s="63"/>
      <c r="DXB509" s="62"/>
      <c r="DXC509" s="10"/>
      <c r="DXD509" s="11"/>
      <c r="DXE509" s="63"/>
      <c r="DXF509" s="62"/>
      <c r="DXG509" s="10"/>
      <c r="DXH509" s="11"/>
      <c r="DXI509" s="63"/>
      <c r="DXJ509" s="62"/>
      <c r="DXK509" s="10"/>
      <c r="DXL509" s="11"/>
      <c r="DXM509" s="63"/>
      <c r="DXN509" s="62"/>
      <c r="DXO509" s="10"/>
      <c r="DXP509" s="11"/>
      <c r="DXQ509" s="63"/>
      <c r="DXR509" s="62"/>
      <c r="DXS509" s="10"/>
      <c r="DXT509" s="11"/>
      <c r="DXU509" s="63"/>
      <c r="DXV509" s="62"/>
      <c r="DXW509" s="10"/>
      <c r="DXX509" s="11"/>
      <c r="DXY509" s="63"/>
      <c r="DXZ509" s="62"/>
      <c r="DYA509" s="10"/>
      <c r="DYB509" s="11"/>
      <c r="DYC509" s="63"/>
      <c r="DYD509" s="62"/>
      <c r="DYE509" s="10"/>
      <c r="DYF509" s="11"/>
      <c r="DYG509" s="63"/>
      <c r="DYH509" s="62"/>
      <c r="DYI509" s="10"/>
      <c r="DYJ509" s="11"/>
      <c r="DYK509" s="63"/>
      <c r="DYL509" s="62"/>
      <c r="DYM509" s="10"/>
      <c r="DYN509" s="11"/>
      <c r="DYO509" s="63"/>
      <c r="DYP509" s="62"/>
      <c r="DYQ509" s="10"/>
      <c r="DYR509" s="11"/>
      <c r="DYS509" s="63"/>
      <c r="DYT509" s="62"/>
      <c r="DYU509" s="10"/>
      <c r="DYV509" s="11"/>
      <c r="DYW509" s="63"/>
      <c r="DYX509" s="62"/>
      <c r="DYY509" s="10"/>
      <c r="DYZ509" s="11"/>
      <c r="DZA509" s="63"/>
      <c r="DZB509" s="62"/>
      <c r="DZC509" s="10"/>
      <c r="DZD509" s="11"/>
      <c r="DZE509" s="63"/>
      <c r="DZF509" s="62"/>
      <c r="DZG509" s="10"/>
      <c r="DZH509" s="11"/>
      <c r="DZI509" s="63"/>
      <c r="DZJ509" s="62"/>
      <c r="DZK509" s="10"/>
      <c r="DZL509" s="11"/>
      <c r="DZM509" s="63"/>
      <c r="DZN509" s="62"/>
      <c r="DZO509" s="10"/>
      <c r="DZP509" s="11"/>
      <c r="DZQ509" s="63"/>
      <c r="DZR509" s="62"/>
      <c r="DZS509" s="10"/>
      <c r="DZT509" s="11"/>
      <c r="DZU509" s="63"/>
      <c r="DZV509" s="62"/>
      <c r="DZW509" s="10"/>
      <c r="DZX509" s="11"/>
      <c r="DZY509" s="63"/>
      <c r="DZZ509" s="62"/>
      <c r="EAA509" s="10"/>
      <c r="EAB509" s="11"/>
      <c r="EAC509" s="63"/>
      <c r="EAD509" s="62"/>
      <c r="EAE509" s="10"/>
      <c r="EAF509" s="11"/>
      <c r="EAG509" s="63"/>
      <c r="EAH509" s="62"/>
      <c r="EAI509" s="10"/>
      <c r="EAJ509" s="11"/>
      <c r="EAK509" s="63"/>
      <c r="EAL509" s="62"/>
      <c r="EAM509" s="10"/>
      <c r="EAN509" s="11"/>
      <c r="EAO509" s="63"/>
      <c r="EAP509" s="62"/>
      <c r="EAQ509" s="10"/>
      <c r="EAR509" s="11"/>
      <c r="EAS509" s="63"/>
      <c r="EAT509" s="62"/>
      <c r="EAU509" s="10"/>
      <c r="EAV509" s="11"/>
      <c r="EAW509" s="63"/>
      <c r="EAX509" s="62"/>
      <c r="EAY509" s="10"/>
      <c r="EAZ509" s="11"/>
      <c r="EBA509" s="63"/>
      <c r="EBB509" s="62"/>
      <c r="EBC509" s="10"/>
      <c r="EBD509" s="11"/>
      <c r="EBE509" s="63"/>
      <c r="EBF509" s="62"/>
      <c r="EBG509" s="10"/>
      <c r="EBH509" s="11"/>
      <c r="EBI509" s="63"/>
      <c r="EBJ509" s="62"/>
      <c r="EBK509" s="10"/>
      <c r="EBL509" s="11"/>
      <c r="EBM509" s="63"/>
      <c r="EBN509" s="62"/>
      <c r="EBO509" s="10"/>
      <c r="EBP509" s="11"/>
      <c r="EBQ509" s="63"/>
      <c r="EBR509" s="62"/>
      <c r="EBS509" s="10"/>
      <c r="EBT509" s="11"/>
      <c r="EBU509" s="63"/>
      <c r="EBV509" s="62"/>
      <c r="EBW509" s="10"/>
      <c r="EBX509" s="11"/>
      <c r="EBY509" s="63"/>
      <c r="EBZ509" s="62"/>
      <c r="ECA509" s="10"/>
      <c r="ECB509" s="11"/>
      <c r="ECC509" s="63"/>
      <c r="ECD509" s="62"/>
      <c r="ECE509" s="10"/>
      <c r="ECF509" s="11"/>
      <c r="ECG509" s="63"/>
      <c r="ECH509" s="62"/>
      <c r="ECI509" s="10"/>
      <c r="ECJ509" s="11"/>
      <c r="ECK509" s="63"/>
      <c r="ECL509" s="62"/>
      <c r="ECM509" s="10"/>
      <c r="ECN509" s="11"/>
      <c r="ECO509" s="63"/>
      <c r="ECP509" s="62"/>
      <c r="ECQ509" s="10"/>
      <c r="ECR509" s="11"/>
      <c r="ECS509" s="63"/>
      <c r="ECT509" s="62"/>
      <c r="ECU509" s="10"/>
      <c r="ECV509" s="11"/>
      <c r="ECW509" s="63"/>
      <c r="ECX509" s="62"/>
      <c r="ECY509" s="10"/>
      <c r="ECZ509" s="11"/>
      <c r="EDA509" s="63"/>
      <c r="EDB509" s="62"/>
      <c r="EDC509" s="10"/>
      <c r="EDD509" s="11"/>
      <c r="EDE509" s="63"/>
      <c r="EDF509" s="62"/>
      <c r="EDG509" s="10"/>
      <c r="EDH509" s="11"/>
      <c r="EDI509" s="63"/>
      <c r="EDJ509" s="62"/>
      <c r="EDK509" s="10"/>
      <c r="EDL509" s="11"/>
      <c r="EDM509" s="63"/>
      <c r="EDN509" s="62"/>
      <c r="EDO509" s="10"/>
      <c r="EDP509" s="11"/>
      <c r="EDQ509" s="63"/>
      <c r="EDR509" s="62"/>
      <c r="EDS509" s="10"/>
      <c r="EDT509" s="11"/>
      <c r="EDU509" s="63"/>
      <c r="EDV509" s="62"/>
      <c r="EDW509" s="10"/>
      <c r="EDX509" s="11"/>
      <c r="EDY509" s="63"/>
      <c r="EDZ509" s="62"/>
      <c r="EEA509" s="10"/>
      <c r="EEB509" s="11"/>
      <c r="EEC509" s="63"/>
      <c r="EED509" s="62"/>
      <c r="EEE509" s="10"/>
      <c r="EEF509" s="11"/>
      <c r="EEG509" s="63"/>
      <c r="EEH509" s="62"/>
      <c r="EEI509" s="10"/>
      <c r="EEJ509" s="11"/>
      <c r="EEK509" s="63"/>
      <c r="EEL509" s="62"/>
      <c r="EEM509" s="10"/>
      <c r="EEN509" s="11"/>
      <c r="EEO509" s="63"/>
      <c r="EEP509" s="62"/>
      <c r="EEQ509" s="10"/>
      <c r="EER509" s="11"/>
      <c r="EES509" s="63"/>
      <c r="EET509" s="62"/>
      <c r="EEU509" s="10"/>
      <c r="EEV509" s="11"/>
      <c r="EEW509" s="63"/>
      <c r="EEX509" s="62"/>
      <c r="EEY509" s="10"/>
      <c r="EEZ509" s="11"/>
      <c r="EFA509" s="63"/>
      <c r="EFB509" s="62"/>
      <c r="EFC509" s="10"/>
      <c r="EFD509" s="11"/>
      <c r="EFE509" s="63"/>
      <c r="EFF509" s="62"/>
      <c r="EFG509" s="10"/>
      <c r="EFH509" s="11"/>
      <c r="EFI509" s="63"/>
      <c r="EFJ509" s="62"/>
      <c r="EFK509" s="10"/>
      <c r="EFL509" s="11"/>
      <c r="EFM509" s="63"/>
      <c r="EFN509" s="62"/>
      <c r="EFO509" s="10"/>
      <c r="EFP509" s="11"/>
      <c r="EFQ509" s="63"/>
      <c r="EFR509" s="62"/>
      <c r="EFS509" s="10"/>
      <c r="EFT509" s="11"/>
      <c r="EFU509" s="63"/>
      <c r="EFV509" s="62"/>
      <c r="EFW509" s="10"/>
      <c r="EFX509" s="11"/>
      <c r="EFY509" s="63"/>
      <c r="EFZ509" s="62"/>
      <c r="EGA509" s="10"/>
      <c r="EGB509" s="11"/>
      <c r="EGC509" s="63"/>
      <c r="EGD509" s="62"/>
      <c r="EGE509" s="10"/>
      <c r="EGF509" s="11"/>
      <c r="EGG509" s="63"/>
      <c r="EGH509" s="62"/>
      <c r="EGI509" s="10"/>
      <c r="EGJ509" s="11"/>
      <c r="EGK509" s="63"/>
      <c r="EGL509" s="62"/>
      <c r="EGM509" s="10"/>
      <c r="EGN509" s="11"/>
      <c r="EGO509" s="63"/>
      <c r="EGP509" s="62"/>
      <c r="EGQ509" s="10"/>
      <c r="EGR509" s="11"/>
      <c r="EGS509" s="63"/>
      <c r="EGT509" s="62"/>
      <c r="EGU509" s="10"/>
      <c r="EGV509" s="11"/>
      <c r="EGW509" s="63"/>
      <c r="EGX509" s="62"/>
      <c r="EGY509" s="10"/>
      <c r="EGZ509" s="11"/>
      <c r="EHA509" s="63"/>
      <c r="EHB509" s="62"/>
      <c r="EHC509" s="10"/>
      <c r="EHD509" s="11"/>
      <c r="EHE509" s="63"/>
      <c r="EHF509" s="62"/>
      <c r="EHG509" s="10"/>
      <c r="EHH509" s="11"/>
      <c r="EHI509" s="63"/>
      <c r="EHJ509" s="62"/>
      <c r="EHK509" s="10"/>
      <c r="EHL509" s="11"/>
      <c r="EHM509" s="63"/>
      <c r="EHN509" s="62"/>
      <c r="EHO509" s="10"/>
      <c r="EHP509" s="11"/>
      <c r="EHQ509" s="63"/>
      <c r="EHR509" s="62"/>
      <c r="EHS509" s="10"/>
      <c r="EHT509" s="11"/>
      <c r="EHU509" s="63"/>
      <c r="EHV509" s="62"/>
      <c r="EHW509" s="10"/>
      <c r="EHX509" s="11"/>
      <c r="EHY509" s="63"/>
      <c r="EHZ509" s="62"/>
      <c r="EIA509" s="10"/>
      <c r="EIB509" s="11"/>
      <c r="EIC509" s="63"/>
      <c r="EID509" s="62"/>
      <c r="EIE509" s="10"/>
      <c r="EIF509" s="11"/>
      <c r="EIG509" s="63"/>
      <c r="EIH509" s="62"/>
      <c r="EII509" s="10"/>
      <c r="EIJ509" s="11"/>
      <c r="EIK509" s="63"/>
      <c r="EIL509" s="62"/>
      <c r="EIM509" s="10"/>
      <c r="EIN509" s="11"/>
      <c r="EIO509" s="63"/>
      <c r="EIP509" s="62"/>
      <c r="EIQ509" s="10"/>
      <c r="EIR509" s="11"/>
      <c r="EIS509" s="63"/>
      <c r="EIT509" s="62"/>
      <c r="EIU509" s="10"/>
      <c r="EIV509" s="11"/>
      <c r="EIW509" s="63"/>
      <c r="EIX509" s="62"/>
      <c r="EIY509" s="10"/>
      <c r="EIZ509" s="11"/>
      <c r="EJA509" s="63"/>
      <c r="EJB509" s="62"/>
      <c r="EJC509" s="10"/>
      <c r="EJD509" s="11"/>
      <c r="EJE509" s="63"/>
      <c r="EJF509" s="62"/>
      <c r="EJG509" s="10"/>
      <c r="EJH509" s="11"/>
      <c r="EJI509" s="63"/>
      <c r="EJJ509" s="62"/>
      <c r="EJK509" s="10"/>
      <c r="EJL509" s="11"/>
      <c r="EJM509" s="63"/>
      <c r="EJN509" s="62"/>
      <c r="EJO509" s="10"/>
      <c r="EJP509" s="11"/>
      <c r="EJQ509" s="63"/>
      <c r="EJR509" s="62"/>
      <c r="EJS509" s="10"/>
      <c r="EJT509" s="11"/>
      <c r="EJU509" s="63"/>
      <c r="EJV509" s="62"/>
      <c r="EJW509" s="10"/>
      <c r="EJX509" s="11"/>
      <c r="EJY509" s="63"/>
      <c r="EJZ509" s="62"/>
      <c r="EKA509" s="10"/>
      <c r="EKB509" s="11"/>
      <c r="EKC509" s="63"/>
      <c r="EKD509" s="62"/>
      <c r="EKE509" s="10"/>
      <c r="EKF509" s="11"/>
      <c r="EKG509" s="63"/>
      <c r="EKH509" s="62"/>
      <c r="EKI509" s="10"/>
      <c r="EKJ509" s="11"/>
      <c r="EKK509" s="63"/>
      <c r="EKL509" s="62"/>
      <c r="EKM509" s="10"/>
      <c r="EKN509" s="11"/>
      <c r="EKO509" s="63"/>
      <c r="EKP509" s="62"/>
      <c r="EKQ509" s="10"/>
      <c r="EKR509" s="11"/>
      <c r="EKS509" s="63"/>
      <c r="EKT509" s="62"/>
      <c r="EKU509" s="10"/>
      <c r="EKV509" s="11"/>
      <c r="EKW509" s="63"/>
      <c r="EKX509" s="62"/>
      <c r="EKY509" s="10"/>
      <c r="EKZ509" s="11"/>
      <c r="ELA509" s="63"/>
      <c r="ELB509" s="62"/>
      <c r="ELC509" s="10"/>
      <c r="ELD509" s="11"/>
      <c r="ELE509" s="63"/>
      <c r="ELF509" s="62"/>
      <c r="ELG509" s="10"/>
      <c r="ELH509" s="11"/>
      <c r="ELI509" s="63"/>
      <c r="ELJ509" s="62"/>
      <c r="ELK509" s="10"/>
      <c r="ELL509" s="11"/>
      <c r="ELM509" s="63"/>
      <c r="ELN509" s="62"/>
      <c r="ELO509" s="10"/>
      <c r="ELP509" s="11"/>
      <c r="ELQ509" s="63"/>
      <c r="ELR509" s="62"/>
      <c r="ELS509" s="10"/>
      <c r="ELT509" s="11"/>
      <c r="ELU509" s="63"/>
      <c r="ELV509" s="62"/>
      <c r="ELW509" s="10"/>
      <c r="ELX509" s="11"/>
      <c r="ELY509" s="63"/>
      <c r="ELZ509" s="62"/>
      <c r="EMA509" s="10"/>
      <c r="EMB509" s="11"/>
      <c r="EMC509" s="63"/>
      <c r="EMD509" s="62"/>
      <c r="EME509" s="10"/>
      <c r="EMF509" s="11"/>
      <c r="EMG509" s="63"/>
      <c r="EMH509" s="62"/>
      <c r="EMI509" s="10"/>
      <c r="EMJ509" s="11"/>
      <c r="EMK509" s="63"/>
      <c r="EML509" s="62"/>
      <c r="EMM509" s="10"/>
      <c r="EMN509" s="11"/>
      <c r="EMO509" s="63"/>
      <c r="EMP509" s="62"/>
      <c r="EMQ509" s="10"/>
      <c r="EMR509" s="11"/>
      <c r="EMS509" s="63"/>
      <c r="EMT509" s="62"/>
      <c r="EMU509" s="10"/>
      <c r="EMV509" s="11"/>
      <c r="EMW509" s="63"/>
      <c r="EMX509" s="62"/>
      <c r="EMY509" s="10"/>
      <c r="EMZ509" s="11"/>
      <c r="ENA509" s="63"/>
      <c r="ENB509" s="62"/>
      <c r="ENC509" s="10"/>
      <c r="END509" s="11"/>
      <c r="ENE509" s="63"/>
      <c r="ENF509" s="62"/>
      <c r="ENG509" s="10"/>
      <c r="ENH509" s="11"/>
      <c r="ENI509" s="63"/>
      <c r="ENJ509" s="62"/>
      <c r="ENK509" s="10"/>
      <c r="ENL509" s="11"/>
      <c r="ENM509" s="63"/>
      <c r="ENN509" s="62"/>
      <c r="ENO509" s="10"/>
      <c r="ENP509" s="11"/>
      <c r="ENQ509" s="63"/>
      <c r="ENR509" s="62"/>
      <c r="ENS509" s="10"/>
      <c r="ENT509" s="11"/>
      <c r="ENU509" s="63"/>
      <c r="ENV509" s="62"/>
      <c r="ENW509" s="10"/>
      <c r="ENX509" s="11"/>
      <c r="ENY509" s="63"/>
      <c r="ENZ509" s="62"/>
      <c r="EOA509" s="10"/>
      <c r="EOB509" s="11"/>
      <c r="EOC509" s="63"/>
      <c r="EOD509" s="62"/>
      <c r="EOE509" s="10"/>
      <c r="EOF509" s="11"/>
      <c r="EOG509" s="63"/>
      <c r="EOH509" s="62"/>
      <c r="EOI509" s="10"/>
      <c r="EOJ509" s="11"/>
      <c r="EOK509" s="63"/>
      <c r="EOL509" s="62"/>
      <c r="EOM509" s="10"/>
      <c r="EON509" s="11"/>
      <c r="EOO509" s="63"/>
      <c r="EOP509" s="62"/>
      <c r="EOQ509" s="10"/>
      <c r="EOR509" s="11"/>
      <c r="EOS509" s="63"/>
      <c r="EOT509" s="62"/>
      <c r="EOU509" s="10"/>
      <c r="EOV509" s="11"/>
      <c r="EOW509" s="63"/>
      <c r="EOX509" s="62"/>
      <c r="EOY509" s="10"/>
      <c r="EOZ509" s="11"/>
      <c r="EPA509" s="63"/>
      <c r="EPB509" s="62"/>
      <c r="EPC509" s="10"/>
      <c r="EPD509" s="11"/>
      <c r="EPE509" s="63"/>
      <c r="EPF509" s="62"/>
      <c r="EPG509" s="10"/>
      <c r="EPH509" s="11"/>
      <c r="EPI509" s="63"/>
      <c r="EPJ509" s="62"/>
      <c r="EPK509" s="10"/>
      <c r="EPL509" s="11"/>
      <c r="EPM509" s="63"/>
      <c r="EPN509" s="62"/>
      <c r="EPO509" s="10"/>
      <c r="EPP509" s="11"/>
      <c r="EPQ509" s="63"/>
      <c r="EPR509" s="62"/>
      <c r="EPS509" s="10"/>
      <c r="EPT509" s="11"/>
      <c r="EPU509" s="63"/>
      <c r="EPV509" s="62"/>
      <c r="EPW509" s="10"/>
      <c r="EPX509" s="11"/>
      <c r="EPY509" s="63"/>
      <c r="EPZ509" s="62"/>
      <c r="EQA509" s="10"/>
      <c r="EQB509" s="11"/>
      <c r="EQC509" s="63"/>
      <c r="EQD509" s="62"/>
      <c r="EQE509" s="10"/>
      <c r="EQF509" s="11"/>
      <c r="EQG509" s="63"/>
      <c r="EQH509" s="62"/>
      <c r="EQI509" s="10"/>
      <c r="EQJ509" s="11"/>
      <c r="EQK509" s="63"/>
      <c r="EQL509" s="62"/>
      <c r="EQM509" s="10"/>
      <c r="EQN509" s="11"/>
      <c r="EQO509" s="63"/>
      <c r="EQP509" s="62"/>
      <c r="EQQ509" s="10"/>
      <c r="EQR509" s="11"/>
      <c r="EQS509" s="63"/>
      <c r="EQT509" s="62"/>
      <c r="EQU509" s="10"/>
      <c r="EQV509" s="11"/>
      <c r="EQW509" s="63"/>
      <c r="EQX509" s="62"/>
      <c r="EQY509" s="10"/>
      <c r="EQZ509" s="11"/>
      <c r="ERA509" s="63"/>
      <c r="ERB509" s="62"/>
      <c r="ERC509" s="10"/>
      <c r="ERD509" s="11"/>
      <c r="ERE509" s="63"/>
      <c r="ERF509" s="62"/>
      <c r="ERG509" s="10"/>
      <c r="ERH509" s="11"/>
      <c r="ERI509" s="63"/>
      <c r="ERJ509" s="62"/>
      <c r="ERK509" s="10"/>
      <c r="ERL509" s="11"/>
      <c r="ERM509" s="63"/>
      <c r="ERN509" s="62"/>
      <c r="ERO509" s="10"/>
      <c r="ERP509" s="11"/>
      <c r="ERQ509" s="63"/>
      <c r="ERR509" s="62"/>
      <c r="ERS509" s="10"/>
      <c r="ERT509" s="11"/>
      <c r="ERU509" s="63"/>
      <c r="ERV509" s="62"/>
      <c r="ERW509" s="10"/>
      <c r="ERX509" s="11"/>
      <c r="ERY509" s="63"/>
      <c r="ERZ509" s="62"/>
      <c r="ESA509" s="10"/>
      <c r="ESB509" s="11"/>
      <c r="ESC509" s="63"/>
      <c r="ESD509" s="62"/>
      <c r="ESE509" s="10"/>
      <c r="ESF509" s="11"/>
      <c r="ESG509" s="63"/>
      <c r="ESH509" s="62"/>
      <c r="ESI509" s="10"/>
      <c r="ESJ509" s="11"/>
      <c r="ESK509" s="63"/>
      <c r="ESL509" s="62"/>
      <c r="ESM509" s="10"/>
      <c r="ESN509" s="11"/>
      <c r="ESO509" s="63"/>
      <c r="ESP509" s="62"/>
      <c r="ESQ509" s="10"/>
      <c r="ESR509" s="11"/>
      <c r="ESS509" s="63"/>
      <c r="EST509" s="62"/>
      <c r="ESU509" s="10"/>
      <c r="ESV509" s="11"/>
      <c r="ESW509" s="63"/>
      <c r="ESX509" s="62"/>
      <c r="ESY509" s="10"/>
      <c r="ESZ509" s="11"/>
      <c r="ETA509" s="63"/>
      <c r="ETB509" s="62"/>
      <c r="ETC509" s="10"/>
      <c r="ETD509" s="11"/>
      <c r="ETE509" s="63"/>
      <c r="ETF509" s="62"/>
      <c r="ETG509" s="10"/>
      <c r="ETH509" s="11"/>
      <c r="ETI509" s="63"/>
      <c r="ETJ509" s="62"/>
      <c r="ETK509" s="10"/>
      <c r="ETL509" s="11"/>
      <c r="ETM509" s="63"/>
      <c r="ETN509" s="62"/>
      <c r="ETO509" s="10"/>
      <c r="ETP509" s="11"/>
      <c r="ETQ509" s="63"/>
      <c r="ETR509" s="62"/>
      <c r="ETS509" s="10"/>
      <c r="ETT509" s="11"/>
      <c r="ETU509" s="63"/>
      <c r="ETV509" s="62"/>
      <c r="ETW509" s="10"/>
      <c r="ETX509" s="11"/>
      <c r="ETY509" s="63"/>
      <c r="ETZ509" s="62"/>
      <c r="EUA509" s="10"/>
      <c r="EUB509" s="11"/>
      <c r="EUC509" s="63"/>
      <c r="EUD509" s="62"/>
      <c r="EUE509" s="10"/>
      <c r="EUF509" s="11"/>
      <c r="EUG509" s="63"/>
      <c r="EUH509" s="62"/>
      <c r="EUI509" s="10"/>
      <c r="EUJ509" s="11"/>
      <c r="EUK509" s="63"/>
      <c r="EUL509" s="62"/>
      <c r="EUM509" s="10"/>
      <c r="EUN509" s="11"/>
      <c r="EUO509" s="63"/>
      <c r="EUP509" s="62"/>
      <c r="EUQ509" s="10"/>
      <c r="EUR509" s="11"/>
      <c r="EUS509" s="63"/>
      <c r="EUT509" s="62"/>
      <c r="EUU509" s="10"/>
      <c r="EUV509" s="11"/>
      <c r="EUW509" s="63"/>
      <c r="EUX509" s="62"/>
      <c r="EUY509" s="10"/>
      <c r="EUZ509" s="11"/>
      <c r="EVA509" s="63"/>
      <c r="EVB509" s="62"/>
      <c r="EVC509" s="10"/>
      <c r="EVD509" s="11"/>
      <c r="EVE509" s="63"/>
      <c r="EVF509" s="62"/>
      <c r="EVG509" s="10"/>
      <c r="EVH509" s="11"/>
      <c r="EVI509" s="63"/>
      <c r="EVJ509" s="62"/>
      <c r="EVK509" s="10"/>
      <c r="EVL509" s="11"/>
      <c r="EVM509" s="63"/>
      <c r="EVN509" s="62"/>
      <c r="EVO509" s="10"/>
      <c r="EVP509" s="11"/>
      <c r="EVQ509" s="63"/>
      <c r="EVR509" s="62"/>
      <c r="EVS509" s="10"/>
      <c r="EVT509" s="11"/>
      <c r="EVU509" s="63"/>
      <c r="EVV509" s="62"/>
      <c r="EVW509" s="10"/>
      <c r="EVX509" s="11"/>
      <c r="EVY509" s="63"/>
      <c r="EVZ509" s="62"/>
      <c r="EWA509" s="10"/>
      <c r="EWB509" s="11"/>
      <c r="EWC509" s="63"/>
      <c r="EWD509" s="62"/>
      <c r="EWE509" s="10"/>
      <c r="EWF509" s="11"/>
      <c r="EWG509" s="63"/>
      <c r="EWH509" s="62"/>
      <c r="EWI509" s="10"/>
      <c r="EWJ509" s="11"/>
      <c r="EWK509" s="63"/>
      <c r="EWL509" s="62"/>
      <c r="EWM509" s="10"/>
      <c r="EWN509" s="11"/>
      <c r="EWO509" s="63"/>
      <c r="EWP509" s="62"/>
      <c r="EWQ509" s="10"/>
      <c r="EWR509" s="11"/>
      <c r="EWS509" s="63"/>
      <c r="EWT509" s="62"/>
      <c r="EWU509" s="10"/>
      <c r="EWV509" s="11"/>
      <c r="EWW509" s="63"/>
      <c r="EWX509" s="62"/>
      <c r="EWY509" s="10"/>
      <c r="EWZ509" s="11"/>
      <c r="EXA509" s="63"/>
      <c r="EXB509" s="62"/>
      <c r="EXC509" s="10"/>
      <c r="EXD509" s="11"/>
      <c r="EXE509" s="63"/>
      <c r="EXF509" s="62"/>
      <c r="EXG509" s="10"/>
      <c r="EXH509" s="11"/>
      <c r="EXI509" s="63"/>
      <c r="EXJ509" s="62"/>
      <c r="EXK509" s="10"/>
      <c r="EXL509" s="11"/>
      <c r="EXM509" s="63"/>
      <c r="EXN509" s="62"/>
      <c r="EXO509" s="10"/>
      <c r="EXP509" s="11"/>
      <c r="EXQ509" s="63"/>
      <c r="EXR509" s="62"/>
      <c r="EXS509" s="10"/>
      <c r="EXT509" s="11"/>
      <c r="EXU509" s="63"/>
      <c r="EXV509" s="62"/>
      <c r="EXW509" s="10"/>
      <c r="EXX509" s="11"/>
      <c r="EXY509" s="63"/>
      <c r="EXZ509" s="62"/>
      <c r="EYA509" s="10"/>
      <c r="EYB509" s="11"/>
      <c r="EYC509" s="63"/>
      <c r="EYD509" s="62"/>
      <c r="EYE509" s="10"/>
      <c r="EYF509" s="11"/>
      <c r="EYG509" s="63"/>
      <c r="EYH509" s="62"/>
      <c r="EYI509" s="10"/>
      <c r="EYJ509" s="11"/>
      <c r="EYK509" s="63"/>
      <c r="EYL509" s="62"/>
      <c r="EYM509" s="10"/>
      <c r="EYN509" s="11"/>
      <c r="EYO509" s="63"/>
      <c r="EYP509" s="62"/>
      <c r="EYQ509" s="10"/>
      <c r="EYR509" s="11"/>
      <c r="EYS509" s="63"/>
      <c r="EYT509" s="62"/>
      <c r="EYU509" s="10"/>
      <c r="EYV509" s="11"/>
      <c r="EYW509" s="63"/>
      <c r="EYX509" s="62"/>
      <c r="EYY509" s="10"/>
      <c r="EYZ509" s="11"/>
      <c r="EZA509" s="63"/>
      <c r="EZB509" s="62"/>
      <c r="EZC509" s="10"/>
      <c r="EZD509" s="11"/>
      <c r="EZE509" s="63"/>
      <c r="EZF509" s="62"/>
      <c r="EZG509" s="10"/>
      <c r="EZH509" s="11"/>
      <c r="EZI509" s="63"/>
      <c r="EZJ509" s="62"/>
      <c r="EZK509" s="10"/>
      <c r="EZL509" s="11"/>
      <c r="EZM509" s="63"/>
      <c r="EZN509" s="62"/>
      <c r="EZO509" s="10"/>
      <c r="EZP509" s="11"/>
      <c r="EZQ509" s="63"/>
      <c r="EZR509" s="62"/>
      <c r="EZS509" s="10"/>
      <c r="EZT509" s="11"/>
      <c r="EZU509" s="63"/>
      <c r="EZV509" s="62"/>
      <c r="EZW509" s="10"/>
      <c r="EZX509" s="11"/>
      <c r="EZY509" s="63"/>
      <c r="EZZ509" s="62"/>
      <c r="FAA509" s="10"/>
      <c r="FAB509" s="11"/>
      <c r="FAC509" s="63"/>
      <c r="FAD509" s="62"/>
      <c r="FAE509" s="10"/>
      <c r="FAF509" s="11"/>
      <c r="FAG509" s="63"/>
      <c r="FAH509" s="62"/>
      <c r="FAI509" s="10"/>
      <c r="FAJ509" s="11"/>
      <c r="FAK509" s="63"/>
      <c r="FAL509" s="62"/>
      <c r="FAM509" s="10"/>
      <c r="FAN509" s="11"/>
      <c r="FAO509" s="63"/>
      <c r="FAP509" s="62"/>
      <c r="FAQ509" s="10"/>
      <c r="FAR509" s="11"/>
      <c r="FAS509" s="63"/>
      <c r="FAT509" s="62"/>
      <c r="FAU509" s="10"/>
      <c r="FAV509" s="11"/>
      <c r="FAW509" s="63"/>
      <c r="FAX509" s="62"/>
      <c r="FAY509" s="10"/>
      <c r="FAZ509" s="11"/>
      <c r="FBA509" s="63"/>
      <c r="FBB509" s="62"/>
      <c r="FBC509" s="10"/>
      <c r="FBD509" s="11"/>
      <c r="FBE509" s="63"/>
      <c r="FBF509" s="62"/>
      <c r="FBG509" s="10"/>
      <c r="FBH509" s="11"/>
      <c r="FBI509" s="63"/>
      <c r="FBJ509" s="62"/>
      <c r="FBK509" s="10"/>
      <c r="FBL509" s="11"/>
      <c r="FBM509" s="63"/>
      <c r="FBN509" s="62"/>
      <c r="FBO509" s="10"/>
      <c r="FBP509" s="11"/>
      <c r="FBQ509" s="63"/>
      <c r="FBR509" s="62"/>
      <c r="FBS509" s="10"/>
      <c r="FBT509" s="11"/>
      <c r="FBU509" s="63"/>
      <c r="FBV509" s="62"/>
      <c r="FBW509" s="10"/>
      <c r="FBX509" s="11"/>
      <c r="FBY509" s="63"/>
      <c r="FBZ509" s="62"/>
      <c r="FCA509" s="10"/>
      <c r="FCB509" s="11"/>
      <c r="FCC509" s="63"/>
      <c r="FCD509" s="62"/>
      <c r="FCE509" s="10"/>
      <c r="FCF509" s="11"/>
      <c r="FCG509" s="63"/>
      <c r="FCH509" s="62"/>
      <c r="FCI509" s="10"/>
      <c r="FCJ509" s="11"/>
      <c r="FCK509" s="63"/>
      <c r="FCL509" s="62"/>
      <c r="FCM509" s="10"/>
      <c r="FCN509" s="11"/>
      <c r="FCO509" s="63"/>
      <c r="FCP509" s="62"/>
      <c r="FCQ509" s="10"/>
      <c r="FCR509" s="11"/>
      <c r="FCS509" s="63"/>
      <c r="FCT509" s="62"/>
      <c r="FCU509" s="10"/>
      <c r="FCV509" s="11"/>
      <c r="FCW509" s="63"/>
      <c r="FCX509" s="62"/>
      <c r="FCY509" s="10"/>
      <c r="FCZ509" s="11"/>
      <c r="FDA509" s="63"/>
      <c r="FDB509" s="62"/>
      <c r="FDC509" s="10"/>
      <c r="FDD509" s="11"/>
      <c r="FDE509" s="63"/>
      <c r="FDF509" s="62"/>
      <c r="FDG509" s="10"/>
      <c r="FDH509" s="11"/>
      <c r="FDI509" s="63"/>
      <c r="FDJ509" s="62"/>
      <c r="FDK509" s="10"/>
      <c r="FDL509" s="11"/>
      <c r="FDM509" s="63"/>
      <c r="FDN509" s="62"/>
      <c r="FDO509" s="10"/>
      <c r="FDP509" s="11"/>
      <c r="FDQ509" s="63"/>
      <c r="FDR509" s="62"/>
      <c r="FDS509" s="10"/>
      <c r="FDT509" s="11"/>
      <c r="FDU509" s="63"/>
      <c r="FDV509" s="62"/>
      <c r="FDW509" s="10"/>
      <c r="FDX509" s="11"/>
      <c r="FDY509" s="63"/>
      <c r="FDZ509" s="62"/>
      <c r="FEA509" s="10"/>
      <c r="FEB509" s="11"/>
      <c r="FEC509" s="63"/>
      <c r="FED509" s="62"/>
      <c r="FEE509" s="10"/>
      <c r="FEF509" s="11"/>
      <c r="FEG509" s="63"/>
      <c r="FEH509" s="62"/>
      <c r="FEI509" s="10"/>
      <c r="FEJ509" s="11"/>
      <c r="FEK509" s="63"/>
      <c r="FEL509" s="62"/>
      <c r="FEM509" s="10"/>
      <c r="FEN509" s="11"/>
      <c r="FEO509" s="63"/>
      <c r="FEP509" s="62"/>
      <c r="FEQ509" s="10"/>
      <c r="FER509" s="11"/>
      <c r="FES509" s="63"/>
      <c r="FET509" s="62"/>
      <c r="FEU509" s="10"/>
      <c r="FEV509" s="11"/>
      <c r="FEW509" s="63"/>
      <c r="FEX509" s="62"/>
      <c r="FEY509" s="10"/>
      <c r="FEZ509" s="11"/>
      <c r="FFA509" s="63"/>
      <c r="FFB509" s="62"/>
      <c r="FFC509" s="10"/>
      <c r="FFD509" s="11"/>
      <c r="FFE509" s="63"/>
      <c r="FFF509" s="62"/>
      <c r="FFG509" s="10"/>
      <c r="FFH509" s="11"/>
      <c r="FFI509" s="63"/>
      <c r="FFJ509" s="62"/>
      <c r="FFK509" s="10"/>
      <c r="FFL509" s="11"/>
      <c r="FFM509" s="63"/>
      <c r="FFN509" s="62"/>
      <c r="FFO509" s="10"/>
      <c r="FFP509" s="11"/>
      <c r="FFQ509" s="63"/>
      <c r="FFR509" s="62"/>
      <c r="FFS509" s="10"/>
      <c r="FFT509" s="11"/>
      <c r="FFU509" s="63"/>
      <c r="FFV509" s="62"/>
      <c r="FFW509" s="10"/>
      <c r="FFX509" s="11"/>
      <c r="FFY509" s="63"/>
      <c r="FFZ509" s="62"/>
      <c r="FGA509" s="10"/>
      <c r="FGB509" s="11"/>
      <c r="FGC509" s="63"/>
      <c r="FGD509" s="62"/>
      <c r="FGE509" s="10"/>
      <c r="FGF509" s="11"/>
      <c r="FGG509" s="63"/>
      <c r="FGH509" s="62"/>
      <c r="FGI509" s="10"/>
      <c r="FGJ509" s="11"/>
      <c r="FGK509" s="63"/>
      <c r="FGL509" s="62"/>
      <c r="FGM509" s="10"/>
      <c r="FGN509" s="11"/>
      <c r="FGO509" s="63"/>
      <c r="FGP509" s="62"/>
      <c r="FGQ509" s="10"/>
      <c r="FGR509" s="11"/>
      <c r="FGS509" s="63"/>
      <c r="FGT509" s="62"/>
      <c r="FGU509" s="10"/>
      <c r="FGV509" s="11"/>
      <c r="FGW509" s="63"/>
      <c r="FGX509" s="62"/>
      <c r="FGY509" s="10"/>
      <c r="FGZ509" s="11"/>
      <c r="FHA509" s="63"/>
      <c r="FHB509" s="62"/>
      <c r="FHC509" s="10"/>
      <c r="FHD509" s="11"/>
      <c r="FHE509" s="63"/>
      <c r="FHF509" s="62"/>
      <c r="FHG509" s="10"/>
      <c r="FHH509" s="11"/>
      <c r="FHI509" s="63"/>
      <c r="FHJ509" s="62"/>
      <c r="FHK509" s="10"/>
      <c r="FHL509" s="11"/>
      <c r="FHM509" s="63"/>
      <c r="FHN509" s="62"/>
      <c r="FHO509" s="10"/>
      <c r="FHP509" s="11"/>
      <c r="FHQ509" s="63"/>
      <c r="FHR509" s="62"/>
      <c r="FHS509" s="10"/>
      <c r="FHT509" s="11"/>
      <c r="FHU509" s="63"/>
      <c r="FHV509" s="62"/>
      <c r="FHW509" s="10"/>
      <c r="FHX509" s="11"/>
      <c r="FHY509" s="63"/>
      <c r="FHZ509" s="62"/>
      <c r="FIA509" s="10"/>
      <c r="FIB509" s="11"/>
      <c r="FIC509" s="63"/>
      <c r="FID509" s="62"/>
      <c r="FIE509" s="10"/>
      <c r="FIF509" s="11"/>
      <c r="FIG509" s="63"/>
      <c r="FIH509" s="62"/>
      <c r="FII509" s="10"/>
      <c r="FIJ509" s="11"/>
      <c r="FIK509" s="63"/>
      <c r="FIL509" s="62"/>
      <c r="FIM509" s="10"/>
      <c r="FIN509" s="11"/>
      <c r="FIO509" s="63"/>
      <c r="FIP509" s="62"/>
      <c r="FIQ509" s="10"/>
      <c r="FIR509" s="11"/>
      <c r="FIS509" s="63"/>
      <c r="FIT509" s="62"/>
      <c r="FIU509" s="10"/>
      <c r="FIV509" s="11"/>
      <c r="FIW509" s="63"/>
      <c r="FIX509" s="62"/>
      <c r="FIY509" s="10"/>
      <c r="FIZ509" s="11"/>
      <c r="FJA509" s="63"/>
      <c r="FJB509" s="62"/>
      <c r="FJC509" s="10"/>
      <c r="FJD509" s="11"/>
      <c r="FJE509" s="63"/>
      <c r="FJF509" s="62"/>
      <c r="FJG509" s="10"/>
      <c r="FJH509" s="11"/>
      <c r="FJI509" s="63"/>
      <c r="FJJ509" s="62"/>
      <c r="FJK509" s="10"/>
      <c r="FJL509" s="11"/>
      <c r="FJM509" s="63"/>
      <c r="FJN509" s="62"/>
      <c r="FJO509" s="10"/>
      <c r="FJP509" s="11"/>
      <c r="FJQ509" s="63"/>
      <c r="FJR509" s="62"/>
      <c r="FJS509" s="10"/>
      <c r="FJT509" s="11"/>
      <c r="FJU509" s="63"/>
      <c r="FJV509" s="62"/>
      <c r="FJW509" s="10"/>
      <c r="FJX509" s="11"/>
      <c r="FJY509" s="63"/>
      <c r="FJZ509" s="62"/>
      <c r="FKA509" s="10"/>
      <c r="FKB509" s="11"/>
      <c r="FKC509" s="63"/>
      <c r="FKD509" s="62"/>
      <c r="FKE509" s="10"/>
      <c r="FKF509" s="11"/>
      <c r="FKG509" s="63"/>
      <c r="FKH509" s="62"/>
      <c r="FKI509" s="10"/>
      <c r="FKJ509" s="11"/>
      <c r="FKK509" s="63"/>
      <c r="FKL509" s="62"/>
      <c r="FKM509" s="10"/>
      <c r="FKN509" s="11"/>
      <c r="FKO509" s="63"/>
      <c r="FKP509" s="62"/>
      <c r="FKQ509" s="10"/>
      <c r="FKR509" s="11"/>
      <c r="FKS509" s="63"/>
      <c r="FKT509" s="62"/>
      <c r="FKU509" s="10"/>
      <c r="FKV509" s="11"/>
      <c r="FKW509" s="63"/>
      <c r="FKX509" s="62"/>
      <c r="FKY509" s="10"/>
      <c r="FKZ509" s="11"/>
      <c r="FLA509" s="63"/>
      <c r="FLB509" s="62"/>
      <c r="FLC509" s="10"/>
      <c r="FLD509" s="11"/>
      <c r="FLE509" s="63"/>
      <c r="FLF509" s="62"/>
      <c r="FLG509" s="10"/>
      <c r="FLH509" s="11"/>
      <c r="FLI509" s="63"/>
      <c r="FLJ509" s="62"/>
      <c r="FLK509" s="10"/>
      <c r="FLL509" s="11"/>
      <c r="FLM509" s="63"/>
      <c r="FLN509" s="62"/>
      <c r="FLO509" s="10"/>
      <c r="FLP509" s="11"/>
      <c r="FLQ509" s="63"/>
      <c r="FLR509" s="62"/>
      <c r="FLS509" s="10"/>
      <c r="FLT509" s="11"/>
      <c r="FLU509" s="63"/>
      <c r="FLV509" s="62"/>
      <c r="FLW509" s="10"/>
      <c r="FLX509" s="11"/>
      <c r="FLY509" s="63"/>
      <c r="FLZ509" s="62"/>
      <c r="FMA509" s="10"/>
      <c r="FMB509" s="11"/>
      <c r="FMC509" s="63"/>
      <c r="FMD509" s="62"/>
      <c r="FME509" s="10"/>
      <c r="FMF509" s="11"/>
      <c r="FMG509" s="63"/>
      <c r="FMH509" s="62"/>
      <c r="FMI509" s="10"/>
      <c r="FMJ509" s="11"/>
      <c r="FMK509" s="63"/>
      <c r="FML509" s="62"/>
      <c r="FMM509" s="10"/>
      <c r="FMN509" s="11"/>
      <c r="FMO509" s="63"/>
      <c r="FMP509" s="62"/>
      <c r="FMQ509" s="10"/>
      <c r="FMR509" s="11"/>
      <c r="FMS509" s="63"/>
      <c r="FMT509" s="62"/>
      <c r="FMU509" s="10"/>
      <c r="FMV509" s="11"/>
      <c r="FMW509" s="63"/>
      <c r="FMX509" s="62"/>
      <c r="FMY509" s="10"/>
      <c r="FMZ509" s="11"/>
      <c r="FNA509" s="63"/>
      <c r="FNB509" s="62"/>
      <c r="FNC509" s="10"/>
      <c r="FND509" s="11"/>
      <c r="FNE509" s="63"/>
      <c r="FNF509" s="62"/>
      <c r="FNG509" s="10"/>
      <c r="FNH509" s="11"/>
      <c r="FNI509" s="63"/>
      <c r="FNJ509" s="62"/>
      <c r="FNK509" s="10"/>
      <c r="FNL509" s="11"/>
      <c r="FNM509" s="63"/>
      <c r="FNN509" s="62"/>
      <c r="FNO509" s="10"/>
      <c r="FNP509" s="11"/>
      <c r="FNQ509" s="63"/>
      <c r="FNR509" s="62"/>
      <c r="FNS509" s="10"/>
      <c r="FNT509" s="11"/>
      <c r="FNU509" s="63"/>
      <c r="FNV509" s="62"/>
      <c r="FNW509" s="10"/>
      <c r="FNX509" s="11"/>
      <c r="FNY509" s="63"/>
      <c r="FNZ509" s="62"/>
      <c r="FOA509" s="10"/>
      <c r="FOB509" s="11"/>
      <c r="FOC509" s="63"/>
      <c r="FOD509" s="62"/>
      <c r="FOE509" s="10"/>
      <c r="FOF509" s="11"/>
      <c r="FOG509" s="63"/>
      <c r="FOH509" s="62"/>
      <c r="FOI509" s="10"/>
      <c r="FOJ509" s="11"/>
      <c r="FOK509" s="63"/>
      <c r="FOL509" s="62"/>
      <c r="FOM509" s="10"/>
      <c r="FON509" s="11"/>
      <c r="FOO509" s="63"/>
      <c r="FOP509" s="62"/>
      <c r="FOQ509" s="10"/>
      <c r="FOR509" s="11"/>
      <c r="FOS509" s="63"/>
      <c r="FOT509" s="62"/>
      <c r="FOU509" s="10"/>
      <c r="FOV509" s="11"/>
      <c r="FOW509" s="63"/>
      <c r="FOX509" s="62"/>
      <c r="FOY509" s="10"/>
      <c r="FOZ509" s="11"/>
      <c r="FPA509" s="63"/>
      <c r="FPB509" s="62"/>
      <c r="FPC509" s="10"/>
      <c r="FPD509" s="11"/>
      <c r="FPE509" s="63"/>
      <c r="FPF509" s="62"/>
      <c r="FPG509" s="10"/>
      <c r="FPH509" s="11"/>
      <c r="FPI509" s="63"/>
      <c r="FPJ509" s="62"/>
      <c r="FPK509" s="10"/>
      <c r="FPL509" s="11"/>
      <c r="FPM509" s="63"/>
      <c r="FPN509" s="62"/>
      <c r="FPO509" s="10"/>
      <c r="FPP509" s="11"/>
      <c r="FPQ509" s="63"/>
      <c r="FPR509" s="62"/>
      <c r="FPS509" s="10"/>
      <c r="FPT509" s="11"/>
      <c r="FPU509" s="63"/>
      <c r="FPV509" s="62"/>
      <c r="FPW509" s="10"/>
      <c r="FPX509" s="11"/>
      <c r="FPY509" s="63"/>
      <c r="FPZ509" s="62"/>
      <c r="FQA509" s="10"/>
      <c r="FQB509" s="11"/>
      <c r="FQC509" s="63"/>
      <c r="FQD509" s="62"/>
      <c r="FQE509" s="10"/>
      <c r="FQF509" s="11"/>
      <c r="FQG509" s="63"/>
      <c r="FQH509" s="62"/>
      <c r="FQI509" s="10"/>
      <c r="FQJ509" s="11"/>
      <c r="FQK509" s="63"/>
      <c r="FQL509" s="62"/>
      <c r="FQM509" s="10"/>
      <c r="FQN509" s="11"/>
      <c r="FQO509" s="63"/>
      <c r="FQP509" s="62"/>
      <c r="FQQ509" s="10"/>
      <c r="FQR509" s="11"/>
      <c r="FQS509" s="63"/>
      <c r="FQT509" s="62"/>
      <c r="FQU509" s="10"/>
      <c r="FQV509" s="11"/>
      <c r="FQW509" s="63"/>
      <c r="FQX509" s="62"/>
      <c r="FQY509" s="10"/>
      <c r="FQZ509" s="11"/>
      <c r="FRA509" s="63"/>
      <c r="FRB509" s="62"/>
      <c r="FRC509" s="10"/>
      <c r="FRD509" s="11"/>
      <c r="FRE509" s="63"/>
      <c r="FRF509" s="62"/>
      <c r="FRG509" s="10"/>
      <c r="FRH509" s="11"/>
      <c r="FRI509" s="63"/>
      <c r="FRJ509" s="62"/>
      <c r="FRK509" s="10"/>
      <c r="FRL509" s="11"/>
      <c r="FRM509" s="63"/>
      <c r="FRN509" s="62"/>
      <c r="FRO509" s="10"/>
      <c r="FRP509" s="11"/>
      <c r="FRQ509" s="63"/>
      <c r="FRR509" s="62"/>
      <c r="FRS509" s="10"/>
      <c r="FRT509" s="11"/>
      <c r="FRU509" s="63"/>
      <c r="FRV509" s="62"/>
      <c r="FRW509" s="10"/>
      <c r="FRX509" s="11"/>
      <c r="FRY509" s="63"/>
      <c r="FRZ509" s="62"/>
      <c r="FSA509" s="10"/>
      <c r="FSB509" s="11"/>
      <c r="FSC509" s="63"/>
      <c r="FSD509" s="62"/>
      <c r="FSE509" s="10"/>
      <c r="FSF509" s="11"/>
      <c r="FSG509" s="63"/>
      <c r="FSH509" s="62"/>
      <c r="FSI509" s="10"/>
      <c r="FSJ509" s="11"/>
      <c r="FSK509" s="63"/>
      <c r="FSL509" s="62"/>
      <c r="FSM509" s="10"/>
      <c r="FSN509" s="11"/>
      <c r="FSO509" s="63"/>
      <c r="FSP509" s="62"/>
      <c r="FSQ509" s="10"/>
      <c r="FSR509" s="11"/>
      <c r="FSS509" s="63"/>
      <c r="FST509" s="62"/>
      <c r="FSU509" s="10"/>
      <c r="FSV509" s="11"/>
      <c r="FSW509" s="63"/>
      <c r="FSX509" s="62"/>
      <c r="FSY509" s="10"/>
      <c r="FSZ509" s="11"/>
      <c r="FTA509" s="63"/>
      <c r="FTB509" s="62"/>
      <c r="FTC509" s="10"/>
      <c r="FTD509" s="11"/>
      <c r="FTE509" s="63"/>
      <c r="FTF509" s="62"/>
      <c r="FTG509" s="10"/>
      <c r="FTH509" s="11"/>
      <c r="FTI509" s="63"/>
      <c r="FTJ509" s="62"/>
      <c r="FTK509" s="10"/>
      <c r="FTL509" s="11"/>
      <c r="FTM509" s="63"/>
      <c r="FTN509" s="62"/>
      <c r="FTO509" s="10"/>
      <c r="FTP509" s="11"/>
      <c r="FTQ509" s="63"/>
      <c r="FTR509" s="62"/>
      <c r="FTS509" s="10"/>
      <c r="FTT509" s="11"/>
      <c r="FTU509" s="63"/>
      <c r="FTV509" s="62"/>
      <c r="FTW509" s="10"/>
      <c r="FTX509" s="11"/>
      <c r="FTY509" s="63"/>
      <c r="FTZ509" s="62"/>
      <c r="FUA509" s="10"/>
      <c r="FUB509" s="11"/>
      <c r="FUC509" s="63"/>
      <c r="FUD509" s="62"/>
      <c r="FUE509" s="10"/>
      <c r="FUF509" s="11"/>
      <c r="FUG509" s="63"/>
      <c r="FUH509" s="62"/>
      <c r="FUI509" s="10"/>
      <c r="FUJ509" s="11"/>
      <c r="FUK509" s="63"/>
      <c r="FUL509" s="62"/>
      <c r="FUM509" s="10"/>
      <c r="FUN509" s="11"/>
      <c r="FUO509" s="63"/>
      <c r="FUP509" s="62"/>
      <c r="FUQ509" s="10"/>
      <c r="FUR509" s="11"/>
      <c r="FUS509" s="63"/>
      <c r="FUT509" s="62"/>
      <c r="FUU509" s="10"/>
      <c r="FUV509" s="11"/>
      <c r="FUW509" s="63"/>
      <c r="FUX509" s="62"/>
      <c r="FUY509" s="10"/>
      <c r="FUZ509" s="11"/>
      <c r="FVA509" s="63"/>
      <c r="FVB509" s="62"/>
      <c r="FVC509" s="10"/>
      <c r="FVD509" s="11"/>
      <c r="FVE509" s="63"/>
      <c r="FVF509" s="62"/>
      <c r="FVG509" s="10"/>
      <c r="FVH509" s="11"/>
      <c r="FVI509" s="63"/>
      <c r="FVJ509" s="62"/>
      <c r="FVK509" s="10"/>
      <c r="FVL509" s="11"/>
      <c r="FVM509" s="63"/>
      <c r="FVN509" s="62"/>
      <c r="FVO509" s="10"/>
      <c r="FVP509" s="11"/>
      <c r="FVQ509" s="63"/>
      <c r="FVR509" s="62"/>
      <c r="FVS509" s="10"/>
      <c r="FVT509" s="11"/>
      <c r="FVU509" s="63"/>
      <c r="FVV509" s="62"/>
      <c r="FVW509" s="10"/>
      <c r="FVX509" s="11"/>
      <c r="FVY509" s="63"/>
      <c r="FVZ509" s="62"/>
      <c r="FWA509" s="10"/>
      <c r="FWB509" s="11"/>
      <c r="FWC509" s="63"/>
      <c r="FWD509" s="62"/>
      <c r="FWE509" s="10"/>
      <c r="FWF509" s="11"/>
      <c r="FWG509" s="63"/>
      <c r="FWH509" s="62"/>
      <c r="FWI509" s="10"/>
      <c r="FWJ509" s="11"/>
      <c r="FWK509" s="63"/>
      <c r="FWL509" s="62"/>
      <c r="FWM509" s="10"/>
      <c r="FWN509" s="11"/>
      <c r="FWO509" s="63"/>
      <c r="FWP509" s="62"/>
      <c r="FWQ509" s="10"/>
      <c r="FWR509" s="11"/>
      <c r="FWS509" s="63"/>
      <c r="FWT509" s="62"/>
      <c r="FWU509" s="10"/>
      <c r="FWV509" s="11"/>
      <c r="FWW509" s="63"/>
      <c r="FWX509" s="62"/>
      <c r="FWY509" s="10"/>
      <c r="FWZ509" s="11"/>
      <c r="FXA509" s="63"/>
      <c r="FXB509" s="62"/>
      <c r="FXC509" s="10"/>
      <c r="FXD509" s="11"/>
      <c r="FXE509" s="63"/>
      <c r="FXF509" s="62"/>
      <c r="FXG509" s="10"/>
      <c r="FXH509" s="11"/>
      <c r="FXI509" s="63"/>
      <c r="FXJ509" s="62"/>
      <c r="FXK509" s="10"/>
      <c r="FXL509" s="11"/>
      <c r="FXM509" s="63"/>
      <c r="FXN509" s="62"/>
      <c r="FXO509" s="10"/>
      <c r="FXP509" s="11"/>
      <c r="FXQ509" s="63"/>
      <c r="FXR509" s="62"/>
      <c r="FXS509" s="10"/>
      <c r="FXT509" s="11"/>
      <c r="FXU509" s="63"/>
      <c r="FXV509" s="62"/>
      <c r="FXW509" s="10"/>
      <c r="FXX509" s="11"/>
      <c r="FXY509" s="63"/>
      <c r="FXZ509" s="62"/>
      <c r="FYA509" s="10"/>
      <c r="FYB509" s="11"/>
      <c r="FYC509" s="63"/>
      <c r="FYD509" s="62"/>
      <c r="FYE509" s="10"/>
      <c r="FYF509" s="11"/>
      <c r="FYG509" s="63"/>
      <c r="FYH509" s="62"/>
      <c r="FYI509" s="10"/>
      <c r="FYJ509" s="11"/>
      <c r="FYK509" s="63"/>
      <c r="FYL509" s="62"/>
      <c r="FYM509" s="10"/>
      <c r="FYN509" s="11"/>
      <c r="FYO509" s="63"/>
      <c r="FYP509" s="62"/>
      <c r="FYQ509" s="10"/>
      <c r="FYR509" s="11"/>
      <c r="FYS509" s="63"/>
      <c r="FYT509" s="62"/>
      <c r="FYU509" s="10"/>
      <c r="FYV509" s="11"/>
      <c r="FYW509" s="63"/>
      <c r="FYX509" s="62"/>
      <c r="FYY509" s="10"/>
      <c r="FYZ509" s="11"/>
      <c r="FZA509" s="63"/>
      <c r="FZB509" s="62"/>
      <c r="FZC509" s="10"/>
      <c r="FZD509" s="11"/>
      <c r="FZE509" s="63"/>
      <c r="FZF509" s="62"/>
      <c r="FZG509" s="10"/>
      <c r="FZH509" s="11"/>
      <c r="FZI509" s="63"/>
      <c r="FZJ509" s="62"/>
      <c r="FZK509" s="10"/>
      <c r="FZL509" s="11"/>
      <c r="FZM509" s="63"/>
      <c r="FZN509" s="62"/>
      <c r="FZO509" s="10"/>
      <c r="FZP509" s="11"/>
      <c r="FZQ509" s="63"/>
      <c r="FZR509" s="62"/>
      <c r="FZS509" s="10"/>
      <c r="FZT509" s="11"/>
      <c r="FZU509" s="63"/>
      <c r="FZV509" s="62"/>
      <c r="FZW509" s="10"/>
      <c r="FZX509" s="11"/>
      <c r="FZY509" s="63"/>
      <c r="FZZ509" s="62"/>
      <c r="GAA509" s="10"/>
      <c r="GAB509" s="11"/>
      <c r="GAC509" s="63"/>
      <c r="GAD509" s="62"/>
      <c r="GAE509" s="10"/>
      <c r="GAF509" s="11"/>
      <c r="GAG509" s="63"/>
      <c r="GAH509" s="62"/>
      <c r="GAI509" s="10"/>
      <c r="GAJ509" s="11"/>
      <c r="GAK509" s="63"/>
      <c r="GAL509" s="62"/>
      <c r="GAM509" s="10"/>
      <c r="GAN509" s="11"/>
      <c r="GAO509" s="63"/>
      <c r="GAP509" s="62"/>
      <c r="GAQ509" s="10"/>
      <c r="GAR509" s="11"/>
      <c r="GAS509" s="63"/>
      <c r="GAT509" s="62"/>
      <c r="GAU509" s="10"/>
      <c r="GAV509" s="11"/>
      <c r="GAW509" s="63"/>
      <c r="GAX509" s="62"/>
      <c r="GAY509" s="10"/>
      <c r="GAZ509" s="11"/>
      <c r="GBA509" s="63"/>
      <c r="GBB509" s="62"/>
      <c r="GBC509" s="10"/>
      <c r="GBD509" s="11"/>
      <c r="GBE509" s="63"/>
      <c r="GBF509" s="62"/>
      <c r="GBG509" s="10"/>
      <c r="GBH509" s="11"/>
      <c r="GBI509" s="63"/>
      <c r="GBJ509" s="62"/>
      <c r="GBK509" s="10"/>
      <c r="GBL509" s="11"/>
      <c r="GBM509" s="63"/>
      <c r="GBN509" s="62"/>
      <c r="GBO509" s="10"/>
      <c r="GBP509" s="11"/>
      <c r="GBQ509" s="63"/>
      <c r="GBR509" s="62"/>
      <c r="GBS509" s="10"/>
      <c r="GBT509" s="11"/>
      <c r="GBU509" s="63"/>
      <c r="GBV509" s="62"/>
      <c r="GBW509" s="10"/>
      <c r="GBX509" s="11"/>
      <c r="GBY509" s="63"/>
      <c r="GBZ509" s="62"/>
      <c r="GCA509" s="10"/>
      <c r="GCB509" s="11"/>
      <c r="GCC509" s="63"/>
      <c r="GCD509" s="62"/>
      <c r="GCE509" s="10"/>
      <c r="GCF509" s="11"/>
      <c r="GCG509" s="63"/>
      <c r="GCH509" s="62"/>
      <c r="GCI509" s="10"/>
      <c r="GCJ509" s="11"/>
      <c r="GCK509" s="63"/>
      <c r="GCL509" s="62"/>
      <c r="GCM509" s="10"/>
      <c r="GCN509" s="11"/>
      <c r="GCO509" s="63"/>
      <c r="GCP509" s="62"/>
      <c r="GCQ509" s="10"/>
      <c r="GCR509" s="11"/>
      <c r="GCS509" s="63"/>
      <c r="GCT509" s="62"/>
      <c r="GCU509" s="10"/>
      <c r="GCV509" s="11"/>
      <c r="GCW509" s="63"/>
      <c r="GCX509" s="62"/>
      <c r="GCY509" s="10"/>
      <c r="GCZ509" s="11"/>
      <c r="GDA509" s="63"/>
      <c r="GDB509" s="62"/>
      <c r="GDC509" s="10"/>
      <c r="GDD509" s="11"/>
      <c r="GDE509" s="63"/>
      <c r="GDF509" s="62"/>
      <c r="GDG509" s="10"/>
      <c r="GDH509" s="11"/>
      <c r="GDI509" s="63"/>
      <c r="GDJ509" s="62"/>
      <c r="GDK509" s="10"/>
      <c r="GDL509" s="11"/>
      <c r="GDM509" s="63"/>
      <c r="GDN509" s="62"/>
      <c r="GDO509" s="10"/>
      <c r="GDP509" s="11"/>
      <c r="GDQ509" s="63"/>
      <c r="GDR509" s="62"/>
      <c r="GDS509" s="10"/>
      <c r="GDT509" s="11"/>
      <c r="GDU509" s="63"/>
      <c r="GDV509" s="62"/>
      <c r="GDW509" s="10"/>
      <c r="GDX509" s="11"/>
      <c r="GDY509" s="63"/>
      <c r="GDZ509" s="62"/>
      <c r="GEA509" s="10"/>
      <c r="GEB509" s="11"/>
      <c r="GEC509" s="63"/>
      <c r="GED509" s="62"/>
      <c r="GEE509" s="10"/>
      <c r="GEF509" s="11"/>
      <c r="GEG509" s="63"/>
      <c r="GEH509" s="62"/>
      <c r="GEI509" s="10"/>
      <c r="GEJ509" s="11"/>
      <c r="GEK509" s="63"/>
      <c r="GEL509" s="62"/>
      <c r="GEM509" s="10"/>
      <c r="GEN509" s="11"/>
      <c r="GEO509" s="63"/>
      <c r="GEP509" s="62"/>
      <c r="GEQ509" s="10"/>
      <c r="GER509" s="11"/>
      <c r="GES509" s="63"/>
      <c r="GET509" s="62"/>
      <c r="GEU509" s="10"/>
      <c r="GEV509" s="11"/>
      <c r="GEW509" s="63"/>
      <c r="GEX509" s="62"/>
      <c r="GEY509" s="10"/>
      <c r="GEZ509" s="11"/>
      <c r="GFA509" s="63"/>
      <c r="GFB509" s="62"/>
      <c r="GFC509" s="10"/>
      <c r="GFD509" s="11"/>
      <c r="GFE509" s="63"/>
      <c r="GFF509" s="62"/>
      <c r="GFG509" s="10"/>
      <c r="GFH509" s="11"/>
      <c r="GFI509" s="63"/>
      <c r="GFJ509" s="62"/>
      <c r="GFK509" s="10"/>
      <c r="GFL509" s="11"/>
      <c r="GFM509" s="63"/>
      <c r="GFN509" s="62"/>
      <c r="GFO509" s="10"/>
      <c r="GFP509" s="11"/>
      <c r="GFQ509" s="63"/>
      <c r="GFR509" s="62"/>
      <c r="GFS509" s="10"/>
      <c r="GFT509" s="11"/>
      <c r="GFU509" s="63"/>
      <c r="GFV509" s="62"/>
      <c r="GFW509" s="10"/>
      <c r="GFX509" s="11"/>
      <c r="GFY509" s="63"/>
      <c r="GFZ509" s="62"/>
      <c r="GGA509" s="10"/>
      <c r="GGB509" s="11"/>
      <c r="GGC509" s="63"/>
      <c r="GGD509" s="62"/>
      <c r="GGE509" s="10"/>
      <c r="GGF509" s="11"/>
      <c r="GGG509" s="63"/>
      <c r="GGH509" s="62"/>
      <c r="GGI509" s="10"/>
      <c r="GGJ509" s="11"/>
      <c r="GGK509" s="63"/>
      <c r="GGL509" s="62"/>
      <c r="GGM509" s="10"/>
      <c r="GGN509" s="11"/>
      <c r="GGO509" s="63"/>
      <c r="GGP509" s="62"/>
      <c r="GGQ509" s="10"/>
      <c r="GGR509" s="11"/>
      <c r="GGS509" s="63"/>
      <c r="GGT509" s="62"/>
      <c r="GGU509" s="10"/>
      <c r="GGV509" s="11"/>
      <c r="GGW509" s="63"/>
      <c r="GGX509" s="62"/>
      <c r="GGY509" s="10"/>
      <c r="GGZ509" s="11"/>
      <c r="GHA509" s="63"/>
      <c r="GHB509" s="62"/>
      <c r="GHC509" s="10"/>
      <c r="GHD509" s="11"/>
      <c r="GHE509" s="63"/>
      <c r="GHF509" s="62"/>
      <c r="GHG509" s="10"/>
      <c r="GHH509" s="11"/>
      <c r="GHI509" s="63"/>
      <c r="GHJ509" s="62"/>
      <c r="GHK509" s="10"/>
      <c r="GHL509" s="11"/>
      <c r="GHM509" s="63"/>
      <c r="GHN509" s="62"/>
      <c r="GHO509" s="10"/>
      <c r="GHP509" s="11"/>
      <c r="GHQ509" s="63"/>
      <c r="GHR509" s="62"/>
      <c r="GHS509" s="10"/>
      <c r="GHT509" s="11"/>
      <c r="GHU509" s="63"/>
      <c r="GHV509" s="62"/>
      <c r="GHW509" s="10"/>
      <c r="GHX509" s="11"/>
      <c r="GHY509" s="63"/>
      <c r="GHZ509" s="62"/>
      <c r="GIA509" s="10"/>
      <c r="GIB509" s="11"/>
      <c r="GIC509" s="63"/>
      <c r="GID509" s="62"/>
      <c r="GIE509" s="10"/>
      <c r="GIF509" s="11"/>
      <c r="GIG509" s="63"/>
      <c r="GIH509" s="62"/>
      <c r="GII509" s="10"/>
      <c r="GIJ509" s="11"/>
      <c r="GIK509" s="63"/>
      <c r="GIL509" s="62"/>
      <c r="GIM509" s="10"/>
      <c r="GIN509" s="11"/>
      <c r="GIO509" s="63"/>
      <c r="GIP509" s="62"/>
      <c r="GIQ509" s="10"/>
      <c r="GIR509" s="11"/>
      <c r="GIS509" s="63"/>
      <c r="GIT509" s="62"/>
      <c r="GIU509" s="10"/>
      <c r="GIV509" s="11"/>
      <c r="GIW509" s="63"/>
      <c r="GIX509" s="62"/>
      <c r="GIY509" s="10"/>
      <c r="GIZ509" s="11"/>
      <c r="GJA509" s="63"/>
      <c r="GJB509" s="62"/>
      <c r="GJC509" s="10"/>
      <c r="GJD509" s="11"/>
      <c r="GJE509" s="63"/>
      <c r="GJF509" s="62"/>
      <c r="GJG509" s="10"/>
      <c r="GJH509" s="11"/>
      <c r="GJI509" s="63"/>
      <c r="GJJ509" s="62"/>
      <c r="GJK509" s="10"/>
      <c r="GJL509" s="11"/>
      <c r="GJM509" s="63"/>
      <c r="GJN509" s="62"/>
      <c r="GJO509" s="10"/>
      <c r="GJP509" s="11"/>
      <c r="GJQ509" s="63"/>
      <c r="GJR509" s="62"/>
      <c r="GJS509" s="10"/>
      <c r="GJT509" s="11"/>
      <c r="GJU509" s="63"/>
      <c r="GJV509" s="62"/>
      <c r="GJW509" s="10"/>
      <c r="GJX509" s="11"/>
      <c r="GJY509" s="63"/>
      <c r="GJZ509" s="62"/>
      <c r="GKA509" s="10"/>
      <c r="GKB509" s="11"/>
      <c r="GKC509" s="63"/>
      <c r="GKD509" s="62"/>
      <c r="GKE509" s="10"/>
      <c r="GKF509" s="11"/>
      <c r="GKG509" s="63"/>
      <c r="GKH509" s="62"/>
      <c r="GKI509" s="10"/>
      <c r="GKJ509" s="11"/>
      <c r="GKK509" s="63"/>
      <c r="GKL509" s="62"/>
      <c r="GKM509" s="10"/>
      <c r="GKN509" s="11"/>
      <c r="GKO509" s="63"/>
      <c r="GKP509" s="62"/>
      <c r="GKQ509" s="10"/>
      <c r="GKR509" s="11"/>
      <c r="GKS509" s="63"/>
      <c r="GKT509" s="62"/>
      <c r="GKU509" s="10"/>
      <c r="GKV509" s="11"/>
      <c r="GKW509" s="63"/>
      <c r="GKX509" s="62"/>
      <c r="GKY509" s="10"/>
      <c r="GKZ509" s="11"/>
      <c r="GLA509" s="63"/>
      <c r="GLB509" s="62"/>
      <c r="GLC509" s="10"/>
      <c r="GLD509" s="11"/>
      <c r="GLE509" s="63"/>
      <c r="GLF509" s="62"/>
      <c r="GLG509" s="10"/>
      <c r="GLH509" s="11"/>
      <c r="GLI509" s="63"/>
      <c r="GLJ509" s="62"/>
      <c r="GLK509" s="10"/>
      <c r="GLL509" s="11"/>
      <c r="GLM509" s="63"/>
      <c r="GLN509" s="62"/>
      <c r="GLO509" s="10"/>
      <c r="GLP509" s="11"/>
      <c r="GLQ509" s="63"/>
      <c r="GLR509" s="62"/>
      <c r="GLS509" s="10"/>
      <c r="GLT509" s="11"/>
      <c r="GLU509" s="63"/>
      <c r="GLV509" s="62"/>
      <c r="GLW509" s="10"/>
      <c r="GLX509" s="11"/>
      <c r="GLY509" s="63"/>
      <c r="GLZ509" s="62"/>
      <c r="GMA509" s="10"/>
      <c r="GMB509" s="11"/>
      <c r="GMC509" s="63"/>
      <c r="GMD509" s="62"/>
      <c r="GME509" s="10"/>
      <c r="GMF509" s="11"/>
      <c r="GMG509" s="63"/>
      <c r="GMH509" s="62"/>
      <c r="GMI509" s="10"/>
      <c r="GMJ509" s="11"/>
      <c r="GMK509" s="63"/>
      <c r="GML509" s="62"/>
      <c r="GMM509" s="10"/>
      <c r="GMN509" s="11"/>
      <c r="GMO509" s="63"/>
      <c r="GMP509" s="62"/>
      <c r="GMQ509" s="10"/>
      <c r="GMR509" s="11"/>
      <c r="GMS509" s="63"/>
      <c r="GMT509" s="62"/>
      <c r="GMU509" s="10"/>
      <c r="GMV509" s="11"/>
      <c r="GMW509" s="63"/>
      <c r="GMX509" s="62"/>
      <c r="GMY509" s="10"/>
      <c r="GMZ509" s="11"/>
      <c r="GNA509" s="63"/>
      <c r="GNB509" s="62"/>
      <c r="GNC509" s="10"/>
      <c r="GND509" s="11"/>
      <c r="GNE509" s="63"/>
      <c r="GNF509" s="62"/>
      <c r="GNG509" s="10"/>
      <c r="GNH509" s="11"/>
      <c r="GNI509" s="63"/>
      <c r="GNJ509" s="62"/>
      <c r="GNK509" s="10"/>
      <c r="GNL509" s="11"/>
      <c r="GNM509" s="63"/>
      <c r="GNN509" s="62"/>
      <c r="GNO509" s="10"/>
      <c r="GNP509" s="11"/>
      <c r="GNQ509" s="63"/>
      <c r="GNR509" s="62"/>
      <c r="GNS509" s="10"/>
      <c r="GNT509" s="11"/>
      <c r="GNU509" s="63"/>
      <c r="GNV509" s="62"/>
      <c r="GNW509" s="10"/>
      <c r="GNX509" s="11"/>
      <c r="GNY509" s="63"/>
      <c r="GNZ509" s="62"/>
      <c r="GOA509" s="10"/>
      <c r="GOB509" s="11"/>
      <c r="GOC509" s="63"/>
      <c r="GOD509" s="62"/>
      <c r="GOE509" s="10"/>
      <c r="GOF509" s="11"/>
      <c r="GOG509" s="63"/>
      <c r="GOH509" s="62"/>
      <c r="GOI509" s="10"/>
      <c r="GOJ509" s="11"/>
      <c r="GOK509" s="63"/>
      <c r="GOL509" s="62"/>
      <c r="GOM509" s="10"/>
      <c r="GON509" s="11"/>
      <c r="GOO509" s="63"/>
      <c r="GOP509" s="62"/>
      <c r="GOQ509" s="10"/>
      <c r="GOR509" s="11"/>
      <c r="GOS509" s="63"/>
      <c r="GOT509" s="62"/>
      <c r="GOU509" s="10"/>
      <c r="GOV509" s="11"/>
      <c r="GOW509" s="63"/>
      <c r="GOX509" s="62"/>
      <c r="GOY509" s="10"/>
      <c r="GOZ509" s="11"/>
      <c r="GPA509" s="63"/>
      <c r="GPB509" s="62"/>
      <c r="GPC509" s="10"/>
      <c r="GPD509" s="11"/>
      <c r="GPE509" s="63"/>
      <c r="GPF509" s="62"/>
      <c r="GPG509" s="10"/>
      <c r="GPH509" s="11"/>
      <c r="GPI509" s="63"/>
      <c r="GPJ509" s="62"/>
      <c r="GPK509" s="10"/>
      <c r="GPL509" s="11"/>
      <c r="GPM509" s="63"/>
      <c r="GPN509" s="62"/>
      <c r="GPO509" s="10"/>
      <c r="GPP509" s="11"/>
      <c r="GPQ509" s="63"/>
      <c r="GPR509" s="62"/>
      <c r="GPS509" s="10"/>
      <c r="GPT509" s="11"/>
      <c r="GPU509" s="63"/>
      <c r="GPV509" s="62"/>
      <c r="GPW509" s="10"/>
      <c r="GPX509" s="11"/>
      <c r="GPY509" s="63"/>
      <c r="GPZ509" s="62"/>
      <c r="GQA509" s="10"/>
      <c r="GQB509" s="11"/>
      <c r="GQC509" s="63"/>
      <c r="GQD509" s="62"/>
      <c r="GQE509" s="10"/>
      <c r="GQF509" s="11"/>
      <c r="GQG509" s="63"/>
      <c r="GQH509" s="62"/>
      <c r="GQI509" s="10"/>
      <c r="GQJ509" s="11"/>
      <c r="GQK509" s="63"/>
      <c r="GQL509" s="62"/>
      <c r="GQM509" s="10"/>
      <c r="GQN509" s="11"/>
      <c r="GQO509" s="63"/>
      <c r="GQP509" s="62"/>
      <c r="GQQ509" s="10"/>
      <c r="GQR509" s="11"/>
      <c r="GQS509" s="63"/>
      <c r="GQT509" s="62"/>
      <c r="GQU509" s="10"/>
      <c r="GQV509" s="11"/>
      <c r="GQW509" s="63"/>
      <c r="GQX509" s="62"/>
      <c r="GQY509" s="10"/>
      <c r="GQZ509" s="11"/>
      <c r="GRA509" s="63"/>
      <c r="GRB509" s="62"/>
      <c r="GRC509" s="10"/>
      <c r="GRD509" s="11"/>
      <c r="GRE509" s="63"/>
      <c r="GRF509" s="62"/>
      <c r="GRG509" s="10"/>
      <c r="GRH509" s="11"/>
      <c r="GRI509" s="63"/>
      <c r="GRJ509" s="62"/>
      <c r="GRK509" s="10"/>
      <c r="GRL509" s="11"/>
      <c r="GRM509" s="63"/>
      <c r="GRN509" s="62"/>
      <c r="GRO509" s="10"/>
      <c r="GRP509" s="11"/>
      <c r="GRQ509" s="63"/>
      <c r="GRR509" s="62"/>
      <c r="GRS509" s="10"/>
      <c r="GRT509" s="11"/>
      <c r="GRU509" s="63"/>
      <c r="GRV509" s="62"/>
      <c r="GRW509" s="10"/>
      <c r="GRX509" s="11"/>
      <c r="GRY509" s="63"/>
      <c r="GRZ509" s="62"/>
      <c r="GSA509" s="10"/>
      <c r="GSB509" s="11"/>
      <c r="GSC509" s="63"/>
      <c r="GSD509" s="62"/>
      <c r="GSE509" s="10"/>
      <c r="GSF509" s="11"/>
      <c r="GSG509" s="63"/>
      <c r="GSH509" s="62"/>
      <c r="GSI509" s="10"/>
      <c r="GSJ509" s="11"/>
      <c r="GSK509" s="63"/>
      <c r="GSL509" s="62"/>
      <c r="GSM509" s="10"/>
      <c r="GSN509" s="11"/>
      <c r="GSO509" s="63"/>
      <c r="GSP509" s="62"/>
      <c r="GSQ509" s="10"/>
      <c r="GSR509" s="11"/>
      <c r="GSS509" s="63"/>
      <c r="GST509" s="62"/>
      <c r="GSU509" s="10"/>
      <c r="GSV509" s="11"/>
      <c r="GSW509" s="63"/>
      <c r="GSX509" s="62"/>
      <c r="GSY509" s="10"/>
      <c r="GSZ509" s="11"/>
      <c r="GTA509" s="63"/>
      <c r="GTB509" s="62"/>
      <c r="GTC509" s="10"/>
      <c r="GTD509" s="11"/>
      <c r="GTE509" s="63"/>
      <c r="GTF509" s="62"/>
      <c r="GTG509" s="10"/>
      <c r="GTH509" s="11"/>
      <c r="GTI509" s="63"/>
      <c r="GTJ509" s="62"/>
      <c r="GTK509" s="10"/>
      <c r="GTL509" s="11"/>
      <c r="GTM509" s="63"/>
      <c r="GTN509" s="62"/>
      <c r="GTO509" s="10"/>
      <c r="GTP509" s="11"/>
      <c r="GTQ509" s="63"/>
      <c r="GTR509" s="62"/>
      <c r="GTS509" s="10"/>
      <c r="GTT509" s="11"/>
      <c r="GTU509" s="63"/>
      <c r="GTV509" s="62"/>
      <c r="GTW509" s="10"/>
      <c r="GTX509" s="11"/>
      <c r="GTY509" s="63"/>
      <c r="GTZ509" s="62"/>
      <c r="GUA509" s="10"/>
      <c r="GUB509" s="11"/>
      <c r="GUC509" s="63"/>
      <c r="GUD509" s="62"/>
      <c r="GUE509" s="10"/>
      <c r="GUF509" s="11"/>
      <c r="GUG509" s="63"/>
      <c r="GUH509" s="62"/>
      <c r="GUI509" s="10"/>
      <c r="GUJ509" s="11"/>
      <c r="GUK509" s="63"/>
      <c r="GUL509" s="62"/>
      <c r="GUM509" s="10"/>
      <c r="GUN509" s="11"/>
      <c r="GUO509" s="63"/>
      <c r="GUP509" s="62"/>
      <c r="GUQ509" s="10"/>
      <c r="GUR509" s="11"/>
      <c r="GUS509" s="63"/>
      <c r="GUT509" s="62"/>
      <c r="GUU509" s="10"/>
      <c r="GUV509" s="11"/>
      <c r="GUW509" s="63"/>
      <c r="GUX509" s="62"/>
      <c r="GUY509" s="10"/>
      <c r="GUZ509" s="11"/>
      <c r="GVA509" s="63"/>
      <c r="GVB509" s="62"/>
      <c r="GVC509" s="10"/>
      <c r="GVD509" s="11"/>
      <c r="GVE509" s="63"/>
      <c r="GVF509" s="62"/>
      <c r="GVG509" s="10"/>
      <c r="GVH509" s="11"/>
      <c r="GVI509" s="63"/>
      <c r="GVJ509" s="62"/>
      <c r="GVK509" s="10"/>
      <c r="GVL509" s="11"/>
      <c r="GVM509" s="63"/>
      <c r="GVN509" s="62"/>
      <c r="GVO509" s="10"/>
      <c r="GVP509" s="11"/>
      <c r="GVQ509" s="63"/>
      <c r="GVR509" s="62"/>
      <c r="GVS509" s="10"/>
      <c r="GVT509" s="11"/>
      <c r="GVU509" s="63"/>
      <c r="GVV509" s="62"/>
      <c r="GVW509" s="10"/>
      <c r="GVX509" s="11"/>
      <c r="GVY509" s="63"/>
      <c r="GVZ509" s="62"/>
      <c r="GWA509" s="10"/>
      <c r="GWB509" s="11"/>
      <c r="GWC509" s="63"/>
      <c r="GWD509" s="62"/>
      <c r="GWE509" s="10"/>
      <c r="GWF509" s="11"/>
      <c r="GWG509" s="63"/>
      <c r="GWH509" s="62"/>
      <c r="GWI509" s="10"/>
      <c r="GWJ509" s="11"/>
      <c r="GWK509" s="63"/>
      <c r="GWL509" s="62"/>
      <c r="GWM509" s="10"/>
      <c r="GWN509" s="11"/>
      <c r="GWO509" s="63"/>
      <c r="GWP509" s="62"/>
      <c r="GWQ509" s="10"/>
      <c r="GWR509" s="11"/>
      <c r="GWS509" s="63"/>
      <c r="GWT509" s="62"/>
      <c r="GWU509" s="10"/>
      <c r="GWV509" s="11"/>
      <c r="GWW509" s="63"/>
      <c r="GWX509" s="62"/>
      <c r="GWY509" s="10"/>
      <c r="GWZ509" s="11"/>
      <c r="GXA509" s="63"/>
      <c r="GXB509" s="62"/>
      <c r="GXC509" s="10"/>
      <c r="GXD509" s="11"/>
      <c r="GXE509" s="63"/>
      <c r="GXF509" s="62"/>
      <c r="GXG509" s="10"/>
      <c r="GXH509" s="11"/>
      <c r="GXI509" s="63"/>
      <c r="GXJ509" s="62"/>
      <c r="GXK509" s="10"/>
      <c r="GXL509" s="11"/>
      <c r="GXM509" s="63"/>
      <c r="GXN509" s="62"/>
      <c r="GXO509" s="10"/>
      <c r="GXP509" s="11"/>
      <c r="GXQ509" s="63"/>
      <c r="GXR509" s="62"/>
      <c r="GXS509" s="10"/>
      <c r="GXT509" s="11"/>
      <c r="GXU509" s="63"/>
      <c r="GXV509" s="62"/>
      <c r="GXW509" s="10"/>
      <c r="GXX509" s="11"/>
      <c r="GXY509" s="63"/>
      <c r="GXZ509" s="62"/>
      <c r="GYA509" s="10"/>
      <c r="GYB509" s="11"/>
      <c r="GYC509" s="63"/>
      <c r="GYD509" s="62"/>
      <c r="GYE509" s="10"/>
      <c r="GYF509" s="11"/>
      <c r="GYG509" s="63"/>
      <c r="GYH509" s="62"/>
      <c r="GYI509" s="10"/>
      <c r="GYJ509" s="11"/>
      <c r="GYK509" s="63"/>
      <c r="GYL509" s="62"/>
      <c r="GYM509" s="10"/>
      <c r="GYN509" s="11"/>
      <c r="GYO509" s="63"/>
      <c r="GYP509" s="62"/>
      <c r="GYQ509" s="10"/>
      <c r="GYR509" s="11"/>
      <c r="GYS509" s="63"/>
      <c r="GYT509" s="62"/>
      <c r="GYU509" s="10"/>
      <c r="GYV509" s="11"/>
      <c r="GYW509" s="63"/>
      <c r="GYX509" s="62"/>
      <c r="GYY509" s="10"/>
      <c r="GYZ509" s="11"/>
      <c r="GZA509" s="63"/>
      <c r="GZB509" s="62"/>
      <c r="GZC509" s="10"/>
      <c r="GZD509" s="11"/>
      <c r="GZE509" s="63"/>
      <c r="GZF509" s="62"/>
      <c r="GZG509" s="10"/>
      <c r="GZH509" s="11"/>
      <c r="GZI509" s="63"/>
      <c r="GZJ509" s="62"/>
      <c r="GZK509" s="10"/>
      <c r="GZL509" s="11"/>
      <c r="GZM509" s="63"/>
      <c r="GZN509" s="62"/>
      <c r="GZO509" s="10"/>
      <c r="GZP509" s="11"/>
      <c r="GZQ509" s="63"/>
      <c r="GZR509" s="62"/>
      <c r="GZS509" s="10"/>
      <c r="GZT509" s="11"/>
      <c r="GZU509" s="63"/>
      <c r="GZV509" s="62"/>
      <c r="GZW509" s="10"/>
      <c r="GZX509" s="11"/>
      <c r="GZY509" s="63"/>
      <c r="GZZ509" s="62"/>
      <c r="HAA509" s="10"/>
      <c r="HAB509" s="11"/>
      <c r="HAC509" s="63"/>
      <c r="HAD509" s="62"/>
      <c r="HAE509" s="10"/>
      <c r="HAF509" s="11"/>
      <c r="HAG509" s="63"/>
      <c r="HAH509" s="62"/>
      <c r="HAI509" s="10"/>
      <c r="HAJ509" s="11"/>
      <c r="HAK509" s="63"/>
      <c r="HAL509" s="62"/>
      <c r="HAM509" s="10"/>
      <c r="HAN509" s="11"/>
      <c r="HAO509" s="63"/>
      <c r="HAP509" s="62"/>
      <c r="HAQ509" s="10"/>
      <c r="HAR509" s="11"/>
      <c r="HAS509" s="63"/>
      <c r="HAT509" s="62"/>
      <c r="HAU509" s="10"/>
      <c r="HAV509" s="11"/>
      <c r="HAW509" s="63"/>
      <c r="HAX509" s="62"/>
      <c r="HAY509" s="10"/>
      <c r="HAZ509" s="11"/>
      <c r="HBA509" s="63"/>
      <c r="HBB509" s="62"/>
      <c r="HBC509" s="10"/>
      <c r="HBD509" s="11"/>
      <c r="HBE509" s="63"/>
      <c r="HBF509" s="62"/>
      <c r="HBG509" s="10"/>
      <c r="HBH509" s="11"/>
      <c r="HBI509" s="63"/>
      <c r="HBJ509" s="62"/>
      <c r="HBK509" s="10"/>
      <c r="HBL509" s="11"/>
      <c r="HBM509" s="63"/>
      <c r="HBN509" s="62"/>
      <c r="HBO509" s="10"/>
      <c r="HBP509" s="11"/>
      <c r="HBQ509" s="63"/>
      <c r="HBR509" s="62"/>
      <c r="HBS509" s="10"/>
      <c r="HBT509" s="11"/>
      <c r="HBU509" s="63"/>
      <c r="HBV509" s="62"/>
      <c r="HBW509" s="10"/>
      <c r="HBX509" s="11"/>
      <c r="HBY509" s="63"/>
      <c r="HBZ509" s="62"/>
      <c r="HCA509" s="10"/>
      <c r="HCB509" s="11"/>
      <c r="HCC509" s="63"/>
      <c r="HCD509" s="62"/>
      <c r="HCE509" s="10"/>
      <c r="HCF509" s="11"/>
      <c r="HCG509" s="63"/>
      <c r="HCH509" s="62"/>
      <c r="HCI509" s="10"/>
      <c r="HCJ509" s="11"/>
      <c r="HCK509" s="63"/>
      <c r="HCL509" s="62"/>
      <c r="HCM509" s="10"/>
      <c r="HCN509" s="11"/>
      <c r="HCO509" s="63"/>
      <c r="HCP509" s="62"/>
      <c r="HCQ509" s="10"/>
      <c r="HCR509" s="11"/>
      <c r="HCS509" s="63"/>
      <c r="HCT509" s="62"/>
      <c r="HCU509" s="10"/>
      <c r="HCV509" s="11"/>
      <c r="HCW509" s="63"/>
      <c r="HCX509" s="62"/>
      <c r="HCY509" s="10"/>
      <c r="HCZ509" s="11"/>
      <c r="HDA509" s="63"/>
      <c r="HDB509" s="62"/>
      <c r="HDC509" s="10"/>
      <c r="HDD509" s="11"/>
      <c r="HDE509" s="63"/>
      <c r="HDF509" s="62"/>
      <c r="HDG509" s="10"/>
      <c r="HDH509" s="11"/>
      <c r="HDI509" s="63"/>
      <c r="HDJ509" s="62"/>
      <c r="HDK509" s="10"/>
      <c r="HDL509" s="11"/>
      <c r="HDM509" s="63"/>
      <c r="HDN509" s="62"/>
      <c r="HDO509" s="10"/>
      <c r="HDP509" s="11"/>
      <c r="HDQ509" s="63"/>
      <c r="HDR509" s="62"/>
      <c r="HDS509" s="10"/>
      <c r="HDT509" s="11"/>
      <c r="HDU509" s="63"/>
      <c r="HDV509" s="62"/>
      <c r="HDW509" s="10"/>
      <c r="HDX509" s="11"/>
      <c r="HDY509" s="63"/>
      <c r="HDZ509" s="62"/>
      <c r="HEA509" s="10"/>
      <c r="HEB509" s="11"/>
      <c r="HEC509" s="63"/>
      <c r="HED509" s="62"/>
      <c r="HEE509" s="10"/>
      <c r="HEF509" s="11"/>
      <c r="HEG509" s="63"/>
      <c r="HEH509" s="62"/>
      <c r="HEI509" s="10"/>
      <c r="HEJ509" s="11"/>
      <c r="HEK509" s="63"/>
      <c r="HEL509" s="62"/>
      <c r="HEM509" s="10"/>
      <c r="HEN509" s="11"/>
      <c r="HEO509" s="63"/>
      <c r="HEP509" s="62"/>
      <c r="HEQ509" s="10"/>
      <c r="HER509" s="11"/>
      <c r="HES509" s="63"/>
      <c r="HET509" s="62"/>
      <c r="HEU509" s="10"/>
      <c r="HEV509" s="11"/>
      <c r="HEW509" s="63"/>
      <c r="HEX509" s="62"/>
      <c r="HEY509" s="10"/>
      <c r="HEZ509" s="11"/>
      <c r="HFA509" s="63"/>
      <c r="HFB509" s="62"/>
      <c r="HFC509" s="10"/>
      <c r="HFD509" s="11"/>
      <c r="HFE509" s="63"/>
      <c r="HFF509" s="62"/>
      <c r="HFG509" s="10"/>
      <c r="HFH509" s="11"/>
      <c r="HFI509" s="63"/>
      <c r="HFJ509" s="62"/>
      <c r="HFK509" s="10"/>
      <c r="HFL509" s="11"/>
      <c r="HFM509" s="63"/>
      <c r="HFN509" s="62"/>
      <c r="HFO509" s="10"/>
      <c r="HFP509" s="11"/>
      <c r="HFQ509" s="63"/>
      <c r="HFR509" s="62"/>
      <c r="HFS509" s="10"/>
      <c r="HFT509" s="11"/>
      <c r="HFU509" s="63"/>
      <c r="HFV509" s="62"/>
      <c r="HFW509" s="10"/>
      <c r="HFX509" s="11"/>
      <c r="HFY509" s="63"/>
      <c r="HFZ509" s="62"/>
      <c r="HGA509" s="10"/>
      <c r="HGB509" s="11"/>
      <c r="HGC509" s="63"/>
      <c r="HGD509" s="62"/>
      <c r="HGE509" s="10"/>
      <c r="HGF509" s="11"/>
      <c r="HGG509" s="63"/>
      <c r="HGH509" s="62"/>
      <c r="HGI509" s="10"/>
      <c r="HGJ509" s="11"/>
      <c r="HGK509" s="63"/>
      <c r="HGL509" s="62"/>
      <c r="HGM509" s="10"/>
      <c r="HGN509" s="11"/>
      <c r="HGO509" s="63"/>
      <c r="HGP509" s="62"/>
      <c r="HGQ509" s="10"/>
      <c r="HGR509" s="11"/>
      <c r="HGS509" s="63"/>
      <c r="HGT509" s="62"/>
      <c r="HGU509" s="10"/>
      <c r="HGV509" s="11"/>
      <c r="HGW509" s="63"/>
      <c r="HGX509" s="62"/>
      <c r="HGY509" s="10"/>
      <c r="HGZ509" s="11"/>
      <c r="HHA509" s="63"/>
      <c r="HHB509" s="62"/>
      <c r="HHC509" s="10"/>
      <c r="HHD509" s="11"/>
      <c r="HHE509" s="63"/>
      <c r="HHF509" s="62"/>
      <c r="HHG509" s="10"/>
      <c r="HHH509" s="11"/>
      <c r="HHI509" s="63"/>
      <c r="HHJ509" s="62"/>
      <c r="HHK509" s="10"/>
      <c r="HHL509" s="11"/>
      <c r="HHM509" s="63"/>
      <c r="HHN509" s="62"/>
      <c r="HHO509" s="10"/>
      <c r="HHP509" s="11"/>
      <c r="HHQ509" s="63"/>
      <c r="HHR509" s="62"/>
      <c r="HHS509" s="10"/>
      <c r="HHT509" s="11"/>
      <c r="HHU509" s="63"/>
      <c r="HHV509" s="62"/>
      <c r="HHW509" s="10"/>
      <c r="HHX509" s="11"/>
      <c r="HHY509" s="63"/>
      <c r="HHZ509" s="62"/>
      <c r="HIA509" s="10"/>
      <c r="HIB509" s="11"/>
      <c r="HIC509" s="63"/>
      <c r="HID509" s="62"/>
      <c r="HIE509" s="10"/>
      <c r="HIF509" s="11"/>
      <c r="HIG509" s="63"/>
      <c r="HIH509" s="62"/>
      <c r="HII509" s="10"/>
      <c r="HIJ509" s="11"/>
      <c r="HIK509" s="63"/>
      <c r="HIL509" s="62"/>
      <c r="HIM509" s="10"/>
      <c r="HIN509" s="11"/>
      <c r="HIO509" s="63"/>
      <c r="HIP509" s="62"/>
      <c r="HIQ509" s="10"/>
      <c r="HIR509" s="11"/>
      <c r="HIS509" s="63"/>
      <c r="HIT509" s="62"/>
      <c r="HIU509" s="10"/>
      <c r="HIV509" s="11"/>
      <c r="HIW509" s="63"/>
      <c r="HIX509" s="62"/>
      <c r="HIY509" s="10"/>
      <c r="HIZ509" s="11"/>
      <c r="HJA509" s="63"/>
      <c r="HJB509" s="62"/>
      <c r="HJC509" s="10"/>
      <c r="HJD509" s="11"/>
      <c r="HJE509" s="63"/>
      <c r="HJF509" s="62"/>
      <c r="HJG509" s="10"/>
      <c r="HJH509" s="11"/>
      <c r="HJI509" s="63"/>
      <c r="HJJ509" s="62"/>
      <c r="HJK509" s="10"/>
      <c r="HJL509" s="11"/>
      <c r="HJM509" s="63"/>
      <c r="HJN509" s="62"/>
      <c r="HJO509" s="10"/>
      <c r="HJP509" s="11"/>
      <c r="HJQ509" s="63"/>
      <c r="HJR509" s="62"/>
      <c r="HJS509" s="10"/>
      <c r="HJT509" s="11"/>
      <c r="HJU509" s="63"/>
      <c r="HJV509" s="62"/>
      <c r="HJW509" s="10"/>
      <c r="HJX509" s="11"/>
      <c r="HJY509" s="63"/>
      <c r="HJZ509" s="62"/>
      <c r="HKA509" s="10"/>
      <c r="HKB509" s="11"/>
      <c r="HKC509" s="63"/>
      <c r="HKD509" s="62"/>
      <c r="HKE509" s="10"/>
      <c r="HKF509" s="11"/>
      <c r="HKG509" s="63"/>
      <c r="HKH509" s="62"/>
      <c r="HKI509" s="10"/>
      <c r="HKJ509" s="11"/>
      <c r="HKK509" s="63"/>
      <c r="HKL509" s="62"/>
      <c r="HKM509" s="10"/>
      <c r="HKN509" s="11"/>
      <c r="HKO509" s="63"/>
      <c r="HKP509" s="62"/>
      <c r="HKQ509" s="10"/>
      <c r="HKR509" s="11"/>
      <c r="HKS509" s="63"/>
      <c r="HKT509" s="62"/>
      <c r="HKU509" s="10"/>
      <c r="HKV509" s="11"/>
      <c r="HKW509" s="63"/>
      <c r="HKX509" s="62"/>
      <c r="HKY509" s="10"/>
      <c r="HKZ509" s="11"/>
      <c r="HLA509" s="63"/>
      <c r="HLB509" s="62"/>
      <c r="HLC509" s="10"/>
      <c r="HLD509" s="11"/>
      <c r="HLE509" s="63"/>
      <c r="HLF509" s="62"/>
      <c r="HLG509" s="10"/>
      <c r="HLH509" s="11"/>
      <c r="HLI509" s="63"/>
      <c r="HLJ509" s="62"/>
      <c r="HLK509" s="10"/>
      <c r="HLL509" s="11"/>
      <c r="HLM509" s="63"/>
      <c r="HLN509" s="62"/>
      <c r="HLO509" s="10"/>
      <c r="HLP509" s="11"/>
      <c r="HLQ509" s="63"/>
      <c r="HLR509" s="62"/>
      <c r="HLS509" s="10"/>
      <c r="HLT509" s="11"/>
      <c r="HLU509" s="63"/>
      <c r="HLV509" s="62"/>
      <c r="HLW509" s="10"/>
      <c r="HLX509" s="11"/>
      <c r="HLY509" s="63"/>
      <c r="HLZ509" s="62"/>
      <c r="HMA509" s="10"/>
      <c r="HMB509" s="11"/>
      <c r="HMC509" s="63"/>
      <c r="HMD509" s="62"/>
      <c r="HME509" s="10"/>
      <c r="HMF509" s="11"/>
      <c r="HMG509" s="63"/>
      <c r="HMH509" s="62"/>
      <c r="HMI509" s="10"/>
      <c r="HMJ509" s="11"/>
      <c r="HMK509" s="63"/>
      <c r="HML509" s="62"/>
      <c r="HMM509" s="10"/>
      <c r="HMN509" s="11"/>
      <c r="HMO509" s="63"/>
      <c r="HMP509" s="62"/>
      <c r="HMQ509" s="10"/>
      <c r="HMR509" s="11"/>
      <c r="HMS509" s="63"/>
      <c r="HMT509" s="62"/>
      <c r="HMU509" s="10"/>
      <c r="HMV509" s="11"/>
      <c r="HMW509" s="63"/>
      <c r="HMX509" s="62"/>
      <c r="HMY509" s="10"/>
      <c r="HMZ509" s="11"/>
      <c r="HNA509" s="63"/>
      <c r="HNB509" s="62"/>
      <c r="HNC509" s="10"/>
      <c r="HND509" s="11"/>
      <c r="HNE509" s="63"/>
      <c r="HNF509" s="62"/>
      <c r="HNG509" s="10"/>
      <c r="HNH509" s="11"/>
      <c r="HNI509" s="63"/>
      <c r="HNJ509" s="62"/>
      <c r="HNK509" s="10"/>
      <c r="HNL509" s="11"/>
      <c r="HNM509" s="63"/>
      <c r="HNN509" s="62"/>
      <c r="HNO509" s="10"/>
      <c r="HNP509" s="11"/>
      <c r="HNQ509" s="63"/>
      <c r="HNR509" s="62"/>
      <c r="HNS509" s="10"/>
      <c r="HNT509" s="11"/>
      <c r="HNU509" s="63"/>
      <c r="HNV509" s="62"/>
      <c r="HNW509" s="10"/>
      <c r="HNX509" s="11"/>
      <c r="HNY509" s="63"/>
      <c r="HNZ509" s="62"/>
      <c r="HOA509" s="10"/>
      <c r="HOB509" s="11"/>
      <c r="HOC509" s="63"/>
      <c r="HOD509" s="62"/>
      <c r="HOE509" s="10"/>
      <c r="HOF509" s="11"/>
      <c r="HOG509" s="63"/>
      <c r="HOH509" s="62"/>
      <c r="HOI509" s="10"/>
      <c r="HOJ509" s="11"/>
      <c r="HOK509" s="63"/>
      <c r="HOL509" s="62"/>
      <c r="HOM509" s="10"/>
      <c r="HON509" s="11"/>
      <c r="HOO509" s="63"/>
      <c r="HOP509" s="62"/>
      <c r="HOQ509" s="10"/>
      <c r="HOR509" s="11"/>
      <c r="HOS509" s="63"/>
      <c r="HOT509" s="62"/>
      <c r="HOU509" s="10"/>
      <c r="HOV509" s="11"/>
      <c r="HOW509" s="63"/>
      <c r="HOX509" s="62"/>
      <c r="HOY509" s="10"/>
      <c r="HOZ509" s="11"/>
      <c r="HPA509" s="63"/>
      <c r="HPB509" s="62"/>
      <c r="HPC509" s="10"/>
      <c r="HPD509" s="11"/>
      <c r="HPE509" s="63"/>
      <c r="HPF509" s="62"/>
      <c r="HPG509" s="10"/>
      <c r="HPH509" s="11"/>
      <c r="HPI509" s="63"/>
      <c r="HPJ509" s="62"/>
      <c r="HPK509" s="10"/>
      <c r="HPL509" s="11"/>
      <c r="HPM509" s="63"/>
      <c r="HPN509" s="62"/>
      <c r="HPO509" s="10"/>
      <c r="HPP509" s="11"/>
      <c r="HPQ509" s="63"/>
      <c r="HPR509" s="62"/>
      <c r="HPS509" s="10"/>
      <c r="HPT509" s="11"/>
      <c r="HPU509" s="63"/>
      <c r="HPV509" s="62"/>
      <c r="HPW509" s="10"/>
      <c r="HPX509" s="11"/>
      <c r="HPY509" s="63"/>
      <c r="HPZ509" s="62"/>
      <c r="HQA509" s="10"/>
      <c r="HQB509" s="11"/>
      <c r="HQC509" s="63"/>
      <c r="HQD509" s="62"/>
      <c r="HQE509" s="10"/>
      <c r="HQF509" s="11"/>
      <c r="HQG509" s="63"/>
      <c r="HQH509" s="62"/>
      <c r="HQI509" s="10"/>
      <c r="HQJ509" s="11"/>
      <c r="HQK509" s="63"/>
      <c r="HQL509" s="62"/>
      <c r="HQM509" s="10"/>
      <c r="HQN509" s="11"/>
      <c r="HQO509" s="63"/>
      <c r="HQP509" s="62"/>
      <c r="HQQ509" s="10"/>
      <c r="HQR509" s="11"/>
      <c r="HQS509" s="63"/>
      <c r="HQT509" s="62"/>
      <c r="HQU509" s="10"/>
      <c r="HQV509" s="11"/>
      <c r="HQW509" s="63"/>
      <c r="HQX509" s="62"/>
      <c r="HQY509" s="10"/>
      <c r="HQZ509" s="11"/>
      <c r="HRA509" s="63"/>
      <c r="HRB509" s="62"/>
      <c r="HRC509" s="10"/>
      <c r="HRD509" s="11"/>
      <c r="HRE509" s="63"/>
      <c r="HRF509" s="62"/>
      <c r="HRG509" s="10"/>
      <c r="HRH509" s="11"/>
      <c r="HRI509" s="63"/>
      <c r="HRJ509" s="62"/>
      <c r="HRK509" s="10"/>
      <c r="HRL509" s="11"/>
      <c r="HRM509" s="63"/>
      <c r="HRN509" s="62"/>
      <c r="HRO509" s="10"/>
      <c r="HRP509" s="11"/>
      <c r="HRQ509" s="63"/>
      <c r="HRR509" s="62"/>
      <c r="HRS509" s="10"/>
      <c r="HRT509" s="11"/>
      <c r="HRU509" s="63"/>
      <c r="HRV509" s="62"/>
      <c r="HRW509" s="10"/>
      <c r="HRX509" s="11"/>
      <c r="HRY509" s="63"/>
      <c r="HRZ509" s="62"/>
      <c r="HSA509" s="10"/>
      <c r="HSB509" s="11"/>
      <c r="HSC509" s="63"/>
      <c r="HSD509" s="62"/>
      <c r="HSE509" s="10"/>
      <c r="HSF509" s="11"/>
      <c r="HSG509" s="63"/>
      <c r="HSH509" s="62"/>
      <c r="HSI509" s="10"/>
      <c r="HSJ509" s="11"/>
      <c r="HSK509" s="63"/>
      <c r="HSL509" s="62"/>
      <c r="HSM509" s="10"/>
      <c r="HSN509" s="11"/>
      <c r="HSO509" s="63"/>
      <c r="HSP509" s="62"/>
      <c r="HSQ509" s="10"/>
      <c r="HSR509" s="11"/>
      <c r="HSS509" s="63"/>
      <c r="HST509" s="62"/>
      <c r="HSU509" s="10"/>
      <c r="HSV509" s="11"/>
      <c r="HSW509" s="63"/>
      <c r="HSX509" s="62"/>
      <c r="HSY509" s="10"/>
      <c r="HSZ509" s="11"/>
      <c r="HTA509" s="63"/>
      <c r="HTB509" s="62"/>
      <c r="HTC509" s="10"/>
      <c r="HTD509" s="11"/>
      <c r="HTE509" s="63"/>
      <c r="HTF509" s="62"/>
      <c r="HTG509" s="10"/>
      <c r="HTH509" s="11"/>
      <c r="HTI509" s="63"/>
      <c r="HTJ509" s="62"/>
      <c r="HTK509" s="10"/>
      <c r="HTL509" s="11"/>
      <c r="HTM509" s="63"/>
      <c r="HTN509" s="62"/>
      <c r="HTO509" s="10"/>
      <c r="HTP509" s="11"/>
      <c r="HTQ509" s="63"/>
      <c r="HTR509" s="62"/>
      <c r="HTS509" s="10"/>
      <c r="HTT509" s="11"/>
      <c r="HTU509" s="63"/>
      <c r="HTV509" s="62"/>
      <c r="HTW509" s="10"/>
      <c r="HTX509" s="11"/>
      <c r="HTY509" s="63"/>
      <c r="HTZ509" s="62"/>
      <c r="HUA509" s="10"/>
      <c r="HUB509" s="11"/>
      <c r="HUC509" s="63"/>
      <c r="HUD509" s="62"/>
      <c r="HUE509" s="10"/>
      <c r="HUF509" s="11"/>
      <c r="HUG509" s="63"/>
      <c r="HUH509" s="62"/>
      <c r="HUI509" s="10"/>
      <c r="HUJ509" s="11"/>
      <c r="HUK509" s="63"/>
      <c r="HUL509" s="62"/>
      <c r="HUM509" s="10"/>
      <c r="HUN509" s="11"/>
      <c r="HUO509" s="63"/>
      <c r="HUP509" s="62"/>
      <c r="HUQ509" s="10"/>
      <c r="HUR509" s="11"/>
      <c r="HUS509" s="63"/>
      <c r="HUT509" s="62"/>
      <c r="HUU509" s="10"/>
      <c r="HUV509" s="11"/>
      <c r="HUW509" s="63"/>
      <c r="HUX509" s="62"/>
      <c r="HUY509" s="10"/>
      <c r="HUZ509" s="11"/>
      <c r="HVA509" s="63"/>
      <c r="HVB509" s="62"/>
      <c r="HVC509" s="10"/>
      <c r="HVD509" s="11"/>
      <c r="HVE509" s="63"/>
      <c r="HVF509" s="62"/>
      <c r="HVG509" s="10"/>
      <c r="HVH509" s="11"/>
      <c r="HVI509" s="63"/>
      <c r="HVJ509" s="62"/>
      <c r="HVK509" s="10"/>
      <c r="HVL509" s="11"/>
      <c r="HVM509" s="63"/>
      <c r="HVN509" s="62"/>
      <c r="HVO509" s="10"/>
      <c r="HVP509" s="11"/>
      <c r="HVQ509" s="63"/>
      <c r="HVR509" s="62"/>
      <c r="HVS509" s="10"/>
      <c r="HVT509" s="11"/>
      <c r="HVU509" s="63"/>
      <c r="HVV509" s="62"/>
      <c r="HVW509" s="10"/>
      <c r="HVX509" s="11"/>
      <c r="HVY509" s="63"/>
      <c r="HVZ509" s="62"/>
      <c r="HWA509" s="10"/>
      <c r="HWB509" s="11"/>
      <c r="HWC509" s="63"/>
      <c r="HWD509" s="62"/>
      <c r="HWE509" s="10"/>
      <c r="HWF509" s="11"/>
      <c r="HWG509" s="63"/>
      <c r="HWH509" s="62"/>
      <c r="HWI509" s="10"/>
      <c r="HWJ509" s="11"/>
      <c r="HWK509" s="63"/>
      <c r="HWL509" s="62"/>
      <c r="HWM509" s="10"/>
      <c r="HWN509" s="11"/>
      <c r="HWO509" s="63"/>
      <c r="HWP509" s="62"/>
      <c r="HWQ509" s="10"/>
      <c r="HWR509" s="11"/>
      <c r="HWS509" s="63"/>
      <c r="HWT509" s="62"/>
      <c r="HWU509" s="10"/>
      <c r="HWV509" s="11"/>
      <c r="HWW509" s="63"/>
      <c r="HWX509" s="62"/>
      <c r="HWY509" s="10"/>
      <c r="HWZ509" s="11"/>
      <c r="HXA509" s="63"/>
      <c r="HXB509" s="62"/>
      <c r="HXC509" s="10"/>
      <c r="HXD509" s="11"/>
      <c r="HXE509" s="63"/>
      <c r="HXF509" s="62"/>
      <c r="HXG509" s="10"/>
      <c r="HXH509" s="11"/>
      <c r="HXI509" s="63"/>
      <c r="HXJ509" s="62"/>
      <c r="HXK509" s="10"/>
      <c r="HXL509" s="11"/>
      <c r="HXM509" s="63"/>
      <c r="HXN509" s="62"/>
      <c r="HXO509" s="10"/>
      <c r="HXP509" s="11"/>
      <c r="HXQ509" s="63"/>
      <c r="HXR509" s="62"/>
      <c r="HXS509" s="10"/>
      <c r="HXT509" s="11"/>
      <c r="HXU509" s="63"/>
      <c r="HXV509" s="62"/>
      <c r="HXW509" s="10"/>
      <c r="HXX509" s="11"/>
      <c r="HXY509" s="63"/>
      <c r="HXZ509" s="62"/>
      <c r="HYA509" s="10"/>
      <c r="HYB509" s="11"/>
      <c r="HYC509" s="63"/>
      <c r="HYD509" s="62"/>
      <c r="HYE509" s="10"/>
      <c r="HYF509" s="11"/>
      <c r="HYG509" s="63"/>
      <c r="HYH509" s="62"/>
      <c r="HYI509" s="10"/>
      <c r="HYJ509" s="11"/>
      <c r="HYK509" s="63"/>
      <c r="HYL509" s="62"/>
      <c r="HYM509" s="10"/>
      <c r="HYN509" s="11"/>
      <c r="HYO509" s="63"/>
      <c r="HYP509" s="62"/>
      <c r="HYQ509" s="10"/>
      <c r="HYR509" s="11"/>
      <c r="HYS509" s="63"/>
      <c r="HYT509" s="62"/>
      <c r="HYU509" s="10"/>
      <c r="HYV509" s="11"/>
      <c r="HYW509" s="63"/>
      <c r="HYX509" s="62"/>
      <c r="HYY509" s="10"/>
      <c r="HYZ509" s="11"/>
      <c r="HZA509" s="63"/>
      <c r="HZB509" s="62"/>
      <c r="HZC509" s="10"/>
      <c r="HZD509" s="11"/>
      <c r="HZE509" s="63"/>
      <c r="HZF509" s="62"/>
      <c r="HZG509" s="10"/>
      <c r="HZH509" s="11"/>
      <c r="HZI509" s="63"/>
      <c r="HZJ509" s="62"/>
      <c r="HZK509" s="10"/>
      <c r="HZL509" s="11"/>
      <c r="HZM509" s="63"/>
      <c r="HZN509" s="62"/>
      <c r="HZO509" s="10"/>
      <c r="HZP509" s="11"/>
      <c r="HZQ509" s="63"/>
      <c r="HZR509" s="62"/>
      <c r="HZS509" s="10"/>
      <c r="HZT509" s="11"/>
      <c r="HZU509" s="63"/>
      <c r="HZV509" s="62"/>
      <c r="HZW509" s="10"/>
      <c r="HZX509" s="11"/>
      <c r="HZY509" s="63"/>
      <c r="HZZ509" s="62"/>
      <c r="IAA509" s="10"/>
      <c r="IAB509" s="11"/>
      <c r="IAC509" s="63"/>
      <c r="IAD509" s="62"/>
      <c r="IAE509" s="10"/>
      <c r="IAF509" s="11"/>
      <c r="IAG509" s="63"/>
      <c r="IAH509" s="62"/>
      <c r="IAI509" s="10"/>
      <c r="IAJ509" s="11"/>
      <c r="IAK509" s="63"/>
      <c r="IAL509" s="62"/>
      <c r="IAM509" s="10"/>
      <c r="IAN509" s="11"/>
      <c r="IAO509" s="63"/>
      <c r="IAP509" s="62"/>
      <c r="IAQ509" s="10"/>
      <c r="IAR509" s="11"/>
      <c r="IAS509" s="63"/>
      <c r="IAT509" s="62"/>
      <c r="IAU509" s="10"/>
      <c r="IAV509" s="11"/>
      <c r="IAW509" s="63"/>
      <c r="IAX509" s="62"/>
      <c r="IAY509" s="10"/>
      <c r="IAZ509" s="11"/>
      <c r="IBA509" s="63"/>
      <c r="IBB509" s="62"/>
      <c r="IBC509" s="10"/>
      <c r="IBD509" s="11"/>
      <c r="IBE509" s="63"/>
      <c r="IBF509" s="62"/>
      <c r="IBG509" s="10"/>
      <c r="IBH509" s="11"/>
      <c r="IBI509" s="63"/>
      <c r="IBJ509" s="62"/>
      <c r="IBK509" s="10"/>
      <c r="IBL509" s="11"/>
      <c r="IBM509" s="63"/>
      <c r="IBN509" s="62"/>
      <c r="IBO509" s="10"/>
      <c r="IBP509" s="11"/>
      <c r="IBQ509" s="63"/>
      <c r="IBR509" s="62"/>
      <c r="IBS509" s="10"/>
      <c r="IBT509" s="11"/>
      <c r="IBU509" s="63"/>
      <c r="IBV509" s="62"/>
      <c r="IBW509" s="10"/>
      <c r="IBX509" s="11"/>
      <c r="IBY509" s="63"/>
      <c r="IBZ509" s="62"/>
      <c r="ICA509" s="10"/>
      <c r="ICB509" s="11"/>
      <c r="ICC509" s="63"/>
      <c r="ICD509" s="62"/>
      <c r="ICE509" s="10"/>
      <c r="ICF509" s="11"/>
      <c r="ICG509" s="63"/>
      <c r="ICH509" s="62"/>
      <c r="ICI509" s="10"/>
      <c r="ICJ509" s="11"/>
      <c r="ICK509" s="63"/>
      <c r="ICL509" s="62"/>
      <c r="ICM509" s="10"/>
      <c r="ICN509" s="11"/>
      <c r="ICO509" s="63"/>
      <c r="ICP509" s="62"/>
      <c r="ICQ509" s="10"/>
      <c r="ICR509" s="11"/>
      <c r="ICS509" s="63"/>
      <c r="ICT509" s="62"/>
      <c r="ICU509" s="10"/>
      <c r="ICV509" s="11"/>
      <c r="ICW509" s="63"/>
      <c r="ICX509" s="62"/>
      <c r="ICY509" s="10"/>
      <c r="ICZ509" s="11"/>
      <c r="IDA509" s="63"/>
      <c r="IDB509" s="62"/>
      <c r="IDC509" s="10"/>
      <c r="IDD509" s="11"/>
      <c r="IDE509" s="63"/>
      <c r="IDF509" s="62"/>
      <c r="IDG509" s="10"/>
      <c r="IDH509" s="11"/>
      <c r="IDI509" s="63"/>
      <c r="IDJ509" s="62"/>
      <c r="IDK509" s="10"/>
      <c r="IDL509" s="11"/>
      <c r="IDM509" s="63"/>
      <c r="IDN509" s="62"/>
      <c r="IDO509" s="10"/>
      <c r="IDP509" s="11"/>
      <c r="IDQ509" s="63"/>
      <c r="IDR509" s="62"/>
      <c r="IDS509" s="10"/>
      <c r="IDT509" s="11"/>
      <c r="IDU509" s="63"/>
      <c r="IDV509" s="62"/>
      <c r="IDW509" s="10"/>
      <c r="IDX509" s="11"/>
      <c r="IDY509" s="63"/>
      <c r="IDZ509" s="62"/>
      <c r="IEA509" s="10"/>
      <c r="IEB509" s="11"/>
      <c r="IEC509" s="63"/>
      <c r="IED509" s="62"/>
      <c r="IEE509" s="10"/>
      <c r="IEF509" s="11"/>
      <c r="IEG509" s="63"/>
      <c r="IEH509" s="62"/>
      <c r="IEI509" s="10"/>
      <c r="IEJ509" s="11"/>
      <c r="IEK509" s="63"/>
      <c r="IEL509" s="62"/>
      <c r="IEM509" s="10"/>
      <c r="IEN509" s="11"/>
      <c r="IEO509" s="63"/>
      <c r="IEP509" s="62"/>
      <c r="IEQ509" s="10"/>
      <c r="IER509" s="11"/>
      <c r="IES509" s="63"/>
      <c r="IET509" s="62"/>
      <c r="IEU509" s="10"/>
      <c r="IEV509" s="11"/>
      <c r="IEW509" s="63"/>
      <c r="IEX509" s="62"/>
      <c r="IEY509" s="10"/>
      <c r="IEZ509" s="11"/>
      <c r="IFA509" s="63"/>
      <c r="IFB509" s="62"/>
      <c r="IFC509" s="10"/>
      <c r="IFD509" s="11"/>
      <c r="IFE509" s="63"/>
      <c r="IFF509" s="62"/>
      <c r="IFG509" s="10"/>
      <c r="IFH509" s="11"/>
      <c r="IFI509" s="63"/>
      <c r="IFJ509" s="62"/>
      <c r="IFK509" s="10"/>
      <c r="IFL509" s="11"/>
      <c r="IFM509" s="63"/>
      <c r="IFN509" s="62"/>
      <c r="IFO509" s="10"/>
      <c r="IFP509" s="11"/>
      <c r="IFQ509" s="63"/>
      <c r="IFR509" s="62"/>
      <c r="IFS509" s="10"/>
      <c r="IFT509" s="11"/>
      <c r="IFU509" s="63"/>
      <c r="IFV509" s="62"/>
      <c r="IFW509" s="10"/>
      <c r="IFX509" s="11"/>
      <c r="IFY509" s="63"/>
      <c r="IFZ509" s="62"/>
      <c r="IGA509" s="10"/>
      <c r="IGB509" s="11"/>
      <c r="IGC509" s="63"/>
      <c r="IGD509" s="62"/>
      <c r="IGE509" s="10"/>
      <c r="IGF509" s="11"/>
      <c r="IGG509" s="63"/>
      <c r="IGH509" s="62"/>
      <c r="IGI509" s="10"/>
      <c r="IGJ509" s="11"/>
      <c r="IGK509" s="63"/>
      <c r="IGL509" s="62"/>
      <c r="IGM509" s="10"/>
      <c r="IGN509" s="11"/>
      <c r="IGO509" s="63"/>
      <c r="IGP509" s="62"/>
      <c r="IGQ509" s="10"/>
      <c r="IGR509" s="11"/>
      <c r="IGS509" s="63"/>
      <c r="IGT509" s="62"/>
      <c r="IGU509" s="10"/>
      <c r="IGV509" s="11"/>
      <c r="IGW509" s="63"/>
      <c r="IGX509" s="62"/>
      <c r="IGY509" s="10"/>
      <c r="IGZ509" s="11"/>
      <c r="IHA509" s="63"/>
      <c r="IHB509" s="62"/>
      <c r="IHC509" s="10"/>
      <c r="IHD509" s="11"/>
      <c r="IHE509" s="63"/>
      <c r="IHF509" s="62"/>
      <c r="IHG509" s="10"/>
      <c r="IHH509" s="11"/>
      <c r="IHI509" s="63"/>
      <c r="IHJ509" s="62"/>
      <c r="IHK509" s="10"/>
      <c r="IHL509" s="11"/>
      <c r="IHM509" s="63"/>
      <c r="IHN509" s="62"/>
      <c r="IHO509" s="10"/>
      <c r="IHP509" s="11"/>
      <c r="IHQ509" s="63"/>
      <c r="IHR509" s="62"/>
      <c r="IHS509" s="10"/>
      <c r="IHT509" s="11"/>
      <c r="IHU509" s="63"/>
      <c r="IHV509" s="62"/>
      <c r="IHW509" s="10"/>
      <c r="IHX509" s="11"/>
      <c r="IHY509" s="63"/>
      <c r="IHZ509" s="62"/>
      <c r="IIA509" s="10"/>
      <c r="IIB509" s="11"/>
      <c r="IIC509" s="63"/>
      <c r="IID509" s="62"/>
      <c r="IIE509" s="10"/>
      <c r="IIF509" s="11"/>
      <c r="IIG509" s="63"/>
      <c r="IIH509" s="62"/>
      <c r="III509" s="10"/>
      <c r="IIJ509" s="11"/>
      <c r="IIK509" s="63"/>
      <c r="IIL509" s="62"/>
      <c r="IIM509" s="10"/>
      <c r="IIN509" s="11"/>
      <c r="IIO509" s="63"/>
      <c r="IIP509" s="62"/>
      <c r="IIQ509" s="10"/>
      <c r="IIR509" s="11"/>
      <c r="IIS509" s="63"/>
      <c r="IIT509" s="62"/>
      <c r="IIU509" s="10"/>
      <c r="IIV509" s="11"/>
      <c r="IIW509" s="63"/>
      <c r="IIX509" s="62"/>
      <c r="IIY509" s="10"/>
      <c r="IIZ509" s="11"/>
      <c r="IJA509" s="63"/>
      <c r="IJB509" s="62"/>
      <c r="IJC509" s="10"/>
      <c r="IJD509" s="11"/>
      <c r="IJE509" s="63"/>
      <c r="IJF509" s="62"/>
      <c r="IJG509" s="10"/>
      <c r="IJH509" s="11"/>
      <c r="IJI509" s="63"/>
      <c r="IJJ509" s="62"/>
      <c r="IJK509" s="10"/>
      <c r="IJL509" s="11"/>
      <c r="IJM509" s="63"/>
      <c r="IJN509" s="62"/>
      <c r="IJO509" s="10"/>
      <c r="IJP509" s="11"/>
      <c r="IJQ509" s="63"/>
      <c r="IJR509" s="62"/>
      <c r="IJS509" s="10"/>
      <c r="IJT509" s="11"/>
      <c r="IJU509" s="63"/>
      <c r="IJV509" s="62"/>
      <c r="IJW509" s="10"/>
      <c r="IJX509" s="11"/>
      <c r="IJY509" s="63"/>
      <c r="IJZ509" s="62"/>
      <c r="IKA509" s="10"/>
      <c r="IKB509" s="11"/>
      <c r="IKC509" s="63"/>
      <c r="IKD509" s="62"/>
      <c r="IKE509" s="10"/>
      <c r="IKF509" s="11"/>
      <c r="IKG509" s="63"/>
      <c r="IKH509" s="62"/>
      <c r="IKI509" s="10"/>
      <c r="IKJ509" s="11"/>
      <c r="IKK509" s="63"/>
      <c r="IKL509" s="62"/>
      <c r="IKM509" s="10"/>
      <c r="IKN509" s="11"/>
      <c r="IKO509" s="63"/>
      <c r="IKP509" s="62"/>
      <c r="IKQ509" s="10"/>
      <c r="IKR509" s="11"/>
      <c r="IKS509" s="63"/>
      <c r="IKT509" s="62"/>
      <c r="IKU509" s="10"/>
      <c r="IKV509" s="11"/>
      <c r="IKW509" s="63"/>
      <c r="IKX509" s="62"/>
      <c r="IKY509" s="10"/>
      <c r="IKZ509" s="11"/>
      <c r="ILA509" s="63"/>
      <c r="ILB509" s="62"/>
      <c r="ILC509" s="10"/>
      <c r="ILD509" s="11"/>
      <c r="ILE509" s="63"/>
      <c r="ILF509" s="62"/>
      <c r="ILG509" s="10"/>
      <c r="ILH509" s="11"/>
      <c r="ILI509" s="63"/>
      <c r="ILJ509" s="62"/>
      <c r="ILK509" s="10"/>
      <c r="ILL509" s="11"/>
      <c r="ILM509" s="63"/>
      <c r="ILN509" s="62"/>
      <c r="ILO509" s="10"/>
      <c r="ILP509" s="11"/>
      <c r="ILQ509" s="63"/>
      <c r="ILR509" s="62"/>
      <c r="ILS509" s="10"/>
      <c r="ILT509" s="11"/>
      <c r="ILU509" s="63"/>
      <c r="ILV509" s="62"/>
      <c r="ILW509" s="10"/>
      <c r="ILX509" s="11"/>
      <c r="ILY509" s="63"/>
      <c r="ILZ509" s="62"/>
      <c r="IMA509" s="10"/>
      <c r="IMB509" s="11"/>
      <c r="IMC509" s="63"/>
      <c r="IMD509" s="62"/>
      <c r="IME509" s="10"/>
      <c r="IMF509" s="11"/>
      <c r="IMG509" s="63"/>
      <c r="IMH509" s="62"/>
      <c r="IMI509" s="10"/>
      <c r="IMJ509" s="11"/>
      <c r="IMK509" s="63"/>
      <c r="IML509" s="62"/>
      <c r="IMM509" s="10"/>
      <c r="IMN509" s="11"/>
      <c r="IMO509" s="63"/>
      <c r="IMP509" s="62"/>
      <c r="IMQ509" s="10"/>
      <c r="IMR509" s="11"/>
      <c r="IMS509" s="63"/>
      <c r="IMT509" s="62"/>
      <c r="IMU509" s="10"/>
      <c r="IMV509" s="11"/>
      <c r="IMW509" s="63"/>
      <c r="IMX509" s="62"/>
      <c r="IMY509" s="10"/>
      <c r="IMZ509" s="11"/>
      <c r="INA509" s="63"/>
      <c r="INB509" s="62"/>
      <c r="INC509" s="10"/>
      <c r="IND509" s="11"/>
      <c r="INE509" s="63"/>
      <c r="INF509" s="62"/>
      <c r="ING509" s="10"/>
      <c r="INH509" s="11"/>
      <c r="INI509" s="63"/>
      <c r="INJ509" s="62"/>
      <c r="INK509" s="10"/>
      <c r="INL509" s="11"/>
      <c r="INM509" s="63"/>
      <c r="INN509" s="62"/>
      <c r="INO509" s="10"/>
      <c r="INP509" s="11"/>
      <c r="INQ509" s="63"/>
      <c r="INR509" s="62"/>
      <c r="INS509" s="10"/>
      <c r="INT509" s="11"/>
      <c r="INU509" s="63"/>
      <c r="INV509" s="62"/>
      <c r="INW509" s="10"/>
      <c r="INX509" s="11"/>
      <c r="INY509" s="63"/>
      <c r="INZ509" s="62"/>
      <c r="IOA509" s="10"/>
      <c r="IOB509" s="11"/>
      <c r="IOC509" s="63"/>
      <c r="IOD509" s="62"/>
      <c r="IOE509" s="10"/>
      <c r="IOF509" s="11"/>
      <c r="IOG509" s="63"/>
      <c r="IOH509" s="62"/>
      <c r="IOI509" s="10"/>
      <c r="IOJ509" s="11"/>
      <c r="IOK509" s="63"/>
      <c r="IOL509" s="62"/>
      <c r="IOM509" s="10"/>
      <c r="ION509" s="11"/>
      <c r="IOO509" s="63"/>
      <c r="IOP509" s="62"/>
      <c r="IOQ509" s="10"/>
      <c r="IOR509" s="11"/>
      <c r="IOS509" s="63"/>
      <c r="IOT509" s="62"/>
      <c r="IOU509" s="10"/>
      <c r="IOV509" s="11"/>
      <c r="IOW509" s="63"/>
      <c r="IOX509" s="62"/>
      <c r="IOY509" s="10"/>
      <c r="IOZ509" s="11"/>
      <c r="IPA509" s="63"/>
      <c r="IPB509" s="62"/>
      <c r="IPC509" s="10"/>
      <c r="IPD509" s="11"/>
      <c r="IPE509" s="63"/>
      <c r="IPF509" s="62"/>
      <c r="IPG509" s="10"/>
      <c r="IPH509" s="11"/>
      <c r="IPI509" s="63"/>
      <c r="IPJ509" s="62"/>
      <c r="IPK509" s="10"/>
      <c r="IPL509" s="11"/>
      <c r="IPM509" s="63"/>
      <c r="IPN509" s="62"/>
      <c r="IPO509" s="10"/>
      <c r="IPP509" s="11"/>
      <c r="IPQ509" s="63"/>
      <c r="IPR509" s="62"/>
      <c r="IPS509" s="10"/>
      <c r="IPT509" s="11"/>
      <c r="IPU509" s="63"/>
      <c r="IPV509" s="62"/>
      <c r="IPW509" s="10"/>
      <c r="IPX509" s="11"/>
      <c r="IPY509" s="63"/>
      <c r="IPZ509" s="62"/>
      <c r="IQA509" s="10"/>
      <c r="IQB509" s="11"/>
      <c r="IQC509" s="63"/>
      <c r="IQD509" s="62"/>
      <c r="IQE509" s="10"/>
      <c r="IQF509" s="11"/>
      <c r="IQG509" s="63"/>
      <c r="IQH509" s="62"/>
      <c r="IQI509" s="10"/>
      <c r="IQJ509" s="11"/>
      <c r="IQK509" s="63"/>
      <c r="IQL509" s="62"/>
      <c r="IQM509" s="10"/>
      <c r="IQN509" s="11"/>
      <c r="IQO509" s="63"/>
      <c r="IQP509" s="62"/>
      <c r="IQQ509" s="10"/>
      <c r="IQR509" s="11"/>
      <c r="IQS509" s="63"/>
      <c r="IQT509" s="62"/>
      <c r="IQU509" s="10"/>
      <c r="IQV509" s="11"/>
      <c r="IQW509" s="63"/>
      <c r="IQX509" s="62"/>
      <c r="IQY509" s="10"/>
      <c r="IQZ509" s="11"/>
      <c r="IRA509" s="63"/>
      <c r="IRB509" s="62"/>
      <c r="IRC509" s="10"/>
      <c r="IRD509" s="11"/>
      <c r="IRE509" s="63"/>
      <c r="IRF509" s="62"/>
      <c r="IRG509" s="10"/>
      <c r="IRH509" s="11"/>
      <c r="IRI509" s="63"/>
      <c r="IRJ509" s="62"/>
      <c r="IRK509" s="10"/>
      <c r="IRL509" s="11"/>
      <c r="IRM509" s="63"/>
      <c r="IRN509" s="62"/>
      <c r="IRO509" s="10"/>
      <c r="IRP509" s="11"/>
      <c r="IRQ509" s="63"/>
      <c r="IRR509" s="62"/>
      <c r="IRS509" s="10"/>
      <c r="IRT509" s="11"/>
      <c r="IRU509" s="63"/>
      <c r="IRV509" s="62"/>
      <c r="IRW509" s="10"/>
      <c r="IRX509" s="11"/>
      <c r="IRY509" s="63"/>
      <c r="IRZ509" s="62"/>
      <c r="ISA509" s="10"/>
      <c r="ISB509" s="11"/>
      <c r="ISC509" s="63"/>
      <c r="ISD509" s="62"/>
      <c r="ISE509" s="10"/>
      <c r="ISF509" s="11"/>
      <c r="ISG509" s="63"/>
      <c r="ISH509" s="62"/>
      <c r="ISI509" s="10"/>
      <c r="ISJ509" s="11"/>
      <c r="ISK509" s="63"/>
      <c r="ISL509" s="62"/>
      <c r="ISM509" s="10"/>
      <c r="ISN509" s="11"/>
      <c r="ISO509" s="63"/>
      <c r="ISP509" s="62"/>
      <c r="ISQ509" s="10"/>
      <c r="ISR509" s="11"/>
      <c r="ISS509" s="63"/>
      <c r="IST509" s="62"/>
      <c r="ISU509" s="10"/>
      <c r="ISV509" s="11"/>
      <c r="ISW509" s="63"/>
      <c r="ISX509" s="62"/>
      <c r="ISY509" s="10"/>
      <c r="ISZ509" s="11"/>
      <c r="ITA509" s="63"/>
      <c r="ITB509" s="62"/>
      <c r="ITC509" s="10"/>
      <c r="ITD509" s="11"/>
      <c r="ITE509" s="63"/>
      <c r="ITF509" s="62"/>
      <c r="ITG509" s="10"/>
      <c r="ITH509" s="11"/>
      <c r="ITI509" s="63"/>
      <c r="ITJ509" s="62"/>
      <c r="ITK509" s="10"/>
      <c r="ITL509" s="11"/>
      <c r="ITM509" s="63"/>
      <c r="ITN509" s="62"/>
      <c r="ITO509" s="10"/>
      <c r="ITP509" s="11"/>
      <c r="ITQ509" s="63"/>
      <c r="ITR509" s="62"/>
      <c r="ITS509" s="10"/>
      <c r="ITT509" s="11"/>
      <c r="ITU509" s="63"/>
      <c r="ITV509" s="62"/>
      <c r="ITW509" s="10"/>
      <c r="ITX509" s="11"/>
      <c r="ITY509" s="63"/>
      <c r="ITZ509" s="62"/>
      <c r="IUA509" s="10"/>
      <c r="IUB509" s="11"/>
      <c r="IUC509" s="63"/>
      <c r="IUD509" s="62"/>
      <c r="IUE509" s="10"/>
      <c r="IUF509" s="11"/>
      <c r="IUG509" s="63"/>
      <c r="IUH509" s="62"/>
      <c r="IUI509" s="10"/>
      <c r="IUJ509" s="11"/>
      <c r="IUK509" s="63"/>
      <c r="IUL509" s="62"/>
      <c r="IUM509" s="10"/>
      <c r="IUN509" s="11"/>
      <c r="IUO509" s="63"/>
      <c r="IUP509" s="62"/>
      <c r="IUQ509" s="10"/>
      <c r="IUR509" s="11"/>
      <c r="IUS509" s="63"/>
      <c r="IUT509" s="62"/>
      <c r="IUU509" s="10"/>
      <c r="IUV509" s="11"/>
      <c r="IUW509" s="63"/>
      <c r="IUX509" s="62"/>
      <c r="IUY509" s="10"/>
      <c r="IUZ509" s="11"/>
      <c r="IVA509" s="63"/>
      <c r="IVB509" s="62"/>
      <c r="IVC509" s="10"/>
      <c r="IVD509" s="11"/>
      <c r="IVE509" s="63"/>
      <c r="IVF509" s="62"/>
      <c r="IVG509" s="10"/>
      <c r="IVH509" s="11"/>
      <c r="IVI509" s="63"/>
      <c r="IVJ509" s="62"/>
      <c r="IVK509" s="10"/>
      <c r="IVL509" s="11"/>
      <c r="IVM509" s="63"/>
      <c r="IVN509" s="62"/>
      <c r="IVO509" s="10"/>
      <c r="IVP509" s="11"/>
      <c r="IVQ509" s="63"/>
      <c r="IVR509" s="62"/>
      <c r="IVS509" s="10"/>
      <c r="IVT509" s="11"/>
      <c r="IVU509" s="63"/>
      <c r="IVV509" s="62"/>
      <c r="IVW509" s="10"/>
      <c r="IVX509" s="11"/>
      <c r="IVY509" s="63"/>
      <c r="IVZ509" s="62"/>
      <c r="IWA509" s="10"/>
      <c r="IWB509" s="11"/>
      <c r="IWC509" s="63"/>
      <c r="IWD509" s="62"/>
      <c r="IWE509" s="10"/>
      <c r="IWF509" s="11"/>
      <c r="IWG509" s="63"/>
      <c r="IWH509" s="62"/>
      <c r="IWI509" s="10"/>
      <c r="IWJ509" s="11"/>
      <c r="IWK509" s="63"/>
      <c r="IWL509" s="62"/>
      <c r="IWM509" s="10"/>
      <c r="IWN509" s="11"/>
      <c r="IWO509" s="63"/>
      <c r="IWP509" s="62"/>
      <c r="IWQ509" s="10"/>
      <c r="IWR509" s="11"/>
      <c r="IWS509" s="63"/>
      <c r="IWT509" s="62"/>
      <c r="IWU509" s="10"/>
      <c r="IWV509" s="11"/>
      <c r="IWW509" s="63"/>
      <c r="IWX509" s="62"/>
      <c r="IWY509" s="10"/>
      <c r="IWZ509" s="11"/>
      <c r="IXA509" s="63"/>
      <c r="IXB509" s="62"/>
      <c r="IXC509" s="10"/>
      <c r="IXD509" s="11"/>
      <c r="IXE509" s="63"/>
      <c r="IXF509" s="62"/>
      <c r="IXG509" s="10"/>
      <c r="IXH509" s="11"/>
      <c r="IXI509" s="63"/>
      <c r="IXJ509" s="62"/>
      <c r="IXK509" s="10"/>
      <c r="IXL509" s="11"/>
      <c r="IXM509" s="63"/>
      <c r="IXN509" s="62"/>
      <c r="IXO509" s="10"/>
      <c r="IXP509" s="11"/>
      <c r="IXQ509" s="63"/>
      <c r="IXR509" s="62"/>
      <c r="IXS509" s="10"/>
      <c r="IXT509" s="11"/>
      <c r="IXU509" s="63"/>
      <c r="IXV509" s="62"/>
      <c r="IXW509" s="10"/>
      <c r="IXX509" s="11"/>
      <c r="IXY509" s="63"/>
      <c r="IXZ509" s="62"/>
      <c r="IYA509" s="10"/>
      <c r="IYB509" s="11"/>
      <c r="IYC509" s="63"/>
      <c r="IYD509" s="62"/>
      <c r="IYE509" s="10"/>
      <c r="IYF509" s="11"/>
      <c r="IYG509" s="63"/>
      <c r="IYH509" s="62"/>
      <c r="IYI509" s="10"/>
      <c r="IYJ509" s="11"/>
      <c r="IYK509" s="63"/>
      <c r="IYL509" s="62"/>
      <c r="IYM509" s="10"/>
      <c r="IYN509" s="11"/>
      <c r="IYO509" s="63"/>
      <c r="IYP509" s="62"/>
      <c r="IYQ509" s="10"/>
      <c r="IYR509" s="11"/>
      <c r="IYS509" s="63"/>
      <c r="IYT509" s="62"/>
      <c r="IYU509" s="10"/>
      <c r="IYV509" s="11"/>
      <c r="IYW509" s="63"/>
      <c r="IYX509" s="62"/>
      <c r="IYY509" s="10"/>
      <c r="IYZ509" s="11"/>
      <c r="IZA509" s="63"/>
      <c r="IZB509" s="62"/>
      <c r="IZC509" s="10"/>
      <c r="IZD509" s="11"/>
      <c r="IZE509" s="63"/>
      <c r="IZF509" s="62"/>
      <c r="IZG509" s="10"/>
      <c r="IZH509" s="11"/>
      <c r="IZI509" s="63"/>
      <c r="IZJ509" s="62"/>
      <c r="IZK509" s="10"/>
      <c r="IZL509" s="11"/>
      <c r="IZM509" s="63"/>
      <c r="IZN509" s="62"/>
      <c r="IZO509" s="10"/>
      <c r="IZP509" s="11"/>
      <c r="IZQ509" s="63"/>
      <c r="IZR509" s="62"/>
      <c r="IZS509" s="10"/>
      <c r="IZT509" s="11"/>
      <c r="IZU509" s="63"/>
      <c r="IZV509" s="62"/>
      <c r="IZW509" s="10"/>
      <c r="IZX509" s="11"/>
      <c r="IZY509" s="63"/>
      <c r="IZZ509" s="62"/>
      <c r="JAA509" s="10"/>
      <c r="JAB509" s="11"/>
      <c r="JAC509" s="63"/>
      <c r="JAD509" s="62"/>
      <c r="JAE509" s="10"/>
      <c r="JAF509" s="11"/>
      <c r="JAG509" s="63"/>
      <c r="JAH509" s="62"/>
      <c r="JAI509" s="10"/>
      <c r="JAJ509" s="11"/>
      <c r="JAK509" s="63"/>
      <c r="JAL509" s="62"/>
      <c r="JAM509" s="10"/>
      <c r="JAN509" s="11"/>
      <c r="JAO509" s="63"/>
      <c r="JAP509" s="62"/>
      <c r="JAQ509" s="10"/>
      <c r="JAR509" s="11"/>
      <c r="JAS509" s="63"/>
      <c r="JAT509" s="62"/>
      <c r="JAU509" s="10"/>
      <c r="JAV509" s="11"/>
      <c r="JAW509" s="63"/>
      <c r="JAX509" s="62"/>
      <c r="JAY509" s="10"/>
      <c r="JAZ509" s="11"/>
      <c r="JBA509" s="63"/>
      <c r="JBB509" s="62"/>
      <c r="JBC509" s="10"/>
      <c r="JBD509" s="11"/>
      <c r="JBE509" s="63"/>
      <c r="JBF509" s="62"/>
      <c r="JBG509" s="10"/>
      <c r="JBH509" s="11"/>
      <c r="JBI509" s="63"/>
      <c r="JBJ509" s="62"/>
      <c r="JBK509" s="10"/>
      <c r="JBL509" s="11"/>
      <c r="JBM509" s="63"/>
      <c r="JBN509" s="62"/>
      <c r="JBO509" s="10"/>
      <c r="JBP509" s="11"/>
      <c r="JBQ509" s="63"/>
      <c r="JBR509" s="62"/>
      <c r="JBS509" s="10"/>
      <c r="JBT509" s="11"/>
      <c r="JBU509" s="63"/>
      <c r="JBV509" s="62"/>
      <c r="JBW509" s="10"/>
      <c r="JBX509" s="11"/>
      <c r="JBY509" s="63"/>
      <c r="JBZ509" s="62"/>
      <c r="JCA509" s="10"/>
      <c r="JCB509" s="11"/>
      <c r="JCC509" s="63"/>
      <c r="JCD509" s="62"/>
      <c r="JCE509" s="10"/>
      <c r="JCF509" s="11"/>
      <c r="JCG509" s="63"/>
      <c r="JCH509" s="62"/>
      <c r="JCI509" s="10"/>
      <c r="JCJ509" s="11"/>
      <c r="JCK509" s="63"/>
      <c r="JCL509" s="62"/>
      <c r="JCM509" s="10"/>
      <c r="JCN509" s="11"/>
      <c r="JCO509" s="63"/>
      <c r="JCP509" s="62"/>
      <c r="JCQ509" s="10"/>
      <c r="JCR509" s="11"/>
      <c r="JCS509" s="63"/>
      <c r="JCT509" s="62"/>
      <c r="JCU509" s="10"/>
      <c r="JCV509" s="11"/>
      <c r="JCW509" s="63"/>
      <c r="JCX509" s="62"/>
      <c r="JCY509" s="10"/>
      <c r="JCZ509" s="11"/>
      <c r="JDA509" s="63"/>
      <c r="JDB509" s="62"/>
      <c r="JDC509" s="10"/>
      <c r="JDD509" s="11"/>
      <c r="JDE509" s="63"/>
      <c r="JDF509" s="62"/>
      <c r="JDG509" s="10"/>
      <c r="JDH509" s="11"/>
      <c r="JDI509" s="63"/>
      <c r="JDJ509" s="62"/>
      <c r="JDK509" s="10"/>
      <c r="JDL509" s="11"/>
      <c r="JDM509" s="63"/>
      <c r="JDN509" s="62"/>
      <c r="JDO509" s="10"/>
      <c r="JDP509" s="11"/>
      <c r="JDQ509" s="63"/>
      <c r="JDR509" s="62"/>
      <c r="JDS509" s="10"/>
      <c r="JDT509" s="11"/>
      <c r="JDU509" s="63"/>
      <c r="JDV509" s="62"/>
      <c r="JDW509" s="10"/>
      <c r="JDX509" s="11"/>
      <c r="JDY509" s="63"/>
      <c r="JDZ509" s="62"/>
      <c r="JEA509" s="10"/>
      <c r="JEB509" s="11"/>
      <c r="JEC509" s="63"/>
      <c r="JED509" s="62"/>
      <c r="JEE509" s="10"/>
      <c r="JEF509" s="11"/>
      <c r="JEG509" s="63"/>
      <c r="JEH509" s="62"/>
      <c r="JEI509" s="10"/>
      <c r="JEJ509" s="11"/>
      <c r="JEK509" s="63"/>
      <c r="JEL509" s="62"/>
      <c r="JEM509" s="10"/>
      <c r="JEN509" s="11"/>
      <c r="JEO509" s="63"/>
      <c r="JEP509" s="62"/>
      <c r="JEQ509" s="10"/>
      <c r="JER509" s="11"/>
      <c r="JES509" s="63"/>
      <c r="JET509" s="62"/>
      <c r="JEU509" s="10"/>
      <c r="JEV509" s="11"/>
      <c r="JEW509" s="63"/>
      <c r="JEX509" s="62"/>
      <c r="JEY509" s="10"/>
      <c r="JEZ509" s="11"/>
      <c r="JFA509" s="63"/>
      <c r="JFB509" s="62"/>
      <c r="JFC509" s="10"/>
      <c r="JFD509" s="11"/>
      <c r="JFE509" s="63"/>
      <c r="JFF509" s="62"/>
      <c r="JFG509" s="10"/>
      <c r="JFH509" s="11"/>
      <c r="JFI509" s="63"/>
      <c r="JFJ509" s="62"/>
      <c r="JFK509" s="10"/>
      <c r="JFL509" s="11"/>
      <c r="JFM509" s="63"/>
      <c r="JFN509" s="62"/>
      <c r="JFO509" s="10"/>
      <c r="JFP509" s="11"/>
      <c r="JFQ509" s="63"/>
      <c r="JFR509" s="62"/>
      <c r="JFS509" s="10"/>
      <c r="JFT509" s="11"/>
      <c r="JFU509" s="63"/>
      <c r="JFV509" s="62"/>
      <c r="JFW509" s="10"/>
      <c r="JFX509" s="11"/>
      <c r="JFY509" s="63"/>
      <c r="JFZ509" s="62"/>
      <c r="JGA509" s="10"/>
      <c r="JGB509" s="11"/>
      <c r="JGC509" s="63"/>
      <c r="JGD509" s="62"/>
      <c r="JGE509" s="10"/>
      <c r="JGF509" s="11"/>
      <c r="JGG509" s="63"/>
      <c r="JGH509" s="62"/>
      <c r="JGI509" s="10"/>
      <c r="JGJ509" s="11"/>
      <c r="JGK509" s="63"/>
      <c r="JGL509" s="62"/>
      <c r="JGM509" s="10"/>
      <c r="JGN509" s="11"/>
      <c r="JGO509" s="63"/>
      <c r="JGP509" s="62"/>
      <c r="JGQ509" s="10"/>
      <c r="JGR509" s="11"/>
      <c r="JGS509" s="63"/>
      <c r="JGT509" s="62"/>
      <c r="JGU509" s="10"/>
      <c r="JGV509" s="11"/>
      <c r="JGW509" s="63"/>
      <c r="JGX509" s="62"/>
      <c r="JGY509" s="10"/>
      <c r="JGZ509" s="11"/>
      <c r="JHA509" s="63"/>
      <c r="JHB509" s="62"/>
      <c r="JHC509" s="10"/>
      <c r="JHD509" s="11"/>
      <c r="JHE509" s="63"/>
      <c r="JHF509" s="62"/>
      <c r="JHG509" s="10"/>
      <c r="JHH509" s="11"/>
      <c r="JHI509" s="63"/>
      <c r="JHJ509" s="62"/>
      <c r="JHK509" s="10"/>
      <c r="JHL509" s="11"/>
      <c r="JHM509" s="63"/>
      <c r="JHN509" s="62"/>
      <c r="JHO509" s="10"/>
      <c r="JHP509" s="11"/>
      <c r="JHQ509" s="63"/>
      <c r="JHR509" s="62"/>
      <c r="JHS509" s="10"/>
      <c r="JHT509" s="11"/>
      <c r="JHU509" s="63"/>
      <c r="JHV509" s="62"/>
      <c r="JHW509" s="10"/>
      <c r="JHX509" s="11"/>
      <c r="JHY509" s="63"/>
      <c r="JHZ509" s="62"/>
      <c r="JIA509" s="10"/>
      <c r="JIB509" s="11"/>
      <c r="JIC509" s="63"/>
      <c r="JID509" s="62"/>
      <c r="JIE509" s="10"/>
      <c r="JIF509" s="11"/>
      <c r="JIG509" s="63"/>
      <c r="JIH509" s="62"/>
      <c r="JII509" s="10"/>
      <c r="JIJ509" s="11"/>
      <c r="JIK509" s="63"/>
      <c r="JIL509" s="62"/>
      <c r="JIM509" s="10"/>
      <c r="JIN509" s="11"/>
      <c r="JIO509" s="63"/>
      <c r="JIP509" s="62"/>
      <c r="JIQ509" s="10"/>
      <c r="JIR509" s="11"/>
      <c r="JIS509" s="63"/>
      <c r="JIT509" s="62"/>
      <c r="JIU509" s="10"/>
      <c r="JIV509" s="11"/>
      <c r="JIW509" s="63"/>
      <c r="JIX509" s="62"/>
      <c r="JIY509" s="10"/>
      <c r="JIZ509" s="11"/>
      <c r="JJA509" s="63"/>
      <c r="JJB509" s="62"/>
      <c r="JJC509" s="10"/>
      <c r="JJD509" s="11"/>
      <c r="JJE509" s="63"/>
      <c r="JJF509" s="62"/>
      <c r="JJG509" s="10"/>
      <c r="JJH509" s="11"/>
      <c r="JJI509" s="63"/>
      <c r="JJJ509" s="62"/>
      <c r="JJK509" s="10"/>
      <c r="JJL509" s="11"/>
      <c r="JJM509" s="63"/>
      <c r="JJN509" s="62"/>
      <c r="JJO509" s="10"/>
      <c r="JJP509" s="11"/>
      <c r="JJQ509" s="63"/>
      <c r="JJR509" s="62"/>
      <c r="JJS509" s="10"/>
      <c r="JJT509" s="11"/>
      <c r="JJU509" s="63"/>
      <c r="JJV509" s="62"/>
      <c r="JJW509" s="10"/>
      <c r="JJX509" s="11"/>
      <c r="JJY509" s="63"/>
      <c r="JJZ509" s="62"/>
      <c r="JKA509" s="10"/>
      <c r="JKB509" s="11"/>
      <c r="JKC509" s="63"/>
      <c r="JKD509" s="62"/>
      <c r="JKE509" s="10"/>
      <c r="JKF509" s="11"/>
      <c r="JKG509" s="63"/>
      <c r="JKH509" s="62"/>
      <c r="JKI509" s="10"/>
      <c r="JKJ509" s="11"/>
      <c r="JKK509" s="63"/>
      <c r="JKL509" s="62"/>
      <c r="JKM509" s="10"/>
      <c r="JKN509" s="11"/>
      <c r="JKO509" s="63"/>
      <c r="JKP509" s="62"/>
      <c r="JKQ509" s="10"/>
      <c r="JKR509" s="11"/>
      <c r="JKS509" s="63"/>
      <c r="JKT509" s="62"/>
      <c r="JKU509" s="10"/>
      <c r="JKV509" s="11"/>
      <c r="JKW509" s="63"/>
      <c r="JKX509" s="62"/>
      <c r="JKY509" s="10"/>
      <c r="JKZ509" s="11"/>
      <c r="JLA509" s="63"/>
      <c r="JLB509" s="62"/>
      <c r="JLC509" s="10"/>
      <c r="JLD509" s="11"/>
      <c r="JLE509" s="63"/>
      <c r="JLF509" s="62"/>
      <c r="JLG509" s="10"/>
      <c r="JLH509" s="11"/>
      <c r="JLI509" s="63"/>
      <c r="JLJ509" s="62"/>
      <c r="JLK509" s="10"/>
      <c r="JLL509" s="11"/>
      <c r="JLM509" s="63"/>
      <c r="JLN509" s="62"/>
      <c r="JLO509" s="10"/>
      <c r="JLP509" s="11"/>
      <c r="JLQ509" s="63"/>
      <c r="JLR509" s="62"/>
      <c r="JLS509" s="10"/>
      <c r="JLT509" s="11"/>
      <c r="JLU509" s="63"/>
      <c r="JLV509" s="62"/>
      <c r="JLW509" s="10"/>
      <c r="JLX509" s="11"/>
      <c r="JLY509" s="63"/>
      <c r="JLZ509" s="62"/>
      <c r="JMA509" s="10"/>
      <c r="JMB509" s="11"/>
      <c r="JMC509" s="63"/>
      <c r="JMD509" s="62"/>
      <c r="JME509" s="10"/>
      <c r="JMF509" s="11"/>
      <c r="JMG509" s="63"/>
      <c r="JMH509" s="62"/>
      <c r="JMI509" s="10"/>
      <c r="JMJ509" s="11"/>
      <c r="JMK509" s="63"/>
      <c r="JML509" s="62"/>
      <c r="JMM509" s="10"/>
      <c r="JMN509" s="11"/>
      <c r="JMO509" s="63"/>
      <c r="JMP509" s="62"/>
      <c r="JMQ509" s="10"/>
      <c r="JMR509" s="11"/>
      <c r="JMS509" s="63"/>
      <c r="JMT509" s="62"/>
      <c r="JMU509" s="10"/>
      <c r="JMV509" s="11"/>
      <c r="JMW509" s="63"/>
      <c r="JMX509" s="62"/>
      <c r="JMY509" s="10"/>
      <c r="JMZ509" s="11"/>
      <c r="JNA509" s="63"/>
      <c r="JNB509" s="62"/>
      <c r="JNC509" s="10"/>
      <c r="JND509" s="11"/>
      <c r="JNE509" s="63"/>
      <c r="JNF509" s="62"/>
      <c r="JNG509" s="10"/>
      <c r="JNH509" s="11"/>
      <c r="JNI509" s="63"/>
      <c r="JNJ509" s="62"/>
      <c r="JNK509" s="10"/>
      <c r="JNL509" s="11"/>
      <c r="JNM509" s="63"/>
      <c r="JNN509" s="62"/>
      <c r="JNO509" s="10"/>
      <c r="JNP509" s="11"/>
      <c r="JNQ509" s="63"/>
      <c r="JNR509" s="62"/>
      <c r="JNS509" s="10"/>
      <c r="JNT509" s="11"/>
      <c r="JNU509" s="63"/>
      <c r="JNV509" s="62"/>
      <c r="JNW509" s="10"/>
      <c r="JNX509" s="11"/>
      <c r="JNY509" s="63"/>
      <c r="JNZ509" s="62"/>
      <c r="JOA509" s="10"/>
      <c r="JOB509" s="11"/>
      <c r="JOC509" s="63"/>
      <c r="JOD509" s="62"/>
      <c r="JOE509" s="10"/>
      <c r="JOF509" s="11"/>
      <c r="JOG509" s="63"/>
      <c r="JOH509" s="62"/>
      <c r="JOI509" s="10"/>
      <c r="JOJ509" s="11"/>
      <c r="JOK509" s="63"/>
      <c r="JOL509" s="62"/>
      <c r="JOM509" s="10"/>
      <c r="JON509" s="11"/>
      <c r="JOO509" s="63"/>
      <c r="JOP509" s="62"/>
      <c r="JOQ509" s="10"/>
      <c r="JOR509" s="11"/>
      <c r="JOS509" s="63"/>
      <c r="JOT509" s="62"/>
      <c r="JOU509" s="10"/>
      <c r="JOV509" s="11"/>
      <c r="JOW509" s="63"/>
      <c r="JOX509" s="62"/>
      <c r="JOY509" s="10"/>
      <c r="JOZ509" s="11"/>
      <c r="JPA509" s="63"/>
      <c r="JPB509" s="62"/>
      <c r="JPC509" s="10"/>
      <c r="JPD509" s="11"/>
      <c r="JPE509" s="63"/>
      <c r="JPF509" s="62"/>
      <c r="JPG509" s="10"/>
      <c r="JPH509" s="11"/>
      <c r="JPI509" s="63"/>
      <c r="JPJ509" s="62"/>
      <c r="JPK509" s="10"/>
      <c r="JPL509" s="11"/>
      <c r="JPM509" s="63"/>
      <c r="JPN509" s="62"/>
      <c r="JPO509" s="10"/>
      <c r="JPP509" s="11"/>
      <c r="JPQ509" s="63"/>
      <c r="JPR509" s="62"/>
      <c r="JPS509" s="10"/>
      <c r="JPT509" s="11"/>
      <c r="JPU509" s="63"/>
      <c r="JPV509" s="62"/>
      <c r="JPW509" s="10"/>
      <c r="JPX509" s="11"/>
      <c r="JPY509" s="63"/>
      <c r="JPZ509" s="62"/>
      <c r="JQA509" s="10"/>
      <c r="JQB509" s="11"/>
      <c r="JQC509" s="63"/>
      <c r="JQD509" s="62"/>
      <c r="JQE509" s="10"/>
      <c r="JQF509" s="11"/>
      <c r="JQG509" s="63"/>
      <c r="JQH509" s="62"/>
      <c r="JQI509" s="10"/>
      <c r="JQJ509" s="11"/>
      <c r="JQK509" s="63"/>
      <c r="JQL509" s="62"/>
      <c r="JQM509" s="10"/>
      <c r="JQN509" s="11"/>
      <c r="JQO509" s="63"/>
      <c r="JQP509" s="62"/>
      <c r="JQQ509" s="10"/>
      <c r="JQR509" s="11"/>
      <c r="JQS509" s="63"/>
      <c r="JQT509" s="62"/>
      <c r="JQU509" s="10"/>
      <c r="JQV509" s="11"/>
      <c r="JQW509" s="63"/>
      <c r="JQX509" s="62"/>
      <c r="JQY509" s="10"/>
      <c r="JQZ509" s="11"/>
      <c r="JRA509" s="63"/>
      <c r="JRB509" s="62"/>
      <c r="JRC509" s="10"/>
      <c r="JRD509" s="11"/>
      <c r="JRE509" s="63"/>
      <c r="JRF509" s="62"/>
      <c r="JRG509" s="10"/>
      <c r="JRH509" s="11"/>
      <c r="JRI509" s="63"/>
      <c r="JRJ509" s="62"/>
      <c r="JRK509" s="10"/>
      <c r="JRL509" s="11"/>
      <c r="JRM509" s="63"/>
      <c r="JRN509" s="62"/>
      <c r="JRO509" s="10"/>
      <c r="JRP509" s="11"/>
      <c r="JRQ509" s="63"/>
      <c r="JRR509" s="62"/>
      <c r="JRS509" s="10"/>
      <c r="JRT509" s="11"/>
      <c r="JRU509" s="63"/>
      <c r="JRV509" s="62"/>
      <c r="JRW509" s="10"/>
      <c r="JRX509" s="11"/>
      <c r="JRY509" s="63"/>
      <c r="JRZ509" s="62"/>
      <c r="JSA509" s="10"/>
      <c r="JSB509" s="11"/>
      <c r="JSC509" s="63"/>
      <c r="JSD509" s="62"/>
      <c r="JSE509" s="10"/>
      <c r="JSF509" s="11"/>
      <c r="JSG509" s="63"/>
      <c r="JSH509" s="62"/>
      <c r="JSI509" s="10"/>
      <c r="JSJ509" s="11"/>
      <c r="JSK509" s="63"/>
      <c r="JSL509" s="62"/>
      <c r="JSM509" s="10"/>
      <c r="JSN509" s="11"/>
      <c r="JSO509" s="63"/>
      <c r="JSP509" s="62"/>
      <c r="JSQ509" s="10"/>
      <c r="JSR509" s="11"/>
      <c r="JSS509" s="63"/>
      <c r="JST509" s="62"/>
      <c r="JSU509" s="10"/>
      <c r="JSV509" s="11"/>
      <c r="JSW509" s="63"/>
      <c r="JSX509" s="62"/>
      <c r="JSY509" s="10"/>
      <c r="JSZ509" s="11"/>
      <c r="JTA509" s="63"/>
      <c r="JTB509" s="62"/>
      <c r="JTC509" s="10"/>
      <c r="JTD509" s="11"/>
      <c r="JTE509" s="63"/>
      <c r="JTF509" s="62"/>
      <c r="JTG509" s="10"/>
      <c r="JTH509" s="11"/>
      <c r="JTI509" s="63"/>
      <c r="JTJ509" s="62"/>
      <c r="JTK509" s="10"/>
      <c r="JTL509" s="11"/>
      <c r="JTM509" s="63"/>
      <c r="JTN509" s="62"/>
      <c r="JTO509" s="10"/>
      <c r="JTP509" s="11"/>
      <c r="JTQ509" s="63"/>
      <c r="JTR509" s="62"/>
      <c r="JTS509" s="10"/>
      <c r="JTT509" s="11"/>
      <c r="JTU509" s="63"/>
      <c r="JTV509" s="62"/>
      <c r="JTW509" s="10"/>
      <c r="JTX509" s="11"/>
      <c r="JTY509" s="63"/>
      <c r="JTZ509" s="62"/>
      <c r="JUA509" s="10"/>
      <c r="JUB509" s="11"/>
      <c r="JUC509" s="63"/>
      <c r="JUD509" s="62"/>
      <c r="JUE509" s="10"/>
      <c r="JUF509" s="11"/>
      <c r="JUG509" s="63"/>
      <c r="JUH509" s="62"/>
      <c r="JUI509" s="10"/>
      <c r="JUJ509" s="11"/>
      <c r="JUK509" s="63"/>
      <c r="JUL509" s="62"/>
      <c r="JUM509" s="10"/>
      <c r="JUN509" s="11"/>
      <c r="JUO509" s="63"/>
      <c r="JUP509" s="62"/>
      <c r="JUQ509" s="10"/>
      <c r="JUR509" s="11"/>
      <c r="JUS509" s="63"/>
      <c r="JUT509" s="62"/>
      <c r="JUU509" s="10"/>
      <c r="JUV509" s="11"/>
      <c r="JUW509" s="63"/>
      <c r="JUX509" s="62"/>
      <c r="JUY509" s="10"/>
      <c r="JUZ509" s="11"/>
      <c r="JVA509" s="63"/>
      <c r="JVB509" s="62"/>
      <c r="JVC509" s="10"/>
      <c r="JVD509" s="11"/>
      <c r="JVE509" s="63"/>
      <c r="JVF509" s="62"/>
      <c r="JVG509" s="10"/>
      <c r="JVH509" s="11"/>
      <c r="JVI509" s="63"/>
      <c r="JVJ509" s="62"/>
      <c r="JVK509" s="10"/>
      <c r="JVL509" s="11"/>
      <c r="JVM509" s="63"/>
      <c r="JVN509" s="62"/>
      <c r="JVO509" s="10"/>
      <c r="JVP509" s="11"/>
      <c r="JVQ509" s="63"/>
      <c r="JVR509" s="62"/>
      <c r="JVS509" s="10"/>
      <c r="JVT509" s="11"/>
      <c r="JVU509" s="63"/>
      <c r="JVV509" s="62"/>
      <c r="JVW509" s="10"/>
      <c r="JVX509" s="11"/>
      <c r="JVY509" s="63"/>
      <c r="JVZ509" s="62"/>
      <c r="JWA509" s="10"/>
      <c r="JWB509" s="11"/>
      <c r="JWC509" s="63"/>
      <c r="JWD509" s="62"/>
      <c r="JWE509" s="10"/>
      <c r="JWF509" s="11"/>
      <c r="JWG509" s="63"/>
      <c r="JWH509" s="62"/>
      <c r="JWI509" s="10"/>
      <c r="JWJ509" s="11"/>
      <c r="JWK509" s="63"/>
      <c r="JWL509" s="62"/>
      <c r="JWM509" s="10"/>
      <c r="JWN509" s="11"/>
      <c r="JWO509" s="63"/>
      <c r="JWP509" s="62"/>
      <c r="JWQ509" s="10"/>
      <c r="JWR509" s="11"/>
      <c r="JWS509" s="63"/>
      <c r="JWT509" s="62"/>
      <c r="JWU509" s="10"/>
      <c r="JWV509" s="11"/>
      <c r="JWW509" s="63"/>
      <c r="JWX509" s="62"/>
      <c r="JWY509" s="10"/>
      <c r="JWZ509" s="11"/>
      <c r="JXA509" s="63"/>
      <c r="JXB509" s="62"/>
      <c r="JXC509" s="10"/>
      <c r="JXD509" s="11"/>
      <c r="JXE509" s="63"/>
      <c r="JXF509" s="62"/>
      <c r="JXG509" s="10"/>
      <c r="JXH509" s="11"/>
      <c r="JXI509" s="63"/>
      <c r="JXJ509" s="62"/>
      <c r="JXK509" s="10"/>
      <c r="JXL509" s="11"/>
      <c r="JXM509" s="63"/>
      <c r="JXN509" s="62"/>
      <c r="JXO509" s="10"/>
      <c r="JXP509" s="11"/>
      <c r="JXQ509" s="63"/>
      <c r="JXR509" s="62"/>
      <c r="JXS509" s="10"/>
      <c r="JXT509" s="11"/>
      <c r="JXU509" s="63"/>
      <c r="JXV509" s="62"/>
      <c r="JXW509" s="10"/>
      <c r="JXX509" s="11"/>
      <c r="JXY509" s="63"/>
      <c r="JXZ509" s="62"/>
      <c r="JYA509" s="10"/>
      <c r="JYB509" s="11"/>
      <c r="JYC509" s="63"/>
      <c r="JYD509" s="62"/>
      <c r="JYE509" s="10"/>
      <c r="JYF509" s="11"/>
      <c r="JYG509" s="63"/>
      <c r="JYH509" s="62"/>
      <c r="JYI509" s="10"/>
      <c r="JYJ509" s="11"/>
      <c r="JYK509" s="63"/>
      <c r="JYL509" s="62"/>
      <c r="JYM509" s="10"/>
      <c r="JYN509" s="11"/>
      <c r="JYO509" s="63"/>
      <c r="JYP509" s="62"/>
      <c r="JYQ509" s="10"/>
      <c r="JYR509" s="11"/>
      <c r="JYS509" s="63"/>
      <c r="JYT509" s="62"/>
      <c r="JYU509" s="10"/>
      <c r="JYV509" s="11"/>
      <c r="JYW509" s="63"/>
      <c r="JYX509" s="62"/>
      <c r="JYY509" s="10"/>
      <c r="JYZ509" s="11"/>
      <c r="JZA509" s="63"/>
      <c r="JZB509" s="62"/>
      <c r="JZC509" s="10"/>
      <c r="JZD509" s="11"/>
      <c r="JZE509" s="63"/>
      <c r="JZF509" s="62"/>
      <c r="JZG509" s="10"/>
      <c r="JZH509" s="11"/>
      <c r="JZI509" s="63"/>
      <c r="JZJ509" s="62"/>
      <c r="JZK509" s="10"/>
      <c r="JZL509" s="11"/>
      <c r="JZM509" s="63"/>
      <c r="JZN509" s="62"/>
      <c r="JZO509" s="10"/>
      <c r="JZP509" s="11"/>
      <c r="JZQ509" s="63"/>
      <c r="JZR509" s="62"/>
      <c r="JZS509" s="10"/>
      <c r="JZT509" s="11"/>
      <c r="JZU509" s="63"/>
      <c r="JZV509" s="62"/>
      <c r="JZW509" s="10"/>
      <c r="JZX509" s="11"/>
      <c r="JZY509" s="63"/>
      <c r="JZZ509" s="62"/>
      <c r="KAA509" s="10"/>
      <c r="KAB509" s="11"/>
      <c r="KAC509" s="63"/>
      <c r="KAD509" s="62"/>
      <c r="KAE509" s="10"/>
      <c r="KAF509" s="11"/>
      <c r="KAG509" s="63"/>
      <c r="KAH509" s="62"/>
      <c r="KAI509" s="10"/>
      <c r="KAJ509" s="11"/>
      <c r="KAK509" s="63"/>
      <c r="KAL509" s="62"/>
      <c r="KAM509" s="10"/>
      <c r="KAN509" s="11"/>
      <c r="KAO509" s="63"/>
      <c r="KAP509" s="62"/>
      <c r="KAQ509" s="10"/>
      <c r="KAR509" s="11"/>
      <c r="KAS509" s="63"/>
      <c r="KAT509" s="62"/>
      <c r="KAU509" s="10"/>
      <c r="KAV509" s="11"/>
      <c r="KAW509" s="63"/>
      <c r="KAX509" s="62"/>
      <c r="KAY509" s="10"/>
      <c r="KAZ509" s="11"/>
      <c r="KBA509" s="63"/>
      <c r="KBB509" s="62"/>
      <c r="KBC509" s="10"/>
      <c r="KBD509" s="11"/>
      <c r="KBE509" s="63"/>
      <c r="KBF509" s="62"/>
      <c r="KBG509" s="10"/>
      <c r="KBH509" s="11"/>
      <c r="KBI509" s="63"/>
      <c r="KBJ509" s="62"/>
      <c r="KBK509" s="10"/>
      <c r="KBL509" s="11"/>
      <c r="KBM509" s="63"/>
      <c r="KBN509" s="62"/>
      <c r="KBO509" s="10"/>
      <c r="KBP509" s="11"/>
      <c r="KBQ509" s="63"/>
      <c r="KBR509" s="62"/>
      <c r="KBS509" s="10"/>
      <c r="KBT509" s="11"/>
      <c r="KBU509" s="63"/>
      <c r="KBV509" s="62"/>
      <c r="KBW509" s="10"/>
      <c r="KBX509" s="11"/>
      <c r="KBY509" s="63"/>
      <c r="KBZ509" s="62"/>
      <c r="KCA509" s="10"/>
      <c r="KCB509" s="11"/>
      <c r="KCC509" s="63"/>
      <c r="KCD509" s="62"/>
      <c r="KCE509" s="10"/>
      <c r="KCF509" s="11"/>
      <c r="KCG509" s="63"/>
      <c r="KCH509" s="62"/>
      <c r="KCI509" s="10"/>
      <c r="KCJ509" s="11"/>
      <c r="KCK509" s="63"/>
      <c r="KCL509" s="62"/>
      <c r="KCM509" s="10"/>
      <c r="KCN509" s="11"/>
      <c r="KCO509" s="63"/>
      <c r="KCP509" s="62"/>
      <c r="KCQ509" s="10"/>
      <c r="KCR509" s="11"/>
      <c r="KCS509" s="63"/>
      <c r="KCT509" s="62"/>
      <c r="KCU509" s="10"/>
      <c r="KCV509" s="11"/>
      <c r="KCW509" s="63"/>
      <c r="KCX509" s="62"/>
      <c r="KCY509" s="10"/>
      <c r="KCZ509" s="11"/>
      <c r="KDA509" s="63"/>
      <c r="KDB509" s="62"/>
      <c r="KDC509" s="10"/>
      <c r="KDD509" s="11"/>
      <c r="KDE509" s="63"/>
      <c r="KDF509" s="62"/>
      <c r="KDG509" s="10"/>
      <c r="KDH509" s="11"/>
      <c r="KDI509" s="63"/>
      <c r="KDJ509" s="62"/>
      <c r="KDK509" s="10"/>
      <c r="KDL509" s="11"/>
      <c r="KDM509" s="63"/>
      <c r="KDN509" s="62"/>
      <c r="KDO509" s="10"/>
      <c r="KDP509" s="11"/>
      <c r="KDQ509" s="63"/>
      <c r="KDR509" s="62"/>
      <c r="KDS509" s="10"/>
      <c r="KDT509" s="11"/>
      <c r="KDU509" s="63"/>
      <c r="KDV509" s="62"/>
      <c r="KDW509" s="10"/>
      <c r="KDX509" s="11"/>
      <c r="KDY509" s="63"/>
      <c r="KDZ509" s="62"/>
      <c r="KEA509" s="10"/>
      <c r="KEB509" s="11"/>
      <c r="KEC509" s="63"/>
      <c r="KED509" s="62"/>
      <c r="KEE509" s="10"/>
      <c r="KEF509" s="11"/>
      <c r="KEG509" s="63"/>
      <c r="KEH509" s="62"/>
      <c r="KEI509" s="10"/>
      <c r="KEJ509" s="11"/>
      <c r="KEK509" s="63"/>
      <c r="KEL509" s="62"/>
      <c r="KEM509" s="10"/>
      <c r="KEN509" s="11"/>
      <c r="KEO509" s="63"/>
      <c r="KEP509" s="62"/>
      <c r="KEQ509" s="10"/>
      <c r="KER509" s="11"/>
      <c r="KES509" s="63"/>
      <c r="KET509" s="62"/>
      <c r="KEU509" s="10"/>
      <c r="KEV509" s="11"/>
      <c r="KEW509" s="63"/>
      <c r="KEX509" s="62"/>
      <c r="KEY509" s="10"/>
      <c r="KEZ509" s="11"/>
      <c r="KFA509" s="63"/>
      <c r="KFB509" s="62"/>
      <c r="KFC509" s="10"/>
      <c r="KFD509" s="11"/>
      <c r="KFE509" s="63"/>
      <c r="KFF509" s="62"/>
      <c r="KFG509" s="10"/>
      <c r="KFH509" s="11"/>
      <c r="KFI509" s="63"/>
      <c r="KFJ509" s="62"/>
      <c r="KFK509" s="10"/>
      <c r="KFL509" s="11"/>
      <c r="KFM509" s="63"/>
      <c r="KFN509" s="62"/>
      <c r="KFO509" s="10"/>
      <c r="KFP509" s="11"/>
      <c r="KFQ509" s="63"/>
      <c r="KFR509" s="62"/>
      <c r="KFS509" s="10"/>
      <c r="KFT509" s="11"/>
      <c r="KFU509" s="63"/>
      <c r="KFV509" s="62"/>
      <c r="KFW509" s="10"/>
      <c r="KFX509" s="11"/>
      <c r="KFY509" s="63"/>
      <c r="KFZ509" s="62"/>
      <c r="KGA509" s="10"/>
      <c r="KGB509" s="11"/>
      <c r="KGC509" s="63"/>
      <c r="KGD509" s="62"/>
      <c r="KGE509" s="10"/>
      <c r="KGF509" s="11"/>
      <c r="KGG509" s="63"/>
      <c r="KGH509" s="62"/>
      <c r="KGI509" s="10"/>
      <c r="KGJ509" s="11"/>
      <c r="KGK509" s="63"/>
      <c r="KGL509" s="62"/>
      <c r="KGM509" s="10"/>
      <c r="KGN509" s="11"/>
      <c r="KGO509" s="63"/>
      <c r="KGP509" s="62"/>
      <c r="KGQ509" s="10"/>
      <c r="KGR509" s="11"/>
      <c r="KGS509" s="63"/>
      <c r="KGT509" s="62"/>
      <c r="KGU509" s="10"/>
      <c r="KGV509" s="11"/>
      <c r="KGW509" s="63"/>
      <c r="KGX509" s="62"/>
      <c r="KGY509" s="10"/>
      <c r="KGZ509" s="11"/>
      <c r="KHA509" s="63"/>
      <c r="KHB509" s="62"/>
      <c r="KHC509" s="10"/>
      <c r="KHD509" s="11"/>
      <c r="KHE509" s="63"/>
      <c r="KHF509" s="62"/>
      <c r="KHG509" s="10"/>
      <c r="KHH509" s="11"/>
      <c r="KHI509" s="63"/>
      <c r="KHJ509" s="62"/>
      <c r="KHK509" s="10"/>
      <c r="KHL509" s="11"/>
      <c r="KHM509" s="63"/>
      <c r="KHN509" s="62"/>
      <c r="KHO509" s="10"/>
      <c r="KHP509" s="11"/>
      <c r="KHQ509" s="63"/>
      <c r="KHR509" s="62"/>
      <c r="KHS509" s="10"/>
      <c r="KHT509" s="11"/>
      <c r="KHU509" s="63"/>
      <c r="KHV509" s="62"/>
      <c r="KHW509" s="10"/>
      <c r="KHX509" s="11"/>
      <c r="KHY509" s="63"/>
      <c r="KHZ509" s="62"/>
      <c r="KIA509" s="10"/>
      <c r="KIB509" s="11"/>
      <c r="KIC509" s="63"/>
      <c r="KID509" s="62"/>
      <c r="KIE509" s="10"/>
      <c r="KIF509" s="11"/>
      <c r="KIG509" s="63"/>
      <c r="KIH509" s="62"/>
      <c r="KII509" s="10"/>
      <c r="KIJ509" s="11"/>
      <c r="KIK509" s="63"/>
      <c r="KIL509" s="62"/>
      <c r="KIM509" s="10"/>
      <c r="KIN509" s="11"/>
      <c r="KIO509" s="63"/>
      <c r="KIP509" s="62"/>
      <c r="KIQ509" s="10"/>
      <c r="KIR509" s="11"/>
      <c r="KIS509" s="63"/>
      <c r="KIT509" s="62"/>
      <c r="KIU509" s="10"/>
      <c r="KIV509" s="11"/>
      <c r="KIW509" s="63"/>
      <c r="KIX509" s="62"/>
      <c r="KIY509" s="10"/>
      <c r="KIZ509" s="11"/>
      <c r="KJA509" s="63"/>
      <c r="KJB509" s="62"/>
      <c r="KJC509" s="10"/>
      <c r="KJD509" s="11"/>
      <c r="KJE509" s="63"/>
      <c r="KJF509" s="62"/>
      <c r="KJG509" s="10"/>
      <c r="KJH509" s="11"/>
      <c r="KJI509" s="63"/>
      <c r="KJJ509" s="62"/>
      <c r="KJK509" s="10"/>
      <c r="KJL509" s="11"/>
      <c r="KJM509" s="63"/>
      <c r="KJN509" s="62"/>
      <c r="KJO509" s="10"/>
      <c r="KJP509" s="11"/>
      <c r="KJQ509" s="63"/>
      <c r="KJR509" s="62"/>
      <c r="KJS509" s="10"/>
      <c r="KJT509" s="11"/>
      <c r="KJU509" s="63"/>
      <c r="KJV509" s="62"/>
      <c r="KJW509" s="10"/>
      <c r="KJX509" s="11"/>
      <c r="KJY509" s="63"/>
      <c r="KJZ509" s="62"/>
      <c r="KKA509" s="10"/>
      <c r="KKB509" s="11"/>
      <c r="KKC509" s="63"/>
      <c r="KKD509" s="62"/>
      <c r="KKE509" s="10"/>
      <c r="KKF509" s="11"/>
      <c r="KKG509" s="63"/>
      <c r="KKH509" s="62"/>
      <c r="KKI509" s="10"/>
      <c r="KKJ509" s="11"/>
      <c r="KKK509" s="63"/>
      <c r="KKL509" s="62"/>
      <c r="KKM509" s="10"/>
      <c r="KKN509" s="11"/>
      <c r="KKO509" s="63"/>
      <c r="KKP509" s="62"/>
      <c r="KKQ509" s="10"/>
      <c r="KKR509" s="11"/>
      <c r="KKS509" s="63"/>
      <c r="KKT509" s="62"/>
      <c r="KKU509" s="10"/>
      <c r="KKV509" s="11"/>
      <c r="KKW509" s="63"/>
      <c r="KKX509" s="62"/>
      <c r="KKY509" s="10"/>
      <c r="KKZ509" s="11"/>
      <c r="KLA509" s="63"/>
      <c r="KLB509" s="62"/>
      <c r="KLC509" s="10"/>
      <c r="KLD509" s="11"/>
      <c r="KLE509" s="63"/>
      <c r="KLF509" s="62"/>
      <c r="KLG509" s="10"/>
      <c r="KLH509" s="11"/>
      <c r="KLI509" s="63"/>
      <c r="KLJ509" s="62"/>
      <c r="KLK509" s="10"/>
      <c r="KLL509" s="11"/>
      <c r="KLM509" s="63"/>
      <c r="KLN509" s="62"/>
      <c r="KLO509" s="10"/>
      <c r="KLP509" s="11"/>
      <c r="KLQ509" s="63"/>
      <c r="KLR509" s="62"/>
      <c r="KLS509" s="10"/>
      <c r="KLT509" s="11"/>
      <c r="KLU509" s="63"/>
      <c r="KLV509" s="62"/>
      <c r="KLW509" s="10"/>
      <c r="KLX509" s="11"/>
      <c r="KLY509" s="63"/>
      <c r="KLZ509" s="62"/>
      <c r="KMA509" s="10"/>
      <c r="KMB509" s="11"/>
      <c r="KMC509" s="63"/>
      <c r="KMD509" s="62"/>
      <c r="KME509" s="10"/>
      <c r="KMF509" s="11"/>
      <c r="KMG509" s="63"/>
      <c r="KMH509" s="62"/>
      <c r="KMI509" s="10"/>
      <c r="KMJ509" s="11"/>
      <c r="KMK509" s="63"/>
      <c r="KML509" s="62"/>
      <c r="KMM509" s="10"/>
      <c r="KMN509" s="11"/>
      <c r="KMO509" s="63"/>
      <c r="KMP509" s="62"/>
      <c r="KMQ509" s="10"/>
      <c r="KMR509" s="11"/>
      <c r="KMS509" s="63"/>
      <c r="KMT509" s="62"/>
      <c r="KMU509" s="10"/>
      <c r="KMV509" s="11"/>
      <c r="KMW509" s="63"/>
      <c r="KMX509" s="62"/>
      <c r="KMY509" s="10"/>
      <c r="KMZ509" s="11"/>
      <c r="KNA509" s="63"/>
      <c r="KNB509" s="62"/>
      <c r="KNC509" s="10"/>
      <c r="KND509" s="11"/>
      <c r="KNE509" s="63"/>
      <c r="KNF509" s="62"/>
      <c r="KNG509" s="10"/>
      <c r="KNH509" s="11"/>
      <c r="KNI509" s="63"/>
      <c r="KNJ509" s="62"/>
      <c r="KNK509" s="10"/>
      <c r="KNL509" s="11"/>
      <c r="KNM509" s="63"/>
      <c r="KNN509" s="62"/>
      <c r="KNO509" s="10"/>
      <c r="KNP509" s="11"/>
      <c r="KNQ509" s="63"/>
      <c r="KNR509" s="62"/>
      <c r="KNS509" s="10"/>
      <c r="KNT509" s="11"/>
      <c r="KNU509" s="63"/>
      <c r="KNV509" s="62"/>
      <c r="KNW509" s="10"/>
      <c r="KNX509" s="11"/>
      <c r="KNY509" s="63"/>
      <c r="KNZ509" s="62"/>
      <c r="KOA509" s="10"/>
      <c r="KOB509" s="11"/>
      <c r="KOC509" s="63"/>
      <c r="KOD509" s="62"/>
      <c r="KOE509" s="10"/>
      <c r="KOF509" s="11"/>
      <c r="KOG509" s="63"/>
      <c r="KOH509" s="62"/>
      <c r="KOI509" s="10"/>
      <c r="KOJ509" s="11"/>
      <c r="KOK509" s="63"/>
      <c r="KOL509" s="62"/>
      <c r="KOM509" s="10"/>
      <c r="KON509" s="11"/>
      <c r="KOO509" s="63"/>
      <c r="KOP509" s="62"/>
      <c r="KOQ509" s="10"/>
      <c r="KOR509" s="11"/>
      <c r="KOS509" s="63"/>
      <c r="KOT509" s="62"/>
      <c r="KOU509" s="10"/>
      <c r="KOV509" s="11"/>
      <c r="KOW509" s="63"/>
      <c r="KOX509" s="62"/>
      <c r="KOY509" s="10"/>
      <c r="KOZ509" s="11"/>
      <c r="KPA509" s="63"/>
      <c r="KPB509" s="62"/>
      <c r="KPC509" s="10"/>
      <c r="KPD509" s="11"/>
      <c r="KPE509" s="63"/>
      <c r="KPF509" s="62"/>
      <c r="KPG509" s="10"/>
      <c r="KPH509" s="11"/>
      <c r="KPI509" s="63"/>
      <c r="KPJ509" s="62"/>
      <c r="KPK509" s="10"/>
      <c r="KPL509" s="11"/>
      <c r="KPM509" s="63"/>
      <c r="KPN509" s="62"/>
      <c r="KPO509" s="10"/>
      <c r="KPP509" s="11"/>
      <c r="KPQ509" s="63"/>
      <c r="KPR509" s="62"/>
      <c r="KPS509" s="10"/>
      <c r="KPT509" s="11"/>
      <c r="KPU509" s="63"/>
      <c r="KPV509" s="62"/>
      <c r="KPW509" s="10"/>
      <c r="KPX509" s="11"/>
      <c r="KPY509" s="63"/>
      <c r="KPZ509" s="62"/>
      <c r="KQA509" s="10"/>
      <c r="KQB509" s="11"/>
      <c r="KQC509" s="63"/>
      <c r="KQD509" s="62"/>
      <c r="KQE509" s="10"/>
      <c r="KQF509" s="11"/>
      <c r="KQG509" s="63"/>
      <c r="KQH509" s="62"/>
      <c r="KQI509" s="10"/>
      <c r="KQJ509" s="11"/>
      <c r="KQK509" s="63"/>
      <c r="KQL509" s="62"/>
      <c r="KQM509" s="10"/>
      <c r="KQN509" s="11"/>
      <c r="KQO509" s="63"/>
      <c r="KQP509" s="62"/>
      <c r="KQQ509" s="10"/>
      <c r="KQR509" s="11"/>
      <c r="KQS509" s="63"/>
      <c r="KQT509" s="62"/>
      <c r="KQU509" s="10"/>
      <c r="KQV509" s="11"/>
      <c r="KQW509" s="63"/>
      <c r="KQX509" s="62"/>
      <c r="KQY509" s="10"/>
      <c r="KQZ509" s="11"/>
      <c r="KRA509" s="63"/>
      <c r="KRB509" s="62"/>
      <c r="KRC509" s="10"/>
      <c r="KRD509" s="11"/>
      <c r="KRE509" s="63"/>
      <c r="KRF509" s="62"/>
      <c r="KRG509" s="10"/>
      <c r="KRH509" s="11"/>
      <c r="KRI509" s="63"/>
      <c r="KRJ509" s="62"/>
      <c r="KRK509" s="10"/>
      <c r="KRL509" s="11"/>
      <c r="KRM509" s="63"/>
      <c r="KRN509" s="62"/>
      <c r="KRO509" s="10"/>
      <c r="KRP509" s="11"/>
      <c r="KRQ509" s="63"/>
      <c r="KRR509" s="62"/>
      <c r="KRS509" s="10"/>
      <c r="KRT509" s="11"/>
      <c r="KRU509" s="63"/>
      <c r="KRV509" s="62"/>
      <c r="KRW509" s="10"/>
      <c r="KRX509" s="11"/>
      <c r="KRY509" s="63"/>
      <c r="KRZ509" s="62"/>
      <c r="KSA509" s="10"/>
      <c r="KSB509" s="11"/>
      <c r="KSC509" s="63"/>
      <c r="KSD509" s="62"/>
      <c r="KSE509" s="10"/>
      <c r="KSF509" s="11"/>
      <c r="KSG509" s="63"/>
      <c r="KSH509" s="62"/>
      <c r="KSI509" s="10"/>
      <c r="KSJ509" s="11"/>
      <c r="KSK509" s="63"/>
      <c r="KSL509" s="62"/>
      <c r="KSM509" s="10"/>
      <c r="KSN509" s="11"/>
      <c r="KSO509" s="63"/>
      <c r="KSP509" s="62"/>
      <c r="KSQ509" s="10"/>
      <c r="KSR509" s="11"/>
      <c r="KSS509" s="63"/>
      <c r="KST509" s="62"/>
      <c r="KSU509" s="10"/>
      <c r="KSV509" s="11"/>
      <c r="KSW509" s="63"/>
      <c r="KSX509" s="62"/>
      <c r="KSY509" s="10"/>
      <c r="KSZ509" s="11"/>
      <c r="KTA509" s="63"/>
      <c r="KTB509" s="62"/>
      <c r="KTC509" s="10"/>
      <c r="KTD509" s="11"/>
      <c r="KTE509" s="63"/>
      <c r="KTF509" s="62"/>
      <c r="KTG509" s="10"/>
      <c r="KTH509" s="11"/>
      <c r="KTI509" s="63"/>
      <c r="KTJ509" s="62"/>
      <c r="KTK509" s="10"/>
      <c r="KTL509" s="11"/>
      <c r="KTM509" s="63"/>
      <c r="KTN509" s="62"/>
      <c r="KTO509" s="10"/>
      <c r="KTP509" s="11"/>
      <c r="KTQ509" s="63"/>
      <c r="KTR509" s="62"/>
      <c r="KTS509" s="10"/>
      <c r="KTT509" s="11"/>
      <c r="KTU509" s="63"/>
      <c r="KTV509" s="62"/>
      <c r="KTW509" s="10"/>
      <c r="KTX509" s="11"/>
      <c r="KTY509" s="63"/>
      <c r="KTZ509" s="62"/>
      <c r="KUA509" s="10"/>
      <c r="KUB509" s="11"/>
      <c r="KUC509" s="63"/>
      <c r="KUD509" s="62"/>
      <c r="KUE509" s="10"/>
      <c r="KUF509" s="11"/>
      <c r="KUG509" s="63"/>
      <c r="KUH509" s="62"/>
      <c r="KUI509" s="10"/>
      <c r="KUJ509" s="11"/>
      <c r="KUK509" s="63"/>
      <c r="KUL509" s="62"/>
      <c r="KUM509" s="10"/>
      <c r="KUN509" s="11"/>
      <c r="KUO509" s="63"/>
      <c r="KUP509" s="62"/>
      <c r="KUQ509" s="10"/>
      <c r="KUR509" s="11"/>
      <c r="KUS509" s="63"/>
      <c r="KUT509" s="62"/>
      <c r="KUU509" s="10"/>
      <c r="KUV509" s="11"/>
      <c r="KUW509" s="63"/>
      <c r="KUX509" s="62"/>
      <c r="KUY509" s="10"/>
      <c r="KUZ509" s="11"/>
      <c r="KVA509" s="63"/>
      <c r="KVB509" s="62"/>
      <c r="KVC509" s="10"/>
      <c r="KVD509" s="11"/>
      <c r="KVE509" s="63"/>
      <c r="KVF509" s="62"/>
      <c r="KVG509" s="10"/>
      <c r="KVH509" s="11"/>
      <c r="KVI509" s="63"/>
      <c r="KVJ509" s="62"/>
      <c r="KVK509" s="10"/>
      <c r="KVL509" s="11"/>
      <c r="KVM509" s="63"/>
      <c r="KVN509" s="62"/>
      <c r="KVO509" s="10"/>
      <c r="KVP509" s="11"/>
      <c r="KVQ509" s="63"/>
      <c r="KVR509" s="62"/>
      <c r="KVS509" s="10"/>
      <c r="KVT509" s="11"/>
      <c r="KVU509" s="63"/>
      <c r="KVV509" s="62"/>
      <c r="KVW509" s="10"/>
      <c r="KVX509" s="11"/>
      <c r="KVY509" s="63"/>
      <c r="KVZ509" s="62"/>
      <c r="KWA509" s="10"/>
      <c r="KWB509" s="11"/>
      <c r="KWC509" s="63"/>
      <c r="KWD509" s="62"/>
      <c r="KWE509" s="10"/>
      <c r="KWF509" s="11"/>
      <c r="KWG509" s="63"/>
      <c r="KWH509" s="62"/>
      <c r="KWI509" s="10"/>
      <c r="KWJ509" s="11"/>
      <c r="KWK509" s="63"/>
      <c r="KWL509" s="62"/>
      <c r="KWM509" s="10"/>
      <c r="KWN509" s="11"/>
      <c r="KWO509" s="63"/>
      <c r="KWP509" s="62"/>
      <c r="KWQ509" s="10"/>
      <c r="KWR509" s="11"/>
      <c r="KWS509" s="63"/>
      <c r="KWT509" s="62"/>
      <c r="KWU509" s="10"/>
      <c r="KWV509" s="11"/>
      <c r="KWW509" s="63"/>
      <c r="KWX509" s="62"/>
      <c r="KWY509" s="10"/>
      <c r="KWZ509" s="11"/>
      <c r="KXA509" s="63"/>
      <c r="KXB509" s="62"/>
      <c r="KXC509" s="10"/>
      <c r="KXD509" s="11"/>
      <c r="KXE509" s="63"/>
      <c r="KXF509" s="62"/>
      <c r="KXG509" s="10"/>
      <c r="KXH509" s="11"/>
      <c r="KXI509" s="63"/>
      <c r="KXJ509" s="62"/>
      <c r="KXK509" s="10"/>
      <c r="KXL509" s="11"/>
      <c r="KXM509" s="63"/>
      <c r="KXN509" s="62"/>
      <c r="KXO509" s="10"/>
      <c r="KXP509" s="11"/>
      <c r="KXQ509" s="63"/>
      <c r="KXR509" s="62"/>
      <c r="KXS509" s="10"/>
      <c r="KXT509" s="11"/>
      <c r="KXU509" s="63"/>
      <c r="KXV509" s="62"/>
      <c r="KXW509" s="10"/>
      <c r="KXX509" s="11"/>
      <c r="KXY509" s="63"/>
      <c r="KXZ509" s="62"/>
      <c r="KYA509" s="10"/>
      <c r="KYB509" s="11"/>
      <c r="KYC509" s="63"/>
      <c r="KYD509" s="62"/>
      <c r="KYE509" s="10"/>
      <c r="KYF509" s="11"/>
      <c r="KYG509" s="63"/>
      <c r="KYH509" s="62"/>
      <c r="KYI509" s="10"/>
      <c r="KYJ509" s="11"/>
      <c r="KYK509" s="63"/>
      <c r="KYL509" s="62"/>
      <c r="KYM509" s="10"/>
      <c r="KYN509" s="11"/>
      <c r="KYO509" s="63"/>
      <c r="KYP509" s="62"/>
      <c r="KYQ509" s="10"/>
      <c r="KYR509" s="11"/>
      <c r="KYS509" s="63"/>
      <c r="KYT509" s="62"/>
      <c r="KYU509" s="10"/>
      <c r="KYV509" s="11"/>
      <c r="KYW509" s="63"/>
      <c r="KYX509" s="62"/>
      <c r="KYY509" s="10"/>
      <c r="KYZ509" s="11"/>
      <c r="KZA509" s="63"/>
      <c r="KZB509" s="62"/>
      <c r="KZC509" s="10"/>
      <c r="KZD509" s="11"/>
      <c r="KZE509" s="63"/>
      <c r="KZF509" s="62"/>
      <c r="KZG509" s="10"/>
      <c r="KZH509" s="11"/>
      <c r="KZI509" s="63"/>
      <c r="KZJ509" s="62"/>
      <c r="KZK509" s="10"/>
      <c r="KZL509" s="11"/>
      <c r="KZM509" s="63"/>
      <c r="KZN509" s="62"/>
      <c r="KZO509" s="10"/>
      <c r="KZP509" s="11"/>
      <c r="KZQ509" s="63"/>
      <c r="KZR509" s="62"/>
      <c r="KZS509" s="10"/>
      <c r="KZT509" s="11"/>
      <c r="KZU509" s="63"/>
      <c r="KZV509" s="62"/>
      <c r="KZW509" s="10"/>
      <c r="KZX509" s="11"/>
      <c r="KZY509" s="63"/>
      <c r="KZZ509" s="62"/>
      <c r="LAA509" s="10"/>
      <c r="LAB509" s="11"/>
      <c r="LAC509" s="63"/>
      <c r="LAD509" s="62"/>
      <c r="LAE509" s="10"/>
      <c r="LAF509" s="11"/>
      <c r="LAG509" s="63"/>
      <c r="LAH509" s="62"/>
      <c r="LAI509" s="10"/>
      <c r="LAJ509" s="11"/>
      <c r="LAK509" s="63"/>
      <c r="LAL509" s="62"/>
      <c r="LAM509" s="10"/>
      <c r="LAN509" s="11"/>
      <c r="LAO509" s="63"/>
      <c r="LAP509" s="62"/>
      <c r="LAQ509" s="10"/>
      <c r="LAR509" s="11"/>
      <c r="LAS509" s="63"/>
      <c r="LAT509" s="62"/>
      <c r="LAU509" s="10"/>
      <c r="LAV509" s="11"/>
      <c r="LAW509" s="63"/>
      <c r="LAX509" s="62"/>
      <c r="LAY509" s="10"/>
      <c r="LAZ509" s="11"/>
      <c r="LBA509" s="63"/>
      <c r="LBB509" s="62"/>
      <c r="LBC509" s="10"/>
      <c r="LBD509" s="11"/>
      <c r="LBE509" s="63"/>
      <c r="LBF509" s="62"/>
      <c r="LBG509" s="10"/>
      <c r="LBH509" s="11"/>
      <c r="LBI509" s="63"/>
      <c r="LBJ509" s="62"/>
      <c r="LBK509" s="10"/>
      <c r="LBL509" s="11"/>
      <c r="LBM509" s="63"/>
      <c r="LBN509" s="62"/>
      <c r="LBO509" s="10"/>
      <c r="LBP509" s="11"/>
      <c r="LBQ509" s="63"/>
      <c r="LBR509" s="62"/>
      <c r="LBS509" s="10"/>
      <c r="LBT509" s="11"/>
      <c r="LBU509" s="63"/>
      <c r="LBV509" s="62"/>
      <c r="LBW509" s="10"/>
      <c r="LBX509" s="11"/>
      <c r="LBY509" s="63"/>
      <c r="LBZ509" s="62"/>
      <c r="LCA509" s="10"/>
      <c r="LCB509" s="11"/>
      <c r="LCC509" s="63"/>
      <c r="LCD509" s="62"/>
      <c r="LCE509" s="10"/>
      <c r="LCF509" s="11"/>
      <c r="LCG509" s="63"/>
      <c r="LCH509" s="62"/>
      <c r="LCI509" s="10"/>
      <c r="LCJ509" s="11"/>
      <c r="LCK509" s="63"/>
      <c r="LCL509" s="62"/>
      <c r="LCM509" s="10"/>
      <c r="LCN509" s="11"/>
      <c r="LCO509" s="63"/>
      <c r="LCP509" s="62"/>
      <c r="LCQ509" s="10"/>
      <c r="LCR509" s="11"/>
      <c r="LCS509" s="63"/>
      <c r="LCT509" s="62"/>
      <c r="LCU509" s="10"/>
      <c r="LCV509" s="11"/>
      <c r="LCW509" s="63"/>
      <c r="LCX509" s="62"/>
      <c r="LCY509" s="10"/>
      <c r="LCZ509" s="11"/>
      <c r="LDA509" s="63"/>
      <c r="LDB509" s="62"/>
      <c r="LDC509" s="10"/>
      <c r="LDD509" s="11"/>
      <c r="LDE509" s="63"/>
      <c r="LDF509" s="62"/>
      <c r="LDG509" s="10"/>
      <c r="LDH509" s="11"/>
      <c r="LDI509" s="63"/>
      <c r="LDJ509" s="62"/>
      <c r="LDK509" s="10"/>
      <c r="LDL509" s="11"/>
      <c r="LDM509" s="63"/>
      <c r="LDN509" s="62"/>
      <c r="LDO509" s="10"/>
      <c r="LDP509" s="11"/>
      <c r="LDQ509" s="63"/>
      <c r="LDR509" s="62"/>
      <c r="LDS509" s="10"/>
      <c r="LDT509" s="11"/>
      <c r="LDU509" s="63"/>
      <c r="LDV509" s="62"/>
      <c r="LDW509" s="10"/>
      <c r="LDX509" s="11"/>
      <c r="LDY509" s="63"/>
      <c r="LDZ509" s="62"/>
      <c r="LEA509" s="10"/>
      <c r="LEB509" s="11"/>
      <c r="LEC509" s="63"/>
      <c r="LED509" s="62"/>
      <c r="LEE509" s="10"/>
      <c r="LEF509" s="11"/>
      <c r="LEG509" s="63"/>
      <c r="LEH509" s="62"/>
      <c r="LEI509" s="10"/>
      <c r="LEJ509" s="11"/>
      <c r="LEK509" s="63"/>
      <c r="LEL509" s="62"/>
      <c r="LEM509" s="10"/>
      <c r="LEN509" s="11"/>
      <c r="LEO509" s="63"/>
      <c r="LEP509" s="62"/>
      <c r="LEQ509" s="10"/>
      <c r="LER509" s="11"/>
      <c r="LES509" s="63"/>
      <c r="LET509" s="62"/>
      <c r="LEU509" s="10"/>
      <c r="LEV509" s="11"/>
      <c r="LEW509" s="63"/>
      <c r="LEX509" s="62"/>
      <c r="LEY509" s="10"/>
      <c r="LEZ509" s="11"/>
      <c r="LFA509" s="63"/>
      <c r="LFB509" s="62"/>
      <c r="LFC509" s="10"/>
      <c r="LFD509" s="11"/>
      <c r="LFE509" s="63"/>
      <c r="LFF509" s="62"/>
      <c r="LFG509" s="10"/>
      <c r="LFH509" s="11"/>
      <c r="LFI509" s="63"/>
      <c r="LFJ509" s="62"/>
      <c r="LFK509" s="10"/>
      <c r="LFL509" s="11"/>
      <c r="LFM509" s="63"/>
      <c r="LFN509" s="62"/>
      <c r="LFO509" s="10"/>
      <c r="LFP509" s="11"/>
      <c r="LFQ509" s="63"/>
      <c r="LFR509" s="62"/>
      <c r="LFS509" s="10"/>
      <c r="LFT509" s="11"/>
      <c r="LFU509" s="63"/>
      <c r="LFV509" s="62"/>
      <c r="LFW509" s="10"/>
      <c r="LFX509" s="11"/>
      <c r="LFY509" s="63"/>
      <c r="LFZ509" s="62"/>
      <c r="LGA509" s="10"/>
      <c r="LGB509" s="11"/>
      <c r="LGC509" s="63"/>
      <c r="LGD509" s="62"/>
      <c r="LGE509" s="10"/>
      <c r="LGF509" s="11"/>
      <c r="LGG509" s="63"/>
      <c r="LGH509" s="62"/>
      <c r="LGI509" s="10"/>
      <c r="LGJ509" s="11"/>
      <c r="LGK509" s="63"/>
      <c r="LGL509" s="62"/>
      <c r="LGM509" s="10"/>
      <c r="LGN509" s="11"/>
      <c r="LGO509" s="63"/>
      <c r="LGP509" s="62"/>
      <c r="LGQ509" s="10"/>
      <c r="LGR509" s="11"/>
      <c r="LGS509" s="63"/>
      <c r="LGT509" s="62"/>
      <c r="LGU509" s="10"/>
      <c r="LGV509" s="11"/>
      <c r="LGW509" s="63"/>
      <c r="LGX509" s="62"/>
      <c r="LGY509" s="10"/>
      <c r="LGZ509" s="11"/>
      <c r="LHA509" s="63"/>
      <c r="LHB509" s="62"/>
      <c r="LHC509" s="10"/>
      <c r="LHD509" s="11"/>
      <c r="LHE509" s="63"/>
      <c r="LHF509" s="62"/>
      <c r="LHG509" s="10"/>
      <c r="LHH509" s="11"/>
      <c r="LHI509" s="63"/>
      <c r="LHJ509" s="62"/>
      <c r="LHK509" s="10"/>
      <c r="LHL509" s="11"/>
      <c r="LHM509" s="63"/>
      <c r="LHN509" s="62"/>
      <c r="LHO509" s="10"/>
      <c r="LHP509" s="11"/>
      <c r="LHQ509" s="63"/>
      <c r="LHR509" s="62"/>
      <c r="LHS509" s="10"/>
      <c r="LHT509" s="11"/>
      <c r="LHU509" s="63"/>
      <c r="LHV509" s="62"/>
      <c r="LHW509" s="10"/>
      <c r="LHX509" s="11"/>
      <c r="LHY509" s="63"/>
      <c r="LHZ509" s="62"/>
      <c r="LIA509" s="10"/>
      <c r="LIB509" s="11"/>
      <c r="LIC509" s="63"/>
      <c r="LID509" s="62"/>
      <c r="LIE509" s="10"/>
      <c r="LIF509" s="11"/>
      <c r="LIG509" s="63"/>
      <c r="LIH509" s="62"/>
      <c r="LII509" s="10"/>
      <c r="LIJ509" s="11"/>
      <c r="LIK509" s="63"/>
      <c r="LIL509" s="62"/>
      <c r="LIM509" s="10"/>
      <c r="LIN509" s="11"/>
      <c r="LIO509" s="63"/>
      <c r="LIP509" s="62"/>
      <c r="LIQ509" s="10"/>
      <c r="LIR509" s="11"/>
      <c r="LIS509" s="63"/>
      <c r="LIT509" s="62"/>
      <c r="LIU509" s="10"/>
      <c r="LIV509" s="11"/>
      <c r="LIW509" s="63"/>
      <c r="LIX509" s="62"/>
      <c r="LIY509" s="10"/>
      <c r="LIZ509" s="11"/>
      <c r="LJA509" s="63"/>
      <c r="LJB509" s="62"/>
      <c r="LJC509" s="10"/>
      <c r="LJD509" s="11"/>
      <c r="LJE509" s="63"/>
      <c r="LJF509" s="62"/>
      <c r="LJG509" s="10"/>
      <c r="LJH509" s="11"/>
      <c r="LJI509" s="63"/>
      <c r="LJJ509" s="62"/>
      <c r="LJK509" s="10"/>
      <c r="LJL509" s="11"/>
      <c r="LJM509" s="63"/>
      <c r="LJN509" s="62"/>
      <c r="LJO509" s="10"/>
      <c r="LJP509" s="11"/>
      <c r="LJQ509" s="63"/>
      <c r="LJR509" s="62"/>
      <c r="LJS509" s="10"/>
      <c r="LJT509" s="11"/>
      <c r="LJU509" s="63"/>
      <c r="LJV509" s="62"/>
      <c r="LJW509" s="10"/>
      <c r="LJX509" s="11"/>
      <c r="LJY509" s="63"/>
      <c r="LJZ509" s="62"/>
      <c r="LKA509" s="10"/>
      <c r="LKB509" s="11"/>
      <c r="LKC509" s="63"/>
      <c r="LKD509" s="62"/>
      <c r="LKE509" s="10"/>
      <c r="LKF509" s="11"/>
      <c r="LKG509" s="63"/>
      <c r="LKH509" s="62"/>
      <c r="LKI509" s="10"/>
      <c r="LKJ509" s="11"/>
      <c r="LKK509" s="63"/>
      <c r="LKL509" s="62"/>
      <c r="LKM509" s="10"/>
      <c r="LKN509" s="11"/>
      <c r="LKO509" s="63"/>
      <c r="LKP509" s="62"/>
      <c r="LKQ509" s="10"/>
      <c r="LKR509" s="11"/>
      <c r="LKS509" s="63"/>
      <c r="LKT509" s="62"/>
      <c r="LKU509" s="10"/>
      <c r="LKV509" s="11"/>
      <c r="LKW509" s="63"/>
      <c r="LKX509" s="62"/>
      <c r="LKY509" s="10"/>
      <c r="LKZ509" s="11"/>
      <c r="LLA509" s="63"/>
      <c r="LLB509" s="62"/>
      <c r="LLC509" s="10"/>
      <c r="LLD509" s="11"/>
      <c r="LLE509" s="63"/>
      <c r="LLF509" s="62"/>
      <c r="LLG509" s="10"/>
      <c r="LLH509" s="11"/>
      <c r="LLI509" s="63"/>
      <c r="LLJ509" s="62"/>
      <c r="LLK509" s="10"/>
      <c r="LLL509" s="11"/>
      <c r="LLM509" s="63"/>
      <c r="LLN509" s="62"/>
      <c r="LLO509" s="10"/>
      <c r="LLP509" s="11"/>
      <c r="LLQ509" s="63"/>
      <c r="LLR509" s="62"/>
      <c r="LLS509" s="10"/>
      <c r="LLT509" s="11"/>
      <c r="LLU509" s="63"/>
      <c r="LLV509" s="62"/>
      <c r="LLW509" s="10"/>
      <c r="LLX509" s="11"/>
      <c r="LLY509" s="63"/>
      <c r="LLZ509" s="62"/>
      <c r="LMA509" s="10"/>
      <c r="LMB509" s="11"/>
      <c r="LMC509" s="63"/>
      <c r="LMD509" s="62"/>
      <c r="LME509" s="10"/>
      <c r="LMF509" s="11"/>
      <c r="LMG509" s="63"/>
      <c r="LMH509" s="62"/>
      <c r="LMI509" s="10"/>
      <c r="LMJ509" s="11"/>
      <c r="LMK509" s="63"/>
      <c r="LML509" s="62"/>
      <c r="LMM509" s="10"/>
      <c r="LMN509" s="11"/>
      <c r="LMO509" s="63"/>
      <c r="LMP509" s="62"/>
      <c r="LMQ509" s="10"/>
      <c r="LMR509" s="11"/>
      <c r="LMS509" s="63"/>
      <c r="LMT509" s="62"/>
      <c r="LMU509" s="10"/>
      <c r="LMV509" s="11"/>
      <c r="LMW509" s="63"/>
      <c r="LMX509" s="62"/>
      <c r="LMY509" s="10"/>
      <c r="LMZ509" s="11"/>
      <c r="LNA509" s="63"/>
      <c r="LNB509" s="62"/>
      <c r="LNC509" s="10"/>
      <c r="LND509" s="11"/>
      <c r="LNE509" s="63"/>
      <c r="LNF509" s="62"/>
      <c r="LNG509" s="10"/>
      <c r="LNH509" s="11"/>
      <c r="LNI509" s="63"/>
      <c r="LNJ509" s="62"/>
      <c r="LNK509" s="10"/>
      <c r="LNL509" s="11"/>
      <c r="LNM509" s="63"/>
      <c r="LNN509" s="62"/>
      <c r="LNO509" s="10"/>
      <c r="LNP509" s="11"/>
      <c r="LNQ509" s="63"/>
      <c r="LNR509" s="62"/>
      <c r="LNS509" s="10"/>
      <c r="LNT509" s="11"/>
      <c r="LNU509" s="63"/>
      <c r="LNV509" s="62"/>
      <c r="LNW509" s="10"/>
      <c r="LNX509" s="11"/>
      <c r="LNY509" s="63"/>
      <c r="LNZ509" s="62"/>
      <c r="LOA509" s="10"/>
      <c r="LOB509" s="11"/>
      <c r="LOC509" s="63"/>
      <c r="LOD509" s="62"/>
      <c r="LOE509" s="10"/>
      <c r="LOF509" s="11"/>
      <c r="LOG509" s="63"/>
      <c r="LOH509" s="62"/>
      <c r="LOI509" s="10"/>
      <c r="LOJ509" s="11"/>
      <c r="LOK509" s="63"/>
      <c r="LOL509" s="62"/>
      <c r="LOM509" s="10"/>
      <c r="LON509" s="11"/>
      <c r="LOO509" s="63"/>
      <c r="LOP509" s="62"/>
      <c r="LOQ509" s="10"/>
      <c r="LOR509" s="11"/>
      <c r="LOS509" s="63"/>
      <c r="LOT509" s="62"/>
      <c r="LOU509" s="10"/>
      <c r="LOV509" s="11"/>
      <c r="LOW509" s="63"/>
      <c r="LOX509" s="62"/>
      <c r="LOY509" s="10"/>
      <c r="LOZ509" s="11"/>
      <c r="LPA509" s="63"/>
      <c r="LPB509" s="62"/>
      <c r="LPC509" s="10"/>
      <c r="LPD509" s="11"/>
      <c r="LPE509" s="63"/>
      <c r="LPF509" s="62"/>
      <c r="LPG509" s="10"/>
      <c r="LPH509" s="11"/>
      <c r="LPI509" s="63"/>
      <c r="LPJ509" s="62"/>
      <c r="LPK509" s="10"/>
      <c r="LPL509" s="11"/>
      <c r="LPM509" s="63"/>
      <c r="LPN509" s="62"/>
      <c r="LPO509" s="10"/>
      <c r="LPP509" s="11"/>
      <c r="LPQ509" s="63"/>
      <c r="LPR509" s="62"/>
      <c r="LPS509" s="10"/>
      <c r="LPT509" s="11"/>
      <c r="LPU509" s="63"/>
      <c r="LPV509" s="62"/>
      <c r="LPW509" s="10"/>
      <c r="LPX509" s="11"/>
      <c r="LPY509" s="63"/>
      <c r="LPZ509" s="62"/>
      <c r="LQA509" s="10"/>
      <c r="LQB509" s="11"/>
      <c r="LQC509" s="63"/>
      <c r="LQD509" s="62"/>
      <c r="LQE509" s="10"/>
      <c r="LQF509" s="11"/>
      <c r="LQG509" s="63"/>
      <c r="LQH509" s="62"/>
      <c r="LQI509" s="10"/>
      <c r="LQJ509" s="11"/>
      <c r="LQK509" s="63"/>
      <c r="LQL509" s="62"/>
      <c r="LQM509" s="10"/>
      <c r="LQN509" s="11"/>
      <c r="LQO509" s="63"/>
      <c r="LQP509" s="62"/>
      <c r="LQQ509" s="10"/>
      <c r="LQR509" s="11"/>
      <c r="LQS509" s="63"/>
      <c r="LQT509" s="62"/>
      <c r="LQU509" s="10"/>
      <c r="LQV509" s="11"/>
      <c r="LQW509" s="63"/>
      <c r="LQX509" s="62"/>
      <c r="LQY509" s="10"/>
      <c r="LQZ509" s="11"/>
      <c r="LRA509" s="63"/>
      <c r="LRB509" s="62"/>
      <c r="LRC509" s="10"/>
      <c r="LRD509" s="11"/>
      <c r="LRE509" s="63"/>
      <c r="LRF509" s="62"/>
      <c r="LRG509" s="10"/>
      <c r="LRH509" s="11"/>
      <c r="LRI509" s="63"/>
      <c r="LRJ509" s="62"/>
      <c r="LRK509" s="10"/>
      <c r="LRL509" s="11"/>
      <c r="LRM509" s="63"/>
      <c r="LRN509" s="62"/>
      <c r="LRO509" s="10"/>
      <c r="LRP509" s="11"/>
      <c r="LRQ509" s="63"/>
      <c r="LRR509" s="62"/>
      <c r="LRS509" s="10"/>
      <c r="LRT509" s="11"/>
      <c r="LRU509" s="63"/>
      <c r="LRV509" s="62"/>
      <c r="LRW509" s="10"/>
      <c r="LRX509" s="11"/>
      <c r="LRY509" s="63"/>
      <c r="LRZ509" s="62"/>
      <c r="LSA509" s="10"/>
      <c r="LSB509" s="11"/>
      <c r="LSC509" s="63"/>
      <c r="LSD509" s="62"/>
      <c r="LSE509" s="10"/>
      <c r="LSF509" s="11"/>
      <c r="LSG509" s="63"/>
      <c r="LSH509" s="62"/>
      <c r="LSI509" s="10"/>
      <c r="LSJ509" s="11"/>
      <c r="LSK509" s="63"/>
      <c r="LSL509" s="62"/>
      <c r="LSM509" s="10"/>
      <c r="LSN509" s="11"/>
      <c r="LSO509" s="63"/>
      <c r="LSP509" s="62"/>
      <c r="LSQ509" s="10"/>
      <c r="LSR509" s="11"/>
      <c r="LSS509" s="63"/>
      <c r="LST509" s="62"/>
      <c r="LSU509" s="10"/>
      <c r="LSV509" s="11"/>
      <c r="LSW509" s="63"/>
      <c r="LSX509" s="62"/>
      <c r="LSY509" s="10"/>
      <c r="LSZ509" s="11"/>
      <c r="LTA509" s="63"/>
      <c r="LTB509" s="62"/>
      <c r="LTC509" s="10"/>
      <c r="LTD509" s="11"/>
      <c r="LTE509" s="63"/>
      <c r="LTF509" s="62"/>
      <c r="LTG509" s="10"/>
      <c r="LTH509" s="11"/>
      <c r="LTI509" s="63"/>
      <c r="LTJ509" s="62"/>
      <c r="LTK509" s="10"/>
      <c r="LTL509" s="11"/>
      <c r="LTM509" s="63"/>
      <c r="LTN509" s="62"/>
      <c r="LTO509" s="10"/>
      <c r="LTP509" s="11"/>
      <c r="LTQ509" s="63"/>
      <c r="LTR509" s="62"/>
      <c r="LTS509" s="10"/>
      <c r="LTT509" s="11"/>
      <c r="LTU509" s="63"/>
      <c r="LTV509" s="62"/>
      <c r="LTW509" s="10"/>
      <c r="LTX509" s="11"/>
      <c r="LTY509" s="63"/>
      <c r="LTZ509" s="62"/>
      <c r="LUA509" s="10"/>
      <c r="LUB509" s="11"/>
      <c r="LUC509" s="63"/>
      <c r="LUD509" s="62"/>
      <c r="LUE509" s="10"/>
      <c r="LUF509" s="11"/>
      <c r="LUG509" s="63"/>
      <c r="LUH509" s="62"/>
      <c r="LUI509" s="10"/>
      <c r="LUJ509" s="11"/>
      <c r="LUK509" s="63"/>
      <c r="LUL509" s="62"/>
      <c r="LUM509" s="10"/>
      <c r="LUN509" s="11"/>
      <c r="LUO509" s="63"/>
      <c r="LUP509" s="62"/>
      <c r="LUQ509" s="10"/>
      <c r="LUR509" s="11"/>
      <c r="LUS509" s="63"/>
      <c r="LUT509" s="62"/>
      <c r="LUU509" s="10"/>
      <c r="LUV509" s="11"/>
      <c r="LUW509" s="63"/>
      <c r="LUX509" s="62"/>
      <c r="LUY509" s="10"/>
      <c r="LUZ509" s="11"/>
      <c r="LVA509" s="63"/>
      <c r="LVB509" s="62"/>
      <c r="LVC509" s="10"/>
      <c r="LVD509" s="11"/>
      <c r="LVE509" s="63"/>
      <c r="LVF509" s="62"/>
      <c r="LVG509" s="10"/>
      <c r="LVH509" s="11"/>
      <c r="LVI509" s="63"/>
      <c r="LVJ509" s="62"/>
      <c r="LVK509" s="10"/>
      <c r="LVL509" s="11"/>
      <c r="LVM509" s="63"/>
      <c r="LVN509" s="62"/>
      <c r="LVO509" s="10"/>
      <c r="LVP509" s="11"/>
      <c r="LVQ509" s="63"/>
      <c r="LVR509" s="62"/>
      <c r="LVS509" s="10"/>
      <c r="LVT509" s="11"/>
      <c r="LVU509" s="63"/>
      <c r="LVV509" s="62"/>
      <c r="LVW509" s="10"/>
      <c r="LVX509" s="11"/>
      <c r="LVY509" s="63"/>
      <c r="LVZ509" s="62"/>
      <c r="LWA509" s="10"/>
      <c r="LWB509" s="11"/>
      <c r="LWC509" s="63"/>
      <c r="LWD509" s="62"/>
      <c r="LWE509" s="10"/>
      <c r="LWF509" s="11"/>
      <c r="LWG509" s="63"/>
      <c r="LWH509" s="62"/>
      <c r="LWI509" s="10"/>
      <c r="LWJ509" s="11"/>
      <c r="LWK509" s="63"/>
      <c r="LWL509" s="62"/>
      <c r="LWM509" s="10"/>
      <c r="LWN509" s="11"/>
      <c r="LWO509" s="63"/>
      <c r="LWP509" s="62"/>
      <c r="LWQ509" s="10"/>
      <c r="LWR509" s="11"/>
      <c r="LWS509" s="63"/>
      <c r="LWT509" s="62"/>
      <c r="LWU509" s="10"/>
      <c r="LWV509" s="11"/>
      <c r="LWW509" s="63"/>
      <c r="LWX509" s="62"/>
      <c r="LWY509" s="10"/>
      <c r="LWZ509" s="11"/>
      <c r="LXA509" s="63"/>
      <c r="LXB509" s="62"/>
      <c r="LXC509" s="10"/>
      <c r="LXD509" s="11"/>
      <c r="LXE509" s="63"/>
      <c r="LXF509" s="62"/>
      <c r="LXG509" s="10"/>
      <c r="LXH509" s="11"/>
      <c r="LXI509" s="63"/>
      <c r="LXJ509" s="62"/>
      <c r="LXK509" s="10"/>
      <c r="LXL509" s="11"/>
      <c r="LXM509" s="63"/>
      <c r="LXN509" s="62"/>
      <c r="LXO509" s="10"/>
      <c r="LXP509" s="11"/>
      <c r="LXQ509" s="63"/>
      <c r="LXR509" s="62"/>
      <c r="LXS509" s="10"/>
      <c r="LXT509" s="11"/>
      <c r="LXU509" s="63"/>
      <c r="LXV509" s="62"/>
      <c r="LXW509" s="10"/>
      <c r="LXX509" s="11"/>
      <c r="LXY509" s="63"/>
      <c r="LXZ509" s="62"/>
      <c r="LYA509" s="10"/>
      <c r="LYB509" s="11"/>
      <c r="LYC509" s="63"/>
      <c r="LYD509" s="62"/>
      <c r="LYE509" s="10"/>
      <c r="LYF509" s="11"/>
      <c r="LYG509" s="63"/>
      <c r="LYH509" s="62"/>
      <c r="LYI509" s="10"/>
      <c r="LYJ509" s="11"/>
      <c r="LYK509" s="63"/>
      <c r="LYL509" s="62"/>
      <c r="LYM509" s="10"/>
      <c r="LYN509" s="11"/>
      <c r="LYO509" s="63"/>
      <c r="LYP509" s="62"/>
      <c r="LYQ509" s="10"/>
      <c r="LYR509" s="11"/>
      <c r="LYS509" s="63"/>
      <c r="LYT509" s="62"/>
      <c r="LYU509" s="10"/>
      <c r="LYV509" s="11"/>
      <c r="LYW509" s="63"/>
      <c r="LYX509" s="62"/>
      <c r="LYY509" s="10"/>
      <c r="LYZ509" s="11"/>
      <c r="LZA509" s="63"/>
      <c r="LZB509" s="62"/>
      <c r="LZC509" s="10"/>
      <c r="LZD509" s="11"/>
      <c r="LZE509" s="63"/>
      <c r="LZF509" s="62"/>
      <c r="LZG509" s="10"/>
      <c r="LZH509" s="11"/>
      <c r="LZI509" s="63"/>
      <c r="LZJ509" s="62"/>
      <c r="LZK509" s="10"/>
      <c r="LZL509" s="11"/>
      <c r="LZM509" s="63"/>
      <c r="LZN509" s="62"/>
      <c r="LZO509" s="10"/>
      <c r="LZP509" s="11"/>
      <c r="LZQ509" s="63"/>
      <c r="LZR509" s="62"/>
      <c r="LZS509" s="10"/>
      <c r="LZT509" s="11"/>
      <c r="LZU509" s="63"/>
      <c r="LZV509" s="62"/>
      <c r="LZW509" s="10"/>
      <c r="LZX509" s="11"/>
      <c r="LZY509" s="63"/>
      <c r="LZZ509" s="62"/>
      <c r="MAA509" s="10"/>
      <c r="MAB509" s="11"/>
      <c r="MAC509" s="63"/>
      <c r="MAD509" s="62"/>
      <c r="MAE509" s="10"/>
      <c r="MAF509" s="11"/>
      <c r="MAG509" s="63"/>
      <c r="MAH509" s="62"/>
      <c r="MAI509" s="10"/>
      <c r="MAJ509" s="11"/>
      <c r="MAK509" s="63"/>
      <c r="MAL509" s="62"/>
      <c r="MAM509" s="10"/>
      <c r="MAN509" s="11"/>
      <c r="MAO509" s="63"/>
      <c r="MAP509" s="62"/>
      <c r="MAQ509" s="10"/>
      <c r="MAR509" s="11"/>
      <c r="MAS509" s="63"/>
      <c r="MAT509" s="62"/>
      <c r="MAU509" s="10"/>
      <c r="MAV509" s="11"/>
      <c r="MAW509" s="63"/>
      <c r="MAX509" s="62"/>
      <c r="MAY509" s="10"/>
      <c r="MAZ509" s="11"/>
      <c r="MBA509" s="63"/>
      <c r="MBB509" s="62"/>
      <c r="MBC509" s="10"/>
      <c r="MBD509" s="11"/>
      <c r="MBE509" s="63"/>
      <c r="MBF509" s="62"/>
      <c r="MBG509" s="10"/>
      <c r="MBH509" s="11"/>
      <c r="MBI509" s="63"/>
      <c r="MBJ509" s="62"/>
      <c r="MBK509" s="10"/>
      <c r="MBL509" s="11"/>
      <c r="MBM509" s="63"/>
      <c r="MBN509" s="62"/>
      <c r="MBO509" s="10"/>
      <c r="MBP509" s="11"/>
      <c r="MBQ509" s="63"/>
      <c r="MBR509" s="62"/>
      <c r="MBS509" s="10"/>
      <c r="MBT509" s="11"/>
      <c r="MBU509" s="63"/>
      <c r="MBV509" s="62"/>
      <c r="MBW509" s="10"/>
      <c r="MBX509" s="11"/>
      <c r="MBY509" s="63"/>
      <c r="MBZ509" s="62"/>
      <c r="MCA509" s="10"/>
      <c r="MCB509" s="11"/>
      <c r="MCC509" s="63"/>
      <c r="MCD509" s="62"/>
      <c r="MCE509" s="10"/>
      <c r="MCF509" s="11"/>
      <c r="MCG509" s="63"/>
      <c r="MCH509" s="62"/>
      <c r="MCI509" s="10"/>
      <c r="MCJ509" s="11"/>
      <c r="MCK509" s="63"/>
      <c r="MCL509" s="62"/>
      <c r="MCM509" s="10"/>
      <c r="MCN509" s="11"/>
      <c r="MCO509" s="63"/>
      <c r="MCP509" s="62"/>
      <c r="MCQ509" s="10"/>
      <c r="MCR509" s="11"/>
      <c r="MCS509" s="63"/>
      <c r="MCT509" s="62"/>
      <c r="MCU509" s="10"/>
      <c r="MCV509" s="11"/>
      <c r="MCW509" s="63"/>
      <c r="MCX509" s="62"/>
      <c r="MCY509" s="10"/>
      <c r="MCZ509" s="11"/>
      <c r="MDA509" s="63"/>
      <c r="MDB509" s="62"/>
      <c r="MDC509" s="10"/>
      <c r="MDD509" s="11"/>
      <c r="MDE509" s="63"/>
      <c r="MDF509" s="62"/>
      <c r="MDG509" s="10"/>
      <c r="MDH509" s="11"/>
      <c r="MDI509" s="63"/>
      <c r="MDJ509" s="62"/>
      <c r="MDK509" s="10"/>
      <c r="MDL509" s="11"/>
      <c r="MDM509" s="63"/>
      <c r="MDN509" s="62"/>
      <c r="MDO509" s="10"/>
      <c r="MDP509" s="11"/>
      <c r="MDQ509" s="63"/>
      <c r="MDR509" s="62"/>
      <c r="MDS509" s="10"/>
      <c r="MDT509" s="11"/>
      <c r="MDU509" s="63"/>
      <c r="MDV509" s="62"/>
      <c r="MDW509" s="10"/>
      <c r="MDX509" s="11"/>
      <c r="MDY509" s="63"/>
      <c r="MDZ509" s="62"/>
      <c r="MEA509" s="10"/>
      <c r="MEB509" s="11"/>
      <c r="MEC509" s="63"/>
      <c r="MED509" s="62"/>
      <c r="MEE509" s="10"/>
      <c r="MEF509" s="11"/>
      <c r="MEG509" s="63"/>
      <c r="MEH509" s="62"/>
      <c r="MEI509" s="10"/>
      <c r="MEJ509" s="11"/>
      <c r="MEK509" s="63"/>
      <c r="MEL509" s="62"/>
      <c r="MEM509" s="10"/>
      <c r="MEN509" s="11"/>
      <c r="MEO509" s="63"/>
      <c r="MEP509" s="62"/>
      <c r="MEQ509" s="10"/>
      <c r="MER509" s="11"/>
      <c r="MES509" s="63"/>
      <c r="MET509" s="62"/>
      <c r="MEU509" s="10"/>
      <c r="MEV509" s="11"/>
      <c r="MEW509" s="63"/>
      <c r="MEX509" s="62"/>
      <c r="MEY509" s="10"/>
      <c r="MEZ509" s="11"/>
      <c r="MFA509" s="63"/>
      <c r="MFB509" s="62"/>
      <c r="MFC509" s="10"/>
      <c r="MFD509" s="11"/>
      <c r="MFE509" s="63"/>
      <c r="MFF509" s="62"/>
      <c r="MFG509" s="10"/>
      <c r="MFH509" s="11"/>
      <c r="MFI509" s="63"/>
      <c r="MFJ509" s="62"/>
      <c r="MFK509" s="10"/>
      <c r="MFL509" s="11"/>
      <c r="MFM509" s="63"/>
      <c r="MFN509" s="62"/>
      <c r="MFO509" s="10"/>
      <c r="MFP509" s="11"/>
      <c r="MFQ509" s="63"/>
      <c r="MFR509" s="62"/>
      <c r="MFS509" s="10"/>
      <c r="MFT509" s="11"/>
      <c r="MFU509" s="63"/>
      <c r="MFV509" s="62"/>
      <c r="MFW509" s="10"/>
      <c r="MFX509" s="11"/>
      <c r="MFY509" s="63"/>
      <c r="MFZ509" s="62"/>
      <c r="MGA509" s="10"/>
      <c r="MGB509" s="11"/>
      <c r="MGC509" s="63"/>
      <c r="MGD509" s="62"/>
      <c r="MGE509" s="10"/>
      <c r="MGF509" s="11"/>
      <c r="MGG509" s="63"/>
      <c r="MGH509" s="62"/>
      <c r="MGI509" s="10"/>
      <c r="MGJ509" s="11"/>
      <c r="MGK509" s="63"/>
      <c r="MGL509" s="62"/>
      <c r="MGM509" s="10"/>
      <c r="MGN509" s="11"/>
      <c r="MGO509" s="63"/>
      <c r="MGP509" s="62"/>
      <c r="MGQ509" s="10"/>
      <c r="MGR509" s="11"/>
      <c r="MGS509" s="63"/>
      <c r="MGT509" s="62"/>
      <c r="MGU509" s="10"/>
      <c r="MGV509" s="11"/>
      <c r="MGW509" s="63"/>
      <c r="MGX509" s="62"/>
      <c r="MGY509" s="10"/>
      <c r="MGZ509" s="11"/>
      <c r="MHA509" s="63"/>
      <c r="MHB509" s="62"/>
      <c r="MHC509" s="10"/>
      <c r="MHD509" s="11"/>
      <c r="MHE509" s="63"/>
      <c r="MHF509" s="62"/>
      <c r="MHG509" s="10"/>
      <c r="MHH509" s="11"/>
      <c r="MHI509" s="63"/>
      <c r="MHJ509" s="62"/>
      <c r="MHK509" s="10"/>
      <c r="MHL509" s="11"/>
      <c r="MHM509" s="63"/>
      <c r="MHN509" s="62"/>
      <c r="MHO509" s="10"/>
      <c r="MHP509" s="11"/>
      <c r="MHQ509" s="63"/>
      <c r="MHR509" s="62"/>
      <c r="MHS509" s="10"/>
      <c r="MHT509" s="11"/>
      <c r="MHU509" s="63"/>
      <c r="MHV509" s="62"/>
      <c r="MHW509" s="10"/>
      <c r="MHX509" s="11"/>
      <c r="MHY509" s="63"/>
      <c r="MHZ509" s="62"/>
      <c r="MIA509" s="10"/>
      <c r="MIB509" s="11"/>
      <c r="MIC509" s="63"/>
      <c r="MID509" s="62"/>
      <c r="MIE509" s="10"/>
      <c r="MIF509" s="11"/>
      <c r="MIG509" s="63"/>
      <c r="MIH509" s="62"/>
      <c r="MII509" s="10"/>
      <c r="MIJ509" s="11"/>
      <c r="MIK509" s="63"/>
      <c r="MIL509" s="62"/>
      <c r="MIM509" s="10"/>
      <c r="MIN509" s="11"/>
      <c r="MIO509" s="63"/>
      <c r="MIP509" s="62"/>
      <c r="MIQ509" s="10"/>
      <c r="MIR509" s="11"/>
      <c r="MIS509" s="63"/>
      <c r="MIT509" s="62"/>
      <c r="MIU509" s="10"/>
      <c r="MIV509" s="11"/>
      <c r="MIW509" s="63"/>
      <c r="MIX509" s="62"/>
      <c r="MIY509" s="10"/>
      <c r="MIZ509" s="11"/>
      <c r="MJA509" s="63"/>
      <c r="MJB509" s="62"/>
      <c r="MJC509" s="10"/>
      <c r="MJD509" s="11"/>
      <c r="MJE509" s="63"/>
      <c r="MJF509" s="62"/>
      <c r="MJG509" s="10"/>
      <c r="MJH509" s="11"/>
      <c r="MJI509" s="63"/>
      <c r="MJJ509" s="62"/>
      <c r="MJK509" s="10"/>
      <c r="MJL509" s="11"/>
      <c r="MJM509" s="63"/>
      <c r="MJN509" s="62"/>
      <c r="MJO509" s="10"/>
      <c r="MJP509" s="11"/>
      <c r="MJQ509" s="63"/>
      <c r="MJR509" s="62"/>
      <c r="MJS509" s="10"/>
      <c r="MJT509" s="11"/>
      <c r="MJU509" s="63"/>
      <c r="MJV509" s="62"/>
      <c r="MJW509" s="10"/>
      <c r="MJX509" s="11"/>
      <c r="MJY509" s="63"/>
      <c r="MJZ509" s="62"/>
      <c r="MKA509" s="10"/>
      <c r="MKB509" s="11"/>
      <c r="MKC509" s="63"/>
      <c r="MKD509" s="62"/>
      <c r="MKE509" s="10"/>
      <c r="MKF509" s="11"/>
      <c r="MKG509" s="63"/>
      <c r="MKH509" s="62"/>
      <c r="MKI509" s="10"/>
      <c r="MKJ509" s="11"/>
      <c r="MKK509" s="63"/>
      <c r="MKL509" s="62"/>
      <c r="MKM509" s="10"/>
      <c r="MKN509" s="11"/>
      <c r="MKO509" s="63"/>
      <c r="MKP509" s="62"/>
      <c r="MKQ509" s="10"/>
      <c r="MKR509" s="11"/>
      <c r="MKS509" s="63"/>
      <c r="MKT509" s="62"/>
      <c r="MKU509" s="10"/>
      <c r="MKV509" s="11"/>
      <c r="MKW509" s="63"/>
      <c r="MKX509" s="62"/>
      <c r="MKY509" s="10"/>
      <c r="MKZ509" s="11"/>
      <c r="MLA509" s="63"/>
      <c r="MLB509" s="62"/>
      <c r="MLC509" s="10"/>
      <c r="MLD509" s="11"/>
      <c r="MLE509" s="63"/>
      <c r="MLF509" s="62"/>
      <c r="MLG509" s="10"/>
      <c r="MLH509" s="11"/>
      <c r="MLI509" s="63"/>
      <c r="MLJ509" s="62"/>
      <c r="MLK509" s="10"/>
      <c r="MLL509" s="11"/>
      <c r="MLM509" s="63"/>
      <c r="MLN509" s="62"/>
      <c r="MLO509" s="10"/>
      <c r="MLP509" s="11"/>
      <c r="MLQ509" s="63"/>
      <c r="MLR509" s="62"/>
      <c r="MLS509" s="10"/>
      <c r="MLT509" s="11"/>
      <c r="MLU509" s="63"/>
      <c r="MLV509" s="62"/>
      <c r="MLW509" s="10"/>
      <c r="MLX509" s="11"/>
      <c r="MLY509" s="63"/>
      <c r="MLZ509" s="62"/>
      <c r="MMA509" s="10"/>
      <c r="MMB509" s="11"/>
      <c r="MMC509" s="63"/>
      <c r="MMD509" s="62"/>
      <c r="MME509" s="10"/>
      <c r="MMF509" s="11"/>
      <c r="MMG509" s="63"/>
      <c r="MMH509" s="62"/>
      <c r="MMI509" s="10"/>
      <c r="MMJ509" s="11"/>
      <c r="MMK509" s="63"/>
      <c r="MML509" s="62"/>
      <c r="MMM509" s="10"/>
      <c r="MMN509" s="11"/>
      <c r="MMO509" s="63"/>
      <c r="MMP509" s="62"/>
      <c r="MMQ509" s="10"/>
      <c r="MMR509" s="11"/>
      <c r="MMS509" s="63"/>
      <c r="MMT509" s="62"/>
      <c r="MMU509" s="10"/>
      <c r="MMV509" s="11"/>
      <c r="MMW509" s="63"/>
      <c r="MMX509" s="62"/>
      <c r="MMY509" s="10"/>
      <c r="MMZ509" s="11"/>
      <c r="MNA509" s="63"/>
      <c r="MNB509" s="62"/>
      <c r="MNC509" s="10"/>
      <c r="MND509" s="11"/>
      <c r="MNE509" s="63"/>
      <c r="MNF509" s="62"/>
      <c r="MNG509" s="10"/>
      <c r="MNH509" s="11"/>
      <c r="MNI509" s="63"/>
      <c r="MNJ509" s="62"/>
      <c r="MNK509" s="10"/>
      <c r="MNL509" s="11"/>
      <c r="MNM509" s="63"/>
      <c r="MNN509" s="62"/>
      <c r="MNO509" s="10"/>
      <c r="MNP509" s="11"/>
      <c r="MNQ509" s="63"/>
      <c r="MNR509" s="62"/>
      <c r="MNS509" s="10"/>
      <c r="MNT509" s="11"/>
      <c r="MNU509" s="63"/>
      <c r="MNV509" s="62"/>
      <c r="MNW509" s="10"/>
      <c r="MNX509" s="11"/>
      <c r="MNY509" s="63"/>
      <c r="MNZ509" s="62"/>
      <c r="MOA509" s="10"/>
      <c r="MOB509" s="11"/>
      <c r="MOC509" s="63"/>
      <c r="MOD509" s="62"/>
      <c r="MOE509" s="10"/>
      <c r="MOF509" s="11"/>
      <c r="MOG509" s="63"/>
      <c r="MOH509" s="62"/>
      <c r="MOI509" s="10"/>
      <c r="MOJ509" s="11"/>
      <c r="MOK509" s="63"/>
      <c r="MOL509" s="62"/>
      <c r="MOM509" s="10"/>
      <c r="MON509" s="11"/>
      <c r="MOO509" s="63"/>
      <c r="MOP509" s="62"/>
      <c r="MOQ509" s="10"/>
      <c r="MOR509" s="11"/>
      <c r="MOS509" s="63"/>
      <c r="MOT509" s="62"/>
      <c r="MOU509" s="10"/>
      <c r="MOV509" s="11"/>
      <c r="MOW509" s="63"/>
      <c r="MOX509" s="62"/>
      <c r="MOY509" s="10"/>
      <c r="MOZ509" s="11"/>
      <c r="MPA509" s="63"/>
      <c r="MPB509" s="62"/>
      <c r="MPC509" s="10"/>
      <c r="MPD509" s="11"/>
      <c r="MPE509" s="63"/>
      <c r="MPF509" s="62"/>
      <c r="MPG509" s="10"/>
      <c r="MPH509" s="11"/>
      <c r="MPI509" s="63"/>
      <c r="MPJ509" s="62"/>
      <c r="MPK509" s="10"/>
      <c r="MPL509" s="11"/>
      <c r="MPM509" s="63"/>
      <c r="MPN509" s="62"/>
      <c r="MPO509" s="10"/>
      <c r="MPP509" s="11"/>
      <c r="MPQ509" s="63"/>
      <c r="MPR509" s="62"/>
      <c r="MPS509" s="10"/>
      <c r="MPT509" s="11"/>
      <c r="MPU509" s="63"/>
      <c r="MPV509" s="62"/>
      <c r="MPW509" s="10"/>
      <c r="MPX509" s="11"/>
      <c r="MPY509" s="63"/>
      <c r="MPZ509" s="62"/>
      <c r="MQA509" s="10"/>
      <c r="MQB509" s="11"/>
      <c r="MQC509" s="63"/>
      <c r="MQD509" s="62"/>
      <c r="MQE509" s="10"/>
      <c r="MQF509" s="11"/>
      <c r="MQG509" s="63"/>
      <c r="MQH509" s="62"/>
      <c r="MQI509" s="10"/>
      <c r="MQJ509" s="11"/>
      <c r="MQK509" s="63"/>
      <c r="MQL509" s="62"/>
      <c r="MQM509" s="10"/>
      <c r="MQN509" s="11"/>
      <c r="MQO509" s="63"/>
      <c r="MQP509" s="62"/>
      <c r="MQQ509" s="10"/>
      <c r="MQR509" s="11"/>
      <c r="MQS509" s="63"/>
      <c r="MQT509" s="62"/>
      <c r="MQU509" s="10"/>
      <c r="MQV509" s="11"/>
      <c r="MQW509" s="63"/>
      <c r="MQX509" s="62"/>
      <c r="MQY509" s="10"/>
      <c r="MQZ509" s="11"/>
      <c r="MRA509" s="63"/>
      <c r="MRB509" s="62"/>
      <c r="MRC509" s="10"/>
      <c r="MRD509" s="11"/>
      <c r="MRE509" s="63"/>
      <c r="MRF509" s="62"/>
      <c r="MRG509" s="10"/>
      <c r="MRH509" s="11"/>
      <c r="MRI509" s="63"/>
      <c r="MRJ509" s="62"/>
      <c r="MRK509" s="10"/>
      <c r="MRL509" s="11"/>
      <c r="MRM509" s="63"/>
      <c r="MRN509" s="62"/>
      <c r="MRO509" s="10"/>
      <c r="MRP509" s="11"/>
      <c r="MRQ509" s="63"/>
      <c r="MRR509" s="62"/>
      <c r="MRS509" s="10"/>
      <c r="MRT509" s="11"/>
      <c r="MRU509" s="63"/>
      <c r="MRV509" s="62"/>
      <c r="MRW509" s="10"/>
      <c r="MRX509" s="11"/>
      <c r="MRY509" s="63"/>
      <c r="MRZ509" s="62"/>
      <c r="MSA509" s="10"/>
      <c r="MSB509" s="11"/>
      <c r="MSC509" s="63"/>
      <c r="MSD509" s="62"/>
      <c r="MSE509" s="10"/>
      <c r="MSF509" s="11"/>
      <c r="MSG509" s="63"/>
      <c r="MSH509" s="62"/>
      <c r="MSI509" s="10"/>
      <c r="MSJ509" s="11"/>
      <c r="MSK509" s="63"/>
      <c r="MSL509" s="62"/>
      <c r="MSM509" s="10"/>
      <c r="MSN509" s="11"/>
      <c r="MSO509" s="63"/>
      <c r="MSP509" s="62"/>
      <c r="MSQ509" s="10"/>
      <c r="MSR509" s="11"/>
      <c r="MSS509" s="63"/>
      <c r="MST509" s="62"/>
      <c r="MSU509" s="10"/>
      <c r="MSV509" s="11"/>
      <c r="MSW509" s="63"/>
      <c r="MSX509" s="62"/>
      <c r="MSY509" s="10"/>
      <c r="MSZ509" s="11"/>
      <c r="MTA509" s="63"/>
      <c r="MTB509" s="62"/>
      <c r="MTC509" s="10"/>
      <c r="MTD509" s="11"/>
      <c r="MTE509" s="63"/>
      <c r="MTF509" s="62"/>
      <c r="MTG509" s="10"/>
      <c r="MTH509" s="11"/>
      <c r="MTI509" s="63"/>
      <c r="MTJ509" s="62"/>
      <c r="MTK509" s="10"/>
      <c r="MTL509" s="11"/>
      <c r="MTM509" s="63"/>
      <c r="MTN509" s="62"/>
      <c r="MTO509" s="10"/>
      <c r="MTP509" s="11"/>
      <c r="MTQ509" s="63"/>
      <c r="MTR509" s="62"/>
      <c r="MTS509" s="10"/>
      <c r="MTT509" s="11"/>
      <c r="MTU509" s="63"/>
      <c r="MTV509" s="62"/>
      <c r="MTW509" s="10"/>
      <c r="MTX509" s="11"/>
      <c r="MTY509" s="63"/>
      <c r="MTZ509" s="62"/>
      <c r="MUA509" s="10"/>
      <c r="MUB509" s="11"/>
      <c r="MUC509" s="63"/>
      <c r="MUD509" s="62"/>
      <c r="MUE509" s="10"/>
      <c r="MUF509" s="11"/>
      <c r="MUG509" s="63"/>
      <c r="MUH509" s="62"/>
      <c r="MUI509" s="10"/>
      <c r="MUJ509" s="11"/>
      <c r="MUK509" s="63"/>
      <c r="MUL509" s="62"/>
      <c r="MUM509" s="10"/>
      <c r="MUN509" s="11"/>
      <c r="MUO509" s="63"/>
      <c r="MUP509" s="62"/>
      <c r="MUQ509" s="10"/>
      <c r="MUR509" s="11"/>
      <c r="MUS509" s="63"/>
      <c r="MUT509" s="62"/>
      <c r="MUU509" s="10"/>
      <c r="MUV509" s="11"/>
      <c r="MUW509" s="63"/>
      <c r="MUX509" s="62"/>
      <c r="MUY509" s="10"/>
      <c r="MUZ509" s="11"/>
      <c r="MVA509" s="63"/>
      <c r="MVB509" s="62"/>
      <c r="MVC509" s="10"/>
      <c r="MVD509" s="11"/>
      <c r="MVE509" s="63"/>
      <c r="MVF509" s="62"/>
      <c r="MVG509" s="10"/>
      <c r="MVH509" s="11"/>
      <c r="MVI509" s="63"/>
      <c r="MVJ509" s="62"/>
      <c r="MVK509" s="10"/>
      <c r="MVL509" s="11"/>
      <c r="MVM509" s="63"/>
      <c r="MVN509" s="62"/>
      <c r="MVO509" s="10"/>
      <c r="MVP509" s="11"/>
      <c r="MVQ509" s="63"/>
      <c r="MVR509" s="62"/>
      <c r="MVS509" s="10"/>
      <c r="MVT509" s="11"/>
      <c r="MVU509" s="63"/>
      <c r="MVV509" s="62"/>
      <c r="MVW509" s="10"/>
      <c r="MVX509" s="11"/>
      <c r="MVY509" s="63"/>
      <c r="MVZ509" s="62"/>
      <c r="MWA509" s="10"/>
      <c r="MWB509" s="11"/>
      <c r="MWC509" s="63"/>
      <c r="MWD509" s="62"/>
      <c r="MWE509" s="10"/>
      <c r="MWF509" s="11"/>
      <c r="MWG509" s="63"/>
      <c r="MWH509" s="62"/>
      <c r="MWI509" s="10"/>
      <c r="MWJ509" s="11"/>
      <c r="MWK509" s="63"/>
      <c r="MWL509" s="62"/>
      <c r="MWM509" s="10"/>
      <c r="MWN509" s="11"/>
      <c r="MWO509" s="63"/>
      <c r="MWP509" s="62"/>
      <c r="MWQ509" s="10"/>
      <c r="MWR509" s="11"/>
      <c r="MWS509" s="63"/>
      <c r="MWT509" s="62"/>
      <c r="MWU509" s="10"/>
      <c r="MWV509" s="11"/>
      <c r="MWW509" s="63"/>
      <c r="MWX509" s="62"/>
      <c r="MWY509" s="10"/>
      <c r="MWZ509" s="11"/>
      <c r="MXA509" s="63"/>
      <c r="MXB509" s="62"/>
      <c r="MXC509" s="10"/>
      <c r="MXD509" s="11"/>
      <c r="MXE509" s="63"/>
      <c r="MXF509" s="62"/>
      <c r="MXG509" s="10"/>
      <c r="MXH509" s="11"/>
      <c r="MXI509" s="63"/>
      <c r="MXJ509" s="62"/>
      <c r="MXK509" s="10"/>
      <c r="MXL509" s="11"/>
      <c r="MXM509" s="63"/>
      <c r="MXN509" s="62"/>
      <c r="MXO509" s="10"/>
      <c r="MXP509" s="11"/>
      <c r="MXQ509" s="63"/>
      <c r="MXR509" s="62"/>
      <c r="MXS509" s="10"/>
      <c r="MXT509" s="11"/>
      <c r="MXU509" s="63"/>
      <c r="MXV509" s="62"/>
      <c r="MXW509" s="10"/>
      <c r="MXX509" s="11"/>
      <c r="MXY509" s="63"/>
      <c r="MXZ509" s="62"/>
      <c r="MYA509" s="10"/>
      <c r="MYB509" s="11"/>
      <c r="MYC509" s="63"/>
      <c r="MYD509" s="62"/>
      <c r="MYE509" s="10"/>
      <c r="MYF509" s="11"/>
      <c r="MYG509" s="63"/>
      <c r="MYH509" s="62"/>
      <c r="MYI509" s="10"/>
      <c r="MYJ509" s="11"/>
      <c r="MYK509" s="63"/>
      <c r="MYL509" s="62"/>
      <c r="MYM509" s="10"/>
      <c r="MYN509" s="11"/>
      <c r="MYO509" s="63"/>
      <c r="MYP509" s="62"/>
      <c r="MYQ509" s="10"/>
      <c r="MYR509" s="11"/>
      <c r="MYS509" s="63"/>
      <c r="MYT509" s="62"/>
      <c r="MYU509" s="10"/>
      <c r="MYV509" s="11"/>
      <c r="MYW509" s="63"/>
      <c r="MYX509" s="62"/>
      <c r="MYY509" s="10"/>
      <c r="MYZ509" s="11"/>
      <c r="MZA509" s="63"/>
      <c r="MZB509" s="62"/>
      <c r="MZC509" s="10"/>
      <c r="MZD509" s="11"/>
      <c r="MZE509" s="63"/>
      <c r="MZF509" s="62"/>
      <c r="MZG509" s="10"/>
      <c r="MZH509" s="11"/>
      <c r="MZI509" s="63"/>
      <c r="MZJ509" s="62"/>
      <c r="MZK509" s="10"/>
      <c r="MZL509" s="11"/>
      <c r="MZM509" s="63"/>
      <c r="MZN509" s="62"/>
      <c r="MZO509" s="10"/>
      <c r="MZP509" s="11"/>
      <c r="MZQ509" s="63"/>
      <c r="MZR509" s="62"/>
      <c r="MZS509" s="10"/>
      <c r="MZT509" s="11"/>
      <c r="MZU509" s="63"/>
      <c r="MZV509" s="62"/>
      <c r="MZW509" s="10"/>
      <c r="MZX509" s="11"/>
      <c r="MZY509" s="63"/>
      <c r="MZZ509" s="62"/>
      <c r="NAA509" s="10"/>
      <c r="NAB509" s="11"/>
      <c r="NAC509" s="63"/>
      <c r="NAD509" s="62"/>
      <c r="NAE509" s="10"/>
      <c r="NAF509" s="11"/>
      <c r="NAG509" s="63"/>
      <c r="NAH509" s="62"/>
      <c r="NAI509" s="10"/>
      <c r="NAJ509" s="11"/>
      <c r="NAK509" s="63"/>
      <c r="NAL509" s="62"/>
      <c r="NAM509" s="10"/>
      <c r="NAN509" s="11"/>
      <c r="NAO509" s="63"/>
      <c r="NAP509" s="62"/>
      <c r="NAQ509" s="10"/>
      <c r="NAR509" s="11"/>
      <c r="NAS509" s="63"/>
      <c r="NAT509" s="62"/>
      <c r="NAU509" s="10"/>
      <c r="NAV509" s="11"/>
      <c r="NAW509" s="63"/>
      <c r="NAX509" s="62"/>
      <c r="NAY509" s="10"/>
      <c r="NAZ509" s="11"/>
      <c r="NBA509" s="63"/>
      <c r="NBB509" s="62"/>
      <c r="NBC509" s="10"/>
      <c r="NBD509" s="11"/>
      <c r="NBE509" s="63"/>
      <c r="NBF509" s="62"/>
      <c r="NBG509" s="10"/>
      <c r="NBH509" s="11"/>
      <c r="NBI509" s="63"/>
      <c r="NBJ509" s="62"/>
      <c r="NBK509" s="10"/>
      <c r="NBL509" s="11"/>
      <c r="NBM509" s="63"/>
      <c r="NBN509" s="62"/>
      <c r="NBO509" s="10"/>
      <c r="NBP509" s="11"/>
      <c r="NBQ509" s="63"/>
      <c r="NBR509" s="62"/>
      <c r="NBS509" s="10"/>
      <c r="NBT509" s="11"/>
      <c r="NBU509" s="63"/>
      <c r="NBV509" s="62"/>
      <c r="NBW509" s="10"/>
      <c r="NBX509" s="11"/>
      <c r="NBY509" s="63"/>
      <c r="NBZ509" s="62"/>
      <c r="NCA509" s="10"/>
      <c r="NCB509" s="11"/>
      <c r="NCC509" s="63"/>
      <c r="NCD509" s="62"/>
      <c r="NCE509" s="10"/>
      <c r="NCF509" s="11"/>
      <c r="NCG509" s="63"/>
      <c r="NCH509" s="62"/>
      <c r="NCI509" s="10"/>
      <c r="NCJ509" s="11"/>
      <c r="NCK509" s="63"/>
      <c r="NCL509" s="62"/>
      <c r="NCM509" s="10"/>
      <c r="NCN509" s="11"/>
      <c r="NCO509" s="63"/>
      <c r="NCP509" s="62"/>
      <c r="NCQ509" s="10"/>
      <c r="NCR509" s="11"/>
      <c r="NCS509" s="63"/>
      <c r="NCT509" s="62"/>
      <c r="NCU509" s="10"/>
      <c r="NCV509" s="11"/>
      <c r="NCW509" s="63"/>
      <c r="NCX509" s="62"/>
      <c r="NCY509" s="10"/>
      <c r="NCZ509" s="11"/>
      <c r="NDA509" s="63"/>
      <c r="NDB509" s="62"/>
      <c r="NDC509" s="10"/>
      <c r="NDD509" s="11"/>
      <c r="NDE509" s="63"/>
      <c r="NDF509" s="62"/>
      <c r="NDG509" s="10"/>
      <c r="NDH509" s="11"/>
      <c r="NDI509" s="63"/>
      <c r="NDJ509" s="62"/>
      <c r="NDK509" s="10"/>
      <c r="NDL509" s="11"/>
      <c r="NDM509" s="63"/>
      <c r="NDN509" s="62"/>
      <c r="NDO509" s="10"/>
      <c r="NDP509" s="11"/>
      <c r="NDQ509" s="63"/>
      <c r="NDR509" s="62"/>
      <c r="NDS509" s="10"/>
      <c r="NDT509" s="11"/>
      <c r="NDU509" s="63"/>
      <c r="NDV509" s="62"/>
      <c r="NDW509" s="10"/>
      <c r="NDX509" s="11"/>
      <c r="NDY509" s="63"/>
      <c r="NDZ509" s="62"/>
      <c r="NEA509" s="10"/>
      <c r="NEB509" s="11"/>
      <c r="NEC509" s="63"/>
      <c r="NED509" s="62"/>
      <c r="NEE509" s="10"/>
      <c r="NEF509" s="11"/>
      <c r="NEG509" s="63"/>
      <c r="NEH509" s="62"/>
      <c r="NEI509" s="10"/>
      <c r="NEJ509" s="11"/>
      <c r="NEK509" s="63"/>
      <c r="NEL509" s="62"/>
      <c r="NEM509" s="10"/>
      <c r="NEN509" s="11"/>
      <c r="NEO509" s="63"/>
      <c r="NEP509" s="62"/>
      <c r="NEQ509" s="10"/>
      <c r="NER509" s="11"/>
      <c r="NES509" s="63"/>
      <c r="NET509" s="62"/>
      <c r="NEU509" s="10"/>
      <c r="NEV509" s="11"/>
      <c r="NEW509" s="63"/>
      <c r="NEX509" s="62"/>
      <c r="NEY509" s="10"/>
      <c r="NEZ509" s="11"/>
      <c r="NFA509" s="63"/>
      <c r="NFB509" s="62"/>
      <c r="NFC509" s="10"/>
      <c r="NFD509" s="11"/>
      <c r="NFE509" s="63"/>
      <c r="NFF509" s="62"/>
      <c r="NFG509" s="10"/>
      <c r="NFH509" s="11"/>
      <c r="NFI509" s="63"/>
      <c r="NFJ509" s="62"/>
      <c r="NFK509" s="10"/>
      <c r="NFL509" s="11"/>
      <c r="NFM509" s="63"/>
      <c r="NFN509" s="62"/>
      <c r="NFO509" s="10"/>
      <c r="NFP509" s="11"/>
      <c r="NFQ509" s="63"/>
      <c r="NFR509" s="62"/>
      <c r="NFS509" s="10"/>
      <c r="NFT509" s="11"/>
      <c r="NFU509" s="63"/>
      <c r="NFV509" s="62"/>
      <c r="NFW509" s="10"/>
      <c r="NFX509" s="11"/>
      <c r="NFY509" s="63"/>
      <c r="NFZ509" s="62"/>
      <c r="NGA509" s="10"/>
      <c r="NGB509" s="11"/>
      <c r="NGC509" s="63"/>
      <c r="NGD509" s="62"/>
      <c r="NGE509" s="10"/>
      <c r="NGF509" s="11"/>
      <c r="NGG509" s="63"/>
      <c r="NGH509" s="62"/>
      <c r="NGI509" s="10"/>
      <c r="NGJ509" s="11"/>
      <c r="NGK509" s="63"/>
      <c r="NGL509" s="62"/>
      <c r="NGM509" s="10"/>
      <c r="NGN509" s="11"/>
      <c r="NGO509" s="63"/>
      <c r="NGP509" s="62"/>
      <c r="NGQ509" s="10"/>
      <c r="NGR509" s="11"/>
      <c r="NGS509" s="63"/>
      <c r="NGT509" s="62"/>
      <c r="NGU509" s="10"/>
      <c r="NGV509" s="11"/>
      <c r="NGW509" s="63"/>
      <c r="NGX509" s="62"/>
      <c r="NGY509" s="10"/>
      <c r="NGZ509" s="11"/>
      <c r="NHA509" s="63"/>
      <c r="NHB509" s="62"/>
      <c r="NHC509" s="10"/>
      <c r="NHD509" s="11"/>
      <c r="NHE509" s="63"/>
      <c r="NHF509" s="62"/>
      <c r="NHG509" s="10"/>
      <c r="NHH509" s="11"/>
      <c r="NHI509" s="63"/>
      <c r="NHJ509" s="62"/>
      <c r="NHK509" s="10"/>
      <c r="NHL509" s="11"/>
      <c r="NHM509" s="63"/>
      <c r="NHN509" s="62"/>
      <c r="NHO509" s="10"/>
      <c r="NHP509" s="11"/>
      <c r="NHQ509" s="63"/>
      <c r="NHR509" s="62"/>
      <c r="NHS509" s="10"/>
      <c r="NHT509" s="11"/>
      <c r="NHU509" s="63"/>
      <c r="NHV509" s="62"/>
      <c r="NHW509" s="10"/>
      <c r="NHX509" s="11"/>
      <c r="NHY509" s="63"/>
      <c r="NHZ509" s="62"/>
      <c r="NIA509" s="10"/>
      <c r="NIB509" s="11"/>
      <c r="NIC509" s="63"/>
      <c r="NID509" s="62"/>
      <c r="NIE509" s="10"/>
      <c r="NIF509" s="11"/>
      <c r="NIG509" s="63"/>
      <c r="NIH509" s="62"/>
      <c r="NII509" s="10"/>
      <c r="NIJ509" s="11"/>
      <c r="NIK509" s="63"/>
      <c r="NIL509" s="62"/>
      <c r="NIM509" s="10"/>
      <c r="NIN509" s="11"/>
      <c r="NIO509" s="63"/>
      <c r="NIP509" s="62"/>
      <c r="NIQ509" s="10"/>
      <c r="NIR509" s="11"/>
      <c r="NIS509" s="63"/>
      <c r="NIT509" s="62"/>
      <c r="NIU509" s="10"/>
      <c r="NIV509" s="11"/>
      <c r="NIW509" s="63"/>
      <c r="NIX509" s="62"/>
      <c r="NIY509" s="10"/>
      <c r="NIZ509" s="11"/>
      <c r="NJA509" s="63"/>
      <c r="NJB509" s="62"/>
      <c r="NJC509" s="10"/>
      <c r="NJD509" s="11"/>
      <c r="NJE509" s="63"/>
      <c r="NJF509" s="62"/>
      <c r="NJG509" s="10"/>
      <c r="NJH509" s="11"/>
      <c r="NJI509" s="63"/>
      <c r="NJJ509" s="62"/>
      <c r="NJK509" s="10"/>
      <c r="NJL509" s="11"/>
      <c r="NJM509" s="63"/>
      <c r="NJN509" s="62"/>
      <c r="NJO509" s="10"/>
      <c r="NJP509" s="11"/>
      <c r="NJQ509" s="63"/>
      <c r="NJR509" s="62"/>
      <c r="NJS509" s="10"/>
      <c r="NJT509" s="11"/>
      <c r="NJU509" s="63"/>
      <c r="NJV509" s="62"/>
      <c r="NJW509" s="10"/>
      <c r="NJX509" s="11"/>
      <c r="NJY509" s="63"/>
      <c r="NJZ509" s="62"/>
      <c r="NKA509" s="10"/>
      <c r="NKB509" s="11"/>
      <c r="NKC509" s="63"/>
      <c r="NKD509" s="62"/>
      <c r="NKE509" s="10"/>
      <c r="NKF509" s="11"/>
      <c r="NKG509" s="63"/>
      <c r="NKH509" s="62"/>
      <c r="NKI509" s="10"/>
      <c r="NKJ509" s="11"/>
      <c r="NKK509" s="63"/>
      <c r="NKL509" s="62"/>
      <c r="NKM509" s="10"/>
      <c r="NKN509" s="11"/>
      <c r="NKO509" s="63"/>
      <c r="NKP509" s="62"/>
      <c r="NKQ509" s="10"/>
      <c r="NKR509" s="11"/>
      <c r="NKS509" s="63"/>
      <c r="NKT509" s="62"/>
      <c r="NKU509" s="10"/>
      <c r="NKV509" s="11"/>
      <c r="NKW509" s="63"/>
      <c r="NKX509" s="62"/>
      <c r="NKY509" s="10"/>
      <c r="NKZ509" s="11"/>
      <c r="NLA509" s="63"/>
      <c r="NLB509" s="62"/>
      <c r="NLC509" s="10"/>
      <c r="NLD509" s="11"/>
      <c r="NLE509" s="63"/>
      <c r="NLF509" s="62"/>
      <c r="NLG509" s="10"/>
      <c r="NLH509" s="11"/>
      <c r="NLI509" s="63"/>
      <c r="NLJ509" s="62"/>
      <c r="NLK509" s="10"/>
      <c r="NLL509" s="11"/>
      <c r="NLM509" s="63"/>
      <c r="NLN509" s="62"/>
      <c r="NLO509" s="10"/>
      <c r="NLP509" s="11"/>
      <c r="NLQ509" s="63"/>
      <c r="NLR509" s="62"/>
      <c r="NLS509" s="10"/>
      <c r="NLT509" s="11"/>
      <c r="NLU509" s="63"/>
      <c r="NLV509" s="62"/>
      <c r="NLW509" s="10"/>
      <c r="NLX509" s="11"/>
      <c r="NLY509" s="63"/>
      <c r="NLZ509" s="62"/>
      <c r="NMA509" s="10"/>
      <c r="NMB509" s="11"/>
      <c r="NMC509" s="63"/>
      <c r="NMD509" s="62"/>
      <c r="NME509" s="10"/>
      <c r="NMF509" s="11"/>
      <c r="NMG509" s="63"/>
      <c r="NMH509" s="62"/>
      <c r="NMI509" s="10"/>
      <c r="NMJ509" s="11"/>
      <c r="NMK509" s="63"/>
      <c r="NML509" s="62"/>
      <c r="NMM509" s="10"/>
      <c r="NMN509" s="11"/>
      <c r="NMO509" s="63"/>
      <c r="NMP509" s="62"/>
      <c r="NMQ509" s="10"/>
      <c r="NMR509" s="11"/>
      <c r="NMS509" s="63"/>
      <c r="NMT509" s="62"/>
      <c r="NMU509" s="10"/>
      <c r="NMV509" s="11"/>
      <c r="NMW509" s="63"/>
      <c r="NMX509" s="62"/>
      <c r="NMY509" s="10"/>
      <c r="NMZ509" s="11"/>
      <c r="NNA509" s="63"/>
      <c r="NNB509" s="62"/>
      <c r="NNC509" s="10"/>
      <c r="NND509" s="11"/>
      <c r="NNE509" s="63"/>
      <c r="NNF509" s="62"/>
      <c r="NNG509" s="10"/>
      <c r="NNH509" s="11"/>
      <c r="NNI509" s="63"/>
      <c r="NNJ509" s="62"/>
      <c r="NNK509" s="10"/>
      <c r="NNL509" s="11"/>
      <c r="NNM509" s="63"/>
      <c r="NNN509" s="62"/>
      <c r="NNO509" s="10"/>
      <c r="NNP509" s="11"/>
      <c r="NNQ509" s="63"/>
      <c r="NNR509" s="62"/>
      <c r="NNS509" s="10"/>
      <c r="NNT509" s="11"/>
      <c r="NNU509" s="63"/>
      <c r="NNV509" s="62"/>
      <c r="NNW509" s="10"/>
      <c r="NNX509" s="11"/>
      <c r="NNY509" s="63"/>
      <c r="NNZ509" s="62"/>
      <c r="NOA509" s="10"/>
      <c r="NOB509" s="11"/>
      <c r="NOC509" s="63"/>
      <c r="NOD509" s="62"/>
      <c r="NOE509" s="10"/>
      <c r="NOF509" s="11"/>
      <c r="NOG509" s="63"/>
      <c r="NOH509" s="62"/>
      <c r="NOI509" s="10"/>
      <c r="NOJ509" s="11"/>
      <c r="NOK509" s="63"/>
      <c r="NOL509" s="62"/>
      <c r="NOM509" s="10"/>
      <c r="NON509" s="11"/>
      <c r="NOO509" s="63"/>
      <c r="NOP509" s="62"/>
      <c r="NOQ509" s="10"/>
      <c r="NOR509" s="11"/>
      <c r="NOS509" s="63"/>
      <c r="NOT509" s="62"/>
      <c r="NOU509" s="10"/>
      <c r="NOV509" s="11"/>
      <c r="NOW509" s="63"/>
      <c r="NOX509" s="62"/>
      <c r="NOY509" s="10"/>
      <c r="NOZ509" s="11"/>
      <c r="NPA509" s="63"/>
      <c r="NPB509" s="62"/>
      <c r="NPC509" s="10"/>
      <c r="NPD509" s="11"/>
      <c r="NPE509" s="63"/>
      <c r="NPF509" s="62"/>
      <c r="NPG509" s="10"/>
      <c r="NPH509" s="11"/>
      <c r="NPI509" s="63"/>
      <c r="NPJ509" s="62"/>
      <c r="NPK509" s="10"/>
      <c r="NPL509" s="11"/>
      <c r="NPM509" s="63"/>
      <c r="NPN509" s="62"/>
      <c r="NPO509" s="10"/>
      <c r="NPP509" s="11"/>
      <c r="NPQ509" s="63"/>
      <c r="NPR509" s="62"/>
      <c r="NPS509" s="10"/>
      <c r="NPT509" s="11"/>
      <c r="NPU509" s="63"/>
      <c r="NPV509" s="62"/>
      <c r="NPW509" s="10"/>
      <c r="NPX509" s="11"/>
      <c r="NPY509" s="63"/>
      <c r="NPZ509" s="62"/>
      <c r="NQA509" s="10"/>
      <c r="NQB509" s="11"/>
      <c r="NQC509" s="63"/>
      <c r="NQD509" s="62"/>
      <c r="NQE509" s="10"/>
      <c r="NQF509" s="11"/>
      <c r="NQG509" s="63"/>
      <c r="NQH509" s="62"/>
      <c r="NQI509" s="10"/>
      <c r="NQJ509" s="11"/>
      <c r="NQK509" s="63"/>
      <c r="NQL509" s="62"/>
      <c r="NQM509" s="10"/>
      <c r="NQN509" s="11"/>
      <c r="NQO509" s="63"/>
      <c r="NQP509" s="62"/>
      <c r="NQQ509" s="10"/>
      <c r="NQR509" s="11"/>
      <c r="NQS509" s="63"/>
      <c r="NQT509" s="62"/>
      <c r="NQU509" s="10"/>
      <c r="NQV509" s="11"/>
      <c r="NQW509" s="63"/>
      <c r="NQX509" s="62"/>
      <c r="NQY509" s="10"/>
      <c r="NQZ509" s="11"/>
      <c r="NRA509" s="63"/>
      <c r="NRB509" s="62"/>
      <c r="NRC509" s="10"/>
      <c r="NRD509" s="11"/>
      <c r="NRE509" s="63"/>
      <c r="NRF509" s="62"/>
      <c r="NRG509" s="10"/>
      <c r="NRH509" s="11"/>
      <c r="NRI509" s="63"/>
      <c r="NRJ509" s="62"/>
      <c r="NRK509" s="10"/>
      <c r="NRL509" s="11"/>
      <c r="NRM509" s="63"/>
      <c r="NRN509" s="62"/>
      <c r="NRO509" s="10"/>
      <c r="NRP509" s="11"/>
      <c r="NRQ509" s="63"/>
      <c r="NRR509" s="62"/>
      <c r="NRS509" s="10"/>
      <c r="NRT509" s="11"/>
      <c r="NRU509" s="63"/>
      <c r="NRV509" s="62"/>
      <c r="NRW509" s="10"/>
      <c r="NRX509" s="11"/>
      <c r="NRY509" s="63"/>
      <c r="NRZ509" s="62"/>
      <c r="NSA509" s="10"/>
      <c r="NSB509" s="11"/>
      <c r="NSC509" s="63"/>
      <c r="NSD509" s="62"/>
      <c r="NSE509" s="10"/>
      <c r="NSF509" s="11"/>
      <c r="NSG509" s="63"/>
      <c r="NSH509" s="62"/>
      <c r="NSI509" s="10"/>
      <c r="NSJ509" s="11"/>
      <c r="NSK509" s="63"/>
      <c r="NSL509" s="62"/>
      <c r="NSM509" s="10"/>
      <c r="NSN509" s="11"/>
      <c r="NSO509" s="63"/>
      <c r="NSP509" s="62"/>
      <c r="NSQ509" s="10"/>
      <c r="NSR509" s="11"/>
      <c r="NSS509" s="63"/>
      <c r="NST509" s="62"/>
      <c r="NSU509" s="10"/>
      <c r="NSV509" s="11"/>
      <c r="NSW509" s="63"/>
      <c r="NSX509" s="62"/>
      <c r="NSY509" s="10"/>
      <c r="NSZ509" s="11"/>
      <c r="NTA509" s="63"/>
      <c r="NTB509" s="62"/>
      <c r="NTC509" s="10"/>
      <c r="NTD509" s="11"/>
      <c r="NTE509" s="63"/>
      <c r="NTF509" s="62"/>
      <c r="NTG509" s="10"/>
      <c r="NTH509" s="11"/>
      <c r="NTI509" s="63"/>
      <c r="NTJ509" s="62"/>
      <c r="NTK509" s="10"/>
      <c r="NTL509" s="11"/>
      <c r="NTM509" s="63"/>
      <c r="NTN509" s="62"/>
      <c r="NTO509" s="10"/>
      <c r="NTP509" s="11"/>
      <c r="NTQ509" s="63"/>
      <c r="NTR509" s="62"/>
      <c r="NTS509" s="10"/>
      <c r="NTT509" s="11"/>
      <c r="NTU509" s="63"/>
      <c r="NTV509" s="62"/>
      <c r="NTW509" s="10"/>
      <c r="NTX509" s="11"/>
      <c r="NTY509" s="63"/>
      <c r="NTZ509" s="62"/>
      <c r="NUA509" s="10"/>
      <c r="NUB509" s="11"/>
      <c r="NUC509" s="63"/>
      <c r="NUD509" s="62"/>
      <c r="NUE509" s="10"/>
      <c r="NUF509" s="11"/>
      <c r="NUG509" s="63"/>
      <c r="NUH509" s="62"/>
      <c r="NUI509" s="10"/>
      <c r="NUJ509" s="11"/>
      <c r="NUK509" s="63"/>
      <c r="NUL509" s="62"/>
      <c r="NUM509" s="10"/>
      <c r="NUN509" s="11"/>
      <c r="NUO509" s="63"/>
      <c r="NUP509" s="62"/>
      <c r="NUQ509" s="10"/>
      <c r="NUR509" s="11"/>
      <c r="NUS509" s="63"/>
      <c r="NUT509" s="62"/>
      <c r="NUU509" s="10"/>
      <c r="NUV509" s="11"/>
      <c r="NUW509" s="63"/>
      <c r="NUX509" s="62"/>
      <c r="NUY509" s="10"/>
      <c r="NUZ509" s="11"/>
      <c r="NVA509" s="63"/>
      <c r="NVB509" s="62"/>
      <c r="NVC509" s="10"/>
      <c r="NVD509" s="11"/>
      <c r="NVE509" s="63"/>
      <c r="NVF509" s="62"/>
      <c r="NVG509" s="10"/>
      <c r="NVH509" s="11"/>
      <c r="NVI509" s="63"/>
      <c r="NVJ509" s="62"/>
      <c r="NVK509" s="10"/>
      <c r="NVL509" s="11"/>
      <c r="NVM509" s="63"/>
      <c r="NVN509" s="62"/>
      <c r="NVO509" s="10"/>
      <c r="NVP509" s="11"/>
      <c r="NVQ509" s="63"/>
      <c r="NVR509" s="62"/>
      <c r="NVS509" s="10"/>
      <c r="NVT509" s="11"/>
      <c r="NVU509" s="63"/>
      <c r="NVV509" s="62"/>
      <c r="NVW509" s="10"/>
      <c r="NVX509" s="11"/>
      <c r="NVY509" s="63"/>
      <c r="NVZ509" s="62"/>
      <c r="NWA509" s="10"/>
      <c r="NWB509" s="11"/>
      <c r="NWC509" s="63"/>
      <c r="NWD509" s="62"/>
      <c r="NWE509" s="10"/>
      <c r="NWF509" s="11"/>
      <c r="NWG509" s="63"/>
      <c r="NWH509" s="62"/>
      <c r="NWI509" s="10"/>
      <c r="NWJ509" s="11"/>
      <c r="NWK509" s="63"/>
      <c r="NWL509" s="62"/>
      <c r="NWM509" s="10"/>
      <c r="NWN509" s="11"/>
      <c r="NWO509" s="63"/>
      <c r="NWP509" s="62"/>
      <c r="NWQ509" s="10"/>
      <c r="NWR509" s="11"/>
      <c r="NWS509" s="63"/>
      <c r="NWT509" s="62"/>
      <c r="NWU509" s="10"/>
      <c r="NWV509" s="11"/>
      <c r="NWW509" s="63"/>
      <c r="NWX509" s="62"/>
      <c r="NWY509" s="10"/>
      <c r="NWZ509" s="11"/>
      <c r="NXA509" s="63"/>
      <c r="NXB509" s="62"/>
      <c r="NXC509" s="10"/>
      <c r="NXD509" s="11"/>
      <c r="NXE509" s="63"/>
      <c r="NXF509" s="62"/>
      <c r="NXG509" s="10"/>
      <c r="NXH509" s="11"/>
      <c r="NXI509" s="63"/>
      <c r="NXJ509" s="62"/>
      <c r="NXK509" s="10"/>
      <c r="NXL509" s="11"/>
      <c r="NXM509" s="63"/>
      <c r="NXN509" s="62"/>
      <c r="NXO509" s="10"/>
      <c r="NXP509" s="11"/>
      <c r="NXQ509" s="63"/>
      <c r="NXR509" s="62"/>
      <c r="NXS509" s="10"/>
      <c r="NXT509" s="11"/>
      <c r="NXU509" s="63"/>
      <c r="NXV509" s="62"/>
      <c r="NXW509" s="10"/>
      <c r="NXX509" s="11"/>
      <c r="NXY509" s="63"/>
      <c r="NXZ509" s="62"/>
      <c r="NYA509" s="10"/>
      <c r="NYB509" s="11"/>
      <c r="NYC509" s="63"/>
      <c r="NYD509" s="62"/>
      <c r="NYE509" s="10"/>
      <c r="NYF509" s="11"/>
      <c r="NYG509" s="63"/>
      <c r="NYH509" s="62"/>
      <c r="NYI509" s="10"/>
      <c r="NYJ509" s="11"/>
      <c r="NYK509" s="63"/>
      <c r="NYL509" s="62"/>
      <c r="NYM509" s="10"/>
      <c r="NYN509" s="11"/>
      <c r="NYO509" s="63"/>
      <c r="NYP509" s="62"/>
      <c r="NYQ509" s="10"/>
      <c r="NYR509" s="11"/>
      <c r="NYS509" s="63"/>
      <c r="NYT509" s="62"/>
      <c r="NYU509" s="10"/>
      <c r="NYV509" s="11"/>
      <c r="NYW509" s="63"/>
      <c r="NYX509" s="62"/>
      <c r="NYY509" s="10"/>
      <c r="NYZ509" s="11"/>
      <c r="NZA509" s="63"/>
      <c r="NZB509" s="62"/>
      <c r="NZC509" s="10"/>
      <c r="NZD509" s="11"/>
      <c r="NZE509" s="63"/>
      <c r="NZF509" s="62"/>
      <c r="NZG509" s="10"/>
      <c r="NZH509" s="11"/>
      <c r="NZI509" s="63"/>
      <c r="NZJ509" s="62"/>
      <c r="NZK509" s="10"/>
      <c r="NZL509" s="11"/>
      <c r="NZM509" s="63"/>
      <c r="NZN509" s="62"/>
      <c r="NZO509" s="10"/>
      <c r="NZP509" s="11"/>
      <c r="NZQ509" s="63"/>
      <c r="NZR509" s="62"/>
      <c r="NZS509" s="10"/>
      <c r="NZT509" s="11"/>
      <c r="NZU509" s="63"/>
      <c r="NZV509" s="62"/>
      <c r="NZW509" s="10"/>
      <c r="NZX509" s="11"/>
      <c r="NZY509" s="63"/>
      <c r="NZZ509" s="62"/>
      <c r="OAA509" s="10"/>
      <c r="OAB509" s="11"/>
      <c r="OAC509" s="63"/>
      <c r="OAD509" s="62"/>
      <c r="OAE509" s="10"/>
      <c r="OAF509" s="11"/>
      <c r="OAG509" s="63"/>
      <c r="OAH509" s="62"/>
      <c r="OAI509" s="10"/>
      <c r="OAJ509" s="11"/>
      <c r="OAK509" s="63"/>
      <c r="OAL509" s="62"/>
      <c r="OAM509" s="10"/>
      <c r="OAN509" s="11"/>
      <c r="OAO509" s="63"/>
      <c r="OAP509" s="62"/>
      <c r="OAQ509" s="10"/>
      <c r="OAR509" s="11"/>
      <c r="OAS509" s="63"/>
      <c r="OAT509" s="62"/>
      <c r="OAU509" s="10"/>
      <c r="OAV509" s="11"/>
      <c r="OAW509" s="63"/>
      <c r="OAX509" s="62"/>
      <c r="OAY509" s="10"/>
      <c r="OAZ509" s="11"/>
      <c r="OBA509" s="63"/>
      <c r="OBB509" s="62"/>
      <c r="OBC509" s="10"/>
      <c r="OBD509" s="11"/>
      <c r="OBE509" s="63"/>
      <c r="OBF509" s="62"/>
      <c r="OBG509" s="10"/>
      <c r="OBH509" s="11"/>
      <c r="OBI509" s="63"/>
      <c r="OBJ509" s="62"/>
      <c r="OBK509" s="10"/>
      <c r="OBL509" s="11"/>
      <c r="OBM509" s="63"/>
      <c r="OBN509" s="62"/>
      <c r="OBO509" s="10"/>
      <c r="OBP509" s="11"/>
      <c r="OBQ509" s="63"/>
      <c r="OBR509" s="62"/>
      <c r="OBS509" s="10"/>
      <c r="OBT509" s="11"/>
      <c r="OBU509" s="63"/>
      <c r="OBV509" s="62"/>
      <c r="OBW509" s="10"/>
      <c r="OBX509" s="11"/>
      <c r="OBY509" s="63"/>
      <c r="OBZ509" s="62"/>
      <c r="OCA509" s="10"/>
      <c r="OCB509" s="11"/>
      <c r="OCC509" s="63"/>
      <c r="OCD509" s="62"/>
      <c r="OCE509" s="10"/>
      <c r="OCF509" s="11"/>
      <c r="OCG509" s="63"/>
      <c r="OCH509" s="62"/>
      <c r="OCI509" s="10"/>
      <c r="OCJ509" s="11"/>
      <c r="OCK509" s="63"/>
      <c r="OCL509" s="62"/>
      <c r="OCM509" s="10"/>
      <c r="OCN509" s="11"/>
      <c r="OCO509" s="63"/>
      <c r="OCP509" s="62"/>
      <c r="OCQ509" s="10"/>
      <c r="OCR509" s="11"/>
      <c r="OCS509" s="63"/>
      <c r="OCT509" s="62"/>
      <c r="OCU509" s="10"/>
      <c r="OCV509" s="11"/>
      <c r="OCW509" s="63"/>
      <c r="OCX509" s="62"/>
      <c r="OCY509" s="10"/>
      <c r="OCZ509" s="11"/>
      <c r="ODA509" s="63"/>
      <c r="ODB509" s="62"/>
      <c r="ODC509" s="10"/>
      <c r="ODD509" s="11"/>
      <c r="ODE509" s="63"/>
      <c r="ODF509" s="62"/>
      <c r="ODG509" s="10"/>
      <c r="ODH509" s="11"/>
      <c r="ODI509" s="63"/>
      <c r="ODJ509" s="62"/>
      <c r="ODK509" s="10"/>
      <c r="ODL509" s="11"/>
      <c r="ODM509" s="63"/>
      <c r="ODN509" s="62"/>
      <c r="ODO509" s="10"/>
      <c r="ODP509" s="11"/>
      <c r="ODQ509" s="63"/>
      <c r="ODR509" s="62"/>
      <c r="ODS509" s="10"/>
      <c r="ODT509" s="11"/>
      <c r="ODU509" s="63"/>
      <c r="ODV509" s="62"/>
      <c r="ODW509" s="10"/>
      <c r="ODX509" s="11"/>
      <c r="ODY509" s="63"/>
      <c r="ODZ509" s="62"/>
      <c r="OEA509" s="10"/>
      <c r="OEB509" s="11"/>
      <c r="OEC509" s="63"/>
      <c r="OED509" s="62"/>
      <c r="OEE509" s="10"/>
      <c r="OEF509" s="11"/>
      <c r="OEG509" s="63"/>
      <c r="OEH509" s="62"/>
      <c r="OEI509" s="10"/>
      <c r="OEJ509" s="11"/>
      <c r="OEK509" s="63"/>
      <c r="OEL509" s="62"/>
      <c r="OEM509" s="10"/>
      <c r="OEN509" s="11"/>
      <c r="OEO509" s="63"/>
      <c r="OEP509" s="62"/>
      <c r="OEQ509" s="10"/>
      <c r="OER509" s="11"/>
      <c r="OES509" s="63"/>
      <c r="OET509" s="62"/>
      <c r="OEU509" s="10"/>
      <c r="OEV509" s="11"/>
      <c r="OEW509" s="63"/>
      <c r="OEX509" s="62"/>
      <c r="OEY509" s="10"/>
      <c r="OEZ509" s="11"/>
      <c r="OFA509" s="63"/>
      <c r="OFB509" s="62"/>
      <c r="OFC509" s="10"/>
      <c r="OFD509" s="11"/>
      <c r="OFE509" s="63"/>
      <c r="OFF509" s="62"/>
      <c r="OFG509" s="10"/>
      <c r="OFH509" s="11"/>
      <c r="OFI509" s="63"/>
      <c r="OFJ509" s="62"/>
      <c r="OFK509" s="10"/>
      <c r="OFL509" s="11"/>
      <c r="OFM509" s="63"/>
      <c r="OFN509" s="62"/>
      <c r="OFO509" s="10"/>
      <c r="OFP509" s="11"/>
      <c r="OFQ509" s="63"/>
      <c r="OFR509" s="62"/>
      <c r="OFS509" s="10"/>
      <c r="OFT509" s="11"/>
      <c r="OFU509" s="63"/>
      <c r="OFV509" s="62"/>
      <c r="OFW509" s="10"/>
      <c r="OFX509" s="11"/>
      <c r="OFY509" s="63"/>
      <c r="OFZ509" s="62"/>
      <c r="OGA509" s="10"/>
      <c r="OGB509" s="11"/>
      <c r="OGC509" s="63"/>
      <c r="OGD509" s="62"/>
      <c r="OGE509" s="10"/>
      <c r="OGF509" s="11"/>
      <c r="OGG509" s="63"/>
      <c r="OGH509" s="62"/>
      <c r="OGI509" s="10"/>
      <c r="OGJ509" s="11"/>
      <c r="OGK509" s="63"/>
      <c r="OGL509" s="62"/>
      <c r="OGM509" s="10"/>
      <c r="OGN509" s="11"/>
      <c r="OGO509" s="63"/>
      <c r="OGP509" s="62"/>
      <c r="OGQ509" s="10"/>
      <c r="OGR509" s="11"/>
      <c r="OGS509" s="63"/>
      <c r="OGT509" s="62"/>
      <c r="OGU509" s="10"/>
      <c r="OGV509" s="11"/>
      <c r="OGW509" s="63"/>
      <c r="OGX509" s="62"/>
      <c r="OGY509" s="10"/>
      <c r="OGZ509" s="11"/>
      <c r="OHA509" s="63"/>
      <c r="OHB509" s="62"/>
      <c r="OHC509" s="10"/>
      <c r="OHD509" s="11"/>
      <c r="OHE509" s="63"/>
      <c r="OHF509" s="62"/>
      <c r="OHG509" s="10"/>
      <c r="OHH509" s="11"/>
      <c r="OHI509" s="63"/>
      <c r="OHJ509" s="62"/>
      <c r="OHK509" s="10"/>
      <c r="OHL509" s="11"/>
      <c r="OHM509" s="63"/>
      <c r="OHN509" s="62"/>
      <c r="OHO509" s="10"/>
      <c r="OHP509" s="11"/>
      <c r="OHQ509" s="63"/>
      <c r="OHR509" s="62"/>
      <c r="OHS509" s="10"/>
      <c r="OHT509" s="11"/>
      <c r="OHU509" s="63"/>
      <c r="OHV509" s="62"/>
      <c r="OHW509" s="10"/>
      <c r="OHX509" s="11"/>
      <c r="OHY509" s="63"/>
      <c r="OHZ509" s="62"/>
      <c r="OIA509" s="10"/>
      <c r="OIB509" s="11"/>
      <c r="OIC509" s="63"/>
      <c r="OID509" s="62"/>
      <c r="OIE509" s="10"/>
      <c r="OIF509" s="11"/>
      <c r="OIG509" s="63"/>
      <c r="OIH509" s="62"/>
      <c r="OII509" s="10"/>
      <c r="OIJ509" s="11"/>
      <c r="OIK509" s="63"/>
      <c r="OIL509" s="62"/>
      <c r="OIM509" s="10"/>
      <c r="OIN509" s="11"/>
      <c r="OIO509" s="63"/>
      <c r="OIP509" s="62"/>
      <c r="OIQ509" s="10"/>
      <c r="OIR509" s="11"/>
      <c r="OIS509" s="63"/>
      <c r="OIT509" s="62"/>
      <c r="OIU509" s="10"/>
      <c r="OIV509" s="11"/>
      <c r="OIW509" s="63"/>
      <c r="OIX509" s="62"/>
      <c r="OIY509" s="10"/>
      <c r="OIZ509" s="11"/>
      <c r="OJA509" s="63"/>
      <c r="OJB509" s="62"/>
      <c r="OJC509" s="10"/>
      <c r="OJD509" s="11"/>
      <c r="OJE509" s="63"/>
      <c r="OJF509" s="62"/>
      <c r="OJG509" s="10"/>
      <c r="OJH509" s="11"/>
      <c r="OJI509" s="63"/>
      <c r="OJJ509" s="62"/>
      <c r="OJK509" s="10"/>
      <c r="OJL509" s="11"/>
      <c r="OJM509" s="63"/>
      <c r="OJN509" s="62"/>
      <c r="OJO509" s="10"/>
      <c r="OJP509" s="11"/>
      <c r="OJQ509" s="63"/>
      <c r="OJR509" s="62"/>
      <c r="OJS509" s="10"/>
      <c r="OJT509" s="11"/>
      <c r="OJU509" s="63"/>
      <c r="OJV509" s="62"/>
      <c r="OJW509" s="10"/>
      <c r="OJX509" s="11"/>
      <c r="OJY509" s="63"/>
      <c r="OJZ509" s="62"/>
      <c r="OKA509" s="10"/>
      <c r="OKB509" s="11"/>
      <c r="OKC509" s="63"/>
      <c r="OKD509" s="62"/>
      <c r="OKE509" s="10"/>
      <c r="OKF509" s="11"/>
      <c r="OKG509" s="63"/>
      <c r="OKH509" s="62"/>
      <c r="OKI509" s="10"/>
      <c r="OKJ509" s="11"/>
      <c r="OKK509" s="63"/>
      <c r="OKL509" s="62"/>
      <c r="OKM509" s="10"/>
      <c r="OKN509" s="11"/>
      <c r="OKO509" s="63"/>
      <c r="OKP509" s="62"/>
      <c r="OKQ509" s="10"/>
      <c r="OKR509" s="11"/>
      <c r="OKS509" s="63"/>
      <c r="OKT509" s="62"/>
      <c r="OKU509" s="10"/>
      <c r="OKV509" s="11"/>
      <c r="OKW509" s="63"/>
      <c r="OKX509" s="62"/>
      <c r="OKY509" s="10"/>
      <c r="OKZ509" s="11"/>
      <c r="OLA509" s="63"/>
      <c r="OLB509" s="62"/>
      <c r="OLC509" s="10"/>
      <c r="OLD509" s="11"/>
      <c r="OLE509" s="63"/>
      <c r="OLF509" s="62"/>
      <c r="OLG509" s="10"/>
      <c r="OLH509" s="11"/>
      <c r="OLI509" s="63"/>
      <c r="OLJ509" s="62"/>
      <c r="OLK509" s="10"/>
      <c r="OLL509" s="11"/>
      <c r="OLM509" s="63"/>
      <c r="OLN509" s="62"/>
      <c r="OLO509" s="10"/>
      <c r="OLP509" s="11"/>
      <c r="OLQ509" s="63"/>
      <c r="OLR509" s="62"/>
      <c r="OLS509" s="10"/>
      <c r="OLT509" s="11"/>
      <c r="OLU509" s="63"/>
      <c r="OLV509" s="62"/>
      <c r="OLW509" s="10"/>
      <c r="OLX509" s="11"/>
      <c r="OLY509" s="63"/>
      <c r="OLZ509" s="62"/>
      <c r="OMA509" s="10"/>
      <c r="OMB509" s="11"/>
      <c r="OMC509" s="63"/>
      <c r="OMD509" s="62"/>
      <c r="OME509" s="10"/>
      <c r="OMF509" s="11"/>
      <c r="OMG509" s="63"/>
      <c r="OMH509" s="62"/>
      <c r="OMI509" s="10"/>
      <c r="OMJ509" s="11"/>
      <c r="OMK509" s="63"/>
      <c r="OML509" s="62"/>
      <c r="OMM509" s="10"/>
      <c r="OMN509" s="11"/>
      <c r="OMO509" s="63"/>
      <c r="OMP509" s="62"/>
      <c r="OMQ509" s="10"/>
      <c r="OMR509" s="11"/>
      <c r="OMS509" s="63"/>
      <c r="OMT509" s="62"/>
      <c r="OMU509" s="10"/>
      <c r="OMV509" s="11"/>
      <c r="OMW509" s="63"/>
      <c r="OMX509" s="62"/>
      <c r="OMY509" s="10"/>
      <c r="OMZ509" s="11"/>
      <c r="ONA509" s="63"/>
      <c r="ONB509" s="62"/>
      <c r="ONC509" s="10"/>
      <c r="OND509" s="11"/>
      <c r="ONE509" s="63"/>
      <c r="ONF509" s="62"/>
      <c r="ONG509" s="10"/>
      <c r="ONH509" s="11"/>
      <c r="ONI509" s="63"/>
      <c r="ONJ509" s="62"/>
      <c r="ONK509" s="10"/>
      <c r="ONL509" s="11"/>
      <c r="ONM509" s="63"/>
      <c r="ONN509" s="62"/>
      <c r="ONO509" s="10"/>
      <c r="ONP509" s="11"/>
      <c r="ONQ509" s="63"/>
      <c r="ONR509" s="62"/>
      <c r="ONS509" s="10"/>
      <c r="ONT509" s="11"/>
      <c r="ONU509" s="63"/>
      <c r="ONV509" s="62"/>
      <c r="ONW509" s="10"/>
      <c r="ONX509" s="11"/>
      <c r="ONY509" s="63"/>
      <c r="ONZ509" s="62"/>
      <c r="OOA509" s="10"/>
      <c r="OOB509" s="11"/>
      <c r="OOC509" s="63"/>
      <c r="OOD509" s="62"/>
      <c r="OOE509" s="10"/>
      <c r="OOF509" s="11"/>
      <c r="OOG509" s="63"/>
      <c r="OOH509" s="62"/>
      <c r="OOI509" s="10"/>
      <c r="OOJ509" s="11"/>
      <c r="OOK509" s="63"/>
      <c r="OOL509" s="62"/>
      <c r="OOM509" s="10"/>
      <c r="OON509" s="11"/>
      <c r="OOO509" s="63"/>
      <c r="OOP509" s="62"/>
      <c r="OOQ509" s="10"/>
      <c r="OOR509" s="11"/>
      <c r="OOS509" s="63"/>
      <c r="OOT509" s="62"/>
      <c r="OOU509" s="10"/>
      <c r="OOV509" s="11"/>
      <c r="OOW509" s="63"/>
      <c r="OOX509" s="62"/>
      <c r="OOY509" s="10"/>
      <c r="OOZ509" s="11"/>
      <c r="OPA509" s="63"/>
      <c r="OPB509" s="62"/>
      <c r="OPC509" s="10"/>
      <c r="OPD509" s="11"/>
      <c r="OPE509" s="63"/>
      <c r="OPF509" s="62"/>
      <c r="OPG509" s="10"/>
      <c r="OPH509" s="11"/>
      <c r="OPI509" s="63"/>
      <c r="OPJ509" s="62"/>
      <c r="OPK509" s="10"/>
      <c r="OPL509" s="11"/>
      <c r="OPM509" s="63"/>
      <c r="OPN509" s="62"/>
      <c r="OPO509" s="10"/>
      <c r="OPP509" s="11"/>
      <c r="OPQ509" s="63"/>
      <c r="OPR509" s="62"/>
      <c r="OPS509" s="10"/>
      <c r="OPT509" s="11"/>
      <c r="OPU509" s="63"/>
      <c r="OPV509" s="62"/>
      <c r="OPW509" s="10"/>
      <c r="OPX509" s="11"/>
      <c r="OPY509" s="63"/>
      <c r="OPZ509" s="62"/>
      <c r="OQA509" s="10"/>
      <c r="OQB509" s="11"/>
      <c r="OQC509" s="63"/>
      <c r="OQD509" s="62"/>
      <c r="OQE509" s="10"/>
      <c r="OQF509" s="11"/>
      <c r="OQG509" s="63"/>
      <c r="OQH509" s="62"/>
      <c r="OQI509" s="10"/>
      <c r="OQJ509" s="11"/>
      <c r="OQK509" s="63"/>
      <c r="OQL509" s="62"/>
      <c r="OQM509" s="10"/>
      <c r="OQN509" s="11"/>
      <c r="OQO509" s="63"/>
      <c r="OQP509" s="62"/>
      <c r="OQQ509" s="10"/>
      <c r="OQR509" s="11"/>
      <c r="OQS509" s="63"/>
      <c r="OQT509" s="62"/>
      <c r="OQU509" s="10"/>
      <c r="OQV509" s="11"/>
      <c r="OQW509" s="63"/>
      <c r="OQX509" s="62"/>
      <c r="OQY509" s="10"/>
      <c r="OQZ509" s="11"/>
      <c r="ORA509" s="63"/>
      <c r="ORB509" s="62"/>
      <c r="ORC509" s="10"/>
      <c r="ORD509" s="11"/>
      <c r="ORE509" s="63"/>
      <c r="ORF509" s="62"/>
      <c r="ORG509" s="10"/>
      <c r="ORH509" s="11"/>
      <c r="ORI509" s="63"/>
      <c r="ORJ509" s="62"/>
      <c r="ORK509" s="10"/>
      <c r="ORL509" s="11"/>
      <c r="ORM509" s="63"/>
      <c r="ORN509" s="62"/>
      <c r="ORO509" s="10"/>
      <c r="ORP509" s="11"/>
      <c r="ORQ509" s="63"/>
      <c r="ORR509" s="62"/>
      <c r="ORS509" s="10"/>
      <c r="ORT509" s="11"/>
      <c r="ORU509" s="63"/>
      <c r="ORV509" s="62"/>
      <c r="ORW509" s="10"/>
      <c r="ORX509" s="11"/>
      <c r="ORY509" s="63"/>
      <c r="ORZ509" s="62"/>
      <c r="OSA509" s="10"/>
      <c r="OSB509" s="11"/>
      <c r="OSC509" s="63"/>
      <c r="OSD509" s="62"/>
      <c r="OSE509" s="10"/>
      <c r="OSF509" s="11"/>
      <c r="OSG509" s="63"/>
      <c r="OSH509" s="62"/>
      <c r="OSI509" s="10"/>
      <c r="OSJ509" s="11"/>
      <c r="OSK509" s="63"/>
      <c r="OSL509" s="62"/>
      <c r="OSM509" s="10"/>
      <c r="OSN509" s="11"/>
      <c r="OSO509" s="63"/>
      <c r="OSP509" s="62"/>
      <c r="OSQ509" s="10"/>
      <c r="OSR509" s="11"/>
      <c r="OSS509" s="63"/>
      <c r="OST509" s="62"/>
      <c r="OSU509" s="10"/>
      <c r="OSV509" s="11"/>
      <c r="OSW509" s="63"/>
      <c r="OSX509" s="62"/>
      <c r="OSY509" s="10"/>
      <c r="OSZ509" s="11"/>
      <c r="OTA509" s="63"/>
      <c r="OTB509" s="62"/>
      <c r="OTC509" s="10"/>
      <c r="OTD509" s="11"/>
      <c r="OTE509" s="63"/>
      <c r="OTF509" s="62"/>
      <c r="OTG509" s="10"/>
      <c r="OTH509" s="11"/>
      <c r="OTI509" s="63"/>
      <c r="OTJ509" s="62"/>
      <c r="OTK509" s="10"/>
      <c r="OTL509" s="11"/>
      <c r="OTM509" s="63"/>
      <c r="OTN509" s="62"/>
      <c r="OTO509" s="10"/>
      <c r="OTP509" s="11"/>
      <c r="OTQ509" s="63"/>
      <c r="OTR509" s="62"/>
      <c r="OTS509" s="10"/>
      <c r="OTT509" s="11"/>
      <c r="OTU509" s="63"/>
      <c r="OTV509" s="62"/>
      <c r="OTW509" s="10"/>
      <c r="OTX509" s="11"/>
      <c r="OTY509" s="63"/>
      <c r="OTZ509" s="62"/>
      <c r="OUA509" s="10"/>
      <c r="OUB509" s="11"/>
      <c r="OUC509" s="63"/>
      <c r="OUD509" s="62"/>
      <c r="OUE509" s="10"/>
      <c r="OUF509" s="11"/>
      <c r="OUG509" s="63"/>
      <c r="OUH509" s="62"/>
      <c r="OUI509" s="10"/>
      <c r="OUJ509" s="11"/>
      <c r="OUK509" s="63"/>
      <c r="OUL509" s="62"/>
      <c r="OUM509" s="10"/>
      <c r="OUN509" s="11"/>
      <c r="OUO509" s="63"/>
      <c r="OUP509" s="62"/>
      <c r="OUQ509" s="10"/>
      <c r="OUR509" s="11"/>
      <c r="OUS509" s="63"/>
      <c r="OUT509" s="62"/>
      <c r="OUU509" s="10"/>
      <c r="OUV509" s="11"/>
      <c r="OUW509" s="63"/>
      <c r="OUX509" s="62"/>
      <c r="OUY509" s="10"/>
      <c r="OUZ509" s="11"/>
      <c r="OVA509" s="63"/>
      <c r="OVB509" s="62"/>
      <c r="OVC509" s="10"/>
      <c r="OVD509" s="11"/>
      <c r="OVE509" s="63"/>
      <c r="OVF509" s="62"/>
      <c r="OVG509" s="10"/>
      <c r="OVH509" s="11"/>
      <c r="OVI509" s="63"/>
      <c r="OVJ509" s="62"/>
      <c r="OVK509" s="10"/>
      <c r="OVL509" s="11"/>
      <c r="OVM509" s="63"/>
      <c r="OVN509" s="62"/>
      <c r="OVO509" s="10"/>
      <c r="OVP509" s="11"/>
      <c r="OVQ509" s="63"/>
      <c r="OVR509" s="62"/>
      <c r="OVS509" s="10"/>
      <c r="OVT509" s="11"/>
      <c r="OVU509" s="63"/>
      <c r="OVV509" s="62"/>
      <c r="OVW509" s="10"/>
      <c r="OVX509" s="11"/>
      <c r="OVY509" s="63"/>
      <c r="OVZ509" s="62"/>
      <c r="OWA509" s="10"/>
      <c r="OWB509" s="11"/>
      <c r="OWC509" s="63"/>
      <c r="OWD509" s="62"/>
      <c r="OWE509" s="10"/>
      <c r="OWF509" s="11"/>
      <c r="OWG509" s="63"/>
      <c r="OWH509" s="62"/>
      <c r="OWI509" s="10"/>
      <c r="OWJ509" s="11"/>
      <c r="OWK509" s="63"/>
      <c r="OWL509" s="62"/>
      <c r="OWM509" s="10"/>
      <c r="OWN509" s="11"/>
      <c r="OWO509" s="63"/>
      <c r="OWP509" s="62"/>
      <c r="OWQ509" s="10"/>
      <c r="OWR509" s="11"/>
      <c r="OWS509" s="63"/>
      <c r="OWT509" s="62"/>
      <c r="OWU509" s="10"/>
      <c r="OWV509" s="11"/>
      <c r="OWW509" s="63"/>
      <c r="OWX509" s="62"/>
      <c r="OWY509" s="10"/>
      <c r="OWZ509" s="11"/>
      <c r="OXA509" s="63"/>
      <c r="OXB509" s="62"/>
      <c r="OXC509" s="10"/>
      <c r="OXD509" s="11"/>
      <c r="OXE509" s="63"/>
      <c r="OXF509" s="62"/>
      <c r="OXG509" s="10"/>
      <c r="OXH509" s="11"/>
      <c r="OXI509" s="63"/>
      <c r="OXJ509" s="62"/>
      <c r="OXK509" s="10"/>
      <c r="OXL509" s="11"/>
      <c r="OXM509" s="63"/>
      <c r="OXN509" s="62"/>
      <c r="OXO509" s="10"/>
      <c r="OXP509" s="11"/>
      <c r="OXQ509" s="63"/>
      <c r="OXR509" s="62"/>
      <c r="OXS509" s="10"/>
      <c r="OXT509" s="11"/>
      <c r="OXU509" s="63"/>
      <c r="OXV509" s="62"/>
      <c r="OXW509" s="10"/>
      <c r="OXX509" s="11"/>
      <c r="OXY509" s="63"/>
      <c r="OXZ509" s="62"/>
      <c r="OYA509" s="10"/>
      <c r="OYB509" s="11"/>
      <c r="OYC509" s="63"/>
      <c r="OYD509" s="62"/>
      <c r="OYE509" s="10"/>
      <c r="OYF509" s="11"/>
      <c r="OYG509" s="63"/>
      <c r="OYH509" s="62"/>
      <c r="OYI509" s="10"/>
      <c r="OYJ509" s="11"/>
      <c r="OYK509" s="63"/>
      <c r="OYL509" s="62"/>
      <c r="OYM509" s="10"/>
      <c r="OYN509" s="11"/>
      <c r="OYO509" s="63"/>
      <c r="OYP509" s="62"/>
      <c r="OYQ509" s="10"/>
      <c r="OYR509" s="11"/>
      <c r="OYS509" s="63"/>
      <c r="OYT509" s="62"/>
      <c r="OYU509" s="10"/>
      <c r="OYV509" s="11"/>
      <c r="OYW509" s="63"/>
      <c r="OYX509" s="62"/>
      <c r="OYY509" s="10"/>
      <c r="OYZ509" s="11"/>
      <c r="OZA509" s="63"/>
      <c r="OZB509" s="62"/>
      <c r="OZC509" s="10"/>
      <c r="OZD509" s="11"/>
      <c r="OZE509" s="63"/>
      <c r="OZF509" s="62"/>
      <c r="OZG509" s="10"/>
      <c r="OZH509" s="11"/>
      <c r="OZI509" s="63"/>
      <c r="OZJ509" s="62"/>
      <c r="OZK509" s="10"/>
      <c r="OZL509" s="11"/>
      <c r="OZM509" s="63"/>
      <c r="OZN509" s="62"/>
      <c r="OZO509" s="10"/>
      <c r="OZP509" s="11"/>
      <c r="OZQ509" s="63"/>
      <c r="OZR509" s="62"/>
      <c r="OZS509" s="10"/>
      <c r="OZT509" s="11"/>
      <c r="OZU509" s="63"/>
      <c r="OZV509" s="62"/>
      <c r="OZW509" s="10"/>
      <c r="OZX509" s="11"/>
      <c r="OZY509" s="63"/>
      <c r="OZZ509" s="62"/>
      <c r="PAA509" s="10"/>
      <c r="PAB509" s="11"/>
      <c r="PAC509" s="63"/>
      <c r="PAD509" s="62"/>
      <c r="PAE509" s="10"/>
      <c r="PAF509" s="11"/>
      <c r="PAG509" s="63"/>
      <c r="PAH509" s="62"/>
      <c r="PAI509" s="10"/>
      <c r="PAJ509" s="11"/>
      <c r="PAK509" s="63"/>
      <c r="PAL509" s="62"/>
      <c r="PAM509" s="10"/>
      <c r="PAN509" s="11"/>
      <c r="PAO509" s="63"/>
      <c r="PAP509" s="62"/>
      <c r="PAQ509" s="10"/>
      <c r="PAR509" s="11"/>
      <c r="PAS509" s="63"/>
      <c r="PAT509" s="62"/>
      <c r="PAU509" s="10"/>
      <c r="PAV509" s="11"/>
      <c r="PAW509" s="63"/>
      <c r="PAX509" s="62"/>
      <c r="PAY509" s="10"/>
      <c r="PAZ509" s="11"/>
      <c r="PBA509" s="63"/>
      <c r="PBB509" s="62"/>
      <c r="PBC509" s="10"/>
      <c r="PBD509" s="11"/>
      <c r="PBE509" s="63"/>
      <c r="PBF509" s="62"/>
      <c r="PBG509" s="10"/>
      <c r="PBH509" s="11"/>
      <c r="PBI509" s="63"/>
      <c r="PBJ509" s="62"/>
      <c r="PBK509" s="10"/>
      <c r="PBL509" s="11"/>
      <c r="PBM509" s="63"/>
      <c r="PBN509" s="62"/>
      <c r="PBO509" s="10"/>
      <c r="PBP509" s="11"/>
      <c r="PBQ509" s="63"/>
      <c r="PBR509" s="62"/>
      <c r="PBS509" s="10"/>
      <c r="PBT509" s="11"/>
      <c r="PBU509" s="63"/>
      <c r="PBV509" s="62"/>
      <c r="PBW509" s="10"/>
      <c r="PBX509" s="11"/>
      <c r="PBY509" s="63"/>
      <c r="PBZ509" s="62"/>
      <c r="PCA509" s="10"/>
      <c r="PCB509" s="11"/>
      <c r="PCC509" s="63"/>
      <c r="PCD509" s="62"/>
      <c r="PCE509" s="10"/>
      <c r="PCF509" s="11"/>
      <c r="PCG509" s="63"/>
      <c r="PCH509" s="62"/>
      <c r="PCI509" s="10"/>
      <c r="PCJ509" s="11"/>
      <c r="PCK509" s="63"/>
      <c r="PCL509" s="62"/>
      <c r="PCM509" s="10"/>
      <c r="PCN509" s="11"/>
      <c r="PCO509" s="63"/>
      <c r="PCP509" s="62"/>
      <c r="PCQ509" s="10"/>
      <c r="PCR509" s="11"/>
      <c r="PCS509" s="63"/>
      <c r="PCT509" s="62"/>
      <c r="PCU509" s="10"/>
      <c r="PCV509" s="11"/>
      <c r="PCW509" s="63"/>
      <c r="PCX509" s="62"/>
      <c r="PCY509" s="10"/>
      <c r="PCZ509" s="11"/>
      <c r="PDA509" s="63"/>
      <c r="PDB509" s="62"/>
      <c r="PDC509" s="10"/>
      <c r="PDD509" s="11"/>
      <c r="PDE509" s="63"/>
      <c r="PDF509" s="62"/>
      <c r="PDG509" s="10"/>
      <c r="PDH509" s="11"/>
      <c r="PDI509" s="63"/>
      <c r="PDJ509" s="62"/>
      <c r="PDK509" s="10"/>
      <c r="PDL509" s="11"/>
      <c r="PDM509" s="63"/>
      <c r="PDN509" s="62"/>
      <c r="PDO509" s="10"/>
      <c r="PDP509" s="11"/>
      <c r="PDQ509" s="63"/>
      <c r="PDR509" s="62"/>
      <c r="PDS509" s="10"/>
      <c r="PDT509" s="11"/>
      <c r="PDU509" s="63"/>
      <c r="PDV509" s="62"/>
      <c r="PDW509" s="10"/>
      <c r="PDX509" s="11"/>
      <c r="PDY509" s="63"/>
      <c r="PDZ509" s="62"/>
      <c r="PEA509" s="10"/>
      <c r="PEB509" s="11"/>
      <c r="PEC509" s="63"/>
      <c r="PED509" s="62"/>
      <c r="PEE509" s="10"/>
      <c r="PEF509" s="11"/>
      <c r="PEG509" s="63"/>
      <c r="PEH509" s="62"/>
      <c r="PEI509" s="10"/>
      <c r="PEJ509" s="11"/>
      <c r="PEK509" s="63"/>
      <c r="PEL509" s="62"/>
      <c r="PEM509" s="10"/>
      <c r="PEN509" s="11"/>
      <c r="PEO509" s="63"/>
      <c r="PEP509" s="62"/>
      <c r="PEQ509" s="10"/>
      <c r="PER509" s="11"/>
      <c r="PES509" s="63"/>
      <c r="PET509" s="62"/>
      <c r="PEU509" s="10"/>
      <c r="PEV509" s="11"/>
      <c r="PEW509" s="63"/>
      <c r="PEX509" s="62"/>
      <c r="PEY509" s="10"/>
      <c r="PEZ509" s="11"/>
      <c r="PFA509" s="63"/>
      <c r="PFB509" s="62"/>
      <c r="PFC509" s="10"/>
      <c r="PFD509" s="11"/>
      <c r="PFE509" s="63"/>
      <c r="PFF509" s="62"/>
      <c r="PFG509" s="10"/>
      <c r="PFH509" s="11"/>
      <c r="PFI509" s="63"/>
      <c r="PFJ509" s="62"/>
      <c r="PFK509" s="10"/>
      <c r="PFL509" s="11"/>
      <c r="PFM509" s="63"/>
      <c r="PFN509" s="62"/>
      <c r="PFO509" s="10"/>
      <c r="PFP509" s="11"/>
      <c r="PFQ509" s="63"/>
      <c r="PFR509" s="62"/>
      <c r="PFS509" s="10"/>
      <c r="PFT509" s="11"/>
      <c r="PFU509" s="63"/>
      <c r="PFV509" s="62"/>
      <c r="PFW509" s="10"/>
      <c r="PFX509" s="11"/>
      <c r="PFY509" s="63"/>
      <c r="PFZ509" s="62"/>
      <c r="PGA509" s="10"/>
      <c r="PGB509" s="11"/>
      <c r="PGC509" s="63"/>
      <c r="PGD509" s="62"/>
      <c r="PGE509" s="10"/>
      <c r="PGF509" s="11"/>
      <c r="PGG509" s="63"/>
      <c r="PGH509" s="62"/>
      <c r="PGI509" s="10"/>
      <c r="PGJ509" s="11"/>
      <c r="PGK509" s="63"/>
      <c r="PGL509" s="62"/>
      <c r="PGM509" s="10"/>
      <c r="PGN509" s="11"/>
      <c r="PGO509" s="63"/>
      <c r="PGP509" s="62"/>
      <c r="PGQ509" s="10"/>
      <c r="PGR509" s="11"/>
      <c r="PGS509" s="63"/>
      <c r="PGT509" s="62"/>
      <c r="PGU509" s="10"/>
      <c r="PGV509" s="11"/>
      <c r="PGW509" s="63"/>
      <c r="PGX509" s="62"/>
      <c r="PGY509" s="10"/>
      <c r="PGZ509" s="11"/>
      <c r="PHA509" s="63"/>
      <c r="PHB509" s="62"/>
      <c r="PHC509" s="10"/>
      <c r="PHD509" s="11"/>
      <c r="PHE509" s="63"/>
      <c r="PHF509" s="62"/>
      <c r="PHG509" s="10"/>
      <c r="PHH509" s="11"/>
      <c r="PHI509" s="63"/>
      <c r="PHJ509" s="62"/>
      <c r="PHK509" s="10"/>
      <c r="PHL509" s="11"/>
      <c r="PHM509" s="63"/>
      <c r="PHN509" s="62"/>
      <c r="PHO509" s="10"/>
      <c r="PHP509" s="11"/>
      <c r="PHQ509" s="63"/>
      <c r="PHR509" s="62"/>
      <c r="PHS509" s="10"/>
      <c r="PHT509" s="11"/>
      <c r="PHU509" s="63"/>
      <c r="PHV509" s="62"/>
      <c r="PHW509" s="10"/>
      <c r="PHX509" s="11"/>
      <c r="PHY509" s="63"/>
      <c r="PHZ509" s="62"/>
      <c r="PIA509" s="10"/>
      <c r="PIB509" s="11"/>
      <c r="PIC509" s="63"/>
      <c r="PID509" s="62"/>
      <c r="PIE509" s="10"/>
      <c r="PIF509" s="11"/>
      <c r="PIG509" s="63"/>
      <c r="PIH509" s="62"/>
      <c r="PII509" s="10"/>
      <c r="PIJ509" s="11"/>
      <c r="PIK509" s="63"/>
      <c r="PIL509" s="62"/>
      <c r="PIM509" s="10"/>
      <c r="PIN509" s="11"/>
      <c r="PIO509" s="63"/>
      <c r="PIP509" s="62"/>
      <c r="PIQ509" s="10"/>
      <c r="PIR509" s="11"/>
      <c r="PIS509" s="63"/>
      <c r="PIT509" s="62"/>
      <c r="PIU509" s="10"/>
      <c r="PIV509" s="11"/>
      <c r="PIW509" s="63"/>
      <c r="PIX509" s="62"/>
      <c r="PIY509" s="10"/>
      <c r="PIZ509" s="11"/>
      <c r="PJA509" s="63"/>
      <c r="PJB509" s="62"/>
      <c r="PJC509" s="10"/>
      <c r="PJD509" s="11"/>
      <c r="PJE509" s="63"/>
      <c r="PJF509" s="62"/>
      <c r="PJG509" s="10"/>
      <c r="PJH509" s="11"/>
      <c r="PJI509" s="63"/>
      <c r="PJJ509" s="62"/>
      <c r="PJK509" s="10"/>
      <c r="PJL509" s="11"/>
      <c r="PJM509" s="63"/>
      <c r="PJN509" s="62"/>
      <c r="PJO509" s="10"/>
      <c r="PJP509" s="11"/>
      <c r="PJQ509" s="63"/>
      <c r="PJR509" s="62"/>
      <c r="PJS509" s="10"/>
      <c r="PJT509" s="11"/>
      <c r="PJU509" s="63"/>
      <c r="PJV509" s="62"/>
      <c r="PJW509" s="10"/>
      <c r="PJX509" s="11"/>
      <c r="PJY509" s="63"/>
      <c r="PJZ509" s="62"/>
      <c r="PKA509" s="10"/>
      <c r="PKB509" s="11"/>
      <c r="PKC509" s="63"/>
      <c r="PKD509" s="62"/>
      <c r="PKE509" s="10"/>
      <c r="PKF509" s="11"/>
      <c r="PKG509" s="63"/>
      <c r="PKH509" s="62"/>
      <c r="PKI509" s="10"/>
      <c r="PKJ509" s="11"/>
      <c r="PKK509" s="63"/>
      <c r="PKL509" s="62"/>
      <c r="PKM509" s="10"/>
      <c r="PKN509" s="11"/>
      <c r="PKO509" s="63"/>
      <c r="PKP509" s="62"/>
      <c r="PKQ509" s="10"/>
      <c r="PKR509" s="11"/>
      <c r="PKS509" s="63"/>
      <c r="PKT509" s="62"/>
      <c r="PKU509" s="10"/>
      <c r="PKV509" s="11"/>
      <c r="PKW509" s="63"/>
      <c r="PKX509" s="62"/>
      <c r="PKY509" s="10"/>
      <c r="PKZ509" s="11"/>
      <c r="PLA509" s="63"/>
      <c r="PLB509" s="62"/>
      <c r="PLC509" s="10"/>
      <c r="PLD509" s="11"/>
      <c r="PLE509" s="63"/>
      <c r="PLF509" s="62"/>
      <c r="PLG509" s="10"/>
      <c r="PLH509" s="11"/>
      <c r="PLI509" s="63"/>
      <c r="PLJ509" s="62"/>
      <c r="PLK509" s="10"/>
      <c r="PLL509" s="11"/>
      <c r="PLM509" s="63"/>
      <c r="PLN509" s="62"/>
      <c r="PLO509" s="10"/>
      <c r="PLP509" s="11"/>
      <c r="PLQ509" s="63"/>
      <c r="PLR509" s="62"/>
      <c r="PLS509" s="10"/>
      <c r="PLT509" s="11"/>
      <c r="PLU509" s="63"/>
      <c r="PLV509" s="62"/>
      <c r="PLW509" s="10"/>
      <c r="PLX509" s="11"/>
      <c r="PLY509" s="63"/>
      <c r="PLZ509" s="62"/>
      <c r="PMA509" s="10"/>
      <c r="PMB509" s="11"/>
      <c r="PMC509" s="63"/>
      <c r="PMD509" s="62"/>
      <c r="PME509" s="10"/>
      <c r="PMF509" s="11"/>
      <c r="PMG509" s="63"/>
      <c r="PMH509" s="62"/>
      <c r="PMI509" s="10"/>
      <c r="PMJ509" s="11"/>
      <c r="PMK509" s="63"/>
      <c r="PML509" s="62"/>
      <c r="PMM509" s="10"/>
      <c r="PMN509" s="11"/>
      <c r="PMO509" s="63"/>
      <c r="PMP509" s="62"/>
      <c r="PMQ509" s="10"/>
      <c r="PMR509" s="11"/>
      <c r="PMS509" s="63"/>
      <c r="PMT509" s="62"/>
      <c r="PMU509" s="10"/>
      <c r="PMV509" s="11"/>
      <c r="PMW509" s="63"/>
      <c r="PMX509" s="62"/>
      <c r="PMY509" s="10"/>
      <c r="PMZ509" s="11"/>
      <c r="PNA509" s="63"/>
      <c r="PNB509" s="62"/>
      <c r="PNC509" s="10"/>
      <c r="PND509" s="11"/>
      <c r="PNE509" s="63"/>
      <c r="PNF509" s="62"/>
      <c r="PNG509" s="10"/>
      <c r="PNH509" s="11"/>
      <c r="PNI509" s="63"/>
      <c r="PNJ509" s="62"/>
      <c r="PNK509" s="10"/>
      <c r="PNL509" s="11"/>
      <c r="PNM509" s="63"/>
      <c r="PNN509" s="62"/>
      <c r="PNO509" s="10"/>
      <c r="PNP509" s="11"/>
      <c r="PNQ509" s="63"/>
      <c r="PNR509" s="62"/>
      <c r="PNS509" s="10"/>
      <c r="PNT509" s="11"/>
      <c r="PNU509" s="63"/>
      <c r="PNV509" s="62"/>
      <c r="PNW509" s="10"/>
      <c r="PNX509" s="11"/>
      <c r="PNY509" s="63"/>
      <c r="PNZ509" s="62"/>
      <c r="POA509" s="10"/>
      <c r="POB509" s="11"/>
      <c r="POC509" s="63"/>
      <c r="POD509" s="62"/>
      <c r="POE509" s="10"/>
      <c r="POF509" s="11"/>
      <c r="POG509" s="63"/>
      <c r="POH509" s="62"/>
      <c r="POI509" s="10"/>
      <c r="POJ509" s="11"/>
      <c r="POK509" s="63"/>
      <c r="POL509" s="62"/>
      <c r="POM509" s="10"/>
      <c r="PON509" s="11"/>
      <c r="POO509" s="63"/>
      <c r="POP509" s="62"/>
      <c r="POQ509" s="10"/>
      <c r="POR509" s="11"/>
      <c r="POS509" s="63"/>
      <c r="POT509" s="62"/>
      <c r="POU509" s="10"/>
      <c r="POV509" s="11"/>
      <c r="POW509" s="63"/>
      <c r="POX509" s="62"/>
      <c r="POY509" s="10"/>
      <c r="POZ509" s="11"/>
      <c r="PPA509" s="63"/>
      <c r="PPB509" s="62"/>
      <c r="PPC509" s="10"/>
      <c r="PPD509" s="11"/>
      <c r="PPE509" s="63"/>
      <c r="PPF509" s="62"/>
      <c r="PPG509" s="10"/>
      <c r="PPH509" s="11"/>
      <c r="PPI509" s="63"/>
      <c r="PPJ509" s="62"/>
      <c r="PPK509" s="10"/>
      <c r="PPL509" s="11"/>
      <c r="PPM509" s="63"/>
      <c r="PPN509" s="62"/>
      <c r="PPO509" s="10"/>
      <c r="PPP509" s="11"/>
      <c r="PPQ509" s="63"/>
      <c r="PPR509" s="62"/>
      <c r="PPS509" s="10"/>
      <c r="PPT509" s="11"/>
      <c r="PPU509" s="63"/>
      <c r="PPV509" s="62"/>
      <c r="PPW509" s="10"/>
      <c r="PPX509" s="11"/>
      <c r="PPY509" s="63"/>
      <c r="PPZ509" s="62"/>
      <c r="PQA509" s="10"/>
      <c r="PQB509" s="11"/>
      <c r="PQC509" s="63"/>
      <c r="PQD509" s="62"/>
      <c r="PQE509" s="10"/>
      <c r="PQF509" s="11"/>
      <c r="PQG509" s="63"/>
      <c r="PQH509" s="62"/>
      <c r="PQI509" s="10"/>
      <c r="PQJ509" s="11"/>
      <c r="PQK509" s="63"/>
      <c r="PQL509" s="62"/>
      <c r="PQM509" s="10"/>
      <c r="PQN509" s="11"/>
      <c r="PQO509" s="63"/>
      <c r="PQP509" s="62"/>
      <c r="PQQ509" s="10"/>
      <c r="PQR509" s="11"/>
      <c r="PQS509" s="63"/>
      <c r="PQT509" s="62"/>
      <c r="PQU509" s="10"/>
      <c r="PQV509" s="11"/>
      <c r="PQW509" s="63"/>
      <c r="PQX509" s="62"/>
      <c r="PQY509" s="10"/>
      <c r="PQZ509" s="11"/>
      <c r="PRA509" s="63"/>
      <c r="PRB509" s="62"/>
      <c r="PRC509" s="10"/>
      <c r="PRD509" s="11"/>
      <c r="PRE509" s="63"/>
      <c r="PRF509" s="62"/>
      <c r="PRG509" s="10"/>
      <c r="PRH509" s="11"/>
      <c r="PRI509" s="63"/>
      <c r="PRJ509" s="62"/>
      <c r="PRK509" s="10"/>
      <c r="PRL509" s="11"/>
      <c r="PRM509" s="63"/>
      <c r="PRN509" s="62"/>
      <c r="PRO509" s="10"/>
      <c r="PRP509" s="11"/>
      <c r="PRQ509" s="63"/>
      <c r="PRR509" s="62"/>
      <c r="PRS509" s="10"/>
      <c r="PRT509" s="11"/>
      <c r="PRU509" s="63"/>
      <c r="PRV509" s="62"/>
      <c r="PRW509" s="10"/>
      <c r="PRX509" s="11"/>
      <c r="PRY509" s="63"/>
      <c r="PRZ509" s="62"/>
      <c r="PSA509" s="10"/>
      <c r="PSB509" s="11"/>
      <c r="PSC509" s="63"/>
      <c r="PSD509" s="62"/>
      <c r="PSE509" s="10"/>
      <c r="PSF509" s="11"/>
      <c r="PSG509" s="63"/>
      <c r="PSH509" s="62"/>
      <c r="PSI509" s="10"/>
      <c r="PSJ509" s="11"/>
      <c r="PSK509" s="63"/>
      <c r="PSL509" s="62"/>
      <c r="PSM509" s="10"/>
      <c r="PSN509" s="11"/>
      <c r="PSO509" s="63"/>
      <c r="PSP509" s="62"/>
      <c r="PSQ509" s="10"/>
      <c r="PSR509" s="11"/>
      <c r="PSS509" s="63"/>
      <c r="PST509" s="62"/>
      <c r="PSU509" s="10"/>
      <c r="PSV509" s="11"/>
      <c r="PSW509" s="63"/>
      <c r="PSX509" s="62"/>
      <c r="PSY509" s="10"/>
      <c r="PSZ509" s="11"/>
      <c r="PTA509" s="63"/>
      <c r="PTB509" s="62"/>
      <c r="PTC509" s="10"/>
      <c r="PTD509" s="11"/>
      <c r="PTE509" s="63"/>
      <c r="PTF509" s="62"/>
      <c r="PTG509" s="10"/>
      <c r="PTH509" s="11"/>
      <c r="PTI509" s="63"/>
      <c r="PTJ509" s="62"/>
      <c r="PTK509" s="10"/>
      <c r="PTL509" s="11"/>
      <c r="PTM509" s="63"/>
      <c r="PTN509" s="62"/>
      <c r="PTO509" s="10"/>
      <c r="PTP509" s="11"/>
      <c r="PTQ509" s="63"/>
      <c r="PTR509" s="62"/>
      <c r="PTS509" s="10"/>
      <c r="PTT509" s="11"/>
      <c r="PTU509" s="63"/>
      <c r="PTV509" s="62"/>
      <c r="PTW509" s="10"/>
      <c r="PTX509" s="11"/>
      <c r="PTY509" s="63"/>
      <c r="PTZ509" s="62"/>
      <c r="PUA509" s="10"/>
      <c r="PUB509" s="11"/>
      <c r="PUC509" s="63"/>
      <c r="PUD509" s="62"/>
      <c r="PUE509" s="10"/>
      <c r="PUF509" s="11"/>
      <c r="PUG509" s="63"/>
      <c r="PUH509" s="62"/>
      <c r="PUI509" s="10"/>
      <c r="PUJ509" s="11"/>
      <c r="PUK509" s="63"/>
      <c r="PUL509" s="62"/>
      <c r="PUM509" s="10"/>
      <c r="PUN509" s="11"/>
      <c r="PUO509" s="63"/>
      <c r="PUP509" s="62"/>
      <c r="PUQ509" s="10"/>
      <c r="PUR509" s="11"/>
      <c r="PUS509" s="63"/>
      <c r="PUT509" s="62"/>
      <c r="PUU509" s="10"/>
      <c r="PUV509" s="11"/>
      <c r="PUW509" s="63"/>
      <c r="PUX509" s="62"/>
      <c r="PUY509" s="10"/>
      <c r="PUZ509" s="11"/>
      <c r="PVA509" s="63"/>
      <c r="PVB509" s="62"/>
      <c r="PVC509" s="10"/>
      <c r="PVD509" s="11"/>
      <c r="PVE509" s="63"/>
      <c r="PVF509" s="62"/>
      <c r="PVG509" s="10"/>
      <c r="PVH509" s="11"/>
      <c r="PVI509" s="63"/>
      <c r="PVJ509" s="62"/>
      <c r="PVK509" s="10"/>
      <c r="PVL509" s="11"/>
      <c r="PVM509" s="63"/>
      <c r="PVN509" s="62"/>
      <c r="PVO509" s="10"/>
      <c r="PVP509" s="11"/>
      <c r="PVQ509" s="63"/>
      <c r="PVR509" s="62"/>
      <c r="PVS509" s="10"/>
      <c r="PVT509" s="11"/>
      <c r="PVU509" s="63"/>
      <c r="PVV509" s="62"/>
      <c r="PVW509" s="10"/>
      <c r="PVX509" s="11"/>
      <c r="PVY509" s="63"/>
      <c r="PVZ509" s="62"/>
      <c r="PWA509" s="10"/>
      <c r="PWB509" s="11"/>
      <c r="PWC509" s="63"/>
      <c r="PWD509" s="62"/>
      <c r="PWE509" s="10"/>
      <c r="PWF509" s="11"/>
      <c r="PWG509" s="63"/>
      <c r="PWH509" s="62"/>
      <c r="PWI509" s="10"/>
      <c r="PWJ509" s="11"/>
      <c r="PWK509" s="63"/>
      <c r="PWL509" s="62"/>
      <c r="PWM509" s="10"/>
      <c r="PWN509" s="11"/>
      <c r="PWO509" s="63"/>
      <c r="PWP509" s="62"/>
      <c r="PWQ509" s="10"/>
      <c r="PWR509" s="11"/>
      <c r="PWS509" s="63"/>
      <c r="PWT509" s="62"/>
      <c r="PWU509" s="10"/>
      <c r="PWV509" s="11"/>
      <c r="PWW509" s="63"/>
      <c r="PWX509" s="62"/>
      <c r="PWY509" s="10"/>
      <c r="PWZ509" s="11"/>
      <c r="PXA509" s="63"/>
      <c r="PXB509" s="62"/>
      <c r="PXC509" s="10"/>
      <c r="PXD509" s="11"/>
      <c r="PXE509" s="63"/>
      <c r="PXF509" s="62"/>
      <c r="PXG509" s="10"/>
      <c r="PXH509" s="11"/>
      <c r="PXI509" s="63"/>
      <c r="PXJ509" s="62"/>
      <c r="PXK509" s="10"/>
      <c r="PXL509" s="11"/>
      <c r="PXM509" s="63"/>
      <c r="PXN509" s="62"/>
      <c r="PXO509" s="10"/>
      <c r="PXP509" s="11"/>
      <c r="PXQ509" s="63"/>
      <c r="PXR509" s="62"/>
      <c r="PXS509" s="10"/>
      <c r="PXT509" s="11"/>
      <c r="PXU509" s="63"/>
      <c r="PXV509" s="62"/>
      <c r="PXW509" s="10"/>
      <c r="PXX509" s="11"/>
      <c r="PXY509" s="63"/>
      <c r="PXZ509" s="62"/>
      <c r="PYA509" s="10"/>
      <c r="PYB509" s="11"/>
      <c r="PYC509" s="63"/>
      <c r="PYD509" s="62"/>
      <c r="PYE509" s="10"/>
      <c r="PYF509" s="11"/>
      <c r="PYG509" s="63"/>
      <c r="PYH509" s="62"/>
      <c r="PYI509" s="10"/>
      <c r="PYJ509" s="11"/>
      <c r="PYK509" s="63"/>
      <c r="PYL509" s="62"/>
      <c r="PYM509" s="10"/>
      <c r="PYN509" s="11"/>
      <c r="PYO509" s="63"/>
      <c r="PYP509" s="62"/>
      <c r="PYQ509" s="10"/>
      <c r="PYR509" s="11"/>
      <c r="PYS509" s="63"/>
      <c r="PYT509" s="62"/>
      <c r="PYU509" s="10"/>
      <c r="PYV509" s="11"/>
      <c r="PYW509" s="63"/>
      <c r="PYX509" s="62"/>
      <c r="PYY509" s="10"/>
      <c r="PYZ509" s="11"/>
      <c r="PZA509" s="63"/>
      <c r="PZB509" s="62"/>
      <c r="PZC509" s="10"/>
      <c r="PZD509" s="11"/>
      <c r="PZE509" s="63"/>
      <c r="PZF509" s="62"/>
      <c r="PZG509" s="10"/>
      <c r="PZH509" s="11"/>
      <c r="PZI509" s="63"/>
      <c r="PZJ509" s="62"/>
      <c r="PZK509" s="10"/>
      <c r="PZL509" s="11"/>
      <c r="PZM509" s="63"/>
      <c r="PZN509" s="62"/>
      <c r="PZO509" s="10"/>
      <c r="PZP509" s="11"/>
      <c r="PZQ509" s="63"/>
      <c r="PZR509" s="62"/>
      <c r="PZS509" s="10"/>
      <c r="PZT509" s="11"/>
      <c r="PZU509" s="63"/>
      <c r="PZV509" s="62"/>
      <c r="PZW509" s="10"/>
      <c r="PZX509" s="11"/>
      <c r="PZY509" s="63"/>
      <c r="PZZ509" s="62"/>
      <c r="QAA509" s="10"/>
      <c r="QAB509" s="11"/>
      <c r="QAC509" s="63"/>
      <c r="QAD509" s="62"/>
      <c r="QAE509" s="10"/>
      <c r="QAF509" s="11"/>
      <c r="QAG509" s="63"/>
      <c r="QAH509" s="62"/>
      <c r="QAI509" s="10"/>
      <c r="QAJ509" s="11"/>
      <c r="QAK509" s="63"/>
      <c r="QAL509" s="62"/>
      <c r="QAM509" s="10"/>
      <c r="QAN509" s="11"/>
      <c r="QAO509" s="63"/>
      <c r="QAP509" s="62"/>
      <c r="QAQ509" s="10"/>
      <c r="QAR509" s="11"/>
      <c r="QAS509" s="63"/>
      <c r="QAT509" s="62"/>
      <c r="QAU509" s="10"/>
      <c r="QAV509" s="11"/>
      <c r="QAW509" s="63"/>
      <c r="QAX509" s="62"/>
      <c r="QAY509" s="10"/>
      <c r="QAZ509" s="11"/>
      <c r="QBA509" s="63"/>
      <c r="QBB509" s="62"/>
      <c r="QBC509" s="10"/>
      <c r="QBD509" s="11"/>
      <c r="QBE509" s="63"/>
      <c r="QBF509" s="62"/>
      <c r="QBG509" s="10"/>
      <c r="QBH509" s="11"/>
      <c r="QBI509" s="63"/>
      <c r="QBJ509" s="62"/>
      <c r="QBK509" s="10"/>
      <c r="QBL509" s="11"/>
      <c r="QBM509" s="63"/>
      <c r="QBN509" s="62"/>
      <c r="QBO509" s="10"/>
      <c r="QBP509" s="11"/>
      <c r="QBQ509" s="63"/>
      <c r="QBR509" s="62"/>
      <c r="QBS509" s="10"/>
      <c r="QBT509" s="11"/>
      <c r="QBU509" s="63"/>
      <c r="QBV509" s="62"/>
      <c r="QBW509" s="10"/>
      <c r="QBX509" s="11"/>
      <c r="QBY509" s="63"/>
      <c r="QBZ509" s="62"/>
      <c r="QCA509" s="10"/>
      <c r="QCB509" s="11"/>
      <c r="QCC509" s="63"/>
      <c r="QCD509" s="62"/>
      <c r="QCE509" s="10"/>
      <c r="QCF509" s="11"/>
      <c r="QCG509" s="63"/>
      <c r="QCH509" s="62"/>
      <c r="QCI509" s="10"/>
      <c r="QCJ509" s="11"/>
      <c r="QCK509" s="63"/>
      <c r="QCL509" s="62"/>
      <c r="QCM509" s="10"/>
      <c r="QCN509" s="11"/>
      <c r="QCO509" s="63"/>
      <c r="QCP509" s="62"/>
      <c r="QCQ509" s="10"/>
      <c r="QCR509" s="11"/>
      <c r="QCS509" s="63"/>
      <c r="QCT509" s="62"/>
      <c r="QCU509" s="10"/>
      <c r="QCV509" s="11"/>
      <c r="QCW509" s="63"/>
      <c r="QCX509" s="62"/>
      <c r="QCY509" s="10"/>
      <c r="QCZ509" s="11"/>
      <c r="QDA509" s="63"/>
      <c r="QDB509" s="62"/>
      <c r="QDC509" s="10"/>
      <c r="QDD509" s="11"/>
      <c r="QDE509" s="63"/>
      <c r="QDF509" s="62"/>
      <c r="QDG509" s="10"/>
      <c r="QDH509" s="11"/>
      <c r="QDI509" s="63"/>
      <c r="QDJ509" s="62"/>
      <c r="QDK509" s="10"/>
      <c r="QDL509" s="11"/>
      <c r="QDM509" s="63"/>
      <c r="QDN509" s="62"/>
      <c r="QDO509" s="10"/>
      <c r="QDP509" s="11"/>
      <c r="QDQ509" s="63"/>
      <c r="QDR509" s="62"/>
      <c r="QDS509" s="10"/>
      <c r="QDT509" s="11"/>
      <c r="QDU509" s="63"/>
      <c r="QDV509" s="62"/>
      <c r="QDW509" s="10"/>
      <c r="QDX509" s="11"/>
      <c r="QDY509" s="63"/>
      <c r="QDZ509" s="62"/>
      <c r="QEA509" s="10"/>
      <c r="QEB509" s="11"/>
      <c r="QEC509" s="63"/>
      <c r="QED509" s="62"/>
      <c r="QEE509" s="10"/>
      <c r="QEF509" s="11"/>
      <c r="QEG509" s="63"/>
      <c r="QEH509" s="62"/>
      <c r="QEI509" s="10"/>
      <c r="QEJ509" s="11"/>
      <c r="QEK509" s="63"/>
      <c r="QEL509" s="62"/>
      <c r="QEM509" s="10"/>
      <c r="QEN509" s="11"/>
      <c r="QEO509" s="63"/>
      <c r="QEP509" s="62"/>
      <c r="QEQ509" s="10"/>
      <c r="QER509" s="11"/>
      <c r="QES509" s="63"/>
      <c r="QET509" s="62"/>
      <c r="QEU509" s="10"/>
      <c r="QEV509" s="11"/>
      <c r="QEW509" s="63"/>
      <c r="QEX509" s="62"/>
      <c r="QEY509" s="10"/>
      <c r="QEZ509" s="11"/>
      <c r="QFA509" s="63"/>
      <c r="QFB509" s="62"/>
      <c r="QFC509" s="10"/>
      <c r="QFD509" s="11"/>
      <c r="QFE509" s="63"/>
      <c r="QFF509" s="62"/>
      <c r="QFG509" s="10"/>
      <c r="QFH509" s="11"/>
      <c r="QFI509" s="63"/>
      <c r="QFJ509" s="62"/>
      <c r="QFK509" s="10"/>
      <c r="QFL509" s="11"/>
      <c r="QFM509" s="63"/>
      <c r="QFN509" s="62"/>
      <c r="QFO509" s="10"/>
      <c r="QFP509" s="11"/>
      <c r="QFQ509" s="63"/>
      <c r="QFR509" s="62"/>
      <c r="QFS509" s="10"/>
      <c r="QFT509" s="11"/>
      <c r="QFU509" s="63"/>
      <c r="QFV509" s="62"/>
      <c r="QFW509" s="10"/>
      <c r="QFX509" s="11"/>
      <c r="QFY509" s="63"/>
      <c r="QFZ509" s="62"/>
      <c r="QGA509" s="10"/>
      <c r="QGB509" s="11"/>
      <c r="QGC509" s="63"/>
      <c r="QGD509" s="62"/>
      <c r="QGE509" s="10"/>
      <c r="QGF509" s="11"/>
      <c r="QGG509" s="63"/>
      <c r="QGH509" s="62"/>
      <c r="QGI509" s="10"/>
      <c r="QGJ509" s="11"/>
      <c r="QGK509" s="63"/>
      <c r="QGL509" s="62"/>
      <c r="QGM509" s="10"/>
      <c r="QGN509" s="11"/>
      <c r="QGO509" s="63"/>
      <c r="QGP509" s="62"/>
      <c r="QGQ509" s="10"/>
      <c r="QGR509" s="11"/>
      <c r="QGS509" s="63"/>
      <c r="QGT509" s="62"/>
      <c r="QGU509" s="10"/>
      <c r="QGV509" s="11"/>
      <c r="QGW509" s="63"/>
      <c r="QGX509" s="62"/>
      <c r="QGY509" s="10"/>
      <c r="QGZ509" s="11"/>
      <c r="QHA509" s="63"/>
      <c r="QHB509" s="62"/>
      <c r="QHC509" s="10"/>
      <c r="QHD509" s="11"/>
      <c r="QHE509" s="63"/>
      <c r="QHF509" s="62"/>
      <c r="QHG509" s="10"/>
      <c r="QHH509" s="11"/>
      <c r="QHI509" s="63"/>
      <c r="QHJ509" s="62"/>
      <c r="QHK509" s="10"/>
      <c r="QHL509" s="11"/>
      <c r="QHM509" s="63"/>
      <c r="QHN509" s="62"/>
      <c r="QHO509" s="10"/>
      <c r="QHP509" s="11"/>
      <c r="QHQ509" s="63"/>
      <c r="QHR509" s="62"/>
      <c r="QHS509" s="10"/>
      <c r="QHT509" s="11"/>
      <c r="QHU509" s="63"/>
      <c r="QHV509" s="62"/>
      <c r="QHW509" s="10"/>
      <c r="QHX509" s="11"/>
      <c r="QHY509" s="63"/>
      <c r="QHZ509" s="62"/>
      <c r="QIA509" s="10"/>
      <c r="QIB509" s="11"/>
      <c r="QIC509" s="63"/>
      <c r="QID509" s="62"/>
      <c r="QIE509" s="10"/>
      <c r="QIF509" s="11"/>
      <c r="QIG509" s="63"/>
      <c r="QIH509" s="62"/>
      <c r="QII509" s="10"/>
      <c r="QIJ509" s="11"/>
      <c r="QIK509" s="63"/>
      <c r="QIL509" s="62"/>
      <c r="QIM509" s="10"/>
      <c r="QIN509" s="11"/>
      <c r="QIO509" s="63"/>
      <c r="QIP509" s="62"/>
      <c r="QIQ509" s="10"/>
      <c r="QIR509" s="11"/>
      <c r="QIS509" s="63"/>
      <c r="QIT509" s="62"/>
      <c r="QIU509" s="10"/>
      <c r="QIV509" s="11"/>
      <c r="QIW509" s="63"/>
      <c r="QIX509" s="62"/>
      <c r="QIY509" s="10"/>
      <c r="QIZ509" s="11"/>
      <c r="QJA509" s="63"/>
      <c r="QJB509" s="62"/>
      <c r="QJC509" s="10"/>
      <c r="QJD509" s="11"/>
      <c r="QJE509" s="63"/>
      <c r="QJF509" s="62"/>
      <c r="QJG509" s="10"/>
      <c r="QJH509" s="11"/>
      <c r="QJI509" s="63"/>
      <c r="QJJ509" s="62"/>
      <c r="QJK509" s="10"/>
      <c r="QJL509" s="11"/>
      <c r="QJM509" s="63"/>
      <c r="QJN509" s="62"/>
      <c r="QJO509" s="10"/>
      <c r="QJP509" s="11"/>
      <c r="QJQ509" s="63"/>
      <c r="QJR509" s="62"/>
      <c r="QJS509" s="10"/>
      <c r="QJT509" s="11"/>
      <c r="QJU509" s="63"/>
      <c r="QJV509" s="62"/>
      <c r="QJW509" s="10"/>
      <c r="QJX509" s="11"/>
      <c r="QJY509" s="63"/>
      <c r="QJZ509" s="62"/>
      <c r="QKA509" s="10"/>
      <c r="QKB509" s="11"/>
      <c r="QKC509" s="63"/>
      <c r="QKD509" s="62"/>
      <c r="QKE509" s="10"/>
      <c r="QKF509" s="11"/>
      <c r="QKG509" s="63"/>
      <c r="QKH509" s="62"/>
      <c r="QKI509" s="10"/>
      <c r="QKJ509" s="11"/>
      <c r="QKK509" s="63"/>
      <c r="QKL509" s="62"/>
      <c r="QKM509" s="10"/>
      <c r="QKN509" s="11"/>
      <c r="QKO509" s="63"/>
      <c r="QKP509" s="62"/>
      <c r="QKQ509" s="10"/>
      <c r="QKR509" s="11"/>
      <c r="QKS509" s="63"/>
      <c r="QKT509" s="62"/>
      <c r="QKU509" s="10"/>
      <c r="QKV509" s="11"/>
      <c r="QKW509" s="63"/>
      <c r="QKX509" s="62"/>
      <c r="QKY509" s="10"/>
      <c r="QKZ509" s="11"/>
      <c r="QLA509" s="63"/>
      <c r="QLB509" s="62"/>
      <c r="QLC509" s="10"/>
      <c r="QLD509" s="11"/>
      <c r="QLE509" s="63"/>
      <c r="QLF509" s="62"/>
      <c r="QLG509" s="10"/>
      <c r="QLH509" s="11"/>
      <c r="QLI509" s="63"/>
      <c r="QLJ509" s="62"/>
      <c r="QLK509" s="10"/>
      <c r="QLL509" s="11"/>
      <c r="QLM509" s="63"/>
      <c r="QLN509" s="62"/>
      <c r="QLO509" s="10"/>
      <c r="QLP509" s="11"/>
      <c r="QLQ509" s="63"/>
      <c r="QLR509" s="62"/>
      <c r="QLS509" s="10"/>
      <c r="QLT509" s="11"/>
      <c r="QLU509" s="63"/>
      <c r="QLV509" s="62"/>
      <c r="QLW509" s="10"/>
      <c r="QLX509" s="11"/>
      <c r="QLY509" s="63"/>
      <c r="QLZ509" s="62"/>
      <c r="QMA509" s="10"/>
      <c r="QMB509" s="11"/>
      <c r="QMC509" s="63"/>
      <c r="QMD509" s="62"/>
      <c r="QME509" s="10"/>
      <c r="QMF509" s="11"/>
      <c r="QMG509" s="63"/>
      <c r="QMH509" s="62"/>
      <c r="QMI509" s="10"/>
      <c r="QMJ509" s="11"/>
      <c r="QMK509" s="63"/>
      <c r="QML509" s="62"/>
      <c r="QMM509" s="10"/>
      <c r="QMN509" s="11"/>
      <c r="QMO509" s="63"/>
      <c r="QMP509" s="62"/>
      <c r="QMQ509" s="10"/>
      <c r="QMR509" s="11"/>
      <c r="QMS509" s="63"/>
      <c r="QMT509" s="62"/>
      <c r="QMU509" s="10"/>
      <c r="QMV509" s="11"/>
      <c r="QMW509" s="63"/>
      <c r="QMX509" s="62"/>
      <c r="QMY509" s="10"/>
      <c r="QMZ509" s="11"/>
      <c r="QNA509" s="63"/>
      <c r="QNB509" s="62"/>
      <c r="QNC509" s="10"/>
      <c r="QND509" s="11"/>
      <c r="QNE509" s="63"/>
      <c r="QNF509" s="62"/>
      <c r="QNG509" s="10"/>
      <c r="QNH509" s="11"/>
      <c r="QNI509" s="63"/>
      <c r="QNJ509" s="62"/>
      <c r="QNK509" s="10"/>
      <c r="QNL509" s="11"/>
      <c r="QNM509" s="63"/>
      <c r="QNN509" s="62"/>
      <c r="QNO509" s="10"/>
      <c r="QNP509" s="11"/>
      <c r="QNQ509" s="63"/>
      <c r="QNR509" s="62"/>
      <c r="QNS509" s="10"/>
      <c r="QNT509" s="11"/>
      <c r="QNU509" s="63"/>
      <c r="QNV509" s="62"/>
      <c r="QNW509" s="10"/>
      <c r="QNX509" s="11"/>
      <c r="QNY509" s="63"/>
      <c r="QNZ509" s="62"/>
      <c r="QOA509" s="10"/>
      <c r="QOB509" s="11"/>
      <c r="QOC509" s="63"/>
      <c r="QOD509" s="62"/>
      <c r="QOE509" s="10"/>
      <c r="QOF509" s="11"/>
      <c r="QOG509" s="63"/>
      <c r="QOH509" s="62"/>
      <c r="QOI509" s="10"/>
      <c r="QOJ509" s="11"/>
      <c r="QOK509" s="63"/>
      <c r="QOL509" s="62"/>
      <c r="QOM509" s="10"/>
      <c r="QON509" s="11"/>
      <c r="QOO509" s="63"/>
      <c r="QOP509" s="62"/>
      <c r="QOQ509" s="10"/>
      <c r="QOR509" s="11"/>
      <c r="QOS509" s="63"/>
      <c r="QOT509" s="62"/>
      <c r="QOU509" s="10"/>
      <c r="QOV509" s="11"/>
      <c r="QOW509" s="63"/>
      <c r="QOX509" s="62"/>
      <c r="QOY509" s="10"/>
      <c r="QOZ509" s="11"/>
      <c r="QPA509" s="63"/>
      <c r="QPB509" s="62"/>
      <c r="QPC509" s="10"/>
      <c r="QPD509" s="11"/>
      <c r="QPE509" s="63"/>
      <c r="QPF509" s="62"/>
      <c r="QPG509" s="10"/>
      <c r="QPH509" s="11"/>
      <c r="QPI509" s="63"/>
      <c r="QPJ509" s="62"/>
      <c r="QPK509" s="10"/>
      <c r="QPL509" s="11"/>
      <c r="QPM509" s="63"/>
      <c r="QPN509" s="62"/>
      <c r="QPO509" s="10"/>
      <c r="QPP509" s="11"/>
      <c r="QPQ509" s="63"/>
      <c r="QPR509" s="62"/>
      <c r="QPS509" s="10"/>
      <c r="QPT509" s="11"/>
      <c r="QPU509" s="63"/>
      <c r="QPV509" s="62"/>
      <c r="QPW509" s="10"/>
      <c r="QPX509" s="11"/>
      <c r="QPY509" s="63"/>
      <c r="QPZ509" s="62"/>
      <c r="QQA509" s="10"/>
      <c r="QQB509" s="11"/>
      <c r="QQC509" s="63"/>
      <c r="QQD509" s="62"/>
      <c r="QQE509" s="10"/>
      <c r="QQF509" s="11"/>
      <c r="QQG509" s="63"/>
      <c r="QQH509" s="62"/>
      <c r="QQI509" s="10"/>
      <c r="QQJ509" s="11"/>
      <c r="QQK509" s="63"/>
      <c r="QQL509" s="62"/>
      <c r="QQM509" s="10"/>
      <c r="QQN509" s="11"/>
      <c r="QQO509" s="63"/>
      <c r="QQP509" s="62"/>
      <c r="QQQ509" s="10"/>
      <c r="QQR509" s="11"/>
      <c r="QQS509" s="63"/>
      <c r="QQT509" s="62"/>
      <c r="QQU509" s="10"/>
      <c r="QQV509" s="11"/>
      <c r="QQW509" s="63"/>
      <c r="QQX509" s="62"/>
      <c r="QQY509" s="10"/>
      <c r="QQZ509" s="11"/>
      <c r="QRA509" s="63"/>
      <c r="QRB509" s="62"/>
      <c r="QRC509" s="10"/>
      <c r="QRD509" s="11"/>
      <c r="QRE509" s="63"/>
      <c r="QRF509" s="62"/>
      <c r="QRG509" s="10"/>
      <c r="QRH509" s="11"/>
      <c r="QRI509" s="63"/>
      <c r="QRJ509" s="62"/>
      <c r="QRK509" s="10"/>
      <c r="QRL509" s="11"/>
      <c r="QRM509" s="63"/>
      <c r="QRN509" s="62"/>
      <c r="QRO509" s="10"/>
      <c r="QRP509" s="11"/>
      <c r="QRQ509" s="63"/>
      <c r="QRR509" s="62"/>
      <c r="QRS509" s="10"/>
      <c r="QRT509" s="11"/>
      <c r="QRU509" s="63"/>
      <c r="QRV509" s="62"/>
      <c r="QRW509" s="10"/>
      <c r="QRX509" s="11"/>
      <c r="QRY509" s="63"/>
      <c r="QRZ509" s="62"/>
      <c r="QSA509" s="10"/>
      <c r="QSB509" s="11"/>
      <c r="QSC509" s="63"/>
      <c r="QSD509" s="62"/>
      <c r="QSE509" s="10"/>
      <c r="QSF509" s="11"/>
      <c r="QSG509" s="63"/>
      <c r="QSH509" s="62"/>
      <c r="QSI509" s="10"/>
      <c r="QSJ509" s="11"/>
      <c r="QSK509" s="63"/>
      <c r="QSL509" s="62"/>
      <c r="QSM509" s="10"/>
      <c r="QSN509" s="11"/>
      <c r="QSO509" s="63"/>
      <c r="QSP509" s="62"/>
      <c r="QSQ509" s="10"/>
      <c r="QSR509" s="11"/>
      <c r="QSS509" s="63"/>
      <c r="QST509" s="62"/>
      <c r="QSU509" s="10"/>
      <c r="QSV509" s="11"/>
      <c r="QSW509" s="63"/>
      <c r="QSX509" s="62"/>
      <c r="QSY509" s="10"/>
      <c r="QSZ509" s="11"/>
      <c r="QTA509" s="63"/>
      <c r="QTB509" s="62"/>
      <c r="QTC509" s="10"/>
      <c r="QTD509" s="11"/>
      <c r="QTE509" s="63"/>
      <c r="QTF509" s="62"/>
      <c r="QTG509" s="10"/>
      <c r="QTH509" s="11"/>
      <c r="QTI509" s="63"/>
      <c r="QTJ509" s="62"/>
      <c r="QTK509" s="10"/>
      <c r="QTL509" s="11"/>
      <c r="QTM509" s="63"/>
      <c r="QTN509" s="62"/>
      <c r="QTO509" s="10"/>
      <c r="QTP509" s="11"/>
      <c r="QTQ509" s="63"/>
      <c r="QTR509" s="62"/>
      <c r="QTS509" s="10"/>
      <c r="QTT509" s="11"/>
      <c r="QTU509" s="63"/>
      <c r="QTV509" s="62"/>
      <c r="QTW509" s="10"/>
      <c r="QTX509" s="11"/>
      <c r="QTY509" s="63"/>
      <c r="QTZ509" s="62"/>
      <c r="QUA509" s="10"/>
      <c r="QUB509" s="11"/>
      <c r="QUC509" s="63"/>
      <c r="QUD509" s="62"/>
      <c r="QUE509" s="10"/>
      <c r="QUF509" s="11"/>
      <c r="QUG509" s="63"/>
      <c r="QUH509" s="62"/>
      <c r="QUI509" s="10"/>
      <c r="QUJ509" s="11"/>
      <c r="QUK509" s="63"/>
      <c r="QUL509" s="62"/>
      <c r="QUM509" s="10"/>
      <c r="QUN509" s="11"/>
      <c r="QUO509" s="63"/>
      <c r="QUP509" s="62"/>
      <c r="QUQ509" s="10"/>
      <c r="QUR509" s="11"/>
      <c r="QUS509" s="63"/>
      <c r="QUT509" s="62"/>
      <c r="QUU509" s="10"/>
      <c r="QUV509" s="11"/>
      <c r="QUW509" s="63"/>
      <c r="QUX509" s="62"/>
      <c r="QUY509" s="10"/>
      <c r="QUZ509" s="11"/>
      <c r="QVA509" s="63"/>
      <c r="QVB509" s="62"/>
      <c r="QVC509" s="10"/>
      <c r="QVD509" s="11"/>
      <c r="QVE509" s="63"/>
      <c r="QVF509" s="62"/>
      <c r="QVG509" s="10"/>
      <c r="QVH509" s="11"/>
      <c r="QVI509" s="63"/>
      <c r="QVJ509" s="62"/>
      <c r="QVK509" s="10"/>
      <c r="QVL509" s="11"/>
      <c r="QVM509" s="63"/>
      <c r="QVN509" s="62"/>
      <c r="QVO509" s="10"/>
      <c r="QVP509" s="11"/>
      <c r="QVQ509" s="63"/>
      <c r="QVR509" s="62"/>
      <c r="QVS509" s="10"/>
      <c r="QVT509" s="11"/>
      <c r="QVU509" s="63"/>
      <c r="QVV509" s="62"/>
      <c r="QVW509" s="10"/>
      <c r="QVX509" s="11"/>
      <c r="QVY509" s="63"/>
      <c r="QVZ509" s="62"/>
      <c r="QWA509" s="10"/>
      <c r="QWB509" s="11"/>
      <c r="QWC509" s="63"/>
      <c r="QWD509" s="62"/>
      <c r="QWE509" s="10"/>
      <c r="QWF509" s="11"/>
      <c r="QWG509" s="63"/>
      <c r="QWH509" s="62"/>
      <c r="QWI509" s="10"/>
      <c r="QWJ509" s="11"/>
      <c r="QWK509" s="63"/>
      <c r="QWL509" s="62"/>
      <c r="QWM509" s="10"/>
      <c r="QWN509" s="11"/>
      <c r="QWO509" s="63"/>
      <c r="QWP509" s="62"/>
      <c r="QWQ509" s="10"/>
      <c r="QWR509" s="11"/>
      <c r="QWS509" s="63"/>
      <c r="QWT509" s="62"/>
      <c r="QWU509" s="10"/>
      <c r="QWV509" s="11"/>
      <c r="QWW509" s="63"/>
      <c r="QWX509" s="62"/>
      <c r="QWY509" s="10"/>
      <c r="QWZ509" s="11"/>
      <c r="QXA509" s="63"/>
      <c r="QXB509" s="62"/>
      <c r="QXC509" s="10"/>
      <c r="QXD509" s="11"/>
      <c r="QXE509" s="63"/>
      <c r="QXF509" s="62"/>
      <c r="QXG509" s="10"/>
      <c r="QXH509" s="11"/>
      <c r="QXI509" s="63"/>
      <c r="QXJ509" s="62"/>
      <c r="QXK509" s="10"/>
      <c r="QXL509" s="11"/>
      <c r="QXM509" s="63"/>
      <c r="QXN509" s="62"/>
      <c r="QXO509" s="10"/>
      <c r="QXP509" s="11"/>
      <c r="QXQ509" s="63"/>
      <c r="QXR509" s="62"/>
      <c r="QXS509" s="10"/>
      <c r="QXT509" s="11"/>
      <c r="QXU509" s="63"/>
      <c r="QXV509" s="62"/>
      <c r="QXW509" s="10"/>
      <c r="QXX509" s="11"/>
      <c r="QXY509" s="63"/>
      <c r="QXZ509" s="62"/>
      <c r="QYA509" s="10"/>
      <c r="QYB509" s="11"/>
      <c r="QYC509" s="63"/>
      <c r="QYD509" s="62"/>
      <c r="QYE509" s="10"/>
      <c r="QYF509" s="11"/>
      <c r="QYG509" s="63"/>
      <c r="QYH509" s="62"/>
      <c r="QYI509" s="10"/>
      <c r="QYJ509" s="11"/>
      <c r="QYK509" s="63"/>
      <c r="QYL509" s="62"/>
      <c r="QYM509" s="10"/>
      <c r="QYN509" s="11"/>
      <c r="QYO509" s="63"/>
      <c r="QYP509" s="62"/>
      <c r="QYQ509" s="10"/>
      <c r="QYR509" s="11"/>
      <c r="QYS509" s="63"/>
      <c r="QYT509" s="62"/>
      <c r="QYU509" s="10"/>
      <c r="QYV509" s="11"/>
      <c r="QYW509" s="63"/>
      <c r="QYX509" s="62"/>
      <c r="QYY509" s="10"/>
      <c r="QYZ509" s="11"/>
      <c r="QZA509" s="63"/>
      <c r="QZB509" s="62"/>
      <c r="QZC509" s="10"/>
      <c r="QZD509" s="11"/>
      <c r="QZE509" s="63"/>
      <c r="QZF509" s="62"/>
      <c r="QZG509" s="10"/>
      <c r="QZH509" s="11"/>
      <c r="QZI509" s="63"/>
      <c r="QZJ509" s="62"/>
      <c r="QZK509" s="10"/>
      <c r="QZL509" s="11"/>
      <c r="QZM509" s="63"/>
      <c r="QZN509" s="62"/>
      <c r="QZO509" s="10"/>
      <c r="QZP509" s="11"/>
      <c r="QZQ509" s="63"/>
      <c r="QZR509" s="62"/>
      <c r="QZS509" s="10"/>
      <c r="QZT509" s="11"/>
      <c r="QZU509" s="63"/>
      <c r="QZV509" s="62"/>
      <c r="QZW509" s="10"/>
      <c r="QZX509" s="11"/>
      <c r="QZY509" s="63"/>
      <c r="QZZ509" s="62"/>
      <c r="RAA509" s="10"/>
      <c r="RAB509" s="11"/>
      <c r="RAC509" s="63"/>
      <c r="RAD509" s="62"/>
      <c r="RAE509" s="10"/>
      <c r="RAF509" s="11"/>
      <c r="RAG509" s="63"/>
      <c r="RAH509" s="62"/>
      <c r="RAI509" s="10"/>
      <c r="RAJ509" s="11"/>
      <c r="RAK509" s="63"/>
      <c r="RAL509" s="62"/>
      <c r="RAM509" s="10"/>
      <c r="RAN509" s="11"/>
      <c r="RAO509" s="63"/>
      <c r="RAP509" s="62"/>
      <c r="RAQ509" s="10"/>
      <c r="RAR509" s="11"/>
      <c r="RAS509" s="63"/>
      <c r="RAT509" s="62"/>
      <c r="RAU509" s="10"/>
      <c r="RAV509" s="11"/>
      <c r="RAW509" s="63"/>
      <c r="RAX509" s="62"/>
      <c r="RAY509" s="10"/>
      <c r="RAZ509" s="11"/>
      <c r="RBA509" s="63"/>
      <c r="RBB509" s="62"/>
      <c r="RBC509" s="10"/>
      <c r="RBD509" s="11"/>
      <c r="RBE509" s="63"/>
      <c r="RBF509" s="62"/>
      <c r="RBG509" s="10"/>
      <c r="RBH509" s="11"/>
      <c r="RBI509" s="63"/>
      <c r="RBJ509" s="62"/>
      <c r="RBK509" s="10"/>
      <c r="RBL509" s="11"/>
      <c r="RBM509" s="63"/>
      <c r="RBN509" s="62"/>
      <c r="RBO509" s="10"/>
      <c r="RBP509" s="11"/>
      <c r="RBQ509" s="63"/>
      <c r="RBR509" s="62"/>
      <c r="RBS509" s="10"/>
      <c r="RBT509" s="11"/>
      <c r="RBU509" s="63"/>
      <c r="RBV509" s="62"/>
      <c r="RBW509" s="10"/>
      <c r="RBX509" s="11"/>
      <c r="RBY509" s="63"/>
      <c r="RBZ509" s="62"/>
      <c r="RCA509" s="10"/>
      <c r="RCB509" s="11"/>
      <c r="RCC509" s="63"/>
      <c r="RCD509" s="62"/>
      <c r="RCE509" s="10"/>
      <c r="RCF509" s="11"/>
      <c r="RCG509" s="63"/>
      <c r="RCH509" s="62"/>
      <c r="RCI509" s="10"/>
      <c r="RCJ509" s="11"/>
      <c r="RCK509" s="63"/>
      <c r="RCL509" s="62"/>
      <c r="RCM509" s="10"/>
      <c r="RCN509" s="11"/>
      <c r="RCO509" s="63"/>
      <c r="RCP509" s="62"/>
      <c r="RCQ509" s="10"/>
      <c r="RCR509" s="11"/>
      <c r="RCS509" s="63"/>
      <c r="RCT509" s="62"/>
      <c r="RCU509" s="10"/>
      <c r="RCV509" s="11"/>
      <c r="RCW509" s="63"/>
      <c r="RCX509" s="62"/>
      <c r="RCY509" s="10"/>
      <c r="RCZ509" s="11"/>
      <c r="RDA509" s="63"/>
      <c r="RDB509" s="62"/>
      <c r="RDC509" s="10"/>
      <c r="RDD509" s="11"/>
      <c r="RDE509" s="63"/>
      <c r="RDF509" s="62"/>
      <c r="RDG509" s="10"/>
      <c r="RDH509" s="11"/>
      <c r="RDI509" s="63"/>
      <c r="RDJ509" s="62"/>
      <c r="RDK509" s="10"/>
      <c r="RDL509" s="11"/>
      <c r="RDM509" s="63"/>
      <c r="RDN509" s="62"/>
      <c r="RDO509" s="10"/>
      <c r="RDP509" s="11"/>
      <c r="RDQ509" s="63"/>
      <c r="RDR509" s="62"/>
      <c r="RDS509" s="10"/>
      <c r="RDT509" s="11"/>
      <c r="RDU509" s="63"/>
      <c r="RDV509" s="62"/>
      <c r="RDW509" s="10"/>
      <c r="RDX509" s="11"/>
      <c r="RDY509" s="63"/>
      <c r="RDZ509" s="62"/>
      <c r="REA509" s="10"/>
      <c r="REB509" s="11"/>
      <c r="REC509" s="63"/>
      <c r="RED509" s="62"/>
      <c r="REE509" s="10"/>
      <c r="REF509" s="11"/>
      <c r="REG509" s="63"/>
      <c r="REH509" s="62"/>
      <c r="REI509" s="10"/>
      <c r="REJ509" s="11"/>
      <c r="REK509" s="63"/>
      <c r="REL509" s="62"/>
      <c r="REM509" s="10"/>
      <c r="REN509" s="11"/>
      <c r="REO509" s="63"/>
      <c r="REP509" s="62"/>
      <c r="REQ509" s="10"/>
      <c r="RER509" s="11"/>
      <c r="RES509" s="63"/>
      <c r="RET509" s="62"/>
      <c r="REU509" s="10"/>
      <c r="REV509" s="11"/>
      <c r="REW509" s="63"/>
      <c r="REX509" s="62"/>
      <c r="REY509" s="10"/>
      <c r="REZ509" s="11"/>
      <c r="RFA509" s="63"/>
      <c r="RFB509" s="62"/>
      <c r="RFC509" s="10"/>
      <c r="RFD509" s="11"/>
      <c r="RFE509" s="63"/>
      <c r="RFF509" s="62"/>
      <c r="RFG509" s="10"/>
      <c r="RFH509" s="11"/>
      <c r="RFI509" s="63"/>
      <c r="RFJ509" s="62"/>
      <c r="RFK509" s="10"/>
      <c r="RFL509" s="11"/>
      <c r="RFM509" s="63"/>
      <c r="RFN509" s="62"/>
      <c r="RFO509" s="10"/>
      <c r="RFP509" s="11"/>
      <c r="RFQ509" s="63"/>
      <c r="RFR509" s="62"/>
      <c r="RFS509" s="10"/>
      <c r="RFT509" s="11"/>
      <c r="RFU509" s="63"/>
      <c r="RFV509" s="62"/>
      <c r="RFW509" s="10"/>
      <c r="RFX509" s="11"/>
      <c r="RFY509" s="63"/>
      <c r="RFZ509" s="62"/>
      <c r="RGA509" s="10"/>
      <c r="RGB509" s="11"/>
      <c r="RGC509" s="63"/>
      <c r="RGD509" s="62"/>
      <c r="RGE509" s="10"/>
      <c r="RGF509" s="11"/>
      <c r="RGG509" s="63"/>
      <c r="RGH509" s="62"/>
      <c r="RGI509" s="10"/>
      <c r="RGJ509" s="11"/>
      <c r="RGK509" s="63"/>
      <c r="RGL509" s="62"/>
      <c r="RGM509" s="10"/>
      <c r="RGN509" s="11"/>
      <c r="RGO509" s="63"/>
      <c r="RGP509" s="62"/>
      <c r="RGQ509" s="10"/>
      <c r="RGR509" s="11"/>
      <c r="RGS509" s="63"/>
      <c r="RGT509" s="62"/>
      <c r="RGU509" s="10"/>
      <c r="RGV509" s="11"/>
      <c r="RGW509" s="63"/>
      <c r="RGX509" s="62"/>
      <c r="RGY509" s="10"/>
      <c r="RGZ509" s="11"/>
      <c r="RHA509" s="63"/>
      <c r="RHB509" s="62"/>
      <c r="RHC509" s="10"/>
      <c r="RHD509" s="11"/>
      <c r="RHE509" s="63"/>
      <c r="RHF509" s="62"/>
      <c r="RHG509" s="10"/>
      <c r="RHH509" s="11"/>
      <c r="RHI509" s="63"/>
      <c r="RHJ509" s="62"/>
      <c r="RHK509" s="10"/>
      <c r="RHL509" s="11"/>
      <c r="RHM509" s="63"/>
      <c r="RHN509" s="62"/>
      <c r="RHO509" s="10"/>
      <c r="RHP509" s="11"/>
      <c r="RHQ509" s="63"/>
      <c r="RHR509" s="62"/>
      <c r="RHS509" s="10"/>
      <c r="RHT509" s="11"/>
      <c r="RHU509" s="63"/>
      <c r="RHV509" s="62"/>
      <c r="RHW509" s="10"/>
      <c r="RHX509" s="11"/>
      <c r="RHY509" s="63"/>
      <c r="RHZ509" s="62"/>
      <c r="RIA509" s="10"/>
      <c r="RIB509" s="11"/>
      <c r="RIC509" s="63"/>
      <c r="RID509" s="62"/>
      <c r="RIE509" s="10"/>
      <c r="RIF509" s="11"/>
      <c r="RIG509" s="63"/>
      <c r="RIH509" s="62"/>
      <c r="RII509" s="10"/>
      <c r="RIJ509" s="11"/>
      <c r="RIK509" s="63"/>
      <c r="RIL509" s="62"/>
      <c r="RIM509" s="10"/>
      <c r="RIN509" s="11"/>
      <c r="RIO509" s="63"/>
      <c r="RIP509" s="62"/>
      <c r="RIQ509" s="10"/>
      <c r="RIR509" s="11"/>
      <c r="RIS509" s="63"/>
      <c r="RIT509" s="62"/>
      <c r="RIU509" s="10"/>
      <c r="RIV509" s="11"/>
      <c r="RIW509" s="63"/>
      <c r="RIX509" s="62"/>
      <c r="RIY509" s="10"/>
      <c r="RIZ509" s="11"/>
      <c r="RJA509" s="63"/>
      <c r="RJB509" s="62"/>
      <c r="RJC509" s="10"/>
      <c r="RJD509" s="11"/>
      <c r="RJE509" s="63"/>
      <c r="RJF509" s="62"/>
      <c r="RJG509" s="10"/>
      <c r="RJH509" s="11"/>
      <c r="RJI509" s="63"/>
      <c r="RJJ509" s="62"/>
      <c r="RJK509" s="10"/>
      <c r="RJL509" s="11"/>
      <c r="RJM509" s="63"/>
      <c r="RJN509" s="62"/>
      <c r="RJO509" s="10"/>
      <c r="RJP509" s="11"/>
      <c r="RJQ509" s="63"/>
      <c r="RJR509" s="62"/>
      <c r="RJS509" s="10"/>
      <c r="RJT509" s="11"/>
      <c r="RJU509" s="63"/>
      <c r="RJV509" s="62"/>
      <c r="RJW509" s="10"/>
      <c r="RJX509" s="11"/>
      <c r="RJY509" s="63"/>
      <c r="RJZ509" s="62"/>
      <c r="RKA509" s="10"/>
      <c r="RKB509" s="11"/>
      <c r="RKC509" s="63"/>
      <c r="RKD509" s="62"/>
      <c r="RKE509" s="10"/>
      <c r="RKF509" s="11"/>
      <c r="RKG509" s="63"/>
      <c r="RKH509" s="62"/>
      <c r="RKI509" s="10"/>
      <c r="RKJ509" s="11"/>
      <c r="RKK509" s="63"/>
      <c r="RKL509" s="62"/>
      <c r="RKM509" s="10"/>
      <c r="RKN509" s="11"/>
      <c r="RKO509" s="63"/>
      <c r="RKP509" s="62"/>
      <c r="RKQ509" s="10"/>
      <c r="RKR509" s="11"/>
      <c r="RKS509" s="63"/>
      <c r="RKT509" s="62"/>
      <c r="RKU509" s="10"/>
      <c r="RKV509" s="11"/>
      <c r="RKW509" s="63"/>
      <c r="RKX509" s="62"/>
      <c r="RKY509" s="10"/>
      <c r="RKZ509" s="11"/>
      <c r="RLA509" s="63"/>
      <c r="RLB509" s="62"/>
      <c r="RLC509" s="10"/>
      <c r="RLD509" s="11"/>
      <c r="RLE509" s="63"/>
      <c r="RLF509" s="62"/>
      <c r="RLG509" s="10"/>
      <c r="RLH509" s="11"/>
      <c r="RLI509" s="63"/>
      <c r="RLJ509" s="62"/>
      <c r="RLK509" s="10"/>
      <c r="RLL509" s="11"/>
      <c r="RLM509" s="63"/>
      <c r="RLN509" s="62"/>
      <c r="RLO509" s="10"/>
      <c r="RLP509" s="11"/>
      <c r="RLQ509" s="63"/>
      <c r="RLR509" s="62"/>
      <c r="RLS509" s="10"/>
      <c r="RLT509" s="11"/>
      <c r="RLU509" s="63"/>
      <c r="RLV509" s="62"/>
      <c r="RLW509" s="10"/>
      <c r="RLX509" s="11"/>
      <c r="RLY509" s="63"/>
      <c r="RLZ509" s="62"/>
      <c r="RMA509" s="10"/>
      <c r="RMB509" s="11"/>
      <c r="RMC509" s="63"/>
      <c r="RMD509" s="62"/>
      <c r="RME509" s="10"/>
      <c r="RMF509" s="11"/>
      <c r="RMG509" s="63"/>
      <c r="RMH509" s="62"/>
      <c r="RMI509" s="10"/>
      <c r="RMJ509" s="11"/>
      <c r="RMK509" s="63"/>
      <c r="RML509" s="62"/>
      <c r="RMM509" s="10"/>
      <c r="RMN509" s="11"/>
      <c r="RMO509" s="63"/>
      <c r="RMP509" s="62"/>
      <c r="RMQ509" s="10"/>
      <c r="RMR509" s="11"/>
      <c r="RMS509" s="63"/>
      <c r="RMT509" s="62"/>
      <c r="RMU509" s="10"/>
      <c r="RMV509" s="11"/>
      <c r="RMW509" s="63"/>
      <c r="RMX509" s="62"/>
      <c r="RMY509" s="10"/>
      <c r="RMZ509" s="11"/>
      <c r="RNA509" s="63"/>
      <c r="RNB509" s="62"/>
      <c r="RNC509" s="10"/>
      <c r="RND509" s="11"/>
      <c r="RNE509" s="63"/>
      <c r="RNF509" s="62"/>
      <c r="RNG509" s="10"/>
      <c r="RNH509" s="11"/>
      <c r="RNI509" s="63"/>
      <c r="RNJ509" s="62"/>
      <c r="RNK509" s="10"/>
      <c r="RNL509" s="11"/>
      <c r="RNM509" s="63"/>
      <c r="RNN509" s="62"/>
      <c r="RNO509" s="10"/>
      <c r="RNP509" s="11"/>
      <c r="RNQ509" s="63"/>
      <c r="RNR509" s="62"/>
      <c r="RNS509" s="10"/>
      <c r="RNT509" s="11"/>
      <c r="RNU509" s="63"/>
      <c r="RNV509" s="62"/>
      <c r="RNW509" s="10"/>
      <c r="RNX509" s="11"/>
      <c r="RNY509" s="63"/>
      <c r="RNZ509" s="62"/>
      <c r="ROA509" s="10"/>
      <c r="ROB509" s="11"/>
      <c r="ROC509" s="63"/>
      <c r="ROD509" s="62"/>
      <c r="ROE509" s="10"/>
      <c r="ROF509" s="11"/>
      <c r="ROG509" s="63"/>
      <c r="ROH509" s="62"/>
      <c r="ROI509" s="10"/>
      <c r="ROJ509" s="11"/>
      <c r="ROK509" s="63"/>
      <c r="ROL509" s="62"/>
      <c r="ROM509" s="10"/>
      <c r="RON509" s="11"/>
      <c r="ROO509" s="63"/>
      <c r="ROP509" s="62"/>
      <c r="ROQ509" s="10"/>
      <c r="ROR509" s="11"/>
      <c r="ROS509" s="63"/>
      <c r="ROT509" s="62"/>
      <c r="ROU509" s="10"/>
      <c r="ROV509" s="11"/>
      <c r="ROW509" s="63"/>
      <c r="ROX509" s="62"/>
      <c r="ROY509" s="10"/>
      <c r="ROZ509" s="11"/>
      <c r="RPA509" s="63"/>
      <c r="RPB509" s="62"/>
      <c r="RPC509" s="10"/>
      <c r="RPD509" s="11"/>
      <c r="RPE509" s="63"/>
      <c r="RPF509" s="62"/>
      <c r="RPG509" s="10"/>
      <c r="RPH509" s="11"/>
      <c r="RPI509" s="63"/>
      <c r="RPJ509" s="62"/>
      <c r="RPK509" s="10"/>
      <c r="RPL509" s="11"/>
      <c r="RPM509" s="63"/>
      <c r="RPN509" s="62"/>
      <c r="RPO509" s="10"/>
      <c r="RPP509" s="11"/>
      <c r="RPQ509" s="63"/>
      <c r="RPR509" s="62"/>
      <c r="RPS509" s="10"/>
      <c r="RPT509" s="11"/>
      <c r="RPU509" s="63"/>
      <c r="RPV509" s="62"/>
      <c r="RPW509" s="10"/>
      <c r="RPX509" s="11"/>
      <c r="RPY509" s="63"/>
      <c r="RPZ509" s="62"/>
      <c r="RQA509" s="10"/>
      <c r="RQB509" s="11"/>
      <c r="RQC509" s="63"/>
      <c r="RQD509" s="62"/>
      <c r="RQE509" s="10"/>
      <c r="RQF509" s="11"/>
      <c r="RQG509" s="63"/>
      <c r="RQH509" s="62"/>
      <c r="RQI509" s="10"/>
      <c r="RQJ509" s="11"/>
      <c r="RQK509" s="63"/>
      <c r="RQL509" s="62"/>
      <c r="RQM509" s="10"/>
      <c r="RQN509" s="11"/>
      <c r="RQO509" s="63"/>
      <c r="RQP509" s="62"/>
      <c r="RQQ509" s="10"/>
      <c r="RQR509" s="11"/>
      <c r="RQS509" s="63"/>
      <c r="RQT509" s="62"/>
      <c r="RQU509" s="10"/>
      <c r="RQV509" s="11"/>
      <c r="RQW509" s="63"/>
      <c r="RQX509" s="62"/>
      <c r="RQY509" s="10"/>
      <c r="RQZ509" s="11"/>
      <c r="RRA509" s="63"/>
      <c r="RRB509" s="62"/>
      <c r="RRC509" s="10"/>
      <c r="RRD509" s="11"/>
      <c r="RRE509" s="63"/>
      <c r="RRF509" s="62"/>
      <c r="RRG509" s="10"/>
      <c r="RRH509" s="11"/>
      <c r="RRI509" s="63"/>
      <c r="RRJ509" s="62"/>
      <c r="RRK509" s="10"/>
      <c r="RRL509" s="11"/>
      <c r="RRM509" s="63"/>
      <c r="RRN509" s="62"/>
      <c r="RRO509" s="10"/>
      <c r="RRP509" s="11"/>
      <c r="RRQ509" s="63"/>
      <c r="RRR509" s="62"/>
      <c r="RRS509" s="10"/>
      <c r="RRT509" s="11"/>
      <c r="RRU509" s="63"/>
      <c r="RRV509" s="62"/>
      <c r="RRW509" s="10"/>
      <c r="RRX509" s="11"/>
      <c r="RRY509" s="63"/>
      <c r="RRZ509" s="62"/>
      <c r="RSA509" s="10"/>
      <c r="RSB509" s="11"/>
      <c r="RSC509" s="63"/>
      <c r="RSD509" s="62"/>
      <c r="RSE509" s="10"/>
      <c r="RSF509" s="11"/>
      <c r="RSG509" s="63"/>
      <c r="RSH509" s="62"/>
      <c r="RSI509" s="10"/>
      <c r="RSJ509" s="11"/>
      <c r="RSK509" s="63"/>
      <c r="RSL509" s="62"/>
      <c r="RSM509" s="10"/>
      <c r="RSN509" s="11"/>
      <c r="RSO509" s="63"/>
      <c r="RSP509" s="62"/>
      <c r="RSQ509" s="10"/>
      <c r="RSR509" s="11"/>
      <c r="RSS509" s="63"/>
      <c r="RST509" s="62"/>
      <c r="RSU509" s="10"/>
      <c r="RSV509" s="11"/>
      <c r="RSW509" s="63"/>
      <c r="RSX509" s="62"/>
      <c r="RSY509" s="10"/>
      <c r="RSZ509" s="11"/>
      <c r="RTA509" s="63"/>
      <c r="RTB509" s="62"/>
      <c r="RTC509" s="10"/>
      <c r="RTD509" s="11"/>
      <c r="RTE509" s="63"/>
      <c r="RTF509" s="62"/>
      <c r="RTG509" s="10"/>
      <c r="RTH509" s="11"/>
      <c r="RTI509" s="63"/>
      <c r="RTJ509" s="62"/>
      <c r="RTK509" s="10"/>
      <c r="RTL509" s="11"/>
      <c r="RTM509" s="63"/>
      <c r="RTN509" s="62"/>
      <c r="RTO509" s="10"/>
      <c r="RTP509" s="11"/>
      <c r="RTQ509" s="63"/>
      <c r="RTR509" s="62"/>
      <c r="RTS509" s="10"/>
      <c r="RTT509" s="11"/>
      <c r="RTU509" s="63"/>
      <c r="RTV509" s="62"/>
      <c r="RTW509" s="10"/>
      <c r="RTX509" s="11"/>
      <c r="RTY509" s="63"/>
      <c r="RTZ509" s="62"/>
      <c r="RUA509" s="10"/>
      <c r="RUB509" s="11"/>
      <c r="RUC509" s="63"/>
      <c r="RUD509" s="62"/>
      <c r="RUE509" s="10"/>
      <c r="RUF509" s="11"/>
      <c r="RUG509" s="63"/>
      <c r="RUH509" s="62"/>
      <c r="RUI509" s="10"/>
      <c r="RUJ509" s="11"/>
      <c r="RUK509" s="63"/>
      <c r="RUL509" s="62"/>
      <c r="RUM509" s="10"/>
      <c r="RUN509" s="11"/>
      <c r="RUO509" s="63"/>
      <c r="RUP509" s="62"/>
      <c r="RUQ509" s="10"/>
      <c r="RUR509" s="11"/>
      <c r="RUS509" s="63"/>
      <c r="RUT509" s="62"/>
      <c r="RUU509" s="10"/>
      <c r="RUV509" s="11"/>
      <c r="RUW509" s="63"/>
      <c r="RUX509" s="62"/>
      <c r="RUY509" s="10"/>
      <c r="RUZ509" s="11"/>
      <c r="RVA509" s="63"/>
      <c r="RVB509" s="62"/>
      <c r="RVC509" s="10"/>
      <c r="RVD509" s="11"/>
      <c r="RVE509" s="63"/>
      <c r="RVF509" s="62"/>
      <c r="RVG509" s="10"/>
      <c r="RVH509" s="11"/>
      <c r="RVI509" s="63"/>
      <c r="RVJ509" s="62"/>
      <c r="RVK509" s="10"/>
      <c r="RVL509" s="11"/>
      <c r="RVM509" s="63"/>
      <c r="RVN509" s="62"/>
      <c r="RVO509" s="10"/>
      <c r="RVP509" s="11"/>
      <c r="RVQ509" s="63"/>
      <c r="RVR509" s="62"/>
      <c r="RVS509" s="10"/>
      <c r="RVT509" s="11"/>
      <c r="RVU509" s="63"/>
      <c r="RVV509" s="62"/>
      <c r="RVW509" s="10"/>
      <c r="RVX509" s="11"/>
      <c r="RVY509" s="63"/>
      <c r="RVZ509" s="62"/>
      <c r="RWA509" s="10"/>
      <c r="RWB509" s="11"/>
      <c r="RWC509" s="63"/>
      <c r="RWD509" s="62"/>
      <c r="RWE509" s="10"/>
      <c r="RWF509" s="11"/>
      <c r="RWG509" s="63"/>
      <c r="RWH509" s="62"/>
      <c r="RWI509" s="10"/>
      <c r="RWJ509" s="11"/>
      <c r="RWK509" s="63"/>
      <c r="RWL509" s="62"/>
      <c r="RWM509" s="10"/>
      <c r="RWN509" s="11"/>
      <c r="RWO509" s="63"/>
      <c r="RWP509" s="62"/>
      <c r="RWQ509" s="10"/>
      <c r="RWR509" s="11"/>
      <c r="RWS509" s="63"/>
      <c r="RWT509" s="62"/>
      <c r="RWU509" s="10"/>
      <c r="RWV509" s="11"/>
      <c r="RWW509" s="63"/>
      <c r="RWX509" s="62"/>
      <c r="RWY509" s="10"/>
      <c r="RWZ509" s="11"/>
      <c r="RXA509" s="63"/>
      <c r="RXB509" s="62"/>
      <c r="RXC509" s="10"/>
      <c r="RXD509" s="11"/>
      <c r="RXE509" s="63"/>
      <c r="RXF509" s="62"/>
      <c r="RXG509" s="10"/>
      <c r="RXH509" s="11"/>
      <c r="RXI509" s="63"/>
      <c r="RXJ509" s="62"/>
      <c r="RXK509" s="10"/>
      <c r="RXL509" s="11"/>
      <c r="RXM509" s="63"/>
      <c r="RXN509" s="62"/>
      <c r="RXO509" s="10"/>
      <c r="RXP509" s="11"/>
      <c r="RXQ509" s="63"/>
      <c r="RXR509" s="62"/>
      <c r="RXS509" s="10"/>
      <c r="RXT509" s="11"/>
      <c r="RXU509" s="63"/>
      <c r="RXV509" s="62"/>
      <c r="RXW509" s="10"/>
      <c r="RXX509" s="11"/>
      <c r="RXY509" s="63"/>
      <c r="RXZ509" s="62"/>
      <c r="RYA509" s="10"/>
      <c r="RYB509" s="11"/>
      <c r="RYC509" s="63"/>
      <c r="RYD509" s="62"/>
      <c r="RYE509" s="10"/>
      <c r="RYF509" s="11"/>
      <c r="RYG509" s="63"/>
      <c r="RYH509" s="62"/>
      <c r="RYI509" s="10"/>
      <c r="RYJ509" s="11"/>
      <c r="RYK509" s="63"/>
      <c r="RYL509" s="62"/>
      <c r="RYM509" s="10"/>
      <c r="RYN509" s="11"/>
      <c r="RYO509" s="63"/>
      <c r="RYP509" s="62"/>
      <c r="RYQ509" s="10"/>
      <c r="RYR509" s="11"/>
      <c r="RYS509" s="63"/>
      <c r="RYT509" s="62"/>
      <c r="RYU509" s="10"/>
      <c r="RYV509" s="11"/>
      <c r="RYW509" s="63"/>
      <c r="RYX509" s="62"/>
      <c r="RYY509" s="10"/>
      <c r="RYZ509" s="11"/>
      <c r="RZA509" s="63"/>
      <c r="RZB509" s="62"/>
      <c r="RZC509" s="10"/>
      <c r="RZD509" s="11"/>
      <c r="RZE509" s="63"/>
      <c r="RZF509" s="62"/>
      <c r="RZG509" s="10"/>
      <c r="RZH509" s="11"/>
      <c r="RZI509" s="63"/>
      <c r="RZJ509" s="62"/>
      <c r="RZK509" s="10"/>
      <c r="RZL509" s="11"/>
      <c r="RZM509" s="63"/>
      <c r="RZN509" s="62"/>
      <c r="RZO509" s="10"/>
      <c r="RZP509" s="11"/>
      <c r="RZQ509" s="63"/>
      <c r="RZR509" s="62"/>
      <c r="RZS509" s="10"/>
      <c r="RZT509" s="11"/>
      <c r="RZU509" s="63"/>
      <c r="RZV509" s="62"/>
      <c r="RZW509" s="10"/>
      <c r="RZX509" s="11"/>
      <c r="RZY509" s="63"/>
      <c r="RZZ509" s="62"/>
      <c r="SAA509" s="10"/>
      <c r="SAB509" s="11"/>
      <c r="SAC509" s="63"/>
      <c r="SAD509" s="62"/>
      <c r="SAE509" s="10"/>
      <c r="SAF509" s="11"/>
      <c r="SAG509" s="63"/>
      <c r="SAH509" s="62"/>
      <c r="SAI509" s="10"/>
      <c r="SAJ509" s="11"/>
      <c r="SAK509" s="63"/>
      <c r="SAL509" s="62"/>
      <c r="SAM509" s="10"/>
      <c r="SAN509" s="11"/>
      <c r="SAO509" s="63"/>
      <c r="SAP509" s="62"/>
      <c r="SAQ509" s="10"/>
      <c r="SAR509" s="11"/>
      <c r="SAS509" s="63"/>
      <c r="SAT509" s="62"/>
      <c r="SAU509" s="10"/>
      <c r="SAV509" s="11"/>
      <c r="SAW509" s="63"/>
      <c r="SAX509" s="62"/>
      <c r="SAY509" s="10"/>
      <c r="SAZ509" s="11"/>
      <c r="SBA509" s="63"/>
      <c r="SBB509" s="62"/>
      <c r="SBC509" s="10"/>
      <c r="SBD509" s="11"/>
      <c r="SBE509" s="63"/>
      <c r="SBF509" s="62"/>
      <c r="SBG509" s="10"/>
      <c r="SBH509" s="11"/>
      <c r="SBI509" s="63"/>
      <c r="SBJ509" s="62"/>
      <c r="SBK509" s="10"/>
      <c r="SBL509" s="11"/>
      <c r="SBM509" s="63"/>
      <c r="SBN509" s="62"/>
      <c r="SBO509" s="10"/>
      <c r="SBP509" s="11"/>
      <c r="SBQ509" s="63"/>
      <c r="SBR509" s="62"/>
      <c r="SBS509" s="10"/>
      <c r="SBT509" s="11"/>
      <c r="SBU509" s="63"/>
      <c r="SBV509" s="62"/>
      <c r="SBW509" s="10"/>
      <c r="SBX509" s="11"/>
      <c r="SBY509" s="63"/>
      <c r="SBZ509" s="62"/>
      <c r="SCA509" s="10"/>
      <c r="SCB509" s="11"/>
      <c r="SCC509" s="63"/>
      <c r="SCD509" s="62"/>
      <c r="SCE509" s="10"/>
      <c r="SCF509" s="11"/>
      <c r="SCG509" s="63"/>
      <c r="SCH509" s="62"/>
      <c r="SCI509" s="10"/>
      <c r="SCJ509" s="11"/>
      <c r="SCK509" s="63"/>
      <c r="SCL509" s="62"/>
      <c r="SCM509" s="10"/>
      <c r="SCN509" s="11"/>
      <c r="SCO509" s="63"/>
      <c r="SCP509" s="62"/>
      <c r="SCQ509" s="10"/>
      <c r="SCR509" s="11"/>
      <c r="SCS509" s="63"/>
      <c r="SCT509" s="62"/>
      <c r="SCU509" s="10"/>
      <c r="SCV509" s="11"/>
      <c r="SCW509" s="63"/>
      <c r="SCX509" s="62"/>
      <c r="SCY509" s="10"/>
      <c r="SCZ509" s="11"/>
      <c r="SDA509" s="63"/>
      <c r="SDB509" s="62"/>
      <c r="SDC509" s="10"/>
      <c r="SDD509" s="11"/>
      <c r="SDE509" s="63"/>
      <c r="SDF509" s="62"/>
      <c r="SDG509" s="10"/>
      <c r="SDH509" s="11"/>
      <c r="SDI509" s="63"/>
      <c r="SDJ509" s="62"/>
      <c r="SDK509" s="10"/>
      <c r="SDL509" s="11"/>
      <c r="SDM509" s="63"/>
      <c r="SDN509" s="62"/>
      <c r="SDO509" s="10"/>
      <c r="SDP509" s="11"/>
      <c r="SDQ509" s="63"/>
      <c r="SDR509" s="62"/>
      <c r="SDS509" s="10"/>
      <c r="SDT509" s="11"/>
      <c r="SDU509" s="63"/>
      <c r="SDV509" s="62"/>
      <c r="SDW509" s="10"/>
      <c r="SDX509" s="11"/>
      <c r="SDY509" s="63"/>
      <c r="SDZ509" s="62"/>
      <c r="SEA509" s="10"/>
      <c r="SEB509" s="11"/>
      <c r="SEC509" s="63"/>
      <c r="SED509" s="62"/>
      <c r="SEE509" s="10"/>
      <c r="SEF509" s="11"/>
      <c r="SEG509" s="63"/>
      <c r="SEH509" s="62"/>
      <c r="SEI509" s="10"/>
      <c r="SEJ509" s="11"/>
      <c r="SEK509" s="63"/>
      <c r="SEL509" s="62"/>
      <c r="SEM509" s="10"/>
      <c r="SEN509" s="11"/>
      <c r="SEO509" s="63"/>
      <c r="SEP509" s="62"/>
      <c r="SEQ509" s="10"/>
      <c r="SER509" s="11"/>
      <c r="SES509" s="63"/>
      <c r="SET509" s="62"/>
      <c r="SEU509" s="10"/>
      <c r="SEV509" s="11"/>
      <c r="SEW509" s="63"/>
      <c r="SEX509" s="62"/>
      <c r="SEY509" s="10"/>
      <c r="SEZ509" s="11"/>
      <c r="SFA509" s="63"/>
      <c r="SFB509" s="62"/>
      <c r="SFC509" s="10"/>
      <c r="SFD509" s="11"/>
      <c r="SFE509" s="63"/>
      <c r="SFF509" s="62"/>
      <c r="SFG509" s="10"/>
      <c r="SFH509" s="11"/>
      <c r="SFI509" s="63"/>
      <c r="SFJ509" s="62"/>
      <c r="SFK509" s="10"/>
      <c r="SFL509" s="11"/>
      <c r="SFM509" s="63"/>
      <c r="SFN509" s="62"/>
      <c r="SFO509" s="10"/>
      <c r="SFP509" s="11"/>
      <c r="SFQ509" s="63"/>
      <c r="SFR509" s="62"/>
      <c r="SFS509" s="10"/>
      <c r="SFT509" s="11"/>
      <c r="SFU509" s="63"/>
      <c r="SFV509" s="62"/>
      <c r="SFW509" s="10"/>
      <c r="SFX509" s="11"/>
      <c r="SFY509" s="63"/>
      <c r="SFZ509" s="62"/>
      <c r="SGA509" s="10"/>
      <c r="SGB509" s="11"/>
      <c r="SGC509" s="63"/>
      <c r="SGD509" s="62"/>
      <c r="SGE509" s="10"/>
      <c r="SGF509" s="11"/>
      <c r="SGG509" s="63"/>
      <c r="SGH509" s="62"/>
      <c r="SGI509" s="10"/>
      <c r="SGJ509" s="11"/>
      <c r="SGK509" s="63"/>
      <c r="SGL509" s="62"/>
      <c r="SGM509" s="10"/>
      <c r="SGN509" s="11"/>
      <c r="SGO509" s="63"/>
      <c r="SGP509" s="62"/>
      <c r="SGQ509" s="10"/>
      <c r="SGR509" s="11"/>
      <c r="SGS509" s="63"/>
      <c r="SGT509" s="62"/>
      <c r="SGU509" s="10"/>
      <c r="SGV509" s="11"/>
      <c r="SGW509" s="63"/>
      <c r="SGX509" s="62"/>
      <c r="SGY509" s="10"/>
      <c r="SGZ509" s="11"/>
      <c r="SHA509" s="63"/>
      <c r="SHB509" s="62"/>
      <c r="SHC509" s="10"/>
      <c r="SHD509" s="11"/>
      <c r="SHE509" s="63"/>
      <c r="SHF509" s="62"/>
      <c r="SHG509" s="10"/>
      <c r="SHH509" s="11"/>
      <c r="SHI509" s="63"/>
      <c r="SHJ509" s="62"/>
      <c r="SHK509" s="10"/>
      <c r="SHL509" s="11"/>
      <c r="SHM509" s="63"/>
      <c r="SHN509" s="62"/>
      <c r="SHO509" s="10"/>
      <c r="SHP509" s="11"/>
      <c r="SHQ509" s="63"/>
      <c r="SHR509" s="62"/>
      <c r="SHS509" s="10"/>
      <c r="SHT509" s="11"/>
      <c r="SHU509" s="63"/>
      <c r="SHV509" s="62"/>
      <c r="SHW509" s="10"/>
      <c r="SHX509" s="11"/>
      <c r="SHY509" s="63"/>
      <c r="SHZ509" s="62"/>
      <c r="SIA509" s="10"/>
      <c r="SIB509" s="11"/>
      <c r="SIC509" s="63"/>
      <c r="SID509" s="62"/>
      <c r="SIE509" s="10"/>
      <c r="SIF509" s="11"/>
      <c r="SIG509" s="63"/>
      <c r="SIH509" s="62"/>
      <c r="SII509" s="10"/>
      <c r="SIJ509" s="11"/>
      <c r="SIK509" s="63"/>
      <c r="SIL509" s="62"/>
      <c r="SIM509" s="10"/>
      <c r="SIN509" s="11"/>
      <c r="SIO509" s="63"/>
      <c r="SIP509" s="62"/>
      <c r="SIQ509" s="10"/>
      <c r="SIR509" s="11"/>
      <c r="SIS509" s="63"/>
      <c r="SIT509" s="62"/>
      <c r="SIU509" s="10"/>
      <c r="SIV509" s="11"/>
      <c r="SIW509" s="63"/>
      <c r="SIX509" s="62"/>
      <c r="SIY509" s="10"/>
      <c r="SIZ509" s="11"/>
      <c r="SJA509" s="63"/>
      <c r="SJB509" s="62"/>
      <c r="SJC509" s="10"/>
      <c r="SJD509" s="11"/>
      <c r="SJE509" s="63"/>
      <c r="SJF509" s="62"/>
      <c r="SJG509" s="10"/>
      <c r="SJH509" s="11"/>
      <c r="SJI509" s="63"/>
      <c r="SJJ509" s="62"/>
      <c r="SJK509" s="10"/>
      <c r="SJL509" s="11"/>
      <c r="SJM509" s="63"/>
      <c r="SJN509" s="62"/>
      <c r="SJO509" s="10"/>
      <c r="SJP509" s="11"/>
      <c r="SJQ509" s="63"/>
      <c r="SJR509" s="62"/>
      <c r="SJS509" s="10"/>
      <c r="SJT509" s="11"/>
      <c r="SJU509" s="63"/>
      <c r="SJV509" s="62"/>
      <c r="SJW509" s="10"/>
      <c r="SJX509" s="11"/>
      <c r="SJY509" s="63"/>
      <c r="SJZ509" s="62"/>
      <c r="SKA509" s="10"/>
      <c r="SKB509" s="11"/>
      <c r="SKC509" s="63"/>
      <c r="SKD509" s="62"/>
      <c r="SKE509" s="10"/>
      <c r="SKF509" s="11"/>
      <c r="SKG509" s="63"/>
      <c r="SKH509" s="62"/>
      <c r="SKI509" s="10"/>
      <c r="SKJ509" s="11"/>
      <c r="SKK509" s="63"/>
      <c r="SKL509" s="62"/>
      <c r="SKM509" s="10"/>
      <c r="SKN509" s="11"/>
      <c r="SKO509" s="63"/>
      <c r="SKP509" s="62"/>
      <c r="SKQ509" s="10"/>
      <c r="SKR509" s="11"/>
      <c r="SKS509" s="63"/>
      <c r="SKT509" s="62"/>
      <c r="SKU509" s="10"/>
      <c r="SKV509" s="11"/>
      <c r="SKW509" s="63"/>
      <c r="SKX509" s="62"/>
      <c r="SKY509" s="10"/>
      <c r="SKZ509" s="11"/>
      <c r="SLA509" s="63"/>
      <c r="SLB509" s="62"/>
      <c r="SLC509" s="10"/>
      <c r="SLD509" s="11"/>
      <c r="SLE509" s="63"/>
      <c r="SLF509" s="62"/>
      <c r="SLG509" s="10"/>
      <c r="SLH509" s="11"/>
      <c r="SLI509" s="63"/>
      <c r="SLJ509" s="62"/>
      <c r="SLK509" s="10"/>
      <c r="SLL509" s="11"/>
      <c r="SLM509" s="63"/>
      <c r="SLN509" s="62"/>
      <c r="SLO509" s="10"/>
      <c r="SLP509" s="11"/>
      <c r="SLQ509" s="63"/>
      <c r="SLR509" s="62"/>
      <c r="SLS509" s="10"/>
      <c r="SLT509" s="11"/>
      <c r="SLU509" s="63"/>
      <c r="SLV509" s="62"/>
      <c r="SLW509" s="10"/>
      <c r="SLX509" s="11"/>
      <c r="SLY509" s="63"/>
      <c r="SLZ509" s="62"/>
      <c r="SMA509" s="10"/>
      <c r="SMB509" s="11"/>
      <c r="SMC509" s="63"/>
      <c r="SMD509" s="62"/>
      <c r="SME509" s="10"/>
      <c r="SMF509" s="11"/>
      <c r="SMG509" s="63"/>
      <c r="SMH509" s="62"/>
      <c r="SMI509" s="10"/>
      <c r="SMJ509" s="11"/>
      <c r="SMK509" s="63"/>
      <c r="SML509" s="62"/>
      <c r="SMM509" s="10"/>
      <c r="SMN509" s="11"/>
      <c r="SMO509" s="63"/>
      <c r="SMP509" s="62"/>
      <c r="SMQ509" s="10"/>
      <c r="SMR509" s="11"/>
      <c r="SMS509" s="63"/>
      <c r="SMT509" s="62"/>
      <c r="SMU509" s="10"/>
      <c r="SMV509" s="11"/>
      <c r="SMW509" s="63"/>
      <c r="SMX509" s="62"/>
      <c r="SMY509" s="10"/>
      <c r="SMZ509" s="11"/>
      <c r="SNA509" s="63"/>
      <c r="SNB509" s="62"/>
      <c r="SNC509" s="10"/>
      <c r="SND509" s="11"/>
      <c r="SNE509" s="63"/>
      <c r="SNF509" s="62"/>
      <c r="SNG509" s="10"/>
      <c r="SNH509" s="11"/>
      <c r="SNI509" s="63"/>
      <c r="SNJ509" s="62"/>
      <c r="SNK509" s="10"/>
      <c r="SNL509" s="11"/>
      <c r="SNM509" s="63"/>
      <c r="SNN509" s="62"/>
      <c r="SNO509" s="10"/>
      <c r="SNP509" s="11"/>
      <c r="SNQ509" s="63"/>
      <c r="SNR509" s="62"/>
      <c r="SNS509" s="10"/>
      <c r="SNT509" s="11"/>
      <c r="SNU509" s="63"/>
      <c r="SNV509" s="62"/>
      <c r="SNW509" s="10"/>
      <c r="SNX509" s="11"/>
      <c r="SNY509" s="63"/>
      <c r="SNZ509" s="62"/>
      <c r="SOA509" s="10"/>
      <c r="SOB509" s="11"/>
      <c r="SOC509" s="63"/>
      <c r="SOD509" s="62"/>
      <c r="SOE509" s="10"/>
      <c r="SOF509" s="11"/>
      <c r="SOG509" s="63"/>
      <c r="SOH509" s="62"/>
      <c r="SOI509" s="10"/>
      <c r="SOJ509" s="11"/>
      <c r="SOK509" s="63"/>
      <c r="SOL509" s="62"/>
      <c r="SOM509" s="10"/>
      <c r="SON509" s="11"/>
      <c r="SOO509" s="63"/>
      <c r="SOP509" s="62"/>
      <c r="SOQ509" s="10"/>
      <c r="SOR509" s="11"/>
      <c r="SOS509" s="63"/>
      <c r="SOT509" s="62"/>
      <c r="SOU509" s="10"/>
      <c r="SOV509" s="11"/>
      <c r="SOW509" s="63"/>
      <c r="SOX509" s="62"/>
      <c r="SOY509" s="10"/>
      <c r="SOZ509" s="11"/>
      <c r="SPA509" s="63"/>
      <c r="SPB509" s="62"/>
      <c r="SPC509" s="10"/>
      <c r="SPD509" s="11"/>
      <c r="SPE509" s="63"/>
      <c r="SPF509" s="62"/>
      <c r="SPG509" s="10"/>
      <c r="SPH509" s="11"/>
      <c r="SPI509" s="63"/>
      <c r="SPJ509" s="62"/>
      <c r="SPK509" s="10"/>
      <c r="SPL509" s="11"/>
      <c r="SPM509" s="63"/>
      <c r="SPN509" s="62"/>
      <c r="SPO509" s="10"/>
      <c r="SPP509" s="11"/>
      <c r="SPQ509" s="63"/>
      <c r="SPR509" s="62"/>
      <c r="SPS509" s="10"/>
      <c r="SPT509" s="11"/>
      <c r="SPU509" s="63"/>
      <c r="SPV509" s="62"/>
      <c r="SPW509" s="10"/>
      <c r="SPX509" s="11"/>
      <c r="SPY509" s="63"/>
      <c r="SPZ509" s="62"/>
      <c r="SQA509" s="10"/>
      <c r="SQB509" s="11"/>
      <c r="SQC509" s="63"/>
      <c r="SQD509" s="62"/>
      <c r="SQE509" s="10"/>
      <c r="SQF509" s="11"/>
      <c r="SQG509" s="63"/>
      <c r="SQH509" s="62"/>
      <c r="SQI509" s="10"/>
      <c r="SQJ509" s="11"/>
      <c r="SQK509" s="63"/>
      <c r="SQL509" s="62"/>
      <c r="SQM509" s="10"/>
      <c r="SQN509" s="11"/>
      <c r="SQO509" s="63"/>
      <c r="SQP509" s="62"/>
      <c r="SQQ509" s="10"/>
      <c r="SQR509" s="11"/>
      <c r="SQS509" s="63"/>
      <c r="SQT509" s="62"/>
      <c r="SQU509" s="10"/>
      <c r="SQV509" s="11"/>
      <c r="SQW509" s="63"/>
      <c r="SQX509" s="62"/>
      <c r="SQY509" s="10"/>
      <c r="SQZ509" s="11"/>
      <c r="SRA509" s="63"/>
      <c r="SRB509" s="62"/>
      <c r="SRC509" s="10"/>
      <c r="SRD509" s="11"/>
      <c r="SRE509" s="63"/>
      <c r="SRF509" s="62"/>
      <c r="SRG509" s="10"/>
      <c r="SRH509" s="11"/>
      <c r="SRI509" s="63"/>
      <c r="SRJ509" s="62"/>
      <c r="SRK509" s="10"/>
      <c r="SRL509" s="11"/>
      <c r="SRM509" s="63"/>
      <c r="SRN509" s="62"/>
      <c r="SRO509" s="10"/>
      <c r="SRP509" s="11"/>
      <c r="SRQ509" s="63"/>
      <c r="SRR509" s="62"/>
      <c r="SRS509" s="10"/>
      <c r="SRT509" s="11"/>
      <c r="SRU509" s="63"/>
      <c r="SRV509" s="62"/>
      <c r="SRW509" s="10"/>
      <c r="SRX509" s="11"/>
      <c r="SRY509" s="63"/>
      <c r="SRZ509" s="62"/>
      <c r="SSA509" s="10"/>
      <c r="SSB509" s="11"/>
      <c r="SSC509" s="63"/>
      <c r="SSD509" s="62"/>
      <c r="SSE509" s="10"/>
      <c r="SSF509" s="11"/>
      <c r="SSG509" s="63"/>
      <c r="SSH509" s="62"/>
      <c r="SSI509" s="10"/>
      <c r="SSJ509" s="11"/>
      <c r="SSK509" s="63"/>
      <c r="SSL509" s="62"/>
      <c r="SSM509" s="10"/>
      <c r="SSN509" s="11"/>
      <c r="SSO509" s="63"/>
      <c r="SSP509" s="62"/>
      <c r="SSQ509" s="10"/>
      <c r="SSR509" s="11"/>
      <c r="SSS509" s="63"/>
      <c r="SST509" s="62"/>
      <c r="SSU509" s="10"/>
      <c r="SSV509" s="11"/>
      <c r="SSW509" s="63"/>
      <c r="SSX509" s="62"/>
      <c r="SSY509" s="10"/>
      <c r="SSZ509" s="11"/>
      <c r="STA509" s="63"/>
      <c r="STB509" s="62"/>
      <c r="STC509" s="10"/>
      <c r="STD509" s="11"/>
      <c r="STE509" s="63"/>
      <c r="STF509" s="62"/>
      <c r="STG509" s="10"/>
      <c r="STH509" s="11"/>
      <c r="STI509" s="63"/>
      <c r="STJ509" s="62"/>
      <c r="STK509" s="10"/>
      <c r="STL509" s="11"/>
      <c r="STM509" s="63"/>
      <c r="STN509" s="62"/>
      <c r="STO509" s="10"/>
      <c r="STP509" s="11"/>
      <c r="STQ509" s="63"/>
      <c r="STR509" s="62"/>
      <c r="STS509" s="10"/>
      <c r="STT509" s="11"/>
      <c r="STU509" s="63"/>
      <c r="STV509" s="62"/>
      <c r="STW509" s="10"/>
      <c r="STX509" s="11"/>
      <c r="STY509" s="63"/>
      <c r="STZ509" s="62"/>
      <c r="SUA509" s="10"/>
      <c r="SUB509" s="11"/>
      <c r="SUC509" s="63"/>
      <c r="SUD509" s="62"/>
      <c r="SUE509" s="10"/>
      <c r="SUF509" s="11"/>
      <c r="SUG509" s="63"/>
      <c r="SUH509" s="62"/>
      <c r="SUI509" s="10"/>
      <c r="SUJ509" s="11"/>
      <c r="SUK509" s="63"/>
      <c r="SUL509" s="62"/>
      <c r="SUM509" s="10"/>
      <c r="SUN509" s="11"/>
      <c r="SUO509" s="63"/>
      <c r="SUP509" s="62"/>
      <c r="SUQ509" s="10"/>
      <c r="SUR509" s="11"/>
      <c r="SUS509" s="63"/>
      <c r="SUT509" s="62"/>
      <c r="SUU509" s="10"/>
      <c r="SUV509" s="11"/>
      <c r="SUW509" s="63"/>
      <c r="SUX509" s="62"/>
      <c r="SUY509" s="10"/>
      <c r="SUZ509" s="11"/>
      <c r="SVA509" s="63"/>
      <c r="SVB509" s="62"/>
      <c r="SVC509" s="10"/>
      <c r="SVD509" s="11"/>
      <c r="SVE509" s="63"/>
      <c r="SVF509" s="62"/>
      <c r="SVG509" s="10"/>
      <c r="SVH509" s="11"/>
      <c r="SVI509" s="63"/>
      <c r="SVJ509" s="62"/>
      <c r="SVK509" s="10"/>
      <c r="SVL509" s="11"/>
      <c r="SVM509" s="63"/>
      <c r="SVN509" s="62"/>
      <c r="SVO509" s="10"/>
      <c r="SVP509" s="11"/>
      <c r="SVQ509" s="63"/>
      <c r="SVR509" s="62"/>
      <c r="SVS509" s="10"/>
      <c r="SVT509" s="11"/>
      <c r="SVU509" s="63"/>
      <c r="SVV509" s="62"/>
      <c r="SVW509" s="10"/>
      <c r="SVX509" s="11"/>
      <c r="SVY509" s="63"/>
      <c r="SVZ509" s="62"/>
      <c r="SWA509" s="10"/>
      <c r="SWB509" s="11"/>
      <c r="SWC509" s="63"/>
      <c r="SWD509" s="62"/>
      <c r="SWE509" s="10"/>
      <c r="SWF509" s="11"/>
      <c r="SWG509" s="63"/>
      <c r="SWH509" s="62"/>
      <c r="SWI509" s="10"/>
      <c r="SWJ509" s="11"/>
      <c r="SWK509" s="63"/>
      <c r="SWL509" s="62"/>
      <c r="SWM509" s="10"/>
      <c r="SWN509" s="11"/>
      <c r="SWO509" s="63"/>
      <c r="SWP509" s="62"/>
      <c r="SWQ509" s="10"/>
      <c r="SWR509" s="11"/>
      <c r="SWS509" s="63"/>
      <c r="SWT509" s="62"/>
      <c r="SWU509" s="10"/>
      <c r="SWV509" s="11"/>
      <c r="SWW509" s="63"/>
      <c r="SWX509" s="62"/>
      <c r="SWY509" s="10"/>
      <c r="SWZ509" s="11"/>
      <c r="SXA509" s="63"/>
      <c r="SXB509" s="62"/>
      <c r="SXC509" s="10"/>
      <c r="SXD509" s="11"/>
      <c r="SXE509" s="63"/>
      <c r="SXF509" s="62"/>
      <c r="SXG509" s="10"/>
      <c r="SXH509" s="11"/>
      <c r="SXI509" s="63"/>
      <c r="SXJ509" s="62"/>
      <c r="SXK509" s="10"/>
      <c r="SXL509" s="11"/>
      <c r="SXM509" s="63"/>
      <c r="SXN509" s="62"/>
      <c r="SXO509" s="10"/>
      <c r="SXP509" s="11"/>
      <c r="SXQ509" s="63"/>
      <c r="SXR509" s="62"/>
      <c r="SXS509" s="10"/>
      <c r="SXT509" s="11"/>
      <c r="SXU509" s="63"/>
      <c r="SXV509" s="62"/>
      <c r="SXW509" s="10"/>
      <c r="SXX509" s="11"/>
      <c r="SXY509" s="63"/>
      <c r="SXZ509" s="62"/>
      <c r="SYA509" s="10"/>
      <c r="SYB509" s="11"/>
      <c r="SYC509" s="63"/>
      <c r="SYD509" s="62"/>
      <c r="SYE509" s="10"/>
      <c r="SYF509" s="11"/>
      <c r="SYG509" s="63"/>
      <c r="SYH509" s="62"/>
      <c r="SYI509" s="10"/>
      <c r="SYJ509" s="11"/>
      <c r="SYK509" s="63"/>
      <c r="SYL509" s="62"/>
      <c r="SYM509" s="10"/>
      <c r="SYN509" s="11"/>
      <c r="SYO509" s="63"/>
      <c r="SYP509" s="62"/>
      <c r="SYQ509" s="10"/>
      <c r="SYR509" s="11"/>
      <c r="SYS509" s="63"/>
      <c r="SYT509" s="62"/>
      <c r="SYU509" s="10"/>
      <c r="SYV509" s="11"/>
      <c r="SYW509" s="63"/>
      <c r="SYX509" s="62"/>
      <c r="SYY509" s="10"/>
      <c r="SYZ509" s="11"/>
      <c r="SZA509" s="63"/>
      <c r="SZB509" s="62"/>
      <c r="SZC509" s="10"/>
      <c r="SZD509" s="11"/>
      <c r="SZE509" s="63"/>
      <c r="SZF509" s="62"/>
      <c r="SZG509" s="10"/>
      <c r="SZH509" s="11"/>
      <c r="SZI509" s="63"/>
      <c r="SZJ509" s="62"/>
      <c r="SZK509" s="10"/>
      <c r="SZL509" s="11"/>
      <c r="SZM509" s="63"/>
      <c r="SZN509" s="62"/>
      <c r="SZO509" s="10"/>
      <c r="SZP509" s="11"/>
      <c r="SZQ509" s="63"/>
      <c r="SZR509" s="62"/>
      <c r="SZS509" s="10"/>
      <c r="SZT509" s="11"/>
      <c r="SZU509" s="63"/>
      <c r="SZV509" s="62"/>
      <c r="SZW509" s="10"/>
      <c r="SZX509" s="11"/>
      <c r="SZY509" s="63"/>
      <c r="SZZ509" s="62"/>
      <c r="TAA509" s="10"/>
      <c r="TAB509" s="11"/>
      <c r="TAC509" s="63"/>
      <c r="TAD509" s="62"/>
      <c r="TAE509" s="10"/>
      <c r="TAF509" s="11"/>
      <c r="TAG509" s="63"/>
      <c r="TAH509" s="62"/>
      <c r="TAI509" s="10"/>
      <c r="TAJ509" s="11"/>
      <c r="TAK509" s="63"/>
      <c r="TAL509" s="62"/>
      <c r="TAM509" s="10"/>
      <c r="TAN509" s="11"/>
      <c r="TAO509" s="63"/>
      <c r="TAP509" s="62"/>
      <c r="TAQ509" s="10"/>
      <c r="TAR509" s="11"/>
      <c r="TAS509" s="63"/>
      <c r="TAT509" s="62"/>
      <c r="TAU509" s="10"/>
      <c r="TAV509" s="11"/>
      <c r="TAW509" s="63"/>
      <c r="TAX509" s="62"/>
      <c r="TAY509" s="10"/>
      <c r="TAZ509" s="11"/>
      <c r="TBA509" s="63"/>
      <c r="TBB509" s="62"/>
      <c r="TBC509" s="10"/>
      <c r="TBD509" s="11"/>
      <c r="TBE509" s="63"/>
      <c r="TBF509" s="62"/>
      <c r="TBG509" s="10"/>
      <c r="TBH509" s="11"/>
      <c r="TBI509" s="63"/>
      <c r="TBJ509" s="62"/>
      <c r="TBK509" s="10"/>
      <c r="TBL509" s="11"/>
      <c r="TBM509" s="63"/>
      <c r="TBN509" s="62"/>
      <c r="TBO509" s="10"/>
      <c r="TBP509" s="11"/>
      <c r="TBQ509" s="63"/>
      <c r="TBR509" s="62"/>
      <c r="TBS509" s="10"/>
      <c r="TBT509" s="11"/>
      <c r="TBU509" s="63"/>
      <c r="TBV509" s="62"/>
      <c r="TBW509" s="10"/>
      <c r="TBX509" s="11"/>
      <c r="TBY509" s="63"/>
      <c r="TBZ509" s="62"/>
      <c r="TCA509" s="10"/>
      <c r="TCB509" s="11"/>
      <c r="TCC509" s="63"/>
      <c r="TCD509" s="62"/>
      <c r="TCE509" s="10"/>
      <c r="TCF509" s="11"/>
      <c r="TCG509" s="63"/>
      <c r="TCH509" s="62"/>
      <c r="TCI509" s="10"/>
      <c r="TCJ509" s="11"/>
      <c r="TCK509" s="63"/>
      <c r="TCL509" s="62"/>
      <c r="TCM509" s="10"/>
      <c r="TCN509" s="11"/>
      <c r="TCO509" s="63"/>
      <c r="TCP509" s="62"/>
      <c r="TCQ509" s="10"/>
      <c r="TCR509" s="11"/>
      <c r="TCS509" s="63"/>
      <c r="TCT509" s="62"/>
      <c r="TCU509" s="10"/>
      <c r="TCV509" s="11"/>
      <c r="TCW509" s="63"/>
      <c r="TCX509" s="62"/>
      <c r="TCY509" s="10"/>
      <c r="TCZ509" s="11"/>
      <c r="TDA509" s="63"/>
      <c r="TDB509" s="62"/>
      <c r="TDC509" s="10"/>
      <c r="TDD509" s="11"/>
      <c r="TDE509" s="63"/>
      <c r="TDF509" s="62"/>
      <c r="TDG509" s="10"/>
      <c r="TDH509" s="11"/>
      <c r="TDI509" s="63"/>
      <c r="TDJ509" s="62"/>
      <c r="TDK509" s="10"/>
      <c r="TDL509" s="11"/>
      <c r="TDM509" s="63"/>
      <c r="TDN509" s="62"/>
      <c r="TDO509" s="10"/>
      <c r="TDP509" s="11"/>
      <c r="TDQ509" s="63"/>
      <c r="TDR509" s="62"/>
      <c r="TDS509" s="10"/>
      <c r="TDT509" s="11"/>
      <c r="TDU509" s="63"/>
      <c r="TDV509" s="62"/>
      <c r="TDW509" s="10"/>
      <c r="TDX509" s="11"/>
      <c r="TDY509" s="63"/>
      <c r="TDZ509" s="62"/>
      <c r="TEA509" s="10"/>
      <c r="TEB509" s="11"/>
      <c r="TEC509" s="63"/>
      <c r="TED509" s="62"/>
      <c r="TEE509" s="10"/>
      <c r="TEF509" s="11"/>
      <c r="TEG509" s="63"/>
      <c r="TEH509" s="62"/>
      <c r="TEI509" s="10"/>
      <c r="TEJ509" s="11"/>
      <c r="TEK509" s="63"/>
      <c r="TEL509" s="62"/>
      <c r="TEM509" s="10"/>
      <c r="TEN509" s="11"/>
      <c r="TEO509" s="63"/>
      <c r="TEP509" s="62"/>
      <c r="TEQ509" s="10"/>
      <c r="TER509" s="11"/>
      <c r="TES509" s="63"/>
      <c r="TET509" s="62"/>
      <c r="TEU509" s="10"/>
      <c r="TEV509" s="11"/>
      <c r="TEW509" s="63"/>
      <c r="TEX509" s="62"/>
      <c r="TEY509" s="10"/>
      <c r="TEZ509" s="11"/>
      <c r="TFA509" s="63"/>
      <c r="TFB509" s="62"/>
      <c r="TFC509" s="10"/>
      <c r="TFD509" s="11"/>
      <c r="TFE509" s="63"/>
      <c r="TFF509" s="62"/>
      <c r="TFG509" s="10"/>
      <c r="TFH509" s="11"/>
      <c r="TFI509" s="63"/>
      <c r="TFJ509" s="62"/>
      <c r="TFK509" s="10"/>
      <c r="TFL509" s="11"/>
      <c r="TFM509" s="63"/>
      <c r="TFN509" s="62"/>
      <c r="TFO509" s="10"/>
      <c r="TFP509" s="11"/>
      <c r="TFQ509" s="63"/>
      <c r="TFR509" s="62"/>
      <c r="TFS509" s="10"/>
      <c r="TFT509" s="11"/>
      <c r="TFU509" s="63"/>
      <c r="TFV509" s="62"/>
      <c r="TFW509" s="10"/>
      <c r="TFX509" s="11"/>
      <c r="TFY509" s="63"/>
      <c r="TFZ509" s="62"/>
      <c r="TGA509" s="10"/>
      <c r="TGB509" s="11"/>
      <c r="TGC509" s="63"/>
      <c r="TGD509" s="62"/>
      <c r="TGE509" s="10"/>
      <c r="TGF509" s="11"/>
      <c r="TGG509" s="63"/>
      <c r="TGH509" s="62"/>
      <c r="TGI509" s="10"/>
      <c r="TGJ509" s="11"/>
      <c r="TGK509" s="63"/>
      <c r="TGL509" s="62"/>
      <c r="TGM509" s="10"/>
      <c r="TGN509" s="11"/>
      <c r="TGO509" s="63"/>
      <c r="TGP509" s="62"/>
      <c r="TGQ509" s="10"/>
      <c r="TGR509" s="11"/>
      <c r="TGS509" s="63"/>
      <c r="TGT509" s="62"/>
      <c r="TGU509" s="10"/>
      <c r="TGV509" s="11"/>
      <c r="TGW509" s="63"/>
      <c r="TGX509" s="62"/>
      <c r="TGY509" s="10"/>
      <c r="TGZ509" s="11"/>
      <c r="THA509" s="63"/>
      <c r="THB509" s="62"/>
      <c r="THC509" s="10"/>
      <c r="THD509" s="11"/>
      <c r="THE509" s="63"/>
      <c r="THF509" s="62"/>
      <c r="THG509" s="10"/>
      <c r="THH509" s="11"/>
      <c r="THI509" s="63"/>
      <c r="THJ509" s="62"/>
      <c r="THK509" s="10"/>
      <c r="THL509" s="11"/>
      <c r="THM509" s="63"/>
      <c r="THN509" s="62"/>
      <c r="THO509" s="10"/>
      <c r="THP509" s="11"/>
      <c r="THQ509" s="63"/>
      <c r="THR509" s="62"/>
      <c r="THS509" s="10"/>
      <c r="THT509" s="11"/>
      <c r="THU509" s="63"/>
      <c r="THV509" s="62"/>
      <c r="THW509" s="10"/>
      <c r="THX509" s="11"/>
      <c r="THY509" s="63"/>
      <c r="THZ509" s="62"/>
      <c r="TIA509" s="10"/>
      <c r="TIB509" s="11"/>
      <c r="TIC509" s="63"/>
      <c r="TID509" s="62"/>
      <c r="TIE509" s="10"/>
      <c r="TIF509" s="11"/>
      <c r="TIG509" s="63"/>
      <c r="TIH509" s="62"/>
      <c r="TII509" s="10"/>
      <c r="TIJ509" s="11"/>
      <c r="TIK509" s="63"/>
      <c r="TIL509" s="62"/>
      <c r="TIM509" s="10"/>
      <c r="TIN509" s="11"/>
      <c r="TIO509" s="63"/>
      <c r="TIP509" s="62"/>
      <c r="TIQ509" s="10"/>
      <c r="TIR509" s="11"/>
      <c r="TIS509" s="63"/>
      <c r="TIT509" s="62"/>
      <c r="TIU509" s="10"/>
      <c r="TIV509" s="11"/>
      <c r="TIW509" s="63"/>
      <c r="TIX509" s="62"/>
      <c r="TIY509" s="10"/>
      <c r="TIZ509" s="11"/>
      <c r="TJA509" s="63"/>
      <c r="TJB509" s="62"/>
      <c r="TJC509" s="10"/>
      <c r="TJD509" s="11"/>
      <c r="TJE509" s="63"/>
      <c r="TJF509" s="62"/>
      <c r="TJG509" s="10"/>
      <c r="TJH509" s="11"/>
      <c r="TJI509" s="63"/>
      <c r="TJJ509" s="62"/>
      <c r="TJK509" s="10"/>
      <c r="TJL509" s="11"/>
      <c r="TJM509" s="63"/>
      <c r="TJN509" s="62"/>
      <c r="TJO509" s="10"/>
      <c r="TJP509" s="11"/>
      <c r="TJQ509" s="63"/>
      <c r="TJR509" s="62"/>
      <c r="TJS509" s="10"/>
      <c r="TJT509" s="11"/>
      <c r="TJU509" s="63"/>
      <c r="TJV509" s="62"/>
      <c r="TJW509" s="10"/>
      <c r="TJX509" s="11"/>
      <c r="TJY509" s="63"/>
      <c r="TJZ509" s="62"/>
      <c r="TKA509" s="10"/>
      <c r="TKB509" s="11"/>
      <c r="TKC509" s="63"/>
      <c r="TKD509" s="62"/>
      <c r="TKE509" s="10"/>
      <c r="TKF509" s="11"/>
      <c r="TKG509" s="63"/>
      <c r="TKH509" s="62"/>
      <c r="TKI509" s="10"/>
      <c r="TKJ509" s="11"/>
      <c r="TKK509" s="63"/>
      <c r="TKL509" s="62"/>
      <c r="TKM509" s="10"/>
      <c r="TKN509" s="11"/>
      <c r="TKO509" s="63"/>
      <c r="TKP509" s="62"/>
      <c r="TKQ509" s="10"/>
      <c r="TKR509" s="11"/>
      <c r="TKS509" s="63"/>
      <c r="TKT509" s="62"/>
      <c r="TKU509" s="10"/>
      <c r="TKV509" s="11"/>
      <c r="TKW509" s="63"/>
      <c r="TKX509" s="62"/>
      <c r="TKY509" s="10"/>
      <c r="TKZ509" s="11"/>
      <c r="TLA509" s="63"/>
      <c r="TLB509" s="62"/>
      <c r="TLC509" s="10"/>
      <c r="TLD509" s="11"/>
      <c r="TLE509" s="63"/>
      <c r="TLF509" s="62"/>
      <c r="TLG509" s="10"/>
      <c r="TLH509" s="11"/>
      <c r="TLI509" s="63"/>
      <c r="TLJ509" s="62"/>
      <c r="TLK509" s="10"/>
      <c r="TLL509" s="11"/>
      <c r="TLM509" s="63"/>
      <c r="TLN509" s="62"/>
      <c r="TLO509" s="10"/>
      <c r="TLP509" s="11"/>
      <c r="TLQ509" s="63"/>
      <c r="TLR509" s="62"/>
      <c r="TLS509" s="10"/>
      <c r="TLT509" s="11"/>
      <c r="TLU509" s="63"/>
      <c r="TLV509" s="62"/>
      <c r="TLW509" s="10"/>
      <c r="TLX509" s="11"/>
      <c r="TLY509" s="63"/>
      <c r="TLZ509" s="62"/>
      <c r="TMA509" s="10"/>
      <c r="TMB509" s="11"/>
      <c r="TMC509" s="63"/>
      <c r="TMD509" s="62"/>
      <c r="TME509" s="10"/>
      <c r="TMF509" s="11"/>
      <c r="TMG509" s="63"/>
      <c r="TMH509" s="62"/>
      <c r="TMI509" s="10"/>
      <c r="TMJ509" s="11"/>
      <c r="TMK509" s="63"/>
      <c r="TML509" s="62"/>
      <c r="TMM509" s="10"/>
      <c r="TMN509" s="11"/>
      <c r="TMO509" s="63"/>
      <c r="TMP509" s="62"/>
      <c r="TMQ509" s="10"/>
      <c r="TMR509" s="11"/>
      <c r="TMS509" s="63"/>
      <c r="TMT509" s="62"/>
      <c r="TMU509" s="10"/>
      <c r="TMV509" s="11"/>
      <c r="TMW509" s="63"/>
      <c r="TMX509" s="62"/>
      <c r="TMY509" s="10"/>
      <c r="TMZ509" s="11"/>
      <c r="TNA509" s="63"/>
      <c r="TNB509" s="62"/>
      <c r="TNC509" s="10"/>
      <c r="TND509" s="11"/>
      <c r="TNE509" s="63"/>
      <c r="TNF509" s="62"/>
      <c r="TNG509" s="10"/>
      <c r="TNH509" s="11"/>
      <c r="TNI509" s="63"/>
      <c r="TNJ509" s="62"/>
      <c r="TNK509" s="10"/>
      <c r="TNL509" s="11"/>
      <c r="TNM509" s="63"/>
      <c r="TNN509" s="62"/>
      <c r="TNO509" s="10"/>
      <c r="TNP509" s="11"/>
      <c r="TNQ509" s="63"/>
      <c r="TNR509" s="62"/>
      <c r="TNS509" s="10"/>
      <c r="TNT509" s="11"/>
      <c r="TNU509" s="63"/>
      <c r="TNV509" s="62"/>
      <c r="TNW509" s="10"/>
      <c r="TNX509" s="11"/>
      <c r="TNY509" s="63"/>
      <c r="TNZ509" s="62"/>
      <c r="TOA509" s="10"/>
      <c r="TOB509" s="11"/>
      <c r="TOC509" s="63"/>
      <c r="TOD509" s="62"/>
      <c r="TOE509" s="10"/>
      <c r="TOF509" s="11"/>
      <c r="TOG509" s="63"/>
      <c r="TOH509" s="62"/>
      <c r="TOI509" s="10"/>
      <c r="TOJ509" s="11"/>
      <c r="TOK509" s="63"/>
      <c r="TOL509" s="62"/>
      <c r="TOM509" s="10"/>
      <c r="TON509" s="11"/>
      <c r="TOO509" s="63"/>
      <c r="TOP509" s="62"/>
      <c r="TOQ509" s="10"/>
      <c r="TOR509" s="11"/>
      <c r="TOS509" s="63"/>
      <c r="TOT509" s="62"/>
      <c r="TOU509" s="10"/>
      <c r="TOV509" s="11"/>
      <c r="TOW509" s="63"/>
      <c r="TOX509" s="62"/>
      <c r="TOY509" s="10"/>
      <c r="TOZ509" s="11"/>
      <c r="TPA509" s="63"/>
      <c r="TPB509" s="62"/>
      <c r="TPC509" s="10"/>
      <c r="TPD509" s="11"/>
      <c r="TPE509" s="63"/>
      <c r="TPF509" s="62"/>
      <c r="TPG509" s="10"/>
      <c r="TPH509" s="11"/>
      <c r="TPI509" s="63"/>
      <c r="TPJ509" s="62"/>
      <c r="TPK509" s="10"/>
      <c r="TPL509" s="11"/>
      <c r="TPM509" s="63"/>
      <c r="TPN509" s="62"/>
      <c r="TPO509" s="10"/>
      <c r="TPP509" s="11"/>
      <c r="TPQ509" s="63"/>
      <c r="TPR509" s="62"/>
      <c r="TPS509" s="10"/>
      <c r="TPT509" s="11"/>
      <c r="TPU509" s="63"/>
      <c r="TPV509" s="62"/>
      <c r="TPW509" s="10"/>
      <c r="TPX509" s="11"/>
      <c r="TPY509" s="63"/>
      <c r="TPZ509" s="62"/>
      <c r="TQA509" s="10"/>
      <c r="TQB509" s="11"/>
      <c r="TQC509" s="63"/>
      <c r="TQD509" s="62"/>
      <c r="TQE509" s="10"/>
      <c r="TQF509" s="11"/>
      <c r="TQG509" s="63"/>
      <c r="TQH509" s="62"/>
      <c r="TQI509" s="10"/>
      <c r="TQJ509" s="11"/>
      <c r="TQK509" s="63"/>
      <c r="TQL509" s="62"/>
      <c r="TQM509" s="10"/>
      <c r="TQN509" s="11"/>
      <c r="TQO509" s="63"/>
      <c r="TQP509" s="62"/>
      <c r="TQQ509" s="10"/>
      <c r="TQR509" s="11"/>
      <c r="TQS509" s="63"/>
      <c r="TQT509" s="62"/>
      <c r="TQU509" s="10"/>
      <c r="TQV509" s="11"/>
      <c r="TQW509" s="63"/>
      <c r="TQX509" s="62"/>
      <c r="TQY509" s="10"/>
      <c r="TQZ509" s="11"/>
      <c r="TRA509" s="63"/>
      <c r="TRB509" s="62"/>
      <c r="TRC509" s="10"/>
      <c r="TRD509" s="11"/>
      <c r="TRE509" s="63"/>
      <c r="TRF509" s="62"/>
      <c r="TRG509" s="10"/>
      <c r="TRH509" s="11"/>
      <c r="TRI509" s="63"/>
      <c r="TRJ509" s="62"/>
      <c r="TRK509" s="10"/>
      <c r="TRL509" s="11"/>
      <c r="TRM509" s="63"/>
      <c r="TRN509" s="62"/>
      <c r="TRO509" s="10"/>
      <c r="TRP509" s="11"/>
      <c r="TRQ509" s="63"/>
      <c r="TRR509" s="62"/>
      <c r="TRS509" s="10"/>
      <c r="TRT509" s="11"/>
      <c r="TRU509" s="63"/>
      <c r="TRV509" s="62"/>
      <c r="TRW509" s="10"/>
      <c r="TRX509" s="11"/>
      <c r="TRY509" s="63"/>
      <c r="TRZ509" s="62"/>
      <c r="TSA509" s="10"/>
      <c r="TSB509" s="11"/>
      <c r="TSC509" s="63"/>
      <c r="TSD509" s="62"/>
      <c r="TSE509" s="10"/>
      <c r="TSF509" s="11"/>
      <c r="TSG509" s="63"/>
      <c r="TSH509" s="62"/>
      <c r="TSI509" s="10"/>
      <c r="TSJ509" s="11"/>
      <c r="TSK509" s="63"/>
      <c r="TSL509" s="62"/>
      <c r="TSM509" s="10"/>
      <c r="TSN509" s="11"/>
      <c r="TSO509" s="63"/>
      <c r="TSP509" s="62"/>
      <c r="TSQ509" s="10"/>
      <c r="TSR509" s="11"/>
      <c r="TSS509" s="63"/>
      <c r="TST509" s="62"/>
      <c r="TSU509" s="10"/>
      <c r="TSV509" s="11"/>
      <c r="TSW509" s="63"/>
      <c r="TSX509" s="62"/>
      <c r="TSY509" s="10"/>
      <c r="TSZ509" s="11"/>
      <c r="TTA509" s="63"/>
      <c r="TTB509" s="62"/>
      <c r="TTC509" s="10"/>
      <c r="TTD509" s="11"/>
      <c r="TTE509" s="63"/>
      <c r="TTF509" s="62"/>
      <c r="TTG509" s="10"/>
      <c r="TTH509" s="11"/>
      <c r="TTI509" s="63"/>
      <c r="TTJ509" s="62"/>
      <c r="TTK509" s="10"/>
      <c r="TTL509" s="11"/>
      <c r="TTM509" s="63"/>
      <c r="TTN509" s="62"/>
      <c r="TTO509" s="10"/>
      <c r="TTP509" s="11"/>
      <c r="TTQ509" s="63"/>
      <c r="TTR509" s="62"/>
      <c r="TTS509" s="10"/>
      <c r="TTT509" s="11"/>
      <c r="TTU509" s="63"/>
      <c r="TTV509" s="62"/>
      <c r="TTW509" s="10"/>
      <c r="TTX509" s="11"/>
      <c r="TTY509" s="63"/>
      <c r="TTZ509" s="62"/>
      <c r="TUA509" s="10"/>
      <c r="TUB509" s="11"/>
      <c r="TUC509" s="63"/>
      <c r="TUD509" s="62"/>
      <c r="TUE509" s="10"/>
      <c r="TUF509" s="11"/>
      <c r="TUG509" s="63"/>
      <c r="TUH509" s="62"/>
      <c r="TUI509" s="10"/>
      <c r="TUJ509" s="11"/>
      <c r="TUK509" s="63"/>
      <c r="TUL509" s="62"/>
      <c r="TUM509" s="10"/>
      <c r="TUN509" s="11"/>
      <c r="TUO509" s="63"/>
      <c r="TUP509" s="62"/>
      <c r="TUQ509" s="10"/>
      <c r="TUR509" s="11"/>
      <c r="TUS509" s="63"/>
      <c r="TUT509" s="62"/>
      <c r="TUU509" s="10"/>
      <c r="TUV509" s="11"/>
      <c r="TUW509" s="63"/>
      <c r="TUX509" s="62"/>
      <c r="TUY509" s="10"/>
      <c r="TUZ509" s="11"/>
      <c r="TVA509" s="63"/>
      <c r="TVB509" s="62"/>
      <c r="TVC509" s="10"/>
      <c r="TVD509" s="11"/>
      <c r="TVE509" s="63"/>
      <c r="TVF509" s="62"/>
      <c r="TVG509" s="10"/>
      <c r="TVH509" s="11"/>
      <c r="TVI509" s="63"/>
      <c r="TVJ509" s="62"/>
      <c r="TVK509" s="10"/>
      <c r="TVL509" s="11"/>
      <c r="TVM509" s="63"/>
      <c r="TVN509" s="62"/>
      <c r="TVO509" s="10"/>
      <c r="TVP509" s="11"/>
      <c r="TVQ509" s="63"/>
      <c r="TVR509" s="62"/>
      <c r="TVS509" s="10"/>
      <c r="TVT509" s="11"/>
      <c r="TVU509" s="63"/>
      <c r="TVV509" s="62"/>
      <c r="TVW509" s="10"/>
      <c r="TVX509" s="11"/>
      <c r="TVY509" s="63"/>
      <c r="TVZ509" s="62"/>
      <c r="TWA509" s="10"/>
      <c r="TWB509" s="11"/>
      <c r="TWC509" s="63"/>
      <c r="TWD509" s="62"/>
      <c r="TWE509" s="10"/>
      <c r="TWF509" s="11"/>
      <c r="TWG509" s="63"/>
      <c r="TWH509" s="62"/>
      <c r="TWI509" s="10"/>
      <c r="TWJ509" s="11"/>
      <c r="TWK509" s="63"/>
      <c r="TWL509" s="62"/>
      <c r="TWM509" s="10"/>
      <c r="TWN509" s="11"/>
      <c r="TWO509" s="63"/>
      <c r="TWP509" s="62"/>
      <c r="TWQ509" s="10"/>
      <c r="TWR509" s="11"/>
      <c r="TWS509" s="63"/>
      <c r="TWT509" s="62"/>
      <c r="TWU509" s="10"/>
      <c r="TWV509" s="11"/>
      <c r="TWW509" s="63"/>
      <c r="TWX509" s="62"/>
      <c r="TWY509" s="10"/>
      <c r="TWZ509" s="11"/>
      <c r="TXA509" s="63"/>
      <c r="TXB509" s="62"/>
      <c r="TXC509" s="10"/>
      <c r="TXD509" s="11"/>
      <c r="TXE509" s="63"/>
      <c r="TXF509" s="62"/>
      <c r="TXG509" s="10"/>
      <c r="TXH509" s="11"/>
      <c r="TXI509" s="63"/>
      <c r="TXJ509" s="62"/>
      <c r="TXK509" s="10"/>
      <c r="TXL509" s="11"/>
      <c r="TXM509" s="63"/>
      <c r="TXN509" s="62"/>
      <c r="TXO509" s="10"/>
      <c r="TXP509" s="11"/>
      <c r="TXQ509" s="63"/>
      <c r="TXR509" s="62"/>
      <c r="TXS509" s="10"/>
      <c r="TXT509" s="11"/>
      <c r="TXU509" s="63"/>
      <c r="TXV509" s="62"/>
      <c r="TXW509" s="10"/>
      <c r="TXX509" s="11"/>
      <c r="TXY509" s="63"/>
      <c r="TXZ509" s="62"/>
      <c r="TYA509" s="10"/>
      <c r="TYB509" s="11"/>
      <c r="TYC509" s="63"/>
      <c r="TYD509" s="62"/>
      <c r="TYE509" s="10"/>
      <c r="TYF509" s="11"/>
      <c r="TYG509" s="63"/>
      <c r="TYH509" s="62"/>
      <c r="TYI509" s="10"/>
      <c r="TYJ509" s="11"/>
      <c r="TYK509" s="63"/>
      <c r="TYL509" s="62"/>
      <c r="TYM509" s="10"/>
      <c r="TYN509" s="11"/>
      <c r="TYO509" s="63"/>
      <c r="TYP509" s="62"/>
      <c r="TYQ509" s="10"/>
      <c r="TYR509" s="11"/>
      <c r="TYS509" s="63"/>
      <c r="TYT509" s="62"/>
      <c r="TYU509" s="10"/>
      <c r="TYV509" s="11"/>
      <c r="TYW509" s="63"/>
      <c r="TYX509" s="62"/>
      <c r="TYY509" s="10"/>
      <c r="TYZ509" s="11"/>
      <c r="TZA509" s="63"/>
      <c r="TZB509" s="62"/>
      <c r="TZC509" s="10"/>
      <c r="TZD509" s="11"/>
      <c r="TZE509" s="63"/>
      <c r="TZF509" s="62"/>
      <c r="TZG509" s="10"/>
      <c r="TZH509" s="11"/>
      <c r="TZI509" s="63"/>
      <c r="TZJ509" s="62"/>
      <c r="TZK509" s="10"/>
      <c r="TZL509" s="11"/>
      <c r="TZM509" s="63"/>
      <c r="TZN509" s="62"/>
      <c r="TZO509" s="10"/>
      <c r="TZP509" s="11"/>
      <c r="TZQ509" s="63"/>
      <c r="TZR509" s="62"/>
      <c r="TZS509" s="10"/>
      <c r="TZT509" s="11"/>
      <c r="TZU509" s="63"/>
      <c r="TZV509" s="62"/>
      <c r="TZW509" s="10"/>
      <c r="TZX509" s="11"/>
      <c r="TZY509" s="63"/>
      <c r="TZZ509" s="62"/>
      <c r="UAA509" s="10"/>
      <c r="UAB509" s="11"/>
      <c r="UAC509" s="63"/>
      <c r="UAD509" s="62"/>
      <c r="UAE509" s="10"/>
      <c r="UAF509" s="11"/>
      <c r="UAG509" s="63"/>
      <c r="UAH509" s="62"/>
      <c r="UAI509" s="10"/>
      <c r="UAJ509" s="11"/>
      <c r="UAK509" s="63"/>
      <c r="UAL509" s="62"/>
      <c r="UAM509" s="10"/>
      <c r="UAN509" s="11"/>
      <c r="UAO509" s="63"/>
      <c r="UAP509" s="62"/>
      <c r="UAQ509" s="10"/>
      <c r="UAR509" s="11"/>
      <c r="UAS509" s="63"/>
      <c r="UAT509" s="62"/>
      <c r="UAU509" s="10"/>
      <c r="UAV509" s="11"/>
      <c r="UAW509" s="63"/>
      <c r="UAX509" s="62"/>
      <c r="UAY509" s="10"/>
      <c r="UAZ509" s="11"/>
      <c r="UBA509" s="63"/>
      <c r="UBB509" s="62"/>
      <c r="UBC509" s="10"/>
      <c r="UBD509" s="11"/>
      <c r="UBE509" s="63"/>
      <c r="UBF509" s="62"/>
      <c r="UBG509" s="10"/>
      <c r="UBH509" s="11"/>
      <c r="UBI509" s="63"/>
      <c r="UBJ509" s="62"/>
      <c r="UBK509" s="10"/>
      <c r="UBL509" s="11"/>
      <c r="UBM509" s="63"/>
      <c r="UBN509" s="62"/>
      <c r="UBO509" s="10"/>
      <c r="UBP509" s="11"/>
      <c r="UBQ509" s="63"/>
      <c r="UBR509" s="62"/>
      <c r="UBS509" s="10"/>
      <c r="UBT509" s="11"/>
      <c r="UBU509" s="63"/>
      <c r="UBV509" s="62"/>
      <c r="UBW509" s="10"/>
      <c r="UBX509" s="11"/>
      <c r="UBY509" s="63"/>
      <c r="UBZ509" s="62"/>
      <c r="UCA509" s="10"/>
      <c r="UCB509" s="11"/>
      <c r="UCC509" s="63"/>
      <c r="UCD509" s="62"/>
      <c r="UCE509" s="10"/>
      <c r="UCF509" s="11"/>
      <c r="UCG509" s="63"/>
      <c r="UCH509" s="62"/>
      <c r="UCI509" s="10"/>
      <c r="UCJ509" s="11"/>
      <c r="UCK509" s="63"/>
      <c r="UCL509" s="62"/>
      <c r="UCM509" s="10"/>
      <c r="UCN509" s="11"/>
      <c r="UCO509" s="63"/>
      <c r="UCP509" s="62"/>
      <c r="UCQ509" s="10"/>
      <c r="UCR509" s="11"/>
      <c r="UCS509" s="63"/>
      <c r="UCT509" s="62"/>
      <c r="UCU509" s="10"/>
      <c r="UCV509" s="11"/>
      <c r="UCW509" s="63"/>
      <c r="UCX509" s="62"/>
      <c r="UCY509" s="10"/>
      <c r="UCZ509" s="11"/>
      <c r="UDA509" s="63"/>
      <c r="UDB509" s="62"/>
      <c r="UDC509" s="10"/>
      <c r="UDD509" s="11"/>
      <c r="UDE509" s="63"/>
      <c r="UDF509" s="62"/>
      <c r="UDG509" s="10"/>
      <c r="UDH509" s="11"/>
      <c r="UDI509" s="63"/>
      <c r="UDJ509" s="62"/>
      <c r="UDK509" s="10"/>
      <c r="UDL509" s="11"/>
      <c r="UDM509" s="63"/>
      <c r="UDN509" s="62"/>
      <c r="UDO509" s="10"/>
      <c r="UDP509" s="11"/>
      <c r="UDQ509" s="63"/>
      <c r="UDR509" s="62"/>
      <c r="UDS509" s="10"/>
      <c r="UDT509" s="11"/>
      <c r="UDU509" s="63"/>
      <c r="UDV509" s="62"/>
      <c r="UDW509" s="10"/>
      <c r="UDX509" s="11"/>
      <c r="UDY509" s="63"/>
      <c r="UDZ509" s="62"/>
      <c r="UEA509" s="10"/>
      <c r="UEB509" s="11"/>
      <c r="UEC509" s="63"/>
      <c r="UED509" s="62"/>
      <c r="UEE509" s="10"/>
      <c r="UEF509" s="11"/>
      <c r="UEG509" s="63"/>
      <c r="UEH509" s="62"/>
      <c r="UEI509" s="10"/>
      <c r="UEJ509" s="11"/>
      <c r="UEK509" s="63"/>
      <c r="UEL509" s="62"/>
      <c r="UEM509" s="10"/>
      <c r="UEN509" s="11"/>
      <c r="UEO509" s="63"/>
      <c r="UEP509" s="62"/>
      <c r="UEQ509" s="10"/>
      <c r="UER509" s="11"/>
      <c r="UES509" s="63"/>
      <c r="UET509" s="62"/>
      <c r="UEU509" s="10"/>
      <c r="UEV509" s="11"/>
      <c r="UEW509" s="63"/>
      <c r="UEX509" s="62"/>
      <c r="UEY509" s="10"/>
      <c r="UEZ509" s="11"/>
      <c r="UFA509" s="63"/>
      <c r="UFB509" s="62"/>
      <c r="UFC509" s="10"/>
      <c r="UFD509" s="11"/>
      <c r="UFE509" s="63"/>
      <c r="UFF509" s="62"/>
      <c r="UFG509" s="10"/>
      <c r="UFH509" s="11"/>
      <c r="UFI509" s="63"/>
      <c r="UFJ509" s="62"/>
      <c r="UFK509" s="10"/>
      <c r="UFL509" s="11"/>
      <c r="UFM509" s="63"/>
      <c r="UFN509" s="62"/>
      <c r="UFO509" s="10"/>
      <c r="UFP509" s="11"/>
      <c r="UFQ509" s="63"/>
      <c r="UFR509" s="62"/>
      <c r="UFS509" s="10"/>
      <c r="UFT509" s="11"/>
      <c r="UFU509" s="63"/>
      <c r="UFV509" s="62"/>
      <c r="UFW509" s="10"/>
      <c r="UFX509" s="11"/>
      <c r="UFY509" s="63"/>
      <c r="UFZ509" s="62"/>
      <c r="UGA509" s="10"/>
      <c r="UGB509" s="11"/>
      <c r="UGC509" s="63"/>
      <c r="UGD509" s="62"/>
      <c r="UGE509" s="10"/>
      <c r="UGF509" s="11"/>
      <c r="UGG509" s="63"/>
      <c r="UGH509" s="62"/>
      <c r="UGI509" s="10"/>
      <c r="UGJ509" s="11"/>
      <c r="UGK509" s="63"/>
      <c r="UGL509" s="62"/>
      <c r="UGM509" s="10"/>
      <c r="UGN509" s="11"/>
      <c r="UGO509" s="63"/>
      <c r="UGP509" s="62"/>
      <c r="UGQ509" s="10"/>
      <c r="UGR509" s="11"/>
      <c r="UGS509" s="63"/>
      <c r="UGT509" s="62"/>
      <c r="UGU509" s="10"/>
      <c r="UGV509" s="11"/>
      <c r="UGW509" s="63"/>
      <c r="UGX509" s="62"/>
      <c r="UGY509" s="10"/>
      <c r="UGZ509" s="11"/>
      <c r="UHA509" s="63"/>
      <c r="UHB509" s="62"/>
      <c r="UHC509" s="10"/>
      <c r="UHD509" s="11"/>
      <c r="UHE509" s="63"/>
      <c r="UHF509" s="62"/>
      <c r="UHG509" s="10"/>
      <c r="UHH509" s="11"/>
      <c r="UHI509" s="63"/>
      <c r="UHJ509" s="62"/>
      <c r="UHK509" s="10"/>
      <c r="UHL509" s="11"/>
      <c r="UHM509" s="63"/>
      <c r="UHN509" s="62"/>
      <c r="UHO509" s="10"/>
      <c r="UHP509" s="11"/>
      <c r="UHQ509" s="63"/>
      <c r="UHR509" s="62"/>
      <c r="UHS509" s="10"/>
      <c r="UHT509" s="11"/>
      <c r="UHU509" s="63"/>
      <c r="UHV509" s="62"/>
      <c r="UHW509" s="10"/>
      <c r="UHX509" s="11"/>
      <c r="UHY509" s="63"/>
      <c r="UHZ509" s="62"/>
      <c r="UIA509" s="10"/>
      <c r="UIB509" s="11"/>
      <c r="UIC509" s="63"/>
      <c r="UID509" s="62"/>
      <c r="UIE509" s="10"/>
      <c r="UIF509" s="11"/>
      <c r="UIG509" s="63"/>
      <c r="UIH509" s="62"/>
      <c r="UII509" s="10"/>
      <c r="UIJ509" s="11"/>
      <c r="UIK509" s="63"/>
      <c r="UIL509" s="62"/>
      <c r="UIM509" s="10"/>
      <c r="UIN509" s="11"/>
      <c r="UIO509" s="63"/>
      <c r="UIP509" s="62"/>
      <c r="UIQ509" s="10"/>
      <c r="UIR509" s="11"/>
      <c r="UIS509" s="63"/>
      <c r="UIT509" s="62"/>
      <c r="UIU509" s="10"/>
      <c r="UIV509" s="11"/>
      <c r="UIW509" s="63"/>
      <c r="UIX509" s="62"/>
      <c r="UIY509" s="10"/>
      <c r="UIZ509" s="11"/>
      <c r="UJA509" s="63"/>
      <c r="UJB509" s="62"/>
      <c r="UJC509" s="10"/>
      <c r="UJD509" s="11"/>
      <c r="UJE509" s="63"/>
      <c r="UJF509" s="62"/>
      <c r="UJG509" s="10"/>
      <c r="UJH509" s="11"/>
      <c r="UJI509" s="63"/>
      <c r="UJJ509" s="62"/>
      <c r="UJK509" s="10"/>
      <c r="UJL509" s="11"/>
      <c r="UJM509" s="63"/>
      <c r="UJN509" s="62"/>
      <c r="UJO509" s="10"/>
      <c r="UJP509" s="11"/>
      <c r="UJQ509" s="63"/>
      <c r="UJR509" s="62"/>
      <c r="UJS509" s="10"/>
      <c r="UJT509" s="11"/>
      <c r="UJU509" s="63"/>
      <c r="UJV509" s="62"/>
      <c r="UJW509" s="10"/>
      <c r="UJX509" s="11"/>
      <c r="UJY509" s="63"/>
      <c r="UJZ509" s="62"/>
      <c r="UKA509" s="10"/>
      <c r="UKB509" s="11"/>
      <c r="UKC509" s="63"/>
      <c r="UKD509" s="62"/>
      <c r="UKE509" s="10"/>
      <c r="UKF509" s="11"/>
      <c r="UKG509" s="63"/>
      <c r="UKH509" s="62"/>
      <c r="UKI509" s="10"/>
      <c r="UKJ509" s="11"/>
      <c r="UKK509" s="63"/>
      <c r="UKL509" s="62"/>
      <c r="UKM509" s="10"/>
      <c r="UKN509" s="11"/>
      <c r="UKO509" s="63"/>
      <c r="UKP509" s="62"/>
      <c r="UKQ509" s="10"/>
      <c r="UKR509" s="11"/>
      <c r="UKS509" s="63"/>
      <c r="UKT509" s="62"/>
      <c r="UKU509" s="10"/>
      <c r="UKV509" s="11"/>
      <c r="UKW509" s="63"/>
      <c r="UKX509" s="62"/>
      <c r="UKY509" s="10"/>
      <c r="UKZ509" s="11"/>
      <c r="ULA509" s="63"/>
      <c r="ULB509" s="62"/>
      <c r="ULC509" s="10"/>
      <c r="ULD509" s="11"/>
      <c r="ULE509" s="63"/>
      <c r="ULF509" s="62"/>
      <c r="ULG509" s="10"/>
      <c r="ULH509" s="11"/>
      <c r="ULI509" s="63"/>
      <c r="ULJ509" s="62"/>
      <c r="ULK509" s="10"/>
      <c r="ULL509" s="11"/>
      <c r="ULM509" s="63"/>
      <c r="ULN509" s="62"/>
      <c r="ULO509" s="10"/>
      <c r="ULP509" s="11"/>
      <c r="ULQ509" s="63"/>
      <c r="ULR509" s="62"/>
      <c r="ULS509" s="10"/>
      <c r="ULT509" s="11"/>
      <c r="ULU509" s="63"/>
      <c r="ULV509" s="62"/>
      <c r="ULW509" s="10"/>
      <c r="ULX509" s="11"/>
      <c r="ULY509" s="63"/>
      <c r="ULZ509" s="62"/>
      <c r="UMA509" s="10"/>
      <c r="UMB509" s="11"/>
      <c r="UMC509" s="63"/>
      <c r="UMD509" s="62"/>
      <c r="UME509" s="10"/>
      <c r="UMF509" s="11"/>
      <c r="UMG509" s="63"/>
      <c r="UMH509" s="62"/>
      <c r="UMI509" s="10"/>
      <c r="UMJ509" s="11"/>
      <c r="UMK509" s="63"/>
      <c r="UML509" s="62"/>
      <c r="UMM509" s="10"/>
      <c r="UMN509" s="11"/>
      <c r="UMO509" s="63"/>
      <c r="UMP509" s="62"/>
      <c r="UMQ509" s="10"/>
      <c r="UMR509" s="11"/>
      <c r="UMS509" s="63"/>
      <c r="UMT509" s="62"/>
      <c r="UMU509" s="10"/>
      <c r="UMV509" s="11"/>
      <c r="UMW509" s="63"/>
      <c r="UMX509" s="62"/>
      <c r="UMY509" s="10"/>
      <c r="UMZ509" s="11"/>
      <c r="UNA509" s="63"/>
      <c r="UNB509" s="62"/>
      <c r="UNC509" s="10"/>
      <c r="UND509" s="11"/>
      <c r="UNE509" s="63"/>
      <c r="UNF509" s="62"/>
      <c r="UNG509" s="10"/>
      <c r="UNH509" s="11"/>
      <c r="UNI509" s="63"/>
      <c r="UNJ509" s="62"/>
      <c r="UNK509" s="10"/>
      <c r="UNL509" s="11"/>
      <c r="UNM509" s="63"/>
      <c r="UNN509" s="62"/>
      <c r="UNO509" s="10"/>
      <c r="UNP509" s="11"/>
      <c r="UNQ509" s="63"/>
      <c r="UNR509" s="62"/>
      <c r="UNS509" s="10"/>
      <c r="UNT509" s="11"/>
      <c r="UNU509" s="63"/>
      <c r="UNV509" s="62"/>
      <c r="UNW509" s="10"/>
      <c r="UNX509" s="11"/>
      <c r="UNY509" s="63"/>
      <c r="UNZ509" s="62"/>
      <c r="UOA509" s="10"/>
      <c r="UOB509" s="11"/>
      <c r="UOC509" s="63"/>
      <c r="UOD509" s="62"/>
      <c r="UOE509" s="10"/>
      <c r="UOF509" s="11"/>
      <c r="UOG509" s="63"/>
      <c r="UOH509" s="62"/>
      <c r="UOI509" s="10"/>
      <c r="UOJ509" s="11"/>
      <c r="UOK509" s="63"/>
      <c r="UOL509" s="62"/>
      <c r="UOM509" s="10"/>
      <c r="UON509" s="11"/>
      <c r="UOO509" s="63"/>
      <c r="UOP509" s="62"/>
      <c r="UOQ509" s="10"/>
      <c r="UOR509" s="11"/>
      <c r="UOS509" s="63"/>
      <c r="UOT509" s="62"/>
      <c r="UOU509" s="10"/>
      <c r="UOV509" s="11"/>
      <c r="UOW509" s="63"/>
      <c r="UOX509" s="62"/>
      <c r="UOY509" s="10"/>
      <c r="UOZ509" s="11"/>
      <c r="UPA509" s="63"/>
      <c r="UPB509" s="62"/>
      <c r="UPC509" s="10"/>
      <c r="UPD509" s="11"/>
      <c r="UPE509" s="63"/>
      <c r="UPF509" s="62"/>
      <c r="UPG509" s="10"/>
      <c r="UPH509" s="11"/>
      <c r="UPI509" s="63"/>
      <c r="UPJ509" s="62"/>
      <c r="UPK509" s="10"/>
      <c r="UPL509" s="11"/>
      <c r="UPM509" s="63"/>
      <c r="UPN509" s="62"/>
      <c r="UPO509" s="10"/>
      <c r="UPP509" s="11"/>
      <c r="UPQ509" s="63"/>
      <c r="UPR509" s="62"/>
      <c r="UPS509" s="10"/>
      <c r="UPT509" s="11"/>
      <c r="UPU509" s="63"/>
      <c r="UPV509" s="62"/>
      <c r="UPW509" s="10"/>
      <c r="UPX509" s="11"/>
      <c r="UPY509" s="63"/>
      <c r="UPZ509" s="62"/>
      <c r="UQA509" s="10"/>
      <c r="UQB509" s="11"/>
      <c r="UQC509" s="63"/>
      <c r="UQD509" s="62"/>
      <c r="UQE509" s="10"/>
      <c r="UQF509" s="11"/>
      <c r="UQG509" s="63"/>
      <c r="UQH509" s="62"/>
      <c r="UQI509" s="10"/>
      <c r="UQJ509" s="11"/>
      <c r="UQK509" s="63"/>
      <c r="UQL509" s="62"/>
      <c r="UQM509" s="10"/>
      <c r="UQN509" s="11"/>
      <c r="UQO509" s="63"/>
      <c r="UQP509" s="62"/>
      <c r="UQQ509" s="10"/>
      <c r="UQR509" s="11"/>
      <c r="UQS509" s="63"/>
      <c r="UQT509" s="62"/>
      <c r="UQU509" s="10"/>
      <c r="UQV509" s="11"/>
      <c r="UQW509" s="63"/>
      <c r="UQX509" s="62"/>
      <c r="UQY509" s="10"/>
      <c r="UQZ509" s="11"/>
      <c r="URA509" s="63"/>
      <c r="URB509" s="62"/>
      <c r="URC509" s="10"/>
      <c r="URD509" s="11"/>
      <c r="URE509" s="63"/>
      <c r="URF509" s="62"/>
      <c r="URG509" s="10"/>
      <c r="URH509" s="11"/>
      <c r="URI509" s="63"/>
      <c r="URJ509" s="62"/>
      <c r="URK509" s="10"/>
      <c r="URL509" s="11"/>
      <c r="URM509" s="63"/>
      <c r="URN509" s="62"/>
      <c r="URO509" s="10"/>
      <c r="URP509" s="11"/>
      <c r="URQ509" s="63"/>
      <c r="URR509" s="62"/>
      <c r="URS509" s="10"/>
      <c r="URT509" s="11"/>
      <c r="URU509" s="63"/>
      <c r="URV509" s="62"/>
      <c r="URW509" s="10"/>
      <c r="URX509" s="11"/>
      <c r="URY509" s="63"/>
      <c r="URZ509" s="62"/>
      <c r="USA509" s="10"/>
      <c r="USB509" s="11"/>
      <c r="USC509" s="63"/>
      <c r="USD509" s="62"/>
      <c r="USE509" s="10"/>
      <c r="USF509" s="11"/>
      <c r="USG509" s="63"/>
      <c r="USH509" s="62"/>
      <c r="USI509" s="10"/>
      <c r="USJ509" s="11"/>
      <c r="USK509" s="63"/>
      <c r="USL509" s="62"/>
      <c r="USM509" s="10"/>
      <c r="USN509" s="11"/>
      <c r="USO509" s="63"/>
      <c r="USP509" s="62"/>
      <c r="USQ509" s="10"/>
      <c r="USR509" s="11"/>
      <c r="USS509" s="63"/>
      <c r="UST509" s="62"/>
      <c r="USU509" s="10"/>
      <c r="USV509" s="11"/>
      <c r="USW509" s="63"/>
      <c r="USX509" s="62"/>
      <c r="USY509" s="10"/>
      <c r="USZ509" s="11"/>
      <c r="UTA509" s="63"/>
      <c r="UTB509" s="62"/>
      <c r="UTC509" s="10"/>
      <c r="UTD509" s="11"/>
      <c r="UTE509" s="63"/>
      <c r="UTF509" s="62"/>
      <c r="UTG509" s="10"/>
      <c r="UTH509" s="11"/>
      <c r="UTI509" s="63"/>
      <c r="UTJ509" s="62"/>
      <c r="UTK509" s="10"/>
      <c r="UTL509" s="11"/>
      <c r="UTM509" s="63"/>
      <c r="UTN509" s="62"/>
      <c r="UTO509" s="10"/>
      <c r="UTP509" s="11"/>
      <c r="UTQ509" s="63"/>
      <c r="UTR509" s="62"/>
      <c r="UTS509" s="10"/>
      <c r="UTT509" s="11"/>
      <c r="UTU509" s="63"/>
      <c r="UTV509" s="62"/>
      <c r="UTW509" s="10"/>
      <c r="UTX509" s="11"/>
      <c r="UTY509" s="63"/>
      <c r="UTZ509" s="62"/>
      <c r="UUA509" s="10"/>
      <c r="UUB509" s="11"/>
      <c r="UUC509" s="63"/>
      <c r="UUD509" s="62"/>
      <c r="UUE509" s="10"/>
      <c r="UUF509" s="11"/>
      <c r="UUG509" s="63"/>
      <c r="UUH509" s="62"/>
      <c r="UUI509" s="10"/>
      <c r="UUJ509" s="11"/>
      <c r="UUK509" s="63"/>
      <c r="UUL509" s="62"/>
      <c r="UUM509" s="10"/>
      <c r="UUN509" s="11"/>
      <c r="UUO509" s="63"/>
      <c r="UUP509" s="62"/>
      <c r="UUQ509" s="10"/>
      <c r="UUR509" s="11"/>
      <c r="UUS509" s="63"/>
      <c r="UUT509" s="62"/>
      <c r="UUU509" s="10"/>
      <c r="UUV509" s="11"/>
      <c r="UUW509" s="63"/>
      <c r="UUX509" s="62"/>
      <c r="UUY509" s="10"/>
      <c r="UUZ509" s="11"/>
      <c r="UVA509" s="63"/>
      <c r="UVB509" s="62"/>
      <c r="UVC509" s="10"/>
      <c r="UVD509" s="11"/>
      <c r="UVE509" s="63"/>
      <c r="UVF509" s="62"/>
      <c r="UVG509" s="10"/>
      <c r="UVH509" s="11"/>
      <c r="UVI509" s="63"/>
      <c r="UVJ509" s="62"/>
      <c r="UVK509" s="10"/>
      <c r="UVL509" s="11"/>
      <c r="UVM509" s="63"/>
      <c r="UVN509" s="62"/>
      <c r="UVO509" s="10"/>
      <c r="UVP509" s="11"/>
      <c r="UVQ509" s="63"/>
      <c r="UVR509" s="62"/>
      <c r="UVS509" s="10"/>
      <c r="UVT509" s="11"/>
      <c r="UVU509" s="63"/>
      <c r="UVV509" s="62"/>
      <c r="UVW509" s="10"/>
      <c r="UVX509" s="11"/>
      <c r="UVY509" s="63"/>
      <c r="UVZ509" s="62"/>
      <c r="UWA509" s="10"/>
      <c r="UWB509" s="11"/>
      <c r="UWC509" s="63"/>
      <c r="UWD509" s="62"/>
      <c r="UWE509" s="10"/>
      <c r="UWF509" s="11"/>
      <c r="UWG509" s="63"/>
      <c r="UWH509" s="62"/>
      <c r="UWI509" s="10"/>
      <c r="UWJ509" s="11"/>
      <c r="UWK509" s="63"/>
      <c r="UWL509" s="62"/>
      <c r="UWM509" s="10"/>
      <c r="UWN509" s="11"/>
      <c r="UWO509" s="63"/>
      <c r="UWP509" s="62"/>
      <c r="UWQ509" s="10"/>
      <c r="UWR509" s="11"/>
      <c r="UWS509" s="63"/>
      <c r="UWT509" s="62"/>
      <c r="UWU509" s="10"/>
      <c r="UWV509" s="11"/>
      <c r="UWW509" s="63"/>
      <c r="UWX509" s="62"/>
      <c r="UWY509" s="10"/>
      <c r="UWZ509" s="11"/>
      <c r="UXA509" s="63"/>
      <c r="UXB509" s="62"/>
      <c r="UXC509" s="10"/>
      <c r="UXD509" s="11"/>
      <c r="UXE509" s="63"/>
      <c r="UXF509" s="62"/>
      <c r="UXG509" s="10"/>
      <c r="UXH509" s="11"/>
      <c r="UXI509" s="63"/>
      <c r="UXJ509" s="62"/>
      <c r="UXK509" s="10"/>
      <c r="UXL509" s="11"/>
      <c r="UXM509" s="63"/>
      <c r="UXN509" s="62"/>
      <c r="UXO509" s="10"/>
      <c r="UXP509" s="11"/>
      <c r="UXQ509" s="63"/>
      <c r="UXR509" s="62"/>
      <c r="UXS509" s="10"/>
      <c r="UXT509" s="11"/>
      <c r="UXU509" s="63"/>
      <c r="UXV509" s="62"/>
      <c r="UXW509" s="10"/>
      <c r="UXX509" s="11"/>
      <c r="UXY509" s="63"/>
      <c r="UXZ509" s="62"/>
      <c r="UYA509" s="10"/>
      <c r="UYB509" s="11"/>
      <c r="UYC509" s="63"/>
      <c r="UYD509" s="62"/>
      <c r="UYE509" s="10"/>
      <c r="UYF509" s="11"/>
      <c r="UYG509" s="63"/>
      <c r="UYH509" s="62"/>
      <c r="UYI509" s="10"/>
      <c r="UYJ509" s="11"/>
      <c r="UYK509" s="63"/>
      <c r="UYL509" s="62"/>
      <c r="UYM509" s="10"/>
      <c r="UYN509" s="11"/>
      <c r="UYO509" s="63"/>
      <c r="UYP509" s="62"/>
      <c r="UYQ509" s="10"/>
      <c r="UYR509" s="11"/>
      <c r="UYS509" s="63"/>
      <c r="UYT509" s="62"/>
      <c r="UYU509" s="10"/>
      <c r="UYV509" s="11"/>
      <c r="UYW509" s="63"/>
      <c r="UYX509" s="62"/>
      <c r="UYY509" s="10"/>
      <c r="UYZ509" s="11"/>
      <c r="UZA509" s="63"/>
      <c r="UZB509" s="62"/>
      <c r="UZC509" s="10"/>
      <c r="UZD509" s="11"/>
      <c r="UZE509" s="63"/>
      <c r="UZF509" s="62"/>
      <c r="UZG509" s="10"/>
      <c r="UZH509" s="11"/>
      <c r="UZI509" s="63"/>
      <c r="UZJ509" s="62"/>
      <c r="UZK509" s="10"/>
      <c r="UZL509" s="11"/>
      <c r="UZM509" s="63"/>
      <c r="UZN509" s="62"/>
      <c r="UZO509" s="10"/>
      <c r="UZP509" s="11"/>
      <c r="UZQ509" s="63"/>
      <c r="UZR509" s="62"/>
      <c r="UZS509" s="10"/>
      <c r="UZT509" s="11"/>
      <c r="UZU509" s="63"/>
      <c r="UZV509" s="62"/>
      <c r="UZW509" s="10"/>
      <c r="UZX509" s="11"/>
      <c r="UZY509" s="63"/>
      <c r="UZZ509" s="62"/>
      <c r="VAA509" s="10"/>
      <c r="VAB509" s="11"/>
      <c r="VAC509" s="63"/>
      <c r="VAD509" s="62"/>
      <c r="VAE509" s="10"/>
      <c r="VAF509" s="11"/>
      <c r="VAG509" s="63"/>
      <c r="VAH509" s="62"/>
      <c r="VAI509" s="10"/>
      <c r="VAJ509" s="11"/>
      <c r="VAK509" s="63"/>
      <c r="VAL509" s="62"/>
      <c r="VAM509" s="10"/>
      <c r="VAN509" s="11"/>
      <c r="VAO509" s="63"/>
      <c r="VAP509" s="62"/>
      <c r="VAQ509" s="10"/>
      <c r="VAR509" s="11"/>
      <c r="VAS509" s="63"/>
      <c r="VAT509" s="62"/>
      <c r="VAU509" s="10"/>
      <c r="VAV509" s="11"/>
      <c r="VAW509" s="63"/>
      <c r="VAX509" s="62"/>
      <c r="VAY509" s="10"/>
      <c r="VAZ509" s="11"/>
      <c r="VBA509" s="63"/>
      <c r="VBB509" s="62"/>
      <c r="VBC509" s="10"/>
      <c r="VBD509" s="11"/>
      <c r="VBE509" s="63"/>
      <c r="VBF509" s="62"/>
      <c r="VBG509" s="10"/>
      <c r="VBH509" s="11"/>
      <c r="VBI509" s="63"/>
      <c r="VBJ509" s="62"/>
      <c r="VBK509" s="10"/>
      <c r="VBL509" s="11"/>
      <c r="VBM509" s="63"/>
      <c r="VBN509" s="62"/>
      <c r="VBO509" s="10"/>
      <c r="VBP509" s="11"/>
      <c r="VBQ509" s="63"/>
      <c r="VBR509" s="62"/>
      <c r="VBS509" s="10"/>
      <c r="VBT509" s="11"/>
      <c r="VBU509" s="63"/>
      <c r="VBV509" s="62"/>
      <c r="VBW509" s="10"/>
      <c r="VBX509" s="11"/>
      <c r="VBY509" s="63"/>
      <c r="VBZ509" s="62"/>
      <c r="VCA509" s="10"/>
      <c r="VCB509" s="11"/>
      <c r="VCC509" s="63"/>
      <c r="VCD509" s="62"/>
      <c r="VCE509" s="10"/>
      <c r="VCF509" s="11"/>
      <c r="VCG509" s="63"/>
      <c r="VCH509" s="62"/>
      <c r="VCI509" s="10"/>
      <c r="VCJ509" s="11"/>
      <c r="VCK509" s="63"/>
      <c r="VCL509" s="62"/>
      <c r="VCM509" s="10"/>
      <c r="VCN509" s="11"/>
      <c r="VCO509" s="63"/>
      <c r="VCP509" s="62"/>
      <c r="VCQ509" s="10"/>
      <c r="VCR509" s="11"/>
      <c r="VCS509" s="63"/>
      <c r="VCT509" s="62"/>
      <c r="VCU509" s="10"/>
      <c r="VCV509" s="11"/>
      <c r="VCW509" s="63"/>
      <c r="VCX509" s="62"/>
      <c r="VCY509" s="10"/>
      <c r="VCZ509" s="11"/>
      <c r="VDA509" s="63"/>
      <c r="VDB509" s="62"/>
      <c r="VDC509" s="10"/>
      <c r="VDD509" s="11"/>
      <c r="VDE509" s="63"/>
      <c r="VDF509" s="62"/>
      <c r="VDG509" s="10"/>
      <c r="VDH509" s="11"/>
      <c r="VDI509" s="63"/>
      <c r="VDJ509" s="62"/>
      <c r="VDK509" s="10"/>
      <c r="VDL509" s="11"/>
      <c r="VDM509" s="63"/>
      <c r="VDN509" s="62"/>
      <c r="VDO509" s="10"/>
      <c r="VDP509" s="11"/>
      <c r="VDQ509" s="63"/>
      <c r="VDR509" s="62"/>
      <c r="VDS509" s="10"/>
      <c r="VDT509" s="11"/>
      <c r="VDU509" s="63"/>
      <c r="VDV509" s="62"/>
      <c r="VDW509" s="10"/>
      <c r="VDX509" s="11"/>
      <c r="VDY509" s="63"/>
      <c r="VDZ509" s="62"/>
      <c r="VEA509" s="10"/>
      <c r="VEB509" s="11"/>
      <c r="VEC509" s="63"/>
      <c r="VED509" s="62"/>
      <c r="VEE509" s="10"/>
      <c r="VEF509" s="11"/>
      <c r="VEG509" s="63"/>
      <c r="VEH509" s="62"/>
      <c r="VEI509" s="10"/>
      <c r="VEJ509" s="11"/>
      <c r="VEK509" s="63"/>
      <c r="VEL509" s="62"/>
      <c r="VEM509" s="10"/>
      <c r="VEN509" s="11"/>
      <c r="VEO509" s="63"/>
      <c r="VEP509" s="62"/>
      <c r="VEQ509" s="10"/>
      <c r="VER509" s="11"/>
      <c r="VES509" s="63"/>
      <c r="VET509" s="62"/>
      <c r="VEU509" s="10"/>
      <c r="VEV509" s="11"/>
      <c r="VEW509" s="63"/>
      <c r="VEX509" s="62"/>
      <c r="VEY509" s="10"/>
      <c r="VEZ509" s="11"/>
      <c r="VFA509" s="63"/>
      <c r="VFB509" s="62"/>
      <c r="VFC509" s="10"/>
      <c r="VFD509" s="11"/>
      <c r="VFE509" s="63"/>
      <c r="VFF509" s="62"/>
      <c r="VFG509" s="10"/>
      <c r="VFH509" s="11"/>
      <c r="VFI509" s="63"/>
      <c r="VFJ509" s="62"/>
      <c r="VFK509" s="10"/>
      <c r="VFL509" s="11"/>
      <c r="VFM509" s="63"/>
      <c r="VFN509" s="62"/>
      <c r="VFO509" s="10"/>
      <c r="VFP509" s="11"/>
      <c r="VFQ509" s="63"/>
      <c r="VFR509" s="62"/>
      <c r="VFS509" s="10"/>
      <c r="VFT509" s="11"/>
      <c r="VFU509" s="63"/>
      <c r="VFV509" s="62"/>
      <c r="VFW509" s="10"/>
      <c r="VFX509" s="11"/>
      <c r="VFY509" s="63"/>
      <c r="VFZ509" s="62"/>
      <c r="VGA509" s="10"/>
      <c r="VGB509" s="11"/>
      <c r="VGC509" s="63"/>
      <c r="VGD509" s="62"/>
      <c r="VGE509" s="10"/>
      <c r="VGF509" s="11"/>
      <c r="VGG509" s="63"/>
      <c r="VGH509" s="62"/>
      <c r="VGI509" s="10"/>
      <c r="VGJ509" s="11"/>
      <c r="VGK509" s="63"/>
      <c r="VGL509" s="62"/>
      <c r="VGM509" s="10"/>
      <c r="VGN509" s="11"/>
      <c r="VGO509" s="63"/>
      <c r="VGP509" s="62"/>
      <c r="VGQ509" s="10"/>
      <c r="VGR509" s="11"/>
      <c r="VGS509" s="63"/>
      <c r="VGT509" s="62"/>
      <c r="VGU509" s="10"/>
      <c r="VGV509" s="11"/>
      <c r="VGW509" s="63"/>
      <c r="VGX509" s="62"/>
      <c r="VGY509" s="10"/>
      <c r="VGZ509" s="11"/>
      <c r="VHA509" s="63"/>
      <c r="VHB509" s="62"/>
      <c r="VHC509" s="10"/>
      <c r="VHD509" s="11"/>
      <c r="VHE509" s="63"/>
      <c r="VHF509" s="62"/>
      <c r="VHG509" s="10"/>
      <c r="VHH509" s="11"/>
      <c r="VHI509" s="63"/>
      <c r="VHJ509" s="62"/>
      <c r="VHK509" s="10"/>
      <c r="VHL509" s="11"/>
      <c r="VHM509" s="63"/>
      <c r="VHN509" s="62"/>
      <c r="VHO509" s="10"/>
      <c r="VHP509" s="11"/>
      <c r="VHQ509" s="63"/>
      <c r="VHR509" s="62"/>
      <c r="VHS509" s="10"/>
      <c r="VHT509" s="11"/>
      <c r="VHU509" s="63"/>
      <c r="VHV509" s="62"/>
      <c r="VHW509" s="10"/>
      <c r="VHX509" s="11"/>
      <c r="VHY509" s="63"/>
      <c r="VHZ509" s="62"/>
      <c r="VIA509" s="10"/>
      <c r="VIB509" s="11"/>
      <c r="VIC509" s="63"/>
      <c r="VID509" s="62"/>
      <c r="VIE509" s="10"/>
      <c r="VIF509" s="11"/>
      <c r="VIG509" s="63"/>
      <c r="VIH509" s="62"/>
      <c r="VII509" s="10"/>
      <c r="VIJ509" s="11"/>
      <c r="VIK509" s="63"/>
      <c r="VIL509" s="62"/>
      <c r="VIM509" s="10"/>
      <c r="VIN509" s="11"/>
      <c r="VIO509" s="63"/>
      <c r="VIP509" s="62"/>
      <c r="VIQ509" s="10"/>
      <c r="VIR509" s="11"/>
      <c r="VIS509" s="63"/>
      <c r="VIT509" s="62"/>
      <c r="VIU509" s="10"/>
      <c r="VIV509" s="11"/>
      <c r="VIW509" s="63"/>
      <c r="VIX509" s="62"/>
      <c r="VIY509" s="10"/>
      <c r="VIZ509" s="11"/>
      <c r="VJA509" s="63"/>
      <c r="VJB509" s="62"/>
      <c r="VJC509" s="10"/>
      <c r="VJD509" s="11"/>
      <c r="VJE509" s="63"/>
      <c r="VJF509" s="62"/>
      <c r="VJG509" s="10"/>
      <c r="VJH509" s="11"/>
      <c r="VJI509" s="63"/>
      <c r="VJJ509" s="62"/>
      <c r="VJK509" s="10"/>
      <c r="VJL509" s="11"/>
      <c r="VJM509" s="63"/>
      <c r="VJN509" s="62"/>
      <c r="VJO509" s="10"/>
      <c r="VJP509" s="11"/>
      <c r="VJQ509" s="63"/>
      <c r="VJR509" s="62"/>
      <c r="VJS509" s="10"/>
      <c r="VJT509" s="11"/>
      <c r="VJU509" s="63"/>
      <c r="VJV509" s="62"/>
      <c r="VJW509" s="10"/>
      <c r="VJX509" s="11"/>
      <c r="VJY509" s="63"/>
      <c r="VJZ509" s="62"/>
      <c r="VKA509" s="10"/>
      <c r="VKB509" s="11"/>
      <c r="VKC509" s="63"/>
      <c r="VKD509" s="62"/>
      <c r="VKE509" s="10"/>
      <c r="VKF509" s="11"/>
      <c r="VKG509" s="63"/>
      <c r="VKH509" s="62"/>
      <c r="VKI509" s="10"/>
      <c r="VKJ509" s="11"/>
      <c r="VKK509" s="63"/>
      <c r="VKL509" s="62"/>
      <c r="VKM509" s="10"/>
      <c r="VKN509" s="11"/>
      <c r="VKO509" s="63"/>
      <c r="VKP509" s="62"/>
      <c r="VKQ509" s="10"/>
      <c r="VKR509" s="11"/>
      <c r="VKS509" s="63"/>
      <c r="VKT509" s="62"/>
      <c r="VKU509" s="10"/>
      <c r="VKV509" s="11"/>
      <c r="VKW509" s="63"/>
      <c r="VKX509" s="62"/>
      <c r="VKY509" s="10"/>
      <c r="VKZ509" s="11"/>
      <c r="VLA509" s="63"/>
      <c r="VLB509" s="62"/>
      <c r="VLC509" s="10"/>
      <c r="VLD509" s="11"/>
      <c r="VLE509" s="63"/>
      <c r="VLF509" s="62"/>
      <c r="VLG509" s="10"/>
      <c r="VLH509" s="11"/>
      <c r="VLI509" s="63"/>
      <c r="VLJ509" s="62"/>
      <c r="VLK509" s="10"/>
      <c r="VLL509" s="11"/>
      <c r="VLM509" s="63"/>
      <c r="VLN509" s="62"/>
      <c r="VLO509" s="10"/>
      <c r="VLP509" s="11"/>
      <c r="VLQ509" s="63"/>
      <c r="VLR509" s="62"/>
      <c r="VLS509" s="10"/>
      <c r="VLT509" s="11"/>
      <c r="VLU509" s="63"/>
      <c r="VLV509" s="62"/>
      <c r="VLW509" s="10"/>
      <c r="VLX509" s="11"/>
      <c r="VLY509" s="63"/>
      <c r="VLZ509" s="62"/>
      <c r="VMA509" s="10"/>
      <c r="VMB509" s="11"/>
      <c r="VMC509" s="63"/>
      <c r="VMD509" s="62"/>
      <c r="VME509" s="10"/>
      <c r="VMF509" s="11"/>
      <c r="VMG509" s="63"/>
      <c r="VMH509" s="62"/>
      <c r="VMI509" s="10"/>
      <c r="VMJ509" s="11"/>
      <c r="VMK509" s="63"/>
      <c r="VML509" s="62"/>
      <c r="VMM509" s="10"/>
      <c r="VMN509" s="11"/>
      <c r="VMO509" s="63"/>
      <c r="VMP509" s="62"/>
      <c r="VMQ509" s="10"/>
      <c r="VMR509" s="11"/>
      <c r="VMS509" s="63"/>
      <c r="VMT509" s="62"/>
      <c r="VMU509" s="10"/>
      <c r="VMV509" s="11"/>
      <c r="VMW509" s="63"/>
      <c r="VMX509" s="62"/>
      <c r="VMY509" s="10"/>
      <c r="VMZ509" s="11"/>
      <c r="VNA509" s="63"/>
      <c r="VNB509" s="62"/>
      <c r="VNC509" s="10"/>
      <c r="VND509" s="11"/>
      <c r="VNE509" s="63"/>
      <c r="VNF509" s="62"/>
      <c r="VNG509" s="10"/>
      <c r="VNH509" s="11"/>
      <c r="VNI509" s="63"/>
      <c r="VNJ509" s="62"/>
      <c r="VNK509" s="10"/>
      <c r="VNL509" s="11"/>
      <c r="VNM509" s="63"/>
      <c r="VNN509" s="62"/>
      <c r="VNO509" s="10"/>
      <c r="VNP509" s="11"/>
      <c r="VNQ509" s="63"/>
      <c r="VNR509" s="62"/>
      <c r="VNS509" s="10"/>
      <c r="VNT509" s="11"/>
      <c r="VNU509" s="63"/>
      <c r="VNV509" s="62"/>
      <c r="VNW509" s="10"/>
      <c r="VNX509" s="11"/>
      <c r="VNY509" s="63"/>
      <c r="VNZ509" s="62"/>
      <c r="VOA509" s="10"/>
      <c r="VOB509" s="11"/>
      <c r="VOC509" s="63"/>
      <c r="VOD509" s="62"/>
      <c r="VOE509" s="10"/>
      <c r="VOF509" s="11"/>
      <c r="VOG509" s="63"/>
      <c r="VOH509" s="62"/>
      <c r="VOI509" s="10"/>
      <c r="VOJ509" s="11"/>
      <c r="VOK509" s="63"/>
      <c r="VOL509" s="62"/>
      <c r="VOM509" s="10"/>
      <c r="VON509" s="11"/>
      <c r="VOO509" s="63"/>
      <c r="VOP509" s="62"/>
      <c r="VOQ509" s="10"/>
      <c r="VOR509" s="11"/>
      <c r="VOS509" s="63"/>
      <c r="VOT509" s="62"/>
      <c r="VOU509" s="10"/>
      <c r="VOV509" s="11"/>
      <c r="VOW509" s="63"/>
      <c r="VOX509" s="62"/>
      <c r="VOY509" s="10"/>
      <c r="VOZ509" s="11"/>
      <c r="VPA509" s="63"/>
      <c r="VPB509" s="62"/>
      <c r="VPC509" s="10"/>
      <c r="VPD509" s="11"/>
      <c r="VPE509" s="63"/>
      <c r="VPF509" s="62"/>
      <c r="VPG509" s="10"/>
      <c r="VPH509" s="11"/>
      <c r="VPI509" s="63"/>
      <c r="VPJ509" s="62"/>
      <c r="VPK509" s="10"/>
      <c r="VPL509" s="11"/>
      <c r="VPM509" s="63"/>
      <c r="VPN509" s="62"/>
      <c r="VPO509" s="10"/>
      <c r="VPP509" s="11"/>
      <c r="VPQ509" s="63"/>
      <c r="VPR509" s="62"/>
      <c r="VPS509" s="10"/>
      <c r="VPT509" s="11"/>
      <c r="VPU509" s="63"/>
      <c r="VPV509" s="62"/>
      <c r="VPW509" s="10"/>
      <c r="VPX509" s="11"/>
      <c r="VPY509" s="63"/>
      <c r="VPZ509" s="62"/>
      <c r="VQA509" s="10"/>
      <c r="VQB509" s="11"/>
      <c r="VQC509" s="63"/>
      <c r="VQD509" s="62"/>
      <c r="VQE509" s="10"/>
      <c r="VQF509" s="11"/>
      <c r="VQG509" s="63"/>
      <c r="VQH509" s="62"/>
      <c r="VQI509" s="10"/>
      <c r="VQJ509" s="11"/>
      <c r="VQK509" s="63"/>
      <c r="VQL509" s="62"/>
      <c r="VQM509" s="10"/>
      <c r="VQN509" s="11"/>
      <c r="VQO509" s="63"/>
      <c r="VQP509" s="62"/>
      <c r="VQQ509" s="10"/>
      <c r="VQR509" s="11"/>
      <c r="VQS509" s="63"/>
      <c r="VQT509" s="62"/>
      <c r="VQU509" s="10"/>
      <c r="VQV509" s="11"/>
      <c r="VQW509" s="63"/>
      <c r="VQX509" s="62"/>
      <c r="VQY509" s="10"/>
      <c r="VQZ509" s="11"/>
      <c r="VRA509" s="63"/>
      <c r="VRB509" s="62"/>
      <c r="VRC509" s="10"/>
      <c r="VRD509" s="11"/>
      <c r="VRE509" s="63"/>
      <c r="VRF509" s="62"/>
      <c r="VRG509" s="10"/>
      <c r="VRH509" s="11"/>
      <c r="VRI509" s="63"/>
      <c r="VRJ509" s="62"/>
      <c r="VRK509" s="10"/>
      <c r="VRL509" s="11"/>
      <c r="VRM509" s="63"/>
      <c r="VRN509" s="62"/>
      <c r="VRO509" s="10"/>
      <c r="VRP509" s="11"/>
      <c r="VRQ509" s="63"/>
      <c r="VRR509" s="62"/>
      <c r="VRS509" s="10"/>
      <c r="VRT509" s="11"/>
      <c r="VRU509" s="63"/>
      <c r="VRV509" s="62"/>
      <c r="VRW509" s="10"/>
      <c r="VRX509" s="11"/>
      <c r="VRY509" s="63"/>
      <c r="VRZ509" s="62"/>
      <c r="VSA509" s="10"/>
      <c r="VSB509" s="11"/>
      <c r="VSC509" s="63"/>
      <c r="VSD509" s="62"/>
      <c r="VSE509" s="10"/>
      <c r="VSF509" s="11"/>
      <c r="VSG509" s="63"/>
      <c r="VSH509" s="62"/>
      <c r="VSI509" s="10"/>
      <c r="VSJ509" s="11"/>
      <c r="VSK509" s="63"/>
      <c r="VSL509" s="62"/>
      <c r="VSM509" s="10"/>
      <c r="VSN509" s="11"/>
      <c r="VSO509" s="63"/>
      <c r="VSP509" s="62"/>
      <c r="VSQ509" s="10"/>
      <c r="VSR509" s="11"/>
      <c r="VSS509" s="63"/>
      <c r="VST509" s="62"/>
      <c r="VSU509" s="10"/>
      <c r="VSV509" s="11"/>
      <c r="VSW509" s="63"/>
      <c r="VSX509" s="62"/>
      <c r="VSY509" s="10"/>
      <c r="VSZ509" s="11"/>
      <c r="VTA509" s="63"/>
      <c r="VTB509" s="62"/>
      <c r="VTC509" s="10"/>
      <c r="VTD509" s="11"/>
      <c r="VTE509" s="63"/>
      <c r="VTF509" s="62"/>
      <c r="VTG509" s="10"/>
      <c r="VTH509" s="11"/>
      <c r="VTI509" s="63"/>
      <c r="VTJ509" s="62"/>
      <c r="VTK509" s="10"/>
      <c r="VTL509" s="11"/>
      <c r="VTM509" s="63"/>
      <c r="VTN509" s="62"/>
      <c r="VTO509" s="10"/>
      <c r="VTP509" s="11"/>
      <c r="VTQ509" s="63"/>
      <c r="VTR509" s="62"/>
      <c r="VTS509" s="10"/>
      <c r="VTT509" s="11"/>
      <c r="VTU509" s="63"/>
      <c r="VTV509" s="62"/>
      <c r="VTW509" s="10"/>
      <c r="VTX509" s="11"/>
      <c r="VTY509" s="63"/>
      <c r="VTZ509" s="62"/>
      <c r="VUA509" s="10"/>
      <c r="VUB509" s="11"/>
      <c r="VUC509" s="63"/>
      <c r="VUD509" s="62"/>
      <c r="VUE509" s="10"/>
      <c r="VUF509" s="11"/>
      <c r="VUG509" s="63"/>
      <c r="VUH509" s="62"/>
      <c r="VUI509" s="10"/>
      <c r="VUJ509" s="11"/>
      <c r="VUK509" s="63"/>
      <c r="VUL509" s="62"/>
      <c r="VUM509" s="10"/>
      <c r="VUN509" s="11"/>
      <c r="VUO509" s="63"/>
      <c r="VUP509" s="62"/>
      <c r="VUQ509" s="10"/>
      <c r="VUR509" s="11"/>
      <c r="VUS509" s="63"/>
      <c r="VUT509" s="62"/>
      <c r="VUU509" s="10"/>
      <c r="VUV509" s="11"/>
      <c r="VUW509" s="63"/>
      <c r="VUX509" s="62"/>
      <c r="VUY509" s="10"/>
      <c r="VUZ509" s="11"/>
      <c r="VVA509" s="63"/>
      <c r="VVB509" s="62"/>
      <c r="VVC509" s="10"/>
      <c r="VVD509" s="11"/>
      <c r="VVE509" s="63"/>
      <c r="VVF509" s="62"/>
      <c r="VVG509" s="10"/>
      <c r="VVH509" s="11"/>
      <c r="VVI509" s="63"/>
      <c r="VVJ509" s="62"/>
      <c r="VVK509" s="10"/>
      <c r="VVL509" s="11"/>
      <c r="VVM509" s="63"/>
      <c r="VVN509" s="62"/>
      <c r="VVO509" s="10"/>
      <c r="VVP509" s="11"/>
      <c r="VVQ509" s="63"/>
      <c r="VVR509" s="62"/>
      <c r="VVS509" s="10"/>
      <c r="VVT509" s="11"/>
      <c r="VVU509" s="63"/>
      <c r="VVV509" s="62"/>
      <c r="VVW509" s="10"/>
      <c r="VVX509" s="11"/>
      <c r="VVY509" s="63"/>
      <c r="VVZ509" s="62"/>
      <c r="VWA509" s="10"/>
      <c r="VWB509" s="11"/>
      <c r="VWC509" s="63"/>
      <c r="VWD509" s="62"/>
      <c r="VWE509" s="10"/>
      <c r="VWF509" s="11"/>
      <c r="VWG509" s="63"/>
      <c r="VWH509" s="62"/>
      <c r="VWI509" s="10"/>
      <c r="VWJ509" s="11"/>
      <c r="VWK509" s="63"/>
      <c r="VWL509" s="62"/>
      <c r="VWM509" s="10"/>
      <c r="VWN509" s="11"/>
      <c r="VWO509" s="63"/>
      <c r="VWP509" s="62"/>
      <c r="VWQ509" s="10"/>
      <c r="VWR509" s="11"/>
      <c r="VWS509" s="63"/>
      <c r="VWT509" s="62"/>
      <c r="VWU509" s="10"/>
      <c r="VWV509" s="11"/>
      <c r="VWW509" s="63"/>
      <c r="VWX509" s="62"/>
      <c r="VWY509" s="10"/>
      <c r="VWZ509" s="11"/>
      <c r="VXA509" s="63"/>
      <c r="VXB509" s="62"/>
      <c r="VXC509" s="10"/>
      <c r="VXD509" s="11"/>
      <c r="VXE509" s="63"/>
      <c r="VXF509" s="62"/>
      <c r="VXG509" s="10"/>
      <c r="VXH509" s="11"/>
      <c r="VXI509" s="63"/>
      <c r="VXJ509" s="62"/>
      <c r="VXK509" s="10"/>
      <c r="VXL509" s="11"/>
      <c r="VXM509" s="63"/>
      <c r="VXN509" s="62"/>
      <c r="VXO509" s="10"/>
      <c r="VXP509" s="11"/>
      <c r="VXQ509" s="63"/>
      <c r="VXR509" s="62"/>
      <c r="VXS509" s="10"/>
      <c r="VXT509" s="11"/>
      <c r="VXU509" s="63"/>
      <c r="VXV509" s="62"/>
      <c r="VXW509" s="10"/>
      <c r="VXX509" s="11"/>
      <c r="VXY509" s="63"/>
      <c r="VXZ509" s="62"/>
      <c r="VYA509" s="10"/>
      <c r="VYB509" s="11"/>
      <c r="VYC509" s="63"/>
      <c r="VYD509" s="62"/>
      <c r="VYE509" s="10"/>
      <c r="VYF509" s="11"/>
      <c r="VYG509" s="63"/>
      <c r="VYH509" s="62"/>
      <c r="VYI509" s="10"/>
      <c r="VYJ509" s="11"/>
      <c r="VYK509" s="63"/>
      <c r="VYL509" s="62"/>
      <c r="VYM509" s="10"/>
      <c r="VYN509" s="11"/>
      <c r="VYO509" s="63"/>
      <c r="VYP509" s="62"/>
      <c r="VYQ509" s="10"/>
      <c r="VYR509" s="11"/>
      <c r="VYS509" s="63"/>
      <c r="VYT509" s="62"/>
      <c r="VYU509" s="10"/>
      <c r="VYV509" s="11"/>
      <c r="VYW509" s="63"/>
      <c r="VYX509" s="62"/>
      <c r="VYY509" s="10"/>
      <c r="VYZ509" s="11"/>
      <c r="VZA509" s="63"/>
      <c r="VZB509" s="62"/>
      <c r="VZC509" s="10"/>
      <c r="VZD509" s="11"/>
      <c r="VZE509" s="63"/>
      <c r="VZF509" s="62"/>
      <c r="VZG509" s="10"/>
      <c r="VZH509" s="11"/>
      <c r="VZI509" s="63"/>
      <c r="VZJ509" s="62"/>
      <c r="VZK509" s="10"/>
      <c r="VZL509" s="11"/>
      <c r="VZM509" s="63"/>
      <c r="VZN509" s="62"/>
      <c r="VZO509" s="10"/>
      <c r="VZP509" s="11"/>
      <c r="VZQ509" s="63"/>
      <c r="VZR509" s="62"/>
      <c r="VZS509" s="10"/>
      <c r="VZT509" s="11"/>
      <c r="VZU509" s="63"/>
      <c r="VZV509" s="62"/>
      <c r="VZW509" s="10"/>
      <c r="VZX509" s="11"/>
      <c r="VZY509" s="63"/>
      <c r="VZZ509" s="62"/>
      <c r="WAA509" s="10"/>
      <c r="WAB509" s="11"/>
      <c r="WAC509" s="63"/>
      <c r="WAD509" s="62"/>
      <c r="WAE509" s="10"/>
      <c r="WAF509" s="11"/>
      <c r="WAG509" s="63"/>
      <c r="WAH509" s="62"/>
      <c r="WAI509" s="10"/>
      <c r="WAJ509" s="11"/>
      <c r="WAK509" s="63"/>
      <c r="WAL509" s="62"/>
      <c r="WAM509" s="10"/>
      <c r="WAN509" s="11"/>
      <c r="WAO509" s="63"/>
      <c r="WAP509" s="62"/>
      <c r="WAQ509" s="10"/>
      <c r="WAR509" s="11"/>
      <c r="WAS509" s="63"/>
      <c r="WAT509" s="62"/>
      <c r="WAU509" s="10"/>
      <c r="WAV509" s="11"/>
      <c r="WAW509" s="63"/>
      <c r="WAX509" s="62"/>
      <c r="WAY509" s="10"/>
      <c r="WAZ509" s="11"/>
      <c r="WBA509" s="63"/>
      <c r="WBB509" s="62"/>
      <c r="WBC509" s="10"/>
      <c r="WBD509" s="11"/>
      <c r="WBE509" s="63"/>
      <c r="WBF509" s="62"/>
      <c r="WBG509" s="10"/>
      <c r="WBH509" s="11"/>
      <c r="WBI509" s="63"/>
      <c r="WBJ509" s="62"/>
      <c r="WBK509" s="10"/>
      <c r="WBL509" s="11"/>
      <c r="WBM509" s="63"/>
      <c r="WBN509" s="62"/>
      <c r="WBO509" s="10"/>
      <c r="WBP509" s="11"/>
      <c r="WBQ509" s="63"/>
      <c r="WBR509" s="62"/>
      <c r="WBS509" s="10"/>
      <c r="WBT509" s="11"/>
      <c r="WBU509" s="63"/>
      <c r="WBV509" s="62"/>
      <c r="WBW509" s="10"/>
      <c r="WBX509" s="11"/>
      <c r="WBY509" s="63"/>
      <c r="WBZ509" s="62"/>
      <c r="WCA509" s="10"/>
      <c r="WCB509" s="11"/>
      <c r="WCC509" s="63"/>
      <c r="WCD509" s="62"/>
      <c r="WCE509" s="10"/>
      <c r="WCF509" s="11"/>
      <c r="WCG509" s="63"/>
      <c r="WCH509" s="62"/>
      <c r="WCI509" s="10"/>
      <c r="WCJ509" s="11"/>
      <c r="WCK509" s="63"/>
      <c r="WCL509" s="62"/>
      <c r="WCM509" s="10"/>
      <c r="WCN509" s="11"/>
      <c r="WCO509" s="63"/>
      <c r="WCP509" s="62"/>
      <c r="WCQ509" s="10"/>
      <c r="WCR509" s="11"/>
      <c r="WCS509" s="63"/>
      <c r="WCT509" s="62"/>
      <c r="WCU509" s="10"/>
      <c r="WCV509" s="11"/>
      <c r="WCW509" s="63"/>
      <c r="WCX509" s="62"/>
      <c r="WCY509" s="10"/>
      <c r="WCZ509" s="11"/>
      <c r="WDA509" s="63"/>
      <c r="WDB509" s="62"/>
      <c r="WDC509" s="10"/>
      <c r="WDD509" s="11"/>
      <c r="WDE509" s="63"/>
      <c r="WDF509" s="62"/>
      <c r="WDG509" s="10"/>
      <c r="WDH509" s="11"/>
      <c r="WDI509" s="63"/>
      <c r="WDJ509" s="62"/>
      <c r="WDK509" s="10"/>
      <c r="WDL509" s="11"/>
      <c r="WDM509" s="63"/>
      <c r="WDN509" s="62"/>
      <c r="WDO509" s="10"/>
      <c r="WDP509" s="11"/>
      <c r="WDQ509" s="63"/>
      <c r="WDR509" s="62"/>
      <c r="WDS509" s="10"/>
      <c r="WDT509" s="11"/>
      <c r="WDU509" s="63"/>
      <c r="WDV509" s="62"/>
      <c r="WDW509" s="10"/>
      <c r="WDX509" s="11"/>
      <c r="WDY509" s="63"/>
      <c r="WDZ509" s="62"/>
      <c r="WEA509" s="10"/>
      <c r="WEB509" s="11"/>
      <c r="WEC509" s="63"/>
      <c r="WED509" s="62"/>
      <c r="WEE509" s="10"/>
      <c r="WEF509" s="11"/>
      <c r="WEG509" s="63"/>
      <c r="WEH509" s="62"/>
      <c r="WEI509" s="10"/>
      <c r="WEJ509" s="11"/>
      <c r="WEK509" s="63"/>
      <c r="WEL509" s="62"/>
      <c r="WEM509" s="10"/>
      <c r="WEN509" s="11"/>
      <c r="WEO509" s="63"/>
      <c r="WEP509" s="62"/>
      <c r="WEQ509" s="10"/>
      <c r="WER509" s="11"/>
      <c r="WES509" s="63"/>
      <c r="WET509" s="62"/>
      <c r="WEU509" s="10"/>
      <c r="WEV509" s="11"/>
      <c r="WEW509" s="63"/>
      <c r="WEX509" s="62"/>
      <c r="WEY509" s="10"/>
      <c r="WEZ509" s="11"/>
      <c r="WFA509" s="63"/>
      <c r="WFB509" s="62"/>
      <c r="WFC509" s="10"/>
      <c r="WFD509" s="11"/>
      <c r="WFE509" s="63"/>
      <c r="WFF509" s="62"/>
      <c r="WFG509" s="10"/>
      <c r="WFH509" s="11"/>
      <c r="WFI509" s="63"/>
      <c r="WFJ509" s="62"/>
      <c r="WFK509" s="10"/>
      <c r="WFL509" s="11"/>
      <c r="WFM509" s="63"/>
      <c r="WFN509" s="62"/>
      <c r="WFO509" s="10"/>
      <c r="WFP509" s="11"/>
      <c r="WFQ509" s="63"/>
      <c r="WFR509" s="62"/>
      <c r="WFS509" s="10"/>
      <c r="WFT509" s="11"/>
      <c r="WFU509" s="63"/>
      <c r="WFV509" s="62"/>
      <c r="WFW509" s="10"/>
      <c r="WFX509" s="11"/>
      <c r="WFY509" s="63"/>
      <c r="WFZ509" s="62"/>
      <c r="WGA509" s="10"/>
      <c r="WGB509" s="11"/>
      <c r="WGC509" s="63"/>
      <c r="WGD509" s="62"/>
      <c r="WGE509" s="10"/>
      <c r="WGF509" s="11"/>
      <c r="WGG509" s="63"/>
      <c r="WGH509" s="62"/>
      <c r="WGI509" s="10"/>
      <c r="WGJ509" s="11"/>
      <c r="WGK509" s="63"/>
      <c r="WGL509" s="62"/>
      <c r="WGM509" s="10"/>
      <c r="WGN509" s="11"/>
      <c r="WGO509" s="63"/>
      <c r="WGP509" s="62"/>
      <c r="WGQ509" s="10"/>
      <c r="WGR509" s="11"/>
      <c r="WGS509" s="63"/>
      <c r="WGT509" s="62"/>
      <c r="WGU509" s="10"/>
      <c r="WGV509" s="11"/>
      <c r="WGW509" s="63"/>
      <c r="WGX509" s="62"/>
      <c r="WGY509" s="10"/>
      <c r="WGZ509" s="11"/>
      <c r="WHA509" s="63"/>
      <c r="WHB509" s="62"/>
      <c r="WHC509" s="10"/>
      <c r="WHD509" s="11"/>
      <c r="WHE509" s="63"/>
      <c r="WHF509" s="62"/>
      <c r="WHG509" s="10"/>
      <c r="WHH509" s="11"/>
      <c r="WHI509" s="63"/>
      <c r="WHJ509" s="62"/>
      <c r="WHK509" s="10"/>
      <c r="WHL509" s="11"/>
      <c r="WHM509" s="63"/>
      <c r="WHN509" s="62"/>
      <c r="WHO509" s="10"/>
      <c r="WHP509" s="11"/>
      <c r="WHQ509" s="63"/>
      <c r="WHR509" s="62"/>
      <c r="WHS509" s="10"/>
      <c r="WHT509" s="11"/>
      <c r="WHU509" s="63"/>
      <c r="WHV509" s="62"/>
      <c r="WHW509" s="10"/>
      <c r="WHX509" s="11"/>
      <c r="WHY509" s="63"/>
      <c r="WHZ509" s="62"/>
      <c r="WIA509" s="10"/>
      <c r="WIB509" s="11"/>
      <c r="WIC509" s="63"/>
      <c r="WID509" s="62"/>
      <c r="WIE509" s="10"/>
      <c r="WIF509" s="11"/>
      <c r="WIG509" s="63"/>
      <c r="WIH509" s="62"/>
      <c r="WII509" s="10"/>
      <c r="WIJ509" s="11"/>
      <c r="WIK509" s="63"/>
      <c r="WIL509" s="62"/>
      <c r="WIM509" s="10"/>
      <c r="WIN509" s="11"/>
      <c r="WIO509" s="63"/>
      <c r="WIP509" s="62"/>
      <c r="WIQ509" s="10"/>
      <c r="WIR509" s="11"/>
      <c r="WIS509" s="63"/>
      <c r="WIT509" s="62"/>
      <c r="WIU509" s="10"/>
      <c r="WIV509" s="11"/>
      <c r="WIW509" s="63"/>
      <c r="WIX509" s="62"/>
      <c r="WIY509" s="10"/>
      <c r="WIZ509" s="11"/>
      <c r="WJA509" s="63"/>
      <c r="WJB509" s="62"/>
      <c r="WJC509" s="10"/>
      <c r="WJD509" s="11"/>
      <c r="WJE509" s="63"/>
      <c r="WJF509" s="62"/>
      <c r="WJG509" s="10"/>
      <c r="WJH509" s="11"/>
      <c r="WJI509" s="63"/>
      <c r="WJJ509" s="62"/>
      <c r="WJK509" s="10"/>
      <c r="WJL509" s="11"/>
      <c r="WJM509" s="63"/>
      <c r="WJN509" s="62"/>
      <c r="WJO509" s="10"/>
      <c r="WJP509" s="11"/>
      <c r="WJQ509" s="63"/>
      <c r="WJR509" s="62"/>
      <c r="WJS509" s="10"/>
      <c r="WJT509" s="11"/>
      <c r="WJU509" s="63"/>
      <c r="WJV509" s="62"/>
      <c r="WJW509" s="10"/>
      <c r="WJX509" s="11"/>
      <c r="WJY509" s="63"/>
      <c r="WJZ509" s="62"/>
      <c r="WKA509" s="10"/>
      <c r="WKB509" s="11"/>
      <c r="WKC509" s="63"/>
      <c r="WKD509" s="62"/>
      <c r="WKE509" s="10"/>
      <c r="WKF509" s="11"/>
      <c r="WKG509" s="63"/>
      <c r="WKH509" s="62"/>
      <c r="WKI509" s="10"/>
      <c r="WKJ509" s="11"/>
      <c r="WKK509" s="63"/>
      <c r="WKL509" s="62"/>
      <c r="WKM509" s="10"/>
      <c r="WKN509" s="11"/>
      <c r="WKO509" s="63"/>
      <c r="WKP509" s="62"/>
      <c r="WKQ509" s="10"/>
      <c r="WKR509" s="11"/>
      <c r="WKS509" s="63"/>
      <c r="WKT509" s="62"/>
      <c r="WKU509" s="10"/>
      <c r="WKV509" s="11"/>
      <c r="WKW509" s="63"/>
      <c r="WKX509" s="62"/>
      <c r="WKY509" s="10"/>
      <c r="WKZ509" s="11"/>
      <c r="WLA509" s="63"/>
      <c r="WLB509" s="62"/>
      <c r="WLC509" s="10"/>
      <c r="WLD509" s="11"/>
      <c r="WLE509" s="63"/>
      <c r="WLF509" s="62"/>
      <c r="WLG509" s="10"/>
      <c r="WLH509" s="11"/>
      <c r="WLI509" s="63"/>
      <c r="WLJ509" s="62"/>
      <c r="WLK509" s="10"/>
      <c r="WLL509" s="11"/>
      <c r="WLM509" s="63"/>
      <c r="WLN509" s="62"/>
      <c r="WLO509" s="10"/>
      <c r="WLP509" s="11"/>
      <c r="WLQ509" s="63"/>
      <c r="WLR509" s="62"/>
      <c r="WLS509" s="10"/>
      <c r="WLT509" s="11"/>
      <c r="WLU509" s="63"/>
      <c r="WLV509" s="62"/>
      <c r="WLW509" s="10"/>
      <c r="WLX509" s="11"/>
      <c r="WLY509" s="63"/>
      <c r="WLZ509" s="62"/>
      <c r="WMA509" s="10"/>
      <c r="WMB509" s="11"/>
      <c r="WMC509" s="63"/>
      <c r="WMD509" s="62"/>
      <c r="WME509" s="10"/>
      <c r="WMF509" s="11"/>
      <c r="WMG509" s="63"/>
      <c r="WMH509" s="62"/>
      <c r="WMI509" s="10"/>
      <c r="WMJ509" s="11"/>
      <c r="WMK509" s="63"/>
      <c r="WML509" s="62"/>
      <c r="WMM509" s="10"/>
      <c r="WMN509" s="11"/>
      <c r="WMO509" s="63"/>
      <c r="WMP509" s="62"/>
      <c r="WMQ509" s="10"/>
      <c r="WMR509" s="11"/>
      <c r="WMS509" s="63"/>
      <c r="WMT509" s="62"/>
      <c r="WMU509" s="10"/>
      <c r="WMV509" s="11"/>
      <c r="WMW509" s="63"/>
      <c r="WMX509" s="62"/>
      <c r="WMY509" s="10"/>
      <c r="WMZ509" s="11"/>
      <c r="WNA509" s="63"/>
      <c r="WNB509" s="62"/>
      <c r="WNC509" s="10"/>
      <c r="WND509" s="11"/>
      <c r="WNE509" s="63"/>
      <c r="WNF509" s="62"/>
      <c r="WNG509" s="10"/>
      <c r="WNH509" s="11"/>
      <c r="WNI509" s="63"/>
      <c r="WNJ509" s="62"/>
      <c r="WNK509" s="10"/>
      <c r="WNL509" s="11"/>
      <c r="WNM509" s="63"/>
      <c r="WNN509" s="62"/>
      <c r="WNO509" s="10"/>
      <c r="WNP509" s="11"/>
      <c r="WNQ509" s="63"/>
      <c r="WNR509" s="62"/>
      <c r="WNS509" s="10"/>
      <c r="WNT509" s="11"/>
      <c r="WNU509" s="63"/>
      <c r="WNV509" s="62"/>
      <c r="WNW509" s="10"/>
      <c r="WNX509" s="11"/>
      <c r="WNY509" s="63"/>
      <c r="WNZ509" s="62"/>
      <c r="WOA509" s="10"/>
      <c r="WOB509" s="11"/>
      <c r="WOC509" s="63"/>
      <c r="WOD509" s="62"/>
      <c r="WOE509" s="10"/>
      <c r="WOF509" s="11"/>
      <c r="WOG509" s="63"/>
      <c r="WOH509" s="62"/>
      <c r="WOI509" s="10"/>
      <c r="WOJ509" s="11"/>
      <c r="WOK509" s="63"/>
      <c r="WOL509" s="62"/>
      <c r="WOM509" s="10"/>
      <c r="WON509" s="11"/>
      <c r="WOO509" s="63"/>
      <c r="WOP509" s="62"/>
      <c r="WOQ509" s="10"/>
      <c r="WOR509" s="11"/>
      <c r="WOS509" s="63"/>
      <c r="WOT509" s="62"/>
      <c r="WOU509" s="10"/>
      <c r="WOV509" s="11"/>
      <c r="WOW509" s="63"/>
      <c r="WOX509" s="62"/>
      <c r="WOY509" s="10"/>
      <c r="WOZ509" s="11"/>
      <c r="WPA509" s="63"/>
      <c r="WPB509" s="62"/>
      <c r="WPC509" s="10"/>
      <c r="WPD509" s="11"/>
      <c r="WPE509" s="63"/>
      <c r="WPF509" s="62"/>
      <c r="WPG509" s="10"/>
      <c r="WPH509" s="11"/>
      <c r="WPI509" s="63"/>
      <c r="WPJ509" s="62"/>
      <c r="WPK509" s="10"/>
      <c r="WPL509" s="11"/>
      <c r="WPM509" s="63"/>
      <c r="WPN509" s="62"/>
      <c r="WPO509" s="10"/>
      <c r="WPP509" s="11"/>
      <c r="WPQ509" s="63"/>
      <c r="WPR509" s="62"/>
      <c r="WPS509" s="10"/>
      <c r="WPT509" s="11"/>
      <c r="WPU509" s="63"/>
      <c r="WPV509" s="62"/>
      <c r="WPW509" s="10"/>
      <c r="WPX509" s="11"/>
      <c r="WPY509" s="63"/>
      <c r="WPZ509" s="62"/>
      <c r="WQA509" s="10"/>
      <c r="WQB509" s="11"/>
      <c r="WQC509" s="63"/>
      <c r="WQD509" s="62"/>
      <c r="WQE509" s="10"/>
      <c r="WQF509" s="11"/>
      <c r="WQG509" s="63"/>
      <c r="WQH509" s="62"/>
      <c r="WQI509" s="10"/>
      <c r="WQJ509" s="11"/>
      <c r="WQK509" s="63"/>
      <c r="WQL509" s="62"/>
      <c r="WQM509" s="10"/>
      <c r="WQN509" s="11"/>
      <c r="WQO509" s="63"/>
      <c r="WQP509" s="62"/>
      <c r="WQQ509" s="10"/>
      <c r="WQR509" s="11"/>
      <c r="WQS509" s="63"/>
      <c r="WQT509" s="62"/>
      <c r="WQU509" s="10"/>
      <c r="WQV509" s="11"/>
      <c r="WQW509" s="63"/>
      <c r="WQX509" s="62"/>
      <c r="WQY509" s="10"/>
      <c r="WQZ509" s="11"/>
      <c r="WRA509" s="63"/>
      <c r="WRB509" s="62"/>
      <c r="WRC509" s="10"/>
      <c r="WRD509" s="11"/>
      <c r="WRE509" s="63"/>
      <c r="WRF509" s="62"/>
      <c r="WRG509" s="10"/>
      <c r="WRH509" s="11"/>
      <c r="WRI509" s="63"/>
      <c r="WRJ509" s="62"/>
      <c r="WRK509" s="10"/>
      <c r="WRL509" s="11"/>
      <c r="WRM509" s="63"/>
      <c r="WRN509" s="62"/>
      <c r="WRO509" s="10"/>
      <c r="WRP509" s="11"/>
      <c r="WRQ509" s="63"/>
      <c r="WRR509" s="62"/>
      <c r="WRS509" s="10"/>
      <c r="WRT509" s="11"/>
      <c r="WRU509" s="63"/>
      <c r="WRV509" s="62"/>
      <c r="WRW509" s="10"/>
      <c r="WRX509" s="11"/>
      <c r="WRY509" s="63"/>
      <c r="WRZ509" s="62"/>
      <c r="WSA509" s="10"/>
      <c r="WSB509" s="11"/>
      <c r="WSC509" s="63"/>
      <c r="WSD509" s="62"/>
      <c r="WSE509" s="10"/>
      <c r="WSF509" s="11"/>
      <c r="WSG509" s="63"/>
      <c r="WSH509" s="62"/>
      <c r="WSI509" s="10"/>
      <c r="WSJ509" s="11"/>
      <c r="WSK509" s="63"/>
      <c r="WSL509" s="62"/>
      <c r="WSM509" s="10"/>
      <c r="WSN509" s="11"/>
      <c r="WSO509" s="63"/>
      <c r="WSP509" s="62"/>
      <c r="WSQ509" s="10"/>
      <c r="WSR509" s="11"/>
      <c r="WSS509" s="63"/>
      <c r="WST509" s="62"/>
      <c r="WSU509" s="10"/>
      <c r="WSV509" s="11"/>
      <c r="WSW509" s="63"/>
      <c r="WSX509" s="62"/>
      <c r="WSY509" s="10"/>
      <c r="WSZ509" s="11"/>
      <c r="WTA509" s="63"/>
      <c r="WTB509" s="62"/>
      <c r="WTC509" s="10"/>
      <c r="WTD509" s="11"/>
      <c r="WTE509" s="63"/>
      <c r="WTF509" s="62"/>
      <c r="WTG509" s="10"/>
      <c r="WTH509" s="11"/>
      <c r="WTI509" s="63"/>
      <c r="WTJ509" s="62"/>
      <c r="WTK509" s="10"/>
      <c r="WTL509" s="11"/>
      <c r="WTM509" s="63"/>
      <c r="WTN509" s="62"/>
      <c r="WTO509" s="10"/>
      <c r="WTP509" s="11"/>
      <c r="WTQ509" s="63"/>
      <c r="WTR509" s="62"/>
      <c r="WTS509" s="10"/>
      <c r="WTT509" s="11"/>
      <c r="WTU509" s="63"/>
      <c r="WTV509" s="62"/>
      <c r="WTW509" s="10"/>
      <c r="WTX509" s="11"/>
      <c r="WTY509" s="63"/>
      <c r="WTZ509" s="62"/>
      <c r="WUA509" s="10"/>
      <c r="WUB509" s="11"/>
      <c r="WUC509" s="63"/>
      <c r="WUD509" s="62"/>
      <c r="WUE509" s="10"/>
      <c r="WUF509" s="11"/>
      <c r="WUG509" s="63"/>
      <c r="WUH509" s="62"/>
      <c r="WUI509" s="10"/>
      <c r="WUJ509" s="11"/>
      <c r="WUK509" s="63"/>
      <c r="WUL509" s="62"/>
      <c r="WUM509" s="10"/>
      <c r="WUN509" s="11"/>
      <c r="WUO509" s="63"/>
      <c r="WUP509" s="62"/>
      <c r="WUQ509" s="10"/>
      <c r="WUR509" s="11"/>
      <c r="WUS509" s="63"/>
      <c r="WUT509" s="62"/>
      <c r="WUU509" s="10"/>
      <c r="WUV509" s="11"/>
      <c r="WUW509" s="63"/>
      <c r="WUX509" s="62"/>
      <c r="WUY509" s="10"/>
      <c r="WUZ509" s="11"/>
      <c r="WVA509" s="63"/>
      <c r="WVB509" s="62"/>
      <c r="WVC509" s="10"/>
      <c r="WVD509" s="11"/>
      <c r="WVE509" s="63"/>
      <c r="WVF509" s="62"/>
      <c r="WVG509" s="10"/>
      <c r="WVH509" s="11"/>
      <c r="WVI509" s="63"/>
      <c r="WVJ509" s="62"/>
      <c r="WVK509" s="10"/>
      <c r="WVL509" s="11"/>
      <c r="WVM509" s="63"/>
      <c r="WVN509" s="62"/>
      <c r="WVO509" s="10"/>
      <c r="WVP509" s="11"/>
      <c r="WVQ509" s="63"/>
      <c r="WVR509" s="62"/>
      <c r="WVS509" s="10"/>
      <c r="WVT509" s="11"/>
      <c r="WVU509" s="63"/>
      <c r="WVV509" s="62"/>
      <c r="WVW509" s="10"/>
      <c r="WVX509" s="11"/>
      <c r="WVY509" s="63"/>
      <c r="WVZ509" s="62"/>
      <c r="WWA509" s="10"/>
      <c r="WWB509" s="11"/>
      <c r="WWC509" s="63"/>
      <c r="WWD509" s="62"/>
      <c r="WWE509" s="10"/>
      <c r="WWF509" s="11"/>
      <c r="WWG509" s="63"/>
      <c r="WWH509" s="62"/>
      <c r="WWI509" s="10"/>
      <c r="WWJ509" s="11"/>
      <c r="WWK509" s="63"/>
      <c r="WWL509" s="62"/>
      <c r="WWM509" s="10"/>
      <c r="WWN509" s="11"/>
      <c r="WWO509" s="63"/>
      <c r="WWP509" s="62"/>
      <c r="WWQ509" s="10"/>
      <c r="WWR509" s="11"/>
      <c r="WWS509" s="63"/>
      <c r="WWT509" s="62"/>
      <c r="WWU509" s="10"/>
      <c r="WWV509" s="11"/>
      <c r="WWW509" s="63"/>
      <c r="WWX509" s="62"/>
      <c r="WWY509" s="10"/>
      <c r="WWZ509" s="11"/>
      <c r="WXA509" s="63"/>
      <c r="WXB509" s="62"/>
      <c r="WXC509" s="10"/>
      <c r="WXD509" s="11"/>
      <c r="WXE509" s="63"/>
      <c r="WXF509" s="62"/>
      <c r="WXG509" s="10"/>
      <c r="WXH509" s="11"/>
      <c r="WXI509" s="63"/>
      <c r="WXJ509" s="62"/>
      <c r="WXK509" s="10"/>
      <c r="WXL509" s="11"/>
      <c r="WXM509" s="63"/>
      <c r="WXN509" s="62"/>
      <c r="WXO509" s="10"/>
      <c r="WXP509" s="11"/>
      <c r="WXQ509" s="63"/>
      <c r="WXR509" s="62"/>
      <c r="WXS509" s="10"/>
      <c r="WXT509" s="11"/>
      <c r="WXU509" s="63"/>
      <c r="WXV509" s="62"/>
      <c r="WXW509" s="10"/>
      <c r="WXX509" s="11"/>
      <c r="WXY509" s="63"/>
      <c r="WXZ509" s="62"/>
      <c r="WYA509" s="10"/>
      <c r="WYB509" s="11"/>
      <c r="WYC509" s="63"/>
      <c r="WYD509" s="62"/>
      <c r="WYE509" s="10"/>
      <c r="WYF509" s="11"/>
      <c r="WYG509" s="63"/>
      <c r="WYH509" s="62"/>
      <c r="WYI509" s="10"/>
      <c r="WYJ509" s="11"/>
      <c r="WYK509" s="63"/>
      <c r="WYL509" s="62"/>
      <c r="WYM509" s="10"/>
      <c r="WYN509" s="11"/>
      <c r="WYO509" s="63"/>
      <c r="WYP509" s="62"/>
      <c r="WYQ509" s="10"/>
      <c r="WYR509" s="11"/>
      <c r="WYS509" s="63"/>
      <c r="WYT509" s="62"/>
      <c r="WYU509" s="10"/>
      <c r="WYV509" s="11"/>
      <c r="WYW509" s="63"/>
      <c r="WYX509" s="62"/>
      <c r="WYY509" s="10"/>
      <c r="WYZ509" s="11"/>
      <c r="WZA509" s="63"/>
      <c r="WZB509" s="62"/>
      <c r="WZC509" s="10"/>
      <c r="WZD509" s="11"/>
      <c r="WZE509" s="63"/>
      <c r="WZF509" s="62"/>
      <c r="WZG509" s="10"/>
      <c r="WZH509" s="11"/>
      <c r="WZI509" s="63"/>
      <c r="WZJ509" s="62"/>
      <c r="WZK509" s="10"/>
      <c r="WZL509" s="11"/>
      <c r="WZM509" s="63"/>
      <c r="WZN509" s="62"/>
      <c r="WZO509" s="10"/>
      <c r="WZP509" s="11"/>
      <c r="WZQ509" s="63"/>
      <c r="WZR509" s="62"/>
      <c r="WZS509" s="10"/>
      <c r="WZT509" s="11"/>
      <c r="WZU509" s="63"/>
      <c r="WZV509" s="62"/>
      <c r="WZW509" s="10"/>
      <c r="WZX509" s="11"/>
      <c r="WZY509" s="63"/>
      <c r="WZZ509" s="62"/>
      <c r="XAA509" s="10"/>
      <c r="XAB509" s="11"/>
      <c r="XAC509" s="63"/>
      <c r="XAD509" s="62"/>
      <c r="XAE509" s="10"/>
      <c r="XAF509" s="11"/>
      <c r="XAG509" s="63"/>
      <c r="XAH509" s="62"/>
      <c r="XAI509" s="10"/>
      <c r="XAJ509" s="11"/>
      <c r="XAK509" s="63"/>
      <c r="XAL509" s="62"/>
      <c r="XAM509" s="10"/>
      <c r="XAN509" s="11"/>
      <c r="XAO509" s="63"/>
      <c r="XAP509" s="62"/>
      <c r="XAQ509" s="10"/>
      <c r="XAR509" s="11"/>
      <c r="XAS509" s="63"/>
      <c r="XAT509" s="62"/>
      <c r="XAU509" s="10"/>
      <c r="XAV509" s="11"/>
      <c r="XAW509" s="63"/>
      <c r="XAX509" s="62"/>
      <c r="XAY509" s="10"/>
      <c r="XAZ509" s="11"/>
      <c r="XBA509" s="63"/>
      <c r="XBB509" s="62"/>
      <c r="XBC509" s="10"/>
      <c r="XBD509" s="11"/>
      <c r="XBE509" s="63"/>
      <c r="XBF509" s="62"/>
      <c r="XBG509" s="10"/>
      <c r="XBH509" s="11"/>
      <c r="XBI509" s="63"/>
      <c r="XBJ509" s="62"/>
      <c r="XBK509" s="10"/>
      <c r="XBL509" s="11"/>
      <c r="XBM509" s="63"/>
      <c r="XBN509" s="62"/>
      <c r="XBO509" s="10"/>
      <c r="XBP509" s="11"/>
      <c r="XBQ509" s="63"/>
      <c r="XBR509" s="62"/>
      <c r="XBS509" s="10"/>
      <c r="XBT509" s="11"/>
      <c r="XBU509" s="63"/>
      <c r="XBV509" s="62"/>
      <c r="XBW509" s="10"/>
      <c r="XBX509" s="11"/>
      <c r="XBY509" s="63"/>
      <c r="XBZ509" s="62"/>
      <c r="XCA509" s="10"/>
      <c r="XCB509" s="11"/>
      <c r="XCC509" s="63"/>
      <c r="XCD509" s="62"/>
      <c r="XCE509" s="10"/>
      <c r="XCF509" s="11"/>
      <c r="XCG509" s="63"/>
      <c r="XCH509" s="62"/>
      <c r="XCI509" s="10"/>
      <c r="XCJ509" s="11"/>
      <c r="XCK509" s="63"/>
      <c r="XCL509" s="62"/>
      <c r="XCM509" s="10"/>
      <c r="XCN509" s="11"/>
      <c r="XCO509" s="63"/>
      <c r="XCP509" s="62"/>
      <c r="XCQ509" s="10"/>
      <c r="XCR509" s="11"/>
      <c r="XCS509" s="63"/>
      <c r="XCT509" s="62"/>
      <c r="XCU509" s="10"/>
      <c r="XCV509" s="11"/>
      <c r="XCW509" s="63"/>
      <c r="XCX509" s="62"/>
      <c r="XCY509" s="10"/>
      <c r="XCZ509" s="11"/>
      <c r="XDA509" s="63"/>
      <c r="XDB509" s="62"/>
      <c r="XDC509" s="10"/>
      <c r="XDD509" s="11"/>
      <c r="XDE509" s="63"/>
      <c r="XDF509" s="62"/>
      <c r="XDG509" s="10"/>
      <c r="XDH509" s="11"/>
      <c r="XDI509" s="63"/>
      <c r="XDJ509" s="62"/>
      <c r="XDK509" s="10"/>
      <c r="XDL509" s="11"/>
      <c r="XDM509" s="63"/>
      <c r="XDN509" s="62"/>
      <c r="XDO509" s="10"/>
      <c r="XDP509" s="11"/>
      <c r="XDQ509" s="63"/>
      <c r="XDR509" s="62"/>
      <c r="XDS509" s="10"/>
      <c r="XDT509" s="11"/>
      <c r="XDU509" s="63"/>
      <c r="XDV509" s="62"/>
      <c r="XDW509" s="10"/>
      <c r="XDX509" s="11"/>
      <c r="XDY509" s="63"/>
      <c r="XDZ509" s="62"/>
      <c r="XEA509" s="10"/>
      <c r="XEB509" s="11"/>
      <c r="XEC509" s="63"/>
      <c r="XED509" s="62"/>
      <c r="XEE509" s="10"/>
      <c r="XEF509" s="11"/>
      <c r="XEG509" s="63"/>
      <c r="XEH509" s="62"/>
      <c r="XEI509" s="10"/>
      <c r="XEJ509" s="11"/>
      <c r="XEK509" s="63"/>
      <c r="XEL509" s="62"/>
      <c r="XEM509" s="10"/>
      <c r="XEN509" s="11"/>
      <c r="XEO509" s="63"/>
      <c r="XEP509" s="62"/>
      <c r="XEQ509" s="10"/>
      <c r="XER509" s="11"/>
      <c r="XES509" s="63"/>
      <c r="XET509" s="62"/>
      <c r="XEU509" s="10"/>
      <c r="XEV509" s="11"/>
      <c r="XEW509" s="63"/>
      <c r="XEX509" s="62"/>
      <c r="XEY509" s="10"/>
      <c r="XEZ509" s="11"/>
      <c r="XFA509" s="63"/>
      <c r="XFB509" s="62"/>
      <c r="XFC509" s="10"/>
      <c r="XFD509" s="11"/>
    </row>
    <row r="510" spans="1:16384" ht="23.25" customHeight="1" x14ac:dyDescent="0.25">
      <c r="A510" s="91"/>
      <c r="B510" s="66" t="s">
        <v>195</v>
      </c>
      <c r="C510" s="16">
        <v>0</v>
      </c>
      <c r="D510" s="16">
        <v>0</v>
      </c>
      <c r="E510" s="67"/>
      <c r="F510" s="70"/>
      <c r="G510" s="60"/>
      <c r="H510" s="61"/>
      <c r="I510" s="70"/>
      <c r="J510" s="70"/>
      <c r="K510" s="60"/>
      <c r="L510" s="61"/>
      <c r="M510" s="70"/>
      <c r="N510" s="70"/>
      <c r="O510" s="60"/>
      <c r="P510" s="61"/>
      <c r="Q510" s="70"/>
      <c r="R510" s="70"/>
      <c r="S510" s="60"/>
      <c r="T510" s="61"/>
      <c r="U510" s="70"/>
      <c r="V510" s="70"/>
      <c r="W510" s="60"/>
      <c r="X510" s="61"/>
      <c r="Y510" s="70"/>
      <c r="Z510" s="70"/>
      <c r="AA510" s="60"/>
      <c r="AB510" s="61"/>
      <c r="AC510" s="70"/>
      <c r="AD510" s="70"/>
      <c r="AE510" s="60"/>
      <c r="AF510" s="61"/>
      <c r="AG510" s="70"/>
      <c r="AH510" s="70"/>
      <c r="AI510" s="60"/>
      <c r="AJ510" s="61"/>
      <c r="AK510" s="70"/>
      <c r="AL510" s="70"/>
      <c r="AM510" s="60"/>
      <c r="AN510" s="61"/>
      <c r="AO510" s="70"/>
      <c r="AP510" s="70"/>
      <c r="AQ510" s="60"/>
      <c r="AR510" s="61"/>
      <c r="AS510" s="70"/>
      <c r="AT510" s="70"/>
      <c r="AU510" s="60"/>
      <c r="AV510" s="61"/>
      <c r="AW510" s="70"/>
      <c r="AX510" s="70"/>
      <c r="AY510" s="60"/>
      <c r="AZ510" s="61"/>
      <c r="BA510" s="70"/>
      <c r="BB510" s="70"/>
      <c r="BC510" s="60"/>
      <c r="BD510" s="61"/>
      <c r="BE510" s="70"/>
      <c r="BF510" s="70"/>
      <c r="BG510" s="60"/>
      <c r="BH510" s="61"/>
      <c r="BI510" s="70"/>
      <c r="BJ510" s="70"/>
      <c r="BK510" s="60"/>
      <c r="BL510" s="61"/>
      <c r="BM510" s="70"/>
      <c r="BN510" s="70"/>
      <c r="BO510" s="60"/>
      <c r="BP510" s="61"/>
      <c r="BQ510" s="70"/>
      <c r="BR510" s="70"/>
      <c r="BS510" s="60"/>
      <c r="BT510" s="61"/>
      <c r="BU510" s="70"/>
      <c r="BV510" s="70"/>
      <c r="BW510" s="60"/>
      <c r="BX510" s="61"/>
      <c r="BY510" s="70"/>
      <c r="BZ510" s="70"/>
      <c r="CA510" s="60"/>
      <c r="CB510" s="61"/>
      <c r="CC510" s="70"/>
      <c r="CD510" s="70"/>
      <c r="CE510" s="60"/>
      <c r="CF510" s="61"/>
      <c r="CG510" s="70"/>
      <c r="CH510" s="70"/>
      <c r="CI510" s="60"/>
      <c r="CJ510" s="61"/>
      <c r="CK510" s="70"/>
      <c r="CL510" s="70"/>
      <c r="CM510" s="60"/>
      <c r="CN510" s="61"/>
      <c r="CO510" s="70"/>
      <c r="CP510" s="70"/>
      <c r="CQ510" s="60"/>
      <c r="CR510" s="61"/>
      <c r="CS510" s="70"/>
      <c r="CT510" s="70"/>
      <c r="CU510" s="60"/>
      <c r="CV510" s="61"/>
      <c r="CW510" s="70"/>
      <c r="CX510" s="70"/>
      <c r="CY510" s="60"/>
      <c r="CZ510" s="68"/>
      <c r="DA510" s="63"/>
      <c r="DB510" s="62"/>
      <c r="DC510" s="10"/>
      <c r="DD510" s="11"/>
      <c r="DE510" s="63"/>
      <c r="DF510" s="62"/>
      <c r="DG510" s="10"/>
      <c r="DH510" s="11"/>
      <c r="DI510" s="63"/>
      <c r="DJ510" s="62"/>
      <c r="DK510" s="10"/>
      <c r="DL510" s="11"/>
      <c r="DM510" s="63"/>
      <c r="DN510" s="62"/>
      <c r="DO510" s="10"/>
      <c r="DP510" s="11"/>
      <c r="DQ510" s="63"/>
      <c r="DR510" s="62"/>
      <c r="DS510" s="10"/>
      <c r="DT510" s="11"/>
      <c r="DU510" s="63"/>
      <c r="DV510" s="62"/>
      <c r="DW510" s="10"/>
      <c r="DX510" s="11"/>
      <c r="DY510" s="63"/>
      <c r="DZ510" s="62"/>
      <c r="EA510" s="10"/>
      <c r="EB510" s="11"/>
      <c r="EC510" s="63"/>
      <c r="ED510" s="62"/>
      <c r="EE510" s="10"/>
      <c r="EF510" s="11"/>
      <c r="EG510" s="63"/>
      <c r="EH510" s="62"/>
      <c r="EI510" s="10"/>
      <c r="EJ510" s="11"/>
      <c r="EK510" s="63"/>
      <c r="EL510" s="62"/>
      <c r="EM510" s="10"/>
      <c r="EN510" s="11"/>
      <c r="EO510" s="63"/>
      <c r="EP510" s="62"/>
      <c r="EQ510" s="10"/>
      <c r="ER510" s="11"/>
      <c r="ES510" s="63"/>
      <c r="ET510" s="62"/>
      <c r="EU510" s="10"/>
      <c r="EV510" s="11"/>
      <c r="EW510" s="63"/>
      <c r="EX510" s="62"/>
      <c r="EY510" s="10"/>
      <c r="EZ510" s="11"/>
      <c r="FA510" s="63"/>
      <c r="FB510" s="62"/>
      <c r="FC510" s="10"/>
      <c r="FD510" s="11"/>
      <c r="FE510" s="63"/>
      <c r="FF510" s="62"/>
      <c r="FG510" s="10"/>
      <c r="FH510" s="11"/>
      <c r="FI510" s="63"/>
      <c r="FJ510" s="62"/>
      <c r="FK510" s="10"/>
      <c r="FL510" s="11"/>
      <c r="FM510" s="63"/>
      <c r="FN510" s="62"/>
      <c r="FO510" s="10"/>
      <c r="FP510" s="11"/>
      <c r="FQ510" s="63"/>
      <c r="FR510" s="62"/>
      <c r="FS510" s="10"/>
      <c r="FT510" s="11"/>
      <c r="FU510" s="63"/>
      <c r="FV510" s="62"/>
      <c r="FW510" s="10"/>
      <c r="FX510" s="11"/>
      <c r="FY510" s="63"/>
      <c r="FZ510" s="62"/>
      <c r="GA510" s="10"/>
      <c r="GB510" s="11"/>
      <c r="GC510" s="63"/>
      <c r="GD510" s="62"/>
      <c r="GE510" s="10"/>
      <c r="GF510" s="11"/>
      <c r="GG510" s="63"/>
      <c r="GH510" s="62"/>
      <c r="GI510" s="10"/>
      <c r="GJ510" s="11"/>
      <c r="GK510" s="63"/>
      <c r="GL510" s="62"/>
      <c r="GM510" s="10"/>
      <c r="GN510" s="11"/>
      <c r="GO510" s="63"/>
      <c r="GP510" s="62"/>
      <c r="GQ510" s="10"/>
      <c r="GR510" s="11"/>
      <c r="GS510" s="63"/>
      <c r="GT510" s="62"/>
      <c r="GU510" s="10"/>
      <c r="GV510" s="11"/>
      <c r="GW510" s="63"/>
      <c r="GX510" s="62"/>
      <c r="GY510" s="10"/>
      <c r="GZ510" s="11"/>
      <c r="HA510" s="63"/>
      <c r="HB510" s="62"/>
      <c r="HC510" s="10"/>
      <c r="HD510" s="11"/>
      <c r="HE510" s="63"/>
      <c r="HF510" s="62"/>
      <c r="HG510" s="10"/>
      <c r="HH510" s="11"/>
      <c r="HI510" s="63"/>
      <c r="HJ510" s="62"/>
      <c r="HK510" s="10"/>
      <c r="HL510" s="11"/>
      <c r="HM510" s="63"/>
      <c r="HN510" s="62"/>
      <c r="HO510" s="10"/>
      <c r="HP510" s="11"/>
      <c r="HQ510" s="63"/>
      <c r="HR510" s="62"/>
      <c r="HS510" s="10"/>
      <c r="HT510" s="11"/>
      <c r="HU510" s="63"/>
      <c r="HV510" s="62"/>
      <c r="HW510" s="10"/>
      <c r="HX510" s="11"/>
      <c r="HY510" s="63"/>
      <c r="HZ510" s="62"/>
      <c r="IA510" s="10"/>
      <c r="IB510" s="11"/>
      <c r="IC510" s="63"/>
      <c r="ID510" s="62"/>
      <c r="IE510" s="10"/>
      <c r="IF510" s="11"/>
      <c r="IG510" s="63"/>
      <c r="IH510" s="62"/>
      <c r="II510" s="10"/>
      <c r="IJ510" s="11"/>
      <c r="IK510" s="63"/>
      <c r="IL510" s="62"/>
      <c r="IM510" s="10"/>
      <c r="IN510" s="11"/>
      <c r="IO510" s="63"/>
      <c r="IP510" s="62"/>
      <c r="IQ510" s="10"/>
      <c r="IR510" s="11"/>
      <c r="IS510" s="63"/>
      <c r="IT510" s="62"/>
      <c r="IU510" s="10"/>
      <c r="IV510" s="11"/>
      <c r="IW510" s="63"/>
      <c r="IX510" s="62"/>
      <c r="IY510" s="10"/>
      <c r="IZ510" s="11"/>
      <c r="JA510" s="63"/>
      <c r="JB510" s="62"/>
      <c r="JC510" s="10"/>
      <c r="JD510" s="11"/>
      <c r="JE510" s="63"/>
      <c r="JF510" s="62"/>
      <c r="JG510" s="10"/>
      <c r="JH510" s="11"/>
      <c r="JI510" s="63"/>
      <c r="JJ510" s="62"/>
      <c r="JK510" s="10"/>
      <c r="JL510" s="11"/>
      <c r="JM510" s="63"/>
      <c r="JN510" s="62"/>
      <c r="JO510" s="10"/>
      <c r="JP510" s="11"/>
      <c r="JQ510" s="63"/>
      <c r="JR510" s="62"/>
      <c r="JS510" s="10"/>
      <c r="JT510" s="11"/>
      <c r="JU510" s="63"/>
      <c r="JV510" s="62"/>
      <c r="JW510" s="10"/>
      <c r="JX510" s="11"/>
      <c r="JY510" s="63"/>
      <c r="JZ510" s="62"/>
      <c r="KA510" s="10"/>
      <c r="KB510" s="11"/>
      <c r="KC510" s="63"/>
      <c r="KD510" s="62"/>
      <c r="KE510" s="10"/>
      <c r="KF510" s="11"/>
      <c r="KG510" s="63"/>
      <c r="KH510" s="62"/>
      <c r="KI510" s="10"/>
      <c r="KJ510" s="11"/>
      <c r="KK510" s="63"/>
      <c r="KL510" s="62"/>
      <c r="KM510" s="10"/>
      <c r="KN510" s="11"/>
      <c r="KO510" s="63"/>
      <c r="KP510" s="62"/>
      <c r="KQ510" s="10"/>
      <c r="KR510" s="11"/>
      <c r="KS510" s="63"/>
      <c r="KT510" s="62"/>
      <c r="KU510" s="10"/>
      <c r="KV510" s="11"/>
      <c r="KW510" s="63"/>
      <c r="KX510" s="62"/>
      <c r="KY510" s="10"/>
      <c r="KZ510" s="11"/>
      <c r="LA510" s="63"/>
      <c r="LB510" s="62"/>
      <c r="LC510" s="10"/>
      <c r="LD510" s="11"/>
      <c r="LE510" s="63"/>
      <c r="LF510" s="62"/>
      <c r="LG510" s="10"/>
      <c r="LH510" s="11"/>
      <c r="LI510" s="63"/>
      <c r="LJ510" s="62"/>
      <c r="LK510" s="10"/>
      <c r="LL510" s="11"/>
      <c r="LM510" s="63"/>
      <c r="LN510" s="62"/>
      <c r="LO510" s="10"/>
      <c r="LP510" s="11"/>
      <c r="LQ510" s="63"/>
      <c r="LR510" s="62"/>
      <c r="LS510" s="10"/>
      <c r="LT510" s="11"/>
      <c r="LU510" s="63"/>
      <c r="LV510" s="62"/>
      <c r="LW510" s="10"/>
      <c r="LX510" s="11"/>
      <c r="LY510" s="63"/>
      <c r="LZ510" s="62"/>
      <c r="MA510" s="10"/>
      <c r="MB510" s="11"/>
      <c r="MC510" s="63"/>
      <c r="MD510" s="62"/>
      <c r="ME510" s="10"/>
      <c r="MF510" s="11"/>
      <c r="MG510" s="63"/>
      <c r="MH510" s="62"/>
      <c r="MI510" s="10"/>
      <c r="MJ510" s="11"/>
      <c r="MK510" s="63"/>
      <c r="ML510" s="62"/>
      <c r="MM510" s="10"/>
      <c r="MN510" s="11"/>
      <c r="MO510" s="63"/>
      <c r="MP510" s="62"/>
      <c r="MQ510" s="10"/>
      <c r="MR510" s="11"/>
      <c r="MS510" s="63"/>
      <c r="MT510" s="62"/>
      <c r="MU510" s="10"/>
      <c r="MV510" s="11"/>
      <c r="MW510" s="63"/>
      <c r="MX510" s="62"/>
      <c r="MY510" s="10"/>
      <c r="MZ510" s="11"/>
      <c r="NA510" s="63"/>
      <c r="NB510" s="62"/>
      <c r="NC510" s="10"/>
      <c r="ND510" s="11"/>
      <c r="NE510" s="63"/>
      <c r="NF510" s="62"/>
      <c r="NG510" s="10"/>
      <c r="NH510" s="11"/>
      <c r="NI510" s="63"/>
      <c r="NJ510" s="62"/>
      <c r="NK510" s="10"/>
      <c r="NL510" s="11"/>
      <c r="NM510" s="63"/>
      <c r="NN510" s="62"/>
      <c r="NO510" s="10"/>
      <c r="NP510" s="11"/>
      <c r="NQ510" s="63"/>
      <c r="NR510" s="62"/>
      <c r="NS510" s="10"/>
      <c r="NT510" s="11"/>
      <c r="NU510" s="63"/>
      <c r="NV510" s="62"/>
      <c r="NW510" s="10"/>
      <c r="NX510" s="11"/>
      <c r="NY510" s="63"/>
      <c r="NZ510" s="62"/>
      <c r="OA510" s="10"/>
      <c r="OB510" s="11"/>
      <c r="OC510" s="63"/>
      <c r="OD510" s="62"/>
      <c r="OE510" s="10"/>
      <c r="OF510" s="11"/>
      <c r="OG510" s="63"/>
      <c r="OH510" s="62"/>
      <c r="OI510" s="10"/>
      <c r="OJ510" s="11"/>
      <c r="OK510" s="63"/>
      <c r="OL510" s="62"/>
      <c r="OM510" s="10"/>
      <c r="ON510" s="11"/>
      <c r="OO510" s="63"/>
      <c r="OP510" s="62"/>
      <c r="OQ510" s="10"/>
      <c r="OR510" s="11"/>
      <c r="OS510" s="63"/>
      <c r="OT510" s="62"/>
      <c r="OU510" s="10"/>
      <c r="OV510" s="11"/>
      <c r="OW510" s="63"/>
      <c r="OX510" s="62"/>
      <c r="OY510" s="10"/>
      <c r="OZ510" s="11"/>
      <c r="PA510" s="63"/>
      <c r="PB510" s="62"/>
      <c r="PC510" s="10"/>
      <c r="PD510" s="11"/>
      <c r="PE510" s="63"/>
      <c r="PF510" s="62"/>
      <c r="PG510" s="10"/>
      <c r="PH510" s="11"/>
      <c r="PI510" s="63"/>
      <c r="PJ510" s="62"/>
      <c r="PK510" s="10"/>
      <c r="PL510" s="11"/>
      <c r="PM510" s="63"/>
      <c r="PN510" s="62"/>
      <c r="PO510" s="10"/>
      <c r="PP510" s="11"/>
      <c r="PQ510" s="63"/>
      <c r="PR510" s="62"/>
      <c r="PS510" s="10"/>
      <c r="PT510" s="11"/>
      <c r="PU510" s="63"/>
      <c r="PV510" s="62"/>
      <c r="PW510" s="10"/>
      <c r="PX510" s="11"/>
      <c r="PY510" s="63"/>
      <c r="PZ510" s="62"/>
      <c r="QA510" s="10"/>
      <c r="QB510" s="11"/>
      <c r="QC510" s="63"/>
      <c r="QD510" s="62"/>
      <c r="QE510" s="10"/>
      <c r="QF510" s="11"/>
      <c r="QG510" s="63"/>
      <c r="QH510" s="62"/>
      <c r="QI510" s="10"/>
      <c r="QJ510" s="11"/>
      <c r="QK510" s="63"/>
      <c r="QL510" s="62"/>
      <c r="QM510" s="10"/>
      <c r="QN510" s="11"/>
      <c r="QO510" s="63"/>
      <c r="QP510" s="62"/>
      <c r="QQ510" s="10"/>
      <c r="QR510" s="11"/>
      <c r="QS510" s="63"/>
      <c r="QT510" s="62"/>
      <c r="QU510" s="10"/>
      <c r="QV510" s="11"/>
      <c r="QW510" s="63"/>
      <c r="QX510" s="62"/>
      <c r="QY510" s="10"/>
      <c r="QZ510" s="11"/>
      <c r="RA510" s="63"/>
      <c r="RB510" s="62"/>
      <c r="RC510" s="10"/>
      <c r="RD510" s="11"/>
      <c r="RE510" s="63"/>
      <c r="RF510" s="62"/>
      <c r="RG510" s="10"/>
      <c r="RH510" s="11"/>
      <c r="RI510" s="63"/>
      <c r="RJ510" s="62"/>
      <c r="RK510" s="10"/>
      <c r="RL510" s="11"/>
      <c r="RM510" s="63"/>
      <c r="RN510" s="62"/>
      <c r="RO510" s="10"/>
      <c r="RP510" s="11"/>
      <c r="RQ510" s="63"/>
      <c r="RR510" s="62"/>
      <c r="RS510" s="10"/>
      <c r="RT510" s="11"/>
      <c r="RU510" s="63"/>
      <c r="RV510" s="62"/>
      <c r="RW510" s="10"/>
      <c r="RX510" s="11"/>
      <c r="RY510" s="63"/>
      <c r="RZ510" s="62"/>
      <c r="SA510" s="10"/>
      <c r="SB510" s="11"/>
      <c r="SC510" s="63"/>
      <c r="SD510" s="62"/>
      <c r="SE510" s="10"/>
      <c r="SF510" s="11"/>
      <c r="SG510" s="63"/>
      <c r="SH510" s="62"/>
      <c r="SI510" s="10"/>
      <c r="SJ510" s="11"/>
      <c r="SK510" s="63"/>
      <c r="SL510" s="62"/>
      <c r="SM510" s="10"/>
      <c r="SN510" s="11"/>
      <c r="SO510" s="63"/>
      <c r="SP510" s="62"/>
      <c r="SQ510" s="10"/>
      <c r="SR510" s="11"/>
      <c r="SS510" s="63"/>
      <c r="ST510" s="62"/>
      <c r="SU510" s="10"/>
      <c r="SV510" s="11"/>
      <c r="SW510" s="63"/>
      <c r="SX510" s="62"/>
      <c r="SY510" s="10"/>
      <c r="SZ510" s="11"/>
      <c r="TA510" s="63"/>
      <c r="TB510" s="62"/>
      <c r="TC510" s="10"/>
      <c r="TD510" s="11"/>
      <c r="TE510" s="63"/>
      <c r="TF510" s="62"/>
      <c r="TG510" s="10"/>
      <c r="TH510" s="11"/>
      <c r="TI510" s="63"/>
      <c r="TJ510" s="62"/>
      <c r="TK510" s="10"/>
      <c r="TL510" s="11"/>
      <c r="TM510" s="63"/>
      <c r="TN510" s="62"/>
      <c r="TO510" s="10"/>
      <c r="TP510" s="11"/>
      <c r="TQ510" s="63"/>
      <c r="TR510" s="62"/>
      <c r="TS510" s="10"/>
      <c r="TT510" s="11"/>
      <c r="TU510" s="63"/>
      <c r="TV510" s="62"/>
      <c r="TW510" s="10"/>
      <c r="TX510" s="11"/>
      <c r="TY510" s="63"/>
      <c r="TZ510" s="62"/>
      <c r="UA510" s="10"/>
      <c r="UB510" s="11"/>
      <c r="UC510" s="63"/>
      <c r="UD510" s="62"/>
      <c r="UE510" s="10"/>
      <c r="UF510" s="11"/>
      <c r="UG510" s="63"/>
      <c r="UH510" s="62"/>
      <c r="UI510" s="10"/>
      <c r="UJ510" s="11"/>
      <c r="UK510" s="63"/>
      <c r="UL510" s="62"/>
      <c r="UM510" s="10"/>
      <c r="UN510" s="11"/>
      <c r="UO510" s="63"/>
      <c r="UP510" s="62"/>
      <c r="UQ510" s="10"/>
      <c r="UR510" s="11"/>
      <c r="US510" s="63"/>
      <c r="UT510" s="62"/>
      <c r="UU510" s="10"/>
      <c r="UV510" s="11"/>
      <c r="UW510" s="63"/>
      <c r="UX510" s="62"/>
      <c r="UY510" s="10"/>
      <c r="UZ510" s="11"/>
      <c r="VA510" s="63"/>
      <c r="VB510" s="62"/>
      <c r="VC510" s="10"/>
      <c r="VD510" s="11"/>
      <c r="VE510" s="63"/>
      <c r="VF510" s="62"/>
      <c r="VG510" s="10"/>
      <c r="VH510" s="11"/>
      <c r="VI510" s="63"/>
      <c r="VJ510" s="62"/>
      <c r="VK510" s="10"/>
      <c r="VL510" s="11"/>
      <c r="VM510" s="63"/>
      <c r="VN510" s="62"/>
      <c r="VO510" s="10"/>
      <c r="VP510" s="11"/>
      <c r="VQ510" s="63"/>
      <c r="VR510" s="62"/>
      <c r="VS510" s="10"/>
      <c r="VT510" s="11"/>
      <c r="VU510" s="63"/>
      <c r="VV510" s="62"/>
      <c r="VW510" s="10"/>
      <c r="VX510" s="11"/>
      <c r="VY510" s="63"/>
      <c r="VZ510" s="62"/>
      <c r="WA510" s="10"/>
      <c r="WB510" s="11"/>
      <c r="WC510" s="63"/>
      <c r="WD510" s="62"/>
      <c r="WE510" s="10"/>
      <c r="WF510" s="11"/>
      <c r="WG510" s="63"/>
      <c r="WH510" s="62"/>
      <c r="WI510" s="10"/>
      <c r="WJ510" s="11"/>
      <c r="WK510" s="63"/>
      <c r="WL510" s="62"/>
      <c r="WM510" s="10"/>
      <c r="WN510" s="11"/>
      <c r="WO510" s="63"/>
      <c r="WP510" s="62"/>
      <c r="WQ510" s="10"/>
      <c r="WR510" s="11"/>
      <c r="WS510" s="63"/>
      <c r="WT510" s="62"/>
      <c r="WU510" s="10"/>
      <c r="WV510" s="11"/>
      <c r="WW510" s="63"/>
      <c r="WX510" s="62"/>
      <c r="WY510" s="10"/>
      <c r="WZ510" s="11"/>
      <c r="XA510" s="63"/>
      <c r="XB510" s="62"/>
      <c r="XC510" s="10"/>
      <c r="XD510" s="11"/>
      <c r="XE510" s="63"/>
      <c r="XF510" s="62"/>
      <c r="XG510" s="10"/>
      <c r="XH510" s="11"/>
      <c r="XI510" s="63"/>
      <c r="XJ510" s="62"/>
      <c r="XK510" s="10"/>
      <c r="XL510" s="11"/>
      <c r="XM510" s="63"/>
      <c r="XN510" s="62"/>
      <c r="XO510" s="10"/>
      <c r="XP510" s="11"/>
      <c r="XQ510" s="63"/>
      <c r="XR510" s="62"/>
      <c r="XS510" s="10"/>
      <c r="XT510" s="11"/>
      <c r="XU510" s="63"/>
      <c r="XV510" s="62"/>
      <c r="XW510" s="10"/>
      <c r="XX510" s="11"/>
      <c r="XY510" s="63"/>
      <c r="XZ510" s="62"/>
      <c r="YA510" s="10"/>
      <c r="YB510" s="11"/>
      <c r="YC510" s="63"/>
      <c r="YD510" s="62"/>
      <c r="YE510" s="10"/>
      <c r="YF510" s="11"/>
      <c r="YG510" s="63"/>
      <c r="YH510" s="62"/>
      <c r="YI510" s="10"/>
      <c r="YJ510" s="11"/>
      <c r="YK510" s="63"/>
      <c r="YL510" s="62"/>
      <c r="YM510" s="10"/>
      <c r="YN510" s="11"/>
      <c r="YO510" s="63"/>
      <c r="YP510" s="62"/>
      <c r="YQ510" s="10"/>
      <c r="YR510" s="11"/>
      <c r="YS510" s="63"/>
      <c r="YT510" s="62"/>
      <c r="YU510" s="10"/>
      <c r="YV510" s="11"/>
      <c r="YW510" s="63"/>
      <c r="YX510" s="62"/>
      <c r="YY510" s="10"/>
      <c r="YZ510" s="11"/>
      <c r="ZA510" s="63"/>
      <c r="ZB510" s="62"/>
      <c r="ZC510" s="10"/>
      <c r="ZD510" s="11"/>
      <c r="ZE510" s="63"/>
      <c r="ZF510" s="62"/>
      <c r="ZG510" s="10"/>
      <c r="ZH510" s="11"/>
      <c r="ZI510" s="63"/>
      <c r="ZJ510" s="62"/>
      <c r="ZK510" s="10"/>
      <c r="ZL510" s="11"/>
      <c r="ZM510" s="63"/>
      <c r="ZN510" s="62"/>
      <c r="ZO510" s="10"/>
      <c r="ZP510" s="11"/>
      <c r="ZQ510" s="63"/>
      <c r="ZR510" s="62"/>
      <c r="ZS510" s="10"/>
      <c r="ZT510" s="11"/>
      <c r="ZU510" s="63"/>
      <c r="ZV510" s="62"/>
      <c r="ZW510" s="10"/>
      <c r="ZX510" s="11"/>
      <c r="ZY510" s="63"/>
      <c r="ZZ510" s="62"/>
      <c r="AAA510" s="10"/>
      <c r="AAB510" s="11"/>
      <c r="AAC510" s="63"/>
      <c r="AAD510" s="62"/>
      <c r="AAE510" s="10"/>
      <c r="AAF510" s="11"/>
      <c r="AAG510" s="63"/>
      <c r="AAH510" s="62"/>
      <c r="AAI510" s="10"/>
      <c r="AAJ510" s="11"/>
      <c r="AAK510" s="63"/>
      <c r="AAL510" s="62"/>
      <c r="AAM510" s="10"/>
      <c r="AAN510" s="11"/>
      <c r="AAO510" s="63"/>
      <c r="AAP510" s="62"/>
      <c r="AAQ510" s="10"/>
      <c r="AAR510" s="11"/>
      <c r="AAS510" s="63"/>
      <c r="AAT510" s="62"/>
      <c r="AAU510" s="10"/>
      <c r="AAV510" s="11"/>
      <c r="AAW510" s="63"/>
      <c r="AAX510" s="62"/>
      <c r="AAY510" s="10"/>
      <c r="AAZ510" s="11"/>
      <c r="ABA510" s="63"/>
      <c r="ABB510" s="62"/>
      <c r="ABC510" s="10"/>
      <c r="ABD510" s="11"/>
      <c r="ABE510" s="63"/>
      <c r="ABF510" s="62"/>
      <c r="ABG510" s="10"/>
      <c r="ABH510" s="11"/>
      <c r="ABI510" s="63"/>
      <c r="ABJ510" s="62"/>
      <c r="ABK510" s="10"/>
      <c r="ABL510" s="11"/>
      <c r="ABM510" s="63"/>
      <c r="ABN510" s="62"/>
      <c r="ABO510" s="10"/>
      <c r="ABP510" s="11"/>
      <c r="ABQ510" s="63"/>
      <c r="ABR510" s="62"/>
      <c r="ABS510" s="10"/>
      <c r="ABT510" s="11"/>
      <c r="ABU510" s="63"/>
      <c r="ABV510" s="62"/>
      <c r="ABW510" s="10"/>
      <c r="ABX510" s="11"/>
      <c r="ABY510" s="63"/>
      <c r="ABZ510" s="62"/>
      <c r="ACA510" s="10"/>
      <c r="ACB510" s="11"/>
      <c r="ACC510" s="63"/>
      <c r="ACD510" s="62"/>
      <c r="ACE510" s="10"/>
      <c r="ACF510" s="11"/>
      <c r="ACG510" s="63"/>
      <c r="ACH510" s="62"/>
      <c r="ACI510" s="10"/>
      <c r="ACJ510" s="11"/>
      <c r="ACK510" s="63"/>
      <c r="ACL510" s="62"/>
      <c r="ACM510" s="10"/>
      <c r="ACN510" s="11"/>
      <c r="ACO510" s="63"/>
      <c r="ACP510" s="62"/>
      <c r="ACQ510" s="10"/>
      <c r="ACR510" s="11"/>
      <c r="ACS510" s="63"/>
      <c r="ACT510" s="62"/>
      <c r="ACU510" s="10"/>
      <c r="ACV510" s="11"/>
      <c r="ACW510" s="63"/>
      <c r="ACX510" s="62"/>
      <c r="ACY510" s="10"/>
      <c r="ACZ510" s="11"/>
      <c r="ADA510" s="63"/>
      <c r="ADB510" s="62"/>
      <c r="ADC510" s="10"/>
      <c r="ADD510" s="11"/>
      <c r="ADE510" s="63"/>
      <c r="ADF510" s="62"/>
      <c r="ADG510" s="10"/>
      <c r="ADH510" s="11"/>
      <c r="ADI510" s="63"/>
      <c r="ADJ510" s="62"/>
      <c r="ADK510" s="10"/>
      <c r="ADL510" s="11"/>
      <c r="ADM510" s="63"/>
      <c r="ADN510" s="62"/>
      <c r="ADO510" s="10"/>
      <c r="ADP510" s="11"/>
      <c r="ADQ510" s="63"/>
      <c r="ADR510" s="62"/>
      <c r="ADS510" s="10"/>
      <c r="ADT510" s="11"/>
      <c r="ADU510" s="63"/>
      <c r="ADV510" s="62"/>
      <c r="ADW510" s="10"/>
      <c r="ADX510" s="11"/>
      <c r="ADY510" s="63"/>
      <c r="ADZ510" s="62"/>
      <c r="AEA510" s="10"/>
      <c r="AEB510" s="11"/>
      <c r="AEC510" s="63"/>
      <c r="AED510" s="62"/>
      <c r="AEE510" s="10"/>
      <c r="AEF510" s="11"/>
      <c r="AEG510" s="63"/>
      <c r="AEH510" s="62"/>
      <c r="AEI510" s="10"/>
      <c r="AEJ510" s="11"/>
      <c r="AEK510" s="63"/>
      <c r="AEL510" s="62"/>
      <c r="AEM510" s="10"/>
      <c r="AEN510" s="11"/>
      <c r="AEO510" s="63"/>
      <c r="AEP510" s="62"/>
      <c r="AEQ510" s="10"/>
      <c r="AER510" s="11"/>
      <c r="AES510" s="63"/>
      <c r="AET510" s="62"/>
      <c r="AEU510" s="10"/>
      <c r="AEV510" s="11"/>
      <c r="AEW510" s="63"/>
      <c r="AEX510" s="62"/>
      <c r="AEY510" s="10"/>
      <c r="AEZ510" s="11"/>
      <c r="AFA510" s="63"/>
      <c r="AFB510" s="62"/>
      <c r="AFC510" s="10"/>
      <c r="AFD510" s="11"/>
      <c r="AFE510" s="63"/>
      <c r="AFF510" s="62"/>
      <c r="AFG510" s="10"/>
      <c r="AFH510" s="11"/>
      <c r="AFI510" s="63"/>
      <c r="AFJ510" s="62"/>
      <c r="AFK510" s="10"/>
      <c r="AFL510" s="11"/>
      <c r="AFM510" s="63"/>
      <c r="AFN510" s="62"/>
      <c r="AFO510" s="10"/>
      <c r="AFP510" s="11"/>
      <c r="AFQ510" s="63"/>
      <c r="AFR510" s="62"/>
      <c r="AFS510" s="10"/>
      <c r="AFT510" s="11"/>
      <c r="AFU510" s="63"/>
      <c r="AFV510" s="62"/>
      <c r="AFW510" s="10"/>
      <c r="AFX510" s="11"/>
      <c r="AFY510" s="63"/>
      <c r="AFZ510" s="62"/>
      <c r="AGA510" s="10"/>
      <c r="AGB510" s="11"/>
      <c r="AGC510" s="63"/>
      <c r="AGD510" s="62"/>
      <c r="AGE510" s="10"/>
      <c r="AGF510" s="11"/>
      <c r="AGG510" s="63"/>
      <c r="AGH510" s="62"/>
      <c r="AGI510" s="10"/>
      <c r="AGJ510" s="11"/>
      <c r="AGK510" s="63"/>
      <c r="AGL510" s="62"/>
      <c r="AGM510" s="10"/>
      <c r="AGN510" s="11"/>
      <c r="AGO510" s="63"/>
      <c r="AGP510" s="62"/>
      <c r="AGQ510" s="10"/>
      <c r="AGR510" s="11"/>
      <c r="AGS510" s="63"/>
      <c r="AGT510" s="62"/>
      <c r="AGU510" s="10"/>
      <c r="AGV510" s="11"/>
      <c r="AGW510" s="63"/>
      <c r="AGX510" s="62"/>
      <c r="AGY510" s="10"/>
      <c r="AGZ510" s="11"/>
      <c r="AHA510" s="63"/>
      <c r="AHB510" s="62"/>
      <c r="AHC510" s="10"/>
      <c r="AHD510" s="11"/>
      <c r="AHE510" s="63"/>
      <c r="AHF510" s="62"/>
      <c r="AHG510" s="10"/>
      <c r="AHH510" s="11"/>
      <c r="AHI510" s="63"/>
      <c r="AHJ510" s="62"/>
      <c r="AHK510" s="10"/>
      <c r="AHL510" s="11"/>
      <c r="AHM510" s="63"/>
      <c r="AHN510" s="62"/>
      <c r="AHO510" s="10"/>
      <c r="AHP510" s="11"/>
      <c r="AHQ510" s="63"/>
      <c r="AHR510" s="62"/>
      <c r="AHS510" s="10"/>
      <c r="AHT510" s="11"/>
      <c r="AHU510" s="63"/>
      <c r="AHV510" s="62"/>
      <c r="AHW510" s="10"/>
      <c r="AHX510" s="11"/>
      <c r="AHY510" s="63"/>
      <c r="AHZ510" s="62"/>
      <c r="AIA510" s="10"/>
      <c r="AIB510" s="11"/>
      <c r="AIC510" s="63"/>
      <c r="AID510" s="62"/>
      <c r="AIE510" s="10"/>
      <c r="AIF510" s="11"/>
      <c r="AIG510" s="63"/>
      <c r="AIH510" s="62"/>
      <c r="AII510" s="10"/>
      <c r="AIJ510" s="11"/>
      <c r="AIK510" s="63"/>
      <c r="AIL510" s="62"/>
      <c r="AIM510" s="10"/>
      <c r="AIN510" s="11"/>
      <c r="AIO510" s="63"/>
      <c r="AIP510" s="62"/>
      <c r="AIQ510" s="10"/>
      <c r="AIR510" s="11"/>
      <c r="AIS510" s="63"/>
      <c r="AIT510" s="62"/>
      <c r="AIU510" s="10"/>
      <c r="AIV510" s="11"/>
      <c r="AIW510" s="63"/>
      <c r="AIX510" s="62"/>
      <c r="AIY510" s="10"/>
      <c r="AIZ510" s="11"/>
      <c r="AJA510" s="63"/>
      <c r="AJB510" s="62"/>
      <c r="AJC510" s="10"/>
      <c r="AJD510" s="11"/>
      <c r="AJE510" s="63"/>
      <c r="AJF510" s="62"/>
      <c r="AJG510" s="10"/>
      <c r="AJH510" s="11"/>
      <c r="AJI510" s="63"/>
      <c r="AJJ510" s="62"/>
      <c r="AJK510" s="10"/>
      <c r="AJL510" s="11"/>
      <c r="AJM510" s="63"/>
      <c r="AJN510" s="62"/>
      <c r="AJO510" s="10"/>
      <c r="AJP510" s="11"/>
      <c r="AJQ510" s="63"/>
      <c r="AJR510" s="62"/>
      <c r="AJS510" s="10"/>
      <c r="AJT510" s="11"/>
      <c r="AJU510" s="63"/>
      <c r="AJV510" s="62"/>
      <c r="AJW510" s="10"/>
      <c r="AJX510" s="11"/>
      <c r="AJY510" s="63"/>
      <c r="AJZ510" s="62"/>
      <c r="AKA510" s="10"/>
      <c r="AKB510" s="11"/>
      <c r="AKC510" s="63"/>
      <c r="AKD510" s="62"/>
      <c r="AKE510" s="10"/>
      <c r="AKF510" s="11"/>
      <c r="AKG510" s="63"/>
      <c r="AKH510" s="62"/>
      <c r="AKI510" s="10"/>
      <c r="AKJ510" s="11"/>
      <c r="AKK510" s="63"/>
      <c r="AKL510" s="62"/>
      <c r="AKM510" s="10"/>
      <c r="AKN510" s="11"/>
      <c r="AKO510" s="63"/>
      <c r="AKP510" s="62"/>
      <c r="AKQ510" s="10"/>
      <c r="AKR510" s="11"/>
      <c r="AKS510" s="63"/>
      <c r="AKT510" s="62"/>
      <c r="AKU510" s="10"/>
      <c r="AKV510" s="11"/>
      <c r="AKW510" s="63"/>
      <c r="AKX510" s="62"/>
      <c r="AKY510" s="10"/>
      <c r="AKZ510" s="11"/>
      <c r="ALA510" s="63"/>
      <c r="ALB510" s="62"/>
      <c r="ALC510" s="10"/>
      <c r="ALD510" s="11"/>
      <c r="ALE510" s="63"/>
      <c r="ALF510" s="62"/>
      <c r="ALG510" s="10"/>
      <c r="ALH510" s="11"/>
      <c r="ALI510" s="63"/>
      <c r="ALJ510" s="62"/>
      <c r="ALK510" s="10"/>
      <c r="ALL510" s="11"/>
      <c r="ALM510" s="63"/>
      <c r="ALN510" s="62"/>
      <c r="ALO510" s="10"/>
      <c r="ALP510" s="11"/>
      <c r="ALQ510" s="63"/>
      <c r="ALR510" s="62"/>
      <c r="ALS510" s="10"/>
      <c r="ALT510" s="11"/>
      <c r="ALU510" s="63"/>
      <c r="ALV510" s="62"/>
      <c r="ALW510" s="10"/>
      <c r="ALX510" s="11"/>
      <c r="ALY510" s="63"/>
      <c r="ALZ510" s="62"/>
      <c r="AMA510" s="10"/>
      <c r="AMB510" s="11"/>
      <c r="AMC510" s="63"/>
      <c r="AMD510" s="62"/>
      <c r="AME510" s="10"/>
      <c r="AMF510" s="11"/>
      <c r="AMG510" s="63"/>
      <c r="AMH510" s="62"/>
      <c r="AMI510" s="10"/>
      <c r="AMJ510" s="11"/>
      <c r="AMK510" s="63"/>
      <c r="AML510" s="62"/>
      <c r="AMM510" s="10"/>
      <c r="AMN510" s="11"/>
      <c r="AMO510" s="63"/>
      <c r="AMP510" s="62"/>
      <c r="AMQ510" s="10"/>
      <c r="AMR510" s="11"/>
      <c r="AMS510" s="63"/>
      <c r="AMT510" s="62"/>
      <c r="AMU510" s="10"/>
      <c r="AMV510" s="11"/>
      <c r="AMW510" s="63"/>
      <c r="AMX510" s="62"/>
      <c r="AMY510" s="10"/>
      <c r="AMZ510" s="11"/>
      <c r="ANA510" s="63"/>
      <c r="ANB510" s="62"/>
      <c r="ANC510" s="10"/>
      <c r="AND510" s="11"/>
      <c r="ANE510" s="63"/>
      <c r="ANF510" s="62"/>
      <c r="ANG510" s="10"/>
      <c r="ANH510" s="11"/>
      <c r="ANI510" s="63"/>
      <c r="ANJ510" s="62"/>
      <c r="ANK510" s="10"/>
      <c r="ANL510" s="11"/>
      <c r="ANM510" s="63"/>
      <c r="ANN510" s="62"/>
      <c r="ANO510" s="10"/>
      <c r="ANP510" s="11"/>
      <c r="ANQ510" s="63"/>
      <c r="ANR510" s="62"/>
      <c r="ANS510" s="10"/>
      <c r="ANT510" s="11"/>
      <c r="ANU510" s="63"/>
      <c r="ANV510" s="62"/>
      <c r="ANW510" s="10"/>
      <c r="ANX510" s="11"/>
      <c r="ANY510" s="63"/>
      <c r="ANZ510" s="62"/>
      <c r="AOA510" s="10"/>
      <c r="AOB510" s="11"/>
      <c r="AOC510" s="63"/>
      <c r="AOD510" s="62"/>
      <c r="AOE510" s="10"/>
      <c r="AOF510" s="11"/>
      <c r="AOG510" s="63"/>
      <c r="AOH510" s="62"/>
      <c r="AOI510" s="10"/>
      <c r="AOJ510" s="11"/>
      <c r="AOK510" s="63"/>
      <c r="AOL510" s="62"/>
      <c r="AOM510" s="10"/>
      <c r="AON510" s="11"/>
      <c r="AOO510" s="63"/>
      <c r="AOP510" s="62"/>
      <c r="AOQ510" s="10"/>
      <c r="AOR510" s="11"/>
      <c r="AOS510" s="63"/>
      <c r="AOT510" s="62"/>
      <c r="AOU510" s="10"/>
      <c r="AOV510" s="11"/>
      <c r="AOW510" s="63"/>
      <c r="AOX510" s="62"/>
      <c r="AOY510" s="10"/>
      <c r="AOZ510" s="11"/>
      <c r="APA510" s="63"/>
      <c r="APB510" s="62"/>
      <c r="APC510" s="10"/>
      <c r="APD510" s="11"/>
      <c r="APE510" s="63"/>
      <c r="APF510" s="62"/>
      <c r="APG510" s="10"/>
      <c r="APH510" s="11"/>
      <c r="API510" s="63"/>
      <c r="APJ510" s="62"/>
      <c r="APK510" s="10"/>
      <c r="APL510" s="11"/>
      <c r="APM510" s="63"/>
      <c r="APN510" s="62"/>
      <c r="APO510" s="10"/>
      <c r="APP510" s="11"/>
      <c r="APQ510" s="63"/>
      <c r="APR510" s="62"/>
      <c r="APS510" s="10"/>
      <c r="APT510" s="11"/>
      <c r="APU510" s="63"/>
      <c r="APV510" s="62"/>
      <c r="APW510" s="10"/>
      <c r="APX510" s="11"/>
      <c r="APY510" s="63"/>
      <c r="APZ510" s="62"/>
      <c r="AQA510" s="10"/>
      <c r="AQB510" s="11"/>
      <c r="AQC510" s="63"/>
      <c r="AQD510" s="62"/>
      <c r="AQE510" s="10"/>
      <c r="AQF510" s="11"/>
      <c r="AQG510" s="63"/>
      <c r="AQH510" s="62"/>
      <c r="AQI510" s="10"/>
      <c r="AQJ510" s="11"/>
      <c r="AQK510" s="63"/>
      <c r="AQL510" s="62"/>
      <c r="AQM510" s="10"/>
      <c r="AQN510" s="11"/>
      <c r="AQO510" s="63"/>
      <c r="AQP510" s="62"/>
      <c r="AQQ510" s="10"/>
      <c r="AQR510" s="11"/>
      <c r="AQS510" s="63"/>
      <c r="AQT510" s="62"/>
      <c r="AQU510" s="10"/>
      <c r="AQV510" s="11"/>
      <c r="AQW510" s="63"/>
      <c r="AQX510" s="62"/>
      <c r="AQY510" s="10"/>
      <c r="AQZ510" s="11"/>
      <c r="ARA510" s="63"/>
      <c r="ARB510" s="62"/>
      <c r="ARC510" s="10"/>
      <c r="ARD510" s="11"/>
      <c r="ARE510" s="63"/>
      <c r="ARF510" s="62"/>
      <c r="ARG510" s="10"/>
      <c r="ARH510" s="11"/>
      <c r="ARI510" s="63"/>
      <c r="ARJ510" s="62"/>
      <c r="ARK510" s="10"/>
      <c r="ARL510" s="11"/>
      <c r="ARM510" s="63"/>
      <c r="ARN510" s="62"/>
      <c r="ARO510" s="10"/>
      <c r="ARP510" s="11"/>
      <c r="ARQ510" s="63"/>
      <c r="ARR510" s="62"/>
      <c r="ARS510" s="10"/>
      <c r="ART510" s="11"/>
      <c r="ARU510" s="63"/>
      <c r="ARV510" s="62"/>
      <c r="ARW510" s="10"/>
      <c r="ARX510" s="11"/>
      <c r="ARY510" s="63"/>
      <c r="ARZ510" s="62"/>
      <c r="ASA510" s="10"/>
      <c r="ASB510" s="11"/>
      <c r="ASC510" s="63"/>
      <c r="ASD510" s="62"/>
      <c r="ASE510" s="10"/>
      <c r="ASF510" s="11"/>
      <c r="ASG510" s="63"/>
      <c r="ASH510" s="62"/>
      <c r="ASI510" s="10"/>
      <c r="ASJ510" s="11"/>
      <c r="ASK510" s="63"/>
      <c r="ASL510" s="62"/>
      <c r="ASM510" s="10"/>
      <c r="ASN510" s="11"/>
      <c r="ASO510" s="63"/>
      <c r="ASP510" s="62"/>
      <c r="ASQ510" s="10"/>
      <c r="ASR510" s="11"/>
      <c r="ASS510" s="63"/>
      <c r="AST510" s="62"/>
      <c r="ASU510" s="10"/>
      <c r="ASV510" s="11"/>
      <c r="ASW510" s="63"/>
      <c r="ASX510" s="62"/>
      <c r="ASY510" s="10"/>
      <c r="ASZ510" s="11"/>
      <c r="ATA510" s="63"/>
      <c r="ATB510" s="62"/>
      <c r="ATC510" s="10"/>
      <c r="ATD510" s="11"/>
      <c r="ATE510" s="63"/>
      <c r="ATF510" s="62"/>
      <c r="ATG510" s="10"/>
      <c r="ATH510" s="11"/>
      <c r="ATI510" s="63"/>
      <c r="ATJ510" s="62"/>
      <c r="ATK510" s="10"/>
      <c r="ATL510" s="11"/>
      <c r="ATM510" s="63"/>
      <c r="ATN510" s="62"/>
      <c r="ATO510" s="10"/>
      <c r="ATP510" s="11"/>
      <c r="ATQ510" s="63"/>
      <c r="ATR510" s="62"/>
      <c r="ATS510" s="10"/>
      <c r="ATT510" s="11"/>
      <c r="ATU510" s="63"/>
      <c r="ATV510" s="62"/>
      <c r="ATW510" s="10"/>
      <c r="ATX510" s="11"/>
      <c r="ATY510" s="63"/>
      <c r="ATZ510" s="62"/>
      <c r="AUA510" s="10"/>
      <c r="AUB510" s="11"/>
      <c r="AUC510" s="63"/>
      <c r="AUD510" s="62"/>
      <c r="AUE510" s="10"/>
      <c r="AUF510" s="11"/>
      <c r="AUG510" s="63"/>
      <c r="AUH510" s="62"/>
      <c r="AUI510" s="10"/>
      <c r="AUJ510" s="11"/>
      <c r="AUK510" s="63"/>
      <c r="AUL510" s="62"/>
      <c r="AUM510" s="10"/>
      <c r="AUN510" s="11"/>
      <c r="AUO510" s="63"/>
      <c r="AUP510" s="62"/>
      <c r="AUQ510" s="10"/>
      <c r="AUR510" s="11"/>
      <c r="AUS510" s="63"/>
      <c r="AUT510" s="62"/>
      <c r="AUU510" s="10"/>
      <c r="AUV510" s="11"/>
      <c r="AUW510" s="63"/>
      <c r="AUX510" s="62"/>
      <c r="AUY510" s="10"/>
      <c r="AUZ510" s="11"/>
      <c r="AVA510" s="63"/>
      <c r="AVB510" s="62"/>
      <c r="AVC510" s="10"/>
      <c r="AVD510" s="11"/>
      <c r="AVE510" s="63"/>
      <c r="AVF510" s="62"/>
      <c r="AVG510" s="10"/>
      <c r="AVH510" s="11"/>
      <c r="AVI510" s="63"/>
      <c r="AVJ510" s="62"/>
      <c r="AVK510" s="10"/>
      <c r="AVL510" s="11"/>
      <c r="AVM510" s="63"/>
      <c r="AVN510" s="62"/>
      <c r="AVO510" s="10"/>
      <c r="AVP510" s="11"/>
      <c r="AVQ510" s="63"/>
      <c r="AVR510" s="62"/>
      <c r="AVS510" s="10"/>
      <c r="AVT510" s="11"/>
      <c r="AVU510" s="63"/>
      <c r="AVV510" s="62"/>
      <c r="AVW510" s="10"/>
      <c r="AVX510" s="11"/>
      <c r="AVY510" s="63"/>
      <c r="AVZ510" s="62"/>
      <c r="AWA510" s="10"/>
      <c r="AWB510" s="11"/>
      <c r="AWC510" s="63"/>
      <c r="AWD510" s="62"/>
      <c r="AWE510" s="10"/>
      <c r="AWF510" s="11"/>
      <c r="AWG510" s="63"/>
      <c r="AWH510" s="62"/>
      <c r="AWI510" s="10"/>
      <c r="AWJ510" s="11"/>
      <c r="AWK510" s="63"/>
      <c r="AWL510" s="62"/>
      <c r="AWM510" s="10"/>
      <c r="AWN510" s="11"/>
      <c r="AWO510" s="63"/>
      <c r="AWP510" s="62"/>
      <c r="AWQ510" s="10"/>
      <c r="AWR510" s="11"/>
      <c r="AWS510" s="63"/>
      <c r="AWT510" s="62"/>
      <c r="AWU510" s="10"/>
      <c r="AWV510" s="11"/>
      <c r="AWW510" s="63"/>
      <c r="AWX510" s="62"/>
      <c r="AWY510" s="10"/>
      <c r="AWZ510" s="11"/>
      <c r="AXA510" s="63"/>
      <c r="AXB510" s="62"/>
      <c r="AXC510" s="10"/>
      <c r="AXD510" s="11"/>
      <c r="AXE510" s="63"/>
      <c r="AXF510" s="62"/>
      <c r="AXG510" s="10"/>
      <c r="AXH510" s="11"/>
      <c r="AXI510" s="63"/>
      <c r="AXJ510" s="62"/>
      <c r="AXK510" s="10"/>
      <c r="AXL510" s="11"/>
      <c r="AXM510" s="63"/>
      <c r="AXN510" s="62"/>
      <c r="AXO510" s="10"/>
      <c r="AXP510" s="11"/>
      <c r="AXQ510" s="63"/>
      <c r="AXR510" s="62"/>
      <c r="AXS510" s="10"/>
      <c r="AXT510" s="11"/>
      <c r="AXU510" s="63"/>
      <c r="AXV510" s="62"/>
      <c r="AXW510" s="10"/>
      <c r="AXX510" s="11"/>
      <c r="AXY510" s="63"/>
      <c r="AXZ510" s="62"/>
      <c r="AYA510" s="10"/>
      <c r="AYB510" s="11"/>
      <c r="AYC510" s="63"/>
      <c r="AYD510" s="62"/>
      <c r="AYE510" s="10"/>
      <c r="AYF510" s="11"/>
      <c r="AYG510" s="63"/>
      <c r="AYH510" s="62"/>
      <c r="AYI510" s="10"/>
      <c r="AYJ510" s="11"/>
      <c r="AYK510" s="63"/>
      <c r="AYL510" s="62"/>
      <c r="AYM510" s="10"/>
      <c r="AYN510" s="11"/>
      <c r="AYO510" s="63"/>
      <c r="AYP510" s="62"/>
      <c r="AYQ510" s="10"/>
      <c r="AYR510" s="11"/>
      <c r="AYS510" s="63"/>
      <c r="AYT510" s="62"/>
      <c r="AYU510" s="10"/>
      <c r="AYV510" s="11"/>
      <c r="AYW510" s="63"/>
      <c r="AYX510" s="62"/>
      <c r="AYY510" s="10"/>
      <c r="AYZ510" s="11"/>
      <c r="AZA510" s="63"/>
      <c r="AZB510" s="62"/>
      <c r="AZC510" s="10"/>
      <c r="AZD510" s="11"/>
      <c r="AZE510" s="63"/>
      <c r="AZF510" s="62"/>
      <c r="AZG510" s="10"/>
      <c r="AZH510" s="11"/>
      <c r="AZI510" s="63"/>
      <c r="AZJ510" s="62"/>
      <c r="AZK510" s="10"/>
      <c r="AZL510" s="11"/>
      <c r="AZM510" s="63"/>
      <c r="AZN510" s="62"/>
      <c r="AZO510" s="10"/>
      <c r="AZP510" s="11"/>
      <c r="AZQ510" s="63"/>
      <c r="AZR510" s="62"/>
      <c r="AZS510" s="10"/>
      <c r="AZT510" s="11"/>
      <c r="AZU510" s="63"/>
      <c r="AZV510" s="62"/>
      <c r="AZW510" s="10"/>
      <c r="AZX510" s="11"/>
      <c r="AZY510" s="63"/>
      <c r="AZZ510" s="62"/>
      <c r="BAA510" s="10"/>
      <c r="BAB510" s="11"/>
      <c r="BAC510" s="63"/>
      <c r="BAD510" s="62"/>
      <c r="BAE510" s="10"/>
      <c r="BAF510" s="11"/>
      <c r="BAG510" s="63"/>
      <c r="BAH510" s="62"/>
      <c r="BAI510" s="10"/>
      <c r="BAJ510" s="11"/>
      <c r="BAK510" s="63"/>
      <c r="BAL510" s="62"/>
      <c r="BAM510" s="10"/>
      <c r="BAN510" s="11"/>
      <c r="BAO510" s="63"/>
      <c r="BAP510" s="62"/>
      <c r="BAQ510" s="10"/>
      <c r="BAR510" s="11"/>
      <c r="BAS510" s="63"/>
      <c r="BAT510" s="62"/>
      <c r="BAU510" s="10"/>
      <c r="BAV510" s="11"/>
      <c r="BAW510" s="63"/>
      <c r="BAX510" s="62"/>
      <c r="BAY510" s="10"/>
      <c r="BAZ510" s="11"/>
      <c r="BBA510" s="63"/>
      <c r="BBB510" s="62"/>
      <c r="BBC510" s="10"/>
      <c r="BBD510" s="11"/>
      <c r="BBE510" s="63"/>
      <c r="BBF510" s="62"/>
      <c r="BBG510" s="10"/>
      <c r="BBH510" s="11"/>
      <c r="BBI510" s="63"/>
      <c r="BBJ510" s="62"/>
      <c r="BBK510" s="10"/>
      <c r="BBL510" s="11"/>
      <c r="BBM510" s="63"/>
      <c r="BBN510" s="62"/>
      <c r="BBO510" s="10"/>
      <c r="BBP510" s="11"/>
      <c r="BBQ510" s="63"/>
      <c r="BBR510" s="62"/>
      <c r="BBS510" s="10"/>
      <c r="BBT510" s="11"/>
      <c r="BBU510" s="63"/>
      <c r="BBV510" s="62"/>
      <c r="BBW510" s="10"/>
      <c r="BBX510" s="11"/>
      <c r="BBY510" s="63"/>
      <c r="BBZ510" s="62"/>
      <c r="BCA510" s="10"/>
      <c r="BCB510" s="11"/>
      <c r="BCC510" s="63"/>
      <c r="BCD510" s="62"/>
      <c r="BCE510" s="10"/>
      <c r="BCF510" s="11"/>
      <c r="BCG510" s="63"/>
      <c r="BCH510" s="62"/>
      <c r="BCI510" s="10"/>
      <c r="BCJ510" s="11"/>
      <c r="BCK510" s="63"/>
      <c r="BCL510" s="62"/>
      <c r="BCM510" s="10"/>
      <c r="BCN510" s="11"/>
      <c r="BCO510" s="63"/>
      <c r="BCP510" s="62"/>
      <c r="BCQ510" s="10"/>
      <c r="BCR510" s="11"/>
      <c r="BCS510" s="63"/>
      <c r="BCT510" s="62"/>
      <c r="BCU510" s="10"/>
      <c r="BCV510" s="11"/>
      <c r="BCW510" s="63"/>
      <c r="BCX510" s="62"/>
      <c r="BCY510" s="10"/>
      <c r="BCZ510" s="11"/>
      <c r="BDA510" s="63"/>
      <c r="BDB510" s="62"/>
      <c r="BDC510" s="10"/>
      <c r="BDD510" s="11"/>
      <c r="BDE510" s="63"/>
      <c r="BDF510" s="62"/>
      <c r="BDG510" s="10"/>
      <c r="BDH510" s="11"/>
      <c r="BDI510" s="63"/>
      <c r="BDJ510" s="62"/>
      <c r="BDK510" s="10"/>
      <c r="BDL510" s="11"/>
      <c r="BDM510" s="63"/>
      <c r="BDN510" s="62"/>
      <c r="BDO510" s="10"/>
      <c r="BDP510" s="11"/>
      <c r="BDQ510" s="63"/>
      <c r="BDR510" s="62"/>
      <c r="BDS510" s="10"/>
      <c r="BDT510" s="11"/>
      <c r="BDU510" s="63"/>
      <c r="BDV510" s="62"/>
      <c r="BDW510" s="10"/>
      <c r="BDX510" s="11"/>
      <c r="BDY510" s="63"/>
      <c r="BDZ510" s="62"/>
      <c r="BEA510" s="10"/>
      <c r="BEB510" s="11"/>
      <c r="BEC510" s="63"/>
      <c r="BED510" s="62"/>
      <c r="BEE510" s="10"/>
      <c r="BEF510" s="11"/>
      <c r="BEG510" s="63"/>
      <c r="BEH510" s="62"/>
      <c r="BEI510" s="10"/>
      <c r="BEJ510" s="11"/>
      <c r="BEK510" s="63"/>
      <c r="BEL510" s="62"/>
      <c r="BEM510" s="10"/>
      <c r="BEN510" s="11"/>
      <c r="BEO510" s="63"/>
      <c r="BEP510" s="62"/>
      <c r="BEQ510" s="10"/>
      <c r="BER510" s="11"/>
      <c r="BES510" s="63"/>
      <c r="BET510" s="62"/>
      <c r="BEU510" s="10"/>
      <c r="BEV510" s="11"/>
      <c r="BEW510" s="63"/>
      <c r="BEX510" s="62"/>
      <c r="BEY510" s="10"/>
      <c r="BEZ510" s="11"/>
      <c r="BFA510" s="63"/>
      <c r="BFB510" s="62"/>
      <c r="BFC510" s="10"/>
      <c r="BFD510" s="11"/>
      <c r="BFE510" s="63"/>
      <c r="BFF510" s="62"/>
      <c r="BFG510" s="10"/>
      <c r="BFH510" s="11"/>
      <c r="BFI510" s="63"/>
      <c r="BFJ510" s="62"/>
      <c r="BFK510" s="10"/>
      <c r="BFL510" s="11"/>
      <c r="BFM510" s="63"/>
      <c r="BFN510" s="62"/>
      <c r="BFO510" s="10"/>
      <c r="BFP510" s="11"/>
      <c r="BFQ510" s="63"/>
      <c r="BFR510" s="62"/>
      <c r="BFS510" s="10"/>
      <c r="BFT510" s="11"/>
      <c r="BFU510" s="63"/>
      <c r="BFV510" s="62"/>
      <c r="BFW510" s="10"/>
      <c r="BFX510" s="11"/>
      <c r="BFY510" s="63"/>
      <c r="BFZ510" s="62"/>
      <c r="BGA510" s="10"/>
      <c r="BGB510" s="11"/>
      <c r="BGC510" s="63"/>
      <c r="BGD510" s="62"/>
      <c r="BGE510" s="10"/>
      <c r="BGF510" s="11"/>
      <c r="BGG510" s="63"/>
      <c r="BGH510" s="62"/>
      <c r="BGI510" s="10"/>
      <c r="BGJ510" s="11"/>
      <c r="BGK510" s="63"/>
      <c r="BGL510" s="62"/>
      <c r="BGM510" s="10"/>
      <c r="BGN510" s="11"/>
      <c r="BGO510" s="63"/>
      <c r="BGP510" s="62"/>
      <c r="BGQ510" s="10"/>
      <c r="BGR510" s="11"/>
      <c r="BGS510" s="63"/>
      <c r="BGT510" s="62"/>
      <c r="BGU510" s="10"/>
      <c r="BGV510" s="11"/>
      <c r="BGW510" s="63"/>
      <c r="BGX510" s="62"/>
      <c r="BGY510" s="10"/>
      <c r="BGZ510" s="11"/>
      <c r="BHA510" s="63"/>
      <c r="BHB510" s="62"/>
      <c r="BHC510" s="10"/>
      <c r="BHD510" s="11"/>
      <c r="BHE510" s="63"/>
      <c r="BHF510" s="62"/>
      <c r="BHG510" s="10"/>
      <c r="BHH510" s="11"/>
      <c r="BHI510" s="63"/>
      <c r="BHJ510" s="62"/>
      <c r="BHK510" s="10"/>
      <c r="BHL510" s="11"/>
      <c r="BHM510" s="63"/>
      <c r="BHN510" s="62"/>
      <c r="BHO510" s="10"/>
      <c r="BHP510" s="11"/>
      <c r="BHQ510" s="63"/>
      <c r="BHR510" s="62"/>
      <c r="BHS510" s="10"/>
      <c r="BHT510" s="11"/>
      <c r="BHU510" s="63"/>
      <c r="BHV510" s="62"/>
      <c r="BHW510" s="10"/>
      <c r="BHX510" s="11"/>
      <c r="BHY510" s="63"/>
      <c r="BHZ510" s="62"/>
      <c r="BIA510" s="10"/>
      <c r="BIB510" s="11"/>
      <c r="BIC510" s="63"/>
      <c r="BID510" s="62"/>
      <c r="BIE510" s="10"/>
      <c r="BIF510" s="11"/>
      <c r="BIG510" s="63"/>
      <c r="BIH510" s="62"/>
      <c r="BII510" s="10"/>
      <c r="BIJ510" s="11"/>
      <c r="BIK510" s="63"/>
      <c r="BIL510" s="62"/>
      <c r="BIM510" s="10"/>
      <c r="BIN510" s="11"/>
      <c r="BIO510" s="63"/>
      <c r="BIP510" s="62"/>
      <c r="BIQ510" s="10"/>
      <c r="BIR510" s="11"/>
      <c r="BIS510" s="63"/>
      <c r="BIT510" s="62"/>
      <c r="BIU510" s="10"/>
      <c r="BIV510" s="11"/>
      <c r="BIW510" s="63"/>
      <c r="BIX510" s="62"/>
      <c r="BIY510" s="10"/>
      <c r="BIZ510" s="11"/>
      <c r="BJA510" s="63"/>
      <c r="BJB510" s="62"/>
      <c r="BJC510" s="10"/>
      <c r="BJD510" s="11"/>
      <c r="BJE510" s="63"/>
      <c r="BJF510" s="62"/>
      <c r="BJG510" s="10"/>
      <c r="BJH510" s="11"/>
      <c r="BJI510" s="63"/>
      <c r="BJJ510" s="62"/>
      <c r="BJK510" s="10"/>
      <c r="BJL510" s="11"/>
      <c r="BJM510" s="63"/>
      <c r="BJN510" s="62"/>
      <c r="BJO510" s="10"/>
      <c r="BJP510" s="11"/>
      <c r="BJQ510" s="63"/>
      <c r="BJR510" s="62"/>
      <c r="BJS510" s="10"/>
      <c r="BJT510" s="11"/>
      <c r="BJU510" s="63"/>
      <c r="BJV510" s="62"/>
      <c r="BJW510" s="10"/>
      <c r="BJX510" s="11"/>
      <c r="BJY510" s="63"/>
      <c r="BJZ510" s="62"/>
      <c r="BKA510" s="10"/>
      <c r="BKB510" s="11"/>
      <c r="BKC510" s="63"/>
      <c r="BKD510" s="62"/>
      <c r="BKE510" s="10"/>
      <c r="BKF510" s="11"/>
      <c r="BKG510" s="63"/>
      <c r="BKH510" s="62"/>
      <c r="BKI510" s="10"/>
      <c r="BKJ510" s="11"/>
      <c r="BKK510" s="63"/>
      <c r="BKL510" s="62"/>
      <c r="BKM510" s="10"/>
      <c r="BKN510" s="11"/>
      <c r="BKO510" s="63"/>
      <c r="BKP510" s="62"/>
      <c r="BKQ510" s="10"/>
      <c r="BKR510" s="11"/>
      <c r="BKS510" s="63"/>
      <c r="BKT510" s="62"/>
      <c r="BKU510" s="10"/>
      <c r="BKV510" s="11"/>
      <c r="BKW510" s="63"/>
      <c r="BKX510" s="62"/>
      <c r="BKY510" s="10"/>
      <c r="BKZ510" s="11"/>
      <c r="BLA510" s="63"/>
      <c r="BLB510" s="62"/>
      <c r="BLC510" s="10"/>
      <c r="BLD510" s="11"/>
      <c r="BLE510" s="63"/>
      <c r="BLF510" s="62"/>
      <c r="BLG510" s="10"/>
      <c r="BLH510" s="11"/>
      <c r="BLI510" s="63"/>
      <c r="BLJ510" s="62"/>
      <c r="BLK510" s="10"/>
      <c r="BLL510" s="11"/>
      <c r="BLM510" s="63"/>
      <c r="BLN510" s="62"/>
      <c r="BLO510" s="10"/>
      <c r="BLP510" s="11"/>
      <c r="BLQ510" s="63"/>
      <c r="BLR510" s="62"/>
      <c r="BLS510" s="10"/>
      <c r="BLT510" s="11"/>
      <c r="BLU510" s="63"/>
      <c r="BLV510" s="62"/>
      <c r="BLW510" s="10"/>
      <c r="BLX510" s="11"/>
      <c r="BLY510" s="63"/>
      <c r="BLZ510" s="62"/>
      <c r="BMA510" s="10"/>
      <c r="BMB510" s="11"/>
      <c r="BMC510" s="63"/>
      <c r="BMD510" s="62"/>
      <c r="BME510" s="10"/>
      <c r="BMF510" s="11"/>
      <c r="BMG510" s="63"/>
      <c r="BMH510" s="62"/>
      <c r="BMI510" s="10"/>
      <c r="BMJ510" s="11"/>
      <c r="BMK510" s="63"/>
      <c r="BML510" s="62"/>
      <c r="BMM510" s="10"/>
      <c r="BMN510" s="11"/>
      <c r="BMO510" s="63"/>
      <c r="BMP510" s="62"/>
      <c r="BMQ510" s="10"/>
      <c r="BMR510" s="11"/>
      <c r="BMS510" s="63"/>
      <c r="BMT510" s="62"/>
      <c r="BMU510" s="10"/>
      <c r="BMV510" s="11"/>
      <c r="BMW510" s="63"/>
      <c r="BMX510" s="62"/>
      <c r="BMY510" s="10"/>
      <c r="BMZ510" s="11"/>
      <c r="BNA510" s="63"/>
      <c r="BNB510" s="62"/>
      <c r="BNC510" s="10"/>
      <c r="BND510" s="11"/>
      <c r="BNE510" s="63"/>
      <c r="BNF510" s="62"/>
      <c r="BNG510" s="10"/>
      <c r="BNH510" s="11"/>
      <c r="BNI510" s="63"/>
      <c r="BNJ510" s="62"/>
      <c r="BNK510" s="10"/>
      <c r="BNL510" s="11"/>
      <c r="BNM510" s="63"/>
      <c r="BNN510" s="62"/>
      <c r="BNO510" s="10"/>
      <c r="BNP510" s="11"/>
      <c r="BNQ510" s="63"/>
      <c r="BNR510" s="62"/>
      <c r="BNS510" s="10"/>
      <c r="BNT510" s="11"/>
      <c r="BNU510" s="63"/>
      <c r="BNV510" s="62"/>
      <c r="BNW510" s="10"/>
      <c r="BNX510" s="11"/>
      <c r="BNY510" s="63"/>
      <c r="BNZ510" s="62"/>
      <c r="BOA510" s="10"/>
      <c r="BOB510" s="11"/>
      <c r="BOC510" s="63"/>
      <c r="BOD510" s="62"/>
      <c r="BOE510" s="10"/>
      <c r="BOF510" s="11"/>
      <c r="BOG510" s="63"/>
      <c r="BOH510" s="62"/>
      <c r="BOI510" s="10"/>
      <c r="BOJ510" s="11"/>
      <c r="BOK510" s="63"/>
      <c r="BOL510" s="62"/>
      <c r="BOM510" s="10"/>
      <c r="BON510" s="11"/>
      <c r="BOO510" s="63"/>
      <c r="BOP510" s="62"/>
      <c r="BOQ510" s="10"/>
      <c r="BOR510" s="11"/>
      <c r="BOS510" s="63"/>
      <c r="BOT510" s="62"/>
      <c r="BOU510" s="10"/>
      <c r="BOV510" s="11"/>
      <c r="BOW510" s="63"/>
      <c r="BOX510" s="62"/>
      <c r="BOY510" s="10"/>
      <c r="BOZ510" s="11"/>
      <c r="BPA510" s="63"/>
      <c r="BPB510" s="62"/>
      <c r="BPC510" s="10"/>
      <c r="BPD510" s="11"/>
      <c r="BPE510" s="63"/>
      <c r="BPF510" s="62"/>
      <c r="BPG510" s="10"/>
      <c r="BPH510" s="11"/>
      <c r="BPI510" s="63"/>
      <c r="BPJ510" s="62"/>
      <c r="BPK510" s="10"/>
      <c r="BPL510" s="11"/>
      <c r="BPM510" s="63"/>
      <c r="BPN510" s="62"/>
      <c r="BPO510" s="10"/>
      <c r="BPP510" s="11"/>
      <c r="BPQ510" s="63"/>
      <c r="BPR510" s="62"/>
      <c r="BPS510" s="10"/>
      <c r="BPT510" s="11"/>
      <c r="BPU510" s="63"/>
      <c r="BPV510" s="62"/>
      <c r="BPW510" s="10"/>
      <c r="BPX510" s="11"/>
      <c r="BPY510" s="63"/>
      <c r="BPZ510" s="62"/>
      <c r="BQA510" s="10"/>
      <c r="BQB510" s="11"/>
      <c r="BQC510" s="63"/>
      <c r="BQD510" s="62"/>
      <c r="BQE510" s="10"/>
      <c r="BQF510" s="11"/>
      <c r="BQG510" s="63"/>
      <c r="BQH510" s="62"/>
      <c r="BQI510" s="10"/>
      <c r="BQJ510" s="11"/>
      <c r="BQK510" s="63"/>
      <c r="BQL510" s="62"/>
      <c r="BQM510" s="10"/>
      <c r="BQN510" s="11"/>
      <c r="BQO510" s="63"/>
      <c r="BQP510" s="62"/>
      <c r="BQQ510" s="10"/>
      <c r="BQR510" s="11"/>
      <c r="BQS510" s="63"/>
      <c r="BQT510" s="62"/>
      <c r="BQU510" s="10"/>
      <c r="BQV510" s="11"/>
      <c r="BQW510" s="63"/>
      <c r="BQX510" s="62"/>
      <c r="BQY510" s="10"/>
      <c r="BQZ510" s="11"/>
      <c r="BRA510" s="63"/>
      <c r="BRB510" s="62"/>
      <c r="BRC510" s="10"/>
      <c r="BRD510" s="11"/>
      <c r="BRE510" s="63"/>
      <c r="BRF510" s="62"/>
      <c r="BRG510" s="10"/>
      <c r="BRH510" s="11"/>
      <c r="BRI510" s="63"/>
      <c r="BRJ510" s="62"/>
      <c r="BRK510" s="10"/>
      <c r="BRL510" s="11"/>
      <c r="BRM510" s="63"/>
      <c r="BRN510" s="62"/>
      <c r="BRO510" s="10"/>
      <c r="BRP510" s="11"/>
      <c r="BRQ510" s="63"/>
      <c r="BRR510" s="62"/>
      <c r="BRS510" s="10"/>
      <c r="BRT510" s="11"/>
      <c r="BRU510" s="63"/>
      <c r="BRV510" s="62"/>
      <c r="BRW510" s="10"/>
      <c r="BRX510" s="11"/>
      <c r="BRY510" s="63"/>
      <c r="BRZ510" s="62"/>
      <c r="BSA510" s="10"/>
      <c r="BSB510" s="11"/>
      <c r="BSC510" s="63"/>
      <c r="BSD510" s="62"/>
      <c r="BSE510" s="10"/>
      <c r="BSF510" s="11"/>
      <c r="BSG510" s="63"/>
      <c r="BSH510" s="62"/>
      <c r="BSI510" s="10"/>
      <c r="BSJ510" s="11"/>
      <c r="BSK510" s="63"/>
      <c r="BSL510" s="62"/>
      <c r="BSM510" s="10"/>
      <c r="BSN510" s="11"/>
      <c r="BSO510" s="63"/>
      <c r="BSP510" s="62"/>
      <c r="BSQ510" s="10"/>
      <c r="BSR510" s="11"/>
      <c r="BSS510" s="63"/>
      <c r="BST510" s="62"/>
      <c r="BSU510" s="10"/>
      <c r="BSV510" s="11"/>
      <c r="BSW510" s="63"/>
      <c r="BSX510" s="62"/>
      <c r="BSY510" s="10"/>
      <c r="BSZ510" s="11"/>
      <c r="BTA510" s="63"/>
      <c r="BTB510" s="62"/>
      <c r="BTC510" s="10"/>
      <c r="BTD510" s="11"/>
      <c r="BTE510" s="63"/>
      <c r="BTF510" s="62"/>
      <c r="BTG510" s="10"/>
      <c r="BTH510" s="11"/>
      <c r="BTI510" s="63"/>
      <c r="BTJ510" s="62"/>
      <c r="BTK510" s="10"/>
      <c r="BTL510" s="11"/>
      <c r="BTM510" s="63"/>
      <c r="BTN510" s="62"/>
      <c r="BTO510" s="10"/>
      <c r="BTP510" s="11"/>
      <c r="BTQ510" s="63"/>
      <c r="BTR510" s="62"/>
      <c r="BTS510" s="10"/>
      <c r="BTT510" s="11"/>
      <c r="BTU510" s="63"/>
      <c r="BTV510" s="62"/>
      <c r="BTW510" s="10"/>
      <c r="BTX510" s="11"/>
      <c r="BTY510" s="63"/>
      <c r="BTZ510" s="62"/>
      <c r="BUA510" s="10"/>
      <c r="BUB510" s="11"/>
      <c r="BUC510" s="63"/>
      <c r="BUD510" s="62"/>
      <c r="BUE510" s="10"/>
      <c r="BUF510" s="11"/>
      <c r="BUG510" s="63"/>
      <c r="BUH510" s="62"/>
      <c r="BUI510" s="10"/>
      <c r="BUJ510" s="11"/>
      <c r="BUK510" s="63"/>
      <c r="BUL510" s="62"/>
      <c r="BUM510" s="10"/>
      <c r="BUN510" s="11"/>
      <c r="BUO510" s="63"/>
      <c r="BUP510" s="62"/>
      <c r="BUQ510" s="10"/>
      <c r="BUR510" s="11"/>
      <c r="BUS510" s="63"/>
      <c r="BUT510" s="62"/>
      <c r="BUU510" s="10"/>
      <c r="BUV510" s="11"/>
      <c r="BUW510" s="63"/>
      <c r="BUX510" s="62"/>
      <c r="BUY510" s="10"/>
      <c r="BUZ510" s="11"/>
      <c r="BVA510" s="63"/>
      <c r="BVB510" s="62"/>
      <c r="BVC510" s="10"/>
      <c r="BVD510" s="11"/>
      <c r="BVE510" s="63"/>
      <c r="BVF510" s="62"/>
      <c r="BVG510" s="10"/>
      <c r="BVH510" s="11"/>
      <c r="BVI510" s="63"/>
      <c r="BVJ510" s="62"/>
      <c r="BVK510" s="10"/>
      <c r="BVL510" s="11"/>
      <c r="BVM510" s="63"/>
      <c r="BVN510" s="62"/>
      <c r="BVO510" s="10"/>
      <c r="BVP510" s="11"/>
      <c r="BVQ510" s="63"/>
      <c r="BVR510" s="62"/>
      <c r="BVS510" s="10"/>
      <c r="BVT510" s="11"/>
      <c r="BVU510" s="63"/>
      <c r="BVV510" s="62"/>
      <c r="BVW510" s="10"/>
      <c r="BVX510" s="11"/>
      <c r="BVY510" s="63"/>
      <c r="BVZ510" s="62"/>
      <c r="BWA510" s="10"/>
      <c r="BWB510" s="11"/>
      <c r="BWC510" s="63"/>
      <c r="BWD510" s="62"/>
      <c r="BWE510" s="10"/>
      <c r="BWF510" s="11"/>
      <c r="BWG510" s="63"/>
      <c r="BWH510" s="62"/>
      <c r="BWI510" s="10"/>
      <c r="BWJ510" s="11"/>
      <c r="BWK510" s="63"/>
      <c r="BWL510" s="62"/>
      <c r="BWM510" s="10"/>
      <c r="BWN510" s="11"/>
      <c r="BWO510" s="63"/>
      <c r="BWP510" s="62"/>
      <c r="BWQ510" s="10"/>
      <c r="BWR510" s="11"/>
      <c r="BWS510" s="63"/>
      <c r="BWT510" s="62"/>
      <c r="BWU510" s="10"/>
      <c r="BWV510" s="11"/>
      <c r="BWW510" s="63"/>
      <c r="BWX510" s="62"/>
      <c r="BWY510" s="10"/>
      <c r="BWZ510" s="11"/>
      <c r="BXA510" s="63"/>
      <c r="BXB510" s="62"/>
      <c r="BXC510" s="10"/>
      <c r="BXD510" s="11"/>
      <c r="BXE510" s="63"/>
      <c r="BXF510" s="62"/>
      <c r="BXG510" s="10"/>
      <c r="BXH510" s="11"/>
      <c r="BXI510" s="63"/>
      <c r="BXJ510" s="62"/>
      <c r="BXK510" s="10"/>
      <c r="BXL510" s="11"/>
      <c r="BXM510" s="63"/>
      <c r="BXN510" s="62"/>
      <c r="BXO510" s="10"/>
      <c r="BXP510" s="11"/>
      <c r="BXQ510" s="63"/>
      <c r="BXR510" s="62"/>
      <c r="BXS510" s="10"/>
      <c r="BXT510" s="11"/>
      <c r="BXU510" s="63"/>
      <c r="BXV510" s="62"/>
      <c r="BXW510" s="10"/>
      <c r="BXX510" s="11"/>
      <c r="BXY510" s="63"/>
      <c r="BXZ510" s="62"/>
      <c r="BYA510" s="10"/>
      <c r="BYB510" s="11"/>
      <c r="BYC510" s="63"/>
      <c r="BYD510" s="62"/>
      <c r="BYE510" s="10"/>
      <c r="BYF510" s="11"/>
      <c r="BYG510" s="63"/>
      <c r="BYH510" s="62"/>
      <c r="BYI510" s="10"/>
      <c r="BYJ510" s="11"/>
      <c r="BYK510" s="63"/>
      <c r="BYL510" s="62"/>
      <c r="BYM510" s="10"/>
      <c r="BYN510" s="11"/>
      <c r="BYO510" s="63"/>
      <c r="BYP510" s="62"/>
      <c r="BYQ510" s="10"/>
      <c r="BYR510" s="11"/>
      <c r="BYS510" s="63"/>
      <c r="BYT510" s="62"/>
      <c r="BYU510" s="10"/>
      <c r="BYV510" s="11"/>
      <c r="BYW510" s="63"/>
      <c r="BYX510" s="62"/>
      <c r="BYY510" s="10"/>
      <c r="BYZ510" s="11"/>
      <c r="BZA510" s="63"/>
      <c r="BZB510" s="62"/>
      <c r="BZC510" s="10"/>
      <c r="BZD510" s="11"/>
      <c r="BZE510" s="63"/>
      <c r="BZF510" s="62"/>
      <c r="BZG510" s="10"/>
      <c r="BZH510" s="11"/>
      <c r="BZI510" s="63"/>
      <c r="BZJ510" s="62"/>
      <c r="BZK510" s="10"/>
      <c r="BZL510" s="11"/>
      <c r="BZM510" s="63"/>
      <c r="BZN510" s="62"/>
      <c r="BZO510" s="10"/>
      <c r="BZP510" s="11"/>
      <c r="BZQ510" s="63"/>
      <c r="BZR510" s="62"/>
      <c r="BZS510" s="10"/>
      <c r="BZT510" s="11"/>
      <c r="BZU510" s="63"/>
      <c r="BZV510" s="62"/>
      <c r="BZW510" s="10"/>
      <c r="BZX510" s="11"/>
      <c r="BZY510" s="63"/>
      <c r="BZZ510" s="62"/>
      <c r="CAA510" s="10"/>
      <c r="CAB510" s="11"/>
      <c r="CAC510" s="63"/>
      <c r="CAD510" s="62"/>
      <c r="CAE510" s="10"/>
      <c r="CAF510" s="11"/>
      <c r="CAG510" s="63"/>
      <c r="CAH510" s="62"/>
      <c r="CAI510" s="10"/>
      <c r="CAJ510" s="11"/>
      <c r="CAK510" s="63"/>
      <c r="CAL510" s="62"/>
      <c r="CAM510" s="10"/>
      <c r="CAN510" s="11"/>
      <c r="CAO510" s="63"/>
      <c r="CAP510" s="62"/>
      <c r="CAQ510" s="10"/>
      <c r="CAR510" s="11"/>
      <c r="CAS510" s="63"/>
      <c r="CAT510" s="62"/>
      <c r="CAU510" s="10"/>
      <c r="CAV510" s="11"/>
      <c r="CAW510" s="63"/>
      <c r="CAX510" s="62"/>
      <c r="CAY510" s="10"/>
      <c r="CAZ510" s="11"/>
      <c r="CBA510" s="63"/>
      <c r="CBB510" s="62"/>
      <c r="CBC510" s="10"/>
      <c r="CBD510" s="11"/>
      <c r="CBE510" s="63"/>
      <c r="CBF510" s="62"/>
      <c r="CBG510" s="10"/>
      <c r="CBH510" s="11"/>
      <c r="CBI510" s="63"/>
      <c r="CBJ510" s="62"/>
      <c r="CBK510" s="10"/>
      <c r="CBL510" s="11"/>
      <c r="CBM510" s="63"/>
      <c r="CBN510" s="62"/>
      <c r="CBO510" s="10"/>
      <c r="CBP510" s="11"/>
      <c r="CBQ510" s="63"/>
      <c r="CBR510" s="62"/>
      <c r="CBS510" s="10"/>
      <c r="CBT510" s="11"/>
      <c r="CBU510" s="63"/>
      <c r="CBV510" s="62"/>
      <c r="CBW510" s="10"/>
      <c r="CBX510" s="11"/>
      <c r="CBY510" s="63"/>
      <c r="CBZ510" s="62"/>
      <c r="CCA510" s="10"/>
      <c r="CCB510" s="11"/>
      <c r="CCC510" s="63"/>
      <c r="CCD510" s="62"/>
      <c r="CCE510" s="10"/>
      <c r="CCF510" s="11"/>
      <c r="CCG510" s="63"/>
      <c r="CCH510" s="62"/>
      <c r="CCI510" s="10"/>
      <c r="CCJ510" s="11"/>
      <c r="CCK510" s="63"/>
      <c r="CCL510" s="62"/>
      <c r="CCM510" s="10"/>
      <c r="CCN510" s="11"/>
      <c r="CCO510" s="63"/>
      <c r="CCP510" s="62"/>
      <c r="CCQ510" s="10"/>
      <c r="CCR510" s="11"/>
      <c r="CCS510" s="63"/>
      <c r="CCT510" s="62"/>
      <c r="CCU510" s="10"/>
      <c r="CCV510" s="11"/>
      <c r="CCW510" s="63"/>
      <c r="CCX510" s="62"/>
      <c r="CCY510" s="10"/>
      <c r="CCZ510" s="11"/>
      <c r="CDA510" s="63"/>
      <c r="CDB510" s="62"/>
      <c r="CDC510" s="10"/>
      <c r="CDD510" s="11"/>
      <c r="CDE510" s="63"/>
      <c r="CDF510" s="62"/>
      <c r="CDG510" s="10"/>
      <c r="CDH510" s="11"/>
      <c r="CDI510" s="63"/>
      <c r="CDJ510" s="62"/>
      <c r="CDK510" s="10"/>
      <c r="CDL510" s="11"/>
      <c r="CDM510" s="63"/>
      <c r="CDN510" s="62"/>
      <c r="CDO510" s="10"/>
      <c r="CDP510" s="11"/>
      <c r="CDQ510" s="63"/>
      <c r="CDR510" s="62"/>
      <c r="CDS510" s="10"/>
      <c r="CDT510" s="11"/>
      <c r="CDU510" s="63"/>
      <c r="CDV510" s="62"/>
      <c r="CDW510" s="10"/>
      <c r="CDX510" s="11"/>
      <c r="CDY510" s="63"/>
      <c r="CDZ510" s="62"/>
      <c r="CEA510" s="10"/>
      <c r="CEB510" s="11"/>
      <c r="CEC510" s="63"/>
      <c r="CED510" s="62"/>
      <c r="CEE510" s="10"/>
      <c r="CEF510" s="11"/>
      <c r="CEG510" s="63"/>
      <c r="CEH510" s="62"/>
      <c r="CEI510" s="10"/>
      <c r="CEJ510" s="11"/>
      <c r="CEK510" s="63"/>
      <c r="CEL510" s="62"/>
      <c r="CEM510" s="10"/>
      <c r="CEN510" s="11"/>
      <c r="CEO510" s="63"/>
      <c r="CEP510" s="62"/>
      <c r="CEQ510" s="10"/>
      <c r="CER510" s="11"/>
      <c r="CES510" s="63"/>
      <c r="CET510" s="62"/>
      <c r="CEU510" s="10"/>
      <c r="CEV510" s="11"/>
      <c r="CEW510" s="63"/>
      <c r="CEX510" s="62"/>
      <c r="CEY510" s="10"/>
      <c r="CEZ510" s="11"/>
      <c r="CFA510" s="63"/>
      <c r="CFB510" s="62"/>
      <c r="CFC510" s="10"/>
      <c r="CFD510" s="11"/>
      <c r="CFE510" s="63"/>
      <c r="CFF510" s="62"/>
      <c r="CFG510" s="10"/>
      <c r="CFH510" s="11"/>
      <c r="CFI510" s="63"/>
      <c r="CFJ510" s="62"/>
      <c r="CFK510" s="10"/>
      <c r="CFL510" s="11"/>
      <c r="CFM510" s="63"/>
      <c r="CFN510" s="62"/>
      <c r="CFO510" s="10"/>
      <c r="CFP510" s="11"/>
      <c r="CFQ510" s="63"/>
      <c r="CFR510" s="62"/>
      <c r="CFS510" s="10"/>
      <c r="CFT510" s="11"/>
      <c r="CFU510" s="63"/>
      <c r="CFV510" s="62"/>
      <c r="CFW510" s="10"/>
      <c r="CFX510" s="11"/>
      <c r="CFY510" s="63"/>
      <c r="CFZ510" s="62"/>
      <c r="CGA510" s="10"/>
      <c r="CGB510" s="11"/>
      <c r="CGC510" s="63"/>
      <c r="CGD510" s="62"/>
      <c r="CGE510" s="10"/>
      <c r="CGF510" s="11"/>
      <c r="CGG510" s="63"/>
      <c r="CGH510" s="62"/>
      <c r="CGI510" s="10"/>
      <c r="CGJ510" s="11"/>
      <c r="CGK510" s="63"/>
      <c r="CGL510" s="62"/>
      <c r="CGM510" s="10"/>
      <c r="CGN510" s="11"/>
      <c r="CGO510" s="63"/>
      <c r="CGP510" s="62"/>
      <c r="CGQ510" s="10"/>
      <c r="CGR510" s="11"/>
      <c r="CGS510" s="63"/>
      <c r="CGT510" s="62"/>
      <c r="CGU510" s="10"/>
      <c r="CGV510" s="11"/>
      <c r="CGW510" s="63"/>
      <c r="CGX510" s="62"/>
      <c r="CGY510" s="10"/>
      <c r="CGZ510" s="11"/>
      <c r="CHA510" s="63"/>
      <c r="CHB510" s="62"/>
      <c r="CHC510" s="10"/>
      <c r="CHD510" s="11"/>
      <c r="CHE510" s="63"/>
      <c r="CHF510" s="62"/>
      <c r="CHG510" s="10"/>
      <c r="CHH510" s="11"/>
      <c r="CHI510" s="63"/>
      <c r="CHJ510" s="62"/>
      <c r="CHK510" s="10"/>
      <c r="CHL510" s="11"/>
      <c r="CHM510" s="63"/>
      <c r="CHN510" s="62"/>
      <c r="CHO510" s="10"/>
      <c r="CHP510" s="11"/>
      <c r="CHQ510" s="63"/>
      <c r="CHR510" s="62"/>
      <c r="CHS510" s="10"/>
      <c r="CHT510" s="11"/>
      <c r="CHU510" s="63"/>
      <c r="CHV510" s="62"/>
      <c r="CHW510" s="10"/>
      <c r="CHX510" s="11"/>
      <c r="CHY510" s="63"/>
      <c r="CHZ510" s="62"/>
      <c r="CIA510" s="10"/>
      <c r="CIB510" s="11"/>
      <c r="CIC510" s="63"/>
      <c r="CID510" s="62"/>
      <c r="CIE510" s="10"/>
      <c r="CIF510" s="11"/>
      <c r="CIG510" s="63"/>
      <c r="CIH510" s="62"/>
      <c r="CII510" s="10"/>
      <c r="CIJ510" s="11"/>
      <c r="CIK510" s="63"/>
      <c r="CIL510" s="62"/>
      <c r="CIM510" s="10"/>
      <c r="CIN510" s="11"/>
      <c r="CIO510" s="63"/>
      <c r="CIP510" s="62"/>
      <c r="CIQ510" s="10"/>
      <c r="CIR510" s="11"/>
      <c r="CIS510" s="63"/>
      <c r="CIT510" s="62"/>
      <c r="CIU510" s="10"/>
      <c r="CIV510" s="11"/>
      <c r="CIW510" s="63"/>
      <c r="CIX510" s="62"/>
      <c r="CIY510" s="10"/>
      <c r="CIZ510" s="11"/>
      <c r="CJA510" s="63"/>
      <c r="CJB510" s="62"/>
      <c r="CJC510" s="10"/>
      <c r="CJD510" s="11"/>
      <c r="CJE510" s="63"/>
      <c r="CJF510" s="62"/>
      <c r="CJG510" s="10"/>
      <c r="CJH510" s="11"/>
      <c r="CJI510" s="63"/>
      <c r="CJJ510" s="62"/>
      <c r="CJK510" s="10"/>
      <c r="CJL510" s="11"/>
      <c r="CJM510" s="63"/>
      <c r="CJN510" s="62"/>
      <c r="CJO510" s="10"/>
      <c r="CJP510" s="11"/>
      <c r="CJQ510" s="63"/>
      <c r="CJR510" s="62"/>
      <c r="CJS510" s="10"/>
      <c r="CJT510" s="11"/>
      <c r="CJU510" s="63"/>
      <c r="CJV510" s="62"/>
      <c r="CJW510" s="10"/>
      <c r="CJX510" s="11"/>
      <c r="CJY510" s="63"/>
      <c r="CJZ510" s="62"/>
      <c r="CKA510" s="10"/>
      <c r="CKB510" s="11"/>
      <c r="CKC510" s="63"/>
      <c r="CKD510" s="62"/>
      <c r="CKE510" s="10"/>
      <c r="CKF510" s="11"/>
      <c r="CKG510" s="63"/>
      <c r="CKH510" s="62"/>
      <c r="CKI510" s="10"/>
      <c r="CKJ510" s="11"/>
      <c r="CKK510" s="63"/>
      <c r="CKL510" s="62"/>
      <c r="CKM510" s="10"/>
      <c r="CKN510" s="11"/>
      <c r="CKO510" s="63"/>
      <c r="CKP510" s="62"/>
      <c r="CKQ510" s="10"/>
      <c r="CKR510" s="11"/>
      <c r="CKS510" s="63"/>
      <c r="CKT510" s="62"/>
      <c r="CKU510" s="10"/>
      <c r="CKV510" s="11"/>
      <c r="CKW510" s="63"/>
      <c r="CKX510" s="62"/>
      <c r="CKY510" s="10"/>
      <c r="CKZ510" s="11"/>
      <c r="CLA510" s="63"/>
      <c r="CLB510" s="62"/>
      <c r="CLC510" s="10"/>
      <c r="CLD510" s="11"/>
      <c r="CLE510" s="63"/>
      <c r="CLF510" s="62"/>
      <c r="CLG510" s="10"/>
      <c r="CLH510" s="11"/>
      <c r="CLI510" s="63"/>
      <c r="CLJ510" s="62"/>
      <c r="CLK510" s="10"/>
      <c r="CLL510" s="11"/>
      <c r="CLM510" s="63"/>
      <c r="CLN510" s="62"/>
      <c r="CLO510" s="10"/>
      <c r="CLP510" s="11"/>
      <c r="CLQ510" s="63"/>
      <c r="CLR510" s="62"/>
      <c r="CLS510" s="10"/>
      <c r="CLT510" s="11"/>
      <c r="CLU510" s="63"/>
      <c r="CLV510" s="62"/>
      <c r="CLW510" s="10"/>
      <c r="CLX510" s="11"/>
      <c r="CLY510" s="63"/>
      <c r="CLZ510" s="62"/>
      <c r="CMA510" s="10"/>
      <c r="CMB510" s="11"/>
      <c r="CMC510" s="63"/>
      <c r="CMD510" s="62"/>
      <c r="CME510" s="10"/>
      <c r="CMF510" s="11"/>
      <c r="CMG510" s="63"/>
      <c r="CMH510" s="62"/>
      <c r="CMI510" s="10"/>
      <c r="CMJ510" s="11"/>
      <c r="CMK510" s="63"/>
      <c r="CML510" s="62"/>
      <c r="CMM510" s="10"/>
      <c r="CMN510" s="11"/>
      <c r="CMO510" s="63"/>
      <c r="CMP510" s="62"/>
      <c r="CMQ510" s="10"/>
      <c r="CMR510" s="11"/>
      <c r="CMS510" s="63"/>
      <c r="CMT510" s="62"/>
      <c r="CMU510" s="10"/>
      <c r="CMV510" s="11"/>
      <c r="CMW510" s="63"/>
      <c r="CMX510" s="62"/>
      <c r="CMY510" s="10"/>
      <c r="CMZ510" s="11"/>
      <c r="CNA510" s="63"/>
      <c r="CNB510" s="62"/>
      <c r="CNC510" s="10"/>
      <c r="CND510" s="11"/>
      <c r="CNE510" s="63"/>
      <c r="CNF510" s="62"/>
      <c r="CNG510" s="10"/>
      <c r="CNH510" s="11"/>
      <c r="CNI510" s="63"/>
      <c r="CNJ510" s="62"/>
      <c r="CNK510" s="10"/>
      <c r="CNL510" s="11"/>
      <c r="CNM510" s="63"/>
      <c r="CNN510" s="62"/>
      <c r="CNO510" s="10"/>
      <c r="CNP510" s="11"/>
      <c r="CNQ510" s="63"/>
      <c r="CNR510" s="62"/>
      <c r="CNS510" s="10"/>
      <c r="CNT510" s="11"/>
      <c r="CNU510" s="63"/>
      <c r="CNV510" s="62"/>
      <c r="CNW510" s="10"/>
      <c r="CNX510" s="11"/>
      <c r="CNY510" s="63"/>
      <c r="CNZ510" s="62"/>
      <c r="COA510" s="10"/>
      <c r="COB510" s="11"/>
      <c r="COC510" s="63"/>
      <c r="COD510" s="62"/>
      <c r="COE510" s="10"/>
      <c r="COF510" s="11"/>
      <c r="COG510" s="63"/>
      <c r="COH510" s="62"/>
      <c r="COI510" s="10"/>
      <c r="COJ510" s="11"/>
      <c r="COK510" s="63"/>
      <c r="COL510" s="62"/>
      <c r="COM510" s="10"/>
      <c r="CON510" s="11"/>
      <c r="COO510" s="63"/>
      <c r="COP510" s="62"/>
      <c r="COQ510" s="10"/>
      <c r="COR510" s="11"/>
      <c r="COS510" s="63"/>
      <c r="COT510" s="62"/>
      <c r="COU510" s="10"/>
      <c r="COV510" s="11"/>
      <c r="COW510" s="63"/>
      <c r="COX510" s="62"/>
      <c r="COY510" s="10"/>
      <c r="COZ510" s="11"/>
      <c r="CPA510" s="63"/>
      <c r="CPB510" s="62"/>
      <c r="CPC510" s="10"/>
      <c r="CPD510" s="11"/>
      <c r="CPE510" s="63"/>
      <c r="CPF510" s="62"/>
      <c r="CPG510" s="10"/>
      <c r="CPH510" s="11"/>
      <c r="CPI510" s="63"/>
      <c r="CPJ510" s="62"/>
      <c r="CPK510" s="10"/>
      <c r="CPL510" s="11"/>
      <c r="CPM510" s="63"/>
      <c r="CPN510" s="62"/>
      <c r="CPO510" s="10"/>
      <c r="CPP510" s="11"/>
      <c r="CPQ510" s="63"/>
      <c r="CPR510" s="62"/>
      <c r="CPS510" s="10"/>
      <c r="CPT510" s="11"/>
      <c r="CPU510" s="63"/>
      <c r="CPV510" s="62"/>
      <c r="CPW510" s="10"/>
      <c r="CPX510" s="11"/>
      <c r="CPY510" s="63"/>
      <c r="CPZ510" s="62"/>
      <c r="CQA510" s="10"/>
      <c r="CQB510" s="11"/>
      <c r="CQC510" s="63"/>
      <c r="CQD510" s="62"/>
      <c r="CQE510" s="10"/>
      <c r="CQF510" s="11"/>
      <c r="CQG510" s="63"/>
      <c r="CQH510" s="62"/>
      <c r="CQI510" s="10"/>
      <c r="CQJ510" s="11"/>
      <c r="CQK510" s="63"/>
      <c r="CQL510" s="62"/>
      <c r="CQM510" s="10"/>
      <c r="CQN510" s="11"/>
      <c r="CQO510" s="63"/>
      <c r="CQP510" s="62"/>
      <c r="CQQ510" s="10"/>
      <c r="CQR510" s="11"/>
      <c r="CQS510" s="63"/>
      <c r="CQT510" s="62"/>
      <c r="CQU510" s="10"/>
      <c r="CQV510" s="11"/>
      <c r="CQW510" s="63"/>
      <c r="CQX510" s="62"/>
      <c r="CQY510" s="10"/>
      <c r="CQZ510" s="11"/>
      <c r="CRA510" s="63"/>
      <c r="CRB510" s="62"/>
      <c r="CRC510" s="10"/>
      <c r="CRD510" s="11"/>
      <c r="CRE510" s="63"/>
      <c r="CRF510" s="62"/>
      <c r="CRG510" s="10"/>
      <c r="CRH510" s="11"/>
      <c r="CRI510" s="63"/>
      <c r="CRJ510" s="62"/>
      <c r="CRK510" s="10"/>
      <c r="CRL510" s="11"/>
      <c r="CRM510" s="63"/>
      <c r="CRN510" s="62"/>
      <c r="CRO510" s="10"/>
      <c r="CRP510" s="11"/>
      <c r="CRQ510" s="63"/>
      <c r="CRR510" s="62"/>
      <c r="CRS510" s="10"/>
      <c r="CRT510" s="11"/>
      <c r="CRU510" s="63"/>
      <c r="CRV510" s="62"/>
      <c r="CRW510" s="10"/>
      <c r="CRX510" s="11"/>
      <c r="CRY510" s="63"/>
      <c r="CRZ510" s="62"/>
      <c r="CSA510" s="10"/>
      <c r="CSB510" s="11"/>
      <c r="CSC510" s="63"/>
      <c r="CSD510" s="62"/>
      <c r="CSE510" s="10"/>
      <c r="CSF510" s="11"/>
      <c r="CSG510" s="63"/>
      <c r="CSH510" s="62"/>
      <c r="CSI510" s="10"/>
      <c r="CSJ510" s="11"/>
      <c r="CSK510" s="63"/>
      <c r="CSL510" s="62"/>
      <c r="CSM510" s="10"/>
      <c r="CSN510" s="11"/>
      <c r="CSO510" s="63"/>
      <c r="CSP510" s="62"/>
      <c r="CSQ510" s="10"/>
      <c r="CSR510" s="11"/>
      <c r="CSS510" s="63"/>
      <c r="CST510" s="62"/>
      <c r="CSU510" s="10"/>
      <c r="CSV510" s="11"/>
      <c r="CSW510" s="63"/>
      <c r="CSX510" s="62"/>
      <c r="CSY510" s="10"/>
      <c r="CSZ510" s="11"/>
      <c r="CTA510" s="63"/>
      <c r="CTB510" s="62"/>
      <c r="CTC510" s="10"/>
      <c r="CTD510" s="11"/>
      <c r="CTE510" s="63"/>
      <c r="CTF510" s="62"/>
      <c r="CTG510" s="10"/>
      <c r="CTH510" s="11"/>
      <c r="CTI510" s="63"/>
      <c r="CTJ510" s="62"/>
      <c r="CTK510" s="10"/>
      <c r="CTL510" s="11"/>
      <c r="CTM510" s="63"/>
      <c r="CTN510" s="62"/>
      <c r="CTO510" s="10"/>
      <c r="CTP510" s="11"/>
      <c r="CTQ510" s="63"/>
      <c r="CTR510" s="62"/>
      <c r="CTS510" s="10"/>
      <c r="CTT510" s="11"/>
      <c r="CTU510" s="63"/>
      <c r="CTV510" s="62"/>
      <c r="CTW510" s="10"/>
      <c r="CTX510" s="11"/>
      <c r="CTY510" s="63"/>
      <c r="CTZ510" s="62"/>
      <c r="CUA510" s="10"/>
      <c r="CUB510" s="11"/>
      <c r="CUC510" s="63"/>
      <c r="CUD510" s="62"/>
      <c r="CUE510" s="10"/>
      <c r="CUF510" s="11"/>
      <c r="CUG510" s="63"/>
      <c r="CUH510" s="62"/>
      <c r="CUI510" s="10"/>
      <c r="CUJ510" s="11"/>
      <c r="CUK510" s="63"/>
      <c r="CUL510" s="62"/>
      <c r="CUM510" s="10"/>
      <c r="CUN510" s="11"/>
      <c r="CUO510" s="63"/>
      <c r="CUP510" s="62"/>
      <c r="CUQ510" s="10"/>
      <c r="CUR510" s="11"/>
      <c r="CUS510" s="63"/>
      <c r="CUT510" s="62"/>
      <c r="CUU510" s="10"/>
      <c r="CUV510" s="11"/>
      <c r="CUW510" s="63"/>
      <c r="CUX510" s="62"/>
      <c r="CUY510" s="10"/>
      <c r="CUZ510" s="11"/>
      <c r="CVA510" s="63"/>
      <c r="CVB510" s="62"/>
      <c r="CVC510" s="10"/>
      <c r="CVD510" s="11"/>
      <c r="CVE510" s="63"/>
      <c r="CVF510" s="62"/>
      <c r="CVG510" s="10"/>
      <c r="CVH510" s="11"/>
      <c r="CVI510" s="63"/>
      <c r="CVJ510" s="62"/>
      <c r="CVK510" s="10"/>
      <c r="CVL510" s="11"/>
      <c r="CVM510" s="63"/>
      <c r="CVN510" s="62"/>
      <c r="CVO510" s="10"/>
      <c r="CVP510" s="11"/>
      <c r="CVQ510" s="63"/>
      <c r="CVR510" s="62"/>
      <c r="CVS510" s="10"/>
      <c r="CVT510" s="11"/>
      <c r="CVU510" s="63"/>
      <c r="CVV510" s="62"/>
      <c r="CVW510" s="10"/>
      <c r="CVX510" s="11"/>
      <c r="CVY510" s="63"/>
      <c r="CVZ510" s="62"/>
      <c r="CWA510" s="10"/>
      <c r="CWB510" s="11"/>
      <c r="CWC510" s="63"/>
      <c r="CWD510" s="62"/>
      <c r="CWE510" s="10"/>
      <c r="CWF510" s="11"/>
      <c r="CWG510" s="63"/>
      <c r="CWH510" s="62"/>
      <c r="CWI510" s="10"/>
      <c r="CWJ510" s="11"/>
      <c r="CWK510" s="63"/>
      <c r="CWL510" s="62"/>
      <c r="CWM510" s="10"/>
      <c r="CWN510" s="11"/>
      <c r="CWO510" s="63"/>
      <c r="CWP510" s="62"/>
      <c r="CWQ510" s="10"/>
      <c r="CWR510" s="11"/>
      <c r="CWS510" s="63"/>
      <c r="CWT510" s="62"/>
      <c r="CWU510" s="10"/>
      <c r="CWV510" s="11"/>
      <c r="CWW510" s="63"/>
      <c r="CWX510" s="62"/>
      <c r="CWY510" s="10"/>
      <c r="CWZ510" s="11"/>
      <c r="CXA510" s="63"/>
      <c r="CXB510" s="62"/>
      <c r="CXC510" s="10"/>
      <c r="CXD510" s="11"/>
      <c r="CXE510" s="63"/>
      <c r="CXF510" s="62"/>
      <c r="CXG510" s="10"/>
      <c r="CXH510" s="11"/>
      <c r="CXI510" s="63"/>
      <c r="CXJ510" s="62"/>
      <c r="CXK510" s="10"/>
      <c r="CXL510" s="11"/>
      <c r="CXM510" s="63"/>
      <c r="CXN510" s="62"/>
      <c r="CXO510" s="10"/>
      <c r="CXP510" s="11"/>
      <c r="CXQ510" s="63"/>
      <c r="CXR510" s="62"/>
      <c r="CXS510" s="10"/>
      <c r="CXT510" s="11"/>
      <c r="CXU510" s="63"/>
      <c r="CXV510" s="62"/>
      <c r="CXW510" s="10"/>
      <c r="CXX510" s="11"/>
      <c r="CXY510" s="63"/>
      <c r="CXZ510" s="62"/>
      <c r="CYA510" s="10"/>
      <c r="CYB510" s="11"/>
      <c r="CYC510" s="63"/>
      <c r="CYD510" s="62"/>
      <c r="CYE510" s="10"/>
      <c r="CYF510" s="11"/>
      <c r="CYG510" s="63"/>
      <c r="CYH510" s="62"/>
      <c r="CYI510" s="10"/>
      <c r="CYJ510" s="11"/>
      <c r="CYK510" s="63"/>
      <c r="CYL510" s="62"/>
      <c r="CYM510" s="10"/>
      <c r="CYN510" s="11"/>
      <c r="CYO510" s="63"/>
      <c r="CYP510" s="62"/>
      <c r="CYQ510" s="10"/>
      <c r="CYR510" s="11"/>
      <c r="CYS510" s="63"/>
      <c r="CYT510" s="62"/>
      <c r="CYU510" s="10"/>
      <c r="CYV510" s="11"/>
      <c r="CYW510" s="63"/>
      <c r="CYX510" s="62"/>
      <c r="CYY510" s="10"/>
      <c r="CYZ510" s="11"/>
      <c r="CZA510" s="63"/>
      <c r="CZB510" s="62"/>
      <c r="CZC510" s="10"/>
      <c r="CZD510" s="11"/>
      <c r="CZE510" s="63"/>
      <c r="CZF510" s="62"/>
      <c r="CZG510" s="10"/>
      <c r="CZH510" s="11"/>
      <c r="CZI510" s="63"/>
      <c r="CZJ510" s="62"/>
      <c r="CZK510" s="10"/>
      <c r="CZL510" s="11"/>
      <c r="CZM510" s="63"/>
      <c r="CZN510" s="62"/>
      <c r="CZO510" s="10"/>
      <c r="CZP510" s="11"/>
      <c r="CZQ510" s="63"/>
      <c r="CZR510" s="62"/>
      <c r="CZS510" s="10"/>
      <c r="CZT510" s="11"/>
      <c r="CZU510" s="63"/>
      <c r="CZV510" s="62"/>
      <c r="CZW510" s="10"/>
      <c r="CZX510" s="11"/>
      <c r="CZY510" s="63"/>
      <c r="CZZ510" s="62"/>
      <c r="DAA510" s="10"/>
      <c r="DAB510" s="11"/>
      <c r="DAC510" s="63"/>
      <c r="DAD510" s="62"/>
      <c r="DAE510" s="10"/>
      <c r="DAF510" s="11"/>
      <c r="DAG510" s="63"/>
      <c r="DAH510" s="62"/>
      <c r="DAI510" s="10"/>
      <c r="DAJ510" s="11"/>
      <c r="DAK510" s="63"/>
      <c r="DAL510" s="62"/>
      <c r="DAM510" s="10"/>
      <c r="DAN510" s="11"/>
      <c r="DAO510" s="63"/>
      <c r="DAP510" s="62"/>
      <c r="DAQ510" s="10"/>
      <c r="DAR510" s="11"/>
      <c r="DAS510" s="63"/>
      <c r="DAT510" s="62"/>
      <c r="DAU510" s="10"/>
      <c r="DAV510" s="11"/>
      <c r="DAW510" s="63"/>
      <c r="DAX510" s="62"/>
      <c r="DAY510" s="10"/>
      <c r="DAZ510" s="11"/>
      <c r="DBA510" s="63"/>
      <c r="DBB510" s="62"/>
      <c r="DBC510" s="10"/>
      <c r="DBD510" s="11"/>
      <c r="DBE510" s="63"/>
      <c r="DBF510" s="62"/>
      <c r="DBG510" s="10"/>
      <c r="DBH510" s="11"/>
      <c r="DBI510" s="63"/>
      <c r="DBJ510" s="62"/>
      <c r="DBK510" s="10"/>
      <c r="DBL510" s="11"/>
      <c r="DBM510" s="63"/>
      <c r="DBN510" s="62"/>
      <c r="DBO510" s="10"/>
      <c r="DBP510" s="11"/>
      <c r="DBQ510" s="63"/>
      <c r="DBR510" s="62"/>
      <c r="DBS510" s="10"/>
      <c r="DBT510" s="11"/>
      <c r="DBU510" s="63"/>
      <c r="DBV510" s="62"/>
      <c r="DBW510" s="10"/>
      <c r="DBX510" s="11"/>
      <c r="DBY510" s="63"/>
      <c r="DBZ510" s="62"/>
      <c r="DCA510" s="10"/>
      <c r="DCB510" s="11"/>
      <c r="DCC510" s="63"/>
      <c r="DCD510" s="62"/>
      <c r="DCE510" s="10"/>
      <c r="DCF510" s="11"/>
      <c r="DCG510" s="63"/>
      <c r="DCH510" s="62"/>
      <c r="DCI510" s="10"/>
      <c r="DCJ510" s="11"/>
      <c r="DCK510" s="63"/>
      <c r="DCL510" s="62"/>
      <c r="DCM510" s="10"/>
      <c r="DCN510" s="11"/>
      <c r="DCO510" s="63"/>
      <c r="DCP510" s="62"/>
      <c r="DCQ510" s="10"/>
      <c r="DCR510" s="11"/>
      <c r="DCS510" s="63"/>
      <c r="DCT510" s="62"/>
      <c r="DCU510" s="10"/>
      <c r="DCV510" s="11"/>
      <c r="DCW510" s="63"/>
      <c r="DCX510" s="62"/>
      <c r="DCY510" s="10"/>
      <c r="DCZ510" s="11"/>
      <c r="DDA510" s="63"/>
      <c r="DDB510" s="62"/>
      <c r="DDC510" s="10"/>
      <c r="DDD510" s="11"/>
      <c r="DDE510" s="63"/>
      <c r="DDF510" s="62"/>
      <c r="DDG510" s="10"/>
      <c r="DDH510" s="11"/>
      <c r="DDI510" s="63"/>
      <c r="DDJ510" s="62"/>
      <c r="DDK510" s="10"/>
      <c r="DDL510" s="11"/>
      <c r="DDM510" s="63"/>
      <c r="DDN510" s="62"/>
      <c r="DDO510" s="10"/>
      <c r="DDP510" s="11"/>
      <c r="DDQ510" s="63"/>
      <c r="DDR510" s="62"/>
      <c r="DDS510" s="10"/>
      <c r="DDT510" s="11"/>
      <c r="DDU510" s="63"/>
      <c r="DDV510" s="62"/>
      <c r="DDW510" s="10"/>
      <c r="DDX510" s="11"/>
      <c r="DDY510" s="63"/>
      <c r="DDZ510" s="62"/>
      <c r="DEA510" s="10"/>
      <c r="DEB510" s="11"/>
      <c r="DEC510" s="63"/>
      <c r="DED510" s="62"/>
      <c r="DEE510" s="10"/>
      <c r="DEF510" s="11"/>
      <c r="DEG510" s="63"/>
      <c r="DEH510" s="62"/>
      <c r="DEI510" s="10"/>
      <c r="DEJ510" s="11"/>
      <c r="DEK510" s="63"/>
      <c r="DEL510" s="62"/>
      <c r="DEM510" s="10"/>
      <c r="DEN510" s="11"/>
      <c r="DEO510" s="63"/>
      <c r="DEP510" s="62"/>
      <c r="DEQ510" s="10"/>
      <c r="DER510" s="11"/>
      <c r="DES510" s="63"/>
      <c r="DET510" s="62"/>
      <c r="DEU510" s="10"/>
      <c r="DEV510" s="11"/>
      <c r="DEW510" s="63"/>
      <c r="DEX510" s="62"/>
      <c r="DEY510" s="10"/>
      <c r="DEZ510" s="11"/>
      <c r="DFA510" s="63"/>
      <c r="DFB510" s="62"/>
      <c r="DFC510" s="10"/>
      <c r="DFD510" s="11"/>
      <c r="DFE510" s="63"/>
      <c r="DFF510" s="62"/>
      <c r="DFG510" s="10"/>
      <c r="DFH510" s="11"/>
      <c r="DFI510" s="63"/>
      <c r="DFJ510" s="62"/>
      <c r="DFK510" s="10"/>
      <c r="DFL510" s="11"/>
      <c r="DFM510" s="63"/>
      <c r="DFN510" s="62"/>
      <c r="DFO510" s="10"/>
      <c r="DFP510" s="11"/>
      <c r="DFQ510" s="63"/>
      <c r="DFR510" s="62"/>
      <c r="DFS510" s="10"/>
      <c r="DFT510" s="11"/>
      <c r="DFU510" s="63"/>
      <c r="DFV510" s="62"/>
      <c r="DFW510" s="10"/>
      <c r="DFX510" s="11"/>
      <c r="DFY510" s="63"/>
      <c r="DFZ510" s="62"/>
      <c r="DGA510" s="10"/>
      <c r="DGB510" s="11"/>
      <c r="DGC510" s="63"/>
      <c r="DGD510" s="62"/>
      <c r="DGE510" s="10"/>
      <c r="DGF510" s="11"/>
      <c r="DGG510" s="63"/>
      <c r="DGH510" s="62"/>
      <c r="DGI510" s="10"/>
      <c r="DGJ510" s="11"/>
      <c r="DGK510" s="63"/>
      <c r="DGL510" s="62"/>
      <c r="DGM510" s="10"/>
      <c r="DGN510" s="11"/>
      <c r="DGO510" s="63"/>
      <c r="DGP510" s="62"/>
      <c r="DGQ510" s="10"/>
      <c r="DGR510" s="11"/>
      <c r="DGS510" s="63"/>
      <c r="DGT510" s="62"/>
      <c r="DGU510" s="10"/>
      <c r="DGV510" s="11"/>
      <c r="DGW510" s="63"/>
      <c r="DGX510" s="62"/>
      <c r="DGY510" s="10"/>
      <c r="DGZ510" s="11"/>
      <c r="DHA510" s="63"/>
      <c r="DHB510" s="62"/>
      <c r="DHC510" s="10"/>
      <c r="DHD510" s="11"/>
      <c r="DHE510" s="63"/>
      <c r="DHF510" s="62"/>
      <c r="DHG510" s="10"/>
      <c r="DHH510" s="11"/>
      <c r="DHI510" s="63"/>
      <c r="DHJ510" s="62"/>
      <c r="DHK510" s="10"/>
      <c r="DHL510" s="11"/>
      <c r="DHM510" s="63"/>
      <c r="DHN510" s="62"/>
      <c r="DHO510" s="10"/>
      <c r="DHP510" s="11"/>
      <c r="DHQ510" s="63"/>
      <c r="DHR510" s="62"/>
      <c r="DHS510" s="10"/>
      <c r="DHT510" s="11"/>
      <c r="DHU510" s="63"/>
      <c r="DHV510" s="62"/>
      <c r="DHW510" s="10"/>
      <c r="DHX510" s="11"/>
      <c r="DHY510" s="63"/>
      <c r="DHZ510" s="62"/>
      <c r="DIA510" s="10"/>
      <c r="DIB510" s="11"/>
      <c r="DIC510" s="63"/>
      <c r="DID510" s="62"/>
      <c r="DIE510" s="10"/>
      <c r="DIF510" s="11"/>
      <c r="DIG510" s="63"/>
      <c r="DIH510" s="62"/>
      <c r="DII510" s="10"/>
      <c r="DIJ510" s="11"/>
      <c r="DIK510" s="63"/>
      <c r="DIL510" s="62"/>
      <c r="DIM510" s="10"/>
      <c r="DIN510" s="11"/>
      <c r="DIO510" s="63"/>
      <c r="DIP510" s="62"/>
      <c r="DIQ510" s="10"/>
      <c r="DIR510" s="11"/>
      <c r="DIS510" s="63"/>
      <c r="DIT510" s="62"/>
      <c r="DIU510" s="10"/>
      <c r="DIV510" s="11"/>
      <c r="DIW510" s="63"/>
      <c r="DIX510" s="62"/>
      <c r="DIY510" s="10"/>
      <c r="DIZ510" s="11"/>
      <c r="DJA510" s="63"/>
      <c r="DJB510" s="62"/>
      <c r="DJC510" s="10"/>
      <c r="DJD510" s="11"/>
      <c r="DJE510" s="63"/>
      <c r="DJF510" s="62"/>
      <c r="DJG510" s="10"/>
      <c r="DJH510" s="11"/>
      <c r="DJI510" s="63"/>
      <c r="DJJ510" s="62"/>
      <c r="DJK510" s="10"/>
      <c r="DJL510" s="11"/>
      <c r="DJM510" s="63"/>
      <c r="DJN510" s="62"/>
      <c r="DJO510" s="10"/>
      <c r="DJP510" s="11"/>
      <c r="DJQ510" s="63"/>
      <c r="DJR510" s="62"/>
      <c r="DJS510" s="10"/>
      <c r="DJT510" s="11"/>
      <c r="DJU510" s="63"/>
      <c r="DJV510" s="62"/>
      <c r="DJW510" s="10"/>
      <c r="DJX510" s="11"/>
      <c r="DJY510" s="63"/>
      <c r="DJZ510" s="62"/>
      <c r="DKA510" s="10"/>
      <c r="DKB510" s="11"/>
      <c r="DKC510" s="63"/>
      <c r="DKD510" s="62"/>
      <c r="DKE510" s="10"/>
      <c r="DKF510" s="11"/>
      <c r="DKG510" s="63"/>
      <c r="DKH510" s="62"/>
      <c r="DKI510" s="10"/>
      <c r="DKJ510" s="11"/>
      <c r="DKK510" s="63"/>
      <c r="DKL510" s="62"/>
      <c r="DKM510" s="10"/>
      <c r="DKN510" s="11"/>
      <c r="DKO510" s="63"/>
      <c r="DKP510" s="62"/>
      <c r="DKQ510" s="10"/>
      <c r="DKR510" s="11"/>
      <c r="DKS510" s="63"/>
      <c r="DKT510" s="62"/>
      <c r="DKU510" s="10"/>
      <c r="DKV510" s="11"/>
      <c r="DKW510" s="63"/>
      <c r="DKX510" s="62"/>
      <c r="DKY510" s="10"/>
      <c r="DKZ510" s="11"/>
      <c r="DLA510" s="63"/>
      <c r="DLB510" s="62"/>
      <c r="DLC510" s="10"/>
      <c r="DLD510" s="11"/>
      <c r="DLE510" s="63"/>
      <c r="DLF510" s="62"/>
      <c r="DLG510" s="10"/>
      <c r="DLH510" s="11"/>
      <c r="DLI510" s="63"/>
      <c r="DLJ510" s="62"/>
      <c r="DLK510" s="10"/>
      <c r="DLL510" s="11"/>
      <c r="DLM510" s="63"/>
      <c r="DLN510" s="62"/>
      <c r="DLO510" s="10"/>
      <c r="DLP510" s="11"/>
      <c r="DLQ510" s="63"/>
      <c r="DLR510" s="62"/>
      <c r="DLS510" s="10"/>
      <c r="DLT510" s="11"/>
      <c r="DLU510" s="63"/>
      <c r="DLV510" s="62"/>
      <c r="DLW510" s="10"/>
      <c r="DLX510" s="11"/>
      <c r="DLY510" s="63"/>
      <c r="DLZ510" s="62"/>
      <c r="DMA510" s="10"/>
      <c r="DMB510" s="11"/>
      <c r="DMC510" s="63"/>
      <c r="DMD510" s="62"/>
      <c r="DME510" s="10"/>
      <c r="DMF510" s="11"/>
      <c r="DMG510" s="63"/>
      <c r="DMH510" s="62"/>
      <c r="DMI510" s="10"/>
      <c r="DMJ510" s="11"/>
      <c r="DMK510" s="63"/>
      <c r="DML510" s="62"/>
      <c r="DMM510" s="10"/>
      <c r="DMN510" s="11"/>
      <c r="DMO510" s="63"/>
      <c r="DMP510" s="62"/>
      <c r="DMQ510" s="10"/>
      <c r="DMR510" s="11"/>
      <c r="DMS510" s="63"/>
      <c r="DMT510" s="62"/>
      <c r="DMU510" s="10"/>
      <c r="DMV510" s="11"/>
      <c r="DMW510" s="63"/>
      <c r="DMX510" s="62"/>
      <c r="DMY510" s="10"/>
      <c r="DMZ510" s="11"/>
      <c r="DNA510" s="63"/>
      <c r="DNB510" s="62"/>
      <c r="DNC510" s="10"/>
      <c r="DND510" s="11"/>
      <c r="DNE510" s="63"/>
      <c r="DNF510" s="62"/>
      <c r="DNG510" s="10"/>
      <c r="DNH510" s="11"/>
      <c r="DNI510" s="63"/>
      <c r="DNJ510" s="62"/>
      <c r="DNK510" s="10"/>
      <c r="DNL510" s="11"/>
      <c r="DNM510" s="63"/>
      <c r="DNN510" s="62"/>
      <c r="DNO510" s="10"/>
      <c r="DNP510" s="11"/>
      <c r="DNQ510" s="63"/>
      <c r="DNR510" s="62"/>
      <c r="DNS510" s="10"/>
      <c r="DNT510" s="11"/>
      <c r="DNU510" s="63"/>
      <c r="DNV510" s="62"/>
      <c r="DNW510" s="10"/>
      <c r="DNX510" s="11"/>
      <c r="DNY510" s="63"/>
      <c r="DNZ510" s="62"/>
      <c r="DOA510" s="10"/>
      <c r="DOB510" s="11"/>
      <c r="DOC510" s="63"/>
      <c r="DOD510" s="62"/>
      <c r="DOE510" s="10"/>
      <c r="DOF510" s="11"/>
      <c r="DOG510" s="63"/>
      <c r="DOH510" s="62"/>
      <c r="DOI510" s="10"/>
      <c r="DOJ510" s="11"/>
      <c r="DOK510" s="63"/>
      <c r="DOL510" s="62"/>
      <c r="DOM510" s="10"/>
      <c r="DON510" s="11"/>
      <c r="DOO510" s="63"/>
      <c r="DOP510" s="62"/>
      <c r="DOQ510" s="10"/>
      <c r="DOR510" s="11"/>
      <c r="DOS510" s="63"/>
      <c r="DOT510" s="62"/>
      <c r="DOU510" s="10"/>
      <c r="DOV510" s="11"/>
      <c r="DOW510" s="63"/>
      <c r="DOX510" s="62"/>
      <c r="DOY510" s="10"/>
      <c r="DOZ510" s="11"/>
      <c r="DPA510" s="63"/>
      <c r="DPB510" s="62"/>
      <c r="DPC510" s="10"/>
      <c r="DPD510" s="11"/>
      <c r="DPE510" s="63"/>
      <c r="DPF510" s="62"/>
      <c r="DPG510" s="10"/>
      <c r="DPH510" s="11"/>
      <c r="DPI510" s="63"/>
      <c r="DPJ510" s="62"/>
      <c r="DPK510" s="10"/>
      <c r="DPL510" s="11"/>
      <c r="DPM510" s="63"/>
      <c r="DPN510" s="62"/>
      <c r="DPO510" s="10"/>
      <c r="DPP510" s="11"/>
      <c r="DPQ510" s="63"/>
      <c r="DPR510" s="62"/>
      <c r="DPS510" s="10"/>
      <c r="DPT510" s="11"/>
      <c r="DPU510" s="63"/>
      <c r="DPV510" s="62"/>
      <c r="DPW510" s="10"/>
      <c r="DPX510" s="11"/>
      <c r="DPY510" s="63"/>
      <c r="DPZ510" s="62"/>
      <c r="DQA510" s="10"/>
      <c r="DQB510" s="11"/>
      <c r="DQC510" s="63"/>
      <c r="DQD510" s="62"/>
      <c r="DQE510" s="10"/>
      <c r="DQF510" s="11"/>
      <c r="DQG510" s="63"/>
      <c r="DQH510" s="62"/>
      <c r="DQI510" s="10"/>
      <c r="DQJ510" s="11"/>
      <c r="DQK510" s="63"/>
      <c r="DQL510" s="62"/>
      <c r="DQM510" s="10"/>
      <c r="DQN510" s="11"/>
      <c r="DQO510" s="63"/>
      <c r="DQP510" s="62"/>
      <c r="DQQ510" s="10"/>
      <c r="DQR510" s="11"/>
      <c r="DQS510" s="63"/>
      <c r="DQT510" s="62"/>
      <c r="DQU510" s="10"/>
      <c r="DQV510" s="11"/>
      <c r="DQW510" s="63"/>
      <c r="DQX510" s="62"/>
      <c r="DQY510" s="10"/>
      <c r="DQZ510" s="11"/>
      <c r="DRA510" s="63"/>
      <c r="DRB510" s="62"/>
      <c r="DRC510" s="10"/>
      <c r="DRD510" s="11"/>
      <c r="DRE510" s="63"/>
      <c r="DRF510" s="62"/>
      <c r="DRG510" s="10"/>
      <c r="DRH510" s="11"/>
      <c r="DRI510" s="63"/>
      <c r="DRJ510" s="62"/>
      <c r="DRK510" s="10"/>
      <c r="DRL510" s="11"/>
      <c r="DRM510" s="63"/>
      <c r="DRN510" s="62"/>
      <c r="DRO510" s="10"/>
      <c r="DRP510" s="11"/>
      <c r="DRQ510" s="63"/>
      <c r="DRR510" s="62"/>
      <c r="DRS510" s="10"/>
      <c r="DRT510" s="11"/>
      <c r="DRU510" s="63"/>
      <c r="DRV510" s="62"/>
      <c r="DRW510" s="10"/>
      <c r="DRX510" s="11"/>
      <c r="DRY510" s="63"/>
      <c r="DRZ510" s="62"/>
      <c r="DSA510" s="10"/>
      <c r="DSB510" s="11"/>
      <c r="DSC510" s="63"/>
      <c r="DSD510" s="62"/>
      <c r="DSE510" s="10"/>
      <c r="DSF510" s="11"/>
      <c r="DSG510" s="63"/>
      <c r="DSH510" s="62"/>
      <c r="DSI510" s="10"/>
      <c r="DSJ510" s="11"/>
      <c r="DSK510" s="63"/>
      <c r="DSL510" s="62"/>
      <c r="DSM510" s="10"/>
      <c r="DSN510" s="11"/>
      <c r="DSO510" s="63"/>
      <c r="DSP510" s="62"/>
      <c r="DSQ510" s="10"/>
      <c r="DSR510" s="11"/>
      <c r="DSS510" s="63"/>
      <c r="DST510" s="62"/>
      <c r="DSU510" s="10"/>
      <c r="DSV510" s="11"/>
      <c r="DSW510" s="63"/>
      <c r="DSX510" s="62"/>
      <c r="DSY510" s="10"/>
      <c r="DSZ510" s="11"/>
      <c r="DTA510" s="63"/>
      <c r="DTB510" s="62"/>
      <c r="DTC510" s="10"/>
      <c r="DTD510" s="11"/>
      <c r="DTE510" s="63"/>
      <c r="DTF510" s="62"/>
      <c r="DTG510" s="10"/>
      <c r="DTH510" s="11"/>
      <c r="DTI510" s="63"/>
      <c r="DTJ510" s="62"/>
      <c r="DTK510" s="10"/>
      <c r="DTL510" s="11"/>
      <c r="DTM510" s="63"/>
      <c r="DTN510" s="62"/>
      <c r="DTO510" s="10"/>
      <c r="DTP510" s="11"/>
      <c r="DTQ510" s="63"/>
      <c r="DTR510" s="62"/>
      <c r="DTS510" s="10"/>
      <c r="DTT510" s="11"/>
      <c r="DTU510" s="63"/>
      <c r="DTV510" s="62"/>
      <c r="DTW510" s="10"/>
      <c r="DTX510" s="11"/>
      <c r="DTY510" s="63"/>
      <c r="DTZ510" s="62"/>
      <c r="DUA510" s="10"/>
      <c r="DUB510" s="11"/>
      <c r="DUC510" s="63"/>
      <c r="DUD510" s="62"/>
      <c r="DUE510" s="10"/>
      <c r="DUF510" s="11"/>
      <c r="DUG510" s="63"/>
      <c r="DUH510" s="62"/>
      <c r="DUI510" s="10"/>
      <c r="DUJ510" s="11"/>
      <c r="DUK510" s="63"/>
      <c r="DUL510" s="62"/>
      <c r="DUM510" s="10"/>
      <c r="DUN510" s="11"/>
      <c r="DUO510" s="63"/>
      <c r="DUP510" s="62"/>
      <c r="DUQ510" s="10"/>
      <c r="DUR510" s="11"/>
      <c r="DUS510" s="63"/>
      <c r="DUT510" s="62"/>
      <c r="DUU510" s="10"/>
      <c r="DUV510" s="11"/>
      <c r="DUW510" s="63"/>
      <c r="DUX510" s="62"/>
      <c r="DUY510" s="10"/>
      <c r="DUZ510" s="11"/>
      <c r="DVA510" s="63"/>
      <c r="DVB510" s="62"/>
      <c r="DVC510" s="10"/>
      <c r="DVD510" s="11"/>
      <c r="DVE510" s="63"/>
      <c r="DVF510" s="62"/>
      <c r="DVG510" s="10"/>
      <c r="DVH510" s="11"/>
      <c r="DVI510" s="63"/>
      <c r="DVJ510" s="62"/>
      <c r="DVK510" s="10"/>
      <c r="DVL510" s="11"/>
      <c r="DVM510" s="63"/>
      <c r="DVN510" s="62"/>
      <c r="DVO510" s="10"/>
      <c r="DVP510" s="11"/>
      <c r="DVQ510" s="63"/>
      <c r="DVR510" s="62"/>
      <c r="DVS510" s="10"/>
      <c r="DVT510" s="11"/>
      <c r="DVU510" s="63"/>
      <c r="DVV510" s="62"/>
      <c r="DVW510" s="10"/>
      <c r="DVX510" s="11"/>
      <c r="DVY510" s="63"/>
      <c r="DVZ510" s="62"/>
      <c r="DWA510" s="10"/>
      <c r="DWB510" s="11"/>
      <c r="DWC510" s="63"/>
      <c r="DWD510" s="62"/>
      <c r="DWE510" s="10"/>
      <c r="DWF510" s="11"/>
      <c r="DWG510" s="63"/>
      <c r="DWH510" s="62"/>
      <c r="DWI510" s="10"/>
      <c r="DWJ510" s="11"/>
      <c r="DWK510" s="63"/>
      <c r="DWL510" s="62"/>
      <c r="DWM510" s="10"/>
      <c r="DWN510" s="11"/>
      <c r="DWO510" s="63"/>
      <c r="DWP510" s="62"/>
      <c r="DWQ510" s="10"/>
      <c r="DWR510" s="11"/>
      <c r="DWS510" s="63"/>
      <c r="DWT510" s="62"/>
      <c r="DWU510" s="10"/>
      <c r="DWV510" s="11"/>
      <c r="DWW510" s="63"/>
      <c r="DWX510" s="62"/>
      <c r="DWY510" s="10"/>
      <c r="DWZ510" s="11"/>
      <c r="DXA510" s="63"/>
      <c r="DXB510" s="62"/>
      <c r="DXC510" s="10"/>
      <c r="DXD510" s="11"/>
      <c r="DXE510" s="63"/>
      <c r="DXF510" s="62"/>
      <c r="DXG510" s="10"/>
      <c r="DXH510" s="11"/>
      <c r="DXI510" s="63"/>
      <c r="DXJ510" s="62"/>
      <c r="DXK510" s="10"/>
      <c r="DXL510" s="11"/>
      <c r="DXM510" s="63"/>
      <c r="DXN510" s="62"/>
      <c r="DXO510" s="10"/>
      <c r="DXP510" s="11"/>
      <c r="DXQ510" s="63"/>
      <c r="DXR510" s="62"/>
      <c r="DXS510" s="10"/>
      <c r="DXT510" s="11"/>
      <c r="DXU510" s="63"/>
      <c r="DXV510" s="62"/>
      <c r="DXW510" s="10"/>
      <c r="DXX510" s="11"/>
      <c r="DXY510" s="63"/>
      <c r="DXZ510" s="62"/>
      <c r="DYA510" s="10"/>
      <c r="DYB510" s="11"/>
      <c r="DYC510" s="63"/>
      <c r="DYD510" s="62"/>
      <c r="DYE510" s="10"/>
      <c r="DYF510" s="11"/>
      <c r="DYG510" s="63"/>
      <c r="DYH510" s="62"/>
      <c r="DYI510" s="10"/>
      <c r="DYJ510" s="11"/>
      <c r="DYK510" s="63"/>
      <c r="DYL510" s="62"/>
      <c r="DYM510" s="10"/>
      <c r="DYN510" s="11"/>
      <c r="DYO510" s="63"/>
      <c r="DYP510" s="62"/>
      <c r="DYQ510" s="10"/>
      <c r="DYR510" s="11"/>
      <c r="DYS510" s="63"/>
      <c r="DYT510" s="62"/>
      <c r="DYU510" s="10"/>
      <c r="DYV510" s="11"/>
      <c r="DYW510" s="63"/>
      <c r="DYX510" s="62"/>
      <c r="DYY510" s="10"/>
      <c r="DYZ510" s="11"/>
      <c r="DZA510" s="63"/>
      <c r="DZB510" s="62"/>
      <c r="DZC510" s="10"/>
      <c r="DZD510" s="11"/>
      <c r="DZE510" s="63"/>
      <c r="DZF510" s="62"/>
      <c r="DZG510" s="10"/>
      <c r="DZH510" s="11"/>
      <c r="DZI510" s="63"/>
      <c r="DZJ510" s="62"/>
      <c r="DZK510" s="10"/>
      <c r="DZL510" s="11"/>
      <c r="DZM510" s="63"/>
      <c r="DZN510" s="62"/>
      <c r="DZO510" s="10"/>
      <c r="DZP510" s="11"/>
      <c r="DZQ510" s="63"/>
      <c r="DZR510" s="62"/>
      <c r="DZS510" s="10"/>
      <c r="DZT510" s="11"/>
      <c r="DZU510" s="63"/>
      <c r="DZV510" s="62"/>
      <c r="DZW510" s="10"/>
      <c r="DZX510" s="11"/>
      <c r="DZY510" s="63"/>
      <c r="DZZ510" s="62"/>
      <c r="EAA510" s="10"/>
      <c r="EAB510" s="11"/>
      <c r="EAC510" s="63"/>
      <c r="EAD510" s="62"/>
      <c r="EAE510" s="10"/>
      <c r="EAF510" s="11"/>
      <c r="EAG510" s="63"/>
      <c r="EAH510" s="62"/>
      <c r="EAI510" s="10"/>
      <c r="EAJ510" s="11"/>
      <c r="EAK510" s="63"/>
      <c r="EAL510" s="62"/>
      <c r="EAM510" s="10"/>
      <c r="EAN510" s="11"/>
      <c r="EAO510" s="63"/>
      <c r="EAP510" s="62"/>
      <c r="EAQ510" s="10"/>
      <c r="EAR510" s="11"/>
      <c r="EAS510" s="63"/>
      <c r="EAT510" s="62"/>
      <c r="EAU510" s="10"/>
      <c r="EAV510" s="11"/>
      <c r="EAW510" s="63"/>
      <c r="EAX510" s="62"/>
      <c r="EAY510" s="10"/>
      <c r="EAZ510" s="11"/>
      <c r="EBA510" s="63"/>
      <c r="EBB510" s="62"/>
      <c r="EBC510" s="10"/>
      <c r="EBD510" s="11"/>
      <c r="EBE510" s="63"/>
      <c r="EBF510" s="62"/>
      <c r="EBG510" s="10"/>
      <c r="EBH510" s="11"/>
      <c r="EBI510" s="63"/>
      <c r="EBJ510" s="62"/>
      <c r="EBK510" s="10"/>
      <c r="EBL510" s="11"/>
      <c r="EBM510" s="63"/>
      <c r="EBN510" s="62"/>
      <c r="EBO510" s="10"/>
      <c r="EBP510" s="11"/>
      <c r="EBQ510" s="63"/>
      <c r="EBR510" s="62"/>
      <c r="EBS510" s="10"/>
      <c r="EBT510" s="11"/>
      <c r="EBU510" s="63"/>
      <c r="EBV510" s="62"/>
      <c r="EBW510" s="10"/>
      <c r="EBX510" s="11"/>
      <c r="EBY510" s="63"/>
      <c r="EBZ510" s="62"/>
      <c r="ECA510" s="10"/>
      <c r="ECB510" s="11"/>
      <c r="ECC510" s="63"/>
      <c r="ECD510" s="62"/>
      <c r="ECE510" s="10"/>
      <c r="ECF510" s="11"/>
      <c r="ECG510" s="63"/>
      <c r="ECH510" s="62"/>
      <c r="ECI510" s="10"/>
      <c r="ECJ510" s="11"/>
      <c r="ECK510" s="63"/>
      <c r="ECL510" s="62"/>
      <c r="ECM510" s="10"/>
      <c r="ECN510" s="11"/>
      <c r="ECO510" s="63"/>
      <c r="ECP510" s="62"/>
      <c r="ECQ510" s="10"/>
      <c r="ECR510" s="11"/>
      <c r="ECS510" s="63"/>
      <c r="ECT510" s="62"/>
      <c r="ECU510" s="10"/>
      <c r="ECV510" s="11"/>
      <c r="ECW510" s="63"/>
      <c r="ECX510" s="62"/>
      <c r="ECY510" s="10"/>
      <c r="ECZ510" s="11"/>
      <c r="EDA510" s="63"/>
      <c r="EDB510" s="62"/>
      <c r="EDC510" s="10"/>
      <c r="EDD510" s="11"/>
      <c r="EDE510" s="63"/>
      <c r="EDF510" s="62"/>
      <c r="EDG510" s="10"/>
      <c r="EDH510" s="11"/>
      <c r="EDI510" s="63"/>
      <c r="EDJ510" s="62"/>
      <c r="EDK510" s="10"/>
      <c r="EDL510" s="11"/>
      <c r="EDM510" s="63"/>
      <c r="EDN510" s="62"/>
      <c r="EDO510" s="10"/>
      <c r="EDP510" s="11"/>
      <c r="EDQ510" s="63"/>
      <c r="EDR510" s="62"/>
      <c r="EDS510" s="10"/>
      <c r="EDT510" s="11"/>
      <c r="EDU510" s="63"/>
      <c r="EDV510" s="62"/>
      <c r="EDW510" s="10"/>
      <c r="EDX510" s="11"/>
      <c r="EDY510" s="63"/>
      <c r="EDZ510" s="62"/>
      <c r="EEA510" s="10"/>
      <c r="EEB510" s="11"/>
      <c r="EEC510" s="63"/>
      <c r="EED510" s="62"/>
      <c r="EEE510" s="10"/>
      <c r="EEF510" s="11"/>
      <c r="EEG510" s="63"/>
      <c r="EEH510" s="62"/>
      <c r="EEI510" s="10"/>
      <c r="EEJ510" s="11"/>
      <c r="EEK510" s="63"/>
      <c r="EEL510" s="62"/>
      <c r="EEM510" s="10"/>
      <c r="EEN510" s="11"/>
      <c r="EEO510" s="63"/>
      <c r="EEP510" s="62"/>
      <c r="EEQ510" s="10"/>
      <c r="EER510" s="11"/>
      <c r="EES510" s="63"/>
      <c r="EET510" s="62"/>
      <c r="EEU510" s="10"/>
      <c r="EEV510" s="11"/>
      <c r="EEW510" s="63"/>
      <c r="EEX510" s="62"/>
      <c r="EEY510" s="10"/>
      <c r="EEZ510" s="11"/>
      <c r="EFA510" s="63"/>
      <c r="EFB510" s="62"/>
      <c r="EFC510" s="10"/>
      <c r="EFD510" s="11"/>
      <c r="EFE510" s="63"/>
      <c r="EFF510" s="62"/>
      <c r="EFG510" s="10"/>
      <c r="EFH510" s="11"/>
      <c r="EFI510" s="63"/>
      <c r="EFJ510" s="62"/>
      <c r="EFK510" s="10"/>
      <c r="EFL510" s="11"/>
      <c r="EFM510" s="63"/>
      <c r="EFN510" s="62"/>
      <c r="EFO510" s="10"/>
      <c r="EFP510" s="11"/>
      <c r="EFQ510" s="63"/>
      <c r="EFR510" s="62"/>
      <c r="EFS510" s="10"/>
      <c r="EFT510" s="11"/>
      <c r="EFU510" s="63"/>
      <c r="EFV510" s="62"/>
      <c r="EFW510" s="10"/>
      <c r="EFX510" s="11"/>
      <c r="EFY510" s="63"/>
      <c r="EFZ510" s="62"/>
      <c r="EGA510" s="10"/>
      <c r="EGB510" s="11"/>
      <c r="EGC510" s="63"/>
      <c r="EGD510" s="62"/>
      <c r="EGE510" s="10"/>
      <c r="EGF510" s="11"/>
      <c r="EGG510" s="63"/>
      <c r="EGH510" s="62"/>
      <c r="EGI510" s="10"/>
      <c r="EGJ510" s="11"/>
      <c r="EGK510" s="63"/>
      <c r="EGL510" s="62"/>
      <c r="EGM510" s="10"/>
      <c r="EGN510" s="11"/>
      <c r="EGO510" s="63"/>
      <c r="EGP510" s="62"/>
      <c r="EGQ510" s="10"/>
      <c r="EGR510" s="11"/>
      <c r="EGS510" s="63"/>
      <c r="EGT510" s="62"/>
      <c r="EGU510" s="10"/>
      <c r="EGV510" s="11"/>
      <c r="EGW510" s="63"/>
      <c r="EGX510" s="62"/>
      <c r="EGY510" s="10"/>
      <c r="EGZ510" s="11"/>
      <c r="EHA510" s="63"/>
      <c r="EHB510" s="62"/>
      <c r="EHC510" s="10"/>
      <c r="EHD510" s="11"/>
      <c r="EHE510" s="63"/>
      <c r="EHF510" s="62"/>
      <c r="EHG510" s="10"/>
      <c r="EHH510" s="11"/>
      <c r="EHI510" s="63"/>
      <c r="EHJ510" s="62"/>
      <c r="EHK510" s="10"/>
      <c r="EHL510" s="11"/>
      <c r="EHM510" s="63"/>
      <c r="EHN510" s="62"/>
      <c r="EHO510" s="10"/>
      <c r="EHP510" s="11"/>
      <c r="EHQ510" s="63"/>
      <c r="EHR510" s="62"/>
      <c r="EHS510" s="10"/>
      <c r="EHT510" s="11"/>
      <c r="EHU510" s="63"/>
      <c r="EHV510" s="62"/>
      <c r="EHW510" s="10"/>
      <c r="EHX510" s="11"/>
      <c r="EHY510" s="63"/>
      <c r="EHZ510" s="62"/>
      <c r="EIA510" s="10"/>
      <c r="EIB510" s="11"/>
      <c r="EIC510" s="63"/>
      <c r="EID510" s="62"/>
      <c r="EIE510" s="10"/>
      <c r="EIF510" s="11"/>
      <c r="EIG510" s="63"/>
      <c r="EIH510" s="62"/>
      <c r="EII510" s="10"/>
      <c r="EIJ510" s="11"/>
      <c r="EIK510" s="63"/>
      <c r="EIL510" s="62"/>
      <c r="EIM510" s="10"/>
      <c r="EIN510" s="11"/>
      <c r="EIO510" s="63"/>
      <c r="EIP510" s="62"/>
      <c r="EIQ510" s="10"/>
      <c r="EIR510" s="11"/>
      <c r="EIS510" s="63"/>
      <c r="EIT510" s="62"/>
      <c r="EIU510" s="10"/>
      <c r="EIV510" s="11"/>
      <c r="EIW510" s="63"/>
      <c r="EIX510" s="62"/>
      <c r="EIY510" s="10"/>
      <c r="EIZ510" s="11"/>
      <c r="EJA510" s="63"/>
      <c r="EJB510" s="62"/>
      <c r="EJC510" s="10"/>
      <c r="EJD510" s="11"/>
      <c r="EJE510" s="63"/>
      <c r="EJF510" s="62"/>
      <c r="EJG510" s="10"/>
      <c r="EJH510" s="11"/>
      <c r="EJI510" s="63"/>
      <c r="EJJ510" s="62"/>
      <c r="EJK510" s="10"/>
      <c r="EJL510" s="11"/>
      <c r="EJM510" s="63"/>
      <c r="EJN510" s="62"/>
      <c r="EJO510" s="10"/>
      <c r="EJP510" s="11"/>
      <c r="EJQ510" s="63"/>
      <c r="EJR510" s="62"/>
      <c r="EJS510" s="10"/>
      <c r="EJT510" s="11"/>
      <c r="EJU510" s="63"/>
      <c r="EJV510" s="62"/>
      <c r="EJW510" s="10"/>
      <c r="EJX510" s="11"/>
      <c r="EJY510" s="63"/>
      <c r="EJZ510" s="62"/>
      <c r="EKA510" s="10"/>
      <c r="EKB510" s="11"/>
      <c r="EKC510" s="63"/>
      <c r="EKD510" s="62"/>
      <c r="EKE510" s="10"/>
      <c r="EKF510" s="11"/>
      <c r="EKG510" s="63"/>
      <c r="EKH510" s="62"/>
      <c r="EKI510" s="10"/>
      <c r="EKJ510" s="11"/>
      <c r="EKK510" s="63"/>
      <c r="EKL510" s="62"/>
      <c r="EKM510" s="10"/>
      <c r="EKN510" s="11"/>
      <c r="EKO510" s="63"/>
      <c r="EKP510" s="62"/>
      <c r="EKQ510" s="10"/>
      <c r="EKR510" s="11"/>
      <c r="EKS510" s="63"/>
      <c r="EKT510" s="62"/>
      <c r="EKU510" s="10"/>
      <c r="EKV510" s="11"/>
      <c r="EKW510" s="63"/>
      <c r="EKX510" s="62"/>
      <c r="EKY510" s="10"/>
      <c r="EKZ510" s="11"/>
      <c r="ELA510" s="63"/>
      <c r="ELB510" s="62"/>
      <c r="ELC510" s="10"/>
      <c r="ELD510" s="11"/>
      <c r="ELE510" s="63"/>
      <c r="ELF510" s="62"/>
      <c r="ELG510" s="10"/>
      <c r="ELH510" s="11"/>
      <c r="ELI510" s="63"/>
      <c r="ELJ510" s="62"/>
      <c r="ELK510" s="10"/>
      <c r="ELL510" s="11"/>
      <c r="ELM510" s="63"/>
      <c r="ELN510" s="62"/>
      <c r="ELO510" s="10"/>
      <c r="ELP510" s="11"/>
      <c r="ELQ510" s="63"/>
      <c r="ELR510" s="62"/>
      <c r="ELS510" s="10"/>
      <c r="ELT510" s="11"/>
      <c r="ELU510" s="63"/>
      <c r="ELV510" s="62"/>
      <c r="ELW510" s="10"/>
      <c r="ELX510" s="11"/>
      <c r="ELY510" s="63"/>
      <c r="ELZ510" s="62"/>
      <c r="EMA510" s="10"/>
      <c r="EMB510" s="11"/>
      <c r="EMC510" s="63"/>
      <c r="EMD510" s="62"/>
      <c r="EME510" s="10"/>
      <c r="EMF510" s="11"/>
      <c r="EMG510" s="63"/>
      <c r="EMH510" s="62"/>
      <c r="EMI510" s="10"/>
      <c r="EMJ510" s="11"/>
      <c r="EMK510" s="63"/>
      <c r="EML510" s="62"/>
      <c r="EMM510" s="10"/>
      <c r="EMN510" s="11"/>
      <c r="EMO510" s="63"/>
      <c r="EMP510" s="62"/>
      <c r="EMQ510" s="10"/>
      <c r="EMR510" s="11"/>
      <c r="EMS510" s="63"/>
      <c r="EMT510" s="62"/>
      <c r="EMU510" s="10"/>
      <c r="EMV510" s="11"/>
      <c r="EMW510" s="63"/>
      <c r="EMX510" s="62"/>
      <c r="EMY510" s="10"/>
      <c r="EMZ510" s="11"/>
      <c r="ENA510" s="63"/>
      <c r="ENB510" s="62"/>
      <c r="ENC510" s="10"/>
      <c r="END510" s="11"/>
      <c r="ENE510" s="63"/>
      <c r="ENF510" s="62"/>
      <c r="ENG510" s="10"/>
      <c r="ENH510" s="11"/>
      <c r="ENI510" s="63"/>
      <c r="ENJ510" s="62"/>
      <c r="ENK510" s="10"/>
      <c r="ENL510" s="11"/>
      <c r="ENM510" s="63"/>
      <c r="ENN510" s="62"/>
      <c r="ENO510" s="10"/>
      <c r="ENP510" s="11"/>
      <c r="ENQ510" s="63"/>
      <c r="ENR510" s="62"/>
      <c r="ENS510" s="10"/>
      <c r="ENT510" s="11"/>
      <c r="ENU510" s="63"/>
      <c r="ENV510" s="62"/>
      <c r="ENW510" s="10"/>
      <c r="ENX510" s="11"/>
      <c r="ENY510" s="63"/>
      <c r="ENZ510" s="62"/>
      <c r="EOA510" s="10"/>
      <c r="EOB510" s="11"/>
      <c r="EOC510" s="63"/>
      <c r="EOD510" s="62"/>
      <c r="EOE510" s="10"/>
      <c r="EOF510" s="11"/>
      <c r="EOG510" s="63"/>
      <c r="EOH510" s="62"/>
      <c r="EOI510" s="10"/>
      <c r="EOJ510" s="11"/>
      <c r="EOK510" s="63"/>
      <c r="EOL510" s="62"/>
      <c r="EOM510" s="10"/>
      <c r="EON510" s="11"/>
      <c r="EOO510" s="63"/>
      <c r="EOP510" s="62"/>
      <c r="EOQ510" s="10"/>
      <c r="EOR510" s="11"/>
      <c r="EOS510" s="63"/>
      <c r="EOT510" s="62"/>
      <c r="EOU510" s="10"/>
      <c r="EOV510" s="11"/>
      <c r="EOW510" s="63"/>
      <c r="EOX510" s="62"/>
      <c r="EOY510" s="10"/>
      <c r="EOZ510" s="11"/>
      <c r="EPA510" s="63"/>
      <c r="EPB510" s="62"/>
      <c r="EPC510" s="10"/>
      <c r="EPD510" s="11"/>
      <c r="EPE510" s="63"/>
      <c r="EPF510" s="62"/>
      <c r="EPG510" s="10"/>
      <c r="EPH510" s="11"/>
      <c r="EPI510" s="63"/>
      <c r="EPJ510" s="62"/>
      <c r="EPK510" s="10"/>
      <c r="EPL510" s="11"/>
      <c r="EPM510" s="63"/>
      <c r="EPN510" s="62"/>
      <c r="EPO510" s="10"/>
      <c r="EPP510" s="11"/>
      <c r="EPQ510" s="63"/>
      <c r="EPR510" s="62"/>
      <c r="EPS510" s="10"/>
      <c r="EPT510" s="11"/>
      <c r="EPU510" s="63"/>
      <c r="EPV510" s="62"/>
      <c r="EPW510" s="10"/>
      <c r="EPX510" s="11"/>
      <c r="EPY510" s="63"/>
      <c r="EPZ510" s="62"/>
      <c r="EQA510" s="10"/>
      <c r="EQB510" s="11"/>
      <c r="EQC510" s="63"/>
      <c r="EQD510" s="62"/>
      <c r="EQE510" s="10"/>
      <c r="EQF510" s="11"/>
      <c r="EQG510" s="63"/>
      <c r="EQH510" s="62"/>
      <c r="EQI510" s="10"/>
      <c r="EQJ510" s="11"/>
      <c r="EQK510" s="63"/>
      <c r="EQL510" s="62"/>
      <c r="EQM510" s="10"/>
      <c r="EQN510" s="11"/>
      <c r="EQO510" s="63"/>
      <c r="EQP510" s="62"/>
      <c r="EQQ510" s="10"/>
      <c r="EQR510" s="11"/>
      <c r="EQS510" s="63"/>
      <c r="EQT510" s="62"/>
      <c r="EQU510" s="10"/>
      <c r="EQV510" s="11"/>
      <c r="EQW510" s="63"/>
      <c r="EQX510" s="62"/>
      <c r="EQY510" s="10"/>
      <c r="EQZ510" s="11"/>
      <c r="ERA510" s="63"/>
      <c r="ERB510" s="62"/>
      <c r="ERC510" s="10"/>
      <c r="ERD510" s="11"/>
      <c r="ERE510" s="63"/>
      <c r="ERF510" s="62"/>
      <c r="ERG510" s="10"/>
      <c r="ERH510" s="11"/>
      <c r="ERI510" s="63"/>
      <c r="ERJ510" s="62"/>
      <c r="ERK510" s="10"/>
      <c r="ERL510" s="11"/>
      <c r="ERM510" s="63"/>
      <c r="ERN510" s="62"/>
      <c r="ERO510" s="10"/>
      <c r="ERP510" s="11"/>
      <c r="ERQ510" s="63"/>
      <c r="ERR510" s="62"/>
      <c r="ERS510" s="10"/>
      <c r="ERT510" s="11"/>
      <c r="ERU510" s="63"/>
      <c r="ERV510" s="62"/>
      <c r="ERW510" s="10"/>
      <c r="ERX510" s="11"/>
      <c r="ERY510" s="63"/>
      <c r="ERZ510" s="62"/>
      <c r="ESA510" s="10"/>
      <c r="ESB510" s="11"/>
      <c r="ESC510" s="63"/>
      <c r="ESD510" s="62"/>
      <c r="ESE510" s="10"/>
      <c r="ESF510" s="11"/>
      <c r="ESG510" s="63"/>
      <c r="ESH510" s="62"/>
      <c r="ESI510" s="10"/>
      <c r="ESJ510" s="11"/>
      <c r="ESK510" s="63"/>
      <c r="ESL510" s="62"/>
      <c r="ESM510" s="10"/>
      <c r="ESN510" s="11"/>
      <c r="ESO510" s="63"/>
      <c r="ESP510" s="62"/>
      <c r="ESQ510" s="10"/>
      <c r="ESR510" s="11"/>
      <c r="ESS510" s="63"/>
      <c r="EST510" s="62"/>
      <c r="ESU510" s="10"/>
      <c r="ESV510" s="11"/>
      <c r="ESW510" s="63"/>
      <c r="ESX510" s="62"/>
      <c r="ESY510" s="10"/>
      <c r="ESZ510" s="11"/>
      <c r="ETA510" s="63"/>
      <c r="ETB510" s="62"/>
      <c r="ETC510" s="10"/>
      <c r="ETD510" s="11"/>
      <c r="ETE510" s="63"/>
      <c r="ETF510" s="62"/>
      <c r="ETG510" s="10"/>
      <c r="ETH510" s="11"/>
      <c r="ETI510" s="63"/>
      <c r="ETJ510" s="62"/>
      <c r="ETK510" s="10"/>
      <c r="ETL510" s="11"/>
      <c r="ETM510" s="63"/>
      <c r="ETN510" s="62"/>
      <c r="ETO510" s="10"/>
      <c r="ETP510" s="11"/>
      <c r="ETQ510" s="63"/>
      <c r="ETR510" s="62"/>
      <c r="ETS510" s="10"/>
      <c r="ETT510" s="11"/>
      <c r="ETU510" s="63"/>
      <c r="ETV510" s="62"/>
      <c r="ETW510" s="10"/>
      <c r="ETX510" s="11"/>
      <c r="ETY510" s="63"/>
      <c r="ETZ510" s="62"/>
      <c r="EUA510" s="10"/>
      <c r="EUB510" s="11"/>
      <c r="EUC510" s="63"/>
      <c r="EUD510" s="62"/>
      <c r="EUE510" s="10"/>
      <c r="EUF510" s="11"/>
      <c r="EUG510" s="63"/>
      <c r="EUH510" s="62"/>
      <c r="EUI510" s="10"/>
      <c r="EUJ510" s="11"/>
      <c r="EUK510" s="63"/>
      <c r="EUL510" s="62"/>
      <c r="EUM510" s="10"/>
      <c r="EUN510" s="11"/>
      <c r="EUO510" s="63"/>
      <c r="EUP510" s="62"/>
      <c r="EUQ510" s="10"/>
      <c r="EUR510" s="11"/>
      <c r="EUS510" s="63"/>
      <c r="EUT510" s="62"/>
      <c r="EUU510" s="10"/>
      <c r="EUV510" s="11"/>
      <c r="EUW510" s="63"/>
      <c r="EUX510" s="62"/>
      <c r="EUY510" s="10"/>
      <c r="EUZ510" s="11"/>
      <c r="EVA510" s="63"/>
      <c r="EVB510" s="62"/>
      <c r="EVC510" s="10"/>
      <c r="EVD510" s="11"/>
      <c r="EVE510" s="63"/>
      <c r="EVF510" s="62"/>
      <c r="EVG510" s="10"/>
      <c r="EVH510" s="11"/>
      <c r="EVI510" s="63"/>
      <c r="EVJ510" s="62"/>
      <c r="EVK510" s="10"/>
      <c r="EVL510" s="11"/>
      <c r="EVM510" s="63"/>
      <c r="EVN510" s="62"/>
      <c r="EVO510" s="10"/>
      <c r="EVP510" s="11"/>
      <c r="EVQ510" s="63"/>
      <c r="EVR510" s="62"/>
      <c r="EVS510" s="10"/>
      <c r="EVT510" s="11"/>
      <c r="EVU510" s="63"/>
      <c r="EVV510" s="62"/>
      <c r="EVW510" s="10"/>
      <c r="EVX510" s="11"/>
      <c r="EVY510" s="63"/>
      <c r="EVZ510" s="62"/>
      <c r="EWA510" s="10"/>
      <c r="EWB510" s="11"/>
      <c r="EWC510" s="63"/>
      <c r="EWD510" s="62"/>
      <c r="EWE510" s="10"/>
      <c r="EWF510" s="11"/>
      <c r="EWG510" s="63"/>
      <c r="EWH510" s="62"/>
      <c r="EWI510" s="10"/>
      <c r="EWJ510" s="11"/>
      <c r="EWK510" s="63"/>
      <c r="EWL510" s="62"/>
      <c r="EWM510" s="10"/>
      <c r="EWN510" s="11"/>
      <c r="EWO510" s="63"/>
      <c r="EWP510" s="62"/>
      <c r="EWQ510" s="10"/>
      <c r="EWR510" s="11"/>
      <c r="EWS510" s="63"/>
      <c r="EWT510" s="62"/>
      <c r="EWU510" s="10"/>
      <c r="EWV510" s="11"/>
      <c r="EWW510" s="63"/>
      <c r="EWX510" s="62"/>
      <c r="EWY510" s="10"/>
      <c r="EWZ510" s="11"/>
      <c r="EXA510" s="63"/>
      <c r="EXB510" s="62"/>
      <c r="EXC510" s="10"/>
      <c r="EXD510" s="11"/>
      <c r="EXE510" s="63"/>
      <c r="EXF510" s="62"/>
      <c r="EXG510" s="10"/>
      <c r="EXH510" s="11"/>
      <c r="EXI510" s="63"/>
      <c r="EXJ510" s="62"/>
      <c r="EXK510" s="10"/>
      <c r="EXL510" s="11"/>
      <c r="EXM510" s="63"/>
      <c r="EXN510" s="62"/>
      <c r="EXO510" s="10"/>
      <c r="EXP510" s="11"/>
      <c r="EXQ510" s="63"/>
      <c r="EXR510" s="62"/>
      <c r="EXS510" s="10"/>
      <c r="EXT510" s="11"/>
      <c r="EXU510" s="63"/>
      <c r="EXV510" s="62"/>
      <c r="EXW510" s="10"/>
      <c r="EXX510" s="11"/>
      <c r="EXY510" s="63"/>
      <c r="EXZ510" s="62"/>
      <c r="EYA510" s="10"/>
      <c r="EYB510" s="11"/>
      <c r="EYC510" s="63"/>
      <c r="EYD510" s="62"/>
      <c r="EYE510" s="10"/>
      <c r="EYF510" s="11"/>
      <c r="EYG510" s="63"/>
      <c r="EYH510" s="62"/>
      <c r="EYI510" s="10"/>
      <c r="EYJ510" s="11"/>
      <c r="EYK510" s="63"/>
      <c r="EYL510" s="62"/>
      <c r="EYM510" s="10"/>
      <c r="EYN510" s="11"/>
      <c r="EYO510" s="63"/>
      <c r="EYP510" s="62"/>
      <c r="EYQ510" s="10"/>
      <c r="EYR510" s="11"/>
      <c r="EYS510" s="63"/>
      <c r="EYT510" s="62"/>
      <c r="EYU510" s="10"/>
      <c r="EYV510" s="11"/>
      <c r="EYW510" s="63"/>
      <c r="EYX510" s="62"/>
      <c r="EYY510" s="10"/>
      <c r="EYZ510" s="11"/>
      <c r="EZA510" s="63"/>
      <c r="EZB510" s="62"/>
      <c r="EZC510" s="10"/>
      <c r="EZD510" s="11"/>
      <c r="EZE510" s="63"/>
      <c r="EZF510" s="62"/>
      <c r="EZG510" s="10"/>
      <c r="EZH510" s="11"/>
      <c r="EZI510" s="63"/>
      <c r="EZJ510" s="62"/>
      <c r="EZK510" s="10"/>
      <c r="EZL510" s="11"/>
      <c r="EZM510" s="63"/>
      <c r="EZN510" s="62"/>
      <c r="EZO510" s="10"/>
      <c r="EZP510" s="11"/>
      <c r="EZQ510" s="63"/>
      <c r="EZR510" s="62"/>
      <c r="EZS510" s="10"/>
      <c r="EZT510" s="11"/>
      <c r="EZU510" s="63"/>
      <c r="EZV510" s="62"/>
      <c r="EZW510" s="10"/>
      <c r="EZX510" s="11"/>
      <c r="EZY510" s="63"/>
      <c r="EZZ510" s="62"/>
      <c r="FAA510" s="10"/>
      <c r="FAB510" s="11"/>
      <c r="FAC510" s="63"/>
      <c r="FAD510" s="62"/>
      <c r="FAE510" s="10"/>
      <c r="FAF510" s="11"/>
      <c r="FAG510" s="63"/>
      <c r="FAH510" s="62"/>
      <c r="FAI510" s="10"/>
      <c r="FAJ510" s="11"/>
      <c r="FAK510" s="63"/>
      <c r="FAL510" s="62"/>
      <c r="FAM510" s="10"/>
      <c r="FAN510" s="11"/>
      <c r="FAO510" s="63"/>
      <c r="FAP510" s="62"/>
      <c r="FAQ510" s="10"/>
      <c r="FAR510" s="11"/>
      <c r="FAS510" s="63"/>
      <c r="FAT510" s="62"/>
      <c r="FAU510" s="10"/>
      <c r="FAV510" s="11"/>
      <c r="FAW510" s="63"/>
      <c r="FAX510" s="62"/>
      <c r="FAY510" s="10"/>
      <c r="FAZ510" s="11"/>
      <c r="FBA510" s="63"/>
      <c r="FBB510" s="62"/>
      <c r="FBC510" s="10"/>
      <c r="FBD510" s="11"/>
      <c r="FBE510" s="63"/>
      <c r="FBF510" s="62"/>
      <c r="FBG510" s="10"/>
      <c r="FBH510" s="11"/>
      <c r="FBI510" s="63"/>
      <c r="FBJ510" s="62"/>
      <c r="FBK510" s="10"/>
      <c r="FBL510" s="11"/>
      <c r="FBM510" s="63"/>
      <c r="FBN510" s="62"/>
      <c r="FBO510" s="10"/>
      <c r="FBP510" s="11"/>
      <c r="FBQ510" s="63"/>
      <c r="FBR510" s="62"/>
      <c r="FBS510" s="10"/>
      <c r="FBT510" s="11"/>
      <c r="FBU510" s="63"/>
      <c r="FBV510" s="62"/>
      <c r="FBW510" s="10"/>
      <c r="FBX510" s="11"/>
      <c r="FBY510" s="63"/>
      <c r="FBZ510" s="62"/>
      <c r="FCA510" s="10"/>
      <c r="FCB510" s="11"/>
      <c r="FCC510" s="63"/>
      <c r="FCD510" s="62"/>
      <c r="FCE510" s="10"/>
      <c r="FCF510" s="11"/>
      <c r="FCG510" s="63"/>
      <c r="FCH510" s="62"/>
      <c r="FCI510" s="10"/>
      <c r="FCJ510" s="11"/>
      <c r="FCK510" s="63"/>
      <c r="FCL510" s="62"/>
      <c r="FCM510" s="10"/>
      <c r="FCN510" s="11"/>
      <c r="FCO510" s="63"/>
      <c r="FCP510" s="62"/>
      <c r="FCQ510" s="10"/>
      <c r="FCR510" s="11"/>
      <c r="FCS510" s="63"/>
      <c r="FCT510" s="62"/>
      <c r="FCU510" s="10"/>
      <c r="FCV510" s="11"/>
      <c r="FCW510" s="63"/>
      <c r="FCX510" s="62"/>
      <c r="FCY510" s="10"/>
      <c r="FCZ510" s="11"/>
      <c r="FDA510" s="63"/>
      <c r="FDB510" s="62"/>
      <c r="FDC510" s="10"/>
      <c r="FDD510" s="11"/>
      <c r="FDE510" s="63"/>
      <c r="FDF510" s="62"/>
      <c r="FDG510" s="10"/>
      <c r="FDH510" s="11"/>
      <c r="FDI510" s="63"/>
      <c r="FDJ510" s="62"/>
      <c r="FDK510" s="10"/>
      <c r="FDL510" s="11"/>
      <c r="FDM510" s="63"/>
      <c r="FDN510" s="62"/>
      <c r="FDO510" s="10"/>
      <c r="FDP510" s="11"/>
      <c r="FDQ510" s="63"/>
      <c r="FDR510" s="62"/>
      <c r="FDS510" s="10"/>
      <c r="FDT510" s="11"/>
      <c r="FDU510" s="63"/>
      <c r="FDV510" s="62"/>
      <c r="FDW510" s="10"/>
      <c r="FDX510" s="11"/>
      <c r="FDY510" s="63"/>
      <c r="FDZ510" s="62"/>
      <c r="FEA510" s="10"/>
      <c r="FEB510" s="11"/>
      <c r="FEC510" s="63"/>
      <c r="FED510" s="62"/>
      <c r="FEE510" s="10"/>
      <c r="FEF510" s="11"/>
      <c r="FEG510" s="63"/>
      <c r="FEH510" s="62"/>
      <c r="FEI510" s="10"/>
      <c r="FEJ510" s="11"/>
      <c r="FEK510" s="63"/>
      <c r="FEL510" s="62"/>
      <c r="FEM510" s="10"/>
      <c r="FEN510" s="11"/>
      <c r="FEO510" s="63"/>
      <c r="FEP510" s="62"/>
      <c r="FEQ510" s="10"/>
      <c r="FER510" s="11"/>
      <c r="FES510" s="63"/>
      <c r="FET510" s="62"/>
      <c r="FEU510" s="10"/>
      <c r="FEV510" s="11"/>
      <c r="FEW510" s="63"/>
      <c r="FEX510" s="62"/>
      <c r="FEY510" s="10"/>
      <c r="FEZ510" s="11"/>
      <c r="FFA510" s="63"/>
      <c r="FFB510" s="62"/>
      <c r="FFC510" s="10"/>
      <c r="FFD510" s="11"/>
      <c r="FFE510" s="63"/>
      <c r="FFF510" s="62"/>
      <c r="FFG510" s="10"/>
      <c r="FFH510" s="11"/>
      <c r="FFI510" s="63"/>
      <c r="FFJ510" s="62"/>
      <c r="FFK510" s="10"/>
      <c r="FFL510" s="11"/>
      <c r="FFM510" s="63"/>
      <c r="FFN510" s="62"/>
      <c r="FFO510" s="10"/>
      <c r="FFP510" s="11"/>
      <c r="FFQ510" s="63"/>
      <c r="FFR510" s="62"/>
      <c r="FFS510" s="10"/>
      <c r="FFT510" s="11"/>
      <c r="FFU510" s="63"/>
      <c r="FFV510" s="62"/>
      <c r="FFW510" s="10"/>
      <c r="FFX510" s="11"/>
      <c r="FFY510" s="63"/>
      <c r="FFZ510" s="62"/>
      <c r="FGA510" s="10"/>
      <c r="FGB510" s="11"/>
      <c r="FGC510" s="63"/>
      <c r="FGD510" s="62"/>
      <c r="FGE510" s="10"/>
      <c r="FGF510" s="11"/>
      <c r="FGG510" s="63"/>
      <c r="FGH510" s="62"/>
      <c r="FGI510" s="10"/>
      <c r="FGJ510" s="11"/>
      <c r="FGK510" s="63"/>
      <c r="FGL510" s="62"/>
      <c r="FGM510" s="10"/>
      <c r="FGN510" s="11"/>
      <c r="FGO510" s="63"/>
      <c r="FGP510" s="62"/>
      <c r="FGQ510" s="10"/>
      <c r="FGR510" s="11"/>
      <c r="FGS510" s="63"/>
      <c r="FGT510" s="62"/>
      <c r="FGU510" s="10"/>
      <c r="FGV510" s="11"/>
      <c r="FGW510" s="63"/>
      <c r="FGX510" s="62"/>
      <c r="FGY510" s="10"/>
      <c r="FGZ510" s="11"/>
      <c r="FHA510" s="63"/>
      <c r="FHB510" s="62"/>
      <c r="FHC510" s="10"/>
      <c r="FHD510" s="11"/>
      <c r="FHE510" s="63"/>
      <c r="FHF510" s="62"/>
      <c r="FHG510" s="10"/>
      <c r="FHH510" s="11"/>
      <c r="FHI510" s="63"/>
      <c r="FHJ510" s="62"/>
      <c r="FHK510" s="10"/>
      <c r="FHL510" s="11"/>
      <c r="FHM510" s="63"/>
      <c r="FHN510" s="62"/>
      <c r="FHO510" s="10"/>
      <c r="FHP510" s="11"/>
      <c r="FHQ510" s="63"/>
      <c r="FHR510" s="62"/>
      <c r="FHS510" s="10"/>
      <c r="FHT510" s="11"/>
      <c r="FHU510" s="63"/>
      <c r="FHV510" s="62"/>
      <c r="FHW510" s="10"/>
      <c r="FHX510" s="11"/>
      <c r="FHY510" s="63"/>
      <c r="FHZ510" s="62"/>
      <c r="FIA510" s="10"/>
      <c r="FIB510" s="11"/>
      <c r="FIC510" s="63"/>
      <c r="FID510" s="62"/>
      <c r="FIE510" s="10"/>
      <c r="FIF510" s="11"/>
      <c r="FIG510" s="63"/>
      <c r="FIH510" s="62"/>
      <c r="FII510" s="10"/>
      <c r="FIJ510" s="11"/>
      <c r="FIK510" s="63"/>
      <c r="FIL510" s="62"/>
      <c r="FIM510" s="10"/>
      <c r="FIN510" s="11"/>
      <c r="FIO510" s="63"/>
      <c r="FIP510" s="62"/>
      <c r="FIQ510" s="10"/>
      <c r="FIR510" s="11"/>
      <c r="FIS510" s="63"/>
      <c r="FIT510" s="62"/>
      <c r="FIU510" s="10"/>
      <c r="FIV510" s="11"/>
      <c r="FIW510" s="63"/>
      <c r="FIX510" s="62"/>
      <c r="FIY510" s="10"/>
      <c r="FIZ510" s="11"/>
      <c r="FJA510" s="63"/>
      <c r="FJB510" s="62"/>
      <c r="FJC510" s="10"/>
      <c r="FJD510" s="11"/>
      <c r="FJE510" s="63"/>
      <c r="FJF510" s="62"/>
      <c r="FJG510" s="10"/>
      <c r="FJH510" s="11"/>
      <c r="FJI510" s="63"/>
      <c r="FJJ510" s="62"/>
      <c r="FJK510" s="10"/>
      <c r="FJL510" s="11"/>
      <c r="FJM510" s="63"/>
      <c r="FJN510" s="62"/>
      <c r="FJO510" s="10"/>
      <c r="FJP510" s="11"/>
      <c r="FJQ510" s="63"/>
      <c r="FJR510" s="62"/>
      <c r="FJS510" s="10"/>
      <c r="FJT510" s="11"/>
      <c r="FJU510" s="63"/>
      <c r="FJV510" s="62"/>
      <c r="FJW510" s="10"/>
      <c r="FJX510" s="11"/>
      <c r="FJY510" s="63"/>
      <c r="FJZ510" s="62"/>
      <c r="FKA510" s="10"/>
      <c r="FKB510" s="11"/>
      <c r="FKC510" s="63"/>
      <c r="FKD510" s="62"/>
      <c r="FKE510" s="10"/>
      <c r="FKF510" s="11"/>
      <c r="FKG510" s="63"/>
      <c r="FKH510" s="62"/>
      <c r="FKI510" s="10"/>
      <c r="FKJ510" s="11"/>
      <c r="FKK510" s="63"/>
      <c r="FKL510" s="62"/>
      <c r="FKM510" s="10"/>
      <c r="FKN510" s="11"/>
      <c r="FKO510" s="63"/>
      <c r="FKP510" s="62"/>
      <c r="FKQ510" s="10"/>
      <c r="FKR510" s="11"/>
      <c r="FKS510" s="63"/>
      <c r="FKT510" s="62"/>
      <c r="FKU510" s="10"/>
      <c r="FKV510" s="11"/>
      <c r="FKW510" s="63"/>
      <c r="FKX510" s="62"/>
      <c r="FKY510" s="10"/>
      <c r="FKZ510" s="11"/>
      <c r="FLA510" s="63"/>
      <c r="FLB510" s="62"/>
      <c r="FLC510" s="10"/>
      <c r="FLD510" s="11"/>
      <c r="FLE510" s="63"/>
      <c r="FLF510" s="62"/>
      <c r="FLG510" s="10"/>
      <c r="FLH510" s="11"/>
      <c r="FLI510" s="63"/>
      <c r="FLJ510" s="62"/>
      <c r="FLK510" s="10"/>
      <c r="FLL510" s="11"/>
      <c r="FLM510" s="63"/>
      <c r="FLN510" s="62"/>
      <c r="FLO510" s="10"/>
      <c r="FLP510" s="11"/>
      <c r="FLQ510" s="63"/>
      <c r="FLR510" s="62"/>
      <c r="FLS510" s="10"/>
      <c r="FLT510" s="11"/>
      <c r="FLU510" s="63"/>
      <c r="FLV510" s="62"/>
      <c r="FLW510" s="10"/>
      <c r="FLX510" s="11"/>
      <c r="FLY510" s="63"/>
      <c r="FLZ510" s="62"/>
      <c r="FMA510" s="10"/>
      <c r="FMB510" s="11"/>
      <c r="FMC510" s="63"/>
      <c r="FMD510" s="62"/>
      <c r="FME510" s="10"/>
      <c r="FMF510" s="11"/>
      <c r="FMG510" s="63"/>
      <c r="FMH510" s="62"/>
      <c r="FMI510" s="10"/>
      <c r="FMJ510" s="11"/>
      <c r="FMK510" s="63"/>
      <c r="FML510" s="62"/>
      <c r="FMM510" s="10"/>
      <c r="FMN510" s="11"/>
      <c r="FMO510" s="63"/>
      <c r="FMP510" s="62"/>
      <c r="FMQ510" s="10"/>
      <c r="FMR510" s="11"/>
      <c r="FMS510" s="63"/>
      <c r="FMT510" s="62"/>
      <c r="FMU510" s="10"/>
      <c r="FMV510" s="11"/>
      <c r="FMW510" s="63"/>
      <c r="FMX510" s="62"/>
      <c r="FMY510" s="10"/>
      <c r="FMZ510" s="11"/>
      <c r="FNA510" s="63"/>
      <c r="FNB510" s="62"/>
      <c r="FNC510" s="10"/>
      <c r="FND510" s="11"/>
      <c r="FNE510" s="63"/>
      <c r="FNF510" s="62"/>
      <c r="FNG510" s="10"/>
      <c r="FNH510" s="11"/>
      <c r="FNI510" s="63"/>
      <c r="FNJ510" s="62"/>
      <c r="FNK510" s="10"/>
      <c r="FNL510" s="11"/>
      <c r="FNM510" s="63"/>
      <c r="FNN510" s="62"/>
      <c r="FNO510" s="10"/>
      <c r="FNP510" s="11"/>
      <c r="FNQ510" s="63"/>
      <c r="FNR510" s="62"/>
      <c r="FNS510" s="10"/>
      <c r="FNT510" s="11"/>
      <c r="FNU510" s="63"/>
      <c r="FNV510" s="62"/>
      <c r="FNW510" s="10"/>
      <c r="FNX510" s="11"/>
      <c r="FNY510" s="63"/>
      <c r="FNZ510" s="62"/>
      <c r="FOA510" s="10"/>
      <c r="FOB510" s="11"/>
      <c r="FOC510" s="63"/>
      <c r="FOD510" s="62"/>
      <c r="FOE510" s="10"/>
      <c r="FOF510" s="11"/>
      <c r="FOG510" s="63"/>
      <c r="FOH510" s="62"/>
      <c r="FOI510" s="10"/>
      <c r="FOJ510" s="11"/>
      <c r="FOK510" s="63"/>
      <c r="FOL510" s="62"/>
      <c r="FOM510" s="10"/>
      <c r="FON510" s="11"/>
      <c r="FOO510" s="63"/>
      <c r="FOP510" s="62"/>
      <c r="FOQ510" s="10"/>
      <c r="FOR510" s="11"/>
      <c r="FOS510" s="63"/>
      <c r="FOT510" s="62"/>
      <c r="FOU510" s="10"/>
      <c r="FOV510" s="11"/>
      <c r="FOW510" s="63"/>
      <c r="FOX510" s="62"/>
      <c r="FOY510" s="10"/>
      <c r="FOZ510" s="11"/>
      <c r="FPA510" s="63"/>
      <c r="FPB510" s="62"/>
      <c r="FPC510" s="10"/>
      <c r="FPD510" s="11"/>
      <c r="FPE510" s="63"/>
      <c r="FPF510" s="62"/>
      <c r="FPG510" s="10"/>
      <c r="FPH510" s="11"/>
      <c r="FPI510" s="63"/>
      <c r="FPJ510" s="62"/>
      <c r="FPK510" s="10"/>
      <c r="FPL510" s="11"/>
      <c r="FPM510" s="63"/>
      <c r="FPN510" s="62"/>
      <c r="FPO510" s="10"/>
      <c r="FPP510" s="11"/>
      <c r="FPQ510" s="63"/>
      <c r="FPR510" s="62"/>
      <c r="FPS510" s="10"/>
      <c r="FPT510" s="11"/>
      <c r="FPU510" s="63"/>
      <c r="FPV510" s="62"/>
      <c r="FPW510" s="10"/>
      <c r="FPX510" s="11"/>
      <c r="FPY510" s="63"/>
      <c r="FPZ510" s="62"/>
      <c r="FQA510" s="10"/>
      <c r="FQB510" s="11"/>
      <c r="FQC510" s="63"/>
      <c r="FQD510" s="62"/>
      <c r="FQE510" s="10"/>
      <c r="FQF510" s="11"/>
      <c r="FQG510" s="63"/>
      <c r="FQH510" s="62"/>
      <c r="FQI510" s="10"/>
      <c r="FQJ510" s="11"/>
      <c r="FQK510" s="63"/>
      <c r="FQL510" s="62"/>
      <c r="FQM510" s="10"/>
      <c r="FQN510" s="11"/>
      <c r="FQO510" s="63"/>
      <c r="FQP510" s="62"/>
      <c r="FQQ510" s="10"/>
      <c r="FQR510" s="11"/>
      <c r="FQS510" s="63"/>
      <c r="FQT510" s="62"/>
      <c r="FQU510" s="10"/>
      <c r="FQV510" s="11"/>
      <c r="FQW510" s="63"/>
      <c r="FQX510" s="62"/>
      <c r="FQY510" s="10"/>
      <c r="FQZ510" s="11"/>
      <c r="FRA510" s="63"/>
      <c r="FRB510" s="62"/>
      <c r="FRC510" s="10"/>
      <c r="FRD510" s="11"/>
      <c r="FRE510" s="63"/>
      <c r="FRF510" s="62"/>
      <c r="FRG510" s="10"/>
      <c r="FRH510" s="11"/>
      <c r="FRI510" s="63"/>
      <c r="FRJ510" s="62"/>
      <c r="FRK510" s="10"/>
      <c r="FRL510" s="11"/>
      <c r="FRM510" s="63"/>
      <c r="FRN510" s="62"/>
      <c r="FRO510" s="10"/>
      <c r="FRP510" s="11"/>
      <c r="FRQ510" s="63"/>
      <c r="FRR510" s="62"/>
      <c r="FRS510" s="10"/>
      <c r="FRT510" s="11"/>
      <c r="FRU510" s="63"/>
      <c r="FRV510" s="62"/>
      <c r="FRW510" s="10"/>
      <c r="FRX510" s="11"/>
      <c r="FRY510" s="63"/>
      <c r="FRZ510" s="62"/>
      <c r="FSA510" s="10"/>
      <c r="FSB510" s="11"/>
      <c r="FSC510" s="63"/>
      <c r="FSD510" s="62"/>
      <c r="FSE510" s="10"/>
      <c r="FSF510" s="11"/>
      <c r="FSG510" s="63"/>
      <c r="FSH510" s="62"/>
      <c r="FSI510" s="10"/>
      <c r="FSJ510" s="11"/>
      <c r="FSK510" s="63"/>
      <c r="FSL510" s="62"/>
      <c r="FSM510" s="10"/>
      <c r="FSN510" s="11"/>
      <c r="FSO510" s="63"/>
      <c r="FSP510" s="62"/>
      <c r="FSQ510" s="10"/>
      <c r="FSR510" s="11"/>
      <c r="FSS510" s="63"/>
      <c r="FST510" s="62"/>
      <c r="FSU510" s="10"/>
      <c r="FSV510" s="11"/>
      <c r="FSW510" s="63"/>
      <c r="FSX510" s="62"/>
      <c r="FSY510" s="10"/>
      <c r="FSZ510" s="11"/>
      <c r="FTA510" s="63"/>
      <c r="FTB510" s="62"/>
      <c r="FTC510" s="10"/>
      <c r="FTD510" s="11"/>
      <c r="FTE510" s="63"/>
      <c r="FTF510" s="62"/>
      <c r="FTG510" s="10"/>
      <c r="FTH510" s="11"/>
      <c r="FTI510" s="63"/>
      <c r="FTJ510" s="62"/>
      <c r="FTK510" s="10"/>
      <c r="FTL510" s="11"/>
      <c r="FTM510" s="63"/>
      <c r="FTN510" s="62"/>
      <c r="FTO510" s="10"/>
      <c r="FTP510" s="11"/>
      <c r="FTQ510" s="63"/>
      <c r="FTR510" s="62"/>
      <c r="FTS510" s="10"/>
      <c r="FTT510" s="11"/>
      <c r="FTU510" s="63"/>
      <c r="FTV510" s="62"/>
      <c r="FTW510" s="10"/>
      <c r="FTX510" s="11"/>
      <c r="FTY510" s="63"/>
      <c r="FTZ510" s="62"/>
      <c r="FUA510" s="10"/>
      <c r="FUB510" s="11"/>
      <c r="FUC510" s="63"/>
      <c r="FUD510" s="62"/>
      <c r="FUE510" s="10"/>
      <c r="FUF510" s="11"/>
      <c r="FUG510" s="63"/>
      <c r="FUH510" s="62"/>
      <c r="FUI510" s="10"/>
      <c r="FUJ510" s="11"/>
      <c r="FUK510" s="63"/>
      <c r="FUL510" s="62"/>
      <c r="FUM510" s="10"/>
      <c r="FUN510" s="11"/>
      <c r="FUO510" s="63"/>
      <c r="FUP510" s="62"/>
      <c r="FUQ510" s="10"/>
      <c r="FUR510" s="11"/>
      <c r="FUS510" s="63"/>
      <c r="FUT510" s="62"/>
      <c r="FUU510" s="10"/>
      <c r="FUV510" s="11"/>
      <c r="FUW510" s="63"/>
      <c r="FUX510" s="62"/>
      <c r="FUY510" s="10"/>
      <c r="FUZ510" s="11"/>
      <c r="FVA510" s="63"/>
      <c r="FVB510" s="62"/>
      <c r="FVC510" s="10"/>
      <c r="FVD510" s="11"/>
      <c r="FVE510" s="63"/>
      <c r="FVF510" s="62"/>
      <c r="FVG510" s="10"/>
      <c r="FVH510" s="11"/>
      <c r="FVI510" s="63"/>
      <c r="FVJ510" s="62"/>
      <c r="FVK510" s="10"/>
      <c r="FVL510" s="11"/>
      <c r="FVM510" s="63"/>
      <c r="FVN510" s="62"/>
      <c r="FVO510" s="10"/>
      <c r="FVP510" s="11"/>
      <c r="FVQ510" s="63"/>
      <c r="FVR510" s="62"/>
      <c r="FVS510" s="10"/>
      <c r="FVT510" s="11"/>
      <c r="FVU510" s="63"/>
      <c r="FVV510" s="62"/>
      <c r="FVW510" s="10"/>
      <c r="FVX510" s="11"/>
      <c r="FVY510" s="63"/>
      <c r="FVZ510" s="62"/>
      <c r="FWA510" s="10"/>
      <c r="FWB510" s="11"/>
      <c r="FWC510" s="63"/>
      <c r="FWD510" s="62"/>
      <c r="FWE510" s="10"/>
      <c r="FWF510" s="11"/>
      <c r="FWG510" s="63"/>
      <c r="FWH510" s="62"/>
      <c r="FWI510" s="10"/>
      <c r="FWJ510" s="11"/>
      <c r="FWK510" s="63"/>
      <c r="FWL510" s="62"/>
      <c r="FWM510" s="10"/>
      <c r="FWN510" s="11"/>
      <c r="FWO510" s="63"/>
      <c r="FWP510" s="62"/>
      <c r="FWQ510" s="10"/>
      <c r="FWR510" s="11"/>
      <c r="FWS510" s="63"/>
      <c r="FWT510" s="62"/>
      <c r="FWU510" s="10"/>
      <c r="FWV510" s="11"/>
      <c r="FWW510" s="63"/>
      <c r="FWX510" s="62"/>
      <c r="FWY510" s="10"/>
      <c r="FWZ510" s="11"/>
      <c r="FXA510" s="63"/>
      <c r="FXB510" s="62"/>
      <c r="FXC510" s="10"/>
      <c r="FXD510" s="11"/>
      <c r="FXE510" s="63"/>
      <c r="FXF510" s="62"/>
      <c r="FXG510" s="10"/>
      <c r="FXH510" s="11"/>
      <c r="FXI510" s="63"/>
      <c r="FXJ510" s="62"/>
      <c r="FXK510" s="10"/>
      <c r="FXL510" s="11"/>
      <c r="FXM510" s="63"/>
      <c r="FXN510" s="62"/>
      <c r="FXO510" s="10"/>
      <c r="FXP510" s="11"/>
      <c r="FXQ510" s="63"/>
      <c r="FXR510" s="62"/>
      <c r="FXS510" s="10"/>
      <c r="FXT510" s="11"/>
      <c r="FXU510" s="63"/>
      <c r="FXV510" s="62"/>
      <c r="FXW510" s="10"/>
      <c r="FXX510" s="11"/>
      <c r="FXY510" s="63"/>
      <c r="FXZ510" s="62"/>
      <c r="FYA510" s="10"/>
      <c r="FYB510" s="11"/>
      <c r="FYC510" s="63"/>
      <c r="FYD510" s="62"/>
      <c r="FYE510" s="10"/>
      <c r="FYF510" s="11"/>
      <c r="FYG510" s="63"/>
      <c r="FYH510" s="62"/>
      <c r="FYI510" s="10"/>
      <c r="FYJ510" s="11"/>
      <c r="FYK510" s="63"/>
      <c r="FYL510" s="62"/>
      <c r="FYM510" s="10"/>
      <c r="FYN510" s="11"/>
      <c r="FYO510" s="63"/>
      <c r="FYP510" s="62"/>
      <c r="FYQ510" s="10"/>
      <c r="FYR510" s="11"/>
      <c r="FYS510" s="63"/>
      <c r="FYT510" s="62"/>
      <c r="FYU510" s="10"/>
      <c r="FYV510" s="11"/>
      <c r="FYW510" s="63"/>
      <c r="FYX510" s="62"/>
      <c r="FYY510" s="10"/>
      <c r="FYZ510" s="11"/>
      <c r="FZA510" s="63"/>
      <c r="FZB510" s="62"/>
      <c r="FZC510" s="10"/>
      <c r="FZD510" s="11"/>
      <c r="FZE510" s="63"/>
      <c r="FZF510" s="62"/>
      <c r="FZG510" s="10"/>
      <c r="FZH510" s="11"/>
      <c r="FZI510" s="63"/>
      <c r="FZJ510" s="62"/>
      <c r="FZK510" s="10"/>
      <c r="FZL510" s="11"/>
      <c r="FZM510" s="63"/>
      <c r="FZN510" s="62"/>
      <c r="FZO510" s="10"/>
      <c r="FZP510" s="11"/>
      <c r="FZQ510" s="63"/>
      <c r="FZR510" s="62"/>
      <c r="FZS510" s="10"/>
      <c r="FZT510" s="11"/>
      <c r="FZU510" s="63"/>
      <c r="FZV510" s="62"/>
      <c r="FZW510" s="10"/>
      <c r="FZX510" s="11"/>
      <c r="FZY510" s="63"/>
      <c r="FZZ510" s="62"/>
      <c r="GAA510" s="10"/>
      <c r="GAB510" s="11"/>
      <c r="GAC510" s="63"/>
      <c r="GAD510" s="62"/>
      <c r="GAE510" s="10"/>
      <c r="GAF510" s="11"/>
      <c r="GAG510" s="63"/>
      <c r="GAH510" s="62"/>
      <c r="GAI510" s="10"/>
      <c r="GAJ510" s="11"/>
      <c r="GAK510" s="63"/>
      <c r="GAL510" s="62"/>
      <c r="GAM510" s="10"/>
      <c r="GAN510" s="11"/>
      <c r="GAO510" s="63"/>
      <c r="GAP510" s="62"/>
      <c r="GAQ510" s="10"/>
      <c r="GAR510" s="11"/>
      <c r="GAS510" s="63"/>
      <c r="GAT510" s="62"/>
      <c r="GAU510" s="10"/>
      <c r="GAV510" s="11"/>
      <c r="GAW510" s="63"/>
      <c r="GAX510" s="62"/>
      <c r="GAY510" s="10"/>
      <c r="GAZ510" s="11"/>
      <c r="GBA510" s="63"/>
      <c r="GBB510" s="62"/>
      <c r="GBC510" s="10"/>
      <c r="GBD510" s="11"/>
      <c r="GBE510" s="63"/>
      <c r="GBF510" s="62"/>
      <c r="GBG510" s="10"/>
      <c r="GBH510" s="11"/>
      <c r="GBI510" s="63"/>
      <c r="GBJ510" s="62"/>
      <c r="GBK510" s="10"/>
      <c r="GBL510" s="11"/>
      <c r="GBM510" s="63"/>
      <c r="GBN510" s="62"/>
      <c r="GBO510" s="10"/>
      <c r="GBP510" s="11"/>
      <c r="GBQ510" s="63"/>
      <c r="GBR510" s="62"/>
      <c r="GBS510" s="10"/>
      <c r="GBT510" s="11"/>
      <c r="GBU510" s="63"/>
      <c r="GBV510" s="62"/>
      <c r="GBW510" s="10"/>
      <c r="GBX510" s="11"/>
      <c r="GBY510" s="63"/>
      <c r="GBZ510" s="62"/>
      <c r="GCA510" s="10"/>
      <c r="GCB510" s="11"/>
      <c r="GCC510" s="63"/>
      <c r="GCD510" s="62"/>
      <c r="GCE510" s="10"/>
      <c r="GCF510" s="11"/>
      <c r="GCG510" s="63"/>
      <c r="GCH510" s="62"/>
      <c r="GCI510" s="10"/>
      <c r="GCJ510" s="11"/>
      <c r="GCK510" s="63"/>
      <c r="GCL510" s="62"/>
      <c r="GCM510" s="10"/>
      <c r="GCN510" s="11"/>
      <c r="GCO510" s="63"/>
      <c r="GCP510" s="62"/>
      <c r="GCQ510" s="10"/>
      <c r="GCR510" s="11"/>
      <c r="GCS510" s="63"/>
      <c r="GCT510" s="62"/>
      <c r="GCU510" s="10"/>
      <c r="GCV510" s="11"/>
      <c r="GCW510" s="63"/>
      <c r="GCX510" s="62"/>
      <c r="GCY510" s="10"/>
      <c r="GCZ510" s="11"/>
      <c r="GDA510" s="63"/>
      <c r="GDB510" s="62"/>
      <c r="GDC510" s="10"/>
      <c r="GDD510" s="11"/>
      <c r="GDE510" s="63"/>
      <c r="GDF510" s="62"/>
      <c r="GDG510" s="10"/>
      <c r="GDH510" s="11"/>
      <c r="GDI510" s="63"/>
      <c r="GDJ510" s="62"/>
      <c r="GDK510" s="10"/>
      <c r="GDL510" s="11"/>
      <c r="GDM510" s="63"/>
      <c r="GDN510" s="62"/>
      <c r="GDO510" s="10"/>
      <c r="GDP510" s="11"/>
      <c r="GDQ510" s="63"/>
      <c r="GDR510" s="62"/>
      <c r="GDS510" s="10"/>
      <c r="GDT510" s="11"/>
      <c r="GDU510" s="63"/>
      <c r="GDV510" s="62"/>
      <c r="GDW510" s="10"/>
      <c r="GDX510" s="11"/>
      <c r="GDY510" s="63"/>
      <c r="GDZ510" s="62"/>
      <c r="GEA510" s="10"/>
      <c r="GEB510" s="11"/>
      <c r="GEC510" s="63"/>
      <c r="GED510" s="62"/>
      <c r="GEE510" s="10"/>
      <c r="GEF510" s="11"/>
      <c r="GEG510" s="63"/>
      <c r="GEH510" s="62"/>
      <c r="GEI510" s="10"/>
      <c r="GEJ510" s="11"/>
      <c r="GEK510" s="63"/>
      <c r="GEL510" s="62"/>
      <c r="GEM510" s="10"/>
      <c r="GEN510" s="11"/>
      <c r="GEO510" s="63"/>
      <c r="GEP510" s="62"/>
      <c r="GEQ510" s="10"/>
      <c r="GER510" s="11"/>
      <c r="GES510" s="63"/>
      <c r="GET510" s="62"/>
      <c r="GEU510" s="10"/>
      <c r="GEV510" s="11"/>
      <c r="GEW510" s="63"/>
      <c r="GEX510" s="62"/>
      <c r="GEY510" s="10"/>
      <c r="GEZ510" s="11"/>
      <c r="GFA510" s="63"/>
      <c r="GFB510" s="62"/>
      <c r="GFC510" s="10"/>
      <c r="GFD510" s="11"/>
      <c r="GFE510" s="63"/>
      <c r="GFF510" s="62"/>
      <c r="GFG510" s="10"/>
      <c r="GFH510" s="11"/>
      <c r="GFI510" s="63"/>
      <c r="GFJ510" s="62"/>
      <c r="GFK510" s="10"/>
      <c r="GFL510" s="11"/>
      <c r="GFM510" s="63"/>
      <c r="GFN510" s="62"/>
      <c r="GFO510" s="10"/>
      <c r="GFP510" s="11"/>
      <c r="GFQ510" s="63"/>
      <c r="GFR510" s="62"/>
      <c r="GFS510" s="10"/>
      <c r="GFT510" s="11"/>
      <c r="GFU510" s="63"/>
      <c r="GFV510" s="62"/>
      <c r="GFW510" s="10"/>
      <c r="GFX510" s="11"/>
      <c r="GFY510" s="63"/>
      <c r="GFZ510" s="62"/>
      <c r="GGA510" s="10"/>
      <c r="GGB510" s="11"/>
      <c r="GGC510" s="63"/>
      <c r="GGD510" s="62"/>
      <c r="GGE510" s="10"/>
      <c r="GGF510" s="11"/>
      <c r="GGG510" s="63"/>
      <c r="GGH510" s="62"/>
      <c r="GGI510" s="10"/>
      <c r="GGJ510" s="11"/>
      <c r="GGK510" s="63"/>
      <c r="GGL510" s="62"/>
      <c r="GGM510" s="10"/>
      <c r="GGN510" s="11"/>
      <c r="GGO510" s="63"/>
      <c r="GGP510" s="62"/>
      <c r="GGQ510" s="10"/>
      <c r="GGR510" s="11"/>
      <c r="GGS510" s="63"/>
      <c r="GGT510" s="62"/>
      <c r="GGU510" s="10"/>
      <c r="GGV510" s="11"/>
      <c r="GGW510" s="63"/>
      <c r="GGX510" s="62"/>
      <c r="GGY510" s="10"/>
      <c r="GGZ510" s="11"/>
      <c r="GHA510" s="63"/>
      <c r="GHB510" s="62"/>
      <c r="GHC510" s="10"/>
      <c r="GHD510" s="11"/>
      <c r="GHE510" s="63"/>
      <c r="GHF510" s="62"/>
      <c r="GHG510" s="10"/>
      <c r="GHH510" s="11"/>
      <c r="GHI510" s="63"/>
      <c r="GHJ510" s="62"/>
      <c r="GHK510" s="10"/>
      <c r="GHL510" s="11"/>
      <c r="GHM510" s="63"/>
      <c r="GHN510" s="62"/>
      <c r="GHO510" s="10"/>
      <c r="GHP510" s="11"/>
      <c r="GHQ510" s="63"/>
      <c r="GHR510" s="62"/>
      <c r="GHS510" s="10"/>
      <c r="GHT510" s="11"/>
      <c r="GHU510" s="63"/>
      <c r="GHV510" s="62"/>
      <c r="GHW510" s="10"/>
      <c r="GHX510" s="11"/>
      <c r="GHY510" s="63"/>
      <c r="GHZ510" s="62"/>
      <c r="GIA510" s="10"/>
      <c r="GIB510" s="11"/>
      <c r="GIC510" s="63"/>
      <c r="GID510" s="62"/>
      <c r="GIE510" s="10"/>
      <c r="GIF510" s="11"/>
      <c r="GIG510" s="63"/>
      <c r="GIH510" s="62"/>
      <c r="GII510" s="10"/>
      <c r="GIJ510" s="11"/>
      <c r="GIK510" s="63"/>
      <c r="GIL510" s="62"/>
      <c r="GIM510" s="10"/>
      <c r="GIN510" s="11"/>
      <c r="GIO510" s="63"/>
      <c r="GIP510" s="62"/>
      <c r="GIQ510" s="10"/>
      <c r="GIR510" s="11"/>
      <c r="GIS510" s="63"/>
      <c r="GIT510" s="62"/>
      <c r="GIU510" s="10"/>
      <c r="GIV510" s="11"/>
      <c r="GIW510" s="63"/>
      <c r="GIX510" s="62"/>
      <c r="GIY510" s="10"/>
      <c r="GIZ510" s="11"/>
      <c r="GJA510" s="63"/>
      <c r="GJB510" s="62"/>
      <c r="GJC510" s="10"/>
      <c r="GJD510" s="11"/>
      <c r="GJE510" s="63"/>
      <c r="GJF510" s="62"/>
      <c r="GJG510" s="10"/>
      <c r="GJH510" s="11"/>
      <c r="GJI510" s="63"/>
      <c r="GJJ510" s="62"/>
      <c r="GJK510" s="10"/>
      <c r="GJL510" s="11"/>
      <c r="GJM510" s="63"/>
      <c r="GJN510" s="62"/>
      <c r="GJO510" s="10"/>
      <c r="GJP510" s="11"/>
      <c r="GJQ510" s="63"/>
      <c r="GJR510" s="62"/>
      <c r="GJS510" s="10"/>
      <c r="GJT510" s="11"/>
      <c r="GJU510" s="63"/>
      <c r="GJV510" s="62"/>
      <c r="GJW510" s="10"/>
      <c r="GJX510" s="11"/>
      <c r="GJY510" s="63"/>
      <c r="GJZ510" s="62"/>
      <c r="GKA510" s="10"/>
      <c r="GKB510" s="11"/>
      <c r="GKC510" s="63"/>
      <c r="GKD510" s="62"/>
      <c r="GKE510" s="10"/>
      <c r="GKF510" s="11"/>
      <c r="GKG510" s="63"/>
      <c r="GKH510" s="62"/>
      <c r="GKI510" s="10"/>
      <c r="GKJ510" s="11"/>
      <c r="GKK510" s="63"/>
      <c r="GKL510" s="62"/>
      <c r="GKM510" s="10"/>
      <c r="GKN510" s="11"/>
      <c r="GKO510" s="63"/>
      <c r="GKP510" s="62"/>
      <c r="GKQ510" s="10"/>
      <c r="GKR510" s="11"/>
      <c r="GKS510" s="63"/>
      <c r="GKT510" s="62"/>
      <c r="GKU510" s="10"/>
      <c r="GKV510" s="11"/>
      <c r="GKW510" s="63"/>
      <c r="GKX510" s="62"/>
      <c r="GKY510" s="10"/>
      <c r="GKZ510" s="11"/>
      <c r="GLA510" s="63"/>
      <c r="GLB510" s="62"/>
      <c r="GLC510" s="10"/>
      <c r="GLD510" s="11"/>
      <c r="GLE510" s="63"/>
      <c r="GLF510" s="62"/>
      <c r="GLG510" s="10"/>
      <c r="GLH510" s="11"/>
      <c r="GLI510" s="63"/>
      <c r="GLJ510" s="62"/>
      <c r="GLK510" s="10"/>
      <c r="GLL510" s="11"/>
      <c r="GLM510" s="63"/>
      <c r="GLN510" s="62"/>
      <c r="GLO510" s="10"/>
      <c r="GLP510" s="11"/>
      <c r="GLQ510" s="63"/>
      <c r="GLR510" s="62"/>
      <c r="GLS510" s="10"/>
      <c r="GLT510" s="11"/>
      <c r="GLU510" s="63"/>
      <c r="GLV510" s="62"/>
      <c r="GLW510" s="10"/>
      <c r="GLX510" s="11"/>
      <c r="GLY510" s="63"/>
      <c r="GLZ510" s="62"/>
      <c r="GMA510" s="10"/>
      <c r="GMB510" s="11"/>
      <c r="GMC510" s="63"/>
      <c r="GMD510" s="62"/>
      <c r="GME510" s="10"/>
      <c r="GMF510" s="11"/>
      <c r="GMG510" s="63"/>
      <c r="GMH510" s="62"/>
      <c r="GMI510" s="10"/>
      <c r="GMJ510" s="11"/>
      <c r="GMK510" s="63"/>
      <c r="GML510" s="62"/>
      <c r="GMM510" s="10"/>
      <c r="GMN510" s="11"/>
      <c r="GMO510" s="63"/>
      <c r="GMP510" s="62"/>
      <c r="GMQ510" s="10"/>
      <c r="GMR510" s="11"/>
      <c r="GMS510" s="63"/>
      <c r="GMT510" s="62"/>
      <c r="GMU510" s="10"/>
      <c r="GMV510" s="11"/>
      <c r="GMW510" s="63"/>
      <c r="GMX510" s="62"/>
      <c r="GMY510" s="10"/>
      <c r="GMZ510" s="11"/>
      <c r="GNA510" s="63"/>
      <c r="GNB510" s="62"/>
      <c r="GNC510" s="10"/>
      <c r="GND510" s="11"/>
      <c r="GNE510" s="63"/>
      <c r="GNF510" s="62"/>
      <c r="GNG510" s="10"/>
      <c r="GNH510" s="11"/>
      <c r="GNI510" s="63"/>
      <c r="GNJ510" s="62"/>
      <c r="GNK510" s="10"/>
      <c r="GNL510" s="11"/>
      <c r="GNM510" s="63"/>
      <c r="GNN510" s="62"/>
      <c r="GNO510" s="10"/>
      <c r="GNP510" s="11"/>
      <c r="GNQ510" s="63"/>
      <c r="GNR510" s="62"/>
      <c r="GNS510" s="10"/>
      <c r="GNT510" s="11"/>
      <c r="GNU510" s="63"/>
      <c r="GNV510" s="62"/>
      <c r="GNW510" s="10"/>
      <c r="GNX510" s="11"/>
      <c r="GNY510" s="63"/>
      <c r="GNZ510" s="62"/>
      <c r="GOA510" s="10"/>
      <c r="GOB510" s="11"/>
      <c r="GOC510" s="63"/>
      <c r="GOD510" s="62"/>
      <c r="GOE510" s="10"/>
      <c r="GOF510" s="11"/>
      <c r="GOG510" s="63"/>
      <c r="GOH510" s="62"/>
      <c r="GOI510" s="10"/>
      <c r="GOJ510" s="11"/>
      <c r="GOK510" s="63"/>
      <c r="GOL510" s="62"/>
      <c r="GOM510" s="10"/>
      <c r="GON510" s="11"/>
      <c r="GOO510" s="63"/>
      <c r="GOP510" s="62"/>
      <c r="GOQ510" s="10"/>
      <c r="GOR510" s="11"/>
      <c r="GOS510" s="63"/>
      <c r="GOT510" s="62"/>
      <c r="GOU510" s="10"/>
      <c r="GOV510" s="11"/>
      <c r="GOW510" s="63"/>
      <c r="GOX510" s="62"/>
      <c r="GOY510" s="10"/>
      <c r="GOZ510" s="11"/>
      <c r="GPA510" s="63"/>
      <c r="GPB510" s="62"/>
      <c r="GPC510" s="10"/>
      <c r="GPD510" s="11"/>
      <c r="GPE510" s="63"/>
      <c r="GPF510" s="62"/>
      <c r="GPG510" s="10"/>
      <c r="GPH510" s="11"/>
      <c r="GPI510" s="63"/>
      <c r="GPJ510" s="62"/>
      <c r="GPK510" s="10"/>
      <c r="GPL510" s="11"/>
      <c r="GPM510" s="63"/>
      <c r="GPN510" s="62"/>
      <c r="GPO510" s="10"/>
      <c r="GPP510" s="11"/>
      <c r="GPQ510" s="63"/>
      <c r="GPR510" s="62"/>
      <c r="GPS510" s="10"/>
      <c r="GPT510" s="11"/>
      <c r="GPU510" s="63"/>
      <c r="GPV510" s="62"/>
      <c r="GPW510" s="10"/>
      <c r="GPX510" s="11"/>
      <c r="GPY510" s="63"/>
      <c r="GPZ510" s="62"/>
      <c r="GQA510" s="10"/>
      <c r="GQB510" s="11"/>
      <c r="GQC510" s="63"/>
      <c r="GQD510" s="62"/>
      <c r="GQE510" s="10"/>
      <c r="GQF510" s="11"/>
      <c r="GQG510" s="63"/>
      <c r="GQH510" s="62"/>
      <c r="GQI510" s="10"/>
      <c r="GQJ510" s="11"/>
      <c r="GQK510" s="63"/>
      <c r="GQL510" s="62"/>
      <c r="GQM510" s="10"/>
      <c r="GQN510" s="11"/>
      <c r="GQO510" s="63"/>
      <c r="GQP510" s="62"/>
      <c r="GQQ510" s="10"/>
      <c r="GQR510" s="11"/>
      <c r="GQS510" s="63"/>
      <c r="GQT510" s="62"/>
      <c r="GQU510" s="10"/>
      <c r="GQV510" s="11"/>
      <c r="GQW510" s="63"/>
      <c r="GQX510" s="62"/>
      <c r="GQY510" s="10"/>
      <c r="GQZ510" s="11"/>
      <c r="GRA510" s="63"/>
      <c r="GRB510" s="62"/>
      <c r="GRC510" s="10"/>
      <c r="GRD510" s="11"/>
      <c r="GRE510" s="63"/>
      <c r="GRF510" s="62"/>
      <c r="GRG510" s="10"/>
      <c r="GRH510" s="11"/>
      <c r="GRI510" s="63"/>
      <c r="GRJ510" s="62"/>
      <c r="GRK510" s="10"/>
      <c r="GRL510" s="11"/>
      <c r="GRM510" s="63"/>
      <c r="GRN510" s="62"/>
      <c r="GRO510" s="10"/>
      <c r="GRP510" s="11"/>
      <c r="GRQ510" s="63"/>
      <c r="GRR510" s="62"/>
      <c r="GRS510" s="10"/>
      <c r="GRT510" s="11"/>
      <c r="GRU510" s="63"/>
      <c r="GRV510" s="62"/>
      <c r="GRW510" s="10"/>
      <c r="GRX510" s="11"/>
      <c r="GRY510" s="63"/>
      <c r="GRZ510" s="62"/>
      <c r="GSA510" s="10"/>
      <c r="GSB510" s="11"/>
      <c r="GSC510" s="63"/>
      <c r="GSD510" s="62"/>
      <c r="GSE510" s="10"/>
      <c r="GSF510" s="11"/>
      <c r="GSG510" s="63"/>
      <c r="GSH510" s="62"/>
      <c r="GSI510" s="10"/>
      <c r="GSJ510" s="11"/>
      <c r="GSK510" s="63"/>
      <c r="GSL510" s="62"/>
      <c r="GSM510" s="10"/>
      <c r="GSN510" s="11"/>
      <c r="GSO510" s="63"/>
      <c r="GSP510" s="62"/>
      <c r="GSQ510" s="10"/>
      <c r="GSR510" s="11"/>
      <c r="GSS510" s="63"/>
      <c r="GST510" s="62"/>
      <c r="GSU510" s="10"/>
      <c r="GSV510" s="11"/>
      <c r="GSW510" s="63"/>
      <c r="GSX510" s="62"/>
      <c r="GSY510" s="10"/>
      <c r="GSZ510" s="11"/>
      <c r="GTA510" s="63"/>
      <c r="GTB510" s="62"/>
      <c r="GTC510" s="10"/>
      <c r="GTD510" s="11"/>
      <c r="GTE510" s="63"/>
      <c r="GTF510" s="62"/>
      <c r="GTG510" s="10"/>
      <c r="GTH510" s="11"/>
      <c r="GTI510" s="63"/>
      <c r="GTJ510" s="62"/>
      <c r="GTK510" s="10"/>
      <c r="GTL510" s="11"/>
      <c r="GTM510" s="63"/>
      <c r="GTN510" s="62"/>
      <c r="GTO510" s="10"/>
      <c r="GTP510" s="11"/>
      <c r="GTQ510" s="63"/>
      <c r="GTR510" s="62"/>
      <c r="GTS510" s="10"/>
      <c r="GTT510" s="11"/>
      <c r="GTU510" s="63"/>
      <c r="GTV510" s="62"/>
      <c r="GTW510" s="10"/>
      <c r="GTX510" s="11"/>
      <c r="GTY510" s="63"/>
      <c r="GTZ510" s="62"/>
      <c r="GUA510" s="10"/>
      <c r="GUB510" s="11"/>
      <c r="GUC510" s="63"/>
      <c r="GUD510" s="62"/>
      <c r="GUE510" s="10"/>
      <c r="GUF510" s="11"/>
      <c r="GUG510" s="63"/>
      <c r="GUH510" s="62"/>
      <c r="GUI510" s="10"/>
      <c r="GUJ510" s="11"/>
      <c r="GUK510" s="63"/>
      <c r="GUL510" s="62"/>
      <c r="GUM510" s="10"/>
      <c r="GUN510" s="11"/>
      <c r="GUO510" s="63"/>
      <c r="GUP510" s="62"/>
      <c r="GUQ510" s="10"/>
      <c r="GUR510" s="11"/>
      <c r="GUS510" s="63"/>
      <c r="GUT510" s="62"/>
      <c r="GUU510" s="10"/>
      <c r="GUV510" s="11"/>
      <c r="GUW510" s="63"/>
      <c r="GUX510" s="62"/>
      <c r="GUY510" s="10"/>
      <c r="GUZ510" s="11"/>
      <c r="GVA510" s="63"/>
      <c r="GVB510" s="62"/>
      <c r="GVC510" s="10"/>
      <c r="GVD510" s="11"/>
      <c r="GVE510" s="63"/>
      <c r="GVF510" s="62"/>
      <c r="GVG510" s="10"/>
      <c r="GVH510" s="11"/>
      <c r="GVI510" s="63"/>
      <c r="GVJ510" s="62"/>
      <c r="GVK510" s="10"/>
      <c r="GVL510" s="11"/>
      <c r="GVM510" s="63"/>
      <c r="GVN510" s="62"/>
      <c r="GVO510" s="10"/>
      <c r="GVP510" s="11"/>
      <c r="GVQ510" s="63"/>
      <c r="GVR510" s="62"/>
      <c r="GVS510" s="10"/>
      <c r="GVT510" s="11"/>
      <c r="GVU510" s="63"/>
      <c r="GVV510" s="62"/>
      <c r="GVW510" s="10"/>
      <c r="GVX510" s="11"/>
      <c r="GVY510" s="63"/>
      <c r="GVZ510" s="62"/>
      <c r="GWA510" s="10"/>
      <c r="GWB510" s="11"/>
      <c r="GWC510" s="63"/>
      <c r="GWD510" s="62"/>
      <c r="GWE510" s="10"/>
      <c r="GWF510" s="11"/>
      <c r="GWG510" s="63"/>
      <c r="GWH510" s="62"/>
      <c r="GWI510" s="10"/>
      <c r="GWJ510" s="11"/>
      <c r="GWK510" s="63"/>
      <c r="GWL510" s="62"/>
      <c r="GWM510" s="10"/>
      <c r="GWN510" s="11"/>
      <c r="GWO510" s="63"/>
      <c r="GWP510" s="62"/>
      <c r="GWQ510" s="10"/>
      <c r="GWR510" s="11"/>
      <c r="GWS510" s="63"/>
      <c r="GWT510" s="62"/>
      <c r="GWU510" s="10"/>
      <c r="GWV510" s="11"/>
      <c r="GWW510" s="63"/>
      <c r="GWX510" s="62"/>
      <c r="GWY510" s="10"/>
      <c r="GWZ510" s="11"/>
      <c r="GXA510" s="63"/>
      <c r="GXB510" s="62"/>
      <c r="GXC510" s="10"/>
      <c r="GXD510" s="11"/>
      <c r="GXE510" s="63"/>
      <c r="GXF510" s="62"/>
      <c r="GXG510" s="10"/>
      <c r="GXH510" s="11"/>
      <c r="GXI510" s="63"/>
      <c r="GXJ510" s="62"/>
      <c r="GXK510" s="10"/>
      <c r="GXL510" s="11"/>
      <c r="GXM510" s="63"/>
      <c r="GXN510" s="62"/>
      <c r="GXO510" s="10"/>
      <c r="GXP510" s="11"/>
      <c r="GXQ510" s="63"/>
      <c r="GXR510" s="62"/>
      <c r="GXS510" s="10"/>
      <c r="GXT510" s="11"/>
      <c r="GXU510" s="63"/>
      <c r="GXV510" s="62"/>
      <c r="GXW510" s="10"/>
      <c r="GXX510" s="11"/>
      <c r="GXY510" s="63"/>
      <c r="GXZ510" s="62"/>
      <c r="GYA510" s="10"/>
      <c r="GYB510" s="11"/>
      <c r="GYC510" s="63"/>
      <c r="GYD510" s="62"/>
      <c r="GYE510" s="10"/>
      <c r="GYF510" s="11"/>
      <c r="GYG510" s="63"/>
      <c r="GYH510" s="62"/>
      <c r="GYI510" s="10"/>
      <c r="GYJ510" s="11"/>
      <c r="GYK510" s="63"/>
      <c r="GYL510" s="62"/>
      <c r="GYM510" s="10"/>
      <c r="GYN510" s="11"/>
      <c r="GYO510" s="63"/>
      <c r="GYP510" s="62"/>
      <c r="GYQ510" s="10"/>
      <c r="GYR510" s="11"/>
      <c r="GYS510" s="63"/>
      <c r="GYT510" s="62"/>
      <c r="GYU510" s="10"/>
      <c r="GYV510" s="11"/>
      <c r="GYW510" s="63"/>
      <c r="GYX510" s="62"/>
      <c r="GYY510" s="10"/>
      <c r="GYZ510" s="11"/>
      <c r="GZA510" s="63"/>
      <c r="GZB510" s="62"/>
      <c r="GZC510" s="10"/>
      <c r="GZD510" s="11"/>
      <c r="GZE510" s="63"/>
      <c r="GZF510" s="62"/>
      <c r="GZG510" s="10"/>
      <c r="GZH510" s="11"/>
      <c r="GZI510" s="63"/>
      <c r="GZJ510" s="62"/>
      <c r="GZK510" s="10"/>
      <c r="GZL510" s="11"/>
      <c r="GZM510" s="63"/>
      <c r="GZN510" s="62"/>
      <c r="GZO510" s="10"/>
      <c r="GZP510" s="11"/>
      <c r="GZQ510" s="63"/>
      <c r="GZR510" s="62"/>
      <c r="GZS510" s="10"/>
      <c r="GZT510" s="11"/>
      <c r="GZU510" s="63"/>
      <c r="GZV510" s="62"/>
      <c r="GZW510" s="10"/>
      <c r="GZX510" s="11"/>
      <c r="GZY510" s="63"/>
      <c r="GZZ510" s="62"/>
      <c r="HAA510" s="10"/>
      <c r="HAB510" s="11"/>
      <c r="HAC510" s="63"/>
      <c r="HAD510" s="62"/>
      <c r="HAE510" s="10"/>
      <c r="HAF510" s="11"/>
      <c r="HAG510" s="63"/>
      <c r="HAH510" s="62"/>
      <c r="HAI510" s="10"/>
      <c r="HAJ510" s="11"/>
      <c r="HAK510" s="63"/>
      <c r="HAL510" s="62"/>
      <c r="HAM510" s="10"/>
      <c r="HAN510" s="11"/>
      <c r="HAO510" s="63"/>
      <c r="HAP510" s="62"/>
      <c r="HAQ510" s="10"/>
      <c r="HAR510" s="11"/>
      <c r="HAS510" s="63"/>
      <c r="HAT510" s="62"/>
      <c r="HAU510" s="10"/>
      <c r="HAV510" s="11"/>
      <c r="HAW510" s="63"/>
      <c r="HAX510" s="62"/>
      <c r="HAY510" s="10"/>
      <c r="HAZ510" s="11"/>
      <c r="HBA510" s="63"/>
      <c r="HBB510" s="62"/>
      <c r="HBC510" s="10"/>
      <c r="HBD510" s="11"/>
      <c r="HBE510" s="63"/>
      <c r="HBF510" s="62"/>
      <c r="HBG510" s="10"/>
      <c r="HBH510" s="11"/>
      <c r="HBI510" s="63"/>
      <c r="HBJ510" s="62"/>
      <c r="HBK510" s="10"/>
      <c r="HBL510" s="11"/>
      <c r="HBM510" s="63"/>
      <c r="HBN510" s="62"/>
      <c r="HBO510" s="10"/>
      <c r="HBP510" s="11"/>
      <c r="HBQ510" s="63"/>
      <c r="HBR510" s="62"/>
      <c r="HBS510" s="10"/>
      <c r="HBT510" s="11"/>
      <c r="HBU510" s="63"/>
      <c r="HBV510" s="62"/>
      <c r="HBW510" s="10"/>
      <c r="HBX510" s="11"/>
      <c r="HBY510" s="63"/>
      <c r="HBZ510" s="62"/>
      <c r="HCA510" s="10"/>
      <c r="HCB510" s="11"/>
      <c r="HCC510" s="63"/>
      <c r="HCD510" s="62"/>
      <c r="HCE510" s="10"/>
      <c r="HCF510" s="11"/>
      <c r="HCG510" s="63"/>
      <c r="HCH510" s="62"/>
      <c r="HCI510" s="10"/>
      <c r="HCJ510" s="11"/>
      <c r="HCK510" s="63"/>
      <c r="HCL510" s="62"/>
      <c r="HCM510" s="10"/>
      <c r="HCN510" s="11"/>
      <c r="HCO510" s="63"/>
      <c r="HCP510" s="62"/>
      <c r="HCQ510" s="10"/>
      <c r="HCR510" s="11"/>
      <c r="HCS510" s="63"/>
      <c r="HCT510" s="62"/>
      <c r="HCU510" s="10"/>
      <c r="HCV510" s="11"/>
      <c r="HCW510" s="63"/>
      <c r="HCX510" s="62"/>
      <c r="HCY510" s="10"/>
      <c r="HCZ510" s="11"/>
      <c r="HDA510" s="63"/>
      <c r="HDB510" s="62"/>
      <c r="HDC510" s="10"/>
      <c r="HDD510" s="11"/>
      <c r="HDE510" s="63"/>
      <c r="HDF510" s="62"/>
      <c r="HDG510" s="10"/>
      <c r="HDH510" s="11"/>
      <c r="HDI510" s="63"/>
      <c r="HDJ510" s="62"/>
      <c r="HDK510" s="10"/>
      <c r="HDL510" s="11"/>
      <c r="HDM510" s="63"/>
      <c r="HDN510" s="62"/>
      <c r="HDO510" s="10"/>
      <c r="HDP510" s="11"/>
      <c r="HDQ510" s="63"/>
      <c r="HDR510" s="62"/>
      <c r="HDS510" s="10"/>
      <c r="HDT510" s="11"/>
      <c r="HDU510" s="63"/>
      <c r="HDV510" s="62"/>
      <c r="HDW510" s="10"/>
      <c r="HDX510" s="11"/>
      <c r="HDY510" s="63"/>
      <c r="HDZ510" s="62"/>
      <c r="HEA510" s="10"/>
      <c r="HEB510" s="11"/>
      <c r="HEC510" s="63"/>
      <c r="HED510" s="62"/>
      <c r="HEE510" s="10"/>
      <c r="HEF510" s="11"/>
      <c r="HEG510" s="63"/>
      <c r="HEH510" s="62"/>
      <c r="HEI510" s="10"/>
      <c r="HEJ510" s="11"/>
      <c r="HEK510" s="63"/>
      <c r="HEL510" s="62"/>
      <c r="HEM510" s="10"/>
      <c r="HEN510" s="11"/>
      <c r="HEO510" s="63"/>
      <c r="HEP510" s="62"/>
      <c r="HEQ510" s="10"/>
      <c r="HER510" s="11"/>
      <c r="HES510" s="63"/>
      <c r="HET510" s="62"/>
      <c r="HEU510" s="10"/>
      <c r="HEV510" s="11"/>
      <c r="HEW510" s="63"/>
      <c r="HEX510" s="62"/>
      <c r="HEY510" s="10"/>
      <c r="HEZ510" s="11"/>
      <c r="HFA510" s="63"/>
      <c r="HFB510" s="62"/>
      <c r="HFC510" s="10"/>
      <c r="HFD510" s="11"/>
      <c r="HFE510" s="63"/>
      <c r="HFF510" s="62"/>
      <c r="HFG510" s="10"/>
      <c r="HFH510" s="11"/>
      <c r="HFI510" s="63"/>
      <c r="HFJ510" s="62"/>
      <c r="HFK510" s="10"/>
      <c r="HFL510" s="11"/>
      <c r="HFM510" s="63"/>
      <c r="HFN510" s="62"/>
      <c r="HFO510" s="10"/>
      <c r="HFP510" s="11"/>
      <c r="HFQ510" s="63"/>
      <c r="HFR510" s="62"/>
      <c r="HFS510" s="10"/>
      <c r="HFT510" s="11"/>
      <c r="HFU510" s="63"/>
      <c r="HFV510" s="62"/>
      <c r="HFW510" s="10"/>
      <c r="HFX510" s="11"/>
      <c r="HFY510" s="63"/>
      <c r="HFZ510" s="62"/>
      <c r="HGA510" s="10"/>
      <c r="HGB510" s="11"/>
      <c r="HGC510" s="63"/>
      <c r="HGD510" s="62"/>
      <c r="HGE510" s="10"/>
      <c r="HGF510" s="11"/>
      <c r="HGG510" s="63"/>
      <c r="HGH510" s="62"/>
      <c r="HGI510" s="10"/>
      <c r="HGJ510" s="11"/>
      <c r="HGK510" s="63"/>
      <c r="HGL510" s="62"/>
      <c r="HGM510" s="10"/>
      <c r="HGN510" s="11"/>
      <c r="HGO510" s="63"/>
      <c r="HGP510" s="62"/>
      <c r="HGQ510" s="10"/>
      <c r="HGR510" s="11"/>
      <c r="HGS510" s="63"/>
      <c r="HGT510" s="62"/>
      <c r="HGU510" s="10"/>
      <c r="HGV510" s="11"/>
      <c r="HGW510" s="63"/>
      <c r="HGX510" s="62"/>
      <c r="HGY510" s="10"/>
      <c r="HGZ510" s="11"/>
      <c r="HHA510" s="63"/>
      <c r="HHB510" s="62"/>
      <c r="HHC510" s="10"/>
      <c r="HHD510" s="11"/>
      <c r="HHE510" s="63"/>
      <c r="HHF510" s="62"/>
      <c r="HHG510" s="10"/>
      <c r="HHH510" s="11"/>
      <c r="HHI510" s="63"/>
      <c r="HHJ510" s="62"/>
      <c r="HHK510" s="10"/>
      <c r="HHL510" s="11"/>
      <c r="HHM510" s="63"/>
      <c r="HHN510" s="62"/>
      <c r="HHO510" s="10"/>
      <c r="HHP510" s="11"/>
      <c r="HHQ510" s="63"/>
      <c r="HHR510" s="62"/>
      <c r="HHS510" s="10"/>
      <c r="HHT510" s="11"/>
      <c r="HHU510" s="63"/>
      <c r="HHV510" s="62"/>
      <c r="HHW510" s="10"/>
      <c r="HHX510" s="11"/>
      <c r="HHY510" s="63"/>
      <c r="HHZ510" s="62"/>
      <c r="HIA510" s="10"/>
      <c r="HIB510" s="11"/>
      <c r="HIC510" s="63"/>
      <c r="HID510" s="62"/>
      <c r="HIE510" s="10"/>
      <c r="HIF510" s="11"/>
      <c r="HIG510" s="63"/>
      <c r="HIH510" s="62"/>
      <c r="HII510" s="10"/>
      <c r="HIJ510" s="11"/>
      <c r="HIK510" s="63"/>
      <c r="HIL510" s="62"/>
      <c r="HIM510" s="10"/>
      <c r="HIN510" s="11"/>
      <c r="HIO510" s="63"/>
      <c r="HIP510" s="62"/>
      <c r="HIQ510" s="10"/>
      <c r="HIR510" s="11"/>
      <c r="HIS510" s="63"/>
      <c r="HIT510" s="62"/>
      <c r="HIU510" s="10"/>
      <c r="HIV510" s="11"/>
      <c r="HIW510" s="63"/>
      <c r="HIX510" s="62"/>
      <c r="HIY510" s="10"/>
      <c r="HIZ510" s="11"/>
      <c r="HJA510" s="63"/>
      <c r="HJB510" s="62"/>
      <c r="HJC510" s="10"/>
      <c r="HJD510" s="11"/>
      <c r="HJE510" s="63"/>
      <c r="HJF510" s="62"/>
      <c r="HJG510" s="10"/>
      <c r="HJH510" s="11"/>
      <c r="HJI510" s="63"/>
      <c r="HJJ510" s="62"/>
      <c r="HJK510" s="10"/>
      <c r="HJL510" s="11"/>
      <c r="HJM510" s="63"/>
      <c r="HJN510" s="62"/>
      <c r="HJO510" s="10"/>
      <c r="HJP510" s="11"/>
      <c r="HJQ510" s="63"/>
      <c r="HJR510" s="62"/>
      <c r="HJS510" s="10"/>
      <c r="HJT510" s="11"/>
      <c r="HJU510" s="63"/>
      <c r="HJV510" s="62"/>
      <c r="HJW510" s="10"/>
      <c r="HJX510" s="11"/>
      <c r="HJY510" s="63"/>
      <c r="HJZ510" s="62"/>
      <c r="HKA510" s="10"/>
      <c r="HKB510" s="11"/>
      <c r="HKC510" s="63"/>
      <c r="HKD510" s="62"/>
      <c r="HKE510" s="10"/>
      <c r="HKF510" s="11"/>
      <c r="HKG510" s="63"/>
      <c r="HKH510" s="62"/>
      <c r="HKI510" s="10"/>
      <c r="HKJ510" s="11"/>
      <c r="HKK510" s="63"/>
      <c r="HKL510" s="62"/>
      <c r="HKM510" s="10"/>
      <c r="HKN510" s="11"/>
      <c r="HKO510" s="63"/>
      <c r="HKP510" s="62"/>
      <c r="HKQ510" s="10"/>
      <c r="HKR510" s="11"/>
      <c r="HKS510" s="63"/>
      <c r="HKT510" s="62"/>
      <c r="HKU510" s="10"/>
      <c r="HKV510" s="11"/>
      <c r="HKW510" s="63"/>
      <c r="HKX510" s="62"/>
      <c r="HKY510" s="10"/>
      <c r="HKZ510" s="11"/>
      <c r="HLA510" s="63"/>
      <c r="HLB510" s="62"/>
      <c r="HLC510" s="10"/>
      <c r="HLD510" s="11"/>
      <c r="HLE510" s="63"/>
      <c r="HLF510" s="62"/>
      <c r="HLG510" s="10"/>
      <c r="HLH510" s="11"/>
      <c r="HLI510" s="63"/>
      <c r="HLJ510" s="62"/>
      <c r="HLK510" s="10"/>
      <c r="HLL510" s="11"/>
      <c r="HLM510" s="63"/>
      <c r="HLN510" s="62"/>
      <c r="HLO510" s="10"/>
      <c r="HLP510" s="11"/>
      <c r="HLQ510" s="63"/>
      <c r="HLR510" s="62"/>
      <c r="HLS510" s="10"/>
      <c r="HLT510" s="11"/>
      <c r="HLU510" s="63"/>
      <c r="HLV510" s="62"/>
      <c r="HLW510" s="10"/>
      <c r="HLX510" s="11"/>
      <c r="HLY510" s="63"/>
      <c r="HLZ510" s="62"/>
      <c r="HMA510" s="10"/>
      <c r="HMB510" s="11"/>
      <c r="HMC510" s="63"/>
      <c r="HMD510" s="62"/>
      <c r="HME510" s="10"/>
      <c r="HMF510" s="11"/>
      <c r="HMG510" s="63"/>
      <c r="HMH510" s="62"/>
      <c r="HMI510" s="10"/>
      <c r="HMJ510" s="11"/>
      <c r="HMK510" s="63"/>
      <c r="HML510" s="62"/>
      <c r="HMM510" s="10"/>
      <c r="HMN510" s="11"/>
      <c r="HMO510" s="63"/>
      <c r="HMP510" s="62"/>
      <c r="HMQ510" s="10"/>
      <c r="HMR510" s="11"/>
      <c r="HMS510" s="63"/>
      <c r="HMT510" s="62"/>
      <c r="HMU510" s="10"/>
      <c r="HMV510" s="11"/>
      <c r="HMW510" s="63"/>
      <c r="HMX510" s="62"/>
      <c r="HMY510" s="10"/>
      <c r="HMZ510" s="11"/>
      <c r="HNA510" s="63"/>
      <c r="HNB510" s="62"/>
      <c r="HNC510" s="10"/>
      <c r="HND510" s="11"/>
      <c r="HNE510" s="63"/>
      <c r="HNF510" s="62"/>
      <c r="HNG510" s="10"/>
      <c r="HNH510" s="11"/>
      <c r="HNI510" s="63"/>
      <c r="HNJ510" s="62"/>
      <c r="HNK510" s="10"/>
      <c r="HNL510" s="11"/>
      <c r="HNM510" s="63"/>
      <c r="HNN510" s="62"/>
      <c r="HNO510" s="10"/>
      <c r="HNP510" s="11"/>
      <c r="HNQ510" s="63"/>
      <c r="HNR510" s="62"/>
      <c r="HNS510" s="10"/>
      <c r="HNT510" s="11"/>
      <c r="HNU510" s="63"/>
      <c r="HNV510" s="62"/>
      <c r="HNW510" s="10"/>
      <c r="HNX510" s="11"/>
      <c r="HNY510" s="63"/>
      <c r="HNZ510" s="62"/>
      <c r="HOA510" s="10"/>
      <c r="HOB510" s="11"/>
      <c r="HOC510" s="63"/>
      <c r="HOD510" s="62"/>
      <c r="HOE510" s="10"/>
      <c r="HOF510" s="11"/>
      <c r="HOG510" s="63"/>
      <c r="HOH510" s="62"/>
      <c r="HOI510" s="10"/>
      <c r="HOJ510" s="11"/>
      <c r="HOK510" s="63"/>
      <c r="HOL510" s="62"/>
      <c r="HOM510" s="10"/>
      <c r="HON510" s="11"/>
      <c r="HOO510" s="63"/>
      <c r="HOP510" s="62"/>
      <c r="HOQ510" s="10"/>
      <c r="HOR510" s="11"/>
      <c r="HOS510" s="63"/>
      <c r="HOT510" s="62"/>
      <c r="HOU510" s="10"/>
      <c r="HOV510" s="11"/>
      <c r="HOW510" s="63"/>
      <c r="HOX510" s="62"/>
      <c r="HOY510" s="10"/>
      <c r="HOZ510" s="11"/>
      <c r="HPA510" s="63"/>
      <c r="HPB510" s="62"/>
      <c r="HPC510" s="10"/>
      <c r="HPD510" s="11"/>
      <c r="HPE510" s="63"/>
      <c r="HPF510" s="62"/>
      <c r="HPG510" s="10"/>
      <c r="HPH510" s="11"/>
      <c r="HPI510" s="63"/>
      <c r="HPJ510" s="62"/>
      <c r="HPK510" s="10"/>
      <c r="HPL510" s="11"/>
      <c r="HPM510" s="63"/>
      <c r="HPN510" s="62"/>
      <c r="HPO510" s="10"/>
      <c r="HPP510" s="11"/>
      <c r="HPQ510" s="63"/>
      <c r="HPR510" s="62"/>
      <c r="HPS510" s="10"/>
      <c r="HPT510" s="11"/>
      <c r="HPU510" s="63"/>
      <c r="HPV510" s="62"/>
      <c r="HPW510" s="10"/>
      <c r="HPX510" s="11"/>
      <c r="HPY510" s="63"/>
      <c r="HPZ510" s="62"/>
      <c r="HQA510" s="10"/>
      <c r="HQB510" s="11"/>
      <c r="HQC510" s="63"/>
      <c r="HQD510" s="62"/>
      <c r="HQE510" s="10"/>
      <c r="HQF510" s="11"/>
      <c r="HQG510" s="63"/>
      <c r="HQH510" s="62"/>
      <c r="HQI510" s="10"/>
      <c r="HQJ510" s="11"/>
      <c r="HQK510" s="63"/>
      <c r="HQL510" s="62"/>
      <c r="HQM510" s="10"/>
      <c r="HQN510" s="11"/>
      <c r="HQO510" s="63"/>
      <c r="HQP510" s="62"/>
      <c r="HQQ510" s="10"/>
      <c r="HQR510" s="11"/>
      <c r="HQS510" s="63"/>
      <c r="HQT510" s="62"/>
      <c r="HQU510" s="10"/>
      <c r="HQV510" s="11"/>
      <c r="HQW510" s="63"/>
      <c r="HQX510" s="62"/>
      <c r="HQY510" s="10"/>
      <c r="HQZ510" s="11"/>
      <c r="HRA510" s="63"/>
      <c r="HRB510" s="62"/>
      <c r="HRC510" s="10"/>
      <c r="HRD510" s="11"/>
      <c r="HRE510" s="63"/>
      <c r="HRF510" s="62"/>
      <c r="HRG510" s="10"/>
      <c r="HRH510" s="11"/>
      <c r="HRI510" s="63"/>
      <c r="HRJ510" s="62"/>
      <c r="HRK510" s="10"/>
      <c r="HRL510" s="11"/>
      <c r="HRM510" s="63"/>
      <c r="HRN510" s="62"/>
      <c r="HRO510" s="10"/>
      <c r="HRP510" s="11"/>
      <c r="HRQ510" s="63"/>
      <c r="HRR510" s="62"/>
      <c r="HRS510" s="10"/>
      <c r="HRT510" s="11"/>
      <c r="HRU510" s="63"/>
      <c r="HRV510" s="62"/>
      <c r="HRW510" s="10"/>
      <c r="HRX510" s="11"/>
      <c r="HRY510" s="63"/>
      <c r="HRZ510" s="62"/>
      <c r="HSA510" s="10"/>
      <c r="HSB510" s="11"/>
      <c r="HSC510" s="63"/>
      <c r="HSD510" s="62"/>
      <c r="HSE510" s="10"/>
      <c r="HSF510" s="11"/>
      <c r="HSG510" s="63"/>
      <c r="HSH510" s="62"/>
      <c r="HSI510" s="10"/>
      <c r="HSJ510" s="11"/>
      <c r="HSK510" s="63"/>
      <c r="HSL510" s="62"/>
      <c r="HSM510" s="10"/>
      <c r="HSN510" s="11"/>
      <c r="HSO510" s="63"/>
      <c r="HSP510" s="62"/>
      <c r="HSQ510" s="10"/>
      <c r="HSR510" s="11"/>
      <c r="HSS510" s="63"/>
      <c r="HST510" s="62"/>
      <c r="HSU510" s="10"/>
      <c r="HSV510" s="11"/>
      <c r="HSW510" s="63"/>
      <c r="HSX510" s="62"/>
      <c r="HSY510" s="10"/>
      <c r="HSZ510" s="11"/>
      <c r="HTA510" s="63"/>
      <c r="HTB510" s="62"/>
      <c r="HTC510" s="10"/>
      <c r="HTD510" s="11"/>
      <c r="HTE510" s="63"/>
      <c r="HTF510" s="62"/>
      <c r="HTG510" s="10"/>
      <c r="HTH510" s="11"/>
      <c r="HTI510" s="63"/>
      <c r="HTJ510" s="62"/>
      <c r="HTK510" s="10"/>
      <c r="HTL510" s="11"/>
      <c r="HTM510" s="63"/>
      <c r="HTN510" s="62"/>
      <c r="HTO510" s="10"/>
      <c r="HTP510" s="11"/>
      <c r="HTQ510" s="63"/>
      <c r="HTR510" s="62"/>
      <c r="HTS510" s="10"/>
      <c r="HTT510" s="11"/>
      <c r="HTU510" s="63"/>
      <c r="HTV510" s="62"/>
      <c r="HTW510" s="10"/>
      <c r="HTX510" s="11"/>
      <c r="HTY510" s="63"/>
      <c r="HTZ510" s="62"/>
      <c r="HUA510" s="10"/>
      <c r="HUB510" s="11"/>
      <c r="HUC510" s="63"/>
      <c r="HUD510" s="62"/>
      <c r="HUE510" s="10"/>
      <c r="HUF510" s="11"/>
      <c r="HUG510" s="63"/>
      <c r="HUH510" s="62"/>
      <c r="HUI510" s="10"/>
      <c r="HUJ510" s="11"/>
      <c r="HUK510" s="63"/>
      <c r="HUL510" s="62"/>
      <c r="HUM510" s="10"/>
      <c r="HUN510" s="11"/>
      <c r="HUO510" s="63"/>
      <c r="HUP510" s="62"/>
      <c r="HUQ510" s="10"/>
      <c r="HUR510" s="11"/>
      <c r="HUS510" s="63"/>
      <c r="HUT510" s="62"/>
      <c r="HUU510" s="10"/>
      <c r="HUV510" s="11"/>
      <c r="HUW510" s="63"/>
      <c r="HUX510" s="62"/>
      <c r="HUY510" s="10"/>
      <c r="HUZ510" s="11"/>
      <c r="HVA510" s="63"/>
      <c r="HVB510" s="62"/>
      <c r="HVC510" s="10"/>
      <c r="HVD510" s="11"/>
      <c r="HVE510" s="63"/>
      <c r="HVF510" s="62"/>
      <c r="HVG510" s="10"/>
      <c r="HVH510" s="11"/>
      <c r="HVI510" s="63"/>
      <c r="HVJ510" s="62"/>
      <c r="HVK510" s="10"/>
      <c r="HVL510" s="11"/>
      <c r="HVM510" s="63"/>
      <c r="HVN510" s="62"/>
      <c r="HVO510" s="10"/>
      <c r="HVP510" s="11"/>
      <c r="HVQ510" s="63"/>
      <c r="HVR510" s="62"/>
      <c r="HVS510" s="10"/>
      <c r="HVT510" s="11"/>
      <c r="HVU510" s="63"/>
      <c r="HVV510" s="62"/>
      <c r="HVW510" s="10"/>
      <c r="HVX510" s="11"/>
      <c r="HVY510" s="63"/>
      <c r="HVZ510" s="62"/>
      <c r="HWA510" s="10"/>
      <c r="HWB510" s="11"/>
      <c r="HWC510" s="63"/>
      <c r="HWD510" s="62"/>
      <c r="HWE510" s="10"/>
      <c r="HWF510" s="11"/>
      <c r="HWG510" s="63"/>
      <c r="HWH510" s="62"/>
      <c r="HWI510" s="10"/>
      <c r="HWJ510" s="11"/>
      <c r="HWK510" s="63"/>
      <c r="HWL510" s="62"/>
      <c r="HWM510" s="10"/>
      <c r="HWN510" s="11"/>
      <c r="HWO510" s="63"/>
      <c r="HWP510" s="62"/>
      <c r="HWQ510" s="10"/>
      <c r="HWR510" s="11"/>
      <c r="HWS510" s="63"/>
      <c r="HWT510" s="62"/>
      <c r="HWU510" s="10"/>
      <c r="HWV510" s="11"/>
      <c r="HWW510" s="63"/>
      <c r="HWX510" s="62"/>
      <c r="HWY510" s="10"/>
      <c r="HWZ510" s="11"/>
      <c r="HXA510" s="63"/>
      <c r="HXB510" s="62"/>
      <c r="HXC510" s="10"/>
      <c r="HXD510" s="11"/>
      <c r="HXE510" s="63"/>
      <c r="HXF510" s="62"/>
      <c r="HXG510" s="10"/>
      <c r="HXH510" s="11"/>
      <c r="HXI510" s="63"/>
      <c r="HXJ510" s="62"/>
      <c r="HXK510" s="10"/>
      <c r="HXL510" s="11"/>
      <c r="HXM510" s="63"/>
      <c r="HXN510" s="62"/>
      <c r="HXO510" s="10"/>
      <c r="HXP510" s="11"/>
      <c r="HXQ510" s="63"/>
      <c r="HXR510" s="62"/>
      <c r="HXS510" s="10"/>
      <c r="HXT510" s="11"/>
      <c r="HXU510" s="63"/>
      <c r="HXV510" s="62"/>
      <c r="HXW510" s="10"/>
      <c r="HXX510" s="11"/>
      <c r="HXY510" s="63"/>
      <c r="HXZ510" s="62"/>
      <c r="HYA510" s="10"/>
      <c r="HYB510" s="11"/>
      <c r="HYC510" s="63"/>
      <c r="HYD510" s="62"/>
      <c r="HYE510" s="10"/>
      <c r="HYF510" s="11"/>
      <c r="HYG510" s="63"/>
      <c r="HYH510" s="62"/>
      <c r="HYI510" s="10"/>
      <c r="HYJ510" s="11"/>
      <c r="HYK510" s="63"/>
      <c r="HYL510" s="62"/>
      <c r="HYM510" s="10"/>
      <c r="HYN510" s="11"/>
      <c r="HYO510" s="63"/>
      <c r="HYP510" s="62"/>
      <c r="HYQ510" s="10"/>
      <c r="HYR510" s="11"/>
      <c r="HYS510" s="63"/>
      <c r="HYT510" s="62"/>
      <c r="HYU510" s="10"/>
      <c r="HYV510" s="11"/>
      <c r="HYW510" s="63"/>
      <c r="HYX510" s="62"/>
      <c r="HYY510" s="10"/>
      <c r="HYZ510" s="11"/>
      <c r="HZA510" s="63"/>
      <c r="HZB510" s="62"/>
      <c r="HZC510" s="10"/>
      <c r="HZD510" s="11"/>
      <c r="HZE510" s="63"/>
      <c r="HZF510" s="62"/>
      <c r="HZG510" s="10"/>
      <c r="HZH510" s="11"/>
      <c r="HZI510" s="63"/>
      <c r="HZJ510" s="62"/>
      <c r="HZK510" s="10"/>
      <c r="HZL510" s="11"/>
      <c r="HZM510" s="63"/>
      <c r="HZN510" s="62"/>
      <c r="HZO510" s="10"/>
      <c r="HZP510" s="11"/>
      <c r="HZQ510" s="63"/>
      <c r="HZR510" s="62"/>
      <c r="HZS510" s="10"/>
      <c r="HZT510" s="11"/>
      <c r="HZU510" s="63"/>
      <c r="HZV510" s="62"/>
      <c r="HZW510" s="10"/>
      <c r="HZX510" s="11"/>
      <c r="HZY510" s="63"/>
      <c r="HZZ510" s="62"/>
      <c r="IAA510" s="10"/>
      <c r="IAB510" s="11"/>
      <c r="IAC510" s="63"/>
      <c r="IAD510" s="62"/>
      <c r="IAE510" s="10"/>
      <c r="IAF510" s="11"/>
      <c r="IAG510" s="63"/>
      <c r="IAH510" s="62"/>
      <c r="IAI510" s="10"/>
      <c r="IAJ510" s="11"/>
      <c r="IAK510" s="63"/>
      <c r="IAL510" s="62"/>
      <c r="IAM510" s="10"/>
      <c r="IAN510" s="11"/>
      <c r="IAO510" s="63"/>
      <c r="IAP510" s="62"/>
      <c r="IAQ510" s="10"/>
      <c r="IAR510" s="11"/>
      <c r="IAS510" s="63"/>
      <c r="IAT510" s="62"/>
      <c r="IAU510" s="10"/>
      <c r="IAV510" s="11"/>
      <c r="IAW510" s="63"/>
      <c r="IAX510" s="62"/>
      <c r="IAY510" s="10"/>
      <c r="IAZ510" s="11"/>
      <c r="IBA510" s="63"/>
      <c r="IBB510" s="62"/>
      <c r="IBC510" s="10"/>
      <c r="IBD510" s="11"/>
      <c r="IBE510" s="63"/>
      <c r="IBF510" s="62"/>
      <c r="IBG510" s="10"/>
      <c r="IBH510" s="11"/>
      <c r="IBI510" s="63"/>
      <c r="IBJ510" s="62"/>
      <c r="IBK510" s="10"/>
      <c r="IBL510" s="11"/>
      <c r="IBM510" s="63"/>
      <c r="IBN510" s="62"/>
      <c r="IBO510" s="10"/>
      <c r="IBP510" s="11"/>
      <c r="IBQ510" s="63"/>
      <c r="IBR510" s="62"/>
      <c r="IBS510" s="10"/>
      <c r="IBT510" s="11"/>
      <c r="IBU510" s="63"/>
      <c r="IBV510" s="62"/>
      <c r="IBW510" s="10"/>
      <c r="IBX510" s="11"/>
      <c r="IBY510" s="63"/>
      <c r="IBZ510" s="62"/>
      <c r="ICA510" s="10"/>
      <c r="ICB510" s="11"/>
      <c r="ICC510" s="63"/>
      <c r="ICD510" s="62"/>
      <c r="ICE510" s="10"/>
      <c r="ICF510" s="11"/>
      <c r="ICG510" s="63"/>
      <c r="ICH510" s="62"/>
      <c r="ICI510" s="10"/>
      <c r="ICJ510" s="11"/>
      <c r="ICK510" s="63"/>
      <c r="ICL510" s="62"/>
      <c r="ICM510" s="10"/>
      <c r="ICN510" s="11"/>
      <c r="ICO510" s="63"/>
      <c r="ICP510" s="62"/>
      <c r="ICQ510" s="10"/>
      <c r="ICR510" s="11"/>
      <c r="ICS510" s="63"/>
      <c r="ICT510" s="62"/>
      <c r="ICU510" s="10"/>
      <c r="ICV510" s="11"/>
      <c r="ICW510" s="63"/>
      <c r="ICX510" s="62"/>
      <c r="ICY510" s="10"/>
      <c r="ICZ510" s="11"/>
      <c r="IDA510" s="63"/>
      <c r="IDB510" s="62"/>
      <c r="IDC510" s="10"/>
      <c r="IDD510" s="11"/>
      <c r="IDE510" s="63"/>
      <c r="IDF510" s="62"/>
      <c r="IDG510" s="10"/>
      <c r="IDH510" s="11"/>
      <c r="IDI510" s="63"/>
      <c r="IDJ510" s="62"/>
      <c r="IDK510" s="10"/>
      <c r="IDL510" s="11"/>
      <c r="IDM510" s="63"/>
      <c r="IDN510" s="62"/>
      <c r="IDO510" s="10"/>
      <c r="IDP510" s="11"/>
      <c r="IDQ510" s="63"/>
      <c r="IDR510" s="62"/>
      <c r="IDS510" s="10"/>
      <c r="IDT510" s="11"/>
      <c r="IDU510" s="63"/>
      <c r="IDV510" s="62"/>
      <c r="IDW510" s="10"/>
      <c r="IDX510" s="11"/>
      <c r="IDY510" s="63"/>
      <c r="IDZ510" s="62"/>
      <c r="IEA510" s="10"/>
      <c r="IEB510" s="11"/>
      <c r="IEC510" s="63"/>
      <c r="IED510" s="62"/>
      <c r="IEE510" s="10"/>
      <c r="IEF510" s="11"/>
      <c r="IEG510" s="63"/>
      <c r="IEH510" s="62"/>
      <c r="IEI510" s="10"/>
      <c r="IEJ510" s="11"/>
      <c r="IEK510" s="63"/>
      <c r="IEL510" s="62"/>
      <c r="IEM510" s="10"/>
      <c r="IEN510" s="11"/>
      <c r="IEO510" s="63"/>
      <c r="IEP510" s="62"/>
      <c r="IEQ510" s="10"/>
      <c r="IER510" s="11"/>
      <c r="IES510" s="63"/>
      <c r="IET510" s="62"/>
      <c r="IEU510" s="10"/>
      <c r="IEV510" s="11"/>
      <c r="IEW510" s="63"/>
      <c r="IEX510" s="62"/>
      <c r="IEY510" s="10"/>
      <c r="IEZ510" s="11"/>
      <c r="IFA510" s="63"/>
      <c r="IFB510" s="62"/>
      <c r="IFC510" s="10"/>
      <c r="IFD510" s="11"/>
      <c r="IFE510" s="63"/>
      <c r="IFF510" s="62"/>
      <c r="IFG510" s="10"/>
      <c r="IFH510" s="11"/>
      <c r="IFI510" s="63"/>
      <c r="IFJ510" s="62"/>
      <c r="IFK510" s="10"/>
      <c r="IFL510" s="11"/>
      <c r="IFM510" s="63"/>
      <c r="IFN510" s="62"/>
      <c r="IFO510" s="10"/>
      <c r="IFP510" s="11"/>
      <c r="IFQ510" s="63"/>
      <c r="IFR510" s="62"/>
      <c r="IFS510" s="10"/>
      <c r="IFT510" s="11"/>
      <c r="IFU510" s="63"/>
      <c r="IFV510" s="62"/>
      <c r="IFW510" s="10"/>
      <c r="IFX510" s="11"/>
      <c r="IFY510" s="63"/>
      <c r="IFZ510" s="62"/>
      <c r="IGA510" s="10"/>
      <c r="IGB510" s="11"/>
      <c r="IGC510" s="63"/>
      <c r="IGD510" s="62"/>
      <c r="IGE510" s="10"/>
      <c r="IGF510" s="11"/>
      <c r="IGG510" s="63"/>
      <c r="IGH510" s="62"/>
      <c r="IGI510" s="10"/>
      <c r="IGJ510" s="11"/>
      <c r="IGK510" s="63"/>
      <c r="IGL510" s="62"/>
      <c r="IGM510" s="10"/>
      <c r="IGN510" s="11"/>
      <c r="IGO510" s="63"/>
      <c r="IGP510" s="62"/>
      <c r="IGQ510" s="10"/>
      <c r="IGR510" s="11"/>
      <c r="IGS510" s="63"/>
      <c r="IGT510" s="62"/>
      <c r="IGU510" s="10"/>
      <c r="IGV510" s="11"/>
      <c r="IGW510" s="63"/>
      <c r="IGX510" s="62"/>
      <c r="IGY510" s="10"/>
      <c r="IGZ510" s="11"/>
      <c r="IHA510" s="63"/>
      <c r="IHB510" s="62"/>
      <c r="IHC510" s="10"/>
      <c r="IHD510" s="11"/>
      <c r="IHE510" s="63"/>
      <c r="IHF510" s="62"/>
      <c r="IHG510" s="10"/>
      <c r="IHH510" s="11"/>
      <c r="IHI510" s="63"/>
      <c r="IHJ510" s="62"/>
      <c r="IHK510" s="10"/>
      <c r="IHL510" s="11"/>
      <c r="IHM510" s="63"/>
      <c r="IHN510" s="62"/>
      <c r="IHO510" s="10"/>
      <c r="IHP510" s="11"/>
      <c r="IHQ510" s="63"/>
      <c r="IHR510" s="62"/>
      <c r="IHS510" s="10"/>
      <c r="IHT510" s="11"/>
      <c r="IHU510" s="63"/>
      <c r="IHV510" s="62"/>
      <c r="IHW510" s="10"/>
      <c r="IHX510" s="11"/>
      <c r="IHY510" s="63"/>
      <c r="IHZ510" s="62"/>
      <c r="IIA510" s="10"/>
      <c r="IIB510" s="11"/>
      <c r="IIC510" s="63"/>
      <c r="IID510" s="62"/>
      <c r="IIE510" s="10"/>
      <c r="IIF510" s="11"/>
      <c r="IIG510" s="63"/>
      <c r="IIH510" s="62"/>
      <c r="III510" s="10"/>
      <c r="IIJ510" s="11"/>
      <c r="IIK510" s="63"/>
      <c r="IIL510" s="62"/>
      <c r="IIM510" s="10"/>
      <c r="IIN510" s="11"/>
      <c r="IIO510" s="63"/>
      <c r="IIP510" s="62"/>
      <c r="IIQ510" s="10"/>
      <c r="IIR510" s="11"/>
      <c r="IIS510" s="63"/>
      <c r="IIT510" s="62"/>
      <c r="IIU510" s="10"/>
      <c r="IIV510" s="11"/>
      <c r="IIW510" s="63"/>
      <c r="IIX510" s="62"/>
      <c r="IIY510" s="10"/>
      <c r="IIZ510" s="11"/>
      <c r="IJA510" s="63"/>
      <c r="IJB510" s="62"/>
      <c r="IJC510" s="10"/>
      <c r="IJD510" s="11"/>
      <c r="IJE510" s="63"/>
      <c r="IJF510" s="62"/>
      <c r="IJG510" s="10"/>
      <c r="IJH510" s="11"/>
      <c r="IJI510" s="63"/>
      <c r="IJJ510" s="62"/>
      <c r="IJK510" s="10"/>
      <c r="IJL510" s="11"/>
      <c r="IJM510" s="63"/>
      <c r="IJN510" s="62"/>
      <c r="IJO510" s="10"/>
      <c r="IJP510" s="11"/>
      <c r="IJQ510" s="63"/>
      <c r="IJR510" s="62"/>
      <c r="IJS510" s="10"/>
      <c r="IJT510" s="11"/>
      <c r="IJU510" s="63"/>
      <c r="IJV510" s="62"/>
      <c r="IJW510" s="10"/>
      <c r="IJX510" s="11"/>
      <c r="IJY510" s="63"/>
      <c r="IJZ510" s="62"/>
      <c r="IKA510" s="10"/>
      <c r="IKB510" s="11"/>
      <c r="IKC510" s="63"/>
      <c r="IKD510" s="62"/>
      <c r="IKE510" s="10"/>
      <c r="IKF510" s="11"/>
      <c r="IKG510" s="63"/>
      <c r="IKH510" s="62"/>
      <c r="IKI510" s="10"/>
      <c r="IKJ510" s="11"/>
      <c r="IKK510" s="63"/>
      <c r="IKL510" s="62"/>
      <c r="IKM510" s="10"/>
      <c r="IKN510" s="11"/>
      <c r="IKO510" s="63"/>
      <c r="IKP510" s="62"/>
      <c r="IKQ510" s="10"/>
      <c r="IKR510" s="11"/>
      <c r="IKS510" s="63"/>
      <c r="IKT510" s="62"/>
      <c r="IKU510" s="10"/>
      <c r="IKV510" s="11"/>
      <c r="IKW510" s="63"/>
      <c r="IKX510" s="62"/>
      <c r="IKY510" s="10"/>
      <c r="IKZ510" s="11"/>
      <c r="ILA510" s="63"/>
      <c r="ILB510" s="62"/>
      <c r="ILC510" s="10"/>
      <c r="ILD510" s="11"/>
      <c r="ILE510" s="63"/>
      <c r="ILF510" s="62"/>
      <c r="ILG510" s="10"/>
      <c r="ILH510" s="11"/>
      <c r="ILI510" s="63"/>
      <c r="ILJ510" s="62"/>
      <c r="ILK510" s="10"/>
      <c r="ILL510" s="11"/>
      <c r="ILM510" s="63"/>
      <c r="ILN510" s="62"/>
      <c r="ILO510" s="10"/>
      <c r="ILP510" s="11"/>
      <c r="ILQ510" s="63"/>
      <c r="ILR510" s="62"/>
      <c r="ILS510" s="10"/>
      <c r="ILT510" s="11"/>
      <c r="ILU510" s="63"/>
      <c r="ILV510" s="62"/>
      <c r="ILW510" s="10"/>
      <c r="ILX510" s="11"/>
      <c r="ILY510" s="63"/>
      <c r="ILZ510" s="62"/>
      <c r="IMA510" s="10"/>
      <c r="IMB510" s="11"/>
      <c r="IMC510" s="63"/>
      <c r="IMD510" s="62"/>
      <c r="IME510" s="10"/>
      <c r="IMF510" s="11"/>
      <c r="IMG510" s="63"/>
      <c r="IMH510" s="62"/>
      <c r="IMI510" s="10"/>
      <c r="IMJ510" s="11"/>
      <c r="IMK510" s="63"/>
      <c r="IML510" s="62"/>
      <c r="IMM510" s="10"/>
      <c r="IMN510" s="11"/>
      <c r="IMO510" s="63"/>
      <c r="IMP510" s="62"/>
      <c r="IMQ510" s="10"/>
      <c r="IMR510" s="11"/>
      <c r="IMS510" s="63"/>
      <c r="IMT510" s="62"/>
      <c r="IMU510" s="10"/>
      <c r="IMV510" s="11"/>
      <c r="IMW510" s="63"/>
      <c r="IMX510" s="62"/>
      <c r="IMY510" s="10"/>
      <c r="IMZ510" s="11"/>
      <c r="INA510" s="63"/>
      <c r="INB510" s="62"/>
      <c r="INC510" s="10"/>
      <c r="IND510" s="11"/>
      <c r="INE510" s="63"/>
      <c r="INF510" s="62"/>
      <c r="ING510" s="10"/>
      <c r="INH510" s="11"/>
      <c r="INI510" s="63"/>
      <c r="INJ510" s="62"/>
      <c r="INK510" s="10"/>
      <c r="INL510" s="11"/>
      <c r="INM510" s="63"/>
      <c r="INN510" s="62"/>
      <c r="INO510" s="10"/>
      <c r="INP510" s="11"/>
      <c r="INQ510" s="63"/>
      <c r="INR510" s="62"/>
      <c r="INS510" s="10"/>
      <c r="INT510" s="11"/>
      <c r="INU510" s="63"/>
      <c r="INV510" s="62"/>
      <c r="INW510" s="10"/>
      <c r="INX510" s="11"/>
      <c r="INY510" s="63"/>
      <c r="INZ510" s="62"/>
      <c r="IOA510" s="10"/>
      <c r="IOB510" s="11"/>
      <c r="IOC510" s="63"/>
      <c r="IOD510" s="62"/>
      <c r="IOE510" s="10"/>
      <c r="IOF510" s="11"/>
      <c r="IOG510" s="63"/>
      <c r="IOH510" s="62"/>
      <c r="IOI510" s="10"/>
      <c r="IOJ510" s="11"/>
      <c r="IOK510" s="63"/>
      <c r="IOL510" s="62"/>
      <c r="IOM510" s="10"/>
      <c r="ION510" s="11"/>
      <c r="IOO510" s="63"/>
      <c r="IOP510" s="62"/>
      <c r="IOQ510" s="10"/>
      <c r="IOR510" s="11"/>
      <c r="IOS510" s="63"/>
      <c r="IOT510" s="62"/>
      <c r="IOU510" s="10"/>
      <c r="IOV510" s="11"/>
      <c r="IOW510" s="63"/>
      <c r="IOX510" s="62"/>
      <c r="IOY510" s="10"/>
      <c r="IOZ510" s="11"/>
      <c r="IPA510" s="63"/>
      <c r="IPB510" s="62"/>
      <c r="IPC510" s="10"/>
      <c r="IPD510" s="11"/>
      <c r="IPE510" s="63"/>
      <c r="IPF510" s="62"/>
      <c r="IPG510" s="10"/>
      <c r="IPH510" s="11"/>
      <c r="IPI510" s="63"/>
      <c r="IPJ510" s="62"/>
      <c r="IPK510" s="10"/>
      <c r="IPL510" s="11"/>
      <c r="IPM510" s="63"/>
      <c r="IPN510" s="62"/>
      <c r="IPO510" s="10"/>
      <c r="IPP510" s="11"/>
      <c r="IPQ510" s="63"/>
      <c r="IPR510" s="62"/>
      <c r="IPS510" s="10"/>
      <c r="IPT510" s="11"/>
      <c r="IPU510" s="63"/>
      <c r="IPV510" s="62"/>
      <c r="IPW510" s="10"/>
      <c r="IPX510" s="11"/>
      <c r="IPY510" s="63"/>
      <c r="IPZ510" s="62"/>
      <c r="IQA510" s="10"/>
      <c r="IQB510" s="11"/>
      <c r="IQC510" s="63"/>
      <c r="IQD510" s="62"/>
      <c r="IQE510" s="10"/>
      <c r="IQF510" s="11"/>
      <c r="IQG510" s="63"/>
      <c r="IQH510" s="62"/>
      <c r="IQI510" s="10"/>
      <c r="IQJ510" s="11"/>
      <c r="IQK510" s="63"/>
      <c r="IQL510" s="62"/>
      <c r="IQM510" s="10"/>
      <c r="IQN510" s="11"/>
      <c r="IQO510" s="63"/>
      <c r="IQP510" s="62"/>
      <c r="IQQ510" s="10"/>
      <c r="IQR510" s="11"/>
      <c r="IQS510" s="63"/>
      <c r="IQT510" s="62"/>
      <c r="IQU510" s="10"/>
      <c r="IQV510" s="11"/>
      <c r="IQW510" s="63"/>
      <c r="IQX510" s="62"/>
      <c r="IQY510" s="10"/>
      <c r="IQZ510" s="11"/>
      <c r="IRA510" s="63"/>
      <c r="IRB510" s="62"/>
      <c r="IRC510" s="10"/>
      <c r="IRD510" s="11"/>
      <c r="IRE510" s="63"/>
      <c r="IRF510" s="62"/>
      <c r="IRG510" s="10"/>
      <c r="IRH510" s="11"/>
      <c r="IRI510" s="63"/>
      <c r="IRJ510" s="62"/>
      <c r="IRK510" s="10"/>
      <c r="IRL510" s="11"/>
      <c r="IRM510" s="63"/>
      <c r="IRN510" s="62"/>
      <c r="IRO510" s="10"/>
      <c r="IRP510" s="11"/>
      <c r="IRQ510" s="63"/>
      <c r="IRR510" s="62"/>
      <c r="IRS510" s="10"/>
      <c r="IRT510" s="11"/>
      <c r="IRU510" s="63"/>
      <c r="IRV510" s="62"/>
      <c r="IRW510" s="10"/>
      <c r="IRX510" s="11"/>
      <c r="IRY510" s="63"/>
      <c r="IRZ510" s="62"/>
      <c r="ISA510" s="10"/>
      <c r="ISB510" s="11"/>
      <c r="ISC510" s="63"/>
      <c r="ISD510" s="62"/>
      <c r="ISE510" s="10"/>
      <c r="ISF510" s="11"/>
      <c r="ISG510" s="63"/>
      <c r="ISH510" s="62"/>
      <c r="ISI510" s="10"/>
      <c r="ISJ510" s="11"/>
      <c r="ISK510" s="63"/>
      <c r="ISL510" s="62"/>
      <c r="ISM510" s="10"/>
      <c r="ISN510" s="11"/>
      <c r="ISO510" s="63"/>
      <c r="ISP510" s="62"/>
      <c r="ISQ510" s="10"/>
      <c r="ISR510" s="11"/>
      <c r="ISS510" s="63"/>
      <c r="IST510" s="62"/>
      <c r="ISU510" s="10"/>
      <c r="ISV510" s="11"/>
      <c r="ISW510" s="63"/>
      <c r="ISX510" s="62"/>
      <c r="ISY510" s="10"/>
      <c r="ISZ510" s="11"/>
      <c r="ITA510" s="63"/>
      <c r="ITB510" s="62"/>
      <c r="ITC510" s="10"/>
      <c r="ITD510" s="11"/>
      <c r="ITE510" s="63"/>
      <c r="ITF510" s="62"/>
      <c r="ITG510" s="10"/>
      <c r="ITH510" s="11"/>
      <c r="ITI510" s="63"/>
      <c r="ITJ510" s="62"/>
      <c r="ITK510" s="10"/>
      <c r="ITL510" s="11"/>
      <c r="ITM510" s="63"/>
      <c r="ITN510" s="62"/>
      <c r="ITO510" s="10"/>
      <c r="ITP510" s="11"/>
      <c r="ITQ510" s="63"/>
      <c r="ITR510" s="62"/>
      <c r="ITS510" s="10"/>
      <c r="ITT510" s="11"/>
      <c r="ITU510" s="63"/>
      <c r="ITV510" s="62"/>
      <c r="ITW510" s="10"/>
      <c r="ITX510" s="11"/>
      <c r="ITY510" s="63"/>
      <c r="ITZ510" s="62"/>
      <c r="IUA510" s="10"/>
      <c r="IUB510" s="11"/>
      <c r="IUC510" s="63"/>
      <c r="IUD510" s="62"/>
      <c r="IUE510" s="10"/>
      <c r="IUF510" s="11"/>
      <c r="IUG510" s="63"/>
      <c r="IUH510" s="62"/>
      <c r="IUI510" s="10"/>
      <c r="IUJ510" s="11"/>
      <c r="IUK510" s="63"/>
      <c r="IUL510" s="62"/>
      <c r="IUM510" s="10"/>
      <c r="IUN510" s="11"/>
      <c r="IUO510" s="63"/>
      <c r="IUP510" s="62"/>
      <c r="IUQ510" s="10"/>
      <c r="IUR510" s="11"/>
      <c r="IUS510" s="63"/>
      <c r="IUT510" s="62"/>
      <c r="IUU510" s="10"/>
      <c r="IUV510" s="11"/>
      <c r="IUW510" s="63"/>
      <c r="IUX510" s="62"/>
      <c r="IUY510" s="10"/>
      <c r="IUZ510" s="11"/>
      <c r="IVA510" s="63"/>
      <c r="IVB510" s="62"/>
      <c r="IVC510" s="10"/>
      <c r="IVD510" s="11"/>
      <c r="IVE510" s="63"/>
      <c r="IVF510" s="62"/>
      <c r="IVG510" s="10"/>
      <c r="IVH510" s="11"/>
      <c r="IVI510" s="63"/>
      <c r="IVJ510" s="62"/>
      <c r="IVK510" s="10"/>
      <c r="IVL510" s="11"/>
      <c r="IVM510" s="63"/>
      <c r="IVN510" s="62"/>
      <c r="IVO510" s="10"/>
      <c r="IVP510" s="11"/>
      <c r="IVQ510" s="63"/>
      <c r="IVR510" s="62"/>
      <c r="IVS510" s="10"/>
      <c r="IVT510" s="11"/>
      <c r="IVU510" s="63"/>
      <c r="IVV510" s="62"/>
      <c r="IVW510" s="10"/>
      <c r="IVX510" s="11"/>
      <c r="IVY510" s="63"/>
      <c r="IVZ510" s="62"/>
      <c r="IWA510" s="10"/>
      <c r="IWB510" s="11"/>
      <c r="IWC510" s="63"/>
      <c r="IWD510" s="62"/>
      <c r="IWE510" s="10"/>
      <c r="IWF510" s="11"/>
      <c r="IWG510" s="63"/>
      <c r="IWH510" s="62"/>
      <c r="IWI510" s="10"/>
      <c r="IWJ510" s="11"/>
      <c r="IWK510" s="63"/>
      <c r="IWL510" s="62"/>
      <c r="IWM510" s="10"/>
      <c r="IWN510" s="11"/>
      <c r="IWO510" s="63"/>
      <c r="IWP510" s="62"/>
      <c r="IWQ510" s="10"/>
      <c r="IWR510" s="11"/>
      <c r="IWS510" s="63"/>
      <c r="IWT510" s="62"/>
      <c r="IWU510" s="10"/>
      <c r="IWV510" s="11"/>
      <c r="IWW510" s="63"/>
      <c r="IWX510" s="62"/>
      <c r="IWY510" s="10"/>
      <c r="IWZ510" s="11"/>
      <c r="IXA510" s="63"/>
      <c r="IXB510" s="62"/>
      <c r="IXC510" s="10"/>
      <c r="IXD510" s="11"/>
      <c r="IXE510" s="63"/>
      <c r="IXF510" s="62"/>
      <c r="IXG510" s="10"/>
      <c r="IXH510" s="11"/>
      <c r="IXI510" s="63"/>
      <c r="IXJ510" s="62"/>
      <c r="IXK510" s="10"/>
      <c r="IXL510" s="11"/>
      <c r="IXM510" s="63"/>
      <c r="IXN510" s="62"/>
      <c r="IXO510" s="10"/>
      <c r="IXP510" s="11"/>
      <c r="IXQ510" s="63"/>
      <c r="IXR510" s="62"/>
      <c r="IXS510" s="10"/>
      <c r="IXT510" s="11"/>
      <c r="IXU510" s="63"/>
      <c r="IXV510" s="62"/>
      <c r="IXW510" s="10"/>
      <c r="IXX510" s="11"/>
      <c r="IXY510" s="63"/>
      <c r="IXZ510" s="62"/>
      <c r="IYA510" s="10"/>
      <c r="IYB510" s="11"/>
      <c r="IYC510" s="63"/>
      <c r="IYD510" s="62"/>
      <c r="IYE510" s="10"/>
      <c r="IYF510" s="11"/>
      <c r="IYG510" s="63"/>
      <c r="IYH510" s="62"/>
      <c r="IYI510" s="10"/>
      <c r="IYJ510" s="11"/>
      <c r="IYK510" s="63"/>
      <c r="IYL510" s="62"/>
      <c r="IYM510" s="10"/>
      <c r="IYN510" s="11"/>
      <c r="IYO510" s="63"/>
      <c r="IYP510" s="62"/>
      <c r="IYQ510" s="10"/>
      <c r="IYR510" s="11"/>
      <c r="IYS510" s="63"/>
      <c r="IYT510" s="62"/>
      <c r="IYU510" s="10"/>
      <c r="IYV510" s="11"/>
      <c r="IYW510" s="63"/>
      <c r="IYX510" s="62"/>
      <c r="IYY510" s="10"/>
      <c r="IYZ510" s="11"/>
      <c r="IZA510" s="63"/>
      <c r="IZB510" s="62"/>
      <c r="IZC510" s="10"/>
      <c r="IZD510" s="11"/>
      <c r="IZE510" s="63"/>
      <c r="IZF510" s="62"/>
      <c r="IZG510" s="10"/>
      <c r="IZH510" s="11"/>
      <c r="IZI510" s="63"/>
      <c r="IZJ510" s="62"/>
      <c r="IZK510" s="10"/>
      <c r="IZL510" s="11"/>
      <c r="IZM510" s="63"/>
      <c r="IZN510" s="62"/>
      <c r="IZO510" s="10"/>
      <c r="IZP510" s="11"/>
      <c r="IZQ510" s="63"/>
      <c r="IZR510" s="62"/>
      <c r="IZS510" s="10"/>
      <c r="IZT510" s="11"/>
      <c r="IZU510" s="63"/>
      <c r="IZV510" s="62"/>
      <c r="IZW510" s="10"/>
      <c r="IZX510" s="11"/>
      <c r="IZY510" s="63"/>
      <c r="IZZ510" s="62"/>
      <c r="JAA510" s="10"/>
      <c r="JAB510" s="11"/>
      <c r="JAC510" s="63"/>
      <c r="JAD510" s="62"/>
      <c r="JAE510" s="10"/>
      <c r="JAF510" s="11"/>
      <c r="JAG510" s="63"/>
      <c r="JAH510" s="62"/>
      <c r="JAI510" s="10"/>
      <c r="JAJ510" s="11"/>
      <c r="JAK510" s="63"/>
      <c r="JAL510" s="62"/>
      <c r="JAM510" s="10"/>
      <c r="JAN510" s="11"/>
      <c r="JAO510" s="63"/>
      <c r="JAP510" s="62"/>
      <c r="JAQ510" s="10"/>
      <c r="JAR510" s="11"/>
      <c r="JAS510" s="63"/>
      <c r="JAT510" s="62"/>
      <c r="JAU510" s="10"/>
      <c r="JAV510" s="11"/>
      <c r="JAW510" s="63"/>
      <c r="JAX510" s="62"/>
      <c r="JAY510" s="10"/>
      <c r="JAZ510" s="11"/>
      <c r="JBA510" s="63"/>
      <c r="JBB510" s="62"/>
      <c r="JBC510" s="10"/>
      <c r="JBD510" s="11"/>
      <c r="JBE510" s="63"/>
      <c r="JBF510" s="62"/>
      <c r="JBG510" s="10"/>
      <c r="JBH510" s="11"/>
      <c r="JBI510" s="63"/>
      <c r="JBJ510" s="62"/>
      <c r="JBK510" s="10"/>
      <c r="JBL510" s="11"/>
      <c r="JBM510" s="63"/>
      <c r="JBN510" s="62"/>
      <c r="JBO510" s="10"/>
      <c r="JBP510" s="11"/>
      <c r="JBQ510" s="63"/>
      <c r="JBR510" s="62"/>
      <c r="JBS510" s="10"/>
      <c r="JBT510" s="11"/>
      <c r="JBU510" s="63"/>
      <c r="JBV510" s="62"/>
      <c r="JBW510" s="10"/>
      <c r="JBX510" s="11"/>
      <c r="JBY510" s="63"/>
      <c r="JBZ510" s="62"/>
      <c r="JCA510" s="10"/>
      <c r="JCB510" s="11"/>
      <c r="JCC510" s="63"/>
      <c r="JCD510" s="62"/>
      <c r="JCE510" s="10"/>
      <c r="JCF510" s="11"/>
      <c r="JCG510" s="63"/>
      <c r="JCH510" s="62"/>
      <c r="JCI510" s="10"/>
      <c r="JCJ510" s="11"/>
      <c r="JCK510" s="63"/>
      <c r="JCL510" s="62"/>
      <c r="JCM510" s="10"/>
      <c r="JCN510" s="11"/>
      <c r="JCO510" s="63"/>
      <c r="JCP510" s="62"/>
      <c r="JCQ510" s="10"/>
      <c r="JCR510" s="11"/>
      <c r="JCS510" s="63"/>
      <c r="JCT510" s="62"/>
      <c r="JCU510" s="10"/>
      <c r="JCV510" s="11"/>
      <c r="JCW510" s="63"/>
      <c r="JCX510" s="62"/>
      <c r="JCY510" s="10"/>
      <c r="JCZ510" s="11"/>
      <c r="JDA510" s="63"/>
      <c r="JDB510" s="62"/>
      <c r="JDC510" s="10"/>
      <c r="JDD510" s="11"/>
      <c r="JDE510" s="63"/>
      <c r="JDF510" s="62"/>
      <c r="JDG510" s="10"/>
      <c r="JDH510" s="11"/>
      <c r="JDI510" s="63"/>
      <c r="JDJ510" s="62"/>
      <c r="JDK510" s="10"/>
      <c r="JDL510" s="11"/>
      <c r="JDM510" s="63"/>
      <c r="JDN510" s="62"/>
      <c r="JDO510" s="10"/>
      <c r="JDP510" s="11"/>
      <c r="JDQ510" s="63"/>
      <c r="JDR510" s="62"/>
      <c r="JDS510" s="10"/>
      <c r="JDT510" s="11"/>
      <c r="JDU510" s="63"/>
      <c r="JDV510" s="62"/>
      <c r="JDW510" s="10"/>
      <c r="JDX510" s="11"/>
      <c r="JDY510" s="63"/>
      <c r="JDZ510" s="62"/>
      <c r="JEA510" s="10"/>
      <c r="JEB510" s="11"/>
      <c r="JEC510" s="63"/>
      <c r="JED510" s="62"/>
      <c r="JEE510" s="10"/>
      <c r="JEF510" s="11"/>
      <c r="JEG510" s="63"/>
      <c r="JEH510" s="62"/>
      <c r="JEI510" s="10"/>
      <c r="JEJ510" s="11"/>
      <c r="JEK510" s="63"/>
      <c r="JEL510" s="62"/>
      <c r="JEM510" s="10"/>
      <c r="JEN510" s="11"/>
      <c r="JEO510" s="63"/>
      <c r="JEP510" s="62"/>
      <c r="JEQ510" s="10"/>
      <c r="JER510" s="11"/>
      <c r="JES510" s="63"/>
      <c r="JET510" s="62"/>
      <c r="JEU510" s="10"/>
      <c r="JEV510" s="11"/>
      <c r="JEW510" s="63"/>
      <c r="JEX510" s="62"/>
      <c r="JEY510" s="10"/>
      <c r="JEZ510" s="11"/>
      <c r="JFA510" s="63"/>
      <c r="JFB510" s="62"/>
      <c r="JFC510" s="10"/>
      <c r="JFD510" s="11"/>
      <c r="JFE510" s="63"/>
      <c r="JFF510" s="62"/>
      <c r="JFG510" s="10"/>
      <c r="JFH510" s="11"/>
      <c r="JFI510" s="63"/>
      <c r="JFJ510" s="62"/>
      <c r="JFK510" s="10"/>
      <c r="JFL510" s="11"/>
      <c r="JFM510" s="63"/>
      <c r="JFN510" s="62"/>
      <c r="JFO510" s="10"/>
      <c r="JFP510" s="11"/>
      <c r="JFQ510" s="63"/>
      <c r="JFR510" s="62"/>
      <c r="JFS510" s="10"/>
      <c r="JFT510" s="11"/>
      <c r="JFU510" s="63"/>
      <c r="JFV510" s="62"/>
      <c r="JFW510" s="10"/>
      <c r="JFX510" s="11"/>
      <c r="JFY510" s="63"/>
      <c r="JFZ510" s="62"/>
      <c r="JGA510" s="10"/>
      <c r="JGB510" s="11"/>
      <c r="JGC510" s="63"/>
      <c r="JGD510" s="62"/>
      <c r="JGE510" s="10"/>
      <c r="JGF510" s="11"/>
      <c r="JGG510" s="63"/>
      <c r="JGH510" s="62"/>
      <c r="JGI510" s="10"/>
      <c r="JGJ510" s="11"/>
      <c r="JGK510" s="63"/>
      <c r="JGL510" s="62"/>
      <c r="JGM510" s="10"/>
      <c r="JGN510" s="11"/>
      <c r="JGO510" s="63"/>
      <c r="JGP510" s="62"/>
      <c r="JGQ510" s="10"/>
      <c r="JGR510" s="11"/>
      <c r="JGS510" s="63"/>
      <c r="JGT510" s="62"/>
      <c r="JGU510" s="10"/>
      <c r="JGV510" s="11"/>
      <c r="JGW510" s="63"/>
      <c r="JGX510" s="62"/>
      <c r="JGY510" s="10"/>
      <c r="JGZ510" s="11"/>
      <c r="JHA510" s="63"/>
      <c r="JHB510" s="62"/>
      <c r="JHC510" s="10"/>
      <c r="JHD510" s="11"/>
      <c r="JHE510" s="63"/>
      <c r="JHF510" s="62"/>
      <c r="JHG510" s="10"/>
      <c r="JHH510" s="11"/>
      <c r="JHI510" s="63"/>
      <c r="JHJ510" s="62"/>
      <c r="JHK510" s="10"/>
      <c r="JHL510" s="11"/>
      <c r="JHM510" s="63"/>
      <c r="JHN510" s="62"/>
      <c r="JHO510" s="10"/>
      <c r="JHP510" s="11"/>
      <c r="JHQ510" s="63"/>
      <c r="JHR510" s="62"/>
      <c r="JHS510" s="10"/>
      <c r="JHT510" s="11"/>
      <c r="JHU510" s="63"/>
      <c r="JHV510" s="62"/>
      <c r="JHW510" s="10"/>
      <c r="JHX510" s="11"/>
      <c r="JHY510" s="63"/>
      <c r="JHZ510" s="62"/>
      <c r="JIA510" s="10"/>
      <c r="JIB510" s="11"/>
      <c r="JIC510" s="63"/>
      <c r="JID510" s="62"/>
      <c r="JIE510" s="10"/>
      <c r="JIF510" s="11"/>
      <c r="JIG510" s="63"/>
      <c r="JIH510" s="62"/>
      <c r="JII510" s="10"/>
      <c r="JIJ510" s="11"/>
      <c r="JIK510" s="63"/>
      <c r="JIL510" s="62"/>
      <c r="JIM510" s="10"/>
      <c r="JIN510" s="11"/>
      <c r="JIO510" s="63"/>
      <c r="JIP510" s="62"/>
      <c r="JIQ510" s="10"/>
      <c r="JIR510" s="11"/>
      <c r="JIS510" s="63"/>
      <c r="JIT510" s="62"/>
      <c r="JIU510" s="10"/>
      <c r="JIV510" s="11"/>
      <c r="JIW510" s="63"/>
      <c r="JIX510" s="62"/>
      <c r="JIY510" s="10"/>
      <c r="JIZ510" s="11"/>
      <c r="JJA510" s="63"/>
      <c r="JJB510" s="62"/>
      <c r="JJC510" s="10"/>
      <c r="JJD510" s="11"/>
      <c r="JJE510" s="63"/>
      <c r="JJF510" s="62"/>
      <c r="JJG510" s="10"/>
      <c r="JJH510" s="11"/>
      <c r="JJI510" s="63"/>
      <c r="JJJ510" s="62"/>
      <c r="JJK510" s="10"/>
      <c r="JJL510" s="11"/>
      <c r="JJM510" s="63"/>
      <c r="JJN510" s="62"/>
      <c r="JJO510" s="10"/>
      <c r="JJP510" s="11"/>
      <c r="JJQ510" s="63"/>
      <c r="JJR510" s="62"/>
      <c r="JJS510" s="10"/>
      <c r="JJT510" s="11"/>
      <c r="JJU510" s="63"/>
      <c r="JJV510" s="62"/>
      <c r="JJW510" s="10"/>
      <c r="JJX510" s="11"/>
      <c r="JJY510" s="63"/>
      <c r="JJZ510" s="62"/>
      <c r="JKA510" s="10"/>
      <c r="JKB510" s="11"/>
      <c r="JKC510" s="63"/>
      <c r="JKD510" s="62"/>
      <c r="JKE510" s="10"/>
      <c r="JKF510" s="11"/>
      <c r="JKG510" s="63"/>
      <c r="JKH510" s="62"/>
      <c r="JKI510" s="10"/>
      <c r="JKJ510" s="11"/>
      <c r="JKK510" s="63"/>
      <c r="JKL510" s="62"/>
      <c r="JKM510" s="10"/>
      <c r="JKN510" s="11"/>
      <c r="JKO510" s="63"/>
      <c r="JKP510" s="62"/>
      <c r="JKQ510" s="10"/>
      <c r="JKR510" s="11"/>
      <c r="JKS510" s="63"/>
      <c r="JKT510" s="62"/>
      <c r="JKU510" s="10"/>
      <c r="JKV510" s="11"/>
      <c r="JKW510" s="63"/>
      <c r="JKX510" s="62"/>
      <c r="JKY510" s="10"/>
      <c r="JKZ510" s="11"/>
      <c r="JLA510" s="63"/>
      <c r="JLB510" s="62"/>
      <c r="JLC510" s="10"/>
      <c r="JLD510" s="11"/>
      <c r="JLE510" s="63"/>
      <c r="JLF510" s="62"/>
      <c r="JLG510" s="10"/>
      <c r="JLH510" s="11"/>
      <c r="JLI510" s="63"/>
      <c r="JLJ510" s="62"/>
      <c r="JLK510" s="10"/>
      <c r="JLL510" s="11"/>
      <c r="JLM510" s="63"/>
      <c r="JLN510" s="62"/>
      <c r="JLO510" s="10"/>
      <c r="JLP510" s="11"/>
      <c r="JLQ510" s="63"/>
      <c r="JLR510" s="62"/>
      <c r="JLS510" s="10"/>
      <c r="JLT510" s="11"/>
      <c r="JLU510" s="63"/>
      <c r="JLV510" s="62"/>
      <c r="JLW510" s="10"/>
      <c r="JLX510" s="11"/>
      <c r="JLY510" s="63"/>
      <c r="JLZ510" s="62"/>
      <c r="JMA510" s="10"/>
      <c r="JMB510" s="11"/>
      <c r="JMC510" s="63"/>
      <c r="JMD510" s="62"/>
      <c r="JME510" s="10"/>
      <c r="JMF510" s="11"/>
      <c r="JMG510" s="63"/>
      <c r="JMH510" s="62"/>
      <c r="JMI510" s="10"/>
      <c r="JMJ510" s="11"/>
      <c r="JMK510" s="63"/>
      <c r="JML510" s="62"/>
      <c r="JMM510" s="10"/>
      <c r="JMN510" s="11"/>
      <c r="JMO510" s="63"/>
      <c r="JMP510" s="62"/>
      <c r="JMQ510" s="10"/>
      <c r="JMR510" s="11"/>
      <c r="JMS510" s="63"/>
      <c r="JMT510" s="62"/>
      <c r="JMU510" s="10"/>
      <c r="JMV510" s="11"/>
      <c r="JMW510" s="63"/>
      <c r="JMX510" s="62"/>
      <c r="JMY510" s="10"/>
      <c r="JMZ510" s="11"/>
      <c r="JNA510" s="63"/>
      <c r="JNB510" s="62"/>
      <c r="JNC510" s="10"/>
      <c r="JND510" s="11"/>
      <c r="JNE510" s="63"/>
      <c r="JNF510" s="62"/>
      <c r="JNG510" s="10"/>
      <c r="JNH510" s="11"/>
      <c r="JNI510" s="63"/>
      <c r="JNJ510" s="62"/>
      <c r="JNK510" s="10"/>
      <c r="JNL510" s="11"/>
      <c r="JNM510" s="63"/>
      <c r="JNN510" s="62"/>
      <c r="JNO510" s="10"/>
      <c r="JNP510" s="11"/>
      <c r="JNQ510" s="63"/>
      <c r="JNR510" s="62"/>
      <c r="JNS510" s="10"/>
      <c r="JNT510" s="11"/>
      <c r="JNU510" s="63"/>
      <c r="JNV510" s="62"/>
      <c r="JNW510" s="10"/>
      <c r="JNX510" s="11"/>
      <c r="JNY510" s="63"/>
      <c r="JNZ510" s="62"/>
      <c r="JOA510" s="10"/>
      <c r="JOB510" s="11"/>
      <c r="JOC510" s="63"/>
      <c r="JOD510" s="62"/>
      <c r="JOE510" s="10"/>
      <c r="JOF510" s="11"/>
      <c r="JOG510" s="63"/>
      <c r="JOH510" s="62"/>
      <c r="JOI510" s="10"/>
      <c r="JOJ510" s="11"/>
      <c r="JOK510" s="63"/>
      <c r="JOL510" s="62"/>
      <c r="JOM510" s="10"/>
      <c r="JON510" s="11"/>
      <c r="JOO510" s="63"/>
      <c r="JOP510" s="62"/>
      <c r="JOQ510" s="10"/>
      <c r="JOR510" s="11"/>
      <c r="JOS510" s="63"/>
      <c r="JOT510" s="62"/>
      <c r="JOU510" s="10"/>
      <c r="JOV510" s="11"/>
      <c r="JOW510" s="63"/>
      <c r="JOX510" s="62"/>
      <c r="JOY510" s="10"/>
      <c r="JOZ510" s="11"/>
      <c r="JPA510" s="63"/>
      <c r="JPB510" s="62"/>
      <c r="JPC510" s="10"/>
      <c r="JPD510" s="11"/>
      <c r="JPE510" s="63"/>
      <c r="JPF510" s="62"/>
      <c r="JPG510" s="10"/>
      <c r="JPH510" s="11"/>
      <c r="JPI510" s="63"/>
      <c r="JPJ510" s="62"/>
      <c r="JPK510" s="10"/>
      <c r="JPL510" s="11"/>
      <c r="JPM510" s="63"/>
      <c r="JPN510" s="62"/>
      <c r="JPO510" s="10"/>
      <c r="JPP510" s="11"/>
      <c r="JPQ510" s="63"/>
      <c r="JPR510" s="62"/>
      <c r="JPS510" s="10"/>
      <c r="JPT510" s="11"/>
      <c r="JPU510" s="63"/>
      <c r="JPV510" s="62"/>
      <c r="JPW510" s="10"/>
      <c r="JPX510" s="11"/>
      <c r="JPY510" s="63"/>
      <c r="JPZ510" s="62"/>
      <c r="JQA510" s="10"/>
      <c r="JQB510" s="11"/>
      <c r="JQC510" s="63"/>
      <c r="JQD510" s="62"/>
      <c r="JQE510" s="10"/>
      <c r="JQF510" s="11"/>
      <c r="JQG510" s="63"/>
      <c r="JQH510" s="62"/>
      <c r="JQI510" s="10"/>
      <c r="JQJ510" s="11"/>
      <c r="JQK510" s="63"/>
      <c r="JQL510" s="62"/>
      <c r="JQM510" s="10"/>
      <c r="JQN510" s="11"/>
      <c r="JQO510" s="63"/>
      <c r="JQP510" s="62"/>
      <c r="JQQ510" s="10"/>
      <c r="JQR510" s="11"/>
      <c r="JQS510" s="63"/>
      <c r="JQT510" s="62"/>
      <c r="JQU510" s="10"/>
      <c r="JQV510" s="11"/>
      <c r="JQW510" s="63"/>
      <c r="JQX510" s="62"/>
      <c r="JQY510" s="10"/>
      <c r="JQZ510" s="11"/>
      <c r="JRA510" s="63"/>
      <c r="JRB510" s="62"/>
      <c r="JRC510" s="10"/>
      <c r="JRD510" s="11"/>
      <c r="JRE510" s="63"/>
      <c r="JRF510" s="62"/>
      <c r="JRG510" s="10"/>
      <c r="JRH510" s="11"/>
      <c r="JRI510" s="63"/>
      <c r="JRJ510" s="62"/>
      <c r="JRK510" s="10"/>
      <c r="JRL510" s="11"/>
      <c r="JRM510" s="63"/>
      <c r="JRN510" s="62"/>
      <c r="JRO510" s="10"/>
      <c r="JRP510" s="11"/>
      <c r="JRQ510" s="63"/>
      <c r="JRR510" s="62"/>
      <c r="JRS510" s="10"/>
      <c r="JRT510" s="11"/>
      <c r="JRU510" s="63"/>
      <c r="JRV510" s="62"/>
      <c r="JRW510" s="10"/>
      <c r="JRX510" s="11"/>
      <c r="JRY510" s="63"/>
      <c r="JRZ510" s="62"/>
      <c r="JSA510" s="10"/>
      <c r="JSB510" s="11"/>
      <c r="JSC510" s="63"/>
      <c r="JSD510" s="62"/>
      <c r="JSE510" s="10"/>
      <c r="JSF510" s="11"/>
      <c r="JSG510" s="63"/>
      <c r="JSH510" s="62"/>
      <c r="JSI510" s="10"/>
      <c r="JSJ510" s="11"/>
      <c r="JSK510" s="63"/>
      <c r="JSL510" s="62"/>
      <c r="JSM510" s="10"/>
      <c r="JSN510" s="11"/>
      <c r="JSO510" s="63"/>
      <c r="JSP510" s="62"/>
      <c r="JSQ510" s="10"/>
      <c r="JSR510" s="11"/>
      <c r="JSS510" s="63"/>
      <c r="JST510" s="62"/>
      <c r="JSU510" s="10"/>
      <c r="JSV510" s="11"/>
      <c r="JSW510" s="63"/>
      <c r="JSX510" s="62"/>
      <c r="JSY510" s="10"/>
      <c r="JSZ510" s="11"/>
      <c r="JTA510" s="63"/>
      <c r="JTB510" s="62"/>
      <c r="JTC510" s="10"/>
      <c r="JTD510" s="11"/>
      <c r="JTE510" s="63"/>
      <c r="JTF510" s="62"/>
      <c r="JTG510" s="10"/>
      <c r="JTH510" s="11"/>
      <c r="JTI510" s="63"/>
      <c r="JTJ510" s="62"/>
      <c r="JTK510" s="10"/>
      <c r="JTL510" s="11"/>
      <c r="JTM510" s="63"/>
      <c r="JTN510" s="62"/>
      <c r="JTO510" s="10"/>
      <c r="JTP510" s="11"/>
      <c r="JTQ510" s="63"/>
      <c r="JTR510" s="62"/>
      <c r="JTS510" s="10"/>
      <c r="JTT510" s="11"/>
      <c r="JTU510" s="63"/>
      <c r="JTV510" s="62"/>
      <c r="JTW510" s="10"/>
      <c r="JTX510" s="11"/>
      <c r="JTY510" s="63"/>
      <c r="JTZ510" s="62"/>
      <c r="JUA510" s="10"/>
      <c r="JUB510" s="11"/>
      <c r="JUC510" s="63"/>
      <c r="JUD510" s="62"/>
      <c r="JUE510" s="10"/>
      <c r="JUF510" s="11"/>
      <c r="JUG510" s="63"/>
      <c r="JUH510" s="62"/>
      <c r="JUI510" s="10"/>
      <c r="JUJ510" s="11"/>
      <c r="JUK510" s="63"/>
      <c r="JUL510" s="62"/>
      <c r="JUM510" s="10"/>
      <c r="JUN510" s="11"/>
      <c r="JUO510" s="63"/>
      <c r="JUP510" s="62"/>
      <c r="JUQ510" s="10"/>
      <c r="JUR510" s="11"/>
      <c r="JUS510" s="63"/>
      <c r="JUT510" s="62"/>
      <c r="JUU510" s="10"/>
      <c r="JUV510" s="11"/>
      <c r="JUW510" s="63"/>
      <c r="JUX510" s="62"/>
      <c r="JUY510" s="10"/>
      <c r="JUZ510" s="11"/>
      <c r="JVA510" s="63"/>
      <c r="JVB510" s="62"/>
      <c r="JVC510" s="10"/>
      <c r="JVD510" s="11"/>
      <c r="JVE510" s="63"/>
      <c r="JVF510" s="62"/>
      <c r="JVG510" s="10"/>
      <c r="JVH510" s="11"/>
      <c r="JVI510" s="63"/>
      <c r="JVJ510" s="62"/>
      <c r="JVK510" s="10"/>
      <c r="JVL510" s="11"/>
      <c r="JVM510" s="63"/>
      <c r="JVN510" s="62"/>
      <c r="JVO510" s="10"/>
      <c r="JVP510" s="11"/>
      <c r="JVQ510" s="63"/>
      <c r="JVR510" s="62"/>
      <c r="JVS510" s="10"/>
      <c r="JVT510" s="11"/>
      <c r="JVU510" s="63"/>
      <c r="JVV510" s="62"/>
      <c r="JVW510" s="10"/>
      <c r="JVX510" s="11"/>
      <c r="JVY510" s="63"/>
      <c r="JVZ510" s="62"/>
      <c r="JWA510" s="10"/>
      <c r="JWB510" s="11"/>
      <c r="JWC510" s="63"/>
      <c r="JWD510" s="62"/>
      <c r="JWE510" s="10"/>
      <c r="JWF510" s="11"/>
      <c r="JWG510" s="63"/>
      <c r="JWH510" s="62"/>
      <c r="JWI510" s="10"/>
      <c r="JWJ510" s="11"/>
      <c r="JWK510" s="63"/>
      <c r="JWL510" s="62"/>
      <c r="JWM510" s="10"/>
      <c r="JWN510" s="11"/>
      <c r="JWO510" s="63"/>
      <c r="JWP510" s="62"/>
      <c r="JWQ510" s="10"/>
      <c r="JWR510" s="11"/>
      <c r="JWS510" s="63"/>
      <c r="JWT510" s="62"/>
      <c r="JWU510" s="10"/>
      <c r="JWV510" s="11"/>
      <c r="JWW510" s="63"/>
      <c r="JWX510" s="62"/>
      <c r="JWY510" s="10"/>
      <c r="JWZ510" s="11"/>
      <c r="JXA510" s="63"/>
      <c r="JXB510" s="62"/>
      <c r="JXC510" s="10"/>
      <c r="JXD510" s="11"/>
      <c r="JXE510" s="63"/>
      <c r="JXF510" s="62"/>
      <c r="JXG510" s="10"/>
      <c r="JXH510" s="11"/>
      <c r="JXI510" s="63"/>
      <c r="JXJ510" s="62"/>
      <c r="JXK510" s="10"/>
      <c r="JXL510" s="11"/>
      <c r="JXM510" s="63"/>
      <c r="JXN510" s="62"/>
      <c r="JXO510" s="10"/>
      <c r="JXP510" s="11"/>
      <c r="JXQ510" s="63"/>
      <c r="JXR510" s="62"/>
      <c r="JXS510" s="10"/>
      <c r="JXT510" s="11"/>
      <c r="JXU510" s="63"/>
      <c r="JXV510" s="62"/>
      <c r="JXW510" s="10"/>
      <c r="JXX510" s="11"/>
      <c r="JXY510" s="63"/>
      <c r="JXZ510" s="62"/>
      <c r="JYA510" s="10"/>
      <c r="JYB510" s="11"/>
      <c r="JYC510" s="63"/>
      <c r="JYD510" s="62"/>
      <c r="JYE510" s="10"/>
      <c r="JYF510" s="11"/>
      <c r="JYG510" s="63"/>
      <c r="JYH510" s="62"/>
      <c r="JYI510" s="10"/>
      <c r="JYJ510" s="11"/>
      <c r="JYK510" s="63"/>
      <c r="JYL510" s="62"/>
      <c r="JYM510" s="10"/>
      <c r="JYN510" s="11"/>
      <c r="JYO510" s="63"/>
      <c r="JYP510" s="62"/>
      <c r="JYQ510" s="10"/>
      <c r="JYR510" s="11"/>
      <c r="JYS510" s="63"/>
      <c r="JYT510" s="62"/>
      <c r="JYU510" s="10"/>
      <c r="JYV510" s="11"/>
      <c r="JYW510" s="63"/>
      <c r="JYX510" s="62"/>
      <c r="JYY510" s="10"/>
      <c r="JYZ510" s="11"/>
      <c r="JZA510" s="63"/>
      <c r="JZB510" s="62"/>
      <c r="JZC510" s="10"/>
      <c r="JZD510" s="11"/>
      <c r="JZE510" s="63"/>
      <c r="JZF510" s="62"/>
      <c r="JZG510" s="10"/>
      <c r="JZH510" s="11"/>
      <c r="JZI510" s="63"/>
      <c r="JZJ510" s="62"/>
      <c r="JZK510" s="10"/>
      <c r="JZL510" s="11"/>
      <c r="JZM510" s="63"/>
      <c r="JZN510" s="62"/>
      <c r="JZO510" s="10"/>
      <c r="JZP510" s="11"/>
      <c r="JZQ510" s="63"/>
      <c r="JZR510" s="62"/>
      <c r="JZS510" s="10"/>
      <c r="JZT510" s="11"/>
      <c r="JZU510" s="63"/>
      <c r="JZV510" s="62"/>
      <c r="JZW510" s="10"/>
      <c r="JZX510" s="11"/>
      <c r="JZY510" s="63"/>
      <c r="JZZ510" s="62"/>
      <c r="KAA510" s="10"/>
      <c r="KAB510" s="11"/>
      <c r="KAC510" s="63"/>
      <c r="KAD510" s="62"/>
      <c r="KAE510" s="10"/>
      <c r="KAF510" s="11"/>
      <c r="KAG510" s="63"/>
      <c r="KAH510" s="62"/>
      <c r="KAI510" s="10"/>
      <c r="KAJ510" s="11"/>
      <c r="KAK510" s="63"/>
      <c r="KAL510" s="62"/>
      <c r="KAM510" s="10"/>
      <c r="KAN510" s="11"/>
      <c r="KAO510" s="63"/>
      <c r="KAP510" s="62"/>
      <c r="KAQ510" s="10"/>
      <c r="KAR510" s="11"/>
      <c r="KAS510" s="63"/>
      <c r="KAT510" s="62"/>
      <c r="KAU510" s="10"/>
      <c r="KAV510" s="11"/>
      <c r="KAW510" s="63"/>
      <c r="KAX510" s="62"/>
      <c r="KAY510" s="10"/>
      <c r="KAZ510" s="11"/>
      <c r="KBA510" s="63"/>
      <c r="KBB510" s="62"/>
      <c r="KBC510" s="10"/>
      <c r="KBD510" s="11"/>
      <c r="KBE510" s="63"/>
      <c r="KBF510" s="62"/>
      <c r="KBG510" s="10"/>
      <c r="KBH510" s="11"/>
      <c r="KBI510" s="63"/>
      <c r="KBJ510" s="62"/>
      <c r="KBK510" s="10"/>
      <c r="KBL510" s="11"/>
      <c r="KBM510" s="63"/>
      <c r="KBN510" s="62"/>
      <c r="KBO510" s="10"/>
      <c r="KBP510" s="11"/>
      <c r="KBQ510" s="63"/>
      <c r="KBR510" s="62"/>
      <c r="KBS510" s="10"/>
      <c r="KBT510" s="11"/>
      <c r="KBU510" s="63"/>
      <c r="KBV510" s="62"/>
      <c r="KBW510" s="10"/>
      <c r="KBX510" s="11"/>
      <c r="KBY510" s="63"/>
      <c r="KBZ510" s="62"/>
      <c r="KCA510" s="10"/>
      <c r="KCB510" s="11"/>
      <c r="KCC510" s="63"/>
      <c r="KCD510" s="62"/>
      <c r="KCE510" s="10"/>
      <c r="KCF510" s="11"/>
      <c r="KCG510" s="63"/>
      <c r="KCH510" s="62"/>
      <c r="KCI510" s="10"/>
      <c r="KCJ510" s="11"/>
      <c r="KCK510" s="63"/>
      <c r="KCL510" s="62"/>
      <c r="KCM510" s="10"/>
      <c r="KCN510" s="11"/>
      <c r="KCO510" s="63"/>
      <c r="KCP510" s="62"/>
      <c r="KCQ510" s="10"/>
      <c r="KCR510" s="11"/>
      <c r="KCS510" s="63"/>
      <c r="KCT510" s="62"/>
      <c r="KCU510" s="10"/>
      <c r="KCV510" s="11"/>
      <c r="KCW510" s="63"/>
      <c r="KCX510" s="62"/>
      <c r="KCY510" s="10"/>
      <c r="KCZ510" s="11"/>
      <c r="KDA510" s="63"/>
      <c r="KDB510" s="62"/>
      <c r="KDC510" s="10"/>
      <c r="KDD510" s="11"/>
      <c r="KDE510" s="63"/>
      <c r="KDF510" s="62"/>
      <c r="KDG510" s="10"/>
      <c r="KDH510" s="11"/>
      <c r="KDI510" s="63"/>
      <c r="KDJ510" s="62"/>
      <c r="KDK510" s="10"/>
      <c r="KDL510" s="11"/>
      <c r="KDM510" s="63"/>
      <c r="KDN510" s="62"/>
      <c r="KDO510" s="10"/>
      <c r="KDP510" s="11"/>
      <c r="KDQ510" s="63"/>
      <c r="KDR510" s="62"/>
      <c r="KDS510" s="10"/>
      <c r="KDT510" s="11"/>
      <c r="KDU510" s="63"/>
      <c r="KDV510" s="62"/>
      <c r="KDW510" s="10"/>
      <c r="KDX510" s="11"/>
      <c r="KDY510" s="63"/>
      <c r="KDZ510" s="62"/>
      <c r="KEA510" s="10"/>
      <c r="KEB510" s="11"/>
      <c r="KEC510" s="63"/>
      <c r="KED510" s="62"/>
      <c r="KEE510" s="10"/>
      <c r="KEF510" s="11"/>
      <c r="KEG510" s="63"/>
      <c r="KEH510" s="62"/>
      <c r="KEI510" s="10"/>
      <c r="KEJ510" s="11"/>
      <c r="KEK510" s="63"/>
      <c r="KEL510" s="62"/>
      <c r="KEM510" s="10"/>
      <c r="KEN510" s="11"/>
      <c r="KEO510" s="63"/>
      <c r="KEP510" s="62"/>
      <c r="KEQ510" s="10"/>
      <c r="KER510" s="11"/>
      <c r="KES510" s="63"/>
      <c r="KET510" s="62"/>
      <c r="KEU510" s="10"/>
      <c r="KEV510" s="11"/>
      <c r="KEW510" s="63"/>
      <c r="KEX510" s="62"/>
      <c r="KEY510" s="10"/>
      <c r="KEZ510" s="11"/>
      <c r="KFA510" s="63"/>
      <c r="KFB510" s="62"/>
      <c r="KFC510" s="10"/>
      <c r="KFD510" s="11"/>
      <c r="KFE510" s="63"/>
      <c r="KFF510" s="62"/>
      <c r="KFG510" s="10"/>
      <c r="KFH510" s="11"/>
      <c r="KFI510" s="63"/>
      <c r="KFJ510" s="62"/>
      <c r="KFK510" s="10"/>
      <c r="KFL510" s="11"/>
      <c r="KFM510" s="63"/>
      <c r="KFN510" s="62"/>
      <c r="KFO510" s="10"/>
      <c r="KFP510" s="11"/>
      <c r="KFQ510" s="63"/>
      <c r="KFR510" s="62"/>
      <c r="KFS510" s="10"/>
      <c r="KFT510" s="11"/>
      <c r="KFU510" s="63"/>
      <c r="KFV510" s="62"/>
      <c r="KFW510" s="10"/>
      <c r="KFX510" s="11"/>
      <c r="KFY510" s="63"/>
      <c r="KFZ510" s="62"/>
      <c r="KGA510" s="10"/>
      <c r="KGB510" s="11"/>
      <c r="KGC510" s="63"/>
      <c r="KGD510" s="62"/>
      <c r="KGE510" s="10"/>
      <c r="KGF510" s="11"/>
      <c r="KGG510" s="63"/>
      <c r="KGH510" s="62"/>
      <c r="KGI510" s="10"/>
      <c r="KGJ510" s="11"/>
      <c r="KGK510" s="63"/>
      <c r="KGL510" s="62"/>
      <c r="KGM510" s="10"/>
      <c r="KGN510" s="11"/>
      <c r="KGO510" s="63"/>
      <c r="KGP510" s="62"/>
      <c r="KGQ510" s="10"/>
      <c r="KGR510" s="11"/>
      <c r="KGS510" s="63"/>
      <c r="KGT510" s="62"/>
      <c r="KGU510" s="10"/>
      <c r="KGV510" s="11"/>
      <c r="KGW510" s="63"/>
      <c r="KGX510" s="62"/>
      <c r="KGY510" s="10"/>
      <c r="KGZ510" s="11"/>
      <c r="KHA510" s="63"/>
      <c r="KHB510" s="62"/>
      <c r="KHC510" s="10"/>
      <c r="KHD510" s="11"/>
      <c r="KHE510" s="63"/>
      <c r="KHF510" s="62"/>
      <c r="KHG510" s="10"/>
      <c r="KHH510" s="11"/>
      <c r="KHI510" s="63"/>
      <c r="KHJ510" s="62"/>
      <c r="KHK510" s="10"/>
      <c r="KHL510" s="11"/>
      <c r="KHM510" s="63"/>
      <c r="KHN510" s="62"/>
      <c r="KHO510" s="10"/>
      <c r="KHP510" s="11"/>
      <c r="KHQ510" s="63"/>
      <c r="KHR510" s="62"/>
      <c r="KHS510" s="10"/>
      <c r="KHT510" s="11"/>
      <c r="KHU510" s="63"/>
      <c r="KHV510" s="62"/>
      <c r="KHW510" s="10"/>
      <c r="KHX510" s="11"/>
      <c r="KHY510" s="63"/>
      <c r="KHZ510" s="62"/>
      <c r="KIA510" s="10"/>
      <c r="KIB510" s="11"/>
      <c r="KIC510" s="63"/>
      <c r="KID510" s="62"/>
      <c r="KIE510" s="10"/>
      <c r="KIF510" s="11"/>
      <c r="KIG510" s="63"/>
      <c r="KIH510" s="62"/>
      <c r="KII510" s="10"/>
      <c r="KIJ510" s="11"/>
      <c r="KIK510" s="63"/>
      <c r="KIL510" s="62"/>
      <c r="KIM510" s="10"/>
      <c r="KIN510" s="11"/>
      <c r="KIO510" s="63"/>
      <c r="KIP510" s="62"/>
      <c r="KIQ510" s="10"/>
      <c r="KIR510" s="11"/>
      <c r="KIS510" s="63"/>
      <c r="KIT510" s="62"/>
      <c r="KIU510" s="10"/>
      <c r="KIV510" s="11"/>
      <c r="KIW510" s="63"/>
      <c r="KIX510" s="62"/>
      <c r="KIY510" s="10"/>
      <c r="KIZ510" s="11"/>
      <c r="KJA510" s="63"/>
      <c r="KJB510" s="62"/>
      <c r="KJC510" s="10"/>
      <c r="KJD510" s="11"/>
      <c r="KJE510" s="63"/>
      <c r="KJF510" s="62"/>
      <c r="KJG510" s="10"/>
      <c r="KJH510" s="11"/>
      <c r="KJI510" s="63"/>
      <c r="KJJ510" s="62"/>
      <c r="KJK510" s="10"/>
      <c r="KJL510" s="11"/>
      <c r="KJM510" s="63"/>
      <c r="KJN510" s="62"/>
      <c r="KJO510" s="10"/>
      <c r="KJP510" s="11"/>
      <c r="KJQ510" s="63"/>
      <c r="KJR510" s="62"/>
      <c r="KJS510" s="10"/>
      <c r="KJT510" s="11"/>
      <c r="KJU510" s="63"/>
      <c r="KJV510" s="62"/>
      <c r="KJW510" s="10"/>
      <c r="KJX510" s="11"/>
      <c r="KJY510" s="63"/>
      <c r="KJZ510" s="62"/>
      <c r="KKA510" s="10"/>
      <c r="KKB510" s="11"/>
      <c r="KKC510" s="63"/>
      <c r="KKD510" s="62"/>
      <c r="KKE510" s="10"/>
      <c r="KKF510" s="11"/>
      <c r="KKG510" s="63"/>
      <c r="KKH510" s="62"/>
      <c r="KKI510" s="10"/>
      <c r="KKJ510" s="11"/>
      <c r="KKK510" s="63"/>
      <c r="KKL510" s="62"/>
      <c r="KKM510" s="10"/>
      <c r="KKN510" s="11"/>
      <c r="KKO510" s="63"/>
      <c r="KKP510" s="62"/>
      <c r="KKQ510" s="10"/>
      <c r="KKR510" s="11"/>
      <c r="KKS510" s="63"/>
      <c r="KKT510" s="62"/>
      <c r="KKU510" s="10"/>
      <c r="KKV510" s="11"/>
      <c r="KKW510" s="63"/>
      <c r="KKX510" s="62"/>
      <c r="KKY510" s="10"/>
      <c r="KKZ510" s="11"/>
      <c r="KLA510" s="63"/>
      <c r="KLB510" s="62"/>
      <c r="KLC510" s="10"/>
      <c r="KLD510" s="11"/>
      <c r="KLE510" s="63"/>
      <c r="KLF510" s="62"/>
      <c r="KLG510" s="10"/>
      <c r="KLH510" s="11"/>
      <c r="KLI510" s="63"/>
      <c r="KLJ510" s="62"/>
      <c r="KLK510" s="10"/>
      <c r="KLL510" s="11"/>
      <c r="KLM510" s="63"/>
      <c r="KLN510" s="62"/>
      <c r="KLO510" s="10"/>
      <c r="KLP510" s="11"/>
      <c r="KLQ510" s="63"/>
      <c r="KLR510" s="62"/>
      <c r="KLS510" s="10"/>
      <c r="KLT510" s="11"/>
      <c r="KLU510" s="63"/>
      <c r="KLV510" s="62"/>
      <c r="KLW510" s="10"/>
      <c r="KLX510" s="11"/>
      <c r="KLY510" s="63"/>
      <c r="KLZ510" s="62"/>
      <c r="KMA510" s="10"/>
      <c r="KMB510" s="11"/>
      <c r="KMC510" s="63"/>
      <c r="KMD510" s="62"/>
      <c r="KME510" s="10"/>
      <c r="KMF510" s="11"/>
      <c r="KMG510" s="63"/>
      <c r="KMH510" s="62"/>
      <c r="KMI510" s="10"/>
      <c r="KMJ510" s="11"/>
      <c r="KMK510" s="63"/>
      <c r="KML510" s="62"/>
      <c r="KMM510" s="10"/>
      <c r="KMN510" s="11"/>
      <c r="KMO510" s="63"/>
      <c r="KMP510" s="62"/>
      <c r="KMQ510" s="10"/>
      <c r="KMR510" s="11"/>
      <c r="KMS510" s="63"/>
      <c r="KMT510" s="62"/>
      <c r="KMU510" s="10"/>
      <c r="KMV510" s="11"/>
      <c r="KMW510" s="63"/>
      <c r="KMX510" s="62"/>
      <c r="KMY510" s="10"/>
      <c r="KMZ510" s="11"/>
      <c r="KNA510" s="63"/>
      <c r="KNB510" s="62"/>
      <c r="KNC510" s="10"/>
      <c r="KND510" s="11"/>
      <c r="KNE510" s="63"/>
      <c r="KNF510" s="62"/>
      <c r="KNG510" s="10"/>
      <c r="KNH510" s="11"/>
      <c r="KNI510" s="63"/>
      <c r="KNJ510" s="62"/>
      <c r="KNK510" s="10"/>
      <c r="KNL510" s="11"/>
      <c r="KNM510" s="63"/>
      <c r="KNN510" s="62"/>
      <c r="KNO510" s="10"/>
      <c r="KNP510" s="11"/>
      <c r="KNQ510" s="63"/>
      <c r="KNR510" s="62"/>
      <c r="KNS510" s="10"/>
      <c r="KNT510" s="11"/>
      <c r="KNU510" s="63"/>
      <c r="KNV510" s="62"/>
      <c r="KNW510" s="10"/>
      <c r="KNX510" s="11"/>
      <c r="KNY510" s="63"/>
      <c r="KNZ510" s="62"/>
      <c r="KOA510" s="10"/>
      <c r="KOB510" s="11"/>
      <c r="KOC510" s="63"/>
      <c r="KOD510" s="62"/>
      <c r="KOE510" s="10"/>
      <c r="KOF510" s="11"/>
      <c r="KOG510" s="63"/>
      <c r="KOH510" s="62"/>
      <c r="KOI510" s="10"/>
      <c r="KOJ510" s="11"/>
      <c r="KOK510" s="63"/>
      <c r="KOL510" s="62"/>
      <c r="KOM510" s="10"/>
      <c r="KON510" s="11"/>
      <c r="KOO510" s="63"/>
      <c r="KOP510" s="62"/>
      <c r="KOQ510" s="10"/>
      <c r="KOR510" s="11"/>
      <c r="KOS510" s="63"/>
      <c r="KOT510" s="62"/>
      <c r="KOU510" s="10"/>
      <c r="KOV510" s="11"/>
      <c r="KOW510" s="63"/>
      <c r="KOX510" s="62"/>
      <c r="KOY510" s="10"/>
      <c r="KOZ510" s="11"/>
      <c r="KPA510" s="63"/>
      <c r="KPB510" s="62"/>
      <c r="KPC510" s="10"/>
      <c r="KPD510" s="11"/>
      <c r="KPE510" s="63"/>
      <c r="KPF510" s="62"/>
      <c r="KPG510" s="10"/>
      <c r="KPH510" s="11"/>
      <c r="KPI510" s="63"/>
      <c r="KPJ510" s="62"/>
      <c r="KPK510" s="10"/>
      <c r="KPL510" s="11"/>
      <c r="KPM510" s="63"/>
      <c r="KPN510" s="62"/>
      <c r="KPO510" s="10"/>
      <c r="KPP510" s="11"/>
      <c r="KPQ510" s="63"/>
      <c r="KPR510" s="62"/>
      <c r="KPS510" s="10"/>
      <c r="KPT510" s="11"/>
      <c r="KPU510" s="63"/>
      <c r="KPV510" s="62"/>
      <c r="KPW510" s="10"/>
      <c r="KPX510" s="11"/>
      <c r="KPY510" s="63"/>
      <c r="KPZ510" s="62"/>
      <c r="KQA510" s="10"/>
      <c r="KQB510" s="11"/>
      <c r="KQC510" s="63"/>
      <c r="KQD510" s="62"/>
      <c r="KQE510" s="10"/>
      <c r="KQF510" s="11"/>
      <c r="KQG510" s="63"/>
      <c r="KQH510" s="62"/>
      <c r="KQI510" s="10"/>
      <c r="KQJ510" s="11"/>
      <c r="KQK510" s="63"/>
      <c r="KQL510" s="62"/>
      <c r="KQM510" s="10"/>
      <c r="KQN510" s="11"/>
      <c r="KQO510" s="63"/>
      <c r="KQP510" s="62"/>
      <c r="KQQ510" s="10"/>
      <c r="KQR510" s="11"/>
      <c r="KQS510" s="63"/>
      <c r="KQT510" s="62"/>
      <c r="KQU510" s="10"/>
      <c r="KQV510" s="11"/>
      <c r="KQW510" s="63"/>
      <c r="KQX510" s="62"/>
      <c r="KQY510" s="10"/>
      <c r="KQZ510" s="11"/>
      <c r="KRA510" s="63"/>
      <c r="KRB510" s="62"/>
      <c r="KRC510" s="10"/>
      <c r="KRD510" s="11"/>
      <c r="KRE510" s="63"/>
      <c r="KRF510" s="62"/>
      <c r="KRG510" s="10"/>
      <c r="KRH510" s="11"/>
      <c r="KRI510" s="63"/>
      <c r="KRJ510" s="62"/>
      <c r="KRK510" s="10"/>
      <c r="KRL510" s="11"/>
      <c r="KRM510" s="63"/>
      <c r="KRN510" s="62"/>
      <c r="KRO510" s="10"/>
      <c r="KRP510" s="11"/>
      <c r="KRQ510" s="63"/>
      <c r="KRR510" s="62"/>
      <c r="KRS510" s="10"/>
      <c r="KRT510" s="11"/>
      <c r="KRU510" s="63"/>
      <c r="KRV510" s="62"/>
      <c r="KRW510" s="10"/>
      <c r="KRX510" s="11"/>
      <c r="KRY510" s="63"/>
      <c r="KRZ510" s="62"/>
      <c r="KSA510" s="10"/>
      <c r="KSB510" s="11"/>
      <c r="KSC510" s="63"/>
      <c r="KSD510" s="62"/>
      <c r="KSE510" s="10"/>
      <c r="KSF510" s="11"/>
      <c r="KSG510" s="63"/>
      <c r="KSH510" s="62"/>
      <c r="KSI510" s="10"/>
      <c r="KSJ510" s="11"/>
      <c r="KSK510" s="63"/>
      <c r="KSL510" s="62"/>
      <c r="KSM510" s="10"/>
      <c r="KSN510" s="11"/>
      <c r="KSO510" s="63"/>
      <c r="KSP510" s="62"/>
      <c r="KSQ510" s="10"/>
      <c r="KSR510" s="11"/>
      <c r="KSS510" s="63"/>
      <c r="KST510" s="62"/>
      <c r="KSU510" s="10"/>
      <c r="KSV510" s="11"/>
      <c r="KSW510" s="63"/>
      <c r="KSX510" s="62"/>
      <c r="KSY510" s="10"/>
      <c r="KSZ510" s="11"/>
      <c r="KTA510" s="63"/>
      <c r="KTB510" s="62"/>
      <c r="KTC510" s="10"/>
      <c r="KTD510" s="11"/>
      <c r="KTE510" s="63"/>
      <c r="KTF510" s="62"/>
      <c r="KTG510" s="10"/>
      <c r="KTH510" s="11"/>
      <c r="KTI510" s="63"/>
      <c r="KTJ510" s="62"/>
      <c r="KTK510" s="10"/>
      <c r="KTL510" s="11"/>
      <c r="KTM510" s="63"/>
      <c r="KTN510" s="62"/>
      <c r="KTO510" s="10"/>
      <c r="KTP510" s="11"/>
      <c r="KTQ510" s="63"/>
      <c r="KTR510" s="62"/>
      <c r="KTS510" s="10"/>
      <c r="KTT510" s="11"/>
      <c r="KTU510" s="63"/>
      <c r="KTV510" s="62"/>
      <c r="KTW510" s="10"/>
      <c r="KTX510" s="11"/>
      <c r="KTY510" s="63"/>
      <c r="KTZ510" s="62"/>
      <c r="KUA510" s="10"/>
      <c r="KUB510" s="11"/>
      <c r="KUC510" s="63"/>
      <c r="KUD510" s="62"/>
      <c r="KUE510" s="10"/>
      <c r="KUF510" s="11"/>
      <c r="KUG510" s="63"/>
      <c r="KUH510" s="62"/>
      <c r="KUI510" s="10"/>
      <c r="KUJ510" s="11"/>
      <c r="KUK510" s="63"/>
      <c r="KUL510" s="62"/>
      <c r="KUM510" s="10"/>
      <c r="KUN510" s="11"/>
      <c r="KUO510" s="63"/>
      <c r="KUP510" s="62"/>
      <c r="KUQ510" s="10"/>
      <c r="KUR510" s="11"/>
      <c r="KUS510" s="63"/>
      <c r="KUT510" s="62"/>
      <c r="KUU510" s="10"/>
      <c r="KUV510" s="11"/>
      <c r="KUW510" s="63"/>
      <c r="KUX510" s="62"/>
      <c r="KUY510" s="10"/>
      <c r="KUZ510" s="11"/>
      <c r="KVA510" s="63"/>
      <c r="KVB510" s="62"/>
      <c r="KVC510" s="10"/>
      <c r="KVD510" s="11"/>
      <c r="KVE510" s="63"/>
      <c r="KVF510" s="62"/>
      <c r="KVG510" s="10"/>
      <c r="KVH510" s="11"/>
      <c r="KVI510" s="63"/>
      <c r="KVJ510" s="62"/>
      <c r="KVK510" s="10"/>
      <c r="KVL510" s="11"/>
      <c r="KVM510" s="63"/>
      <c r="KVN510" s="62"/>
      <c r="KVO510" s="10"/>
      <c r="KVP510" s="11"/>
      <c r="KVQ510" s="63"/>
      <c r="KVR510" s="62"/>
      <c r="KVS510" s="10"/>
      <c r="KVT510" s="11"/>
      <c r="KVU510" s="63"/>
      <c r="KVV510" s="62"/>
      <c r="KVW510" s="10"/>
      <c r="KVX510" s="11"/>
      <c r="KVY510" s="63"/>
      <c r="KVZ510" s="62"/>
      <c r="KWA510" s="10"/>
      <c r="KWB510" s="11"/>
      <c r="KWC510" s="63"/>
      <c r="KWD510" s="62"/>
      <c r="KWE510" s="10"/>
      <c r="KWF510" s="11"/>
      <c r="KWG510" s="63"/>
      <c r="KWH510" s="62"/>
      <c r="KWI510" s="10"/>
      <c r="KWJ510" s="11"/>
      <c r="KWK510" s="63"/>
      <c r="KWL510" s="62"/>
      <c r="KWM510" s="10"/>
      <c r="KWN510" s="11"/>
      <c r="KWO510" s="63"/>
      <c r="KWP510" s="62"/>
      <c r="KWQ510" s="10"/>
      <c r="KWR510" s="11"/>
      <c r="KWS510" s="63"/>
      <c r="KWT510" s="62"/>
      <c r="KWU510" s="10"/>
      <c r="KWV510" s="11"/>
      <c r="KWW510" s="63"/>
      <c r="KWX510" s="62"/>
      <c r="KWY510" s="10"/>
      <c r="KWZ510" s="11"/>
      <c r="KXA510" s="63"/>
      <c r="KXB510" s="62"/>
      <c r="KXC510" s="10"/>
      <c r="KXD510" s="11"/>
      <c r="KXE510" s="63"/>
      <c r="KXF510" s="62"/>
      <c r="KXG510" s="10"/>
      <c r="KXH510" s="11"/>
      <c r="KXI510" s="63"/>
      <c r="KXJ510" s="62"/>
      <c r="KXK510" s="10"/>
      <c r="KXL510" s="11"/>
      <c r="KXM510" s="63"/>
      <c r="KXN510" s="62"/>
      <c r="KXO510" s="10"/>
      <c r="KXP510" s="11"/>
      <c r="KXQ510" s="63"/>
      <c r="KXR510" s="62"/>
      <c r="KXS510" s="10"/>
      <c r="KXT510" s="11"/>
      <c r="KXU510" s="63"/>
      <c r="KXV510" s="62"/>
      <c r="KXW510" s="10"/>
      <c r="KXX510" s="11"/>
      <c r="KXY510" s="63"/>
      <c r="KXZ510" s="62"/>
      <c r="KYA510" s="10"/>
      <c r="KYB510" s="11"/>
      <c r="KYC510" s="63"/>
      <c r="KYD510" s="62"/>
      <c r="KYE510" s="10"/>
      <c r="KYF510" s="11"/>
      <c r="KYG510" s="63"/>
      <c r="KYH510" s="62"/>
      <c r="KYI510" s="10"/>
      <c r="KYJ510" s="11"/>
      <c r="KYK510" s="63"/>
      <c r="KYL510" s="62"/>
      <c r="KYM510" s="10"/>
      <c r="KYN510" s="11"/>
      <c r="KYO510" s="63"/>
      <c r="KYP510" s="62"/>
      <c r="KYQ510" s="10"/>
      <c r="KYR510" s="11"/>
      <c r="KYS510" s="63"/>
      <c r="KYT510" s="62"/>
      <c r="KYU510" s="10"/>
      <c r="KYV510" s="11"/>
      <c r="KYW510" s="63"/>
      <c r="KYX510" s="62"/>
      <c r="KYY510" s="10"/>
      <c r="KYZ510" s="11"/>
      <c r="KZA510" s="63"/>
      <c r="KZB510" s="62"/>
      <c r="KZC510" s="10"/>
      <c r="KZD510" s="11"/>
      <c r="KZE510" s="63"/>
      <c r="KZF510" s="62"/>
      <c r="KZG510" s="10"/>
      <c r="KZH510" s="11"/>
      <c r="KZI510" s="63"/>
      <c r="KZJ510" s="62"/>
      <c r="KZK510" s="10"/>
      <c r="KZL510" s="11"/>
      <c r="KZM510" s="63"/>
      <c r="KZN510" s="62"/>
      <c r="KZO510" s="10"/>
      <c r="KZP510" s="11"/>
      <c r="KZQ510" s="63"/>
      <c r="KZR510" s="62"/>
      <c r="KZS510" s="10"/>
      <c r="KZT510" s="11"/>
      <c r="KZU510" s="63"/>
      <c r="KZV510" s="62"/>
      <c r="KZW510" s="10"/>
      <c r="KZX510" s="11"/>
      <c r="KZY510" s="63"/>
      <c r="KZZ510" s="62"/>
      <c r="LAA510" s="10"/>
      <c r="LAB510" s="11"/>
      <c r="LAC510" s="63"/>
      <c r="LAD510" s="62"/>
      <c r="LAE510" s="10"/>
      <c r="LAF510" s="11"/>
      <c r="LAG510" s="63"/>
      <c r="LAH510" s="62"/>
      <c r="LAI510" s="10"/>
      <c r="LAJ510" s="11"/>
      <c r="LAK510" s="63"/>
      <c r="LAL510" s="62"/>
      <c r="LAM510" s="10"/>
      <c r="LAN510" s="11"/>
      <c r="LAO510" s="63"/>
      <c r="LAP510" s="62"/>
      <c r="LAQ510" s="10"/>
      <c r="LAR510" s="11"/>
      <c r="LAS510" s="63"/>
      <c r="LAT510" s="62"/>
      <c r="LAU510" s="10"/>
      <c r="LAV510" s="11"/>
      <c r="LAW510" s="63"/>
      <c r="LAX510" s="62"/>
      <c r="LAY510" s="10"/>
      <c r="LAZ510" s="11"/>
      <c r="LBA510" s="63"/>
      <c r="LBB510" s="62"/>
      <c r="LBC510" s="10"/>
      <c r="LBD510" s="11"/>
      <c r="LBE510" s="63"/>
      <c r="LBF510" s="62"/>
      <c r="LBG510" s="10"/>
      <c r="LBH510" s="11"/>
      <c r="LBI510" s="63"/>
      <c r="LBJ510" s="62"/>
      <c r="LBK510" s="10"/>
      <c r="LBL510" s="11"/>
      <c r="LBM510" s="63"/>
      <c r="LBN510" s="62"/>
      <c r="LBO510" s="10"/>
      <c r="LBP510" s="11"/>
      <c r="LBQ510" s="63"/>
      <c r="LBR510" s="62"/>
      <c r="LBS510" s="10"/>
      <c r="LBT510" s="11"/>
      <c r="LBU510" s="63"/>
      <c r="LBV510" s="62"/>
      <c r="LBW510" s="10"/>
      <c r="LBX510" s="11"/>
      <c r="LBY510" s="63"/>
      <c r="LBZ510" s="62"/>
      <c r="LCA510" s="10"/>
      <c r="LCB510" s="11"/>
      <c r="LCC510" s="63"/>
      <c r="LCD510" s="62"/>
      <c r="LCE510" s="10"/>
      <c r="LCF510" s="11"/>
      <c r="LCG510" s="63"/>
      <c r="LCH510" s="62"/>
      <c r="LCI510" s="10"/>
      <c r="LCJ510" s="11"/>
      <c r="LCK510" s="63"/>
      <c r="LCL510" s="62"/>
      <c r="LCM510" s="10"/>
      <c r="LCN510" s="11"/>
      <c r="LCO510" s="63"/>
      <c r="LCP510" s="62"/>
      <c r="LCQ510" s="10"/>
      <c r="LCR510" s="11"/>
      <c r="LCS510" s="63"/>
      <c r="LCT510" s="62"/>
      <c r="LCU510" s="10"/>
      <c r="LCV510" s="11"/>
      <c r="LCW510" s="63"/>
      <c r="LCX510" s="62"/>
      <c r="LCY510" s="10"/>
      <c r="LCZ510" s="11"/>
      <c r="LDA510" s="63"/>
      <c r="LDB510" s="62"/>
      <c r="LDC510" s="10"/>
      <c r="LDD510" s="11"/>
      <c r="LDE510" s="63"/>
      <c r="LDF510" s="62"/>
      <c r="LDG510" s="10"/>
      <c r="LDH510" s="11"/>
      <c r="LDI510" s="63"/>
      <c r="LDJ510" s="62"/>
      <c r="LDK510" s="10"/>
      <c r="LDL510" s="11"/>
      <c r="LDM510" s="63"/>
      <c r="LDN510" s="62"/>
      <c r="LDO510" s="10"/>
      <c r="LDP510" s="11"/>
      <c r="LDQ510" s="63"/>
      <c r="LDR510" s="62"/>
      <c r="LDS510" s="10"/>
      <c r="LDT510" s="11"/>
      <c r="LDU510" s="63"/>
      <c r="LDV510" s="62"/>
      <c r="LDW510" s="10"/>
      <c r="LDX510" s="11"/>
      <c r="LDY510" s="63"/>
      <c r="LDZ510" s="62"/>
      <c r="LEA510" s="10"/>
      <c r="LEB510" s="11"/>
      <c r="LEC510" s="63"/>
      <c r="LED510" s="62"/>
      <c r="LEE510" s="10"/>
      <c r="LEF510" s="11"/>
      <c r="LEG510" s="63"/>
      <c r="LEH510" s="62"/>
      <c r="LEI510" s="10"/>
      <c r="LEJ510" s="11"/>
      <c r="LEK510" s="63"/>
      <c r="LEL510" s="62"/>
      <c r="LEM510" s="10"/>
      <c r="LEN510" s="11"/>
      <c r="LEO510" s="63"/>
      <c r="LEP510" s="62"/>
      <c r="LEQ510" s="10"/>
      <c r="LER510" s="11"/>
      <c r="LES510" s="63"/>
      <c r="LET510" s="62"/>
      <c r="LEU510" s="10"/>
      <c r="LEV510" s="11"/>
      <c r="LEW510" s="63"/>
      <c r="LEX510" s="62"/>
      <c r="LEY510" s="10"/>
      <c r="LEZ510" s="11"/>
      <c r="LFA510" s="63"/>
      <c r="LFB510" s="62"/>
      <c r="LFC510" s="10"/>
      <c r="LFD510" s="11"/>
      <c r="LFE510" s="63"/>
      <c r="LFF510" s="62"/>
      <c r="LFG510" s="10"/>
      <c r="LFH510" s="11"/>
      <c r="LFI510" s="63"/>
      <c r="LFJ510" s="62"/>
      <c r="LFK510" s="10"/>
      <c r="LFL510" s="11"/>
      <c r="LFM510" s="63"/>
      <c r="LFN510" s="62"/>
      <c r="LFO510" s="10"/>
      <c r="LFP510" s="11"/>
      <c r="LFQ510" s="63"/>
      <c r="LFR510" s="62"/>
      <c r="LFS510" s="10"/>
      <c r="LFT510" s="11"/>
      <c r="LFU510" s="63"/>
      <c r="LFV510" s="62"/>
      <c r="LFW510" s="10"/>
      <c r="LFX510" s="11"/>
      <c r="LFY510" s="63"/>
      <c r="LFZ510" s="62"/>
      <c r="LGA510" s="10"/>
      <c r="LGB510" s="11"/>
      <c r="LGC510" s="63"/>
      <c r="LGD510" s="62"/>
      <c r="LGE510" s="10"/>
      <c r="LGF510" s="11"/>
      <c r="LGG510" s="63"/>
      <c r="LGH510" s="62"/>
      <c r="LGI510" s="10"/>
      <c r="LGJ510" s="11"/>
      <c r="LGK510" s="63"/>
      <c r="LGL510" s="62"/>
      <c r="LGM510" s="10"/>
      <c r="LGN510" s="11"/>
      <c r="LGO510" s="63"/>
      <c r="LGP510" s="62"/>
      <c r="LGQ510" s="10"/>
      <c r="LGR510" s="11"/>
      <c r="LGS510" s="63"/>
      <c r="LGT510" s="62"/>
      <c r="LGU510" s="10"/>
      <c r="LGV510" s="11"/>
      <c r="LGW510" s="63"/>
      <c r="LGX510" s="62"/>
      <c r="LGY510" s="10"/>
      <c r="LGZ510" s="11"/>
      <c r="LHA510" s="63"/>
      <c r="LHB510" s="62"/>
      <c r="LHC510" s="10"/>
      <c r="LHD510" s="11"/>
      <c r="LHE510" s="63"/>
      <c r="LHF510" s="62"/>
      <c r="LHG510" s="10"/>
      <c r="LHH510" s="11"/>
      <c r="LHI510" s="63"/>
      <c r="LHJ510" s="62"/>
      <c r="LHK510" s="10"/>
      <c r="LHL510" s="11"/>
      <c r="LHM510" s="63"/>
      <c r="LHN510" s="62"/>
      <c r="LHO510" s="10"/>
      <c r="LHP510" s="11"/>
      <c r="LHQ510" s="63"/>
      <c r="LHR510" s="62"/>
      <c r="LHS510" s="10"/>
      <c r="LHT510" s="11"/>
      <c r="LHU510" s="63"/>
      <c r="LHV510" s="62"/>
      <c r="LHW510" s="10"/>
      <c r="LHX510" s="11"/>
      <c r="LHY510" s="63"/>
      <c r="LHZ510" s="62"/>
      <c r="LIA510" s="10"/>
      <c r="LIB510" s="11"/>
      <c r="LIC510" s="63"/>
      <c r="LID510" s="62"/>
      <c r="LIE510" s="10"/>
      <c r="LIF510" s="11"/>
      <c r="LIG510" s="63"/>
      <c r="LIH510" s="62"/>
      <c r="LII510" s="10"/>
      <c r="LIJ510" s="11"/>
      <c r="LIK510" s="63"/>
      <c r="LIL510" s="62"/>
      <c r="LIM510" s="10"/>
      <c r="LIN510" s="11"/>
      <c r="LIO510" s="63"/>
      <c r="LIP510" s="62"/>
      <c r="LIQ510" s="10"/>
      <c r="LIR510" s="11"/>
      <c r="LIS510" s="63"/>
      <c r="LIT510" s="62"/>
      <c r="LIU510" s="10"/>
      <c r="LIV510" s="11"/>
      <c r="LIW510" s="63"/>
      <c r="LIX510" s="62"/>
      <c r="LIY510" s="10"/>
      <c r="LIZ510" s="11"/>
      <c r="LJA510" s="63"/>
      <c r="LJB510" s="62"/>
      <c r="LJC510" s="10"/>
      <c r="LJD510" s="11"/>
      <c r="LJE510" s="63"/>
      <c r="LJF510" s="62"/>
      <c r="LJG510" s="10"/>
      <c r="LJH510" s="11"/>
      <c r="LJI510" s="63"/>
      <c r="LJJ510" s="62"/>
      <c r="LJK510" s="10"/>
      <c r="LJL510" s="11"/>
      <c r="LJM510" s="63"/>
      <c r="LJN510" s="62"/>
      <c r="LJO510" s="10"/>
      <c r="LJP510" s="11"/>
      <c r="LJQ510" s="63"/>
      <c r="LJR510" s="62"/>
      <c r="LJS510" s="10"/>
      <c r="LJT510" s="11"/>
      <c r="LJU510" s="63"/>
      <c r="LJV510" s="62"/>
      <c r="LJW510" s="10"/>
      <c r="LJX510" s="11"/>
      <c r="LJY510" s="63"/>
      <c r="LJZ510" s="62"/>
      <c r="LKA510" s="10"/>
      <c r="LKB510" s="11"/>
      <c r="LKC510" s="63"/>
      <c r="LKD510" s="62"/>
      <c r="LKE510" s="10"/>
      <c r="LKF510" s="11"/>
      <c r="LKG510" s="63"/>
      <c r="LKH510" s="62"/>
      <c r="LKI510" s="10"/>
      <c r="LKJ510" s="11"/>
      <c r="LKK510" s="63"/>
      <c r="LKL510" s="62"/>
      <c r="LKM510" s="10"/>
      <c r="LKN510" s="11"/>
      <c r="LKO510" s="63"/>
      <c r="LKP510" s="62"/>
      <c r="LKQ510" s="10"/>
      <c r="LKR510" s="11"/>
      <c r="LKS510" s="63"/>
      <c r="LKT510" s="62"/>
      <c r="LKU510" s="10"/>
      <c r="LKV510" s="11"/>
      <c r="LKW510" s="63"/>
      <c r="LKX510" s="62"/>
      <c r="LKY510" s="10"/>
      <c r="LKZ510" s="11"/>
      <c r="LLA510" s="63"/>
      <c r="LLB510" s="62"/>
      <c r="LLC510" s="10"/>
      <c r="LLD510" s="11"/>
      <c r="LLE510" s="63"/>
      <c r="LLF510" s="62"/>
      <c r="LLG510" s="10"/>
      <c r="LLH510" s="11"/>
      <c r="LLI510" s="63"/>
      <c r="LLJ510" s="62"/>
      <c r="LLK510" s="10"/>
      <c r="LLL510" s="11"/>
      <c r="LLM510" s="63"/>
      <c r="LLN510" s="62"/>
      <c r="LLO510" s="10"/>
      <c r="LLP510" s="11"/>
      <c r="LLQ510" s="63"/>
      <c r="LLR510" s="62"/>
      <c r="LLS510" s="10"/>
      <c r="LLT510" s="11"/>
      <c r="LLU510" s="63"/>
      <c r="LLV510" s="62"/>
      <c r="LLW510" s="10"/>
      <c r="LLX510" s="11"/>
      <c r="LLY510" s="63"/>
      <c r="LLZ510" s="62"/>
      <c r="LMA510" s="10"/>
      <c r="LMB510" s="11"/>
      <c r="LMC510" s="63"/>
      <c r="LMD510" s="62"/>
      <c r="LME510" s="10"/>
      <c r="LMF510" s="11"/>
      <c r="LMG510" s="63"/>
      <c r="LMH510" s="62"/>
      <c r="LMI510" s="10"/>
      <c r="LMJ510" s="11"/>
      <c r="LMK510" s="63"/>
      <c r="LML510" s="62"/>
      <c r="LMM510" s="10"/>
      <c r="LMN510" s="11"/>
      <c r="LMO510" s="63"/>
      <c r="LMP510" s="62"/>
      <c r="LMQ510" s="10"/>
      <c r="LMR510" s="11"/>
      <c r="LMS510" s="63"/>
      <c r="LMT510" s="62"/>
      <c r="LMU510" s="10"/>
      <c r="LMV510" s="11"/>
      <c r="LMW510" s="63"/>
      <c r="LMX510" s="62"/>
      <c r="LMY510" s="10"/>
      <c r="LMZ510" s="11"/>
      <c r="LNA510" s="63"/>
      <c r="LNB510" s="62"/>
      <c r="LNC510" s="10"/>
      <c r="LND510" s="11"/>
      <c r="LNE510" s="63"/>
      <c r="LNF510" s="62"/>
      <c r="LNG510" s="10"/>
      <c r="LNH510" s="11"/>
      <c r="LNI510" s="63"/>
      <c r="LNJ510" s="62"/>
      <c r="LNK510" s="10"/>
      <c r="LNL510" s="11"/>
      <c r="LNM510" s="63"/>
      <c r="LNN510" s="62"/>
      <c r="LNO510" s="10"/>
      <c r="LNP510" s="11"/>
      <c r="LNQ510" s="63"/>
      <c r="LNR510" s="62"/>
      <c r="LNS510" s="10"/>
      <c r="LNT510" s="11"/>
      <c r="LNU510" s="63"/>
      <c r="LNV510" s="62"/>
      <c r="LNW510" s="10"/>
      <c r="LNX510" s="11"/>
      <c r="LNY510" s="63"/>
      <c r="LNZ510" s="62"/>
      <c r="LOA510" s="10"/>
      <c r="LOB510" s="11"/>
      <c r="LOC510" s="63"/>
      <c r="LOD510" s="62"/>
      <c r="LOE510" s="10"/>
      <c r="LOF510" s="11"/>
      <c r="LOG510" s="63"/>
      <c r="LOH510" s="62"/>
      <c r="LOI510" s="10"/>
      <c r="LOJ510" s="11"/>
      <c r="LOK510" s="63"/>
      <c r="LOL510" s="62"/>
      <c r="LOM510" s="10"/>
      <c r="LON510" s="11"/>
      <c r="LOO510" s="63"/>
      <c r="LOP510" s="62"/>
      <c r="LOQ510" s="10"/>
      <c r="LOR510" s="11"/>
      <c r="LOS510" s="63"/>
      <c r="LOT510" s="62"/>
      <c r="LOU510" s="10"/>
      <c r="LOV510" s="11"/>
      <c r="LOW510" s="63"/>
      <c r="LOX510" s="62"/>
      <c r="LOY510" s="10"/>
      <c r="LOZ510" s="11"/>
      <c r="LPA510" s="63"/>
      <c r="LPB510" s="62"/>
      <c r="LPC510" s="10"/>
      <c r="LPD510" s="11"/>
      <c r="LPE510" s="63"/>
      <c r="LPF510" s="62"/>
      <c r="LPG510" s="10"/>
      <c r="LPH510" s="11"/>
      <c r="LPI510" s="63"/>
      <c r="LPJ510" s="62"/>
      <c r="LPK510" s="10"/>
      <c r="LPL510" s="11"/>
      <c r="LPM510" s="63"/>
      <c r="LPN510" s="62"/>
      <c r="LPO510" s="10"/>
      <c r="LPP510" s="11"/>
      <c r="LPQ510" s="63"/>
      <c r="LPR510" s="62"/>
      <c r="LPS510" s="10"/>
      <c r="LPT510" s="11"/>
      <c r="LPU510" s="63"/>
      <c r="LPV510" s="62"/>
      <c r="LPW510" s="10"/>
      <c r="LPX510" s="11"/>
      <c r="LPY510" s="63"/>
      <c r="LPZ510" s="62"/>
      <c r="LQA510" s="10"/>
      <c r="LQB510" s="11"/>
      <c r="LQC510" s="63"/>
      <c r="LQD510" s="62"/>
      <c r="LQE510" s="10"/>
      <c r="LQF510" s="11"/>
      <c r="LQG510" s="63"/>
      <c r="LQH510" s="62"/>
      <c r="LQI510" s="10"/>
      <c r="LQJ510" s="11"/>
      <c r="LQK510" s="63"/>
      <c r="LQL510" s="62"/>
      <c r="LQM510" s="10"/>
      <c r="LQN510" s="11"/>
      <c r="LQO510" s="63"/>
      <c r="LQP510" s="62"/>
      <c r="LQQ510" s="10"/>
      <c r="LQR510" s="11"/>
      <c r="LQS510" s="63"/>
      <c r="LQT510" s="62"/>
      <c r="LQU510" s="10"/>
      <c r="LQV510" s="11"/>
      <c r="LQW510" s="63"/>
      <c r="LQX510" s="62"/>
      <c r="LQY510" s="10"/>
      <c r="LQZ510" s="11"/>
      <c r="LRA510" s="63"/>
      <c r="LRB510" s="62"/>
      <c r="LRC510" s="10"/>
      <c r="LRD510" s="11"/>
      <c r="LRE510" s="63"/>
      <c r="LRF510" s="62"/>
      <c r="LRG510" s="10"/>
      <c r="LRH510" s="11"/>
      <c r="LRI510" s="63"/>
      <c r="LRJ510" s="62"/>
      <c r="LRK510" s="10"/>
      <c r="LRL510" s="11"/>
      <c r="LRM510" s="63"/>
      <c r="LRN510" s="62"/>
      <c r="LRO510" s="10"/>
      <c r="LRP510" s="11"/>
      <c r="LRQ510" s="63"/>
      <c r="LRR510" s="62"/>
      <c r="LRS510" s="10"/>
      <c r="LRT510" s="11"/>
      <c r="LRU510" s="63"/>
      <c r="LRV510" s="62"/>
      <c r="LRW510" s="10"/>
      <c r="LRX510" s="11"/>
      <c r="LRY510" s="63"/>
      <c r="LRZ510" s="62"/>
      <c r="LSA510" s="10"/>
      <c r="LSB510" s="11"/>
      <c r="LSC510" s="63"/>
      <c r="LSD510" s="62"/>
      <c r="LSE510" s="10"/>
      <c r="LSF510" s="11"/>
      <c r="LSG510" s="63"/>
      <c r="LSH510" s="62"/>
      <c r="LSI510" s="10"/>
      <c r="LSJ510" s="11"/>
      <c r="LSK510" s="63"/>
      <c r="LSL510" s="62"/>
      <c r="LSM510" s="10"/>
      <c r="LSN510" s="11"/>
      <c r="LSO510" s="63"/>
      <c r="LSP510" s="62"/>
      <c r="LSQ510" s="10"/>
      <c r="LSR510" s="11"/>
      <c r="LSS510" s="63"/>
      <c r="LST510" s="62"/>
      <c r="LSU510" s="10"/>
      <c r="LSV510" s="11"/>
      <c r="LSW510" s="63"/>
      <c r="LSX510" s="62"/>
      <c r="LSY510" s="10"/>
      <c r="LSZ510" s="11"/>
      <c r="LTA510" s="63"/>
      <c r="LTB510" s="62"/>
      <c r="LTC510" s="10"/>
      <c r="LTD510" s="11"/>
      <c r="LTE510" s="63"/>
      <c r="LTF510" s="62"/>
      <c r="LTG510" s="10"/>
      <c r="LTH510" s="11"/>
      <c r="LTI510" s="63"/>
      <c r="LTJ510" s="62"/>
      <c r="LTK510" s="10"/>
      <c r="LTL510" s="11"/>
      <c r="LTM510" s="63"/>
      <c r="LTN510" s="62"/>
      <c r="LTO510" s="10"/>
      <c r="LTP510" s="11"/>
      <c r="LTQ510" s="63"/>
      <c r="LTR510" s="62"/>
      <c r="LTS510" s="10"/>
      <c r="LTT510" s="11"/>
      <c r="LTU510" s="63"/>
      <c r="LTV510" s="62"/>
      <c r="LTW510" s="10"/>
      <c r="LTX510" s="11"/>
      <c r="LTY510" s="63"/>
      <c r="LTZ510" s="62"/>
      <c r="LUA510" s="10"/>
      <c r="LUB510" s="11"/>
      <c r="LUC510" s="63"/>
      <c r="LUD510" s="62"/>
      <c r="LUE510" s="10"/>
      <c r="LUF510" s="11"/>
      <c r="LUG510" s="63"/>
      <c r="LUH510" s="62"/>
      <c r="LUI510" s="10"/>
      <c r="LUJ510" s="11"/>
      <c r="LUK510" s="63"/>
      <c r="LUL510" s="62"/>
      <c r="LUM510" s="10"/>
      <c r="LUN510" s="11"/>
      <c r="LUO510" s="63"/>
      <c r="LUP510" s="62"/>
      <c r="LUQ510" s="10"/>
      <c r="LUR510" s="11"/>
      <c r="LUS510" s="63"/>
      <c r="LUT510" s="62"/>
      <c r="LUU510" s="10"/>
      <c r="LUV510" s="11"/>
      <c r="LUW510" s="63"/>
      <c r="LUX510" s="62"/>
      <c r="LUY510" s="10"/>
      <c r="LUZ510" s="11"/>
      <c r="LVA510" s="63"/>
      <c r="LVB510" s="62"/>
      <c r="LVC510" s="10"/>
      <c r="LVD510" s="11"/>
      <c r="LVE510" s="63"/>
      <c r="LVF510" s="62"/>
      <c r="LVG510" s="10"/>
      <c r="LVH510" s="11"/>
      <c r="LVI510" s="63"/>
      <c r="LVJ510" s="62"/>
      <c r="LVK510" s="10"/>
      <c r="LVL510" s="11"/>
      <c r="LVM510" s="63"/>
      <c r="LVN510" s="62"/>
      <c r="LVO510" s="10"/>
      <c r="LVP510" s="11"/>
      <c r="LVQ510" s="63"/>
      <c r="LVR510" s="62"/>
      <c r="LVS510" s="10"/>
      <c r="LVT510" s="11"/>
      <c r="LVU510" s="63"/>
      <c r="LVV510" s="62"/>
      <c r="LVW510" s="10"/>
      <c r="LVX510" s="11"/>
      <c r="LVY510" s="63"/>
      <c r="LVZ510" s="62"/>
      <c r="LWA510" s="10"/>
      <c r="LWB510" s="11"/>
      <c r="LWC510" s="63"/>
      <c r="LWD510" s="62"/>
      <c r="LWE510" s="10"/>
      <c r="LWF510" s="11"/>
      <c r="LWG510" s="63"/>
      <c r="LWH510" s="62"/>
      <c r="LWI510" s="10"/>
      <c r="LWJ510" s="11"/>
      <c r="LWK510" s="63"/>
      <c r="LWL510" s="62"/>
      <c r="LWM510" s="10"/>
      <c r="LWN510" s="11"/>
      <c r="LWO510" s="63"/>
      <c r="LWP510" s="62"/>
      <c r="LWQ510" s="10"/>
      <c r="LWR510" s="11"/>
      <c r="LWS510" s="63"/>
      <c r="LWT510" s="62"/>
      <c r="LWU510" s="10"/>
      <c r="LWV510" s="11"/>
      <c r="LWW510" s="63"/>
      <c r="LWX510" s="62"/>
      <c r="LWY510" s="10"/>
      <c r="LWZ510" s="11"/>
      <c r="LXA510" s="63"/>
      <c r="LXB510" s="62"/>
      <c r="LXC510" s="10"/>
      <c r="LXD510" s="11"/>
      <c r="LXE510" s="63"/>
      <c r="LXF510" s="62"/>
      <c r="LXG510" s="10"/>
      <c r="LXH510" s="11"/>
      <c r="LXI510" s="63"/>
      <c r="LXJ510" s="62"/>
      <c r="LXK510" s="10"/>
      <c r="LXL510" s="11"/>
      <c r="LXM510" s="63"/>
      <c r="LXN510" s="62"/>
      <c r="LXO510" s="10"/>
      <c r="LXP510" s="11"/>
      <c r="LXQ510" s="63"/>
      <c r="LXR510" s="62"/>
      <c r="LXS510" s="10"/>
      <c r="LXT510" s="11"/>
      <c r="LXU510" s="63"/>
      <c r="LXV510" s="62"/>
      <c r="LXW510" s="10"/>
      <c r="LXX510" s="11"/>
      <c r="LXY510" s="63"/>
      <c r="LXZ510" s="62"/>
      <c r="LYA510" s="10"/>
      <c r="LYB510" s="11"/>
      <c r="LYC510" s="63"/>
      <c r="LYD510" s="62"/>
      <c r="LYE510" s="10"/>
      <c r="LYF510" s="11"/>
      <c r="LYG510" s="63"/>
      <c r="LYH510" s="62"/>
      <c r="LYI510" s="10"/>
      <c r="LYJ510" s="11"/>
      <c r="LYK510" s="63"/>
      <c r="LYL510" s="62"/>
      <c r="LYM510" s="10"/>
      <c r="LYN510" s="11"/>
      <c r="LYO510" s="63"/>
      <c r="LYP510" s="62"/>
      <c r="LYQ510" s="10"/>
      <c r="LYR510" s="11"/>
      <c r="LYS510" s="63"/>
      <c r="LYT510" s="62"/>
      <c r="LYU510" s="10"/>
      <c r="LYV510" s="11"/>
      <c r="LYW510" s="63"/>
      <c r="LYX510" s="62"/>
      <c r="LYY510" s="10"/>
      <c r="LYZ510" s="11"/>
      <c r="LZA510" s="63"/>
      <c r="LZB510" s="62"/>
      <c r="LZC510" s="10"/>
      <c r="LZD510" s="11"/>
      <c r="LZE510" s="63"/>
      <c r="LZF510" s="62"/>
      <c r="LZG510" s="10"/>
      <c r="LZH510" s="11"/>
      <c r="LZI510" s="63"/>
      <c r="LZJ510" s="62"/>
      <c r="LZK510" s="10"/>
      <c r="LZL510" s="11"/>
      <c r="LZM510" s="63"/>
      <c r="LZN510" s="62"/>
      <c r="LZO510" s="10"/>
      <c r="LZP510" s="11"/>
      <c r="LZQ510" s="63"/>
      <c r="LZR510" s="62"/>
      <c r="LZS510" s="10"/>
      <c r="LZT510" s="11"/>
      <c r="LZU510" s="63"/>
      <c r="LZV510" s="62"/>
      <c r="LZW510" s="10"/>
      <c r="LZX510" s="11"/>
      <c r="LZY510" s="63"/>
      <c r="LZZ510" s="62"/>
      <c r="MAA510" s="10"/>
      <c r="MAB510" s="11"/>
      <c r="MAC510" s="63"/>
      <c r="MAD510" s="62"/>
      <c r="MAE510" s="10"/>
      <c r="MAF510" s="11"/>
      <c r="MAG510" s="63"/>
      <c r="MAH510" s="62"/>
      <c r="MAI510" s="10"/>
      <c r="MAJ510" s="11"/>
      <c r="MAK510" s="63"/>
      <c r="MAL510" s="62"/>
      <c r="MAM510" s="10"/>
      <c r="MAN510" s="11"/>
      <c r="MAO510" s="63"/>
      <c r="MAP510" s="62"/>
      <c r="MAQ510" s="10"/>
      <c r="MAR510" s="11"/>
      <c r="MAS510" s="63"/>
      <c r="MAT510" s="62"/>
      <c r="MAU510" s="10"/>
      <c r="MAV510" s="11"/>
      <c r="MAW510" s="63"/>
      <c r="MAX510" s="62"/>
      <c r="MAY510" s="10"/>
      <c r="MAZ510" s="11"/>
      <c r="MBA510" s="63"/>
      <c r="MBB510" s="62"/>
      <c r="MBC510" s="10"/>
      <c r="MBD510" s="11"/>
      <c r="MBE510" s="63"/>
      <c r="MBF510" s="62"/>
      <c r="MBG510" s="10"/>
      <c r="MBH510" s="11"/>
      <c r="MBI510" s="63"/>
      <c r="MBJ510" s="62"/>
      <c r="MBK510" s="10"/>
      <c r="MBL510" s="11"/>
      <c r="MBM510" s="63"/>
      <c r="MBN510" s="62"/>
      <c r="MBO510" s="10"/>
      <c r="MBP510" s="11"/>
      <c r="MBQ510" s="63"/>
      <c r="MBR510" s="62"/>
      <c r="MBS510" s="10"/>
      <c r="MBT510" s="11"/>
      <c r="MBU510" s="63"/>
      <c r="MBV510" s="62"/>
      <c r="MBW510" s="10"/>
      <c r="MBX510" s="11"/>
      <c r="MBY510" s="63"/>
      <c r="MBZ510" s="62"/>
      <c r="MCA510" s="10"/>
      <c r="MCB510" s="11"/>
      <c r="MCC510" s="63"/>
      <c r="MCD510" s="62"/>
      <c r="MCE510" s="10"/>
      <c r="MCF510" s="11"/>
      <c r="MCG510" s="63"/>
      <c r="MCH510" s="62"/>
      <c r="MCI510" s="10"/>
      <c r="MCJ510" s="11"/>
      <c r="MCK510" s="63"/>
      <c r="MCL510" s="62"/>
      <c r="MCM510" s="10"/>
      <c r="MCN510" s="11"/>
      <c r="MCO510" s="63"/>
      <c r="MCP510" s="62"/>
      <c r="MCQ510" s="10"/>
      <c r="MCR510" s="11"/>
      <c r="MCS510" s="63"/>
      <c r="MCT510" s="62"/>
      <c r="MCU510" s="10"/>
      <c r="MCV510" s="11"/>
      <c r="MCW510" s="63"/>
      <c r="MCX510" s="62"/>
      <c r="MCY510" s="10"/>
      <c r="MCZ510" s="11"/>
      <c r="MDA510" s="63"/>
      <c r="MDB510" s="62"/>
      <c r="MDC510" s="10"/>
      <c r="MDD510" s="11"/>
      <c r="MDE510" s="63"/>
      <c r="MDF510" s="62"/>
      <c r="MDG510" s="10"/>
      <c r="MDH510" s="11"/>
      <c r="MDI510" s="63"/>
      <c r="MDJ510" s="62"/>
      <c r="MDK510" s="10"/>
      <c r="MDL510" s="11"/>
      <c r="MDM510" s="63"/>
      <c r="MDN510" s="62"/>
      <c r="MDO510" s="10"/>
      <c r="MDP510" s="11"/>
      <c r="MDQ510" s="63"/>
      <c r="MDR510" s="62"/>
      <c r="MDS510" s="10"/>
      <c r="MDT510" s="11"/>
      <c r="MDU510" s="63"/>
      <c r="MDV510" s="62"/>
      <c r="MDW510" s="10"/>
      <c r="MDX510" s="11"/>
      <c r="MDY510" s="63"/>
      <c r="MDZ510" s="62"/>
      <c r="MEA510" s="10"/>
      <c r="MEB510" s="11"/>
      <c r="MEC510" s="63"/>
      <c r="MED510" s="62"/>
      <c r="MEE510" s="10"/>
      <c r="MEF510" s="11"/>
      <c r="MEG510" s="63"/>
      <c r="MEH510" s="62"/>
      <c r="MEI510" s="10"/>
      <c r="MEJ510" s="11"/>
      <c r="MEK510" s="63"/>
      <c r="MEL510" s="62"/>
      <c r="MEM510" s="10"/>
      <c r="MEN510" s="11"/>
      <c r="MEO510" s="63"/>
      <c r="MEP510" s="62"/>
      <c r="MEQ510" s="10"/>
      <c r="MER510" s="11"/>
      <c r="MES510" s="63"/>
      <c r="MET510" s="62"/>
      <c r="MEU510" s="10"/>
      <c r="MEV510" s="11"/>
      <c r="MEW510" s="63"/>
      <c r="MEX510" s="62"/>
      <c r="MEY510" s="10"/>
      <c r="MEZ510" s="11"/>
      <c r="MFA510" s="63"/>
      <c r="MFB510" s="62"/>
      <c r="MFC510" s="10"/>
      <c r="MFD510" s="11"/>
      <c r="MFE510" s="63"/>
      <c r="MFF510" s="62"/>
      <c r="MFG510" s="10"/>
      <c r="MFH510" s="11"/>
      <c r="MFI510" s="63"/>
      <c r="MFJ510" s="62"/>
      <c r="MFK510" s="10"/>
      <c r="MFL510" s="11"/>
      <c r="MFM510" s="63"/>
      <c r="MFN510" s="62"/>
      <c r="MFO510" s="10"/>
      <c r="MFP510" s="11"/>
      <c r="MFQ510" s="63"/>
      <c r="MFR510" s="62"/>
      <c r="MFS510" s="10"/>
      <c r="MFT510" s="11"/>
      <c r="MFU510" s="63"/>
      <c r="MFV510" s="62"/>
      <c r="MFW510" s="10"/>
      <c r="MFX510" s="11"/>
      <c r="MFY510" s="63"/>
      <c r="MFZ510" s="62"/>
      <c r="MGA510" s="10"/>
      <c r="MGB510" s="11"/>
      <c r="MGC510" s="63"/>
      <c r="MGD510" s="62"/>
      <c r="MGE510" s="10"/>
      <c r="MGF510" s="11"/>
      <c r="MGG510" s="63"/>
      <c r="MGH510" s="62"/>
      <c r="MGI510" s="10"/>
      <c r="MGJ510" s="11"/>
      <c r="MGK510" s="63"/>
      <c r="MGL510" s="62"/>
      <c r="MGM510" s="10"/>
      <c r="MGN510" s="11"/>
      <c r="MGO510" s="63"/>
      <c r="MGP510" s="62"/>
      <c r="MGQ510" s="10"/>
      <c r="MGR510" s="11"/>
      <c r="MGS510" s="63"/>
      <c r="MGT510" s="62"/>
      <c r="MGU510" s="10"/>
      <c r="MGV510" s="11"/>
      <c r="MGW510" s="63"/>
      <c r="MGX510" s="62"/>
      <c r="MGY510" s="10"/>
      <c r="MGZ510" s="11"/>
      <c r="MHA510" s="63"/>
      <c r="MHB510" s="62"/>
      <c r="MHC510" s="10"/>
      <c r="MHD510" s="11"/>
      <c r="MHE510" s="63"/>
      <c r="MHF510" s="62"/>
      <c r="MHG510" s="10"/>
      <c r="MHH510" s="11"/>
      <c r="MHI510" s="63"/>
      <c r="MHJ510" s="62"/>
      <c r="MHK510" s="10"/>
      <c r="MHL510" s="11"/>
      <c r="MHM510" s="63"/>
      <c r="MHN510" s="62"/>
      <c r="MHO510" s="10"/>
      <c r="MHP510" s="11"/>
      <c r="MHQ510" s="63"/>
      <c r="MHR510" s="62"/>
      <c r="MHS510" s="10"/>
      <c r="MHT510" s="11"/>
      <c r="MHU510" s="63"/>
      <c r="MHV510" s="62"/>
      <c r="MHW510" s="10"/>
      <c r="MHX510" s="11"/>
      <c r="MHY510" s="63"/>
      <c r="MHZ510" s="62"/>
      <c r="MIA510" s="10"/>
      <c r="MIB510" s="11"/>
      <c r="MIC510" s="63"/>
      <c r="MID510" s="62"/>
      <c r="MIE510" s="10"/>
      <c r="MIF510" s="11"/>
      <c r="MIG510" s="63"/>
      <c r="MIH510" s="62"/>
      <c r="MII510" s="10"/>
      <c r="MIJ510" s="11"/>
      <c r="MIK510" s="63"/>
      <c r="MIL510" s="62"/>
      <c r="MIM510" s="10"/>
      <c r="MIN510" s="11"/>
      <c r="MIO510" s="63"/>
      <c r="MIP510" s="62"/>
      <c r="MIQ510" s="10"/>
      <c r="MIR510" s="11"/>
      <c r="MIS510" s="63"/>
      <c r="MIT510" s="62"/>
      <c r="MIU510" s="10"/>
      <c r="MIV510" s="11"/>
      <c r="MIW510" s="63"/>
      <c r="MIX510" s="62"/>
      <c r="MIY510" s="10"/>
      <c r="MIZ510" s="11"/>
      <c r="MJA510" s="63"/>
      <c r="MJB510" s="62"/>
      <c r="MJC510" s="10"/>
      <c r="MJD510" s="11"/>
      <c r="MJE510" s="63"/>
      <c r="MJF510" s="62"/>
      <c r="MJG510" s="10"/>
      <c r="MJH510" s="11"/>
      <c r="MJI510" s="63"/>
      <c r="MJJ510" s="62"/>
      <c r="MJK510" s="10"/>
      <c r="MJL510" s="11"/>
      <c r="MJM510" s="63"/>
      <c r="MJN510" s="62"/>
      <c r="MJO510" s="10"/>
      <c r="MJP510" s="11"/>
      <c r="MJQ510" s="63"/>
      <c r="MJR510" s="62"/>
      <c r="MJS510" s="10"/>
      <c r="MJT510" s="11"/>
      <c r="MJU510" s="63"/>
      <c r="MJV510" s="62"/>
      <c r="MJW510" s="10"/>
      <c r="MJX510" s="11"/>
      <c r="MJY510" s="63"/>
      <c r="MJZ510" s="62"/>
      <c r="MKA510" s="10"/>
      <c r="MKB510" s="11"/>
      <c r="MKC510" s="63"/>
      <c r="MKD510" s="62"/>
      <c r="MKE510" s="10"/>
      <c r="MKF510" s="11"/>
      <c r="MKG510" s="63"/>
      <c r="MKH510" s="62"/>
      <c r="MKI510" s="10"/>
      <c r="MKJ510" s="11"/>
      <c r="MKK510" s="63"/>
      <c r="MKL510" s="62"/>
      <c r="MKM510" s="10"/>
      <c r="MKN510" s="11"/>
      <c r="MKO510" s="63"/>
      <c r="MKP510" s="62"/>
      <c r="MKQ510" s="10"/>
      <c r="MKR510" s="11"/>
      <c r="MKS510" s="63"/>
      <c r="MKT510" s="62"/>
      <c r="MKU510" s="10"/>
      <c r="MKV510" s="11"/>
      <c r="MKW510" s="63"/>
      <c r="MKX510" s="62"/>
      <c r="MKY510" s="10"/>
      <c r="MKZ510" s="11"/>
      <c r="MLA510" s="63"/>
      <c r="MLB510" s="62"/>
      <c r="MLC510" s="10"/>
      <c r="MLD510" s="11"/>
      <c r="MLE510" s="63"/>
      <c r="MLF510" s="62"/>
      <c r="MLG510" s="10"/>
      <c r="MLH510" s="11"/>
      <c r="MLI510" s="63"/>
      <c r="MLJ510" s="62"/>
      <c r="MLK510" s="10"/>
      <c r="MLL510" s="11"/>
      <c r="MLM510" s="63"/>
      <c r="MLN510" s="62"/>
      <c r="MLO510" s="10"/>
      <c r="MLP510" s="11"/>
      <c r="MLQ510" s="63"/>
      <c r="MLR510" s="62"/>
      <c r="MLS510" s="10"/>
      <c r="MLT510" s="11"/>
      <c r="MLU510" s="63"/>
      <c r="MLV510" s="62"/>
      <c r="MLW510" s="10"/>
      <c r="MLX510" s="11"/>
      <c r="MLY510" s="63"/>
      <c r="MLZ510" s="62"/>
      <c r="MMA510" s="10"/>
      <c r="MMB510" s="11"/>
      <c r="MMC510" s="63"/>
      <c r="MMD510" s="62"/>
      <c r="MME510" s="10"/>
      <c r="MMF510" s="11"/>
      <c r="MMG510" s="63"/>
      <c r="MMH510" s="62"/>
      <c r="MMI510" s="10"/>
      <c r="MMJ510" s="11"/>
      <c r="MMK510" s="63"/>
      <c r="MML510" s="62"/>
      <c r="MMM510" s="10"/>
      <c r="MMN510" s="11"/>
      <c r="MMO510" s="63"/>
      <c r="MMP510" s="62"/>
      <c r="MMQ510" s="10"/>
      <c r="MMR510" s="11"/>
      <c r="MMS510" s="63"/>
      <c r="MMT510" s="62"/>
      <c r="MMU510" s="10"/>
      <c r="MMV510" s="11"/>
      <c r="MMW510" s="63"/>
      <c r="MMX510" s="62"/>
      <c r="MMY510" s="10"/>
      <c r="MMZ510" s="11"/>
      <c r="MNA510" s="63"/>
      <c r="MNB510" s="62"/>
      <c r="MNC510" s="10"/>
      <c r="MND510" s="11"/>
      <c r="MNE510" s="63"/>
      <c r="MNF510" s="62"/>
      <c r="MNG510" s="10"/>
      <c r="MNH510" s="11"/>
      <c r="MNI510" s="63"/>
      <c r="MNJ510" s="62"/>
      <c r="MNK510" s="10"/>
      <c r="MNL510" s="11"/>
      <c r="MNM510" s="63"/>
      <c r="MNN510" s="62"/>
      <c r="MNO510" s="10"/>
      <c r="MNP510" s="11"/>
      <c r="MNQ510" s="63"/>
      <c r="MNR510" s="62"/>
      <c r="MNS510" s="10"/>
      <c r="MNT510" s="11"/>
      <c r="MNU510" s="63"/>
      <c r="MNV510" s="62"/>
      <c r="MNW510" s="10"/>
      <c r="MNX510" s="11"/>
      <c r="MNY510" s="63"/>
      <c r="MNZ510" s="62"/>
      <c r="MOA510" s="10"/>
      <c r="MOB510" s="11"/>
      <c r="MOC510" s="63"/>
      <c r="MOD510" s="62"/>
      <c r="MOE510" s="10"/>
      <c r="MOF510" s="11"/>
      <c r="MOG510" s="63"/>
      <c r="MOH510" s="62"/>
      <c r="MOI510" s="10"/>
      <c r="MOJ510" s="11"/>
      <c r="MOK510" s="63"/>
      <c r="MOL510" s="62"/>
      <c r="MOM510" s="10"/>
      <c r="MON510" s="11"/>
      <c r="MOO510" s="63"/>
      <c r="MOP510" s="62"/>
      <c r="MOQ510" s="10"/>
      <c r="MOR510" s="11"/>
      <c r="MOS510" s="63"/>
      <c r="MOT510" s="62"/>
      <c r="MOU510" s="10"/>
      <c r="MOV510" s="11"/>
      <c r="MOW510" s="63"/>
      <c r="MOX510" s="62"/>
      <c r="MOY510" s="10"/>
      <c r="MOZ510" s="11"/>
      <c r="MPA510" s="63"/>
      <c r="MPB510" s="62"/>
      <c r="MPC510" s="10"/>
      <c r="MPD510" s="11"/>
      <c r="MPE510" s="63"/>
      <c r="MPF510" s="62"/>
      <c r="MPG510" s="10"/>
      <c r="MPH510" s="11"/>
      <c r="MPI510" s="63"/>
      <c r="MPJ510" s="62"/>
      <c r="MPK510" s="10"/>
      <c r="MPL510" s="11"/>
      <c r="MPM510" s="63"/>
      <c r="MPN510" s="62"/>
      <c r="MPO510" s="10"/>
      <c r="MPP510" s="11"/>
      <c r="MPQ510" s="63"/>
      <c r="MPR510" s="62"/>
      <c r="MPS510" s="10"/>
      <c r="MPT510" s="11"/>
      <c r="MPU510" s="63"/>
      <c r="MPV510" s="62"/>
      <c r="MPW510" s="10"/>
      <c r="MPX510" s="11"/>
      <c r="MPY510" s="63"/>
      <c r="MPZ510" s="62"/>
      <c r="MQA510" s="10"/>
      <c r="MQB510" s="11"/>
      <c r="MQC510" s="63"/>
      <c r="MQD510" s="62"/>
      <c r="MQE510" s="10"/>
      <c r="MQF510" s="11"/>
      <c r="MQG510" s="63"/>
      <c r="MQH510" s="62"/>
      <c r="MQI510" s="10"/>
      <c r="MQJ510" s="11"/>
      <c r="MQK510" s="63"/>
      <c r="MQL510" s="62"/>
      <c r="MQM510" s="10"/>
      <c r="MQN510" s="11"/>
      <c r="MQO510" s="63"/>
      <c r="MQP510" s="62"/>
      <c r="MQQ510" s="10"/>
      <c r="MQR510" s="11"/>
      <c r="MQS510" s="63"/>
      <c r="MQT510" s="62"/>
      <c r="MQU510" s="10"/>
      <c r="MQV510" s="11"/>
      <c r="MQW510" s="63"/>
      <c r="MQX510" s="62"/>
      <c r="MQY510" s="10"/>
      <c r="MQZ510" s="11"/>
      <c r="MRA510" s="63"/>
      <c r="MRB510" s="62"/>
      <c r="MRC510" s="10"/>
      <c r="MRD510" s="11"/>
      <c r="MRE510" s="63"/>
      <c r="MRF510" s="62"/>
      <c r="MRG510" s="10"/>
      <c r="MRH510" s="11"/>
      <c r="MRI510" s="63"/>
      <c r="MRJ510" s="62"/>
      <c r="MRK510" s="10"/>
      <c r="MRL510" s="11"/>
      <c r="MRM510" s="63"/>
      <c r="MRN510" s="62"/>
      <c r="MRO510" s="10"/>
      <c r="MRP510" s="11"/>
      <c r="MRQ510" s="63"/>
      <c r="MRR510" s="62"/>
      <c r="MRS510" s="10"/>
      <c r="MRT510" s="11"/>
      <c r="MRU510" s="63"/>
      <c r="MRV510" s="62"/>
      <c r="MRW510" s="10"/>
      <c r="MRX510" s="11"/>
      <c r="MRY510" s="63"/>
      <c r="MRZ510" s="62"/>
      <c r="MSA510" s="10"/>
      <c r="MSB510" s="11"/>
      <c r="MSC510" s="63"/>
      <c r="MSD510" s="62"/>
      <c r="MSE510" s="10"/>
      <c r="MSF510" s="11"/>
      <c r="MSG510" s="63"/>
      <c r="MSH510" s="62"/>
      <c r="MSI510" s="10"/>
      <c r="MSJ510" s="11"/>
      <c r="MSK510" s="63"/>
      <c r="MSL510" s="62"/>
      <c r="MSM510" s="10"/>
      <c r="MSN510" s="11"/>
      <c r="MSO510" s="63"/>
      <c r="MSP510" s="62"/>
      <c r="MSQ510" s="10"/>
      <c r="MSR510" s="11"/>
      <c r="MSS510" s="63"/>
      <c r="MST510" s="62"/>
      <c r="MSU510" s="10"/>
      <c r="MSV510" s="11"/>
      <c r="MSW510" s="63"/>
      <c r="MSX510" s="62"/>
      <c r="MSY510" s="10"/>
      <c r="MSZ510" s="11"/>
      <c r="MTA510" s="63"/>
      <c r="MTB510" s="62"/>
      <c r="MTC510" s="10"/>
      <c r="MTD510" s="11"/>
      <c r="MTE510" s="63"/>
      <c r="MTF510" s="62"/>
      <c r="MTG510" s="10"/>
      <c r="MTH510" s="11"/>
      <c r="MTI510" s="63"/>
      <c r="MTJ510" s="62"/>
      <c r="MTK510" s="10"/>
      <c r="MTL510" s="11"/>
      <c r="MTM510" s="63"/>
      <c r="MTN510" s="62"/>
      <c r="MTO510" s="10"/>
      <c r="MTP510" s="11"/>
      <c r="MTQ510" s="63"/>
      <c r="MTR510" s="62"/>
      <c r="MTS510" s="10"/>
      <c r="MTT510" s="11"/>
      <c r="MTU510" s="63"/>
      <c r="MTV510" s="62"/>
      <c r="MTW510" s="10"/>
      <c r="MTX510" s="11"/>
      <c r="MTY510" s="63"/>
      <c r="MTZ510" s="62"/>
      <c r="MUA510" s="10"/>
      <c r="MUB510" s="11"/>
      <c r="MUC510" s="63"/>
      <c r="MUD510" s="62"/>
      <c r="MUE510" s="10"/>
      <c r="MUF510" s="11"/>
      <c r="MUG510" s="63"/>
      <c r="MUH510" s="62"/>
      <c r="MUI510" s="10"/>
      <c r="MUJ510" s="11"/>
      <c r="MUK510" s="63"/>
      <c r="MUL510" s="62"/>
      <c r="MUM510" s="10"/>
      <c r="MUN510" s="11"/>
      <c r="MUO510" s="63"/>
      <c r="MUP510" s="62"/>
      <c r="MUQ510" s="10"/>
      <c r="MUR510" s="11"/>
      <c r="MUS510" s="63"/>
      <c r="MUT510" s="62"/>
      <c r="MUU510" s="10"/>
      <c r="MUV510" s="11"/>
      <c r="MUW510" s="63"/>
      <c r="MUX510" s="62"/>
      <c r="MUY510" s="10"/>
      <c r="MUZ510" s="11"/>
      <c r="MVA510" s="63"/>
      <c r="MVB510" s="62"/>
      <c r="MVC510" s="10"/>
      <c r="MVD510" s="11"/>
      <c r="MVE510" s="63"/>
      <c r="MVF510" s="62"/>
      <c r="MVG510" s="10"/>
      <c r="MVH510" s="11"/>
      <c r="MVI510" s="63"/>
      <c r="MVJ510" s="62"/>
      <c r="MVK510" s="10"/>
      <c r="MVL510" s="11"/>
      <c r="MVM510" s="63"/>
      <c r="MVN510" s="62"/>
      <c r="MVO510" s="10"/>
      <c r="MVP510" s="11"/>
      <c r="MVQ510" s="63"/>
      <c r="MVR510" s="62"/>
      <c r="MVS510" s="10"/>
      <c r="MVT510" s="11"/>
      <c r="MVU510" s="63"/>
      <c r="MVV510" s="62"/>
      <c r="MVW510" s="10"/>
      <c r="MVX510" s="11"/>
      <c r="MVY510" s="63"/>
      <c r="MVZ510" s="62"/>
      <c r="MWA510" s="10"/>
      <c r="MWB510" s="11"/>
      <c r="MWC510" s="63"/>
      <c r="MWD510" s="62"/>
      <c r="MWE510" s="10"/>
      <c r="MWF510" s="11"/>
      <c r="MWG510" s="63"/>
      <c r="MWH510" s="62"/>
      <c r="MWI510" s="10"/>
      <c r="MWJ510" s="11"/>
      <c r="MWK510" s="63"/>
      <c r="MWL510" s="62"/>
      <c r="MWM510" s="10"/>
      <c r="MWN510" s="11"/>
      <c r="MWO510" s="63"/>
      <c r="MWP510" s="62"/>
      <c r="MWQ510" s="10"/>
      <c r="MWR510" s="11"/>
      <c r="MWS510" s="63"/>
      <c r="MWT510" s="62"/>
      <c r="MWU510" s="10"/>
      <c r="MWV510" s="11"/>
      <c r="MWW510" s="63"/>
      <c r="MWX510" s="62"/>
      <c r="MWY510" s="10"/>
      <c r="MWZ510" s="11"/>
      <c r="MXA510" s="63"/>
      <c r="MXB510" s="62"/>
      <c r="MXC510" s="10"/>
      <c r="MXD510" s="11"/>
      <c r="MXE510" s="63"/>
      <c r="MXF510" s="62"/>
      <c r="MXG510" s="10"/>
      <c r="MXH510" s="11"/>
      <c r="MXI510" s="63"/>
      <c r="MXJ510" s="62"/>
      <c r="MXK510" s="10"/>
      <c r="MXL510" s="11"/>
      <c r="MXM510" s="63"/>
      <c r="MXN510" s="62"/>
      <c r="MXO510" s="10"/>
      <c r="MXP510" s="11"/>
      <c r="MXQ510" s="63"/>
      <c r="MXR510" s="62"/>
      <c r="MXS510" s="10"/>
      <c r="MXT510" s="11"/>
      <c r="MXU510" s="63"/>
      <c r="MXV510" s="62"/>
      <c r="MXW510" s="10"/>
      <c r="MXX510" s="11"/>
      <c r="MXY510" s="63"/>
      <c r="MXZ510" s="62"/>
      <c r="MYA510" s="10"/>
      <c r="MYB510" s="11"/>
      <c r="MYC510" s="63"/>
      <c r="MYD510" s="62"/>
      <c r="MYE510" s="10"/>
      <c r="MYF510" s="11"/>
      <c r="MYG510" s="63"/>
      <c r="MYH510" s="62"/>
      <c r="MYI510" s="10"/>
      <c r="MYJ510" s="11"/>
      <c r="MYK510" s="63"/>
      <c r="MYL510" s="62"/>
      <c r="MYM510" s="10"/>
      <c r="MYN510" s="11"/>
      <c r="MYO510" s="63"/>
      <c r="MYP510" s="62"/>
      <c r="MYQ510" s="10"/>
      <c r="MYR510" s="11"/>
      <c r="MYS510" s="63"/>
      <c r="MYT510" s="62"/>
      <c r="MYU510" s="10"/>
      <c r="MYV510" s="11"/>
      <c r="MYW510" s="63"/>
      <c r="MYX510" s="62"/>
      <c r="MYY510" s="10"/>
      <c r="MYZ510" s="11"/>
      <c r="MZA510" s="63"/>
      <c r="MZB510" s="62"/>
      <c r="MZC510" s="10"/>
      <c r="MZD510" s="11"/>
      <c r="MZE510" s="63"/>
      <c r="MZF510" s="62"/>
      <c r="MZG510" s="10"/>
      <c r="MZH510" s="11"/>
      <c r="MZI510" s="63"/>
      <c r="MZJ510" s="62"/>
      <c r="MZK510" s="10"/>
      <c r="MZL510" s="11"/>
      <c r="MZM510" s="63"/>
      <c r="MZN510" s="62"/>
      <c r="MZO510" s="10"/>
      <c r="MZP510" s="11"/>
      <c r="MZQ510" s="63"/>
      <c r="MZR510" s="62"/>
      <c r="MZS510" s="10"/>
      <c r="MZT510" s="11"/>
      <c r="MZU510" s="63"/>
      <c r="MZV510" s="62"/>
      <c r="MZW510" s="10"/>
      <c r="MZX510" s="11"/>
      <c r="MZY510" s="63"/>
      <c r="MZZ510" s="62"/>
      <c r="NAA510" s="10"/>
      <c r="NAB510" s="11"/>
      <c r="NAC510" s="63"/>
      <c r="NAD510" s="62"/>
      <c r="NAE510" s="10"/>
      <c r="NAF510" s="11"/>
      <c r="NAG510" s="63"/>
      <c r="NAH510" s="62"/>
      <c r="NAI510" s="10"/>
      <c r="NAJ510" s="11"/>
      <c r="NAK510" s="63"/>
      <c r="NAL510" s="62"/>
      <c r="NAM510" s="10"/>
      <c r="NAN510" s="11"/>
      <c r="NAO510" s="63"/>
      <c r="NAP510" s="62"/>
      <c r="NAQ510" s="10"/>
      <c r="NAR510" s="11"/>
      <c r="NAS510" s="63"/>
      <c r="NAT510" s="62"/>
      <c r="NAU510" s="10"/>
      <c r="NAV510" s="11"/>
      <c r="NAW510" s="63"/>
      <c r="NAX510" s="62"/>
      <c r="NAY510" s="10"/>
      <c r="NAZ510" s="11"/>
      <c r="NBA510" s="63"/>
      <c r="NBB510" s="62"/>
      <c r="NBC510" s="10"/>
      <c r="NBD510" s="11"/>
      <c r="NBE510" s="63"/>
      <c r="NBF510" s="62"/>
      <c r="NBG510" s="10"/>
      <c r="NBH510" s="11"/>
      <c r="NBI510" s="63"/>
      <c r="NBJ510" s="62"/>
      <c r="NBK510" s="10"/>
      <c r="NBL510" s="11"/>
      <c r="NBM510" s="63"/>
      <c r="NBN510" s="62"/>
      <c r="NBO510" s="10"/>
      <c r="NBP510" s="11"/>
      <c r="NBQ510" s="63"/>
      <c r="NBR510" s="62"/>
      <c r="NBS510" s="10"/>
      <c r="NBT510" s="11"/>
      <c r="NBU510" s="63"/>
      <c r="NBV510" s="62"/>
      <c r="NBW510" s="10"/>
      <c r="NBX510" s="11"/>
      <c r="NBY510" s="63"/>
      <c r="NBZ510" s="62"/>
      <c r="NCA510" s="10"/>
      <c r="NCB510" s="11"/>
      <c r="NCC510" s="63"/>
      <c r="NCD510" s="62"/>
      <c r="NCE510" s="10"/>
      <c r="NCF510" s="11"/>
      <c r="NCG510" s="63"/>
      <c r="NCH510" s="62"/>
      <c r="NCI510" s="10"/>
      <c r="NCJ510" s="11"/>
      <c r="NCK510" s="63"/>
      <c r="NCL510" s="62"/>
      <c r="NCM510" s="10"/>
      <c r="NCN510" s="11"/>
      <c r="NCO510" s="63"/>
      <c r="NCP510" s="62"/>
      <c r="NCQ510" s="10"/>
      <c r="NCR510" s="11"/>
      <c r="NCS510" s="63"/>
      <c r="NCT510" s="62"/>
      <c r="NCU510" s="10"/>
      <c r="NCV510" s="11"/>
      <c r="NCW510" s="63"/>
      <c r="NCX510" s="62"/>
      <c r="NCY510" s="10"/>
      <c r="NCZ510" s="11"/>
      <c r="NDA510" s="63"/>
      <c r="NDB510" s="62"/>
      <c r="NDC510" s="10"/>
      <c r="NDD510" s="11"/>
      <c r="NDE510" s="63"/>
      <c r="NDF510" s="62"/>
      <c r="NDG510" s="10"/>
      <c r="NDH510" s="11"/>
      <c r="NDI510" s="63"/>
      <c r="NDJ510" s="62"/>
      <c r="NDK510" s="10"/>
      <c r="NDL510" s="11"/>
      <c r="NDM510" s="63"/>
      <c r="NDN510" s="62"/>
      <c r="NDO510" s="10"/>
      <c r="NDP510" s="11"/>
      <c r="NDQ510" s="63"/>
      <c r="NDR510" s="62"/>
      <c r="NDS510" s="10"/>
      <c r="NDT510" s="11"/>
      <c r="NDU510" s="63"/>
      <c r="NDV510" s="62"/>
      <c r="NDW510" s="10"/>
      <c r="NDX510" s="11"/>
      <c r="NDY510" s="63"/>
      <c r="NDZ510" s="62"/>
      <c r="NEA510" s="10"/>
      <c r="NEB510" s="11"/>
      <c r="NEC510" s="63"/>
      <c r="NED510" s="62"/>
      <c r="NEE510" s="10"/>
      <c r="NEF510" s="11"/>
      <c r="NEG510" s="63"/>
      <c r="NEH510" s="62"/>
      <c r="NEI510" s="10"/>
      <c r="NEJ510" s="11"/>
      <c r="NEK510" s="63"/>
      <c r="NEL510" s="62"/>
      <c r="NEM510" s="10"/>
      <c r="NEN510" s="11"/>
      <c r="NEO510" s="63"/>
      <c r="NEP510" s="62"/>
      <c r="NEQ510" s="10"/>
      <c r="NER510" s="11"/>
      <c r="NES510" s="63"/>
      <c r="NET510" s="62"/>
      <c r="NEU510" s="10"/>
      <c r="NEV510" s="11"/>
      <c r="NEW510" s="63"/>
      <c r="NEX510" s="62"/>
      <c r="NEY510" s="10"/>
      <c r="NEZ510" s="11"/>
      <c r="NFA510" s="63"/>
      <c r="NFB510" s="62"/>
      <c r="NFC510" s="10"/>
      <c r="NFD510" s="11"/>
      <c r="NFE510" s="63"/>
      <c r="NFF510" s="62"/>
      <c r="NFG510" s="10"/>
      <c r="NFH510" s="11"/>
      <c r="NFI510" s="63"/>
      <c r="NFJ510" s="62"/>
      <c r="NFK510" s="10"/>
      <c r="NFL510" s="11"/>
      <c r="NFM510" s="63"/>
      <c r="NFN510" s="62"/>
      <c r="NFO510" s="10"/>
      <c r="NFP510" s="11"/>
      <c r="NFQ510" s="63"/>
      <c r="NFR510" s="62"/>
      <c r="NFS510" s="10"/>
      <c r="NFT510" s="11"/>
      <c r="NFU510" s="63"/>
      <c r="NFV510" s="62"/>
      <c r="NFW510" s="10"/>
      <c r="NFX510" s="11"/>
      <c r="NFY510" s="63"/>
      <c r="NFZ510" s="62"/>
      <c r="NGA510" s="10"/>
      <c r="NGB510" s="11"/>
      <c r="NGC510" s="63"/>
      <c r="NGD510" s="62"/>
      <c r="NGE510" s="10"/>
      <c r="NGF510" s="11"/>
      <c r="NGG510" s="63"/>
      <c r="NGH510" s="62"/>
      <c r="NGI510" s="10"/>
      <c r="NGJ510" s="11"/>
      <c r="NGK510" s="63"/>
      <c r="NGL510" s="62"/>
      <c r="NGM510" s="10"/>
      <c r="NGN510" s="11"/>
      <c r="NGO510" s="63"/>
      <c r="NGP510" s="62"/>
      <c r="NGQ510" s="10"/>
      <c r="NGR510" s="11"/>
      <c r="NGS510" s="63"/>
      <c r="NGT510" s="62"/>
      <c r="NGU510" s="10"/>
      <c r="NGV510" s="11"/>
      <c r="NGW510" s="63"/>
      <c r="NGX510" s="62"/>
      <c r="NGY510" s="10"/>
      <c r="NGZ510" s="11"/>
      <c r="NHA510" s="63"/>
      <c r="NHB510" s="62"/>
      <c r="NHC510" s="10"/>
      <c r="NHD510" s="11"/>
      <c r="NHE510" s="63"/>
      <c r="NHF510" s="62"/>
      <c r="NHG510" s="10"/>
      <c r="NHH510" s="11"/>
      <c r="NHI510" s="63"/>
      <c r="NHJ510" s="62"/>
      <c r="NHK510" s="10"/>
      <c r="NHL510" s="11"/>
      <c r="NHM510" s="63"/>
      <c r="NHN510" s="62"/>
      <c r="NHO510" s="10"/>
      <c r="NHP510" s="11"/>
      <c r="NHQ510" s="63"/>
      <c r="NHR510" s="62"/>
      <c r="NHS510" s="10"/>
      <c r="NHT510" s="11"/>
      <c r="NHU510" s="63"/>
      <c r="NHV510" s="62"/>
      <c r="NHW510" s="10"/>
      <c r="NHX510" s="11"/>
      <c r="NHY510" s="63"/>
      <c r="NHZ510" s="62"/>
      <c r="NIA510" s="10"/>
      <c r="NIB510" s="11"/>
      <c r="NIC510" s="63"/>
      <c r="NID510" s="62"/>
      <c r="NIE510" s="10"/>
      <c r="NIF510" s="11"/>
      <c r="NIG510" s="63"/>
      <c r="NIH510" s="62"/>
      <c r="NII510" s="10"/>
      <c r="NIJ510" s="11"/>
      <c r="NIK510" s="63"/>
      <c r="NIL510" s="62"/>
      <c r="NIM510" s="10"/>
      <c r="NIN510" s="11"/>
      <c r="NIO510" s="63"/>
      <c r="NIP510" s="62"/>
      <c r="NIQ510" s="10"/>
      <c r="NIR510" s="11"/>
      <c r="NIS510" s="63"/>
      <c r="NIT510" s="62"/>
      <c r="NIU510" s="10"/>
      <c r="NIV510" s="11"/>
      <c r="NIW510" s="63"/>
      <c r="NIX510" s="62"/>
      <c r="NIY510" s="10"/>
      <c r="NIZ510" s="11"/>
      <c r="NJA510" s="63"/>
      <c r="NJB510" s="62"/>
      <c r="NJC510" s="10"/>
      <c r="NJD510" s="11"/>
      <c r="NJE510" s="63"/>
      <c r="NJF510" s="62"/>
      <c r="NJG510" s="10"/>
      <c r="NJH510" s="11"/>
      <c r="NJI510" s="63"/>
      <c r="NJJ510" s="62"/>
      <c r="NJK510" s="10"/>
      <c r="NJL510" s="11"/>
      <c r="NJM510" s="63"/>
      <c r="NJN510" s="62"/>
      <c r="NJO510" s="10"/>
      <c r="NJP510" s="11"/>
      <c r="NJQ510" s="63"/>
      <c r="NJR510" s="62"/>
      <c r="NJS510" s="10"/>
      <c r="NJT510" s="11"/>
      <c r="NJU510" s="63"/>
      <c r="NJV510" s="62"/>
      <c r="NJW510" s="10"/>
      <c r="NJX510" s="11"/>
      <c r="NJY510" s="63"/>
      <c r="NJZ510" s="62"/>
      <c r="NKA510" s="10"/>
      <c r="NKB510" s="11"/>
      <c r="NKC510" s="63"/>
      <c r="NKD510" s="62"/>
      <c r="NKE510" s="10"/>
      <c r="NKF510" s="11"/>
      <c r="NKG510" s="63"/>
      <c r="NKH510" s="62"/>
      <c r="NKI510" s="10"/>
      <c r="NKJ510" s="11"/>
      <c r="NKK510" s="63"/>
      <c r="NKL510" s="62"/>
      <c r="NKM510" s="10"/>
      <c r="NKN510" s="11"/>
      <c r="NKO510" s="63"/>
      <c r="NKP510" s="62"/>
      <c r="NKQ510" s="10"/>
      <c r="NKR510" s="11"/>
      <c r="NKS510" s="63"/>
      <c r="NKT510" s="62"/>
      <c r="NKU510" s="10"/>
      <c r="NKV510" s="11"/>
      <c r="NKW510" s="63"/>
      <c r="NKX510" s="62"/>
      <c r="NKY510" s="10"/>
      <c r="NKZ510" s="11"/>
      <c r="NLA510" s="63"/>
      <c r="NLB510" s="62"/>
      <c r="NLC510" s="10"/>
      <c r="NLD510" s="11"/>
      <c r="NLE510" s="63"/>
      <c r="NLF510" s="62"/>
      <c r="NLG510" s="10"/>
      <c r="NLH510" s="11"/>
      <c r="NLI510" s="63"/>
      <c r="NLJ510" s="62"/>
      <c r="NLK510" s="10"/>
      <c r="NLL510" s="11"/>
      <c r="NLM510" s="63"/>
      <c r="NLN510" s="62"/>
      <c r="NLO510" s="10"/>
      <c r="NLP510" s="11"/>
      <c r="NLQ510" s="63"/>
      <c r="NLR510" s="62"/>
      <c r="NLS510" s="10"/>
      <c r="NLT510" s="11"/>
      <c r="NLU510" s="63"/>
      <c r="NLV510" s="62"/>
      <c r="NLW510" s="10"/>
      <c r="NLX510" s="11"/>
      <c r="NLY510" s="63"/>
      <c r="NLZ510" s="62"/>
      <c r="NMA510" s="10"/>
      <c r="NMB510" s="11"/>
      <c r="NMC510" s="63"/>
      <c r="NMD510" s="62"/>
      <c r="NME510" s="10"/>
      <c r="NMF510" s="11"/>
      <c r="NMG510" s="63"/>
      <c r="NMH510" s="62"/>
      <c r="NMI510" s="10"/>
      <c r="NMJ510" s="11"/>
      <c r="NMK510" s="63"/>
      <c r="NML510" s="62"/>
      <c r="NMM510" s="10"/>
      <c r="NMN510" s="11"/>
      <c r="NMO510" s="63"/>
      <c r="NMP510" s="62"/>
      <c r="NMQ510" s="10"/>
      <c r="NMR510" s="11"/>
      <c r="NMS510" s="63"/>
      <c r="NMT510" s="62"/>
      <c r="NMU510" s="10"/>
      <c r="NMV510" s="11"/>
      <c r="NMW510" s="63"/>
      <c r="NMX510" s="62"/>
      <c r="NMY510" s="10"/>
      <c r="NMZ510" s="11"/>
      <c r="NNA510" s="63"/>
      <c r="NNB510" s="62"/>
      <c r="NNC510" s="10"/>
      <c r="NND510" s="11"/>
      <c r="NNE510" s="63"/>
      <c r="NNF510" s="62"/>
      <c r="NNG510" s="10"/>
      <c r="NNH510" s="11"/>
      <c r="NNI510" s="63"/>
      <c r="NNJ510" s="62"/>
      <c r="NNK510" s="10"/>
      <c r="NNL510" s="11"/>
      <c r="NNM510" s="63"/>
      <c r="NNN510" s="62"/>
      <c r="NNO510" s="10"/>
      <c r="NNP510" s="11"/>
      <c r="NNQ510" s="63"/>
      <c r="NNR510" s="62"/>
      <c r="NNS510" s="10"/>
      <c r="NNT510" s="11"/>
      <c r="NNU510" s="63"/>
      <c r="NNV510" s="62"/>
      <c r="NNW510" s="10"/>
      <c r="NNX510" s="11"/>
      <c r="NNY510" s="63"/>
      <c r="NNZ510" s="62"/>
      <c r="NOA510" s="10"/>
      <c r="NOB510" s="11"/>
      <c r="NOC510" s="63"/>
      <c r="NOD510" s="62"/>
      <c r="NOE510" s="10"/>
      <c r="NOF510" s="11"/>
      <c r="NOG510" s="63"/>
      <c r="NOH510" s="62"/>
      <c r="NOI510" s="10"/>
      <c r="NOJ510" s="11"/>
      <c r="NOK510" s="63"/>
      <c r="NOL510" s="62"/>
      <c r="NOM510" s="10"/>
      <c r="NON510" s="11"/>
      <c r="NOO510" s="63"/>
      <c r="NOP510" s="62"/>
      <c r="NOQ510" s="10"/>
      <c r="NOR510" s="11"/>
      <c r="NOS510" s="63"/>
      <c r="NOT510" s="62"/>
      <c r="NOU510" s="10"/>
      <c r="NOV510" s="11"/>
      <c r="NOW510" s="63"/>
      <c r="NOX510" s="62"/>
      <c r="NOY510" s="10"/>
      <c r="NOZ510" s="11"/>
      <c r="NPA510" s="63"/>
      <c r="NPB510" s="62"/>
      <c r="NPC510" s="10"/>
      <c r="NPD510" s="11"/>
      <c r="NPE510" s="63"/>
      <c r="NPF510" s="62"/>
      <c r="NPG510" s="10"/>
      <c r="NPH510" s="11"/>
      <c r="NPI510" s="63"/>
      <c r="NPJ510" s="62"/>
      <c r="NPK510" s="10"/>
      <c r="NPL510" s="11"/>
      <c r="NPM510" s="63"/>
      <c r="NPN510" s="62"/>
      <c r="NPO510" s="10"/>
      <c r="NPP510" s="11"/>
      <c r="NPQ510" s="63"/>
      <c r="NPR510" s="62"/>
      <c r="NPS510" s="10"/>
      <c r="NPT510" s="11"/>
      <c r="NPU510" s="63"/>
      <c r="NPV510" s="62"/>
      <c r="NPW510" s="10"/>
      <c r="NPX510" s="11"/>
      <c r="NPY510" s="63"/>
      <c r="NPZ510" s="62"/>
      <c r="NQA510" s="10"/>
      <c r="NQB510" s="11"/>
      <c r="NQC510" s="63"/>
      <c r="NQD510" s="62"/>
      <c r="NQE510" s="10"/>
      <c r="NQF510" s="11"/>
      <c r="NQG510" s="63"/>
      <c r="NQH510" s="62"/>
      <c r="NQI510" s="10"/>
      <c r="NQJ510" s="11"/>
      <c r="NQK510" s="63"/>
      <c r="NQL510" s="62"/>
      <c r="NQM510" s="10"/>
      <c r="NQN510" s="11"/>
      <c r="NQO510" s="63"/>
      <c r="NQP510" s="62"/>
      <c r="NQQ510" s="10"/>
      <c r="NQR510" s="11"/>
      <c r="NQS510" s="63"/>
      <c r="NQT510" s="62"/>
      <c r="NQU510" s="10"/>
      <c r="NQV510" s="11"/>
      <c r="NQW510" s="63"/>
      <c r="NQX510" s="62"/>
      <c r="NQY510" s="10"/>
      <c r="NQZ510" s="11"/>
      <c r="NRA510" s="63"/>
      <c r="NRB510" s="62"/>
      <c r="NRC510" s="10"/>
      <c r="NRD510" s="11"/>
      <c r="NRE510" s="63"/>
      <c r="NRF510" s="62"/>
      <c r="NRG510" s="10"/>
      <c r="NRH510" s="11"/>
      <c r="NRI510" s="63"/>
      <c r="NRJ510" s="62"/>
      <c r="NRK510" s="10"/>
      <c r="NRL510" s="11"/>
      <c r="NRM510" s="63"/>
      <c r="NRN510" s="62"/>
      <c r="NRO510" s="10"/>
      <c r="NRP510" s="11"/>
      <c r="NRQ510" s="63"/>
      <c r="NRR510" s="62"/>
      <c r="NRS510" s="10"/>
      <c r="NRT510" s="11"/>
      <c r="NRU510" s="63"/>
      <c r="NRV510" s="62"/>
      <c r="NRW510" s="10"/>
      <c r="NRX510" s="11"/>
      <c r="NRY510" s="63"/>
      <c r="NRZ510" s="62"/>
      <c r="NSA510" s="10"/>
      <c r="NSB510" s="11"/>
      <c r="NSC510" s="63"/>
      <c r="NSD510" s="62"/>
      <c r="NSE510" s="10"/>
      <c r="NSF510" s="11"/>
      <c r="NSG510" s="63"/>
      <c r="NSH510" s="62"/>
      <c r="NSI510" s="10"/>
      <c r="NSJ510" s="11"/>
      <c r="NSK510" s="63"/>
      <c r="NSL510" s="62"/>
      <c r="NSM510" s="10"/>
      <c r="NSN510" s="11"/>
      <c r="NSO510" s="63"/>
      <c r="NSP510" s="62"/>
      <c r="NSQ510" s="10"/>
      <c r="NSR510" s="11"/>
      <c r="NSS510" s="63"/>
      <c r="NST510" s="62"/>
      <c r="NSU510" s="10"/>
      <c r="NSV510" s="11"/>
      <c r="NSW510" s="63"/>
      <c r="NSX510" s="62"/>
      <c r="NSY510" s="10"/>
      <c r="NSZ510" s="11"/>
      <c r="NTA510" s="63"/>
      <c r="NTB510" s="62"/>
      <c r="NTC510" s="10"/>
      <c r="NTD510" s="11"/>
      <c r="NTE510" s="63"/>
      <c r="NTF510" s="62"/>
      <c r="NTG510" s="10"/>
      <c r="NTH510" s="11"/>
      <c r="NTI510" s="63"/>
      <c r="NTJ510" s="62"/>
      <c r="NTK510" s="10"/>
      <c r="NTL510" s="11"/>
      <c r="NTM510" s="63"/>
      <c r="NTN510" s="62"/>
      <c r="NTO510" s="10"/>
      <c r="NTP510" s="11"/>
      <c r="NTQ510" s="63"/>
      <c r="NTR510" s="62"/>
      <c r="NTS510" s="10"/>
      <c r="NTT510" s="11"/>
      <c r="NTU510" s="63"/>
      <c r="NTV510" s="62"/>
      <c r="NTW510" s="10"/>
      <c r="NTX510" s="11"/>
      <c r="NTY510" s="63"/>
      <c r="NTZ510" s="62"/>
      <c r="NUA510" s="10"/>
      <c r="NUB510" s="11"/>
      <c r="NUC510" s="63"/>
      <c r="NUD510" s="62"/>
      <c r="NUE510" s="10"/>
      <c r="NUF510" s="11"/>
      <c r="NUG510" s="63"/>
      <c r="NUH510" s="62"/>
      <c r="NUI510" s="10"/>
      <c r="NUJ510" s="11"/>
      <c r="NUK510" s="63"/>
      <c r="NUL510" s="62"/>
      <c r="NUM510" s="10"/>
      <c r="NUN510" s="11"/>
      <c r="NUO510" s="63"/>
      <c r="NUP510" s="62"/>
      <c r="NUQ510" s="10"/>
      <c r="NUR510" s="11"/>
      <c r="NUS510" s="63"/>
      <c r="NUT510" s="62"/>
      <c r="NUU510" s="10"/>
      <c r="NUV510" s="11"/>
      <c r="NUW510" s="63"/>
      <c r="NUX510" s="62"/>
      <c r="NUY510" s="10"/>
      <c r="NUZ510" s="11"/>
      <c r="NVA510" s="63"/>
      <c r="NVB510" s="62"/>
      <c r="NVC510" s="10"/>
      <c r="NVD510" s="11"/>
      <c r="NVE510" s="63"/>
      <c r="NVF510" s="62"/>
      <c r="NVG510" s="10"/>
      <c r="NVH510" s="11"/>
      <c r="NVI510" s="63"/>
      <c r="NVJ510" s="62"/>
      <c r="NVK510" s="10"/>
      <c r="NVL510" s="11"/>
      <c r="NVM510" s="63"/>
      <c r="NVN510" s="62"/>
      <c r="NVO510" s="10"/>
      <c r="NVP510" s="11"/>
      <c r="NVQ510" s="63"/>
      <c r="NVR510" s="62"/>
      <c r="NVS510" s="10"/>
      <c r="NVT510" s="11"/>
      <c r="NVU510" s="63"/>
      <c r="NVV510" s="62"/>
      <c r="NVW510" s="10"/>
      <c r="NVX510" s="11"/>
      <c r="NVY510" s="63"/>
      <c r="NVZ510" s="62"/>
      <c r="NWA510" s="10"/>
      <c r="NWB510" s="11"/>
      <c r="NWC510" s="63"/>
      <c r="NWD510" s="62"/>
      <c r="NWE510" s="10"/>
      <c r="NWF510" s="11"/>
      <c r="NWG510" s="63"/>
      <c r="NWH510" s="62"/>
      <c r="NWI510" s="10"/>
      <c r="NWJ510" s="11"/>
      <c r="NWK510" s="63"/>
      <c r="NWL510" s="62"/>
      <c r="NWM510" s="10"/>
      <c r="NWN510" s="11"/>
      <c r="NWO510" s="63"/>
      <c r="NWP510" s="62"/>
      <c r="NWQ510" s="10"/>
      <c r="NWR510" s="11"/>
      <c r="NWS510" s="63"/>
      <c r="NWT510" s="62"/>
      <c r="NWU510" s="10"/>
      <c r="NWV510" s="11"/>
      <c r="NWW510" s="63"/>
      <c r="NWX510" s="62"/>
      <c r="NWY510" s="10"/>
      <c r="NWZ510" s="11"/>
      <c r="NXA510" s="63"/>
      <c r="NXB510" s="62"/>
      <c r="NXC510" s="10"/>
      <c r="NXD510" s="11"/>
      <c r="NXE510" s="63"/>
      <c r="NXF510" s="62"/>
      <c r="NXG510" s="10"/>
      <c r="NXH510" s="11"/>
      <c r="NXI510" s="63"/>
      <c r="NXJ510" s="62"/>
      <c r="NXK510" s="10"/>
      <c r="NXL510" s="11"/>
      <c r="NXM510" s="63"/>
      <c r="NXN510" s="62"/>
      <c r="NXO510" s="10"/>
      <c r="NXP510" s="11"/>
      <c r="NXQ510" s="63"/>
      <c r="NXR510" s="62"/>
      <c r="NXS510" s="10"/>
      <c r="NXT510" s="11"/>
      <c r="NXU510" s="63"/>
      <c r="NXV510" s="62"/>
      <c r="NXW510" s="10"/>
      <c r="NXX510" s="11"/>
      <c r="NXY510" s="63"/>
      <c r="NXZ510" s="62"/>
      <c r="NYA510" s="10"/>
      <c r="NYB510" s="11"/>
      <c r="NYC510" s="63"/>
      <c r="NYD510" s="62"/>
      <c r="NYE510" s="10"/>
      <c r="NYF510" s="11"/>
      <c r="NYG510" s="63"/>
      <c r="NYH510" s="62"/>
      <c r="NYI510" s="10"/>
      <c r="NYJ510" s="11"/>
      <c r="NYK510" s="63"/>
      <c r="NYL510" s="62"/>
      <c r="NYM510" s="10"/>
      <c r="NYN510" s="11"/>
      <c r="NYO510" s="63"/>
      <c r="NYP510" s="62"/>
      <c r="NYQ510" s="10"/>
      <c r="NYR510" s="11"/>
      <c r="NYS510" s="63"/>
      <c r="NYT510" s="62"/>
      <c r="NYU510" s="10"/>
      <c r="NYV510" s="11"/>
      <c r="NYW510" s="63"/>
      <c r="NYX510" s="62"/>
      <c r="NYY510" s="10"/>
      <c r="NYZ510" s="11"/>
      <c r="NZA510" s="63"/>
      <c r="NZB510" s="62"/>
      <c r="NZC510" s="10"/>
      <c r="NZD510" s="11"/>
      <c r="NZE510" s="63"/>
      <c r="NZF510" s="62"/>
      <c r="NZG510" s="10"/>
      <c r="NZH510" s="11"/>
      <c r="NZI510" s="63"/>
      <c r="NZJ510" s="62"/>
      <c r="NZK510" s="10"/>
      <c r="NZL510" s="11"/>
      <c r="NZM510" s="63"/>
      <c r="NZN510" s="62"/>
      <c r="NZO510" s="10"/>
      <c r="NZP510" s="11"/>
      <c r="NZQ510" s="63"/>
      <c r="NZR510" s="62"/>
      <c r="NZS510" s="10"/>
      <c r="NZT510" s="11"/>
      <c r="NZU510" s="63"/>
      <c r="NZV510" s="62"/>
      <c r="NZW510" s="10"/>
      <c r="NZX510" s="11"/>
      <c r="NZY510" s="63"/>
      <c r="NZZ510" s="62"/>
      <c r="OAA510" s="10"/>
      <c r="OAB510" s="11"/>
      <c r="OAC510" s="63"/>
      <c r="OAD510" s="62"/>
      <c r="OAE510" s="10"/>
      <c r="OAF510" s="11"/>
      <c r="OAG510" s="63"/>
      <c r="OAH510" s="62"/>
      <c r="OAI510" s="10"/>
      <c r="OAJ510" s="11"/>
      <c r="OAK510" s="63"/>
      <c r="OAL510" s="62"/>
      <c r="OAM510" s="10"/>
      <c r="OAN510" s="11"/>
      <c r="OAO510" s="63"/>
      <c r="OAP510" s="62"/>
      <c r="OAQ510" s="10"/>
      <c r="OAR510" s="11"/>
      <c r="OAS510" s="63"/>
      <c r="OAT510" s="62"/>
      <c r="OAU510" s="10"/>
      <c r="OAV510" s="11"/>
      <c r="OAW510" s="63"/>
      <c r="OAX510" s="62"/>
      <c r="OAY510" s="10"/>
      <c r="OAZ510" s="11"/>
      <c r="OBA510" s="63"/>
      <c r="OBB510" s="62"/>
      <c r="OBC510" s="10"/>
      <c r="OBD510" s="11"/>
      <c r="OBE510" s="63"/>
      <c r="OBF510" s="62"/>
      <c r="OBG510" s="10"/>
      <c r="OBH510" s="11"/>
      <c r="OBI510" s="63"/>
      <c r="OBJ510" s="62"/>
      <c r="OBK510" s="10"/>
      <c r="OBL510" s="11"/>
      <c r="OBM510" s="63"/>
      <c r="OBN510" s="62"/>
      <c r="OBO510" s="10"/>
      <c r="OBP510" s="11"/>
      <c r="OBQ510" s="63"/>
      <c r="OBR510" s="62"/>
      <c r="OBS510" s="10"/>
      <c r="OBT510" s="11"/>
      <c r="OBU510" s="63"/>
      <c r="OBV510" s="62"/>
      <c r="OBW510" s="10"/>
      <c r="OBX510" s="11"/>
      <c r="OBY510" s="63"/>
      <c r="OBZ510" s="62"/>
      <c r="OCA510" s="10"/>
      <c r="OCB510" s="11"/>
      <c r="OCC510" s="63"/>
      <c r="OCD510" s="62"/>
      <c r="OCE510" s="10"/>
      <c r="OCF510" s="11"/>
      <c r="OCG510" s="63"/>
      <c r="OCH510" s="62"/>
      <c r="OCI510" s="10"/>
      <c r="OCJ510" s="11"/>
      <c r="OCK510" s="63"/>
      <c r="OCL510" s="62"/>
      <c r="OCM510" s="10"/>
      <c r="OCN510" s="11"/>
      <c r="OCO510" s="63"/>
      <c r="OCP510" s="62"/>
      <c r="OCQ510" s="10"/>
      <c r="OCR510" s="11"/>
      <c r="OCS510" s="63"/>
      <c r="OCT510" s="62"/>
      <c r="OCU510" s="10"/>
      <c r="OCV510" s="11"/>
      <c r="OCW510" s="63"/>
      <c r="OCX510" s="62"/>
      <c r="OCY510" s="10"/>
      <c r="OCZ510" s="11"/>
      <c r="ODA510" s="63"/>
      <c r="ODB510" s="62"/>
      <c r="ODC510" s="10"/>
      <c r="ODD510" s="11"/>
      <c r="ODE510" s="63"/>
      <c r="ODF510" s="62"/>
      <c r="ODG510" s="10"/>
      <c r="ODH510" s="11"/>
      <c r="ODI510" s="63"/>
      <c r="ODJ510" s="62"/>
      <c r="ODK510" s="10"/>
      <c r="ODL510" s="11"/>
      <c r="ODM510" s="63"/>
      <c r="ODN510" s="62"/>
      <c r="ODO510" s="10"/>
      <c r="ODP510" s="11"/>
      <c r="ODQ510" s="63"/>
      <c r="ODR510" s="62"/>
      <c r="ODS510" s="10"/>
      <c r="ODT510" s="11"/>
      <c r="ODU510" s="63"/>
      <c r="ODV510" s="62"/>
      <c r="ODW510" s="10"/>
      <c r="ODX510" s="11"/>
      <c r="ODY510" s="63"/>
      <c r="ODZ510" s="62"/>
      <c r="OEA510" s="10"/>
      <c r="OEB510" s="11"/>
      <c r="OEC510" s="63"/>
      <c r="OED510" s="62"/>
      <c r="OEE510" s="10"/>
      <c r="OEF510" s="11"/>
      <c r="OEG510" s="63"/>
      <c r="OEH510" s="62"/>
      <c r="OEI510" s="10"/>
      <c r="OEJ510" s="11"/>
      <c r="OEK510" s="63"/>
      <c r="OEL510" s="62"/>
      <c r="OEM510" s="10"/>
      <c r="OEN510" s="11"/>
      <c r="OEO510" s="63"/>
      <c r="OEP510" s="62"/>
      <c r="OEQ510" s="10"/>
      <c r="OER510" s="11"/>
      <c r="OES510" s="63"/>
      <c r="OET510" s="62"/>
      <c r="OEU510" s="10"/>
      <c r="OEV510" s="11"/>
      <c r="OEW510" s="63"/>
      <c r="OEX510" s="62"/>
      <c r="OEY510" s="10"/>
      <c r="OEZ510" s="11"/>
      <c r="OFA510" s="63"/>
      <c r="OFB510" s="62"/>
      <c r="OFC510" s="10"/>
      <c r="OFD510" s="11"/>
      <c r="OFE510" s="63"/>
      <c r="OFF510" s="62"/>
      <c r="OFG510" s="10"/>
      <c r="OFH510" s="11"/>
      <c r="OFI510" s="63"/>
      <c r="OFJ510" s="62"/>
      <c r="OFK510" s="10"/>
      <c r="OFL510" s="11"/>
      <c r="OFM510" s="63"/>
      <c r="OFN510" s="62"/>
      <c r="OFO510" s="10"/>
      <c r="OFP510" s="11"/>
      <c r="OFQ510" s="63"/>
      <c r="OFR510" s="62"/>
      <c r="OFS510" s="10"/>
      <c r="OFT510" s="11"/>
      <c r="OFU510" s="63"/>
      <c r="OFV510" s="62"/>
      <c r="OFW510" s="10"/>
      <c r="OFX510" s="11"/>
      <c r="OFY510" s="63"/>
      <c r="OFZ510" s="62"/>
      <c r="OGA510" s="10"/>
      <c r="OGB510" s="11"/>
      <c r="OGC510" s="63"/>
      <c r="OGD510" s="62"/>
      <c r="OGE510" s="10"/>
      <c r="OGF510" s="11"/>
      <c r="OGG510" s="63"/>
      <c r="OGH510" s="62"/>
      <c r="OGI510" s="10"/>
      <c r="OGJ510" s="11"/>
      <c r="OGK510" s="63"/>
      <c r="OGL510" s="62"/>
      <c r="OGM510" s="10"/>
      <c r="OGN510" s="11"/>
      <c r="OGO510" s="63"/>
      <c r="OGP510" s="62"/>
      <c r="OGQ510" s="10"/>
      <c r="OGR510" s="11"/>
      <c r="OGS510" s="63"/>
      <c r="OGT510" s="62"/>
      <c r="OGU510" s="10"/>
      <c r="OGV510" s="11"/>
      <c r="OGW510" s="63"/>
      <c r="OGX510" s="62"/>
      <c r="OGY510" s="10"/>
      <c r="OGZ510" s="11"/>
      <c r="OHA510" s="63"/>
      <c r="OHB510" s="62"/>
      <c r="OHC510" s="10"/>
      <c r="OHD510" s="11"/>
      <c r="OHE510" s="63"/>
      <c r="OHF510" s="62"/>
      <c r="OHG510" s="10"/>
      <c r="OHH510" s="11"/>
      <c r="OHI510" s="63"/>
      <c r="OHJ510" s="62"/>
      <c r="OHK510" s="10"/>
      <c r="OHL510" s="11"/>
      <c r="OHM510" s="63"/>
      <c r="OHN510" s="62"/>
      <c r="OHO510" s="10"/>
      <c r="OHP510" s="11"/>
      <c r="OHQ510" s="63"/>
      <c r="OHR510" s="62"/>
      <c r="OHS510" s="10"/>
      <c r="OHT510" s="11"/>
      <c r="OHU510" s="63"/>
      <c r="OHV510" s="62"/>
      <c r="OHW510" s="10"/>
      <c r="OHX510" s="11"/>
      <c r="OHY510" s="63"/>
      <c r="OHZ510" s="62"/>
      <c r="OIA510" s="10"/>
      <c r="OIB510" s="11"/>
      <c r="OIC510" s="63"/>
      <c r="OID510" s="62"/>
      <c r="OIE510" s="10"/>
      <c r="OIF510" s="11"/>
      <c r="OIG510" s="63"/>
      <c r="OIH510" s="62"/>
      <c r="OII510" s="10"/>
      <c r="OIJ510" s="11"/>
      <c r="OIK510" s="63"/>
      <c r="OIL510" s="62"/>
      <c r="OIM510" s="10"/>
      <c r="OIN510" s="11"/>
      <c r="OIO510" s="63"/>
      <c r="OIP510" s="62"/>
      <c r="OIQ510" s="10"/>
      <c r="OIR510" s="11"/>
      <c r="OIS510" s="63"/>
      <c r="OIT510" s="62"/>
      <c r="OIU510" s="10"/>
      <c r="OIV510" s="11"/>
      <c r="OIW510" s="63"/>
      <c r="OIX510" s="62"/>
      <c r="OIY510" s="10"/>
      <c r="OIZ510" s="11"/>
      <c r="OJA510" s="63"/>
      <c r="OJB510" s="62"/>
      <c r="OJC510" s="10"/>
      <c r="OJD510" s="11"/>
      <c r="OJE510" s="63"/>
      <c r="OJF510" s="62"/>
      <c r="OJG510" s="10"/>
      <c r="OJH510" s="11"/>
      <c r="OJI510" s="63"/>
      <c r="OJJ510" s="62"/>
      <c r="OJK510" s="10"/>
      <c r="OJL510" s="11"/>
      <c r="OJM510" s="63"/>
      <c r="OJN510" s="62"/>
      <c r="OJO510" s="10"/>
      <c r="OJP510" s="11"/>
      <c r="OJQ510" s="63"/>
      <c r="OJR510" s="62"/>
      <c r="OJS510" s="10"/>
      <c r="OJT510" s="11"/>
      <c r="OJU510" s="63"/>
      <c r="OJV510" s="62"/>
      <c r="OJW510" s="10"/>
      <c r="OJX510" s="11"/>
      <c r="OJY510" s="63"/>
      <c r="OJZ510" s="62"/>
      <c r="OKA510" s="10"/>
      <c r="OKB510" s="11"/>
      <c r="OKC510" s="63"/>
      <c r="OKD510" s="62"/>
      <c r="OKE510" s="10"/>
      <c r="OKF510" s="11"/>
      <c r="OKG510" s="63"/>
      <c r="OKH510" s="62"/>
      <c r="OKI510" s="10"/>
      <c r="OKJ510" s="11"/>
      <c r="OKK510" s="63"/>
      <c r="OKL510" s="62"/>
      <c r="OKM510" s="10"/>
      <c r="OKN510" s="11"/>
      <c r="OKO510" s="63"/>
      <c r="OKP510" s="62"/>
      <c r="OKQ510" s="10"/>
      <c r="OKR510" s="11"/>
      <c r="OKS510" s="63"/>
      <c r="OKT510" s="62"/>
      <c r="OKU510" s="10"/>
      <c r="OKV510" s="11"/>
      <c r="OKW510" s="63"/>
      <c r="OKX510" s="62"/>
      <c r="OKY510" s="10"/>
      <c r="OKZ510" s="11"/>
      <c r="OLA510" s="63"/>
      <c r="OLB510" s="62"/>
      <c r="OLC510" s="10"/>
      <c r="OLD510" s="11"/>
      <c r="OLE510" s="63"/>
      <c r="OLF510" s="62"/>
      <c r="OLG510" s="10"/>
      <c r="OLH510" s="11"/>
      <c r="OLI510" s="63"/>
      <c r="OLJ510" s="62"/>
      <c r="OLK510" s="10"/>
      <c r="OLL510" s="11"/>
      <c r="OLM510" s="63"/>
      <c r="OLN510" s="62"/>
      <c r="OLO510" s="10"/>
      <c r="OLP510" s="11"/>
      <c r="OLQ510" s="63"/>
      <c r="OLR510" s="62"/>
      <c r="OLS510" s="10"/>
      <c r="OLT510" s="11"/>
      <c r="OLU510" s="63"/>
      <c r="OLV510" s="62"/>
      <c r="OLW510" s="10"/>
      <c r="OLX510" s="11"/>
      <c r="OLY510" s="63"/>
      <c r="OLZ510" s="62"/>
      <c r="OMA510" s="10"/>
      <c r="OMB510" s="11"/>
      <c r="OMC510" s="63"/>
      <c r="OMD510" s="62"/>
      <c r="OME510" s="10"/>
      <c r="OMF510" s="11"/>
      <c r="OMG510" s="63"/>
      <c r="OMH510" s="62"/>
      <c r="OMI510" s="10"/>
      <c r="OMJ510" s="11"/>
      <c r="OMK510" s="63"/>
      <c r="OML510" s="62"/>
      <c r="OMM510" s="10"/>
      <c r="OMN510" s="11"/>
      <c r="OMO510" s="63"/>
      <c r="OMP510" s="62"/>
      <c r="OMQ510" s="10"/>
      <c r="OMR510" s="11"/>
      <c r="OMS510" s="63"/>
      <c r="OMT510" s="62"/>
      <c r="OMU510" s="10"/>
      <c r="OMV510" s="11"/>
      <c r="OMW510" s="63"/>
      <c r="OMX510" s="62"/>
      <c r="OMY510" s="10"/>
      <c r="OMZ510" s="11"/>
      <c r="ONA510" s="63"/>
      <c r="ONB510" s="62"/>
      <c r="ONC510" s="10"/>
      <c r="OND510" s="11"/>
      <c r="ONE510" s="63"/>
      <c r="ONF510" s="62"/>
      <c r="ONG510" s="10"/>
      <c r="ONH510" s="11"/>
      <c r="ONI510" s="63"/>
      <c r="ONJ510" s="62"/>
      <c r="ONK510" s="10"/>
      <c r="ONL510" s="11"/>
      <c r="ONM510" s="63"/>
      <c r="ONN510" s="62"/>
      <c r="ONO510" s="10"/>
      <c r="ONP510" s="11"/>
      <c r="ONQ510" s="63"/>
      <c r="ONR510" s="62"/>
      <c r="ONS510" s="10"/>
      <c r="ONT510" s="11"/>
      <c r="ONU510" s="63"/>
      <c r="ONV510" s="62"/>
      <c r="ONW510" s="10"/>
      <c r="ONX510" s="11"/>
      <c r="ONY510" s="63"/>
      <c r="ONZ510" s="62"/>
      <c r="OOA510" s="10"/>
      <c r="OOB510" s="11"/>
      <c r="OOC510" s="63"/>
      <c r="OOD510" s="62"/>
      <c r="OOE510" s="10"/>
      <c r="OOF510" s="11"/>
      <c r="OOG510" s="63"/>
      <c r="OOH510" s="62"/>
      <c r="OOI510" s="10"/>
      <c r="OOJ510" s="11"/>
      <c r="OOK510" s="63"/>
      <c r="OOL510" s="62"/>
      <c r="OOM510" s="10"/>
      <c r="OON510" s="11"/>
      <c r="OOO510" s="63"/>
      <c r="OOP510" s="62"/>
      <c r="OOQ510" s="10"/>
      <c r="OOR510" s="11"/>
      <c r="OOS510" s="63"/>
      <c r="OOT510" s="62"/>
      <c r="OOU510" s="10"/>
      <c r="OOV510" s="11"/>
      <c r="OOW510" s="63"/>
      <c r="OOX510" s="62"/>
      <c r="OOY510" s="10"/>
      <c r="OOZ510" s="11"/>
      <c r="OPA510" s="63"/>
      <c r="OPB510" s="62"/>
      <c r="OPC510" s="10"/>
      <c r="OPD510" s="11"/>
      <c r="OPE510" s="63"/>
      <c r="OPF510" s="62"/>
      <c r="OPG510" s="10"/>
      <c r="OPH510" s="11"/>
      <c r="OPI510" s="63"/>
      <c r="OPJ510" s="62"/>
      <c r="OPK510" s="10"/>
      <c r="OPL510" s="11"/>
      <c r="OPM510" s="63"/>
      <c r="OPN510" s="62"/>
      <c r="OPO510" s="10"/>
      <c r="OPP510" s="11"/>
      <c r="OPQ510" s="63"/>
      <c r="OPR510" s="62"/>
      <c r="OPS510" s="10"/>
      <c r="OPT510" s="11"/>
      <c r="OPU510" s="63"/>
      <c r="OPV510" s="62"/>
      <c r="OPW510" s="10"/>
      <c r="OPX510" s="11"/>
      <c r="OPY510" s="63"/>
      <c r="OPZ510" s="62"/>
      <c r="OQA510" s="10"/>
      <c r="OQB510" s="11"/>
      <c r="OQC510" s="63"/>
      <c r="OQD510" s="62"/>
      <c r="OQE510" s="10"/>
      <c r="OQF510" s="11"/>
      <c r="OQG510" s="63"/>
      <c r="OQH510" s="62"/>
      <c r="OQI510" s="10"/>
      <c r="OQJ510" s="11"/>
      <c r="OQK510" s="63"/>
      <c r="OQL510" s="62"/>
      <c r="OQM510" s="10"/>
      <c r="OQN510" s="11"/>
      <c r="OQO510" s="63"/>
      <c r="OQP510" s="62"/>
      <c r="OQQ510" s="10"/>
      <c r="OQR510" s="11"/>
      <c r="OQS510" s="63"/>
      <c r="OQT510" s="62"/>
      <c r="OQU510" s="10"/>
      <c r="OQV510" s="11"/>
      <c r="OQW510" s="63"/>
      <c r="OQX510" s="62"/>
      <c r="OQY510" s="10"/>
      <c r="OQZ510" s="11"/>
      <c r="ORA510" s="63"/>
      <c r="ORB510" s="62"/>
      <c r="ORC510" s="10"/>
      <c r="ORD510" s="11"/>
      <c r="ORE510" s="63"/>
      <c r="ORF510" s="62"/>
      <c r="ORG510" s="10"/>
      <c r="ORH510" s="11"/>
      <c r="ORI510" s="63"/>
      <c r="ORJ510" s="62"/>
      <c r="ORK510" s="10"/>
      <c r="ORL510" s="11"/>
      <c r="ORM510" s="63"/>
      <c r="ORN510" s="62"/>
      <c r="ORO510" s="10"/>
      <c r="ORP510" s="11"/>
      <c r="ORQ510" s="63"/>
      <c r="ORR510" s="62"/>
      <c r="ORS510" s="10"/>
      <c r="ORT510" s="11"/>
      <c r="ORU510" s="63"/>
      <c r="ORV510" s="62"/>
      <c r="ORW510" s="10"/>
      <c r="ORX510" s="11"/>
      <c r="ORY510" s="63"/>
      <c r="ORZ510" s="62"/>
      <c r="OSA510" s="10"/>
      <c r="OSB510" s="11"/>
      <c r="OSC510" s="63"/>
      <c r="OSD510" s="62"/>
      <c r="OSE510" s="10"/>
      <c r="OSF510" s="11"/>
      <c r="OSG510" s="63"/>
      <c r="OSH510" s="62"/>
      <c r="OSI510" s="10"/>
      <c r="OSJ510" s="11"/>
      <c r="OSK510" s="63"/>
      <c r="OSL510" s="62"/>
      <c r="OSM510" s="10"/>
      <c r="OSN510" s="11"/>
      <c r="OSO510" s="63"/>
      <c r="OSP510" s="62"/>
      <c r="OSQ510" s="10"/>
      <c r="OSR510" s="11"/>
      <c r="OSS510" s="63"/>
      <c r="OST510" s="62"/>
      <c r="OSU510" s="10"/>
      <c r="OSV510" s="11"/>
      <c r="OSW510" s="63"/>
      <c r="OSX510" s="62"/>
      <c r="OSY510" s="10"/>
      <c r="OSZ510" s="11"/>
      <c r="OTA510" s="63"/>
      <c r="OTB510" s="62"/>
      <c r="OTC510" s="10"/>
      <c r="OTD510" s="11"/>
      <c r="OTE510" s="63"/>
      <c r="OTF510" s="62"/>
      <c r="OTG510" s="10"/>
      <c r="OTH510" s="11"/>
      <c r="OTI510" s="63"/>
      <c r="OTJ510" s="62"/>
      <c r="OTK510" s="10"/>
      <c r="OTL510" s="11"/>
      <c r="OTM510" s="63"/>
      <c r="OTN510" s="62"/>
      <c r="OTO510" s="10"/>
      <c r="OTP510" s="11"/>
      <c r="OTQ510" s="63"/>
      <c r="OTR510" s="62"/>
      <c r="OTS510" s="10"/>
      <c r="OTT510" s="11"/>
      <c r="OTU510" s="63"/>
      <c r="OTV510" s="62"/>
      <c r="OTW510" s="10"/>
      <c r="OTX510" s="11"/>
      <c r="OTY510" s="63"/>
      <c r="OTZ510" s="62"/>
      <c r="OUA510" s="10"/>
      <c r="OUB510" s="11"/>
      <c r="OUC510" s="63"/>
      <c r="OUD510" s="62"/>
      <c r="OUE510" s="10"/>
      <c r="OUF510" s="11"/>
      <c r="OUG510" s="63"/>
      <c r="OUH510" s="62"/>
      <c r="OUI510" s="10"/>
      <c r="OUJ510" s="11"/>
      <c r="OUK510" s="63"/>
      <c r="OUL510" s="62"/>
      <c r="OUM510" s="10"/>
      <c r="OUN510" s="11"/>
      <c r="OUO510" s="63"/>
      <c r="OUP510" s="62"/>
      <c r="OUQ510" s="10"/>
      <c r="OUR510" s="11"/>
      <c r="OUS510" s="63"/>
      <c r="OUT510" s="62"/>
      <c r="OUU510" s="10"/>
      <c r="OUV510" s="11"/>
      <c r="OUW510" s="63"/>
      <c r="OUX510" s="62"/>
      <c r="OUY510" s="10"/>
      <c r="OUZ510" s="11"/>
      <c r="OVA510" s="63"/>
      <c r="OVB510" s="62"/>
      <c r="OVC510" s="10"/>
      <c r="OVD510" s="11"/>
      <c r="OVE510" s="63"/>
      <c r="OVF510" s="62"/>
      <c r="OVG510" s="10"/>
      <c r="OVH510" s="11"/>
      <c r="OVI510" s="63"/>
      <c r="OVJ510" s="62"/>
      <c r="OVK510" s="10"/>
      <c r="OVL510" s="11"/>
      <c r="OVM510" s="63"/>
      <c r="OVN510" s="62"/>
      <c r="OVO510" s="10"/>
      <c r="OVP510" s="11"/>
      <c r="OVQ510" s="63"/>
      <c r="OVR510" s="62"/>
      <c r="OVS510" s="10"/>
      <c r="OVT510" s="11"/>
      <c r="OVU510" s="63"/>
      <c r="OVV510" s="62"/>
      <c r="OVW510" s="10"/>
      <c r="OVX510" s="11"/>
      <c r="OVY510" s="63"/>
      <c r="OVZ510" s="62"/>
      <c r="OWA510" s="10"/>
      <c r="OWB510" s="11"/>
      <c r="OWC510" s="63"/>
      <c r="OWD510" s="62"/>
      <c r="OWE510" s="10"/>
      <c r="OWF510" s="11"/>
      <c r="OWG510" s="63"/>
      <c r="OWH510" s="62"/>
      <c r="OWI510" s="10"/>
      <c r="OWJ510" s="11"/>
      <c r="OWK510" s="63"/>
      <c r="OWL510" s="62"/>
      <c r="OWM510" s="10"/>
      <c r="OWN510" s="11"/>
      <c r="OWO510" s="63"/>
      <c r="OWP510" s="62"/>
      <c r="OWQ510" s="10"/>
      <c r="OWR510" s="11"/>
      <c r="OWS510" s="63"/>
      <c r="OWT510" s="62"/>
      <c r="OWU510" s="10"/>
      <c r="OWV510" s="11"/>
      <c r="OWW510" s="63"/>
      <c r="OWX510" s="62"/>
      <c r="OWY510" s="10"/>
      <c r="OWZ510" s="11"/>
      <c r="OXA510" s="63"/>
      <c r="OXB510" s="62"/>
      <c r="OXC510" s="10"/>
      <c r="OXD510" s="11"/>
      <c r="OXE510" s="63"/>
      <c r="OXF510" s="62"/>
      <c r="OXG510" s="10"/>
      <c r="OXH510" s="11"/>
      <c r="OXI510" s="63"/>
      <c r="OXJ510" s="62"/>
      <c r="OXK510" s="10"/>
      <c r="OXL510" s="11"/>
      <c r="OXM510" s="63"/>
      <c r="OXN510" s="62"/>
      <c r="OXO510" s="10"/>
      <c r="OXP510" s="11"/>
      <c r="OXQ510" s="63"/>
      <c r="OXR510" s="62"/>
      <c r="OXS510" s="10"/>
      <c r="OXT510" s="11"/>
      <c r="OXU510" s="63"/>
      <c r="OXV510" s="62"/>
      <c r="OXW510" s="10"/>
      <c r="OXX510" s="11"/>
      <c r="OXY510" s="63"/>
      <c r="OXZ510" s="62"/>
      <c r="OYA510" s="10"/>
      <c r="OYB510" s="11"/>
      <c r="OYC510" s="63"/>
      <c r="OYD510" s="62"/>
      <c r="OYE510" s="10"/>
      <c r="OYF510" s="11"/>
      <c r="OYG510" s="63"/>
      <c r="OYH510" s="62"/>
      <c r="OYI510" s="10"/>
      <c r="OYJ510" s="11"/>
      <c r="OYK510" s="63"/>
      <c r="OYL510" s="62"/>
      <c r="OYM510" s="10"/>
      <c r="OYN510" s="11"/>
      <c r="OYO510" s="63"/>
      <c r="OYP510" s="62"/>
      <c r="OYQ510" s="10"/>
      <c r="OYR510" s="11"/>
      <c r="OYS510" s="63"/>
      <c r="OYT510" s="62"/>
      <c r="OYU510" s="10"/>
      <c r="OYV510" s="11"/>
      <c r="OYW510" s="63"/>
      <c r="OYX510" s="62"/>
      <c r="OYY510" s="10"/>
      <c r="OYZ510" s="11"/>
      <c r="OZA510" s="63"/>
      <c r="OZB510" s="62"/>
      <c r="OZC510" s="10"/>
      <c r="OZD510" s="11"/>
      <c r="OZE510" s="63"/>
      <c r="OZF510" s="62"/>
      <c r="OZG510" s="10"/>
      <c r="OZH510" s="11"/>
      <c r="OZI510" s="63"/>
      <c r="OZJ510" s="62"/>
      <c r="OZK510" s="10"/>
      <c r="OZL510" s="11"/>
      <c r="OZM510" s="63"/>
      <c r="OZN510" s="62"/>
      <c r="OZO510" s="10"/>
      <c r="OZP510" s="11"/>
      <c r="OZQ510" s="63"/>
      <c r="OZR510" s="62"/>
      <c r="OZS510" s="10"/>
      <c r="OZT510" s="11"/>
      <c r="OZU510" s="63"/>
      <c r="OZV510" s="62"/>
      <c r="OZW510" s="10"/>
      <c r="OZX510" s="11"/>
      <c r="OZY510" s="63"/>
      <c r="OZZ510" s="62"/>
      <c r="PAA510" s="10"/>
      <c r="PAB510" s="11"/>
      <c r="PAC510" s="63"/>
      <c r="PAD510" s="62"/>
      <c r="PAE510" s="10"/>
      <c r="PAF510" s="11"/>
      <c r="PAG510" s="63"/>
      <c r="PAH510" s="62"/>
      <c r="PAI510" s="10"/>
      <c r="PAJ510" s="11"/>
      <c r="PAK510" s="63"/>
      <c r="PAL510" s="62"/>
      <c r="PAM510" s="10"/>
      <c r="PAN510" s="11"/>
      <c r="PAO510" s="63"/>
      <c r="PAP510" s="62"/>
      <c r="PAQ510" s="10"/>
      <c r="PAR510" s="11"/>
      <c r="PAS510" s="63"/>
      <c r="PAT510" s="62"/>
      <c r="PAU510" s="10"/>
      <c r="PAV510" s="11"/>
      <c r="PAW510" s="63"/>
      <c r="PAX510" s="62"/>
      <c r="PAY510" s="10"/>
      <c r="PAZ510" s="11"/>
      <c r="PBA510" s="63"/>
      <c r="PBB510" s="62"/>
      <c r="PBC510" s="10"/>
      <c r="PBD510" s="11"/>
      <c r="PBE510" s="63"/>
      <c r="PBF510" s="62"/>
      <c r="PBG510" s="10"/>
      <c r="PBH510" s="11"/>
      <c r="PBI510" s="63"/>
      <c r="PBJ510" s="62"/>
      <c r="PBK510" s="10"/>
      <c r="PBL510" s="11"/>
      <c r="PBM510" s="63"/>
      <c r="PBN510" s="62"/>
      <c r="PBO510" s="10"/>
      <c r="PBP510" s="11"/>
      <c r="PBQ510" s="63"/>
      <c r="PBR510" s="62"/>
      <c r="PBS510" s="10"/>
      <c r="PBT510" s="11"/>
      <c r="PBU510" s="63"/>
      <c r="PBV510" s="62"/>
      <c r="PBW510" s="10"/>
      <c r="PBX510" s="11"/>
      <c r="PBY510" s="63"/>
      <c r="PBZ510" s="62"/>
      <c r="PCA510" s="10"/>
      <c r="PCB510" s="11"/>
      <c r="PCC510" s="63"/>
      <c r="PCD510" s="62"/>
      <c r="PCE510" s="10"/>
      <c r="PCF510" s="11"/>
      <c r="PCG510" s="63"/>
      <c r="PCH510" s="62"/>
      <c r="PCI510" s="10"/>
      <c r="PCJ510" s="11"/>
      <c r="PCK510" s="63"/>
      <c r="PCL510" s="62"/>
      <c r="PCM510" s="10"/>
      <c r="PCN510" s="11"/>
      <c r="PCO510" s="63"/>
      <c r="PCP510" s="62"/>
      <c r="PCQ510" s="10"/>
      <c r="PCR510" s="11"/>
      <c r="PCS510" s="63"/>
      <c r="PCT510" s="62"/>
      <c r="PCU510" s="10"/>
      <c r="PCV510" s="11"/>
      <c r="PCW510" s="63"/>
      <c r="PCX510" s="62"/>
      <c r="PCY510" s="10"/>
      <c r="PCZ510" s="11"/>
      <c r="PDA510" s="63"/>
      <c r="PDB510" s="62"/>
      <c r="PDC510" s="10"/>
      <c r="PDD510" s="11"/>
      <c r="PDE510" s="63"/>
      <c r="PDF510" s="62"/>
      <c r="PDG510" s="10"/>
      <c r="PDH510" s="11"/>
      <c r="PDI510" s="63"/>
      <c r="PDJ510" s="62"/>
      <c r="PDK510" s="10"/>
      <c r="PDL510" s="11"/>
      <c r="PDM510" s="63"/>
      <c r="PDN510" s="62"/>
      <c r="PDO510" s="10"/>
      <c r="PDP510" s="11"/>
      <c r="PDQ510" s="63"/>
      <c r="PDR510" s="62"/>
      <c r="PDS510" s="10"/>
      <c r="PDT510" s="11"/>
      <c r="PDU510" s="63"/>
      <c r="PDV510" s="62"/>
      <c r="PDW510" s="10"/>
      <c r="PDX510" s="11"/>
      <c r="PDY510" s="63"/>
      <c r="PDZ510" s="62"/>
      <c r="PEA510" s="10"/>
      <c r="PEB510" s="11"/>
      <c r="PEC510" s="63"/>
      <c r="PED510" s="62"/>
      <c r="PEE510" s="10"/>
      <c r="PEF510" s="11"/>
      <c r="PEG510" s="63"/>
      <c r="PEH510" s="62"/>
      <c r="PEI510" s="10"/>
      <c r="PEJ510" s="11"/>
      <c r="PEK510" s="63"/>
      <c r="PEL510" s="62"/>
      <c r="PEM510" s="10"/>
      <c r="PEN510" s="11"/>
      <c r="PEO510" s="63"/>
      <c r="PEP510" s="62"/>
      <c r="PEQ510" s="10"/>
      <c r="PER510" s="11"/>
      <c r="PES510" s="63"/>
      <c r="PET510" s="62"/>
      <c r="PEU510" s="10"/>
      <c r="PEV510" s="11"/>
      <c r="PEW510" s="63"/>
      <c r="PEX510" s="62"/>
      <c r="PEY510" s="10"/>
      <c r="PEZ510" s="11"/>
      <c r="PFA510" s="63"/>
      <c r="PFB510" s="62"/>
      <c r="PFC510" s="10"/>
      <c r="PFD510" s="11"/>
      <c r="PFE510" s="63"/>
      <c r="PFF510" s="62"/>
      <c r="PFG510" s="10"/>
      <c r="PFH510" s="11"/>
      <c r="PFI510" s="63"/>
      <c r="PFJ510" s="62"/>
      <c r="PFK510" s="10"/>
      <c r="PFL510" s="11"/>
      <c r="PFM510" s="63"/>
      <c r="PFN510" s="62"/>
      <c r="PFO510" s="10"/>
      <c r="PFP510" s="11"/>
      <c r="PFQ510" s="63"/>
      <c r="PFR510" s="62"/>
      <c r="PFS510" s="10"/>
      <c r="PFT510" s="11"/>
      <c r="PFU510" s="63"/>
      <c r="PFV510" s="62"/>
      <c r="PFW510" s="10"/>
      <c r="PFX510" s="11"/>
      <c r="PFY510" s="63"/>
      <c r="PFZ510" s="62"/>
      <c r="PGA510" s="10"/>
      <c r="PGB510" s="11"/>
      <c r="PGC510" s="63"/>
      <c r="PGD510" s="62"/>
      <c r="PGE510" s="10"/>
      <c r="PGF510" s="11"/>
      <c r="PGG510" s="63"/>
      <c r="PGH510" s="62"/>
      <c r="PGI510" s="10"/>
      <c r="PGJ510" s="11"/>
      <c r="PGK510" s="63"/>
      <c r="PGL510" s="62"/>
      <c r="PGM510" s="10"/>
      <c r="PGN510" s="11"/>
      <c r="PGO510" s="63"/>
      <c r="PGP510" s="62"/>
      <c r="PGQ510" s="10"/>
      <c r="PGR510" s="11"/>
      <c r="PGS510" s="63"/>
      <c r="PGT510" s="62"/>
      <c r="PGU510" s="10"/>
      <c r="PGV510" s="11"/>
      <c r="PGW510" s="63"/>
      <c r="PGX510" s="62"/>
      <c r="PGY510" s="10"/>
      <c r="PGZ510" s="11"/>
      <c r="PHA510" s="63"/>
      <c r="PHB510" s="62"/>
      <c r="PHC510" s="10"/>
      <c r="PHD510" s="11"/>
      <c r="PHE510" s="63"/>
      <c r="PHF510" s="62"/>
      <c r="PHG510" s="10"/>
      <c r="PHH510" s="11"/>
      <c r="PHI510" s="63"/>
      <c r="PHJ510" s="62"/>
      <c r="PHK510" s="10"/>
      <c r="PHL510" s="11"/>
      <c r="PHM510" s="63"/>
      <c r="PHN510" s="62"/>
      <c r="PHO510" s="10"/>
      <c r="PHP510" s="11"/>
      <c r="PHQ510" s="63"/>
      <c r="PHR510" s="62"/>
      <c r="PHS510" s="10"/>
      <c r="PHT510" s="11"/>
      <c r="PHU510" s="63"/>
      <c r="PHV510" s="62"/>
      <c r="PHW510" s="10"/>
      <c r="PHX510" s="11"/>
      <c r="PHY510" s="63"/>
      <c r="PHZ510" s="62"/>
      <c r="PIA510" s="10"/>
      <c r="PIB510" s="11"/>
      <c r="PIC510" s="63"/>
      <c r="PID510" s="62"/>
      <c r="PIE510" s="10"/>
      <c r="PIF510" s="11"/>
      <c r="PIG510" s="63"/>
      <c r="PIH510" s="62"/>
      <c r="PII510" s="10"/>
      <c r="PIJ510" s="11"/>
      <c r="PIK510" s="63"/>
      <c r="PIL510" s="62"/>
      <c r="PIM510" s="10"/>
      <c r="PIN510" s="11"/>
      <c r="PIO510" s="63"/>
      <c r="PIP510" s="62"/>
      <c r="PIQ510" s="10"/>
      <c r="PIR510" s="11"/>
      <c r="PIS510" s="63"/>
      <c r="PIT510" s="62"/>
      <c r="PIU510" s="10"/>
      <c r="PIV510" s="11"/>
      <c r="PIW510" s="63"/>
      <c r="PIX510" s="62"/>
      <c r="PIY510" s="10"/>
      <c r="PIZ510" s="11"/>
      <c r="PJA510" s="63"/>
      <c r="PJB510" s="62"/>
      <c r="PJC510" s="10"/>
      <c r="PJD510" s="11"/>
      <c r="PJE510" s="63"/>
      <c r="PJF510" s="62"/>
      <c r="PJG510" s="10"/>
      <c r="PJH510" s="11"/>
      <c r="PJI510" s="63"/>
      <c r="PJJ510" s="62"/>
      <c r="PJK510" s="10"/>
      <c r="PJL510" s="11"/>
      <c r="PJM510" s="63"/>
      <c r="PJN510" s="62"/>
      <c r="PJO510" s="10"/>
      <c r="PJP510" s="11"/>
      <c r="PJQ510" s="63"/>
      <c r="PJR510" s="62"/>
      <c r="PJS510" s="10"/>
      <c r="PJT510" s="11"/>
      <c r="PJU510" s="63"/>
      <c r="PJV510" s="62"/>
      <c r="PJW510" s="10"/>
      <c r="PJX510" s="11"/>
      <c r="PJY510" s="63"/>
      <c r="PJZ510" s="62"/>
      <c r="PKA510" s="10"/>
      <c r="PKB510" s="11"/>
      <c r="PKC510" s="63"/>
      <c r="PKD510" s="62"/>
      <c r="PKE510" s="10"/>
      <c r="PKF510" s="11"/>
      <c r="PKG510" s="63"/>
      <c r="PKH510" s="62"/>
      <c r="PKI510" s="10"/>
      <c r="PKJ510" s="11"/>
      <c r="PKK510" s="63"/>
      <c r="PKL510" s="62"/>
      <c r="PKM510" s="10"/>
      <c r="PKN510" s="11"/>
      <c r="PKO510" s="63"/>
      <c r="PKP510" s="62"/>
      <c r="PKQ510" s="10"/>
      <c r="PKR510" s="11"/>
      <c r="PKS510" s="63"/>
      <c r="PKT510" s="62"/>
      <c r="PKU510" s="10"/>
      <c r="PKV510" s="11"/>
      <c r="PKW510" s="63"/>
      <c r="PKX510" s="62"/>
      <c r="PKY510" s="10"/>
      <c r="PKZ510" s="11"/>
      <c r="PLA510" s="63"/>
      <c r="PLB510" s="62"/>
      <c r="PLC510" s="10"/>
      <c r="PLD510" s="11"/>
      <c r="PLE510" s="63"/>
      <c r="PLF510" s="62"/>
      <c r="PLG510" s="10"/>
      <c r="PLH510" s="11"/>
      <c r="PLI510" s="63"/>
      <c r="PLJ510" s="62"/>
      <c r="PLK510" s="10"/>
      <c r="PLL510" s="11"/>
      <c r="PLM510" s="63"/>
      <c r="PLN510" s="62"/>
      <c r="PLO510" s="10"/>
      <c r="PLP510" s="11"/>
      <c r="PLQ510" s="63"/>
      <c r="PLR510" s="62"/>
      <c r="PLS510" s="10"/>
      <c r="PLT510" s="11"/>
      <c r="PLU510" s="63"/>
      <c r="PLV510" s="62"/>
      <c r="PLW510" s="10"/>
      <c r="PLX510" s="11"/>
      <c r="PLY510" s="63"/>
      <c r="PLZ510" s="62"/>
      <c r="PMA510" s="10"/>
      <c r="PMB510" s="11"/>
      <c r="PMC510" s="63"/>
      <c r="PMD510" s="62"/>
      <c r="PME510" s="10"/>
      <c r="PMF510" s="11"/>
      <c r="PMG510" s="63"/>
      <c r="PMH510" s="62"/>
      <c r="PMI510" s="10"/>
      <c r="PMJ510" s="11"/>
      <c r="PMK510" s="63"/>
      <c r="PML510" s="62"/>
      <c r="PMM510" s="10"/>
      <c r="PMN510" s="11"/>
      <c r="PMO510" s="63"/>
      <c r="PMP510" s="62"/>
      <c r="PMQ510" s="10"/>
      <c r="PMR510" s="11"/>
      <c r="PMS510" s="63"/>
      <c r="PMT510" s="62"/>
      <c r="PMU510" s="10"/>
      <c r="PMV510" s="11"/>
      <c r="PMW510" s="63"/>
      <c r="PMX510" s="62"/>
      <c r="PMY510" s="10"/>
      <c r="PMZ510" s="11"/>
      <c r="PNA510" s="63"/>
      <c r="PNB510" s="62"/>
      <c r="PNC510" s="10"/>
      <c r="PND510" s="11"/>
      <c r="PNE510" s="63"/>
      <c r="PNF510" s="62"/>
      <c r="PNG510" s="10"/>
      <c r="PNH510" s="11"/>
      <c r="PNI510" s="63"/>
      <c r="PNJ510" s="62"/>
      <c r="PNK510" s="10"/>
      <c r="PNL510" s="11"/>
      <c r="PNM510" s="63"/>
      <c r="PNN510" s="62"/>
      <c r="PNO510" s="10"/>
      <c r="PNP510" s="11"/>
      <c r="PNQ510" s="63"/>
      <c r="PNR510" s="62"/>
      <c r="PNS510" s="10"/>
      <c r="PNT510" s="11"/>
      <c r="PNU510" s="63"/>
      <c r="PNV510" s="62"/>
      <c r="PNW510" s="10"/>
      <c r="PNX510" s="11"/>
      <c r="PNY510" s="63"/>
      <c r="PNZ510" s="62"/>
      <c r="POA510" s="10"/>
      <c r="POB510" s="11"/>
      <c r="POC510" s="63"/>
      <c r="POD510" s="62"/>
      <c r="POE510" s="10"/>
      <c r="POF510" s="11"/>
      <c r="POG510" s="63"/>
      <c r="POH510" s="62"/>
      <c r="POI510" s="10"/>
      <c r="POJ510" s="11"/>
      <c r="POK510" s="63"/>
      <c r="POL510" s="62"/>
      <c r="POM510" s="10"/>
      <c r="PON510" s="11"/>
      <c r="POO510" s="63"/>
      <c r="POP510" s="62"/>
      <c r="POQ510" s="10"/>
      <c r="POR510" s="11"/>
      <c r="POS510" s="63"/>
      <c r="POT510" s="62"/>
      <c r="POU510" s="10"/>
      <c r="POV510" s="11"/>
      <c r="POW510" s="63"/>
      <c r="POX510" s="62"/>
      <c r="POY510" s="10"/>
      <c r="POZ510" s="11"/>
      <c r="PPA510" s="63"/>
      <c r="PPB510" s="62"/>
      <c r="PPC510" s="10"/>
      <c r="PPD510" s="11"/>
      <c r="PPE510" s="63"/>
      <c r="PPF510" s="62"/>
      <c r="PPG510" s="10"/>
      <c r="PPH510" s="11"/>
      <c r="PPI510" s="63"/>
      <c r="PPJ510" s="62"/>
      <c r="PPK510" s="10"/>
      <c r="PPL510" s="11"/>
      <c r="PPM510" s="63"/>
      <c r="PPN510" s="62"/>
      <c r="PPO510" s="10"/>
      <c r="PPP510" s="11"/>
      <c r="PPQ510" s="63"/>
      <c r="PPR510" s="62"/>
      <c r="PPS510" s="10"/>
      <c r="PPT510" s="11"/>
      <c r="PPU510" s="63"/>
      <c r="PPV510" s="62"/>
      <c r="PPW510" s="10"/>
      <c r="PPX510" s="11"/>
      <c r="PPY510" s="63"/>
      <c r="PPZ510" s="62"/>
      <c r="PQA510" s="10"/>
      <c r="PQB510" s="11"/>
      <c r="PQC510" s="63"/>
      <c r="PQD510" s="62"/>
      <c r="PQE510" s="10"/>
      <c r="PQF510" s="11"/>
      <c r="PQG510" s="63"/>
      <c r="PQH510" s="62"/>
      <c r="PQI510" s="10"/>
      <c r="PQJ510" s="11"/>
      <c r="PQK510" s="63"/>
      <c r="PQL510" s="62"/>
      <c r="PQM510" s="10"/>
      <c r="PQN510" s="11"/>
      <c r="PQO510" s="63"/>
      <c r="PQP510" s="62"/>
      <c r="PQQ510" s="10"/>
      <c r="PQR510" s="11"/>
      <c r="PQS510" s="63"/>
      <c r="PQT510" s="62"/>
      <c r="PQU510" s="10"/>
      <c r="PQV510" s="11"/>
      <c r="PQW510" s="63"/>
      <c r="PQX510" s="62"/>
      <c r="PQY510" s="10"/>
      <c r="PQZ510" s="11"/>
      <c r="PRA510" s="63"/>
      <c r="PRB510" s="62"/>
      <c r="PRC510" s="10"/>
      <c r="PRD510" s="11"/>
      <c r="PRE510" s="63"/>
      <c r="PRF510" s="62"/>
      <c r="PRG510" s="10"/>
      <c r="PRH510" s="11"/>
      <c r="PRI510" s="63"/>
      <c r="PRJ510" s="62"/>
      <c r="PRK510" s="10"/>
      <c r="PRL510" s="11"/>
      <c r="PRM510" s="63"/>
      <c r="PRN510" s="62"/>
      <c r="PRO510" s="10"/>
      <c r="PRP510" s="11"/>
      <c r="PRQ510" s="63"/>
      <c r="PRR510" s="62"/>
      <c r="PRS510" s="10"/>
      <c r="PRT510" s="11"/>
      <c r="PRU510" s="63"/>
      <c r="PRV510" s="62"/>
      <c r="PRW510" s="10"/>
      <c r="PRX510" s="11"/>
      <c r="PRY510" s="63"/>
      <c r="PRZ510" s="62"/>
      <c r="PSA510" s="10"/>
      <c r="PSB510" s="11"/>
      <c r="PSC510" s="63"/>
      <c r="PSD510" s="62"/>
      <c r="PSE510" s="10"/>
      <c r="PSF510" s="11"/>
      <c r="PSG510" s="63"/>
      <c r="PSH510" s="62"/>
      <c r="PSI510" s="10"/>
      <c r="PSJ510" s="11"/>
      <c r="PSK510" s="63"/>
      <c r="PSL510" s="62"/>
      <c r="PSM510" s="10"/>
      <c r="PSN510" s="11"/>
      <c r="PSO510" s="63"/>
      <c r="PSP510" s="62"/>
      <c r="PSQ510" s="10"/>
      <c r="PSR510" s="11"/>
      <c r="PSS510" s="63"/>
      <c r="PST510" s="62"/>
      <c r="PSU510" s="10"/>
      <c r="PSV510" s="11"/>
      <c r="PSW510" s="63"/>
      <c r="PSX510" s="62"/>
      <c r="PSY510" s="10"/>
      <c r="PSZ510" s="11"/>
      <c r="PTA510" s="63"/>
      <c r="PTB510" s="62"/>
      <c r="PTC510" s="10"/>
      <c r="PTD510" s="11"/>
      <c r="PTE510" s="63"/>
      <c r="PTF510" s="62"/>
      <c r="PTG510" s="10"/>
      <c r="PTH510" s="11"/>
      <c r="PTI510" s="63"/>
      <c r="PTJ510" s="62"/>
      <c r="PTK510" s="10"/>
      <c r="PTL510" s="11"/>
      <c r="PTM510" s="63"/>
      <c r="PTN510" s="62"/>
      <c r="PTO510" s="10"/>
      <c r="PTP510" s="11"/>
      <c r="PTQ510" s="63"/>
      <c r="PTR510" s="62"/>
      <c r="PTS510" s="10"/>
      <c r="PTT510" s="11"/>
      <c r="PTU510" s="63"/>
      <c r="PTV510" s="62"/>
      <c r="PTW510" s="10"/>
      <c r="PTX510" s="11"/>
      <c r="PTY510" s="63"/>
      <c r="PTZ510" s="62"/>
      <c r="PUA510" s="10"/>
      <c r="PUB510" s="11"/>
      <c r="PUC510" s="63"/>
      <c r="PUD510" s="62"/>
      <c r="PUE510" s="10"/>
      <c r="PUF510" s="11"/>
      <c r="PUG510" s="63"/>
      <c r="PUH510" s="62"/>
      <c r="PUI510" s="10"/>
      <c r="PUJ510" s="11"/>
      <c r="PUK510" s="63"/>
      <c r="PUL510" s="62"/>
      <c r="PUM510" s="10"/>
      <c r="PUN510" s="11"/>
      <c r="PUO510" s="63"/>
      <c r="PUP510" s="62"/>
      <c r="PUQ510" s="10"/>
      <c r="PUR510" s="11"/>
      <c r="PUS510" s="63"/>
      <c r="PUT510" s="62"/>
      <c r="PUU510" s="10"/>
      <c r="PUV510" s="11"/>
      <c r="PUW510" s="63"/>
      <c r="PUX510" s="62"/>
      <c r="PUY510" s="10"/>
      <c r="PUZ510" s="11"/>
      <c r="PVA510" s="63"/>
      <c r="PVB510" s="62"/>
      <c r="PVC510" s="10"/>
      <c r="PVD510" s="11"/>
      <c r="PVE510" s="63"/>
      <c r="PVF510" s="62"/>
      <c r="PVG510" s="10"/>
      <c r="PVH510" s="11"/>
      <c r="PVI510" s="63"/>
      <c r="PVJ510" s="62"/>
      <c r="PVK510" s="10"/>
      <c r="PVL510" s="11"/>
      <c r="PVM510" s="63"/>
      <c r="PVN510" s="62"/>
      <c r="PVO510" s="10"/>
      <c r="PVP510" s="11"/>
      <c r="PVQ510" s="63"/>
      <c r="PVR510" s="62"/>
      <c r="PVS510" s="10"/>
      <c r="PVT510" s="11"/>
      <c r="PVU510" s="63"/>
      <c r="PVV510" s="62"/>
      <c r="PVW510" s="10"/>
      <c r="PVX510" s="11"/>
      <c r="PVY510" s="63"/>
      <c r="PVZ510" s="62"/>
      <c r="PWA510" s="10"/>
      <c r="PWB510" s="11"/>
      <c r="PWC510" s="63"/>
      <c r="PWD510" s="62"/>
      <c r="PWE510" s="10"/>
      <c r="PWF510" s="11"/>
      <c r="PWG510" s="63"/>
      <c r="PWH510" s="62"/>
      <c r="PWI510" s="10"/>
      <c r="PWJ510" s="11"/>
      <c r="PWK510" s="63"/>
      <c r="PWL510" s="62"/>
      <c r="PWM510" s="10"/>
      <c r="PWN510" s="11"/>
      <c r="PWO510" s="63"/>
      <c r="PWP510" s="62"/>
      <c r="PWQ510" s="10"/>
      <c r="PWR510" s="11"/>
      <c r="PWS510" s="63"/>
      <c r="PWT510" s="62"/>
      <c r="PWU510" s="10"/>
      <c r="PWV510" s="11"/>
      <c r="PWW510" s="63"/>
      <c r="PWX510" s="62"/>
      <c r="PWY510" s="10"/>
      <c r="PWZ510" s="11"/>
      <c r="PXA510" s="63"/>
      <c r="PXB510" s="62"/>
      <c r="PXC510" s="10"/>
      <c r="PXD510" s="11"/>
      <c r="PXE510" s="63"/>
      <c r="PXF510" s="62"/>
      <c r="PXG510" s="10"/>
      <c r="PXH510" s="11"/>
      <c r="PXI510" s="63"/>
      <c r="PXJ510" s="62"/>
      <c r="PXK510" s="10"/>
      <c r="PXL510" s="11"/>
      <c r="PXM510" s="63"/>
      <c r="PXN510" s="62"/>
      <c r="PXO510" s="10"/>
      <c r="PXP510" s="11"/>
      <c r="PXQ510" s="63"/>
      <c r="PXR510" s="62"/>
      <c r="PXS510" s="10"/>
      <c r="PXT510" s="11"/>
      <c r="PXU510" s="63"/>
      <c r="PXV510" s="62"/>
      <c r="PXW510" s="10"/>
      <c r="PXX510" s="11"/>
      <c r="PXY510" s="63"/>
      <c r="PXZ510" s="62"/>
      <c r="PYA510" s="10"/>
      <c r="PYB510" s="11"/>
      <c r="PYC510" s="63"/>
      <c r="PYD510" s="62"/>
      <c r="PYE510" s="10"/>
      <c r="PYF510" s="11"/>
      <c r="PYG510" s="63"/>
      <c r="PYH510" s="62"/>
      <c r="PYI510" s="10"/>
      <c r="PYJ510" s="11"/>
      <c r="PYK510" s="63"/>
      <c r="PYL510" s="62"/>
      <c r="PYM510" s="10"/>
      <c r="PYN510" s="11"/>
      <c r="PYO510" s="63"/>
      <c r="PYP510" s="62"/>
      <c r="PYQ510" s="10"/>
      <c r="PYR510" s="11"/>
      <c r="PYS510" s="63"/>
      <c r="PYT510" s="62"/>
      <c r="PYU510" s="10"/>
      <c r="PYV510" s="11"/>
      <c r="PYW510" s="63"/>
      <c r="PYX510" s="62"/>
      <c r="PYY510" s="10"/>
      <c r="PYZ510" s="11"/>
      <c r="PZA510" s="63"/>
      <c r="PZB510" s="62"/>
      <c r="PZC510" s="10"/>
      <c r="PZD510" s="11"/>
      <c r="PZE510" s="63"/>
      <c r="PZF510" s="62"/>
      <c r="PZG510" s="10"/>
      <c r="PZH510" s="11"/>
      <c r="PZI510" s="63"/>
      <c r="PZJ510" s="62"/>
      <c r="PZK510" s="10"/>
      <c r="PZL510" s="11"/>
      <c r="PZM510" s="63"/>
      <c r="PZN510" s="62"/>
      <c r="PZO510" s="10"/>
      <c r="PZP510" s="11"/>
      <c r="PZQ510" s="63"/>
      <c r="PZR510" s="62"/>
      <c r="PZS510" s="10"/>
      <c r="PZT510" s="11"/>
      <c r="PZU510" s="63"/>
      <c r="PZV510" s="62"/>
      <c r="PZW510" s="10"/>
      <c r="PZX510" s="11"/>
      <c r="PZY510" s="63"/>
      <c r="PZZ510" s="62"/>
      <c r="QAA510" s="10"/>
      <c r="QAB510" s="11"/>
      <c r="QAC510" s="63"/>
      <c r="QAD510" s="62"/>
      <c r="QAE510" s="10"/>
      <c r="QAF510" s="11"/>
      <c r="QAG510" s="63"/>
      <c r="QAH510" s="62"/>
      <c r="QAI510" s="10"/>
      <c r="QAJ510" s="11"/>
      <c r="QAK510" s="63"/>
      <c r="QAL510" s="62"/>
      <c r="QAM510" s="10"/>
      <c r="QAN510" s="11"/>
      <c r="QAO510" s="63"/>
      <c r="QAP510" s="62"/>
      <c r="QAQ510" s="10"/>
      <c r="QAR510" s="11"/>
      <c r="QAS510" s="63"/>
      <c r="QAT510" s="62"/>
      <c r="QAU510" s="10"/>
      <c r="QAV510" s="11"/>
      <c r="QAW510" s="63"/>
      <c r="QAX510" s="62"/>
      <c r="QAY510" s="10"/>
      <c r="QAZ510" s="11"/>
      <c r="QBA510" s="63"/>
      <c r="QBB510" s="62"/>
      <c r="QBC510" s="10"/>
      <c r="QBD510" s="11"/>
      <c r="QBE510" s="63"/>
      <c r="QBF510" s="62"/>
      <c r="QBG510" s="10"/>
      <c r="QBH510" s="11"/>
      <c r="QBI510" s="63"/>
      <c r="QBJ510" s="62"/>
      <c r="QBK510" s="10"/>
      <c r="QBL510" s="11"/>
      <c r="QBM510" s="63"/>
      <c r="QBN510" s="62"/>
      <c r="QBO510" s="10"/>
      <c r="QBP510" s="11"/>
      <c r="QBQ510" s="63"/>
      <c r="QBR510" s="62"/>
      <c r="QBS510" s="10"/>
      <c r="QBT510" s="11"/>
      <c r="QBU510" s="63"/>
      <c r="QBV510" s="62"/>
      <c r="QBW510" s="10"/>
      <c r="QBX510" s="11"/>
      <c r="QBY510" s="63"/>
      <c r="QBZ510" s="62"/>
      <c r="QCA510" s="10"/>
      <c r="QCB510" s="11"/>
      <c r="QCC510" s="63"/>
      <c r="QCD510" s="62"/>
      <c r="QCE510" s="10"/>
      <c r="QCF510" s="11"/>
      <c r="QCG510" s="63"/>
      <c r="QCH510" s="62"/>
      <c r="QCI510" s="10"/>
      <c r="QCJ510" s="11"/>
      <c r="QCK510" s="63"/>
      <c r="QCL510" s="62"/>
      <c r="QCM510" s="10"/>
      <c r="QCN510" s="11"/>
      <c r="QCO510" s="63"/>
      <c r="QCP510" s="62"/>
      <c r="QCQ510" s="10"/>
      <c r="QCR510" s="11"/>
      <c r="QCS510" s="63"/>
      <c r="QCT510" s="62"/>
      <c r="QCU510" s="10"/>
      <c r="QCV510" s="11"/>
      <c r="QCW510" s="63"/>
      <c r="QCX510" s="62"/>
      <c r="QCY510" s="10"/>
      <c r="QCZ510" s="11"/>
      <c r="QDA510" s="63"/>
      <c r="QDB510" s="62"/>
      <c r="QDC510" s="10"/>
      <c r="QDD510" s="11"/>
      <c r="QDE510" s="63"/>
      <c r="QDF510" s="62"/>
      <c r="QDG510" s="10"/>
      <c r="QDH510" s="11"/>
      <c r="QDI510" s="63"/>
      <c r="QDJ510" s="62"/>
      <c r="QDK510" s="10"/>
      <c r="QDL510" s="11"/>
      <c r="QDM510" s="63"/>
      <c r="QDN510" s="62"/>
      <c r="QDO510" s="10"/>
      <c r="QDP510" s="11"/>
      <c r="QDQ510" s="63"/>
      <c r="QDR510" s="62"/>
      <c r="QDS510" s="10"/>
      <c r="QDT510" s="11"/>
      <c r="QDU510" s="63"/>
      <c r="QDV510" s="62"/>
      <c r="QDW510" s="10"/>
      <c r="QDX510" s="11"/>
      <c r="QDY510" s="63"/>
      <c r="QDZ510" s="62"/>
      <c r="QEA510" s="10"/>
      <c r="QEB510" s="11"/>
      <c r="QEC510" s="63"/>
      <c r="QED510" s="62"/>
      <c r="QEE510" s="10"/>
      <c r="QEF510" s="11"/>
      <c r="QEG510" s="63"/>
      <c r="QEH510" s="62"/>
      <c r="QEI510" s="10"/>
      <c r="QEJ510" s="11"/>
      <c r="QEK510" s="63"/>
      <c r="QEL510" s="62"/>
      <c r="QEM510" s="10"/>
      <c r="QEN510" s="11"/>
      <c r="QEO510" s="63"/>
      <c r="QEP510" s="62"/>
      <c r="QEQ510" s="10"/>
      <c r="QER510" s="11"/>
      <c r="QES510" s="63"/>
      <c r="QET510" s="62"/>
      <c r="QEU510" s="10"/>
      <c r="QEV510" s="11"/>
      <c r="QEW510" s="63"/>
      <c r="QEX510" s="62"/>
      <c r="QEY510" s="10"/>
      <c r="QEZ510" s="11"/>
      <c r="QFA510" s="63"/>
      <c r="QFB510" s="62"/>
      <c r="QFC510" s="10"/>
      <c r="QFD510" s="11"/>
      <c r="QFE510" s="63"/>
      <c r="QFF510" s="62"/>
      <c r="QFG510" s="10"/>
      <c r="QFH510" s="11"/>
      <c r="QFI510" s="63"/>
      <c r="QFJ510" s="62"/>
      <c r="QFK510" s="10"/>
      <c r="QFL510" s="11"/>
      <c r="QFM510" s="63"/>
      <c r="QFN510" s="62"/>
      <c r="QFO510" s="10"/>
      <c r="QFP510" s="11"/>
      <c r="QFQ510" s="63"/>
      <c r="QFR510" s="62"/>
      <c r="QFS510" s="10"/>
      <c r="QFT510" s="11"/>
      <c r="QFU510" s="63"/>
      <c r="QFV510" s="62"/>
      <c r="QFW510" s="10"/>
      <c r="QFX510" s="11"/>
      <c r="QFY510" s="63"/>
      <c r="QFZ510" s="62"/>
      <c r="QGA510" s="10"/>
      <c r="QGB510" s="11"/>
      <c r="QGC510" s="63"/>
      <c r="QGD510" s="62"/>
      <c r="QGE510" s="10"/>
      <c r="QGF510" s="11"/>
      <c r="QGG510" s="63"/>
      <c r="QGH510" s="62"/>
      <c r="QGI510" s="10"/>
      <c r="QGJ510" s="11"/>
      <c r="QGK510" s="63"/>
      <c r="QGL510" s="62"/>
      <c r="QGM510" s="10"/>
      <c r="QGN510" s="11"/>
      <c r="QGO510" s="63"/>
      <c r="QGP510" s="62"/>
      <c r="QGQ510" s="10"/>
      <c r="QGR510" s="11"/>
      <c r="QGS510" s="63"/>
      <c r="QGT510" s="62"/>
      <c r="QGU510" s="10"/>
      <c r="QGV510" s="11"/>
      <c r="QGW510" s="63"/>
      <c r="QGX510" s="62"/>
      <c r="QGY510" s="10"/>
      <c r="QGZ510" s="11"/>
      <c r="QHA510" s="63"/>
      <c r="QHB510" s="62"/>
      <c r="QHC510" s="10"/>
      <c r="QHD510" s="11"/>
      <c r="QHE510" s="63"/>
      <c r="QHF510" s="62"/>
      <c r="QHG510" s="10"/>
      <c r="QHH510" s="11"/>
      <c r="QHI510" s="63"/>
      <c r="QHJ510" s="62"/>
      <c r="QHK510" s="10"/>
      <c r="QHL510" s="11"/>
      <c r="QHM510" s="63"/>
      <c r="QHN510" s="62"/>
      <c r="QHO510" s="10"/>
      <c r="QHP510" s="11"/>
      <c r="QHQ510" s="63"/>
      <c r="QHR510" s="62"/>
      <c r="QHS510" s="10"/>
      <c r="QHT510" s="11"/>
      <c r="QHU510" s="63"/>
      <c r="QHV510" s="62"/>
      <c r="QHW510" s="10"/>
      <c r="QHX510" s="11"/>
      <c r="QHY510" s="63"/>
      <c r="QHZ510" s="62"/>
      <c r="QIA510" s="10"/>
      <c r="QIB510" s="11"/>
      <c r="QIC510" s="63"/>
      <c r="QID510" s="62"/>
      <c r="QIE510" s="10"/>
      <c r="QIF510" s="11"/>
      <c r="QIG510" s="63"/>
      <c r="QIH510" s="62"/>
      <c r="QII510" s="10"/>
      <c r="QIJ510" s="11"/>
      <c r="QIK510" s="63"/>
      <c r="QIL510" s="62"/>
      <c r="QIM510" s="10"/>
      <c r="QIN510" s="11"/>
      <c r="QIO510" s="63"/>
      <c r="QIP510" s="62"/>
      <c r="QIQ510" s="10"/>
      <c r="QIR510" s="11"/>
      <c r="QIS510" s="63"/>
      <c r="QIT510" s="62"/>
      <c r="QIU510" s="10"/>
      <c r="QIV510" s="11"/>
      <c r="QIW510" s="63"/>
      <c r="QIX510" s="62"/>
      <c r="QIY510" s="10"/>
      <c r="QIZ510" s="11"/>
      <c r="QJA510" s="63"/>
      <c r="QJB510" s="62"/>
      <c r="QJC510" s="10"/>
      <c r="QJD510" s="11"/>
      <c r="QJE510" s="63"/>
      <c r="QJF510" s="62"/>
      <c r="QJG510" s="10"/>
      <c r="QJH510" s="11"/>
      <c r="QJI510" s="63"/>
      <c r="QJJ510" s="62"/>
      <c r="QJK510" s="10"/>
      <c r="QJL510" s="11"/>
      <c r="QJM510" s="63"/>
      <c r="QJN510" s="62"/>
      <c r="QJO510" s="10"/>
      <c r="QJP510" s="11"/>
      <c r="QJQ510" s="63"/>
      <c r="QJR510" s="62"/>
      <c r="QJS510" s="10"/>
      <c r="QJT510" s="11"/>
      <c r="QJU510" s="63"/>
      <c r="QJV510" s="62"/>
      <c r="QJW510" s="10"/>
      <c r="QJX510" s="11"/>
      <c r="QJY510" s="63"/>
      <c r="QJZ510" s="62"/>
      <c r="QKA510" s="10"/>
      <c r="QKB510" s="11"/>
      <c r="QKC510" s="63"/>
      <c r="QKD510" s="62"/>
      <c r="QKE510" s="10"/>
      <c r="QKF510" s="11"/>
      <c r="QKG510" s="63"/>
      <c r="QKH510" s="62"/>
      <c r="QKI510" s="10"/>
      <c r="QKJ510" s="11"/>
      <c r="QKK510" s="63"/>
      <c r="QKL510" s="62"/>
      <c r="QKM510" s="10"/>
      <c r="QKN510" s="11"/>
      <c r="QKO510" s="63"/>
      <c r="QKP510" s="62"/>
      <c r="QKQ510" s="10"/>
      <c r="QKR510" s="11"/>
      <c r="QKS510" s="63"/>
      <c r="QKT510" s="62"/>
      <c r="QKU510" s="10"/>
      <c r="QKV510" s="11"/>
      <c r="QKW510" s="63"/>
      <c r="QKX510" s="62"/>
      <c r="QKY510" s="10"/>
      <c r="QKZ510" s="11"/>
      <c r="QLA510" s="63"/>
      <c r="QLB510" s="62"/>
      <c r="QLC510" s="10"/>
      <c r="QLD510" s="11"/>
      <c r="QLE510" s="63"/>
      <c r="QLF510" s="62"/>
      <c r="QLG510" s="10"/>
      <c r="QLH510" s="11"/>
      <c r="QLI510" s="63"/>
      <c r="QLJ510" s="62"/>
      <c r="QLK510" s="10"/>
      <c r="QLL510" s="11"/>
      <c r="QLM510" s="63"/>
      <c r="QLN510" s="62"/>
      <c r="QLO510" s="10"/>
      <c r="QLP510" s="11"/>
      <c r="QLQ510" s="63"/>
      <c r="QLR510" s="62"/>
      <c r="QLS510" s="10"/>
      <c r="QLT510" s="11"/>
      <c r="QLU510" s="63"/>
      <c r="QLV510" s="62"/>
      <c r="QLW510" s="10"/>
      <c r="QLX510" s="11"/>
      <c r="QLY510" s="63"/>
      <c r="QLZ510" s="62"/>
      <c r="QMA510" s="10"/>
      <c r="QMB510" s="11"/>
      <c r="QMC510" s="63"/>
      <c r="QMD510" s="62"/>
      <c r="QME510" s="10"/>
      <c r="QMF510" s="11"/>
      <c r="QMG510" s="63"/>
      <c r="QMH510" s="62"/>
      <c r="QMI510" s="10"/>
      <c r="QMJ510" s="11"/>
      <c r="QMK510" s="63"/>
      <c r="QML510" s="62"/>
      <c r="QMM510" s="10"/>
      <c r="QMN510" s="11"/>
      <c r="QMO510" s="63"/>
      <c r="QMP510" s="62"/>
      <c r="QMQ510" s="10"/>
      <c r="QMR510" s="11"/>
      <c r="QMS510" s="63"/>
      <c r="QMT510" s="62"/>
      <c r="QMU510" s="10"/>
      <c r="QMV510" s="11"/>
      <c r="QMW510" s="63"/>
      <c r="QMX510" s="62"/>
      <c r="QMY510" s="10"/>
      <c r="QMZ510" s="11"/>
      <c r="QNA510" s="63"/>
      <c r="QNB510" s="62"/>
      <c r="QNC510" s="10"/>
      <c r="QND510" s="11"/>
      <c r="QNE510" s="63"/>
      <c r="QNF510" s="62"/>
      <c r="QNG510" s="10"/>
      <c r="QNH510" s="11"/>
      <c r="QNI510" s="63"/>
      <c r="QNJ510" s="62"/>
      <c r="QNK510" s="10"/>
      <c r="QNL510" s="11"/>
      <c r="QNM510" s="63"/>
      <c r="QNN510" s="62"/>
      <c r="QNO510" s="10"/>
      <c r="QNP510" s="11"/>
      <c r="QNQ510" s="63"/>
      <c r="QNR510" s="62"/>
      <c r="QNS510" s="10"/>
      <c r="QNT510" s="11"/>
      <c r="QNU510" s="63"/>
      <c r="QNV510" s="62"/>
      <c r="QNW510" s="10"/>
      <c r="QNX510" s="11"/>
      <c r="QNY510" s="63"/>
      <c r="QNZ510" s="62"/>
      <c r="QOA510" s="10"/>
      <c r="QOB510" s="11"/>
      <c r="QOC510" s="63"/>
      <c r="QOD510" s="62"/>
      <c r="QOE510" s="10"/>
      <c r="QOF510" s="11"/>
      <c r="QOG510" s="63"/>
      <c r="QOH510" s="62"/>
      <c r="QOI510" s="10"/>
      <c r="QOJ510" s="11"/>
      <c r="QOK510" s="63"/>
      <c r="QOL510" s="62"/>
      <c r="QOM510" s="10"/>
      <c r="QON510" s="11"/>
      <c r="QOO510" s="63"/>
      <c r="QOP510" s="62"/>
      <c r="QOQ510" s="10"/>
      <c r="QOR510" s="11"/>
      <c r="QOS510" s="63"/>
      <c r="QOT510" s="62"/>
      <c r="QOU510" s="10"/>
      <c r="QOV510" s="11"/>
      <c r="QOW510" s="63"/>
      <c r="QOX510" s="62"/>
      <c r="QOY510" s="10"/>
      <c r="QOZ510" s="11"/>
      <c r="QPA510" s="63"/>
      <c r="QPB510" s="62"/>
      <c r="QPC510" s="10"/>
      <c r="QPD510" s="11"/>
      <c r="QPE510" s="63"/>
      <c r="QPF510" s="62"/>
      <c r="QPG510" s="10"/>
      <c r="QPH510" s="11"/>
      <c r="QPI510" s="63"/>
      <c r="QPJ510" s="62"/>
      <c r="QPK510" s="10"/>
      <c r="QPL510" s="11"/>
      <c r="QPM510" s="63"/>
      <c r="QPN510" s="62"/>
      <c r="QPO510" s="10"/>
      <c r="QPP510" s="11"/>
      <c r="QPQ510" s="63"/>
      <c r="QPR510" s="62"/>
      <c r="QPS510" s="10"/>
      <c r="QPT510" s="11"/>
      <c r="QPU510" s="63"/>
      <c r="QPV510" s="62"/>
      <c r="QPW510" s="10"/>
      <c r="QPX510" s="11"/>
      <c r="QPY510" s="63"/>
      <c r="QPZ510" s="62"/>
      <c r="QQA510" s="10"/>
      <c r="QQB510" s="11"/>
      <c r="QQC510" s="63"/>
      <c r="QQD510" s="62"/>
      <c r="QQE510" s="10"/>
      <c r="QQF510" s="11"/>
      <c r="QQG510" s="63"/>
      <c r="QQH510" s="62"/>
      <c r="QQI510" s="10"/>
      <c r="QQJ510" s="11"/>
      <c r="QQK510" s="63"/>
      <c r="QQL510" s="62"/>
      <c r="QQM510" s="10"/>
      <c r="QQN510" s="11"/>
      <c r="QQO510" s="63"/>
      <c r="QQP510" s="62"/>
      <c r="QQQ510" s="10"/>
      <c r="QQR510" s="11"/>
      <c r="QQS510" s="63"/>
      <c r="QQT510" s="62"/>
      <c r="QQU510" s="10"/>
      <c r="QQV510" s="11"/>
      <c r="QQW510" s="63"/>
      <c r="QQX510" s="62"/>
      <c r="QQY510" s="10"/>
      <c r="QQZ510" s="11"/>
      <c r="QRA510" s="63"/>
      <c r="QRB510" s="62"/>
      <c r="QRC510" s="10"/>
      <c r="QRD510" s="11"/>
      <c r="QRE510" s="63"/>
      <c r="QRF510" s="62"/>
      <c r="QRG510" s="10"/>
      <c r="QRH510" s="11"/>
      <c r="QRI510" s="63"/>
      <c r="QRJ510" s="62"/>
      <c r="QRK510" s="10"/>
      <c r="QRL510" s="11"/>
      <c r="QRM510" s="63"/>
      <c r="QRN510" s="62"/>
      <c r="QRO510" s="10"/>
      <c r="QRP510" s="11"/>
      <c r="QRQ510" s="63"/>
      <c r="QRR510" s="62"/>
      <c r="QRS510" s="10"/>
      <c r="QRT510" s="11"/>
      <c r="QRU510" s="63"/>
      <c r="QRV510" s="62"/>
      <c r="QRW510" s="10"/>
      <c r="QRX510" s="11"/>
      <c r="QRY510" s="63"/>
      <c r="QRZ510" s="62"/>
      <c r="QSA510" s="10"/>
      <c r="QSB510" s="11"/>
      <c r="QSC510" s="63"/>
      <c r="QSD510" s="62"/>
      <c r="QSE510" s="10"/>
      <c r="QSF510" s="11"/>
      <c r="QSG510" s="63"/>
      <c r="QSH510" s="62"/>
      <c r="QSI510" s="10"/>
      <c r="QSJ510" s="11"/>
      <c r="QSK510" s="63"/>
      <c r="QSL510" s="62"/>
      <c r="QSM510" s="10"/>
      <c r="QSN510" s="11"/>
      <c r="QSO510" s="63"/>
      <c r="QSP510" s="62"/>
      <c r="QSQ510" s="10"/>
      <c r="QSR510" s="11"/>
      <c r="QSS510" s="63"/>
      <c r="QST510" s="62"/>
      <c r="QSU510" s="10"/>
      <c r="QSV510" s="11"/>
      <c r="QSW510" s="63"/>
      <c r="QSX510" s="62"/>
      <c r="QSY510" s="10"/>
      <c r="QSZ510" s="11"/>
      <c r="QTA510" s="63"/>
      <c r="QTB510" s="62"/>
      <c r="QTC510" s="10"/>
      <c r="QTD510" s="11"/>
      <c r="QTE510" s="63"/>
      <c r="QTF510" s="62"/>
      <c r="QTG510" s="10"/>
      <c r="QTH510" s="11"/>
      <c r="QTI510" s="63"/>
      <c r="QTJ510" s="62"/>
      <c r="QTK510" s="10"/>
      <c r="QTL510" s="11"/>
      <c r="QTM510" s="63"/>
      <c r="QTN510" s="62"/>
      <c r="QTO510" s="10"/>
      <c r="QTP510" s="11"/>
      <c r="QTQ510" s="63"/>
      <c r="QTR510" s="62"/>
      <c r="QTS510" s="10"/>
      <c r="QTT510" s="11"/>
      <c r="QTU510" s="63"/>
      <c r="QTV510" s="62"/>
      <c r="QTW510" s="10"/>
      <c r="QTX510" s="11"/>
      <c r="QTY510" s="63"/>
      <c r="QTZ510" s="62"/>
      <c r="QUA510" s="10"/>
      <c r="QUB510" s="11"/>
      <c r="QUC510" s="63"/>
      <c r="QUD510" s="62"/>
      <c r="QUE510" s="10"/>
      <c r="QUF510" s="11"/>
      <c r="QUG510" s="63"/>
      <c r="QUH510" s="62"/>
      <c r="QUI510" s="10"/>
      <c r="QUJ510" s="11"/>
      <c r="QUK510" s="63"/>
      <c r="QUL510" s="62"/>
      <c r="QUM510" s="10"/>
      <c r="QUN510" s="11"/>
      <c r="QUO510" s="63"/>
      <c r="QUP510" s="62"/>
      <c r="QUQ510" s="10"/>
      <c r="QUR510" s="11"/>
      <c r="QUS510" s="63"/>
      <c r="QUT510" s="62"/>
      <c r="QUU510" s="10"/>
      <c r="QUV510" s="11"/>
      <c r="QUW510" s="63"/>
      <c r="QUX510" s="62"/>
      <c r="QUY510" s="10"/>
      <c r="QUZ510" s="11"/>
      <c r="QVA510" s="63"/>
      <c r="QVB510" s="62"/>
      <c r="QVC510" s="10"/>
      <c r="QVD510" s="11"/>
      <c r="QVE510" s="63"/>
      <c r="QVF510" s="62"/>
      <c r="QVG510" s="10"/>
      <c r="QVH510" s="11"/>
      <c r="QVI510" s="63"/>
      <c r="QVJ510" s="62"/>
      <c r="QVK510" s="10"/>
      <c r="QVL510" s="11"/>
      <c r="QVM510" s="63"/>
      <c r="QVN510" s="62"/>
      <c r="QVO510" s="10"/>
      <c r="QVP510" s="11"/>
      <c r="QVQ510" s="63"/>
      <c r="QVR510" s="62"/>
      <c r="QVS510" s="10"/>
      <c r="QVT510" s="11"/>
      <c r="QVU510" s="63"/>
      <c r="QVV510" s="62"/>
      <c r="QVW510" s="10"/>
      <c r="QVX510" s="11"/>
      <c r="QVY510" s="63"/>
      <c r="QVZ510" s="62"/>
      <c r="QWA510" s="10"/>
      <c r="QWB510" s="11"/>
      <c r="QWC510" s="63"/>
      <c r="QWD510" s="62"/>
      <c r="QWE510" s="10"/>
      <c r="QWF510" s="11"/>
      <c r="QWG510" s="63"/>
      <c r="QWH510" s="62"/>
      <c r="QWI510" s="10"/>
      <c r="QWJ510" s="11"/>
      <c r="QWK510" s="63"/>
      <c r="QWL510" s="62"/>
      <c r="QWM510" s="10"/>
      <c r="QWN510" s="11"/>
      <c r="QWO510" s="63"/>
      <c r="QWP510" s="62"/>
      <c r="QWQ510" s="10"/>
      <c r="QWR510" s="11"/>
      <c r="QWS510" s="63"/>
      <c r="QWT510" s="62"/>
      <c r="QWU510" s="10"/>
      <c r="QWV510" s="11"/>
      <c r="QWW510" s="63"/>
      <c r="QWX510" s="62"/>
      <c r="QWY510" s="10"/>
      <c r="QWZ510" s="11"/>
      <c r="QXA510" s="63"/>
      <c r="QXB510" s="62"/>
      <c r="QXC510" s="10"/>
      <c r="QXD510" s="11"/>
      <c r="QXE510" s="63"/>
      <c r="QXF510" s="62"/>
      <c r="QXG510" s="10"/>
      <c r="QXH510" s="11"/>
      <c r="QXI510" s="63"/>
      <c r="QXJ510" s="62"/>
      <c r="QXK510" s="10"/>
      <c r="QXL510" s="11"/>
      <c r="QXM510" s="63"/>
      <c r="QXN510" s="62"/>
      <c r="QXO510" s="10"/>
      <c r="QXP510" s="11"/>
      <c r="QXQ510" s="63"/>
      <c r="QXR510" s="62"/>
      <c r="QXS510" s="10"/>
      <c r="QXT510" s="11"/>
      <c r="QXU510" s="63"/>
      <c r="QXV510" s="62"/>
      <c r="QXW510" s="10"/>
      <c r="QXX510" s="11"/>
      <c r="QXY510" s="63"/>
      <c r="QXZ510" s="62"/>
      <c r="QYA510" s="10"/>
      <c r="QYB510" s="11"/>
      <c r="QYC510" s="63"/>
      <c r="QYD510" s="62"/>
      <c r="QYE510" s="10"/>
      <c r="QYF510" s="11"/>
      <c r="QYG510" s="63"/>
      <c r="QYH510" s="62"/>
      <c r="QYI510" s="10"/>
      <c r="QYJ510" s="11"/>
      <c r="QYK510" s="63"/>
      <c r="QYL510" s="62"/>
      <c r="QYM510" s="10"/>
      <c r="QYN510" s="11"/>
      <c r="QYO510" s="63"/>
      <c r="QYP510" s="62"/>
      <c r="QYQ510" s="10"/>
      <c r="QYR510" s="11"/>
      <c r="QYS510" s="63"/>
      <c r="QYT510" s="62"/>
      <c r="QYU510" s="10"/>
      <c r="QYV510" s="11"/>
      <c r="QYW510" s="63"/>
      <c r="QYX510" s="62"/>
      <c r="QYY510" s="10"/>
      <c r="QYZ510" s="11"/>
      <c r="QZA510" s="63"/>
      <c r="QZB510" s="62"/>
      <c r="QZC510" s="10"/>
      <c r="QZD510" s="11"/>
      <c r="QZE510" s="63"/>
      <c r="QZF510" s="62"/>
      <c r="QZG510" s="10"/>
      <c r="QZH510" s="11"/>
      <c r="QZI510" s="63"/>
      <c r="QZJ510" s="62"/>
      <c r="QZK510" s="10"/>
      <c r="QZL510" s="11"/>
      <c r="QZM510" s="63"/>
      <c r="QZN510" s="62"/>
      <c r="QZO510" s="10"/>
      <c r="QZP510" s="11"/>
      <c r="QZQ510" s="63"/>
      <c r="QZR510" s="62"/>
      <c r="QZS510" s="10"/>
      <c r="QZT510" s="11"/>
      <c r="QZU510" s="63"/>
      <c r="QZV510" s="62"/>
      <c r="QZW510" s="10"/>
      <c r="QZX510" s="11"/>
      <c r="QZY510" s="63"/>
      <c r="QZZ510" s="62"/>
      <c r="RAA510" s="10"/>
      <c r="RAB510" s="11"/>
      <c r="RAC510" s="63"/>
      <c r="RAD510" s="62"/>
      <c r="RAE510" s="10"/>
      <c r="RAF510" s="11"/>
      <c r="RAG510" s="63"/>
      <c r="RAH510" s="62"/>
      <c r="RAI510" s="10"/>
      <c r="RAJ510" s="11"/>
      <c r="RAK510" s="63"/>
      <c r="RAL510" s="62"/>
      <c r="RAM510" s="10"/>
      <c r="RAN510" s="11"/>
      <c r="RAO510" s="63"/>
      <c r="RAP510" s="62"/>
      <c r="RAQ510" s="10"/>
      <c r="RAR510" s="11"/>
      <c r="RAS510" s="63"/>
      <c r="RAT510" s="62"/>
      <c r="RAU510" s="10"/>
      <c r="RAV510" s="11"/>
      <c r="RAW510" s="63"/>
      <c r="RAX510" s="62"/>
      <c r="RAY510" s="10"/>
      <c r="RAZ510" s="11"/>
      <c r="RBA510" s="63"/>
      <c r="RBB510" s="62"/>
      <c r="RBC510" s="10"/>
      <c r="RBD510" s="11"/>
      <c r="RBE510" s="63"/>
      <c r="RBF510" s="62"/>
      <c r="RBG510" s="10"/>
      <c r="RBH510" s="11"/>
      <c r="RBI510" s="63"/>
      <c r="RBJ510" s="62"/>
      <c r="RBK510" s="10"/>
      <c r="RBL510" s="11"/>
      <c r="RBM510" s="63"/>
      <c r="RBN510" s="62"/>
      <c r="RBO510" s="10"/>
      <c r="RBP510" s="11"/>
      <c r="RBQ510" s="63"/>
      <c r="RBR510" s="62"/>
      <c r="RBS510" s="10"/>
      <c r="RBT510" s="11"/>
      <c r="RBU510" s="63"/>
      <c r="RBV510" s="62"/>
      <c r="RBW510" s="10"/>
      <c r="RBX510" s="11"/>
      <c r="RBY510" s="63"/>
      <c r="RBZ510" s="62"/>
      <c r="RCA510" s="10"/>
      <c r="RCB510" s="11"/>
      <c r="RCC510" s="63"/>
      <c r="RCD510" s="62"/>
      <c r="RCE510" s="10"/>
      <c r="RCF510" s="11"/>
      <c r="RCG510" s="63"/>
      <c r="RCH510" s="62"/>
      <c r="RCI510" s="10"/>
      <c r="RCJ510" s="11"/>
      <c r="RCK510" s="63"/>
      <c r="RCL510" s="62"/>
      <c r="RCM510" s="10"/>
      <c r="RCN510" s="11"/>
      <c r="RCO510" s="63"/>
      <c r="RCP510" s="62"/>
      <c r="RCQ510" s="10"/>
      <c r="RCR510" s="11"/>
      <c r="RCS510" s="63"/>
      <c r="RCT510" s="62"/>
      <c r="RCU510" s="10"/>
      <c r="RCV510" s="11"/>
      <c r="RCW510" s="63"/>
      <c r="RCX510" s="62"/>
      <c r="RCY510" s="10"/>
      <c r="RCZ510" s="11"/>
      <c r="RDA510" s="63"/>
      <c r="RDB510" s="62"/>
      <c r="RDC510" s="10"/>
      <c r="RDD510" s="11"/>
      <c r="RDE510" s="63"/>
      <c r="RDF510" s="62"/>
      <c r="RDG510" s="10"/>
      <c r="RDH510" s="11"/>
      <c r="RDI510" s="63"/>
      <c r="RDJ510" s="62"/>
      <c r="RDK510" s="10"/>
      <c r="RDL510" s="11"/>
      <c r="RDM510" s="63"/>
      <c r="RDN510" s="62"/>
      <c r="RDO510" s="10"/>
      <c r="RDP510" s="11"/>
      <c r="RDQ510" s="63"/>
      <c r="RDR510" s="62"/>
      <c r="RDS510" s="10"/>
      <c r="RDT510" s="11"/>
      <c r="RDU510" s="63"/>
      <c r="RDV510" s="62"/>
      <c r="RDW510" s="10"/>
      <c r="RDX510" s="11"/>
      <c r="RDY510" s="63"/>
      <c r="RDZ510" s="62"/>
      <c r="REA510" s="10"/>
      <c r="REB510" s="11"/>
      <c r="REC510" s="63"/>
      <c r="RED510" s="62"/>
      <c r="REE510" s="10"/>
      <c r="REF510" s="11"/>
      <c r="REG510" s="63"/>
      <c r="REH510" s="62"/>
      <c r="REI510" s="10"/>
      <c r="REJ510" s="11"/>
      <c r="REK510" s="63"/>
      <c r="REL510" s="62"/>
      <c r="REM510" s="10"/>
      <c r="REN510" s="11"/>
      <c r="REO510" s="63"/>
      <c r="REP510" s="62"/>
      <c r="REQ510" s="10"/>
      <c r="RER510" s="11"/>
      <c r="RES510" s="63"/>
      <c r="RET510" s="62"/>
      <c r="REU510" s="10"/>
      <c r="REV510" s="11"/>
      <c r="REW510" s="63"/>
      <c r="REX510" s="62"/>
      <c r="REY510" s="10"/>
      <c r="REZ510" s="11"/>
      <c r="RFA510" s="63"/>
      <c r="RFB510" s="62"/>
      <c r="RFC510" s="10"/>
      <c r="RFD510" s="11"/>
      <c r="RFE510" s="63"/>
      <c r="RFF510" s="62"/>
      <c r="RFG510" s="10"/>
      <c r="RFH510" s="11"/>
      <c r="RFI510" s="63"/>
      <c r="RFJ510" s="62"/>
      <c r="RFK510" s="10"/>
      <c r="RFL510" s="11"/>
      <c r="RFM510" s="63"/>
      <c r="RFN510" s="62"/>
      <c r="RFO510" s="10"/>
      <c r="RFP510" s="11"/>
      <c r="RFQ510" s="63"/>
      <c r="RFR510" s="62"/>
      <c r="RFS510" s="10"/>
      <c r="RFT510" s="11"/>
      <c r="RFU510" s="63"/>
      <c r="RFV510" s="62"/>
      <c r="RFW510" s="10"/>
      <c r="RFX510" s="11"/>
      <c r="RFY510" s="63"/>
      <c r="RFZ510" s="62"/>
      <c r="RGA510" s="10"/>
      <c r="RGB510" s="11"/>
      <c r="RGC510" s="63"/>
      <c r="RGD510" s="62"/>
      <c r="RGE510" s="10"/>
      <c r="RGF510" s="11"/>
      <c r="RGG510" s="63"/>
      <c r="RGH510" s="62"/>
      <c r="RGI510" s="10"/>
      <c r="RGJ510" s="11"/>
      <c r="RGK510" s="63"/>
      <c r="RGL510" s="62"/>
      <c r="RGM510" s="10"/>
      <c r="RGN510" s="11"/>
      <c r="RGO510" s="63"/>
      <c r="RGP510" s="62"/>
      <c r="RGQ510" s="10"/>
      <c r="RGR510" s="11"/>
      <c r="RGS510" s="63"/>
      <c r="RGT510" s="62"/>
      <c r="RGU510" s="10"/>
      <c r="RGV510" s="11"/>
      <c r="RGW510" s="63"/>
      <c r="RGX510" s="62"/>
      <c r="RGY510" s="10"/>
      <c r="RGZ510" s="11"/>
      <c r="RHA510" s="63"/>
      <c r="RHB510" s="62"/>
      <c r="RHC510" s="10"/>
      <c r="RHD510" s="11"/>
      <c r="RHE510" s="63"/>
      <c r="RHF510" s="62"/>
      <c r="RHG510" s="10"/>
      <c r="RHH510" s="11"/>
      <c r="RHI510" s="63"/>
      <c r="RHJ510" s="62"/>
      <c r="RHK510" s="10"/>
      <c r="RHL510" s="11"/>
      <c r="RHM510" s="63"/>
      <c r="RHN510" s="62"/>
      <c r="RHO510" s="10"/>
      <c r="RHP510" s="11"/>
      <c r="RHQ510" s="63"/>
      <c r="RHR510" s="62"/>
      <c r="RHS510" s="10"/>
      <c r="RHT510" s="11"/>
      <c r="RHU510" s="63"/>
      <c r="RHV510" s="62"/>
      <c r="RHW510" s="10"/>
      <c r="RHX510" s="11"/>
      <c r="RHY510" s="63"/>
      <c r="RHZ510" s="62"/>
      <c r="RIA510" s="10"/>
      <c r="RIB510" s="11"/>
      <c r="RIC510" s="63"/>
      <c r="RID510" s="62"/>
      <c r="RIE510" s="10"/>
      <c r="RIF510" s="11"/>
      <c r="RIG510" s="63"/>
      <c r="RIH510" s="62"/>
      <c r="RII510" s="10"/>
      <c r="RIJ510" s="11"/>
      <c r="RIK510" s="63"/>
      <c r="RIL510" s="62"/>
      <c r="RIM510" s="10"/>
      <c r="RIN510" s="11"/>
      <c r="RIO510" s="63"/>
      <c r="RIP510" s="62"/>
      <c r="RIQ510" s="10"/>
      <c r="RIR510" s="11"/>
      <c r="RIS510" s="63"/>
      <c r="RIT510" s="62"/>
      <c r="RIU510" s="10"/>
      <c r="RIV510" s="11"/>
      <c r="RIW510" s="63"/>
      <c r="RIX510" s="62"/>
      <c r="RIY510" s="10"/>
      <c r="RIZ510" s="11"/>
      <c r="RJA510" s="63"/>
      <c r="RJB510" s="62"/>
      <c r="RJC510" s="10"/>
      <c r="RJD510" s="11"/>
      <c r="RJE510" s="63"/>
      <c r="RJF510" s="62"/>
      <c r="RJG510" s="10"/>
      <c r="RJH510" s="11"/>
      <c r="RJI510" s="63"/>
      <c r="RJJ510" s="62"/>
      <c r="RJK510" s="10"/>
      <c r="RJL510" s="11"/>
      <c r="RJM510" s="63"/>
      <c r="RJN510" s="62"/>
      <c r="RJO510" s="10"/>
      <c r="RJP510" s="11"/>
      <c r="RJQ510" s="63"/>
      <c r="RJR510" s="62"/>
      <c r="RJS510" s="10"/>
      <c r="RJT510" s="11"/>
      <c r="RJU510" s="63"/>
      <c r="RJV510" s="62"/>
      <c r="RJW510" s="10"/>
      <c r="RJX510" s="11"/>
      <c r="RJY510" s="63"/>
      <c r="RJZ510" s="62"/>
      <c r="RKA510" s="10"/>
      <c r="RKB510" s="11"/>
      <c r="RKC510" s="63"/>
      <c r="RKD510" s="62"/>
      <c r="RKE510" s="10"/>
      <c r="RKF510" s="11"/>
      <c r="RKG510" s="63"/>
      <c r="RKH510" s="62"/>
      <c r="RKI510" s="10"/>
      <c r="RKJ510" s="11"/>
      <c r="RKK510" s="63"/>
      <c r="RKL510" s="62"/>
      <c r="RKM510" s="10"/>
      <c r="RKN510" s="11"/>
      <c r="RKO510" s="63"/>
      <c r="RKP510" s="62"/>
      <c r="RKQ510" s="10"/>
      <c r="RKR510" s="11"/>
      <c r="RKS510" s="63"/>
      <c r="RKT510" s="62"/>
      <c r="RKU510" s="10"/>
      <c r="RKV510" s="11"/>
      <c r="RKW510" s="63"/>
      <c r="RKX510" s="62"/>
      <c r="RKY510" s="10"/>
      <c r="RKZ510" s="11"/>
      <c r="RLA510" s="63"/>
      <c r="RLB510" s="62"/>
      <c r="RLC510" s="10"/>
      <c r="RLD510" s="11"/>
      <c r="RLE510" s="63"/>
      <c r="RLF510" s="62"/>
      <c r="RLG510" s="10"/>
      <c r="RLH510" s="11"/>
      <c r="RLI510" s="63"/>
      <c r="RLJ510" s="62"/>
      <c r="RLK510" s="10"/>
      <c r="RLL510" s="11"/>
      <c r="RLM510" s="63"/>
      <c r="RLN510" s="62"/>
      <c r="RLO510" s="10"/>
      <c r="RLP510" s="11"/>
      <c r="RLQ510" s="63"/>
      <c r="RLR510" s="62"/>
      <c r="RLS510" s="10"/>
      <c r="RLT510" s="11"/>
      <c r="RLU510" s="63"/>
      <c r="RLV510" s="62"/>
      <c r="RLW510" s="10"/>
      <c r="RLX510" s="11"/>
      <c r="RLY510" s="63"/>
      <c r="RLZ510" s="62"/>
      <c r="RMA510" s="10"/>
      <c r="RMB510" s="11"/>
      <c r="RMC510" s="63"/>
      <c r="RMD510" s="62"/>
      <c r="RME510" s="10"/>
      <c r="RMF510" s="11"/>
      <c r="RMG510" s="63"/>
      <c r="RMH510" s="62"/>
      <c r="RMI510" s="10"/>
      <c r="RMJ510" s="11"/>
      <c r="RMK510" s="63"/>
      <c r="RML510" s="62"/>
      <c r="RMM510" s="10"/>
      <c r="RMN510" s="11"/>
      <c r="RMO510" s="63"/>
      <c r="RMP510" s="62"/>
      <c r="RMQ510" s="10"/>
      <c r="RMR510" s="11"/>
      <c r="RMS510" s="63"/>
      <c r="RMT510" s="62"/>
      <c r="RMU510" s="10"/>
      <c r="RMV510" s="11"/>
      <c r="RMW510" s="63"/>
      <c r="RMX510" s="62"/>
      <c r="RMY510" s="10"/>
      <c r="RMZ510" s="11"/>
      <c r="RNA510" s="63"/>
      <c r="RNB510" s="62"/>
      <c r="RNC510" s="10"/>
      <c r="RND510" s="11"/>
      <c r="RNE510" s="63"/>
      <c r="RNF510" s="62"/>
      <c r="RNG510" s="10"/>
      <c r="RNH510" s="11"/>
      <c r="RNI510" s="63"/>
      <c r="RNJ510" s="62"/>
      <c r="RNK510" s="10"/>
      <c r="RNL510" s="11"/>
      <c r="RNM510" s="63"/>
      <c r="RNN510" s="62"/>
      <c r="RNO510" s="10"/>
      <c r="RNP510" s="11"/>
      <c r="RNQ510" s="63"/>
      <c r="RNR510" s="62"/>
      <c r="RNS510" s="10"/>
      <c r="RNT510" s="11"/>
      <c r="RNU510" s="63"/>
      <c r="RNV510" s="62"/>
      <c r="RNW510" s="10"/>
      <c r="RNX510" s="11"/>
      <c r="RNY510" s="63"/>
      <c r="RNZ510" s="62"/>
      <c r="ROA510" s="10"/>
      <c r="ROB510" s="11"/>
      <c r="ROC510" s="63"/>
      <c r="ROD510" s="62"/>
      <c r="ROE510" s="10"/>
      <c r="ROF510" s="11"/>
      <c r="ROG510" s="63"/>
      <c r="ROH510" s="62"/>
      <c r="ROI510" s="10"/>
      <c r="ROJ510" s="11"/>
      <c r="ROK510" s="63"/>
      <c r="ROL510" s="62"/>
      <c r="ROM510" s="10"/>
      <c r="RON510" s="11"/>
      <c r="ROO510" s="63"/>
      <c r="ROP510" s="62"/>
      <c r="ROQ510" s="10"/>
      <c r="ROR510" s="11"/>
      <c r="ROS510" s="63"/>
      <c r="ROT510" s="62"/>
      <c r="ROU510" s="10"/>
      <c r="ROV510" s="11"/>
      <c r="ROW510" s="63"/>
      <c r="ROX510" s="62"/>
      <c r="ROY510" s="10"/>
      <c r="ROZ510" s="11"/>
      <c r="RPA510" s="63"/>
      <c r="RPB510" s="62"/>
      <c r="RPC510" s="10"/>
      <c r="RPD510" s="11"/>
      <c r="RPE510" s="63"/>
      <c r="RPF510" s="62"/>
      <c r="RPG510" s="10"/>
      <c r="RPH510" s="11"/>
      <c r="RPI510" s="63"/>
      <c r="RPJ510" s="62"/>
      <c r="RPK510" s="10"/>
      <c r="RPL510" s="11"/>
      <c r="RPM510" s="63"/>
      <c r="RPN510" s="62"/>
      <c r="RPO510" s="10"/>
      <c r="RPP510" s="11"/>
      <c r="RPQ510" s="63"/>
      <c r="RPR510" s="62"/>
      <c r="RPS510" s="10"/>
      <c r="RPT510" s="11"/>
      <c r="RPU510" s="63"/>
      <c r="RPV510" s="62"/>
      <c r="RPW510" s="10"/>
      <c r="RPX510" s="11"/>
      <c r="RPY510" s="63"/>
      <c r="RPZ510" s="62"/>
      <c r="RQA510" s="10"/>
      <c r="RQB510" s="11"/>
      <c r="RQC510" s="63"/>
      <c r="RQD510" s="62"/>
      <c r="RQE510" s="10"/>
      <c r="RQF510" s="11"/>
      <c r="RQG510" s="63"/>
      <c r="RQH510" s="62"/>
      <c r="RQI510" s="10"/>
      <c r="RQJ510" s="11"/>
      <c r="RQK510" s="63"/>
      <c r="RQL510" s="62"/>
      <c r="RQM510" s="10"/>
      <c r="RQN510" s="11"/>
      <c r="RQO510" s="63"/>
      <c r="RQP510" s="62"/>
      <c r="RQQ510" s="10"/>
      <c r="RQR510" s="11"/>
      <c r="RQS510" s="63"/>
      <c r="RQT510" s="62"/>
      <c r="RQU510" s="10"/>
      <c r="RQV510" s="11"/>
      <c r="RQW510" s="63"/>
      <c r="RQX510" s="62"/>
      <c r="RQY510" s="10"/>
      <c r="RQZ510" s="11"/>
      <c r="RRA510" s="63"/>
      <c r="RRB510" s="62"/>
      <c r="RRC510" s="10"/>
      <c r="RRD510" s="11"/>
      <c r="RRE510" s="63"/>
      <c r="RRF510" s="62"/>
      <c r="RRG510" s="10"/>
      <c r="RRH510" s="11"/>
      <c r="RRI510" s="63"/>
      <c r="RRJ510" s="62"/>
      <c r="RRK510" s="10"/>
      <c r="RRL510" s="11"/>
      <c r="RRM510" s="63"/>
      <c r="RRN510" s="62"/>
      <c r="RRO510" s="10"/>
      <c r="RRP510" s="11"/>
      <c r="RRQ510" s="63"/>
      <c r="RRR510" s="62"/>
      <c r="RRS510" s="10"/>
      <c r="RRT510" s="11"/>
      <c r="RRU510" s="63"/>
      <c r="RRV510" s="62"/>
      <c r="RRW510" s="10"/>
      <c r="RRX510" s="11"/>
      <c r="RRY510" s="63"/>
      <c r="RRZ510" s="62"/>
      <c r="RSA510" s="10"/>
      <c r="RSB510" s="11"/>
      <c r="RSC510" s="63"/>
      <c r="RSD510" s="62"/>
      <c r="RSE510" s="10"/>
      <c r="RSF510" s="11"/>
      <c r="RSG510" s="63"/>
      <c r="RSH510" s="62"/>
      <c r="RSI510" s="10"/>
      <c r="RSJ510" s="11"/>
      <c r="RSK510" s="63"/>
      <c r="RSL510" s="62"/>
      <c r="RSM510" s="10"/>
      <c r="RSN510" s="11"/>
      <c r="RSO510" s="63"/>
      <c r="RSP510" s="62"/>
      <c r="RSQ510" s="10"/>
      <c r="RSR510" s="11"/>
      <c r="RSS510" s="63"/>
      <c r="RST510" s="62"/>
      <c r="RSU510" s="10"/>
      <c r="RSV510" s="11"/>
      <c r="RSW510" s="63"/>
      <c r="RSX510" s="62"/>
      <c r="RSY510" s="10"/>
      <c r="RSZ510" s="11"/>
      <c r="RTA510" s="63"/>
      <c r="RTB510" s="62"/>
      <c r="RTC510" s="10"/>
      <c r="RTD510" s="11"/>
      <c r="RTE510" s="63"/>
      <c r="RTF510" s="62"/>
      <c r="RTG510" s="10"/>
      <c r="RTH510" s="11"/>
      <c r="RTI510" s="63"/>
      <c r="RTJ510" s="62"/>
      <c r="RTK510" s="10"/>
      <c r="RTL510" s="11"/>
      <c r="RTM510" s="63"/>
      <c r="RTN510" s="62"/>
      <c r="RTO510" s="10"/>
      <c r="RTP510" s="11"/>
      <c r="RTQ510" s="63"/>
      <c r="RTR510" s="62"/>
      <c r="RTS510" s="10"/>
      <c r="RTT510" s="11"/>
      <c r="RTU510" s="63"/>
      <c r="RTV510" s="62"/>
      <c r="RTW510" s="10"/>
      <c r="RTX510" s="11"/>
      <c r="RTY510" s="63"/>
      <c r="RTZ510" s="62"/>
      <c r="RUA510" s="10"/>
      <c r="RUB510" s="11"/>
      <c r="RUC510" s="63"/>
      <c r="RUD510" s="62"/>
      <c r="RUE510" s="10"/>
      <c r="RUF510" s="11"/>
      <c r="RUG510" s="63"/>
      <c r="RUH510" s="62"/>
      <c r="RUI510" s="10"/>
      <c r="RUJ510" s="11"/>
      <c r="RUK510" s="63"/>
      <c r="RUL510" s="62"/>
      <c r="RUM510" s="10"/>
      <c r="RUN510" s="11"/>
      <c r="RUO510" s="63"/>
      <c r="RUP510" s="62"/>
      <c r="RUQ510" s="10"/>
      <c r="RUR510" s="11"/>
      <c r="RUS510" s="63"/>
      <c r="RUT510" s="62"/>
      <c r="RUU510" s="10"/>
      <c r="RUV510" s="11"/>
      <c r="RUW510" s="63"/>
      <c r="RUX510" s="62"/>
      <c r="RUY510" s="10"/>
      <c r="RUZ510" s="11"/>
      <c r="RVA510" s="63"/>
      <c r="RVB510" s="62"/>
      <c r="RVC510" s="10"/>
      <c r="RVD510" s="11"/>
      <c r="RVE510" s="63"/>
      <c r="RVF510" s="62"/>
      <c r="RVG510" s="10"/>
      <c r="RVH510" s="11"/>
      <c r="RVI510" s="63"/>
      <c r="RVJ510" s="62"/>
      <c r="RVK510" s="10"/>
      <c r="RVL510" s="11"/>
      <c r="RVM510" s="63"/>
      <c r="RVN510" s="62"/>
      <c r="RVO510" s="10"/>
      <c r="RVP510" s="11"/>
      <c r="RVQ510" s="63"/>
      <c r="RVR510" s="62"/>
      <c r="RVS510" s="10"/>
      <c r="RVT510" s="11"/>
      <c r="RVU510" s="63"/>
      <c r="RVV510" s="62"/>
      <c r="RVW510" s="10"/>
      <c r="RVX510" s="11"/>
      <c r="RVY510" s="63"/>
      <c r="RVZ510" s="62"/>
      <c r="RWA510" s="10"/>
      <c r="RWB510" s="11"/>
      <c r="RWC510" s="63"/>
      <c r="RWD510" s="62"/>
      <c r="RWE510" s="10"/>
      <c r="RWF510" s="11"/>
      <c r="RWG510" s="63"/>
      <c r="RWH510" s="62"/>
      <c r="RWI510" s="10"/>
      <c r="RWJ510" s="11"/>
      <c r="RWK510" s="63"/>
      <c r="RWL510" s="62"/>
      <c r="RWM510" s="10"/>
      <c r="RWN510" s="11"/>
      <c r="RWO510" s="63"/>
      <c r="RWP510" s="62"/>
      <c r="RWQ510" s="10"/>
      <c r="RWR510" s="11"/>
      <c r="RWS510" s="63"/>
      <c r="RWT510" s="62"/>
      <c r="RWU510" s="10"/>
      <c r="RWV510" s="11"/>
      <c r="RWW510" s="63"/>
      <c r="RWX510" s="62"/>
      <c r="RWY510" s="10"/>
      <c r="RWZ510" s="11"/>
      <c r="RXA510" s="63"/>
      <c r="RXB510" s="62"/>
      <c r="RXC510" s="10"/>
      <c r="RXD510" s="11"/>
      <c r="RXE510" s="63"/>
      <c r="RXF510" s="62"/>
      <c r="RXG510" s="10"/>
      <c r="RXH510" s="11"/>
      <c r="RXI510" s="63"/>
      <c r="RXJ510" s="62"/>
      <c r="RXK510" s="10"/>
      <c r="RXL510" s="11"/>
      <c r="RXM510" s="63"/>
      <c r="RXN510" s="62"/>
      <c r="RXO510" s="10"/>
      <c r="RXP510" s="11"/>
      <c r="RXQ510" s="63"/>
      <c r="RXR510" s="62"/>
      <c r="RXS510" s="10"/>
      <c r="RXT510" s="11"/>
      <c r="RXU510" s="63"/>
      <c r="RXV510" s="62"/>
      <c r="RXW510" s="10"/>
      <c r="RXX510" s="11"/>
      <c r="RXY510" s="63"/>
      <c r="RXZ510" s="62"/>
      <c r="RYA510" s="10"/>
      <c r="RYB510" s="11"/>
      <c r="RYC510" s="63"/>
      <c r="RYD510" s="62"/>
      <c r="RYE510" s="10"/>
      <c r="RYF510" s="11"/>
      <c r="RYG510" s="63"/>
      <c r="RYH510" s="62"/>
      <c r="RYI510" s="10"/>
      <c r="RYJ510" s="11"/>
      <c r="RYK510" s="63"/>
      <c r="RYL510" s="62"/>
      <c r="RYM510" s="10"/>
      <c r="RYN510" s="11"/>
      <c r="RYO510" s="63"/>
      <c r="RYP510" s="62"/>
      <c r="RYQ510" s="10"/>
      <c r="RYR510" s="11"/>
      <c r="RYS510" s="63"/>
      <c r="RYT510" s="62"/>
      <c r="RYU510" s="10"/>
      <c r="RYV510" s="11"/>
      <c r="RYW510" s="63"/>
      <c r="RYX510" s="62"/>
      <c r="RYY510" s="10"/>
      <c r="RYZ510" s="11"/>
      <c r="RZA510" s="63"/>
      <c r="RZB510" s="62"/>
      <c r="RZC510" s="10"/>
      <c r="RZD510" s="11"/>
      <c r="RZE510" s="63"/>
      <c r="RZF510" s="62"/>
      <c r="RZG510" s="10"/>
      <c r="RZH510" s="11"/>
      <c r="RZI510" s="63"/>
      <c r="RZJ510" s="62"/>
      <c r="RZK510" s="10"/>
      <c r="RZL510" s="11"/>
      <c r="RZM510" s="63"/>
      <c r="RZN510" s="62"/>
      <c r="RZO510" s="10"/>
      <c r="RZP510" s="11"/>
      <c r="RZQ510" s="63"/>
      <c r="RZR510" s="62"/>
      <c r="RZS510" s="10"/>
      <c r="RZT510" s="11"/>
      <c r="RZU510" s="63"/>
      <c r="RZV510" s="62"/>
      <c r="RZW510" s="10"/>
      <c r="RZX510" s="11"/>
      <c r="RZY510" s="63"/>
      <c r="RZZ510" s="62"/>
      <c r="SAA510" s="10"/>
      <c r="SAB510" s="11"/>
      <c r="SAC510" s="63"/>
      <c r="SAD510" s="62"/>
      <c r="SAE510" s="10"/>
      <c r="SAF510" s="11"/>
      <c r="SAG510" s="63"/>
      <c r="SAH510" s="62"/>
      <c r="SAI510" s="10"/>
      <c r="SAJ510" s="11"/>
      <c r="SAK510" s="63"/>
      <c r="SAL510" s="62"/>
      <c r="SAM510" s="10"/>
      <c r="SAN510" s="11"/>
      <c r="SAO510" s="63"/>
      <c r="SAP510" s="62"/>
      <c r="SAQ510" s="10"/>
      <c r="SAR510" s="11"/>
      <c r="SAS510" s="63"/>
      <c r="SAT510" s="62"/>
      <c r="SAU510" s="10"/>
      <c r="SAV510" s="11"/>
      <c r="SAW510" s="63"/>
      <c r="SAX510" s="62"/>
      <c r="SAY510" s="10"/>
      <c r="SAZ510" s="11"/>
      <c r="SBA510" s="63"/>
      <c r="SBB510" s="62"/>
      <c r="SBC510" s="10"/>
      <c r="SBD510" s="11"/>
      <c r="SBE510" s="63"/>
      <c r="SBF510" s="62"/>
      <c r="SBG510" s="10"/>
      <c r="SBH510" s="11"/>
      <c r="SBI510" s="63"/>
      <c r="SBJ510" s="62"/>
      <c r="SBK510" s="10"/>
      <c r="SBL510" s="11"/>
      <c r="SBM510" s="63"/>
      <c r="SBN510" s="62"/>
      <c r="SBO510" s="10"/>
      <c r="SBP510" s="11"/>
      <c r="SBQ510" s="63"/>
      <c r="SBR510" s="62"/>
      <c r="SBS510" s="10"/>
      <c r="SBT510" s="11"/>
      <c r="SBU510" s="63"/>
      <c r="SBV510" s="62"/>
      <c r="SBW510" s="10"/>
      <c r="SBX510" s="11"/>
      <c r="SBY510" s="63"/>
      <c r="SBZ510" s="62"/>
      <c r="SCA510" s="10"/>
      <c r="SCB510" s="11"/>
      <c r="SCC510" s="63"/>
      <c r="SCD510" s="62"/>
      <c r="SCE510" s="10"/>
      <c r="SCF510" s="11"/>
      <c r="SCG510" s="63"/>
      <c r="SCH510" s="62"/>
      <c r="SCI510" s="10"/>
      <c r="SCJ510" s="11"/>
      <c r="SCK510" s="63"/>
      <c r="SCL510" s="62"/>
      <c r="SCM510" s="10"/>
      <c r="SCN510" s="11"/>
      <c r="SCO510" s="63"/>
      <c r="SCP510" s="62"/>
      <c r="SCQ510" s="10"/>
      <c r="SCR510" s="11"/>
      <c r="SCS510" s="63"/>
      <c r="SCT510" s="62"/>
      <c r="SCU510" s="10"/>
      <c r="SCV510" s="11"/>
      <c r="SCW510" s="63"/>
      <c r="SCX510" s="62"/>
      <c r="SCY510" s="10"/>
      <c r="SCZ510" s="11"/>
      <c r="SDA510" s="63"/>
      <c r="SDB510" s="62"/>
      <c r="SDC510" s="10"/>
      <c r="SDD510" s="11"/>
      <c r="SDE510" s="63"/>
      <c r="SDF510" s="62"/>
      <c r="SDG510" s="10"/>
      <c r="SDH510" s="11"/>
      <c r="SDI510" s="63"/>
      <c r="SDJ510" s="62"/>
      <c r="SDK510" s="10"/>
      <c r="SDL510" s="11"/>
      <c r="SDM510" s="63"/>
      <c r="SDN510" s="62"/>
      <c r="SDO510" s="10"/>
      <c r="SDP510" s="11"/>
      <c r="SDQ510" s="63"/>
      <c r="SDR510" s="62"/>
      <c r="SDS510" s="10"/>
      <c r="SDT510" s="11"/>
      <c r="SDU510" s="63"/>
      <c r="SDV510" s="62"/>
      <c r="SDW510" s="10"/>
      <c r="SDX510" s="11"/>
      <c r="SDY510" s="63"/>
      <c r="SDZ510" s="62"/>
      <c r="SEA510" s="10"/>
      <c r="SEB510" s="11"/>
      <c r="SEC510" s="63"/>
      <c r="SED510" s="62"/>
      <c r="SEE510" s="10"/>
      <c r="SEF510" s="11"/>
      <c r="SEG510" s="63"/>
      <c r="SEH510" s="62"/>
      <c r="SEI510" s="10"/>
      <c r="SEJ510" s="11"/>
      <c r="SEK510" s="63"/>
      <c r="SEL510" s="62"/>
      <c r="SEM510" s="10"/>
      <c r="SEN510" s="11"/>
      <c r="SEO510" s="63"/>
      <c r="SEP510" s="62"/>
      <c r="SEQ510" s="10"/>
      <c r="SER510" s="11"/>
      <c r="SES510" s="63"/>
      <c r="SET510" s="62"/>
      <c r="SEU510" s="10"/>
      <c r="SEV510" s="11"/>
      <c r="SEW510" s="63"/>
      <c r="SEX510" s="62"/>
      <c r="SEY510" s="10"/>
      <c r="SEZ510" s="11"/>
      <c r="SFA510" s="63"/>
      <c r="SFB510" s="62"/>
      <c r="SFC510" s="10"/>
      <c r="SFD510" s="11"/>
      <c r="SFE510" s="63"/>
      <c r="SFF510" s="62"/>
      <c r="SFG510" s="10"/>
      <c r="SFH510" s="11"/>
      <c r="SFI510" s="63"/>
      <c r="SFJ510" s="62"/>
      <c r="SFK510" s="10"/>
      <c r="SFL510" s="11"/>
      <c r="SFM510" s="63"/>
      <c r="SFN510" s="62"/>
      <c r="SFO510" s="10"/>
      <c r="SFP510" s="11"/>
      <c r="SFQ510" s="63"/>
      <c r="SFR510" s="62"/>
      <c r="SFS510" s="10"/>
      <c r="SFT510" s="11"/>
      <c r="SFU510" s="63"/>
      <c r="SFV510" s="62"/>
      <c r="SFW510" s="10"/>
      <c r="SFX510" s="11"/>
      <c r="SFY510" s="63"/>
      <c r="SFZ510" s="62"/>
      <c r="SGA510" s="10"/>
      <c r="SGB510" s="11"/>
      <c r="SGC510" s="63"/>
      <c r="SGD510" s="62"/>
      <c r="SGE510" s="10"/>
      <c r="SGF510" s="11"/>
      <c r="SGG510" s="63"/>
      <c r="SGH510" s="62"/>
      <c r="SGI510" s="10"/>
      <c r="SGJ510" s="11"/>
      <c r="SGK510" s="63"/>
      <c r="SGL510" s="62"/>
      <c r="SGM510" s="10"/>
      <c r="SGN510" s="11"/>
      <c r="SGO510" s="63"/>
      <c r="SGP510" s="62"/>
      <c r="SGQ510" s="10"/>
      <c r="SGR510" s="11"/>
      <c r="SGS510" s="63"/>
      <c r="SGT510" s="62"/>
      <c r="SGU510" s="10"/>
      <c r="SGV510" s="11"/>
      <c r="SGW510" s="63"/>
      <c r="SGX510" s="62"/>
      <c r="SGY510" s="10"/>
      <c r="SGZ510" s="11"/>
      <c r="SHA510" s="63"/>
      <c r="SHB510" s="62"/>
      <c r="SHC510" s="10"/>
      <c r="SHD510" s="11"/>
      <c r="SHE510" s="63"/>
      <c r="SHF510" s="62"/>
      <c r="SHG510" s="10"/>
      <c r="SHH510" s="11"/>
      <c r="SHI510" s="63"/>
      <c r="SHJ510" s="62"/>
      <c r="SHK510" s="10"/>
      <c r="SHL510" s="11"/>
      <c r="SHM510" s="63"/>
      <c r="SHN510" s="62"/>
      <c r="SHO510" s="10"/>
      <c r="SHP510" s="11"/>
      <c r="SHQ510" s="63"/>
      <c r="SHR510" s="62"/>
      <c r="SHS510" s="10"/>
      <c r="SHT510" s="11"/>
      <c r="SHU510" s="63"/>
      <c r="SHV510" s="62"/>
      <c r="SHW510" s="10"/>
      <c r="SHX510" s="11"/>
      <c r="SHY510" s="63"/>
      <c r="SHZ510" s="62"/>
      <c r="SIA510" s="10"/>
      <c r="SIB510" s="11"/>
      <c r="SIC510" s="63"/>
      <c r="SID510" s="62"/>
      <c r="SIE510" s="10"/>
      <c r="SIF510" s="11"/>
      <c r="SIG510" s="63"/>
      <c r="SIH510" s="62"/>
      <c r="SII510" s="10"/>
      <c r="SIJ510" s="11"/>
      <c r="SIK510" s="63"/>
      <c r="SIL510" s="62"/>
      <c r="SIM510" s="10"/>
      <c r="SIN510" s="11"/>
      <c r="SIO510" s="63"/>
      <c r="SIP510" s="62"/>
      <c r="SIQ510" s="10"/>
      <c r="SIR510" s="11"/>
      <c r="SIS510" s="63"/>
      <c r="SIT510" s="62"/>
      <c r="SIU510" s="10"/>
      <c r="SIV510" s="11"/>
      <c r="SIW510" s="63"/>
      <c r="SIX510" s="62"/>
      <c r="SIY510" s="10"/>
      <c r="SIZ510" s="11"/>
      <c r="SJA510" s="63"/>
      <c r="SJB510" s="62"/>
      <c r="SJC510" s="10"/>
      <c r="SJD510" s="11"/>
      <c r="SJE510" s="63"/>
      <c r="SJF510" s="62"/>
      <c r="SJG510" s="10"/>
      <c r="SJH510" s="11"/>
      <c r="SJI510" s="63"/>
      <c r="SJJ510" s="62"/>
      <c r="SJK510" s="10"/>
      <c r="SJL510" s="11"/>
      <c r="SJM510" s="63"/>
      <c r="SJN510" s="62"/>
      <c r="SJO510" s="10"/>
      <c r="SJP510" s="11"/>
      <c r="SJQ510" s="63"/>
      <c r="SJR510" s="62"/>
      <c r="SJS510" s="10"/>
      <c r="SJT510" s="11"/>
      <c r="SJU510" s="63"/>
      <c r="SJV510" s="62"/>
      <c r="SJW510" s="10"/>
      <c r="SJX510" s="11"/>
      <c r="SJY510" s="63"/>
      <c r="SJZ510" s="62"/>
      <c r="SKA510" s="10"/>
      <c r="SKB510" s="11"/>
      <c r="SKC510" s="63"/>
      <c r="SKD510" s="62"/>
      <c r="SKE510" s="10"/>
      <c r="SKF510" s="11"/>
      <c r="SKG510" s="63"/>
      <c r="SKH510" s="62"/>
      <c r="SKI510" s="10"/>
      <c r="SKJ510" s="11"/>
      <c r="SKK510" s="63"/>
      <c r="SKL510" s="62"/>
      <c r="SKM510" s="10"/>
      <c r="SKN510" s="11"/>
      <c r="SKO510" s="63"/>
      <c r="SKP510" s="62"/>
      <c r="SKQ510" s="10"/>
      <c r="SKR510" s="11"/>
      <c r="SKS510" s="63"/>
      <c r="SKT510" s="62"/>
      <c r="SKU510" s="10"/>
      <c r="SKV510" s="11"/>
      <c r="SKW510" s="63"/>
      <c r="SKX510" s="62"/>
      <c r="SKY510" s="10"/>
      <c r="SKZ510" s="11"/>
      <c r="SLA510" s="63"/>
      <c r="SLB510" s="62"/>
      <c r="SLC510" s="10"/>
      <c r="SLD510" s="11"/>
      <c r="SLE510" s="63"/>
      <c r="SLF510" s="62"/>
      <c r="SLG510" s="10"/>
      <c r="SLH510" s="11"/>
      <c r="SLI510" s="63"/>
      <c r="SLJ510" s="62"/>
      <c r="SLK510" s="10"/>
      <c r="SLL510" s="11"/>
      <c r="SLM510" s="63"/>
      <c r="SLN510" s="62"/>
      <c r="SLO510" s="10"/>
      <c r="SLP510" s="11"/>
      <c r="SLQ510" s="63"/>
      <c r="SLR510" s="62"/>
      <c r="SLS510" s="10"/>
      <c r="SLT510" s="11"/>
      <c r="SLU510" s="63"/>
      <c r="SLV510" s="62"/>
      <c r="SLW510" s="10"/>
      <c r="SLX510" s="11"/>
      <c r="SLY510" s="63"/>
      <c r="SLZ510" s="62"/>
      <c r="SMA510" s="10"/>
      <c r="SMB510" s="11"/>
      <c r="SMC510" s="63"/>
      <c r="SMD510" s="62"/>
      <c r="SME510" s="10"/>
      <c r="SMF510" s="11"/>
      <c r="SMG510" s="63"/>
      <c r="SMH510" s="62"/>
      <c r="SMI510" s="10"/>
      <c r="SMJ510" s="11"/>
      <c r="SMK510" s="63"/>
      <c r="SML510" s="62"/>
      <c r="SMM510" s="10"/>
      <c r="SMN510" s="11"/>
      <c r="SMO510" s="63"/>
      <c r="SMP510" s="62"/>
      <c r="SMQ510" s="10"/>
      <c r="SMR510" s="11"/>
      <c r="SMS510" s="63"/>
      <c r="SMT510" s="62"/>
      <c r="SMU510" s="10"/>
      <c r="SMV510" s="11"/>
      <c r="SMW510" s="63"/>
      <c r="SMX510" s="62"/>
      <c r="SMY510" s="10"/>
      <c r="SMZ510" s="11"/>
      <c r="SNA510" s="63"/>
      <c r="SNB510" s="62"/>
      <c r="SNC510" s="10"/>
      <c r="SND510" s="11"/>
      <c r="SNE510" s="63"/>
      <c r="SNF510" s="62"/>
      <c r="SNG510" s="10"/>
      <c r="SNH510" s="11"/>
      <c r="SNI510" s="63"/>
      <c r="SNJ510" s="62"/>
      <c r="SNK510" s="10"/>
      <c r="SNL510" s="11"/>
      <c r="SNM510" s="63"/>
      <c r="SNN510" s="62"/>
      <c r="SNO510" s="10"/>
      <c r="SNP510" s="11"/>
      <c r="SNQ510" s="63"/>
      <c r="SNR510" s="62"/>
      <c r="SNS510" s="10"/>
      <c r="SNT510" s="11"/>
      <c r="SNU510" s="63"/>
      <c r="SNV510" s="62"/>
      <c r="SNW510" s="10"/>
      <c r="SNX510" s="11"/>
      <c r="SNY510" s="63"/>
      <c r="SNZ510" s="62"/>
      <c r="SOA510" s="10"/>
      <c r="SOB510" s="11"/>
      <c r="SOC510" s="63"/>
      <c r="SOD510" s="62"/>
      <c r="SOE510" s="10"/>
      <c r="SOF510" s="11"/>
      <c r="SOG510" s="63"/>
      <c r="SOH510" s="62"/>
      <c r="SOI510" s="10"/>
      <c r="SOJ510" s="11"/>
      <c r="SOK510" s="63"/>
      <c r="SOL510" s="62"/>
      <c r="SOM510" s="10"/>
      <c r="SON510" s="11"/>
      <c r="SOO510" s="63"/>
      <c r="SOP510" s="62"/>
      <c r="SOQ510" s="10"/>
      <c r="SOR510" s="11"/>
      <c r="SOS510" s="63"/>
      <c r="SOT510" s="62"/>
      <c r="SOU510" s="10"/>
      <c r="SOV510" s="11"/>
      <c r="SOW510" s="63"/>
      <c r="SOX510" s="62"/>
      <c r="SOY510" s="10"/>
      <c r="SOZ510" s="11"/>
      <c r="SPA510" s="63"/>
      <c r="SPB510" s="62"/>
      <c r="SPC510" s="10"/>
      <c r="SPD510" s="11"/>
      <c r="SPE510" s="63"/>
      <c r="SPF510" s="62"/>
      <c r="SPG510" s="10"/>
      <c r="SPH510" s="11"/>
      <c r="SPI510" s="63"/>
      <c r="SPJ510" s="62"/>
      <c r="SPK510" s="10"/>
      <c r="SPL510" s="11"/>
      <c r="SPM510" s="63"/>
      <c r="SPN510" s="62"/>
      <c r="SPO510" s="10"/>
      <c r="SPP510" s="11"/>
      <c r="SPQ510" s="63"/>
      <c r="SPR510" s="62"/>
      <c r="SPS510" s="10"/>
      <c r="SPT510" s="11"/>
      <c r="SPU510" s="63"/>
      <c r="SPV510" s="62"/>
      <c r="SPW510" s="10"/>
      <c r="SPX510" s="11"/>
      <c r="SPY510" s="63"/>
      <c r="SPZ510" s="62"/>
      <c r="SQA510" s="10"/>
      <c r="SQB510" s="11"/>
      <c r="SQC510" s="63"/>
      <c r="SQD510" s="62"/>
      <c r="SQE510" s="10"/>
      <c r="SQF510" s="11"/>
      <c r="SQG510" s="63"/>
      <c r="SQH510" s="62"/>
      <c r="SQI510" s="10"/>
      <c r="SQJ510" s="11"/>
      <c r="SQK510" s="63"/>
      <c r="SQL510" s="62"/>
      <c r="SQM510" s="10"/>
      <c r="SQN510" s="11"/>
      <c r="SQO510" s="63"/>
      <c r="SQP510" s="62"/>
      <c r="SQQ510" s="10"/>
      <c r="SQR510" s="11"/>
      <c r="SQS510" s="63"/>
      <c r="SQT510" s="62"/>
      <c r="SQU510" s="10"/>
      <c r="SQV510" s="11"/>
      <c r="SQW510" s="63"/>
      <c r="SQX510" s="62"/>
      <c r="SQY510" s="10"/>
      <c r="SQZ510" s="11"/>
      <c r="SRA510" s="63"/>
      <c r="SRB510" s="62"/>
      <c r="SRC510" s="10"/>
      <c r="SRD510" s="11"/>
      <c r="SRE510" s="63"/>
      <c r="SRF510" s="62"/>
      <c r="SRG510" s="10"/>
      <c r="SRH510" s="11"/>
      <c r="SRI510" s="63"/>
      <c r="SRJ510" s="62"/>
      <c r="SRK510" s="10"/>
      <c r="SRL510" s="11"/>
      <c r="SRM510" s="63"/>
      <c r="SRN510" s="62"/>
      <c r="SRO510" s="10"/>
      <c r="SRP510" s="11"/>
      <c r="SRQ510" s="63"/>
      <c r="SRR510" s="62"/>
      <c r="SRS510" s="10"/>
      <c r="SRT510" s="11"/>
      <c r="SRU510" s="63"/>
      <c r="SRV510" s="62"/>
      <c r="SRW510" s="10"/>
      <c r="SRX510" s="11"/>
      <c r="SRY510" s="63"/>
      <c r="SRZ510" s="62"/>
      <c r="SSA510" s="10"/>
      <c r="SSB510" s="11"/>
      <c r="SSC510" s="63"/>
      <c r="SSD510" s="62"/>
      <c r="SSE510" s="10"/>
      <c r="SSF510" s="11"/>
      <c r="SSG510" s="63"/>
      <c r="SSH510" s="62"/>
      <c r="SSI510" s="10"/>
      <c r="SSJ510" s="11"/>
      <c r="SSK510" s="63"/>
      <c r="SSL510" s="62"/>
      <c r="SSM510" s="10"/>
      <c r="SSN510" s="11"/>
      <c r="SSO510" s="63"/>
      <c r="SSP510" s="62"/>
      <c r="SSQ510" s="10"/>
      <c r="SSR510" s="11"/>
      <c r="SSS510" s="63"/>
      <c r="SST510" s="62"/>
      <c r="SSU510" s="10"/>
      <c r="SSV510" s="11"/>
      <c r="SSW510" s="63"/>
      <c r="SSX510" s="62"/>
      <c r="SSY510" s="10"/>
      <c r="SSZ510" s="11"/>
      <c r="STA510" s="63"/>
      <c r="STB510" s="62"/>
      <c r="STC510" s="10"/>
      <c r="STD510" s="11"/>
      <c r="STE510" s="63"/>
      <c r="STF510" s="62"/>
      <c r="STG510" s="10"/>
      <c r="STH510" s="11"/>
      <c r="STI510" s="63"/>
      <c r="STJ510" s="62"/>
      <c r="STK510" s="10"/>
      <c r="STL510" s="11"/>
      <c r="STM510" s="63"/>
      <c r="STN510" s="62"/>
      <c r="STO510" s="10"/>
      <c r="STP510" s="11"/>
      <c r="STQ510" s="63"/>
      <c r="STR510" s="62"/>
      <c r="STS510" s="10"/>
      <c r="STT510" s="11"/>
      <c r="STU510" s="63"/>
      <c r="STV510" s="62"/>
      <c r="STW510" s="10"/>
      <c r="STX510" s="11"/>
      <c r="STY510" s="63"/>
      <c r="STZ510" s="62"/>
      <c r="SUA510" s="10"/>
      <c r="SUB510" s="11"/>
      <c r="SUC510" s="63"/>
      <c r="SUD510" s="62"/>
      <c r="SUE510" s="10"/>
      <c r="SUF510" s="11"/>
      <c r="SUG510" s="63"/>
      <c r="SUH510" s="62"/>
      <c r="SUI510" s="10"/>
      <c r="SUJ510" s="11"/>
      <c r="SUK510" s="63"/>
      <c r="SUL510" s="62"/>
      <c r="SUM510" s="10"/>
      <c r="SUN510" s="11"/>
      <c r="SUO510" s="63"/>
      <c r="SUP510" s="62"/>
      <c r="SUQ510" s="10"/>
      <c r="SUR510" s="11"/>
      <c r="SUS510" s="63"/>
      <c r="SUT510" s="62"/>
      <c r="SUU510" s="10"/>
      <c r="SUV510" s="11"/>
      <c r="SUW510" s="63"/>
      <c r="SUX510" s="62"/>
      <c r="SUY510" s="10"/>
      <c r="SUZ510" s="11"/>
      <c r="SVA510" s="63"/>
      <c r="SVB510" s="62"/>
      <c r="SVC510" s="10"/>
      <c r="SVD510" s="11"/>
      <c r="SVE510" s="63"/>
      <c r="SVF510" s="62"/>
      <c r="SVG510" s="10"/>
      <c r="SVH510" s="11"/>
      <c r="SVI510" s="63"/>
      <c r="SVJ510" s="62"/>
      <c r="SVK510" s="10"/>
      <c r="SVL510" s="11"/>
      <c r="SVM510" s="63"/>
      <c r="SVN510" s="62"/>
      <c r="SVO510" s="10"/>
      <c r="SVP510" s="11"/>
      <c r="SVQ510" s="63"/>
      <c r="SVR510" s="62"/>
      <c r="SVS510" s="10"/>
      <c r="SVT510" s="11"/>
      <c r="SVU510" s="63"/>
      <c r="SVV510" s="62"/>
      <c r="SVW510" s="10"/>
      <c r="SVX510" s="11"/>
      <c r="SVY510" s="63"/>
      <c r="SVZ510" s="62"/>
      <c r="SWA510" s="10"/>
      <c r="SWB510" s="11"/>
      <c r="SWC510" s="63"/>
      <c r="SWD510" s="62"/>
      <c r="SWE510" s="10"/>
      <c r="SWF510" s="11"/>
      <c r="SWG510" s="63"/>
      <c r="SWH510" s="62"/>
      <c r="SWI510" s="10"/>
      <c r="SWJ510" s="11"/>
      <c r="SWK510" s="63"/>
      <c r="SWL510" s="62"/>
      <c r="SWM510" s="10"/>
      <c r="SWN510" s="11"/>
      <c r="SWO510" s="63"/>
      <c r="SWP510" s="62"/>
      <c r="SWQ510" s="10"/>
      <c r="SWR510" s="11"/>
      <c r="SWS510" s="63"/>
      <c r="SWT510" s="62"/>
      <c r="SWU510" s="10"/>
      <c r="SWV510" s="11"/>
      <c r="SWW510" s="63"/>
      <c r="SWX510" s="62"/>
      <c r="SWY510" s="10"/>
      <c r="SWZ510" s="11"/>
      <c r="SXA510" s="63"/>
      <c r="SXB510" s="62"/>
      <c r="SXC510" s="10"/>
      <c r="SXD510" s="11"/>
      <c r="SXE510" s="63"/>
      <c r="SXF510" s="62"/>
      <c r="SXG510" s="10"/>
      <c r="SXH510" s="11"/>
      <c r="SXI510" s="63"/>
      <c r="SXJ510" s="62"/>
      <c r="SXK510" s="10"/>
      <c r="SXL510" s="11"/>
      <c r="SXM510" s="63"/>
      <c r="SXN510" s="62"/>
      <c r="SXO510" s="10"/>
      <c r="SXP510" s="11"/>
      <c r="SXQ510" s="63"/>
      <c r="SXR510" s="62"/>
      <c r="SXS510" s="10"/>
      <c r="SXT510" s="11"/>
      <c r="SXU510" s="63"/>
      <c r="SXV510" s="62"/>
      <c r="SXW510" s="10"/>
      <c r="SXX510" s="11"/>
      <c r="SXY510" s="63"/>
      <c r="SXZ510" s="62"/>
      <c r="SYA510" s="10"/>
      <c r="SYB510" s="11"/>
      <c r="SYC510" s="63"/>
      <c r="SYD510" s="62"/>
      <c r="SYE510" s="10"/>
      <c r="SYF510" s="11"/>
      <c r="SYG510" s="63"/>
      <c r="SYH510" s="62"/>
      <c r="SYI510" s="10"/>
      <c r="SYJ510" s="11"/>
      <c r="SYK510" s="63"/>
      <c r="SYL510" s="62"/>
      <c r="SYM510" s="10"/>
      <c r="SYN510" s="11"/>
      <c r="SYO510" s="63"/>
      <c r="SYP510" s="62"/>
      <c r="SYQ510" s="10"/>
      <c r="SYR510" s="11"/>
      <c r="SYS510" s="63"/>
      <c r="SYT510" s="62"/>
      <c r="SYU510" s="10"/>
      <c r="SYV510" s="11"/>
      <c r="SYW510" s="63"/>
      <c r="SYX510" s="62"/>
      <c r="SYY510" s="10"/>
      <c r="SYZ510" s="11"/>
      <c r="SZA510" s="63"/>
      <c r="SZB510" s="62"/>
      <c r="SZC510" s="10"/>
      <c r="SZD510" s="11"/>
      <c r="SZE510" s="63"/>
      <c r="SZF510" s="62"/>
      <c r="SZG510" s="10"/>
      <c r="SZH510" s="11"/>
      <c r="SZI510" s="63"/>
      <c r="SZJ510" s="62"/>
      <c r="SZK510" s="10"/>
      <c r="SZL510" s="11"/>
      <c r="SZM510" s="63"/>
      <c r="SZN510" s="62"/>
      <c r="SZO510" s="10"/>
      <c r="SZP510" s="11"/>
      <c r="SZQ510" s="63"/>
      <c r="SZR510" s="62"/>
      <c r="SZS510" s="10"/>
      <c r="SZT510" s="11"/>
      <c r="SZU510" s="63"/>
      <c r="SZV510" s="62"/>
      <c r="SZW510" s="10"/>
      <c r="SZX510" s="11"/>
      <c r="SZY510" s="63"/>
      <c r="SZZ510" s="62"/>
      <c r="TAA510" s="10"/>
      <c r="TAB510" s="11"/>
      <c r="TAC510" s="63"/>
      <c r="TAD510" s="62"/>
      <c r="TAE510" s="10"/>
      <c r="TAF510" s="11"/>
      <c r="TAG510" s="63"/>
      <c r="TAH510" s="62"/>
      <c r="TAI510" s="10"/>
      <c r="TAJ510" s="11"/>
      <c r="TAK510" s="63"/>
      <c r="TAL510" s="62"/>
      <c r="TAM510" s="10"/>
      <c r="TAN510" s="11"/>
      <c r="TAO510" s="63"/>
      <c r="TAP510" s="62"/>
      <c r="TAQ510" s="10"/>
      <c r="TAR510" s="11"/>
      <c r="TAS510" s="63"/>
      <c r="TAT510" s="62"/>
      <c r="TAU510" s="10"/>
      <c r="TAV510" s="11"/>
      <c r="TAW510" s="63"/>
      <c r="TAX510" s="62"/>
      <c r="TAY510" s="10"/>
      <c r="TAZ510" s="11"/>
      <c r="TBA510" s="63"/>
      <c r="TBB510" s="62"/>
      <c r="TBC510" s="10"/>
      <c r="TBD510" s="11"/>
      <c r="TBE510" s="63"/>
      <c r="TBF510" s="62"/>
      <c r="TBG510" s="10"/>
      <c r="TBH510" s="11"/>
      <c r="TBI510" s="63"/>
      <c r="TBJ510" s="62"/>
      <c r="TBK510" s="10"/>
      <c r="TBL510" s="11"/>
      <c r="TBM510" s="63"/>
      <c r="TBN510" s="62"/>
      <c r="TBO510" s="10"/>
      <c r="TBP510" s="11"/>
      <c r="TBQ510" s="63"/>
      <c r="TBR510" s="62"/>
      <c r="TBS510" s="10"/>
      <c r="TBT510" s="11"/>
      <c r="TBU510" s="63"/>
      <c r="TBV510" s="62"/>
      <c r="TBW510" s="10"/>
      <c r="TBX510" s="11"/>
      <c r="TBY510" s="63"/>
      <c r="TBZ510" s="62"/>
      <c r="TCA510" s="10"/>
      <c r="TCB510" s="11"/>
      <c r="TCC510" s="63"/>
      <c r="TCD510" s="62"/>
      <c r="TCE510" s="10"/>
      <c r="TCF510" s="11"/>
      <c r="TCG510" s="63"/>
      <c r="TCH510" s="62"/>
      <c r="TCI510" s="10"/>
      <c r="TCJ510" s="11"/>
      <c r="TCK510" s="63"/>
      <c r="TCL510" s="62"/>
      <c r="TCM510" s="10"/>
      <c r="TCN510" s="11"/>
      <c r="TCO510" s="63"/>
      <c r="TCP510" s="62"/>
      <c r="TCQ510" s="10"/>
      <c r="TCR510" s="11"/>
      <c r="TCS510" s="63"/>
      <c r="TCT510" s="62"/>
      <c r="TCU510" s="10"/>
      <c r="TCV510" s="11"/>
      <c r="TCW510" s="63"/>
      <c r="TCX510" s="62"/>
      <c r="TCY510" s="10"/>
      <c r="TCZ510" s="11"/>
      <c r="TDA510" s="63"/>
      <c r="TDB510" s="62"/>
      <c r="TDC510" s="10"/>
      <c r="TDD510" s="11"/>
      <c r="TDE510" s="63"/>
      <c r="TDF510" s="62"/>
      <c r="TDG510" s="10"/>
      <c r="TDH510" s="11"/>
      <c r="TDI510" s="63"/>
      <c r="TDJ510" s="62"/>
      <c r="TDK510" s="10"/>
      <c r="TDL510" s="11"/>
      <c r="TDM510" s="63"/>
      <c r="TDN510" s="62"/>
      <c r="TDO510" s="10"/>
      <c r="TDP510" s="11"/>
      <c r="TDQ510" s="63"/>
      <c r="TDR510" s="62"/>
      <c r="TDS510" s="10"/>
      <c r="TDT510" s="11"/>
      <c r="TDU510" s="63"/>
      <c r="TDV510" s="62"/>
      <c r="TDW510" s="10"/>
      <c r="TDX510" s="11"/>
      <c r="TDY510" s="63"/>
      <c r="TDZ510" s="62"/>
      <c r="TEA510" s="10"/>
      <c r="TEB510" s="11"/>
      <c r="TEC510" s="63"/>
      <c r="TED510" s="62"/>
      <c r="TEE510" s="10"/>
      <c r="TEF510" s="11"/>
      <c r="TEG510" s="63"/>
      <c r="TEH510" s="62"/>
      <c r="TEI510" s="10"/>
      <c r="TEJ510" s="11"/>
      <c r="TEK510" s="63"/>
      <c r="TEL510" s="62"/>
      <c r="TEM510" s="10"/>
      <c r="TEN510" s="11"/>
      <c r="TEO510" s="63"/>
      <c r="TEP510" s="62"/>
      <c r="TEQ510" s="10"/>
      <c r="TER510" s="11"/>
      <c r="TES510" s="63"/>
      <c r="TET510" s="62"/>
      <c r="TEU510" s="10"/>
      <c r="TEV510" s="11"/>
      <c r="TEW510" s="63"/>
      <c r="TEX510" s="62"/>
      <c r="TEY510" s="10"/>
      <c r="TEZ510" s="11"/>
      <c r="TFA510" s="63"/>
      <c r="TFB510" s="62"/>
      <c r="TFC510" s="10"/>
      <c r="TFD510" s="11"/>
      <c r="TFE510" s="63"/>
      <c r="TFF510" s="62"/>
      <c r="TFG510" s="10"/>
      <c r="TFH510" s="11"/>
      <c r="TFI510" s="63"/>
      <c r="TFJ510" s="62"/>
      <c r="TFK510" s="10"/>
      <c r="TFL510" s="11"/>
      <c r="TFM510" s="63"/>
      <c r="TFN510" s="62"/>
      <c r="TFO510" s="10"/>
      <c r="TFP510" s="11"/>
      <c r="TFQ510" s="63"/>
      <c r="TFR510" s="62"/>
      <c r="TFS510" s="10"/>
      <c r="TFT510" s="11"/>
      <c r="TFU510" s="63"/>
      <c r="TFV510" s="62"/>
      <c r="TFW510" s="10"/>
      <c r="TFX510" s="11"/>
      <c r="TFY510" s="63"/>
      <c r="TFZ510" s="62"/>
      <c r="TGA510" s="10"/>
      <c r="TGB510" s="11"/>
      <c r="TGC510" s="63"/>
      <c r="TGD510" s="62"/>
      <c r="TGE510" s="10"/>
      <c r="TGF510" s="11"/>
      <c r="TGG510" s="63"/>
      <c r="TGH510" s="62"/>
      <c r="TGI510" s="10"/>
      <c r="TGJ510" s="11"/>
      <c r="TGK510" s="63"/>
      <c r="TGL510" s="62"/>
      <c r="TGM510" s="10"/>
      <c r="TGN510" s="11"/>
      <c r="TGO510" s="63"/>
      <c r="TGP510" s="62"/>
      <c r="TGQ510" s="10"/>
      <c r="TGR510" s="11"/>
      <c r="TGS510" s="63"/>
      <c r="TGT510" s="62"/>
      <c r="TGU510" s="10"/>
      <c r="TGV510" s="11"/>
      <c r="TGW510" s="63"/>
      <c r="TGX510" s="62"/>
      <c r="TGY510" s="10"/>
      <c r="TGZ510" s="11"/>
      <c r="THA510" s="63"/>
      <c r="THB510" s="62"/>
      <c r="THC510" s="10"/>
      <c r="THD510" s="11"/>
      <c r="THE510" s="63"/>
      <c r="THF510" s="62"/>
      <c r="THG510" s="10"/>
      <c r="THH510" s="11"/>
      <c r="THI510" s="63"/>
      <c r="THJ510" s="62"/>
      <c r="THK510" s="10"/>
      <c r="THL510" s="11"/>
      <c r="THM510" s="63"/>
      <c r="THN510" s="62"/>
      <c r="THO510" s="10"/>
      <c r="THP510" s="11"/>
      <c r="THQ510" s="63"/>
      <c r="THR510" s="62"/>
      <c r="THS510" s="10"/>
      <c r="THT510" s="11"/>
      <c r="THU510" s="63"/>
      <c r="THV510" s="62"/>
      <c r="THW510" s="10"/>
      <c r="THX510" s="11"/>
      <c r="THY510" s="63"/>
      <c r="THZ510" s="62"/>
      <c r="TIA510" s="10"/>
      <c r="TIB510" s="11"/>
      <c r="TIC510" s="63"/>
      <c r="TID510" s="62"/>
      <c r="TIE510" s="10"/>
      <c r="TIF510" s="11"/>
      <c r="TIG510" s="63"/>
      <c r="TIH510" s="62"/>
      <c r="TII510" s="10"/>
      <c r="TIJ510" s="11"/>
      <c r="TIK510" s="63"/>
      <c r="TIL510" s="62"/>
      <c r="TIM510" s="10"/>
      <c r="TIN510" s="11"/>
      <c r="TIO510" s="63"/>
      <c r="TIP510" s="62"/>
      <c r="TIQ510" s="10"/>
      <c r="TIR510" s="11"/>
      <c r="TIS510" s="63"/>
      <c r="TIT510" s="62"/>
      <c r="TIU510" s="10"/>
      <c r="TIV510" s="11"/>
      <c r="TIW510" s="63"/>
      <c r="TIX510" s="62"/>
      <c r="TIY510" s="10"/>
      <c r="TIZ510" s="11"/>
      <c r="TJA510" s="63"/>
      <c r="TJB510" s="62"/>
      <c r="TJC510" s="10"/>
      <c r="TJD510" s="11"/>
      <c r="TJE510" s="63"/>
      <c r="TJF510" s="62"/>
      <c r="TJG510" s="10"/>
      <c r="TJH510" s="11"/>
      <c r="TJI510" s="63"/>
      <c r="TJJ510" s="62"/>
      <c r="TJK510" s="10"/>
      <c r="TJL510" s="11"/>
      <c r="TJM510" s="63"/>
      <c r="TJN510" s="62"/>
      <c r="TJO510" s="10"/>
      <c r="TJP510" s="11"/>
      <c r="TJQ510" s="63"/>
      <c r="TJR510" s="62"/>
      <c r="TJS510" s="10"/>
      <c r="TJT510" s="11"/>
      <c r="TJU510" s="63"/>
      <c r="TJV510" s="62"/>
      <c r="TJW510" s="10"/>
      <c r="TJX510" s="11"/>
      <c r="TJY510" s="63"/>
      <c r="TJZ510" s="62"/>
      <c r="TKA510" s="10"/>
      <c r="TKB510" s="11"/>
      <c r="TKC510" s="63"/>
      <c r="TKD510" s="62"/>
      <c r="TKE510" s="10"/>
      <c r="TKF510" s="11"/>
      <c r="TKG510" s="63"/>
      <c r="TKH510" s="62"/>
      <c r="TKI510" s="10"/>
      <c r="TKJ510" s="11"/>
      <c r="TKK510" s="63"/>
      <c r="TKL510" s="62"/>
      <c r="TKM510" s="10"/>
      <c r="TKN510" s="11"/>
      <c r="TKO510" s="63"/>
      <c r="TKP510" s="62"/>
      <c r="TKQ510" s="10"/>
      <c r="TKR510" s="11"/>
      <c r="TKS510" s="63"/>
      <c r="TKT510" s="62"/>
      <c r="TKU510" s="10"/>
      <c r="TKV510" s="11"/>
      <c r="TKW510" s="63"/>
      <c r="TKX510" s="62"/>
      <c r="TKY510" s="10"/>
      <c r="TKZ510" s="11"/>
      <c r="TLA510" s="63"/>
      <c r="TLB510" s="62"/>
      <c r="TLC510" s="10"/>
      <c r="TLD510" s="11"/>
      <c r="TLE510" s="63"/>
      <c r="TLF510" s="62"/>
      <c r="TLG510" s="10"/>
      <c r="TLH510" s="11"/>
      <c r="TLI510" s="63"/>
      <c r="TLJ510" s="62"/>
      <c r="TLK510" s="10"/>
      <c r="TLL510" s="11"/>
      <c r="TLM510" s="63"/>
      <c r="TLN510" s="62"/>
      <c r="TLO510" s="10"/>
      <c r="TLP510" s="11"/>
      <c r="TLQ510" s="63"/>
      <c r="TLR510" s="62"/>
      <c r="TLS510" s="10"/>
      <c r="TLT510" s="11"/>
      <c r="TLU510" s="63"/>
      <c r="TLV510" s="62"/>
      <c r="TLW510" s="10"/>
      <c r="TLX510" s="11"/>
      <c r="TLY510" s="63"/>
      <c r="TLZ510" s="62"/>
      <c r="TMA510" s="10"/>
      <c r="TMB510" s="11"/>
      <c r="TMC510" s="63"/>
      <c r="TMD510" s="62"/>
      <c r="TME510" s="10"/>
      <c r="TMF510" s="11"/>
      <c r="TMG510" s="63"/>
      <c r="TMH510" s="62"/>
      <c r="TMI510" s="10"/>
      <c r="TMJ510" s="11"/>
      <c r="TMK510" s="63"/>
      <c r="TML510" s="62"/>
      <c r="TMM510" s="10"/>
      <c r="TMN510" s="11"/>
      <c r="TMO510" s="63"/>
      <c r="TMP510" s="62"/>
      <c r="TMQ510" s="10"/>
      <c r="TMR510" s="11"/>
      <c r="TMS510" s="63"/>
      <c r="TMT510" s="62"/>
      <c r="TMU510" s="10"/>
      <c r="TMV510" s="11"/>
      <c r="TMW510" s="63"/>
      <c r="TMX510" s="62"/>
      <c r="TMY510" s="10"/>
      <c r="TMZ510" s="11"/>
      <c r="TNA510" s="63"/>
      <c r="TNB510" s="62"/>
      <c r="TNC510" s="10"/>
      <c r="TND510" s="11"/>
      <c r="TNE510" s="63"/>
      <c r="TNF510" s="62"/>
      <c r="TNG510" s="10"/>
      <c r="TNH510" s="11"/>
      <c r="TNI510" s="63"/>
      <c r="TNJ510" s="62"/>
      <c r="TNK510" s="10"/>
      <c r="TNL510" s="11"/>
      <c r="TNM510" s="63"/>
      <c r="TNN510" s="62"/>
      <c r="TNO510" s="10"/>
      <c r="TNP510" s="11"/>
      <c r="TNQ510" s="63"/>
      <c r="TNR510" s="62"/>
      <c r="TNS510" s="10"/>
      <c r="TNT510" s="11"/>
      <c r="TNU510" s="63"/>
      <c r="TNV510" s="62"/>
      <c r="TNW510" s="10"/>
      <c r="TNX510" s="11"/>
      <c r="TNY510" s="63"/>
      <c r="TNZ510" s="62"/>
      <c r="TOA510" s="10"/>
      <c r="TOB510" s="11"/>
      <c r="TOC510" s="63"/>
      <c r="TOD510" s="62"/>
      <c r="TOE510" s="10"/>
      <c r="TOF510" s="11"/>
      <c r="TOG510" s="63"/>
      <c r="TOH510" s="62"/>
      <c r="TOI510" s="10"/>
      <c r="TOJ510" s="11"/>
      <c r="TOK510" s="63"/>
      <c r="TOL510" s="62"/>
      <c r="TOM510" s="10"/>
      <c r="TON510" s="11"/>
      <c r="TOO510" s="63"/>
      <c r="TOP510" s="62"/>
      <c r="TOQ510" s="10"/>
      <c r="TOR510" s="11"/>
      <c r="TOS510" s="63"/>
      <c r="TOT510" s="62"/>
      <c r="TOU510" s="10"/>
      <c r="TOV510" s="11"/>
      <c r="TOW510" s="63"/>
      <c r="TOX510" s="62"/>
      <c r="TOY510" s="10"/>
      <c r="TOZ510" s="11"/>
      <c r="TPA510" s="63"/>
      <c r="TPB510" s="62"/>
      <c r="TPC510" s="10"/>
      <c r="TPD510" s="11"/>
      <c r="TPE510" s="63"/>
      <c r="TPF510" s="62"/>
      <c r="TPG510" s="10"/>
      <c r="TPH510" s="11"/>
      <c r="TPI510" s="63"/>
      <c r="TPJ510" s="62"/>
      <c r="TPK510" s="10"/>
      <c r="TPL510" s="11"/>
      <c r="TPM510" s="63"/>
      <c r="TPN510" s="62"/>
      <c r="TPO510" s="10"/>
      <c r="TPP510" s="11"/>
      <c r="TPQ510" s="63"/>
      <c r="TPR510" s="62"/>
      <c r="TPS510" s="10"/>
      <c r="TPT510" s="11"/>
      <c r="TPU510" s="63"/>
      <c r="TPV510" s="62"/>
      <c r="TPW510" s="10"/>
      <c r="TPX510" s="11"/>
      <c r="TPY510" s="63"/>
      <c r="TPZ510" s="62"/>
      <c r="TQA510" s="10"/>
      <c r="TQB510" s="11"/>
      <c r="TQC510" s="63"/>
      <c r="TQD510" s="62"/>
      <c r="TQE510" s="10"/>
      <c r="TQF510" s="11"/>
      <c r="TQG510" s="63"/>
      <c r="TQH510" s="62"/>
      <c r="TQI510" s="10"/>
      <c r="TQJ510" s="11"/>
      <c r="TQK510" s="63"/>
      <c r="TQL510" s="62"/>
      <c r="TQM510" s="10"/>
      <c r="TQN510" s="11"/>
      <c r="TQO510" s="63"/>
      <c r="TQP510" s="62"/>
      <c r="TQQ510" s="10"/>
      <c r="TQR510" s="11"/>
      <c r="TQS510" s="63"/>
      <c r="TQT510" s="62"/>
      <c r="TQU510" s="10"/>
      <c r="TQV510" s="11"/>
      <c r="TQW510" s="63"/>
      <c r="TQX510" s="62"/>
      <c r="TQY510" s="10"/>
      <c r="TQZ510" s="11"/>
      <c r="TRA510" s="63"/>
      <c r="TRB510" s="62"/>
      <c r="TRC510" s="10"/>
      <c r="TRD510" s="11"/>
      <c r="TRE510" s="63"/>
      <c r="TRF510" s="62"/>
      <c r="TRG510" s="10"/>
      <c r="TRH510" s="11"/>
      <c r="TRI510" s="63"/>
      <c r="TRJ510" s="62"/>
      <c r="TRK510" s="10"/>
      <c r="TRL510" s="11"/>
      <c r="TRM510" s="63"/>
      <c r="TRN510" s="62"/>
      <c r="TRO510" s="10"/>
      <c r="TRP510" s="11"/>
      <c r="TRQ510" s="63"/>
      <c r="TRR510" s="62"/>
      <c r="TRS510" s="10"/>
      <c r="TRT510" s="11"/>
      <c r="TRU510" s="63"/>
      <c r="TRV510" s="62"/>
      <c r="TRW510" s="10"/>
      <c r="TRX510" s="11"/>
      <c r="TRY510" s="63"/>
      <c r="TRZ510" s="62"/>
      <c r="TSA510" s="10"/>
      <c r="TSB510" s="11"/>
      <c r="TSC510" s="63"/>
      <c r="TSD510" s="62"/>
      <c r="TSE510" s="10"/>
      <c r="TSF510" s="11"/>
      <c r="TSG510" s="63"/>
      <c r="TSH510" s="62"/>
      <c r="TSI510" s="10"/>
      <c r="TSJ510" s="11"/>
      <c r="TSK510" s="63"/>
      <c r="TSL510" s="62"/>
      <c r="TSM510" s="10"/>
      <c r="TSN510" s="11"/>
      <c r="TSO510" s="63"/>
      <c r="TSP510" s="62"/>
      <c r="TSQ510" s="10"/>
      <c r="TSR510" s="11"/>
      <c r="TSS510" s="63"/>
      <c r="TST510" s="62"/>
      <c r="TSU510" s="10"/>
      <c r="TSV510" s="11"/>
      <c r="TSW510" s="63"/>
      <c r="TSX510" s="62"/>
      <c r="TSY510" s="10"/>
      <c r="TSZ510" s="11"/>
      <c r="TTA510" s="63"/>
      <c r="TTB510" s="62"/>
      <c r="TTC510" s="10"/>
      <c r="TTD510" s="11"/>
      <c r="TTE510" s="63"/>
      <c r="TTF510" s="62"/>
      <c r="TTG510" s="10"/>
      <c r="TTH510" s="11"/>
      <c r="TTI510" s="63"/>
      <c r="TTJ510" s="62"/>
      <c r="TTK510" s="10"/>
      <c r="TTL510" s="11"/>
      <c r="TTM510" s="63"/>
      <c r="TTN510" s="62"/>
      <c r="TTO510" s="10"/>
      <c r="TTP510" s="11"/>
      <c r="TTQ510" s="63"/>
      <c r="TTR510" s="62"/>
      <c r="TTS510" s="10"/>
      <c r="TTT510" s="11"/>
      <c r="TTU510" s="63"/>
      <c r="TTV510" s="62"/>
      <c r="TTW510" s="10"/>
      <c r="TTX510" s="11"/>
      <c r="TTY510" s="63"/>
      <c r="TTZ510" s="62"/>
      <c r="TUA510" s="10"/>
      <c r="TUB510" s="11"/>
      <c r="TUC510" s="63"/>
      <c r="TUD510" s="62"/>
      <c r="TUE510" s="10"/>
      <c r="TUF510" s="11"/>
      <c r="TUG510" s="63"/>
      <c r="TUH510" s="62"/>
      <c r="TUI510" s="10"/>
      <c r="TUJ510" s="11"/>
      <c r="TUK510" s="63"/>
      <c r="TUL510" s="62"/>
      <c r="TUM510" s="10"/>
      <c r="TUN510" s="11"/>
      <c r="TUO510" s="63"/>
      <c r="TUP510" s="62"/>
      <c r="TUQ510" s="10"/>
      <c r="TUR510" s="11"/>
      <c r="TUS510" s="63"/>
      <c r="TUT510" s="62"/>
      <c r="TUU510" s="10"/>
      <c r="TUV510" s="11"/>
      <c r="TUW510" s="63"/>
      <c r="TUX510" s="62"/>
      <c r="TUY510" s="10"/>
      <c r="TUZ510" s="11"/>
      <c r="TVA510" s="63"/>
      <c r="TVB510" s="62"/>
      <c r="TVC510" s="10"/>
      <c r="TVD510" s="11"/>
      <c r="TVE510" s="63"/>
      <c r="TVF510" s="62"/>
      <c r="TVG510" s="10"/>
      <c r="TVH510" s="11"/>
      <c r="TVI510" s="63"/>
      <c r="TVJ510" s="62"/>
      <c r="TVK510" s="10"/>
      <c r="TVL510" s="11"/>
      <c r="TVM510" s="63"/>
      <c r="TVN510" s="62"/>
      <c r="TVO510" s="10"/>
      <c r="TVP510" s="11"/>
      <c r="TVQ510" s="63"/>
      <c r="TVR510" s="62"/>
      <c r="TVS510" s="10"/>
      <c r="TVT510" s="11"/>
      <c r="TVU510" s="63"/>
      <c r="TVV510" s="62"/>
      <c r="TVW510" s="10"/>
      <c r="TVX510" s="11"/>
      <c r="TVY510" s="63"/>
      <c r="TVZ510" s="62"/>
      <c r="TWA510" s="10"/>
      <c r="TWB510" s="11"/>
      <c r="TWC510" s="63"/>
      <c r="TWD510" s="62"/>
      <c r="TWE510" s="10"/>
      <c r="TWF510" s="11"/>
      <c r="TWG510" s="63"/>
      <c r="TWH510" s="62"/>
      <c r="TWI510" s="10"/>
      <c r="TWJ510" s="11"/>
      <c r="TWK510" s="63"/>
      <c r="TWL510" s="62"/>
      <c r="TWM510" s="10"/>
      <c r="TWN510" s="11"/>
      <c r="TWO510" s="63"/>
      <c r="TWP510" s="62"/>
      <c r="TWQ510" s="10"/>
      <c r="TWR510" s="11"/>
      <c r="TWS510" s="63"/>
      <c r="TWT510" s="62"/>
      <c r="TWU510" s="10"/>
      <c r="TWV510" s="11"/>
      <c r="TWW510" s="63"/>
      <c r="TWX510" s="62"/>
      <c r="TWY510" s="10"/>
      <c r="TWZ510" s="11"/>
      <c r="TXA510" s="63"/>
      <c r="TXB510" s="62"/>
      <c r="TXC510" s="10"/>
      <c r="TXD510" s="11"/>
      <c r="TXE510" s="63"/>
      <c r="TXF510" s="62"/>
      <c r="TXG510" s="10"/>
      <c r="TXH510" s="11"/>
      <c r="TXI510" s="63"/>
      <c r="TXJ510" s="62"/>
      <c r="TXK510" s="10"/>
      <c r="TXL510" s="11"/>
      <c r="TXM510" s="63"/>
      <c r="TXN510" s="62"/>
      <c r="TXO510" s="10"/>
      <c r="TXP510" s="11"/>
      <c r="TXQ510" s="63"/>
      <c r="TXR510" s="62"/>
      <c r="TXS510" s="10"/>
      <c r="TXT510" s="11"/>
      <c r="TXU510" s="63"/>
      <c r="TXV510" s="62"/>
      <c r="TXW510" s="10"/>
      <c r="TXX510" s="11"/>
      <c r="TXY510" s="63"/>
      <c r="TXZ510" s="62"/>
      <c r="TYA510" s="10"/>
      <c r="TYB510" s="11"/>
      <c r="TYC510" s="63"/>
      <c r="TYD510" s="62"/>
      <c r="TYE510" s="10"/>
      <c r="TYF510" s="11"/>
      <c r="TYG510" s="63"/>
      <c r="TYH510" s="62"/>
      <c r="TYI510" s="10"/>
      <c r="TYJ510" s="11"/>
      <c r="TYK510" s="63"/>
      <c r="TYL510" s="62"/>
      <c r="TYM510" s="10"/>
      <c r="TYN510" s="11"/>
      <c r="TYO510" s="63"/>
      <c r="TYP510" s="62"/>
      <c r="TYQ510" s="10"/>
      <c r="TYR510" s="11"/>
      <c r="TYS510" s="63"/>
      <c r="TYT510" s="62"/>
      <c r="TYU510" s="10"/>
      <c r="TYV510" s="11"/>
      <c r="TYW510" s="63"/>
      <c r="TYX510" s="62"/>
      <c r="TYY510" s="10"/>
      <c r="TYZ510" s="11"/>
      <c r="TZA510" s="63"/>
      <c r="TZB510" s="62"/>
      <c r="TZC510" s="10"/>
      <c r="TZD510" s="11"/>
      <c r="TZE510" s="63"/>
      <c r="TZF510" s="62"/>
      <c r="TZG510" s="10"/>
      <c r="TZH510" s="11"/>
      <c r="TZI510" s="63"/>
      <c r="TZJ510" s="62"/>
      <c r="TZK510" s="10"/>
      <c r="TZL510" s="11"/>
      <c r="TZM510" s="63"/>
      <c r="TZN510" s="62"/>
      <c r="TZO510" s="10"/>
      <c r="TZP510" s="11"/>
      <c r="TZQ510" s="63"/>
      <c r="TZR510" s="62"/>
      <c r="TZS510" s="10"/>
      <c r="TZT510" s="11"/>
      <c r="TZU510" s="63"/>
      <c r="TZV510" s="62"/>
      <c r="TZW510" s="10"/>
      <c r="TZX510" s="11"/>
      <c r="TZY510" s="63"/>
      <c r="TZZ510" s="62"/>
      <c r="UAA510" s="10"/>
      <c r="UAB510" s="11"/>
      <c r="UAC510" s="63"/>
      <c r="UAD510" s="62"/>
      <c r="UAE510" s="10"/>
      <c r="UAF510" s="11"/>
      <c r="UAG510" s="63"/>
      <c r="UAH510" s="62"/>
      <c r="UAI510" s="10"/>
      <c r="UAJ510" s="11"/>
      <c r="UAK510" s="63"/>
      <c r="UAL510" s="62"/>
      <c r="UAM510" s="10"/>
      <c r="UAN510" s="11"/>
      <c r="UAO510" s="63"/>
      <c r="UAP510" s="62"/>
      <c r="UAQ510" s="10"/>
      <c r="UAR510" s="11"/>
      <c r="UAS510" s="63"/>
      <c r="UAT510" s="62"/>
      <c r="UAU510" s="10"/>
      <c r="UAV510" s="11"/>
      <c r="UAW510" s="63"/>
      <c r="UAX510" s="62"/>
      <c r="UAY510" s="10"/>
      <c r="UAZ510" s="11"/>
      <c r="UBA510" s="63"/>
      <c r="UBB510" s="62"/>
      <c r="UBC510" s="10"/>
      <c r="UBD510" s="11"/>
      <c r="UBE510" s="63"/>
      <c r="UBF510" s="62"/>
      <c r="UBG510" s="10"/>
      <c r="UBH510" s="11"/>
      <c r="UBI510" s="63"/>
      <c r="UBJ510" s="62"/>
      <c r="UBK510" s="10"/>
      <c r="UBL510" s="11"/>
      <c r="UBM510" s="63"/>
      <c r="UBN510" s="62"/>
      <c r="UBO510" s="10"/>
      <c r="UBP510" s="11"/>
      <c r="UBQ510" s="63"/>
      <c r="UBR510" s="62"/>
      <c r="UBS510" s="10"/>
      <c r="UBT510" s="11"/>
      <c r="UBU510" s="63"/>
      <c r="UBV510" s="62"/>
      <c r="UBW510" s="10"/>
      <c r="UBX510" s="11"/>
      <c r="UBY510" s="63"/>
      <c r="UBZ510" s="62"/>
      <c r="UCA510" s="10"/>
      <c r="UCB510" s="11"/>
      <c r="UCC510" s="63"/>
      <c r="UCD510" s="62"/>
      <c r="UCE510" s="10"/>
      <c r="UCF510" s="11"/>
      <c r="UCG510" s="63"/>
      <c r="UCH510" s="62"/>
      <c r="UCI510" s="10"/>
      <c r="UCJ510" s="11"/>
      <c r="UCK510" s="63"/>
      <c r="UCL510" s="62"/>
      <c r="UCM510" s="10"/>
      <c r="UCN510" s="11"/>
      <c r="UCO510" s="63"/>
      <c r="UCP510" s="62"/>
      <c r="UCQ510" s="10"/>
      <c r="UCR510" s="11"/>
      <c r="UCS510" s="63"/>
      <c r="UCT510" s="62"/>
      <c r="UCU510" s="10"/>
      <c r="UCV510" s="11"/>
      <c r="UCW510" s="63"/>
      <c r="UCX510" s="62"/>
      <c r="UCY510" s="10"/>
      <c r="UCZ510" s="11"/>
      <c r="UDA510" s="63"/>
      <c r="UDB510" s="62"/>
      <c r="UDC510" s="10"/>
      <c r="UDD510" s="11"/>
      <c r="UDE510" s="63"/>
      <c r="UDF510" s="62"/>
      <c r="UDG510" s="10"/>
      <c r="UDH510" s="11"/>
      <c r="UDI510" s="63"/>
      <c r="UDJ510" s="62"/>
      <c r="UDK510" s="10"/>
      <c r="UDL510" s="11"/>
      <c r="UDM510" s="63"/>
      <c r="UDN510" s="62"/>
      <c r="UDO510" s="10"/>
      <c r="UDP510" s="11"/>
      <c r="UDQ510" s="63"/>
      <c r="UDR510" s="62"/>
      <c r="UDS510" s="10"/>
      <c r="UDT510" s="11"/>
      <c r="UDU510" s="63"/>
      <c r="UDV510" s="62"/>
      <c r="UDW510" s="10"/>
      <c r="UDX510" s="11"/>
      <c r="UDY510" s="63"/>
      <c r="UDZ510" s="62"/>
      <c r="UEA510" s="10"/>
      <c r="UEB510" s="11"/>
      <c r="UEC510" s="63"/>
      <c r="UED510" s="62"/>
      <c r="UEE510" s="10"/>
      <c r="UEF510" s="11"/>
      <c r="UEG510" s="63"/>
      <c r="UEH510" s="62"/>
      <c r="UEI510" s="10"/>
      <c r="UEJ510" s="11"/>
      <c r="UEK510" s="63"/>
      <c r="UEL510" s="62"/>
      <c r="UEM510" s="10"/>
      <c r="UEN510" s="11"/>
      <c r="UEO510" s="63"/>
      <c r="UEP510" s="62"/>
      <c r="UEQ510" s="10"/>
      <c r="UER510" s="11"/>
      <c r="UES510" s="63"/>
      <c r="UET510" s="62"/>
      <c r="UEU510" s="10"/>
      <c r="UEV510" s="11"/>
      <c r="UEW510" s="63"/>
      <c r="UEX510" s="62"/>
      <c r="UEY510" s="10"/>
      <c r="UEZ510" s="11"/>
      <c r="UFA510" s="63"/>
      <c r="UFB510" s="62"/>
      <c r="UFC510" s="10"/>
      <c r="UFD510" s="11"/>
      <c r="UFE510" s="63"/>
      <c r="UFF510" s="62"/>
      <c r="UFG510" s="10"/>
      <c r="UFH510" s="11"/>
      <c r="UFI510" s="63"/>
      <c r="UFJ510" s="62"/>
      <c r="UFK510" s="10"/>
      <c r="UFL510" s="11"/>
      <c r="UFM510" s="63"/>
      <c r="UFN510" s="62"/>
      <c r="UFO510" s="10"/>
      <c r="UFP510" s="11"/>
      <c r="UFQ510" s="63"/>
      <c r="UFR510" s="62"/>
      <c r="UFS510" s="10"/>
      <c r="UFT510" s="11"/>
      <c r="UFU510" s="63"/>
      <c r="UFV510" s="62"/>
      <c r="UFW510" s="10"/>
      <c r="UFX510" s="11"/>
      <c r="UFY510" s="63"/>
      <c r="UFZ510" s="62"/>
      <c r="UGA510" s="10"/>
      <c r="UGB510" s="11"/>
      <c r="UGC510" s="63"/>
      <c r="UGD510" s="62"/>
      <c r="UGE510" s="10"/>
      <c r="UGF510" s="11"/>
      <c r="UGG510" s="63"/>
      <c r="UGH510" s="62"/>
      <c r="UGI510" s="10"/>
      <c r="UGJ510" s="11"/>
      <c r="UGK510" s="63"/>
      <c r="UGL510" s="62"/>
      <c r="UGM510" s="10"/>
      <c r="UGN510" s="11"/>
      <c r="UGO510" s="63"/>
      <c r="UGP510" s="62"/>
      <c r="UGQ510" s="10"/>
      <c r="UGR510" s="11"/>
      <c r="UGS510" s="63"/>
      <c r="UGT510" s="62"/>
      <c r="UGU510" s="10"/>
      <c r="UGV510" s="11"/>
      <c r="UGW510" s="63"/>
      <c r="UGX510" s="62"/>
      <c r="UGY510" s="10"/>
      <c r="UGZ510" s="11"/>
      <c r="UHA510" s="63"/>
      <c r="UHB510" s="62"/>
      <c r="UHC510" s="10"/>
      <c r="UHD510" s="11"/>
      <c r="UHE510" s="63"/>
      <c r="UHF510" s="62"/>
      <c r="UHG510" s="10"/>
      <c r="UHH510" s="11"/>
      <c r="UHI510" s="63"/>
      <c r="UHJ510" s="62"/>
      <c r="UHK510" s="10"/>
      <c r="UHL510" s="11"/>
      <c r="UHM510" s="63"/>
      <c r="UHN510" s="62"/>
      <c r="UHO510" s="10"/>
      <c r="UHP510" s="11"/>
      <c r="UHQ510" s="63"/>
      <c r="UHR510" s="62"/>
      <c r="UHS510" s="10"/>
      <c r="UHT510" s="11"/>
      <c r="UHU510" s="63"/>
      <c r="UHV510" s="62"/>
      <c r="UHW510" s="10"/>
      <c r="UHX510" s="11"/>
      <c r="UHY510" s="63"/>
      <c r="UHZ510" s="62"/>
      <c r="UIA510" s="10"/>
      <c r="UIB510" s="11"/>
      <c r="UIC510" s="63"/>
      <c r="UID510" s="62"/>
      <c r="UIE510" s="10"/>
      <c r="UIF510" s="11"/>
      <c r="UIG510" s="63"/>
      <c r="UIH510" s="62"/>
      <c r="UII510" s="10"/>
      <c r="UIJ510" s="11"/>
      <c r="UIK510" s="63"/>
      <c r="UIL510" s="62"/>
      <c r="UIM510" s="10"/>
      <c r="UIN510" s="11"/>
      <c r="UIO510" s="63"/>
      <c r="UIP510" s="62"/>
      <c r="UIQ510" s="10"/>
      <c r="UIR510" s="11"/>
      <c r="UIS510" s="63"/>
      <c r="UIT510" s="62"/>
      <c r="UIU510" s="10"/>
      <c r="UIV510" s="11"/>
      <c r="UIW510" s="63"/>
      <c r="UIX510" s="62"/>
      <c r="UIY510" s="10"/>
      <c r="UIZ510" s="11"/>
      <c r="UJA510" s="63"/>
      <c r="UJB510" s="62"/>
      <c r="UJC510" s="10"/>
      <c r="UJD510" s="11"/>
      <c r="UJE510" s="63"/>
      <c r="UJF510" s="62"/>
      <c r="UJG510" s="10"/>
      <c r="UJH510" s="11"/>
      <c r="UJI510" s="63"/>
      <c r="UJJ510" s="62"/>
      <c r="UJK510" s="10"/>
      <c r="UJL510" s="11"/>
      <c r="UJM510" s="63"/>
      <c r="UJN510" s="62"/>
      <c r="UJO510" s="10"/>
      <c r="UJP510" s="11"/>
      <c r="UJQ510" s="63"/>
      <c r="UJR510" s="62"/>
      <c r="UJS510" s="10"/>
      <c r="UJT510" s="11"/>
      <c r="UJU510" s="63"/>
      <c r="UJV510" s="62"/>
      <c r="UJW510" s="10"/>
      <c r="UJX510" s="11"/>
      <c r="UJY510" s="63"/>
      <c r="UJZ510" s="62"/>
      <c r="UKA510" s="10"/>
      <c r="UKB510" s="11"/>
      <c r="UKC510" s="63"/>
      <c r="UKD510" s="62"/>
      <c r="UKE510" s="10"/>
      <c r="UKF510" s="11"/>
      <c r="UKG510" s="63"/>
      <c r="UKH510" s="62"/>
      <c r="UKI510" s="10"/>
      <c r="UKJ510" s="11"/>
      <c r="UKK510" s="63"/>
      <c r="UKL510" s="62"/>
      <c r="UKM510" s="10"/>
      <c r="UKN510" s="11"/>
      <c r="UKO510" s="63"/>
      <c r="UKP510" s="62"/>
      <c r="UKQ510" s="10"/>
      <c r="UKR510" s="11"/>
      <c r="UKS510" s="63"/>
      <c r="UKT510" s="62"/>
      <c r="UKU510" s="10"/>
      <c r="UKV510" s="11"/>
      <c r="UKW510" s="63"/>
      <c r="UKX510" s="62"/>
      <c r="UKY510" s="10"/>
      <c r="UKZ510" s="11"/>
      <c r="ULA510" s="63"/>
      <c r="ULB510" s="62"/>
      <c r="ULC510" s="10"/>
      <c r="ULD510" s="11"/>
      <c r="ULE510" s="63"/>
      <c r="ULF510" s="62"/>
      <c r="ULG510" s="10"/>
      <c r="ULH510" s="11"/>
      <c r="ULI510" s="63"/>
      <c r="ULJ510" s="62"/>
      <c r="ULK510" s="10"/>
      <c r="ULL510" s="11"/>
      <c r="ULM510" s="63"/>
      <c r="ULN510" s="62"/>
      <c r="ULO510" s="10"/>
      <c r="ULP510" s="11"/>
      <c r="ULQ510" s="63"/>
      <c r="ULR510" s="62"/>
      <c r="ULS510" s="10"/>
      <c r="ULT510" s="11"/>
      <c r="ULU510" s="63"/>
      <c r="ULV510" s="62"/>
      <c r="ULW510" s="10"/>
      <c r="ULX510" s="11"/>
      <c r="ULY510" s="63"/>
      <c r="ULZ510" s="62"/>
      <c r="UMA510" s="10"/>
      <c r="UMB510" s="11"/>
      <c r="UMC510" s="63"/>
      <c r="UMD510" s="62"/>
      <c r="UME510" s="10"/>
      <c r="UMF510" s="11"/>
      <c r="UMG510" s="63"/>
      <c r="UMH510" s="62"/>
      <c r="UMI510" s="10"/>
      <c r="UMJ510" s="11"/>
      <c r="UMK510" s="63"/>
      <c r="UML510" s="62"/>
      <c r="UMM510" s="10"/>
      <c r="UMN510" s="11"/>
      <c r="UMO510" s="63"/>
      <c r="UMP510" s="62"/>
      <c r="UMQ510" s="10"/>
      <c r="UMR510" s="11"/>
      <c r="UMS510" s="63"/>
      <c r="UMT510" s="62"/>
      <c r="UMU510" s="10"/>
      <c r="UMV510" s="11"/>
      <c r="UMW510" s="63"/>
      <c r="UMX510" s="62"/>
      <c r="UMY510" s="10"/>
      <c r="UMZ510" s="11"/>
      <c r="UNA510" s="63"/>
      <c r="UNB510" s="62"/>
      <c r="UNC510" s="10"/>
      <c r="UND510" s="11"/>
      <c r="UNE510" s="63"/>
      <c r="UNF510" s="62"/>
      <c r="UNG510" s="10"/>
      <c r="UNH510" s="11"/>
      <c r="UNI510" s="63"/>
      <c r="UNJ510" s="62"/>
      <c r="UNK510" s="10"/>
      <c r="UNL510" s="11"/>
      <c r="UNM510" s="63"/>
      <c r="UNN510" s="62"/>
      <c r="UNO510" s="10"/>
      <c r="UNP510" s="11"/>
      <c r="UNQ510" s="63"/>
      <c r="UNR510" s="62"/>
      <c r="UNS510" s="10"/>
      <c r="UNT510" s="11"/>
      <c r="UNU510" s="63"/>
      <c r="UNV510" s="62"/>
      <c r="UNW510" s="10"/>
      <c r="UNX510" s="11"/>
      <c r="UNY510" s="63"/>
      <c r="UNZ510" s="62"/>
      <c r="UOA510" s="10"/>
      <c r="UOB510" s="11"/>
      <c r="UOC510" s="63"/>
      <c r="UOD510" s="62"/>
      <c r="UOE510" s="10"/>
      <c r="UOF510" s="11"/>
      <c r="UOG510" s="63"/>
      <c r="UOH510" s="62"/>
      <c r="UOI510" s="10"/>
      <c r="UOJ510" s="11"/>
      <c r="UOK510" s="63"/>
      <c r="UOL510" s="62"/>
      <c r="UOM510" s="10"/>
      <c r="UON510" s="11"/>
      <c r="UOO510" s="63"/>
      <c r="UOP510" s="62"/>
      <c r="UOQ510" s="10"/>
      <c r="UOR510" s="11"/>
      <c r="UOS510" s="63"/>
      <c r="UOT510" s="62"/>
      <c r="UOU510" s="10"/>
      <c r="UOV510" s="11"/>
      <c r="UOW510" s="63"/>
      <c r="UOX510" s="62"/>
      <c r="UOY510" s="10"/>
      <c r="UOZ510" s="11"/>
      <c r="UPA510" s="63"/>
      <c r="UPB510" s="62"/>
      <c r="UPC510" s="10"/>
      <c r="UPD510" s="11"/>
      <c r="UPE510" s="63"/>
      <c r="UPF510" s="62"/>
      <c r="UPG510" s="10"/>
      <c r="UPH510" s="11"/>
      <c r="UPI510" s="63"/>
      <c r="UPJ510" s="62"/>
      <c r="UPK510" s="10"/>
      <c r="UPL510" s="11"/>
      <c r="UPM510" s="63"/>
      <c r="UPN510" s="62"/>
      <c r="UPO510" s="10"/>
      <c r="UPP510" s="11"/>
      <c r="UPQ510" s="63"/>
      <c r="UPR510" s="62"/>
      <c r="UPS510" s="10"/>
      <c r="UPT510" s="11"/>
      <c r="UPU510" s="63"/>
      <c r="UPV510" s="62"/>
      <c r="UPW510" s="10"/>
      <c r="UPX510" s="11"/>
      <c r="UPY510" s="63"/>
      <c r="UPZ510" s="62"/>
      <c r="UQA510" s="10"/>
      <c r="UQB510" s="11"/>
      <c r="UQC510" s="63"/>
      <c r="UQD510" s="62"/>
      <c r="UQE510" s="10"/>
      <c r="UQF510" s="11"/>
      <c r="UQG510" s="63"/>
      <c r="UQH510" s="62"/>
      <c r="UQI510" s="10"/>
      <c r="UQJ510" s="11"/>
      <c r="UQK510" s="63"/>
      <c r="UQL510" s="62"/>
      <c r="UQM510" s="10"/>
      <c r="UQN510" s="11"/>
      <c r="UQO510" s="63"/>
      <c r="UQP510" s="62"/>
      <c r="UQQ510" s="10"/>
      <c r="UQR510" s="11"/>
      <c r="UQS510" s="63"/>
      <c r="UQT510" s="62"/>
      <c r="UQU510" s="10"/>
      <c r="UQV510" s="11"/>
      <c r="UQW510" s="63"/>
      <c r="UQX510" s="62"/>
      <c r="UQY510" s="10"/>
      <c r="UQZ510" s="11"/>
      <c r="URA510" s="63"/>
      <c r="URB510" s="62"/>
      <c r="URC510" s="10"/>
      <c r="URD510" s="11"/>
      <c r="URE510" s="63"/>
      <c r="URF510" s="62"/>
      <c r="URG510" s="10"/>
      <c r="URH510" s="11"/>
      <c r="URI510" s="63"/>
      <c r="URJ510" s="62"/>
      <c r="URK510" s="10"/>
      <c r="URL510" s="11"/>
      <c r="URM510" s="63"/>
      <c r="URN510" s="62"/>
      <c r="URO510" s="10"/>
      <c r="URP510" s="11"/>
      <c r="URQ510" s="63"/>
      <c r="URR510" s="62"/>
      <c r="URS510" s="10"/>
      <c r="URT510" s="11"/>
      <c r="URU510" s="63"/>
      <c r="URV510" s="62"/>
      <c r="URW510" s="10"/>
      <c r="URX510" s="11"/>
      <c r="URY510" s="63"/>
      <c r="URZ510" s="62"/>
      <c r="USA510" s="10"/>
      <c r="USB510" s="11"/>
      <c r="USC510" s="63"/>
      <c r="USD510" s="62"/>
      <c r="USE510" s="10"/>
      <c r="USF510" s="11"/>
      <c r="USG510" s="63"/>
      <c r="USH510" s="62"/>
      <c r="USI510" s="10"/>
      <c r="USJ510" s="11"/>
      <c r="USK510" s="63"/>
      <c r="USL510" s="62"/>
      <c r="USM510" s="10"/>
      <c r="USN510" s="11"/>
      <c r="USO510" s="63"/>
      <c r="USP510" s="62"/>
      <c r="USQ510" s="10"/>
      <c r="USR510" s="11"/>
      <c r="USS510" s="63"/>
      <c r="UST510" s="62"/>
      <c r="USU510" s="10"/>
      <c r="USV510" s="11"/>
      <c r="USW510" s="63"/>
      <c r="USX510" s="62"/>
      <c r="USY510" s="10"/>
      <c r="USZ510" s="11"/>
      <c r="UTA510" s="63"/>
      <c r="UTB510" s="62"/>
      <c r="UTC510" s="10"/>
      <c r="UTD510" s="11"/>
      <c r="UTE510" s="63"/>
      <c r="UTF510" s="62"/>
      <c r="UTG510" s="10"/>
      <c r="UTH510" s="11"/>
      <c r="UTI510" s="63"/>
      <c r="UTJ510" s="62"/>
      <c r="UTK510" s="10"/>
      <c r="UTL510" s="11"/>
      <c r="UTM510" s="63"/>
      <c r="UTN510" s="62"/>
      <c r="UTO510" s="10"/>
      <c r="UTP510" s="11"/>
      <c r="UTQ510" s="63"/>
      <c r="UTR510" s="62"/>
      <c r="UTS510" s="10"/>
      <c r="UTT510" s="11"/>
      <c r="UTU510" s="63"/>
      <c r="UTV510" s="62"/>
      <c r="UTW510" s="10"/>
      <c r="UTX510" s="11"/>
      <c r="UTY510" s="63"/>
      <c r="UTZ510" s="62"/>
      <c r="UUA510" s="10"/>
      <c r="UUB510" s="11"/>
      <c r="UUC510" s="63"/>
      <c r="UUD510" s="62"/>
      <c r="UUE510" s="10"/>
      <c r="UUF510" s="11"/>
      <c r="UUG510" s="63"/>
      <c r="UUH510" s="62"/>
      <c r="UUI510" s="10"/>
      <c r="UUJ510" s="11"/>
      <c r="UUK510" s="63"/>
      <c r="UUL510" s="62"/>
      <c r="UUM510" s="10"/>
      <c r="UUN510" s="11"/>
      <c r="UUO510" s="63"/>
      <c r="UUP510" s="62"/>
      <c r="UUQ510" s="10"/>
      <c r="UUR510" s="11"/>
      <c r="UUS510" s="63"/>
      <c r="UUT510" s="62"/>
      <c r="UUU510" s="10"/>
      <c r="UUV510" s="11"/>
      <c r="UUW510" s="63"/>
      <c r="UUX510" s="62"/>
      <c r="UUY510" s="10"/>
      <c r="UUZ510" s="11"/>
      <c r="UVA510" s="63"/>
      <c r="UVB510" s="62"/>
      <c r="UVC510" s="10"/>
      <c r="UVD510" s="11"/>
      <c r="UVE510" s="63"/>
      <c r="UVF510" s="62"/>
      <c r="UVG510" s="10"/>
      <c r="UVH510" s="11"/>
      <c r="UVI510" s="63"/>
      <c r="UVJ510" s="62"/>
      <c r="UVK510" s="10"/>
      <c r="UVL510" s="11"/>
      <c r="UVM510" s="63"/>
      <c r="UVN510" s="62"/>
      <c r="UVO510" s="10"/>
      <c r="UVP510" s="11"/>
      <c r="UVQ510" s="63"/>
      <c r="UVR510" s="62"/>
      <c r="UVS510" s="10"/>
      <c r="UVT510" s="11"/>
      <c r="UVU510" s="63"/>
      <c r="UVV510" s="62"/>
      <c r="UVW510" s="10"/>
      <c r="UVX510" s="11"/>
      <c r="UVY510" s="63"/>
      <c r="UVZ510" s="62"/>
      <c r="UWA510" s="10"/>
      <c r="UWB510" s="11"/>
      <c r="UWC510" s="63"/>
      <c r="UWD510" s="62"/>
      <c r="UWE510" s="10"/>
      <c r="UWF510" s="11"/>
      <c r="UWG510" s="63"/>
      <c r="UWH510" s="62"/>
      <c r="UWI510" s="10"/>
      <c r="UWJ510" s="11"/>
      <c r="UWK510" s="63"/>
      <c r="UWL510" s="62"/>
      <c r="UWM510" s="10"/>
      <c r="UWN510" s="11"/>
      <c r="UWO510" s="63"/>
      <c r="UWP510" s="62"/>
      <c r="UWQ510" s="10"/>
      <c r="UWR510" s="11"/>
      <c r="UWS510" s="63"/>
      <c r="UWT510" s="62"/>
      <c r="UWU510" s="10"/>
      <c r="UWV510" s="11"/>
      <c r="UWW510" s="63"/>
      <c r="UWX510" s="62"/>
      <c r="UWY510" s="10"/>
      <c r="UWZ510" s="11"/>
      <c r="UXA510" s="63"/>
      <c r="UXB510" s="62"/>
      <c r="UXC510" s="10"/>
      <c r="UXD510" s="11"/>
      <c r="UXE510" s="63"/>
      <c r="UXF510" s="62"/>
      <c r="UXG510" s="10"/>
      <c r="UXH510" s="11"/>
      <c r="UXI510" s="63"/>
      <c r="UXJ510" s="62"/>
      <c r="UXK510" s="10"/>
      <c r="UXL510" s="11"/>
      <c r="UXM510" s="63"/>
      <c r="UXN510" s="62"/>
      <c r="UXO510" s="10"/>
      <c r="UXP510" s="11"/>
      <c r="UXQ510" s="63"/>
      <c r="UXR510" s="62"/>
      <c r="UXS510" s="10"/>
      <c r="UXT510" s="11"/>
      <c r="UXU510" s="63"/>
      <c r="UXV510" s="62"/>
      <c r="UXW510" s="10"/>
      <c r="UXX510" s="11"/>
      <c r="UXY510" s="63"/>
      <c r="UXZ510" s="62"/>
      <c r="UYA510" s="10"/>
      <c r="UYB510" s="11"/>
      <c r="UYC510" s="63"/>
      <c r="UYD510" s="62"/>
      <c r="UYE510" s="10"/>
      <c r="UYF510" s="11"/>
      <c r="UYG510" s="63"/>
      <c r="UYH510" s="62"/>
      <c r="UYI510" s="10"/>
      <c r="UYJ510" s="11"/>
      <c r="UYK510" s="63"/>
      <c r="UYL510" s="62"/>
      <c r="UYM510" s="10"/>
      <c r="UYN510" s="11"/>
      <c r="UYO510" s="63"/>
      <c r="UYP510" s="62"/>
      <c r="UYQ510" s="10"/>
      <c r="UYR510" s="11"/>
      <c r="UYS510" s="63"/>
      <c r="UYT510" s="62"/>
      <c r="UYU510" s="10"/>
      <c r="UYV510" s="11"/>
      <c r="UYW510" s="63"/>
      <c r="UYX510" s="62"/>
      <c r="UYY510" s="10"/>
      <c r="UYZ510" s="11"/>
      <c r="UZA510" s="63"/>
      <c r="UZB510" s="62"/>
      <c r="UZC510" s="10"/>
      <c r="UZD510" s="11"/>
      <c r="UZE510" s="63"/>
      <c r="UZF510" s="62"/>
      <c r="UZG510" s="10"/>
      <c r="UZH510" s="11"/>
      <c r="UZI510" s="63"/>
      <c r="UZJ510" s="62"/>
      <c r="UZK510" s="10"/>
      <c r="UZL510" s="11"/>
      <c r="UZM510" s="63"/>
      <c r="UZN510" s="62"/>
      <c r="UZO510" s="10"/>
      <c r="UZP510" s="11"/>
      <c r="UZQ510" s="63"/>
      <c r="UZR510" s="62"/>
      <c r="UZS510" s="10"/>
      <c r="UZT510" s="11"/>
      <c r="UZU510" s="63"/>
      <c r="UZV510" s="62"/>
      <c r="UZW510" s="10"/>
      <c r="UZX510" s="11"/>
      <c r="UZY510" s="63"/>
      <c r="UZZ510" s="62"/>
      <c r="VAA510" s="10"/>
      <c r="VAB510" s="11"/>
      <c r="VAC510" s="63"/>
      <c r="VAD510" s="62"/>
      <c r="VAE510" s="10"/>
      <c r="VAF510" s="11"/>
      <c r="VAG510" s="63"/>
      <c r="VAH510" s="62"/>
      <c r="VAI510" s="10"/>
      <c r="VAJ510" s="11"/>
      <c r="VAK510" s="63"/>
      <c r="VAL510" s="62"/>
      <c r="VAM510" s="10"/>
      <c r="VAN510" s="11"/>
      <c r="VAO510" s="63"/>
      <c r="VAP510" s="62"/>
      <c r="VAQ510" s="10"/>
      <c r="VAR510" s="11"/>
      <c r="VAS510" s="63"/>
      <c r="VAT510" s="62"/>
      <c r="VAU510" s="10"/>
      <c r="VAV510" s="11"/>
      <c r="VAW510" s="63"/>
      <c r="VAX510" s="62"/>
      <c r="VAY510" s="10"/>
      <c r="VAZ510" s="11"/>
      <c r="VBA510" s="63"/>
      <c r="VBB510" s="62"/>
      <c r="VBC510" s="10"/>
      <c r="VBD510" s="11"/>
      <c r="VBE510" s="63"/>
      <c r="VBF510" s="62"/>
      <c r="VBG510" s="10"/>
      <c r="VBH510" s="11"/>
      <c r="VBI510" s="63"/>
      <c r="VBJ510" s="62"/>
      <c r="VBK510" s="10"/>
      <c r="VBL510" s="11"/>
      <c r="VBM510" s="63"/>
      <c r="VBN510" s="62"/>
      <c r="VBO510" s="10"/>
      <c r="VBP510" s="11"/>
      <c r="VBQ510" s="63"/>
      <c r="VBR510" s="62"/>
      <c r="VBS510" s="10"/>
      <c r="VBT510" s="11"/>
      <c r="VBU510" s="63"/>
      <c r="VBV510" s="62"/>
      <c r="VBW510" s="10"/>
      <c r="VBX510" s="11"/>
      <c r="VBY510" s="63"/>
      <c r="VBZ510" s="62"/>
      <c r="VCA510" s="10"/>
      <c r="VCB510" s="11"/>
      <c r="VCC510" s="63"/>
      <c r="VCD510" s="62"/>
      <c r="VCE510" s="10"/>
      <c r="VCF510" s="11"/>
      <c r="VCG510" s="63"/>
      <c r="VCH510" s="62"/>
      <c r="VCI510" s="10"/>
      <c r="VCJ510" s="11"/>
      <c r="VCK510" s="63"/>
      <c r="VCL510" s="62"/>
      <c r="VCM510" s="10"/>
      <c r="VCN510" s="11"/>
      <c r="VCO510" s="63"/>
      <c r="VCP510" s="62"/>
      <c r="VCQ510" s="10"/>
      <c r="VCR510" s="11"/>
      <c r="VCS510" s="63"/>
      <c r="VCT510" s="62"/>
      <c r="VCU510" s="10"/>
      <c r="VCV510" s="11"/>
      <c r="VCW510" s="63"/>
      <c r="VCX510" s="62"/>
      <c r="VCY510" s="10"/>
      <c r="VCZ510" s="11"/>
      <c r="VDA510" s="63"/>
      <c r="VDB510" s="62"/>
      <c r="VDC510" s="10"/>
      <c r="VDD510" s="11"/>
      <c r="VDE510" s="63"/>
      <c r="VDF510" s="62"/>
      <c r="VDG510" s="10"/>
      <c r="VDH510" s="11"/>
      <c r="VDI510" s="63"/>
      <c r="VDJ510" s="62"/>
      <c r="VDK510" s="10"/>
      <c r="VDL510" s="11"/>
      <c r="VDM510" s="63"/>
      <c r="VDN510" s="62"/>
      <c r="VDO510" s="10"/>
      <c r="VDP510" s="11"/>
      <c r="VDQ510" s="63"/>
      <c r="VDR510" s="62"/>
      <c r="VDS510" s="10"/>
      <c r="VDT510" s="11"/>
      <c r="VDU510" s="63"/>
      <c r="VDV510" s="62"/>
      <c r="VDW510" s="10"/>
      <c r="VDX510" s="11"/>
      <c r="VDY510" s="63"/>
      <c r="VDZ510" s="62"/>
      <c r="VEA510" s="10"/>
      <c r="VEB510" s="11"/>
      <c r="VEC510" s="63"/>
      <c r="VED510" s="62"/>
      <c r="VEE510" s="10"/>
      <c r="VEF510" s="11"/>
      <c r="VEG510" s="63"/>
      <c r="VEH510" s="62"/>
      <c r="VEI510" s="10"/>
      <c r="VEJ510" s="11"/>
      <c r="VEK510" s="63"/>
      <c r="VEL510" s="62"/>
      <c r="VEM510" s="10"/>
      <c r="VEN510" s="11"/>
      <c r="VEO510" s="63"/>
      <c r="VEP510" s="62"/>
      <c r="VEQ510" s="10"/>
      <c r="VER510" s="11"/>
      <c r="VES510" s="63"/>
      <c r="VET510" s="62"/>
      <c r="VEU510" s="10"/>
      <c r="VEV510" s="11"/>
      <c r="VEW510" s="63"/>
      <c r="VEX510" s="62"/>
      <c r="VEY510" s="10"/>
      <c r="VEZ510" s="11"/>
      <c r="VFA510" s="63"/>
      <c r="VFB510" s="62"/>
      <c r="VFC510" s="10"/>
      <c r="VFD510" s="11"/>
      <c r="VFE510" s="63"/>
      <c r="VFF510" s="62"/>
      <c r="VFG510" s="10"/>
      <c r="VFH510" s="11"/>
      <c r="VFI510" s="63"/>
      <c r="VFJ510" s="62"/>
      <c r="VFK510" s="10"/>
      <c r="VFL510" s="11"/>
      <c r="VFM510" s="63"/>
      <c r="VFN510" s="62"/>
      <c r="VFO510" s="10"/>
      <c r="VFP510" s="11"/>
      <c r="VFQ510" s="63"/>
      <c r="VFR510" s="62"/>
      <c r="VFS510" s="10"/>
      <c r="VFT510" s="11"/>
      <c r="VFU510" s="63"/>
      <c r="VFV510" s="62"/>
      <c r="VFW510" s="10"/>
      <c r="VFX510" s="11"/>
      <c r="VFY510" s="63"/>
      <c r="VFZ510" s="62"/>
      <c r="VGA510" s="10"/>
      <c r="VGB510" s="11"/>
      <c r="VGC510" s="63"/>
      <c r="VGD510" s="62"/>
      <c r="VGE510" s="10"/>
      <c r="VGF510" s="11"/>
      <c r="VGG510" s="63"/>
      <c r="VGH510" s="62"/>
      <c r="VGI510" s="10"/>
      <c r="VGJ510" s="11"/>
      <c r="VGK510" s="63"/>
      <c r="VGL510" s="62"/>
      <c r="VGM510" s="10"/>
      <c r="VGN510" s="11"/>
      <c r="VGO510" s="63"/>
      <c r="VGP510" s="62"/>
      <c r="VGQ510" s="10"/>
      <c r="VGR510" s="11"/>
      <c r="VGS510" s="63"/>
      <c r="VGT510" s="62"/>
      <c r="VGU510" s="10"/>
      <c r="VGV510" s="11"/>
      <c r="VGW510" s="63"/>
      <c r="VGX510" s="62"/>
      <c r="VGY510" s="10"/>
      <c r="VGZ510" s="11"/>
      <c r="VHA510" s="63"/>
      <c r="VHB510" s="62"/>
      <c r="VHC510" s="10"/>
      <c r="VHD510" s="11"/>
      <c r="VHE510" s="63"/>
      <c r="VHF510" s="62"/>
      <c r="VHG510" s="10"/>
      <c r="VHH510" s="11"/>
      <c r="VHI510" s="63"/>
      <c r="VHJ510" s="62"/>
      <c r="VHK510" s="10"/>
      <c r="VHL510" s="11"/>
      <c r="VHM510" s="63"/>
      <c r="VHN510" s="62"/>
      <c r="VHO510" s="10"/>
      <c r="VHP510" s="11"/>
      <c r="VHQ510" s="63"/>
      <c r="VHR510" s="62"/>
      <c r="VHS510" s="10"/>
      <c r="VHT510" s="11"/>
      <c r="VHU510" s="63"/>
      <c r="VHV510" s="62"/>
      <c r="VHW510" s="10"/>
      <c r="VHX510" s="11"/>
      <c r="VHY510" s="63"/>
      <c r="VHZ510" s="62"/>
      <c r="VIA510" s="10"/>
      <c r="VIB510" s="11"/>
      <c r="VIC510" s="63"/>
      <c r="VID510" s="62"/>
      <c r="VIE510" s="10"/>
      <c r="VIF510" s="11"/>
      <c r="VIG510" s="63"/>
      <c r="VIH510" s="62"/>
      <c r="VII510" s="10"/>
      <c r="VIJ510" s="11"/>
      <c r="VIK510" s="63"/>
      <c r="VIL510" s="62"/>
      <c r="VIM510" s="10"/>
      <c r="VIN510" s="11"/>
      <c r="VIO510" s="63"/>
      <c r="VIP510" s="62"/>
      <c r="VIQ510" s="10"/>
      <c r="VIR510" s="11"/>
      <c r="VIS510" s="63"/>
      <c r="VIT510" s="62"/>
      <c r="VIU510" s="10"/>
      <c r="VIV510" s="11"/>
      <c r="VIW510" s="63"/>
      <c r="VIX510" s="62"/>
      <c r="VIY510" s="10"/>
      <c r="VIZ510" s="11"/>
      <c r="VJA510" s="63"/>
      <c r="VJB510" s="62"/>
      <c r="VJC510" s="10"/>
      <c r="VJD510" s="11"/>
      <c r="VJE510" s="63"/>
      <c r="VJF510" s="62"/>
      <c r="VJG510" s="10"/>
      <c r="VJH510" s="11"/>
      <c r="VJI510" s="63"/>
      <c r="VJJ510" s="62"/>
      <c r="VJK510" s="10"/>
      <c r="VJL510" s="11"/>
      <c r="VJM510" s="63"/>
      <c r="VJN510" s="62"/>
      <c r="VJO510" s="10"/>
      <c r="VJP510" s="11"/>
      <c r="VJQ510" s="63"/>
      <c r="VJR510" s="62"/>
      <c r="VJS510" s="10"/>
      <c r="VJT510" s="11"/>
      <c r="VJU510" s="63"/>
      <c r="VJV510" s="62"/>
      <c r="VJW510" s="10"/>
      <c r="VJX510" s="11"/>
      <c r="VJY510" s="63"/>
      <c r="VJZ510" s="62"/>
      <c r="VKA510" s="10"/>
      <c r="VKB510" s="11"/>
      <c r="VKC510" s="63"/>
      <c r="VKD510" s="62"/>
      <c r="VKE510" s="10"/>
      <c r="VKF510" s="11"/>
      <c r="VKG510" s="63"/>
      <c r="VKH510" s="62"/>
      <c r="VKI510" s="10"/>
      <c r="VKJ510" s="11"/>
      <c r="VKK510" s="63"/>
      <c r="VKL510" s="62"/>
      <c r="VKM510" s="10"/>
      <c r="VKN510" s="11"/>
      <c r="VKO510" s="63"/>
      <c r="VKP510" s="62"/>
      <c r="VKQ510" s="10"/>
      <c r="VKR510" s="11"/>
      <c r="VKS510" s="63"/>
      <c r="VKT510" s="62"/>
      <c r="VKU510" s="10"/>
      <c r="VKV510" s="11"/>
      <c r="VKW510" s="63"/>
      <c r="VKX510" s="62"/>
      <c r="VKY510" s="10"/>
      <c r="VKZ510" s="11"/>
      <c r="VLA510" s="63"/>
      <c r="VLB510" s="62"/>
      <c r="VLC510" s="10"/>
      <c r="VLD510" s="11"/>
      <c r="VLE510" s="63"/>
      <c r="VLF510" s="62"/>
      <c r="VLG510" s="10"/>
      <c r="VLH510" s="11"/>
      <c r="VLI510" s="63"/>
      <c r="VLJ510" s="62"/>
      <c r="VLK510" s="10"/>
      <c r="VLL510" s="11"/>
      <c r="VLM510" s="63"/>
      <c r="VLN510" s="62"/>
      <c r="VLO510" s="10"/>
      <c r="VLP510" s="11"/>
      <c r="VLQ510" s="63"/>
      <c r="VLR510" s="62"/>
      <c r="VLS510" s="10"/>
      <c r="VLT510" s="11"/>
      <c r="VLU510" s="63"/>
      <c r="VLV510" s="62"/>
      <c r="VLW510" s="10"/>
      <c r="VLX510" s="11"/>
      <c r="VLY510" s="63"/>
      <c r="VLZ510" s="62"/>
      <c r="VMA510" s="10"/>
      <c r="VMB510" s="11"/>
      <c r="VMC510" s="63"/>
      <c r="VMD510" s="62"/>
      <c r="VME510" s="10"/>
      <c r="VMF510" s="11"/>
      <c r="VMG510" s="63"/>
      <c r="VMH510" s="62"/>
      <c r="VMI510" s="10"/>
      <c r="VMJ510" s="11"/>
      <c r="VMK510" s="63"/>
      <c r="VML510" s="62"/>
      <c r="VMM510" s="10"/>
      <c r="VMN510" s="11"/>
      <c r="VMO510" s="63"/>
      <c r="VMP510" s="62"/>
      <c r="VMQ510" s="10"/>
      <c r="VMR510" s="11"/>
      <c r="VMS510" s="63"/>
      <c r="VMT510" s="62"/>
      <c r="VMU510" s="10"/>
      <c r="VMV510" s="11"/>
      <c r="VMW510" s="63"/>
      <c r="VMX510" s="62"/>
      <c r="VMY510" s="10"/>
      <c r="VMZ510" s="11"/>
      <c r="VNA510" s="63"/>
      <c r="VNB510" s="62"/>
      <c r="VNC510" s="10"/>
      <c r="VND510" s="11"/>
      <c r="VNE510" s="63"/>
      <c r="VNF510" s="62"/>
      <c r="VNG510" s="10"/>
      <c r="VNH510" s="11"/>
      <c r="VNI510" s="63"/>
      <c r="VNJ510" s="62"/>
      <c r="VNK510" s="10"/>
      <c r="VNL510" s="11"/>
      <c r="VNM510" s="63"/>
      <c r="VNN510" s="62"/>
      <c r="VNO510" s="10"/>
      <c r="VNP510" s="11"/>
      <c r="VNQ510" s="63"/>
      <c r="VNR510" s="62"/>
      <c r="VNS510" s="10"/>
      <c r="VNT510" s="11"/>
      <c r="VNU510" s="63"/>
      <c r="VNV510" s="62"/>
      <c r="VNW510" s="10"/>
      <c r="VNX510" s="11"/>
      <c r="VNY510" s="63"/>
      <c r="VNZ510" s="62"/>
      <c r="VOA510" s="10"/>
      <c r="VOB510" s="11"/>
      <c r="VOC510" s="63"/>
      <c r="VOD510" s="62"/>
      <c r="VOE510" s="10"/>
      <c r="VOF510" s="11"/>
      <c r="VOG510" s="63"/>
      <c r="VOH510" s="62"/>
      <c r="VOI510" s="10"/>
      <c r="VOJ510" s="11"/>
      <c r="VOK510" s="63"/>
      <c r="VOL510" s="62"/>
      <c r="VOM510" s="10"/>
      <c r="VON510" s="11"/>
      <c r="VOO510" s="63"/>
      <c r="VOP510" s="62"/>
      <c r="VOQ510" s="10"/>
      <c r="VOR510" s="11"/>
      <c r="VOS510" s="63"/>
      <c r="VOT510" s="62"/>
      <c r="VOU510" s="10"/>
      <c r="VOV510" s="11"/>
      <c r="VOW510" s="63"/>
      <c r="VOX510" s="62"/>
      <c r="VOY510" s="10"/>
      <c r="VOZ510" s="11"/>
      <c r="VPA510" s="63"/>
      <c r="VPB510" s="62"/>
      <c r="VPC510" s="10"/>
      <c r="VPD510" s="11"/>
      <c r="VPE510" s="63"/>
      <c r="VPF510" s="62"/>
      <c r="VPG510" s="10"/>
      <c r="VPH510" s="11"/>
      <c r="VPI510" s="63"/>
      <c r="VPJ510" s="62"/>
      <c r="VPK510" s="10"/>
      <c r="VPL510" s="11"/>
      <c r="VPM510" s="63"/>
      <c r="VPN510" s="62"/>
      <c r="VPO510" s="10"/>
      <c r="VPP510" s="11"/>
      <c r="VPQ510" s="63"/>
      <c r="VPR510" s="62"/>
      <c r="VPS510" s="10"/>
      <c r="VPT510" s="11"/>
      <c r="VPU510" s="63"/>
      <c r="VPV510" s="62"/>
      <c r="VPW510" s="10"/>
      <c r="VPX510" s="11"/>
      <c r="VPY510" s="63"/>
      <c r="VPZ510" s="62"/>
      <c r="VQA510" s="10"/>
      <c r="VQB510" s="11"/>
      <c r="VQC510" s="63"/>
      <c r="VQD510" s="62"/>
      <c r="VQE510" s="10"/>
      <c r="VQF510" s="11"/>
      <c r="VQG510" s="63"/>
      <c r="VQH510" s="62"/>
      <c r="VQI510" s="10"/>
      <c r="VQJ510" s="11"/>
      <c r="VQK510" s="63"/>
      <c r="VQL510" s="62"/>
      <c r="VQM510" s="10"/>
      <c r="VQN510" s="11"/>
      <c r="VQO510" s="63"/>
      <c r="VQP510" s="62"/>
      <c r="VQQ510" s="10"/>
      <c r="VQR510" s="11"/>
      <c r="VQS510" s="63"/>
      <c r="VQT510" s="62"/>
      <c r="VQU510" s="10"/>
      <c r="VQV510" s="11"/>
      <c r="VQW510" s="63"/>
      <c r="VQX510" s="62"/>
      <c r="VQY510" s="10"/>
      <c r="VQZ510" s="11"/>
      <c r="VRA510" s="63"/>
      <c r="VRB510" s="62"/>
      <c r="VRC510" s="10"/>
      <c r="VRD510" s="11"/>
      <c r="VRE510" s="63"/>
      <c r="VRF510" s="62"/>
      <c r="VRG510" s="10"/>
      <c r="VRH510" s="11"/>
      <c r="VRI510" s="63"/>
      <c r="VRJ510" s="62"/>
      <c r="VRK510" s="10"/>
      <c r="VRL510" s="11"/>
      <c r="VRM510" s="63"/>
      <c r="VRN510" s="62"/>
      <c r="VRO510" s="10"/>
      <c r="VRP510" s="11"/>
      <c r="VRQ510" s="63"/>
      <c r="VRR510" s="62"/>
      <c r="VRS510" s="10"/>
      <c r="VRT510" s="11"/>
      <c r="VRU510" s="63"/>
      <c r="VRV510" s="62"/>
      <c r="VRW510" s="10"/>
      <c r="VRX510" s="11"/>
      <c r="VRY510" s="63"/>
      <c r="VRZ510" s="62"/>
      <c r="VSA510" s="10"/>
      <c r="VSB510" s="11"/>
      <c r="VSC510" s="63"/>
      <c r="VSD510" s="62"/>
      <c r="VSE510" s="10"/>
      <c r="VSF510" s="11"/>
      <c r="VSG510" s="63"/>
      <c r="VSH510" s="62"/>
      <c r="VSI510" s="10"/>
      <c r="VSJ510" s="11"/>
      <c r="VSK510" s="63"/>
      <c r="VSL510" s="62"/>
      <c r="VSM510" s="10"/>
      <c r="VSN510" s="11"/>
      <c r="VSO510" s="63"/>
      <c r="VSP510" s="62"/>
      <c r="VSQ510" s="10"/>
      <c r="VSR510" s="11"/>
      <c r="VSS510" s="63"/>
      <c r="VST510" s="62"/>
      <c r="VSU510" s="10"/>
      <c r="VSV510" s="11"/>
      <c r="VSW510" s="63"/>
      <c r="VSX510" s="62"/>
      <c r="VSY510" s="10"/>
      <c r="VSZ510" s="11"/>
      <c r="VTA510" s="63"/>
      <c r="VTB510" s="62"/>
      <c r="VTC510" s="10"/>
      <c r="VTD510" s="11"/>
      <c r="VTE510" s="63"/>
      <c r="VTF510" s="62"/>
      <c r="VTG510" s="10"/>
      <c r="VTH510" s="11"/>
      <c r="VTI510" s="63"/>
      <c r="VTJ510" s="62"/>
      <c r="VTK510" s="10"/>
      <c r="VTL510" s="11"/>
      <c r="VTM510" s="63"/>
      <c r="VTN510" s="62"/>
      <c r="VTO510" s="10"/>
      <c r="VTP510" s="11"/>
      <c r="VTQ510" s="63"/>
      <c r="VTR510" s="62"/>
      <c r="VTS510" s="10"/>
      <c r="VTT510" s="11"/>
      <c r="VTU510" s="63"/>
      <c r="VTV510" s="62"/>
      <c r="VTW510" s="10"/>
      <c r="VTX510" s="11"/>
      <c r="VTY510" s="63"/>
      <c r="VTZ510" s="62"/>
      <c r="VUA510" s="10"/>
      <c r="VUB510" s="11"/>
      <c r="VUC510" s="63"/>
      <c r="VUD510" s="62"/>
      <c r="VUE510" s="10"/>
      <c r="VUF510" s="11"/>
      <c r="VUG510" s="63"/>
      <c r="VUH510" s="62"/>
      <c r="VUI510" s="10"/>
      <c r="VUJ510" s="11"/>
      <c r="VUK510" s="63"/>
      <c r="VUL510" s="62"/>
      <c r="VUM510" s="10"/>
      <c r="VUN510" s="11"/>
      <c r="VUO510" s="63"/>
      <c r="VUP510" s="62"/>
      <c r="VUQ510" s="10"/>
      <c r="VUR510" s="11"/>
      <c r="VUS510" s="63"/>
      <c r="VUT510" s="62"/>
      <c r="VUU510" s="10"/>
      <c r="VUV510" s="11"/>
      <c r="VUW510" s="63"/>
      <c r="VUX510" s="62"/>
      <c r="VUY510" s="10"/>
      <c r="VUZ510" s="11"/>
      <c r="VVA510" s="63"/>
      <c r="VVB510" s="62"/>
      <c r="VVC510" s="10"/>
      <c r="VVD510" s="11"/>
      <c r="VVE510" s="63"/>
      <c r="VVF510" s="62"/>
      <c r="VVG510" s="10"/>
      <c r="VVH510" s="11"/>
      <c r="VVI510" s="63"/>
      <c r="VVJ510" s="62"/>
      <c r="VVK510" s="10"/>
      <c r="VVL510" s="11"/>
      <c r="VVM510" s="63"/>
      <c r="VVN510" s="62"/>
      <c r="VVO510" s="10"/>
      <c r="VVP510" s="11"/>
      <c r="VVQ510" s="63"/>
      <c r="VVR510" s="62"/>
      <c r="VVS510" s="10"/>
      <c r="VVT510" s="11"/>
      <c r="VVU510" s="63"/>
      <c r="VVV510" s="62"/>
      <c r="VVW510" s="10"/>
      <c r="VVX510" s="11"/>
      <c r="VVY510" s="63"/>
      <c r="VVZ510" s="62"/>
      <c r="VWA510" s="10"/>
      <c r="VWB510" s="11"/>
      <c r="VWC510" s="63"/>
      <c r="VWD510" s="62"/>
      <c r="VWE510" s="10"/>
      <c r="VWF510" s="11"/>
      <c r="VWG510" s="63"/>
      <c r="VWH510" s="62"/>
      <c r="VWI510" s="10"/>
      <c r="VWJ510" s="11"/>
      <c r="VWK510" s="63"/>
      <c r="VWL510" s="62"/>
      <c r="VWM510" s="10"/>
      <c r="VWN510" s="11"/>
      <c r="VWO510" s="63"/>
      <c r="VWP510" s="62"/>
      <c r="VWQ510" s="10"/>
      <c r="VWR510" s="11"/>
      <c r="VWS510" s="63"/>
      <c r="VWT510" s="62"/>
      <c r="VWU510" s="10"/>
      <c r="VWV510" s="11"/>
      <c r="VWW510" s="63"/>
      <c r="VWX510" s="62"/>
      <c r="VWY510" s="10"/>
      <c r="VWZ510" s="11"/>
      <c r="VXA510" s="63"/>
      <c r="VXB510" s="62"/>
      <c r="VXC510" s="10"/>
      <c r="VXD510" s="11"/>
      <c r="VXE510" s="63"/>
      <c r="VXF510" s="62"/>
      <c r="VXG510" s="10"/>
      <c r="VXH510" s="11"/>
      <c r="VXI510" s="63"/>
      <c r="VXJ510" s="62"/>
      <c r="VXK510" s="10"/>
      <c r="VXL510" s="11"/>
      <c r="VXM510" s="63"/>
      <c r="VXN510" s="62"/>
      <c r="VXO510" s="10"/>
      <c r="VXP510" s="11"/>
      <c r="VXQ510" s="63"/>
      <c r="VXR510" s="62"/>
      <c r="VXS510" s="10"/>
      <c r="VXT510" s="11"/>
      <c r="VXU510" s="63"/>
      <c r="VXV510" s="62"/>
      <c r="VXW510" s="10"/>
      <c r="VXX510" s="11"/>
      <c r="VXY510" s="63"/>
      <c r="VXZ510" s="62"/>
      <c r="VYA510" s="10"/>
      <c r="VYB510" s="11"/>
      <c r="VYC510" s="63"/>
      <c r="VYD510" s="62"/>
      <c r="VYE510" s="10"/>
      <c r="VYF510" s="11"/>
      <c r="VYG510" s="63"/>
      <c r="VYH510" s="62"/>
      <c r="VYI510" s="10"/>
      <c r="VYJ510" s="11"/>
      <c r="VYK510" s="63"/>
      <c r="VYL510" s="62"/>
      <c r="VYM510" s="10"/>
      <c r="VYN510" s="11"/>
      <c r="VYO510" s="63"/>
      <c r="VYP510" s="62"/>
      <c r="VYQ510" s="10"/>
      <c r="VYR510" s="11"/>
      <c r="VYS510" s="63"/>
      <c r="VYT510" s="62"/>
      <c r="VYU510" s="10"/>
      <c r="VYV510" s="11"/>
      <c r="VYW510" s="63"/>
      <c r="VYX510" s="62"/>
      <c r="VYY510" s="10"/>
      <c r="VYZ510" s="11"/>
      <c r="VZA510" s="63"/>
      <c r="VZB510" s="62"/>
      <c r="VZC510" s="10"/>
      <c r="VZD510" s="11"/>
      <c r="VZE510" s="63"/>
      <c r="VZF510" s="62"/>
      <c r="VZG510" s="10"/>
      <c r="VZH510" s="11"/>
      <c r="VZI510" s="63"/>
      <c r="VZJ510" s="62"/>
      <c r="VZK510" s="10"/>
      <c r="VZL510" s="11"/>
      <c r="VZM510" s="63"/>
      <c r="VZN510" s="62"/>
      <c r="VZO510" s="10"/>
      <c r="VZP510" s="11"/>
      <c r="VZQ510" s="63"/>
      <c r="VZR510" s="62"/>
      <c r="VZS510" s="10"/>
      <c r="VZT510" s="11"/>
      <c r="VZU510" s="63"/>
      <c r="VZV510" s="62"/>
      <c r="VZW510" s="10"/>
      <c r="VZX510" s="11"/>
      <c r="VZY510" s="63"/>
      <c r="VZZ510" s="62"/>
      <c r="WAA510" s="10"/>
      <c r="WAB510" s="11"/>
      <c r="WAC510" s="63"/>
      <c r="WAD510" s="62"/>
      <c r="WAE510" s="10"/>
      <c r="WAF510" s="11"/>
      <c r="WAG510" s="63"/>
      <c r="WAH510" s="62"/>
      <c r="WAI510" s="10"/>
      <c r="WAJ510" s="11"/>
      <c r="WAK510" s="63"/>
      <c r="WAL510" s="62"/>
      <c r="WAM510" s="10"/>
      <c r="WAN510" s="11"/>
      <c r="WAO510" s="63"/>
      <c r="WAP510" s="62"/>
      <c r="WAQ510" s="10"/>
      <c r="WAR510" s="11"/>
      <c r="WAS510" s="63"/>
      <c r="WAT510" s="62"/>
      <c r="WAU510" s="10"/>
      <c r="WAV510" s="11"/>
      <c r="WAW510" s="63"/>
      <c r="WAX510" s="62"/>
      <c r="WAY510" s="10"/>
      <c r="WAZ510" s="11"/>
      <c r="WBA510" s="63"/>
      <c r="WBB510" s="62"/>
      <c r="WBC510" s="10"/>
      <c r="WBD510" s="11"/>
      <c r="WBE510" s="63"/>
      <c r="WBF510" s="62"/>
      <c r="WBG510" s="10"/>
      <c r="WBH510" s="11"/>
      <c r="WBI510" s="63"/>
      <c r="WBJ510" s="62"/>
      <c r="WBK510" s="10"/>
      <c r="WBL510" s="11"/>
      <c r="WBM510" s="63"/>
      <c r="WBN510" s="62"/>
      <c r="WBO510" s="10"/>
      <c r="WBP510" s="11"/>
      <c r="WBQ510" s="63"/>
      <c r="WBR510" s="62"/>
      <c r="WBS510" s="10"/>
      <c r="WBT510" s="11"/>
      <c r="WBU510" s="63"/>
      <c r="WBV510" s="62"/>
      <c r="WBW510" s="10"/>
      <c r="WBX510" s="11"/>
      <c r="WBY510" s="63"/>
      <c r="WBZ510" s="62"/>
      <c r="WCA510" s="10"/>
      <c r="WCB510" s="11"/>
      <c r="WCC510" s="63"/>
      <c r="WCD510" s="62"/>
      <c r="WCE510" s="10"/>
      <c r="WCF510" s="11"/>
      <c r="WCG510" s="63"/>
      <c r="WCH510" s="62"/>
      <c r="WCI510" s="10"/>
      <c r="WCJ510" s="11"/>
      <c r="WCK510" s="63"/>
      <c r="WCL510" s="62"/>
      <c r="WCM510" s="10"/>
      <c r="WCN510" s="11"/>
      <c r="WCO510" s="63"/>
      <c r="WCP510" s="62"/>
      <c r="WCQ510" s="10"/>
      <c r="WCR510" s="11"/>
      <c r="WCS510" s="63"/>
      <c r="WCT510" s="62"/>
      <c r="WCU510" s="10"/>
      <c r="WCV510" s="11"/>
      <c r="WCW510" s="63"/>
      <c r="WCX510" s="62"/>
      <c r="WCY510" s="10"/>
      <c r="WCZ510" s="11"/>
      <c r="WDA510" s="63"/>
      <c r="WDB510" s="62"/>
      <c r="WDC510" s="10"/>
      <c r="WDD510" s="11"/>
      <c r="WDE510" s="63"/>
      <c r="WDF510" s="62"/>
      <c r="WDG510" s="10"/>
      <c r="WDH510" s="11"/>
      <c r="WDI510" s="63"/>
      <c r="WDJ510" s="62"/>
      <c r="WDK510" s="10"/>
      <c r="WDL510" s="11"/>
      <c r="WDM510" s="63"/>
      <c r="WDN510" s="62"/>
      <c r="WDO510" s="10"/>
      <c r="WDP510" s="11"/>
      <c r="WDQ510" s="63"/>
      <c r="WDR510" s="62"/>
      <c r="WDS510" s="10"/>
      <c r="WDT510" s="11"/>
      <c r="WDU510" s="63"/>
      <c r="WDV510" s="62"/>
      <c r="WDW510" s="10"/>
      <c r="WDX510" s="11"/>
      <c r="WDY510" s="63"/>
      <c r="WDZ510" s="62"/>
      <c r="WEA510" s="10"/>
      <c r="WEB510" s="11"/>
      <c r="WEC510" s="63"/>
      <c r="WED510" s="62"/>
      <c r="WEE510" s="10"/>
      <c r="WEF510" s="11"/>
      <c r="WEG510" s="63"/>
      <c r="WEH510" s="62"/>
      <c r="WEI510" s="10"/>
      <c r="WEJ510" s="11"/>
      <c r="WEK510" s="63"/>
      <c r="WEL510" s="62"/>
      <c r="WEM510" s="10"/>
      <c r="WEN510" s="11"/>
      <c r="WEO510" s="63"/>
      <c r="WEP510" s="62"/>
      <c r="WEQ510" s="10"/>
      <c r="WER510" s="11"/>
      <c r="WES510" s="63"/>
      <c r="WET510" s="62"/>
      <c r="WEU510" s="10"/>
      <c r="WEV510" s="11"/>
      <c r="WEW510" s="63"/>
      <c r="WEX510" s="62"/>
      <c r="WEY510" s="10"/>
      <c r="WEZ510" s="11"/>
      <c r="WFA510" s="63"/>
      <c r="WFB510" s="62"/>
      <c r="WFC510" s="10"/>
      <c r="WFD510" s="11"/>
      <c r="WFE510" s="63"/>
      <c r="WFF510" s="62"/>
      <c r="WFG510" s="10"/>
      <c r="WFH510" s="11"/>
      <c r="WFI510" s="63"/>
      <c r="WFJ510" s="62"/>
      <c r="WFK510" s="10"/>
      <c r="WFL510" s="11"/>
      <c r="WFM510" s="63"/>
      <c r="WFN510" s="62"/>
      <c r="WFO510" s="10"/>
      <c r="WFP510" s="11"/>
      <c r="WFQ510" s="63"/>
      <c r="WFR510" s="62"/>
      <c r="WFS510" s="10"/>
      <c r="WFT510" s="11"/>
      <c r="WFU510" s="63"/>
      <c r="WFV510" s="62"/>
      <c r="WFW510" s="10"/>
      <c r="WFX510" s="11"/>
      <c r="WFY510" s="63"/>
      <c r="WFZ510" s="62"/>
      <c r="WGA510" s="10"/>
      <c r="WGB510" s="11"/>
      <c r="WGC510" s="63"/>
      <c r="WGD510" s="62"/>
      <c r="WGE510" s="10"/>
      <c r="WGF510" s="11"/>
      <c r="WGG510" s="63"/>
      <c r="WGH510" s="62"/>
      <c r="WGI510" s="10"/>
      <c r="WGJ510" s="11"/>
      <c r="WGK510" s="63"/>
      <c r="WGL510" s="62"/>
      <c r="WGM510" s="10"/>
      <c r="WGN510" s="11"/>
      <c r="WGO510" s="63"/>
      <c r="WGP510" s="62"/>
      <c r="WGQ510" s="10"/>
      <c r="WGR510" s="11"/>
      <c r="WGS510" s="63"/>
      <c r="WGT510" s="62"/>
      <c r="WGU510" s="10"/>
      <c r="WGV510" s="11"/>
      <c r="WGW510" s="63"/>
      <c r="WGX510" s="62"/>
      <c r="WGY510" s="10"/>
      <c r="WGZ510" s="11"/>
      <c r="WHA510" s="63"/>
      <c r="WHB510" s="62"/>
      <c r="WHC510" s="10"/>
      <c r="WHD510" s="11"/>
      <c r="WHE510" s="63"/>
      <c r="WHF510" s="62"/>
      <c r="WHG510" s="10"/>
      <c r="WHH510" s="11"/>
      <c r="WHI510" s="63"/>
      <c r="WHJ510" s="62"/>
      <c r="WHK510" s="10"/>
      <c r="WHL510" s="11"/>
      <c r="WHM510" s="63"/>
      <c r="WHN510" s="62"/>
      <c r="WHO510" s="10"/>
      <c r="WHP510" s="11"/>
      <c r="WHQ510" s="63"/>
      <c r="WHR510" s="62"/>
      <c r="WHS510" s="10"/>
      <c r="WHT510" s="11"/>
      <c r="WHU510" s="63"/>
      <c r="WHV510" s="62"/>
      <c r="WHW510" s="10"/>
      <c r="WHX510" s="11"/>
      <c r="WHY510" s="63"/>
      <c r="WHZ510" s="62"/>
      <c r="WIA510" s="10"/>
      <c r="WIB510" s="11"/>
      <c r="WIC510" s="63"/>
      <c r="WID510" s="62"/>
      <c r="WIE510" s="10"/>
      <c r="WIF510" s="11"/>
      <c r="WIG510" s="63"/>
      <c r="WIH510" s="62"/>
      <c r="WII510" s="10"/>
      <c r="WIJ510" s="11"/>
      <c r="WIK510" s="63"/>
      <c r="WIL510" s="62"/>
      <c r="WIM510" s="10"/>
      <c r="WIN510" s="11"/>
      <c r="WIO510" s="63"/>
      <c r="WIP510" s="62"/>
      <c r="WIQ510" s="10"/>
      <c r="WIR510" s="11"/>
      <c r="WIS510" s="63"/>
      <c r="WIT510" s="62"/>
      <c r="WIU510" s="10"/>
      <c r="WIV510" s="11"/>
      <c r="WIW510" s="63"/>
      <c r="WIX510" s="62"/>
      <c r="WIY510" s="10"/>
      <c r="WIZ510" s="11"/>
      <c r="WJA510" s="63"/>
      <c r="WJB510" s="62"/>
      <c r="WJC510" s="10"/>
      <c r="WJD510" s="11"/>
      <c r="WJE510" s="63"/>
      <c r="WJF510" s="62"/>
      <c r="WJG510" s="10"/>
      <c r="WJH510" s="11"/>
      <c r="WJI510" s="63"/>
      <c r="WJJ510" s="62"/>
      <c r="WJK510" s="10"/>
      <c r="WJL510" s="11"/>
      <c r="WJM510" s="63"/>
      <c r="WJN510" s="62"/>
      <c r="WJO510" s="10"/>
      <c r="WJP510" s="11"/>
      <c r="WJQ510" s="63"/>
      <c r="WJR510" s="62"/>
      <c r="WJS510" s="10"/>
      <c r="WJT510" s="11"/>
      <c r="WJU510" s="63"/>
      <c r="WJV510" s="62"/>
      <c r="WJW510" s="10"/>
      <c r="WJX510" s="11"/>
      <c r="WJY510" s="63"/>
      <c r="WJZ510" s="62"/>
      <c r="WKA510" s="10"/>
      <c r="WKB510" s="11"/>
      <c r="WKC510" s="63"/>
      <c r="WKD510" s="62"/>
      <c r="WKE510" s="10"/>
      <c r="WKF510" s="11"/>
      <c r="WKG510" s="63"/>
      <c r="WKH510" s="62"/>
      <c r="WKI510" s="10"/>
      <c r="WKJ510" s="11"/>
      <c r="WKK510" s="63"/>
      <c r="WKL510" s="62"/>
      <c r="WKM510" s="10"/>
      <c r="WKN510" s="11"/>
      <c r="WKO510" s="63"/>
      <c r="WKP510" s="62"/>
      <c r="WKQ510" s="10"/>
      <c r="WKR510" s="11"/>
      <c r="WKS510" s="63"/>
      <c r="WKT510" s="62"/>
      <c r="WKU510" s="10"/>
      <c r="WKV510" s="11"/>
      <c r="WKW510" s="63"/>
      <c r="WKX510" s="62"/>
      <c r="WKY510" s="10"/>
      <c r="WKZ510" s="11"/>
      <c r="WLA510" s="63"/>
      <c r="WLB510" s="62"/>
      <c r="WLC510" s="10"/>
      <c r="WLD510" s="11"/>
      <c r="WLE510" s="63"/>
      <c r="WLF510" s="62"/>
      <c r="WLG510" s="10"/>
      <c r="WLH510" s="11"/>
      <c r="WLI510" s="63"/>
      <c r="WLJ510" s="62"/>
      <c r="WLK510" s="10"/>
      <c r="WLL510" s="11"/>
      <c r="WLM510" s="63"/>
      <c r="WLN510" s="62"/>
      <c r="WLO510" s="10"/>
      <c r="WLP510" s="11"/>
      <c r="WLQ510" s="63"/>
      <c r="WLR510" s="62"/>
      <c r="WLS510" s="10"/>
      <c r="WLT510" s="11"/>
      <c r="WLU510" s="63"/>
      <c r="WLV510" s="62"/>
      <c r="WLW510" s="10"/>
      <c r="WLX510" s="11"/>
      <c r="WLY510" s="63"/>
      <c r="WLZ510" s="62"/>
      <c r="WMA510" s="10"/>
      <c r="WMB510" s="11"/>
      <c r="WMC510" s="63"/>
      <c r="WMD510" s="62"/>
      <c r="WME510" s="10"/>
      <c r="WMF510" s="11"/>
      <c r="WMG510" s="63"/>
      <c r="WMH510" s="62"/>
      <c r="WMI510" s="10"/>
      <c r="WMJ510" s="11"/>
      <c r="WMK510" s="63"/>
      <c r="WML510" s="62"/>
      <c r="WMM510" s="10"/>
      <c r="WMN510" s="11"/>
      <c r="WMO510" s="63"/>
      <c r="WMP510" s="62"/>
      <c r="WMQ510" s="10"/>
      <c r="WMR510" s="11"/>
      <c r="WMS510" s="63"/>
      <c r="WMT510" s="62"/>
      <c r="WMU510" s="10"/>
      <c r="WMV510" s="11"/>
      <c r="WMW510" s="63"/>
      <c r="WMX510" s="62"/>
      <c r="WMY510" s="10"/>
      <c r="WMZ510" s="11"/>
      <c r="WNA510" s="63"/>
      <c r="WNB510" s="62"/>
      <c r="WNC510" s="10"/>
      <c r="WND510" s="11"/>
      <c r="WNE510" s="63"/>
      <c r="WNF510" s="62"/>
      <c r="WNG510" s="10"/>
      <c r="WNH510" s="11"/>
      <c r="WNI510" s="63"/>
      <c r="WNJ510" s="62"/>
      <c r="WNK510" s="10"/>
      <c r="WNL510" s="11"/>
      <c r="WNM510" s="63"/>
      <c r="WNN510" s="62"/>
      <c r="WNO510" s="10"/>
      <c r="WNP510" s="11"/>
      <c r="WNQ510" s="63"/>
      <c r="WNR510" s="62"/>
      <c r="WNS510" s="10"/>
      <c r="WNT510" s="11"/>
      <c r="WNU510" s="63"/>
      <c r="WNV510" s="62"/>
      <c r="WNW510" s="10"/>
      <c r="WNX510" s="11"/>
      <c r="WNY510" s="63"/>
      <c r="WNZ510" s="62"/>
      <c r="WOA510" s="10"/>
      <c r="WOB510" s="11"/>
      <c r="WOC510" s="63"/>
      <c r="WOD510" s="62"/>
      <c r="WOE510" s="10"/>
      <c r="WOF510" s="11"/>
      <c r="WOG510" s="63"/>
      <c r="WOH510" s="62"/>
      <c r="WOI510" s="10"/>
      <c r="WOJ510" s="11"/>
      <c r="WOK510" s="63"/>
      <c r="WOL510" s="62"/>
      <c r="WOM510" s="10"/>
      <c r="WON510" s="11"/>
      <c r="WOO510" s="63"/>
      <c r="WOP510" s="62"/>
      <c r="WOQ510" s="10"/>
      <c r="WOR510" s="11"/>
      <c r="WOS510" s="63"/>
      <c r="WOT510" s="62"/>
      <c r="WOU510" s="10"/>
      <c r="WOV510" s="11"/>
      <c r="WOW510" s="63"/>
      <c r="WOX510" s="62"/>
      <c r="WOY510" s="10"/>
      <c r="WOZ510" s="11"/>
      <c r="WPA510" s="63"/>
      <c r="WPB510" s="62"/>
      <c r="WPC510" s="10"/>
      <c r="WPD510" s="11"/>
      <c r="WPE510" s="63"/>
      <c r="WPF510" s="62"/>
      <c r="WPG510" s="10"/>
      <c r="WPH510" s="11"/>
      <c r="WPI510" s="63"/>
      <c r="WPJ510" s="62"/>
      <c r="WPK510" s="10"/>
      <c r="WPL510" s="11"/>
      <c r="WPM510" s="63"/>
      <c r="WPN510" s="62"/>
      <c r="WPO510" s="10"/>
      <c r="WPP510" s="11"/>
      <c r="WPQ510" s="63"/>
      <c r="WPR510" s="62"/>
      <c r="WPS510" s="10"/>
      <c r="WPT510" s="11"/>
      <c r="WPU510" s="63"/>
      <c r="WPV510" s="62"/>
      <c r="WPW510" s="10"/>
      <c r="WPX510" s="11"/>
      <c r="WPY510" s="63"/>
      <c r="WPZ510" s="62"/>
      <c r="WQA510" s="10"/>
      <c r="WQB510" s="11"/>
      <c r="WQC510" s="63"/>
      <c r="WQD510" s="62"/>
      <c r="WQE510" s="10"/>
      <c r="WQF510" s="11"/>
      <c r="WQG510" s="63"/>
      <c r="WQH510" s="62"/>
      <c r="WQI510" s="10"/>
      <c r="WQJ510" s="11"/>
      <c r="WQK510" s="63"/>
      <c r="WQL510" s="62"/>
      <c r="WQM510" s="10"/>
      <c r="WQN510" s="11"/>
      <c r="WQO510" s="63"/>
      <c r="WQP510" s="62"/>
      <c r="WQQ510" s="10"/>
      <c r="WQR510" s="11"/>
      <c r="WQS510" s="63"/>
      <c r="WQT510" s="62"/>
      <c r="WQU510" s="10"/>
      <c r="WQV510" s="11"/>
      <c r="WQW510" s="63"/>
      <c r="WQX510" s="62"/>
      <c r="WQY510" s="10"/>
      <c r="WQZ510" s="11"/>
      <c r="WRA510" s="63"/>
      <c r="WRB510" s="62"/>
      <c r="WRC510" s="10"/>
      <c r="WRD510" s="11"/>
      <c r="WRE510" s="63"/>
      <c r="WRF510" s="62"/>
      <c r="WRG510" s="10"/>
      <c r="WRH510" s="11"/>
      <c r="WRI510" s="63"/>
      <c r="WRJ510" s="62"/>
      <c r="WRK510" s="10"/>
      <c r="WRL510" s="11"/>
      <c r="WRM510" s="63"/>
      <c r="WRN510" s="62"/>
      <c r="WRO510" s="10"/>
      <c r="WRP510" s="11"/>
      <c r="WRQ510" s="63"/>
      <c r="WRR510" s="62"/>
      <c r="WRS510" s="10"/>
      <c r="WRT510" s="11"/>
      <c r="WRU510" s="63"/>
      <c r="WRV510" s="62"/>
      <c r="WRW510" s="10"/>
      <c r="WRX510" s="11"/>
      <c r="WRY510" s="63"/>
      <c r="WRZ510" s="62"/>
      <c r="WSA510" s="10"/>
      <c r="WSB510" s="11"/>
      <c r="WSC510" s="63"/>
      <c r="WSD510" s="62"/>
      <c r="WSE510" s="10"/>
      <c r="WSF510" s="11"/>
      <c r="WSG510" s="63"/>
      <c r="WSH510" s="62"/>
      <c r="WSI510" s="10"/>
      <c r="WSJ510" s="11"/>
      <c r="WSK510" s="63"/>
      <c r="WSL510" s="62"/>
      <c r="WSM510" s="10"/>
      <c r="WSN510" s="11"/>
      <c r="WSO510" s="63"/>
      <c r="WSP510" s="62"/>
      <c r="WSQ510" s="10"/>
      <c r="WSR510" s="11"/>
      <c r="WSS510" s="63"/>
      <c r="WST510" s="62"/>
      <c r="WSU510" s="10"/>
      <c r="WSV510" s="11"/>
      <c r="WSW510" s="63"/>
      <c r="WSX510" s="62"/>
      <c r="WSY510" s="10"/>
      <c r="WSZ510" s="11"/>
      <c r="WTA510" s="63"/>
      <c r="WTB510" s="62"/>
      <c r="WTC510" s="10"/>
      <c r="WTD510" s="11"/>
      <c r="WTE510" s="63"/>
      <c r="WTF510" s="62"/>
      <c r="WTG510" s="10"/>
      <c r="WTH510" s="11"/>
      <c r="WTI510" s="63"/>
      <c r="WTJ510" s="62"/>
      <c r="WTK510" s="10"/>
      <c r="WTL510" s="11"/>
      <c r="WTM510" s="63"/>
      <c r="WTN510" s="62"/>
      <c r="WTO510" s="10"/>
      <c r="WTP510" s="11"/>
      <c r="WTQ510" s="63"/>
      <c r="WTR510" s="62"/>
      <c r="WTS510" s="10"/>
      <c r="WTT510" s="11"/>
      <c r="WTU510" s="63"/>
      <c r="WTV510" s="62"/>
      <c r="WTW510" s="10"/>
      <c r="WTX510" s="11"/>
      <c r="WTY510" s="63"/>
      <c r="WTZ510" s="62"/>
      <c r="WUA510" s="10"/>
      <c r="WUB510" s="11"/>
      <c r="WUC510" s="63"/>
      <c r="WUD510" s="62"/>
      <c r="WUE510" s="10"/>
      <c r="WUF510" s="11"/>
      <c r="WUG510" s="63"/>
      <c r="WUH510" s="62"/>
      <c r="WUI510" s="10"/>
      <c r="WUJ510" s="11"/>
      <c r="WUK510" s="63"/>
      <c r="WUL510" s="62"/>
      <c r="WUM510" s="10"/>
      <c r="WUN510" s="11"/>
      <c r="WUO510" s="63"/>
      <c r="WUP510" s="62"/>
      <c r="WUQ510" s="10"/>
      <c r="WUR510" s="11"/>
      <c r="WUS510" s="63"/>
      <c r="WUT510" s="62"/>
      <c r="WUU510" s="10"/>
      <c r="WUV510" s="11"/>
      <c r="WUW510" s="63"/>
      <c r="WUX510" s="62"/>
      <c r="WUY510" s="10"/>
      <c r="WUZ510" s="11"/>
      <c r="WVA510" s="63"/>
      <c r="WVB510" s="62"/>
      <c r="WVC510" s="10"/>
      <c r="WVD510" s="11"/>
      <c r="WVE510" s="63"/>
      <c r="WVF510" s="62"/>
      <c r="WVG510" s="10"/>
      <c r="WVH510" s="11"/>
      <c r="WVI510" s="63"/>
      <c r="WVJ510" s="62"/>
      <c r="WVK510" s="10"/>
      <c r="WVL510" s="11"/>
      <c r="WVM510" s="63"/>
      <c r="WVN510" s="62"/>
      <c r="WVO510" s="10"/>
      <c r="WVP510" s="11"/>
      <c r="WVQ510" s="63"/>
      <c r="WVR510" s="62"/>
      <c r="WVS510" s="10"/>
      <c r="WVT510" s="11"/>
      <c r="WVU510" s="63"/>
      <c r="WVV510" s="62"/>
      <c r="WVW510" s="10"/>
      <c r="WVX510" s="11"/>
      <c r="WVY510" s="63"/>
      <c r="WVZ510" s="62"/>
      <c r="WWA510" s="10"/>
      <c r="WWB510" s="11"/>
      <c r="WWC510" s="63"/>
      <c r="WWD510" s="62"/>
      <c r="WWE510" s="10"/>
      <c r="WWF510" s="11"/>
      <c r="WWG510" s="63"/>
      <c r="WWH510" s="62"/>
      <c r="WWI510" s="10"/>
      <c r="WWJ510" s="11"/>
      <c r="WWK510" s="63"/>
      <c r="WWL510" s="62"/>
      <c r="WWM510" s="10"/>
      <c r="WWN510" s="11"/>
      <c r="WWO510" s="63"/>
      <c r="WWP510" s="62"/>
      <c r="WWQ510" s="10"/>
      <c r="WWR510" s="11"/>
      <c r="WWS510" s="63"/>
      <c r="WWT510" s="62"/>
      <c r="WWU510" s="10"/>
      <c r="WWV510" s="11"/>
      <c r="WWW510" s="63"/>
      <c r="WWX510" s="62"/>
      <c r="WWY510" s="10"/>
      <c r="WWZ510" s="11"/>
      <c r="WXA510" s="63"/>
      <c r="WXB510" s="62"/>
      <c r="WXC510" s="10"/>
      <c r="WXD510" s="11"/>
      <c r="WXE510" s="63"/>
      <c r="WXF510" s="62"/>
      <c r="WXG510" s="10"/>
      <c r="WXH510" s="11"/>
      <c r="WXI510" s="63"/>
      <c r="WXJ510" s="62"/>
      <c r="WXK510" s="10"/>
      <c r="WXL510" s="11"/>
      <c r="WXM510" s="63"/>
      <c r="WXN510" s="62"/>
      <c r="WXO510" s="10"/>
      <c r="WXP510" s="11"/>
      <c r="WXQ510" s="63"/>
      <c r="WXR510" s="62"/>
      <c r="WXS510" s="10"/>
      <c r="WXT510" s="11"/>
      <c r="WXU510" s="63"/>
      <c r="WXV510" s="62"/>
      <c r="WXW510" s="10"/>
      <c r="WXX510" s="11"/>
      <c r="WXY510" s="63"/>
      <c r="WXZ510" s="62"/>
      <c r="WYA510" s="10"/>
      <c r="WYB510" s="11"/>
      <c r="WYC510" s="63"/>
      <c r="WYD510" s="62"/>
      <c r="WYE510" s="10"/>
      <c r="WYF510" s="11"/>
      <c r="WYG510" s="63"/>
      <c r="WYH510" s="62"/>
      <c r="WYI510" s="10"/>
      <c r="WYJ510" s="11"/>
      <c r="WYK510" s="63"/>
      <c r="WYL510" s="62"/>
      <c r="WYM510" s="10"/>
      <c r="WYN510" s="11"/>
      <c r="WYO510" s="63"/>
      <c r="WYP510" s="62"/>
      <c r="WYQ510" s="10"/>
      <c r="WYR510" s="11"/>
      <c r="WYS510" s="63"/>
      <c r="WYT510" s="62"/>
      <c r="WYU510" s="10"/>
      <c r="WYV510" s="11"/>
      <c r="WYW510" s="63"/>
      <c r="WYX510" s="62"/>
      <c r="WYY510" s="10"/>
      <c r="WYZ510" s="11"/>
      <c r="WZA510" s="63"/>
      <c r="WZB510" s="62"/>
      <c r="WZC510" s="10"/>
      <c r="WZD510" s="11"/>
      <c r="WZE510" s="63"/>
      <c r="WZF510" s="62"/>
      <c r="WZG510" s="10"/>
      <c r="WZH510" s="11"/>
      <c r="WZI510" s="63"/>
      <c r="WZJ510" s="62"/>
      <c r="WZK510" s="10"/>
      <c r="WZL510" s="11"/>
      <c r="WZM510" s="63"/>
      <c r="WZN510" s="62"/>
      <c r="WZO510" s="10"/>
      <c r="WZP510" s="11"/>
      <c r="WZQ510" s="63"/>
      <c r="WZR510" s="62"/>
      <c r="WZS510" s="10"/>
      <c r="WZT510" s="11"/>
      <c r="WZU510" s="63"/>
      <c r="WZV510" s="62"/>
      <c r="WZW510" s="10"/>
      <c r="WZX510" s="11"/>
      <c r="WZY510" s="63"/>
      <c r="WZZ510" s="62"/>
      <c r="XAA510" s="10"/>
      <c r="XAB510" s="11"/>
      <c r="XAC510" s="63"/>
      <c r="XAD510" s="62"/>
      <c r="XAE510" s="10"/>
      <c r="XAF510" s="11"/>
      <c r="XAG510" s="63"/>
      <c r="XAH510" s="62"/>
      <c r="XAI510" s="10"/>
      <c r="XAJ510" s="11"/>
      <c r="XAK510" s="63"/>
      <c r="XAL510" s="62"/>
      <c r="XAM510" s="10"/>
      <c r="XAN510" s="11"/>
      <c r="XAO510" s="63"/>
      <c r="XAP510" s="62"/>
      <c r="XAQ510" s="10"/>
      <c r="XAR510" s="11"/>
      <c r="XAS510" s="63"/>
      <c r="XAT510" s="62"/>
      <c r="XAU510" s="10"/>
      <c r="XAV510" s="11"/>
      <c r="XAW510" s="63"/>
      <c r="XAX510" s="62"/>
      <c r="XAY510" s="10"/>
      <c r="XAZ510" s="11"/>
      <c r="XBA510" s="63"/>
      <c r="XBB510" s="62"/>
      <c r="XBC510" s="10"/>
      <c r="XBD510" s="11"/>
      <c r="XBE510" s="63"/>
      <c r="XBF510" s="62"/>
      <c r="XBG510" s="10"/>
      <c r="XBH510" s="11"/>
      <c r="XBI510" s="63"/>
      <c r="XBJ510" s="62"/>
      <c r="XBK510" s="10"/>
      <c r="XBL510" s="11"/>
      <c r="XBM510" s="63"/>
      <c r="XBN510" s="62"/>
      <c r="XBO510" s="10"/>
      <c r="XBP510" s="11"/>
      <c r="XBQ510" s="63"/>
      <c r="XBR510" s="62"/>
      <c r="XBS510" s="10"/>
      <c r="XBT510" s="11"/>
      <c r="XBU510" s="63"/>
      <c r="XBV510" s="62"/>
      <c r="XBW510" s="10"/>
      <c r="XBX510" s="11"/>
      <c r="XBY510" s="63"/>
      <c r="XBZ510" s="62"/>
      <c r="XCA510" s="10"/>
      <c r="XCB510" s="11"/>
      <c r="XCC510" s="63"/>
      <c r="XCD510" s="62"/>
      <c r="XCE510" s="10"/>
      <c r="XCF510" s="11"/>
      <c r="XCG510" s="63"/>
      <c r="XCH510" s="62"/>
      <c r="XCI510" s="10"/>
      <c r="XCJ510" s="11"/>
      <c r="XCK510" s="63"/>
      <c r="XCL510" s="62"/>
      <c r="XCM510" s="10"/>
      <c r="XCN510" s="11"/>
      <c r="XCO510" s="63"/>
      <c r="XCP510" s="62"/>
      <c r="XCQ510" s="10"/>
      <c r="XCR510" s="11"/>
      <c r="XCS510" s="63"/>
      <c r="XCT510" s="62"/>
      <c r="XCU510" s="10"/>
      <c r="XCV510" s="11"/>
      <c r="XCW510" s="63"/>
      <c r="XCX510" s="62"/>
      <c r="XCY510" s="10"/>
      <c r="XCZ510" s="11"/>
      <c r="XDA510" s="63"/>
      <c r="XDB510" s="62"/>
      <c r="XDC510" s="10"/>
      <c r="XDD510" s="11"/>
      <c r="XDE510" s="63"/>
      <c r="XDF510" s="62"/>
      <c r="XDG510" s="10"/>
      <c r="XDH510" s="11"/>
      <c r="XDI510" s="63"/>
      <c r="XDJ510" s="62"/>
      <c r="XDK510" s="10"/>
      <c r="XDL510" s="11"/>
      <c r="XDM510" s="63"/>
      <c r="XDN510" s="62"/>
      <c r="XDO510" s="10"/>
      <c r="XDP510" s="11"/>
      <c r="XDQ510" s="63"/>
      <c r="XDR510" s="62"/>
      <c r="XDS510" s="10"/>
      <c r="XDT510" s="11"/>
      <c r="XDU510" s="63"/>
      <c r="XDV510" s="62"/>
      <c r="XDW510" s="10"/>
      <c r="XDX510" s="11"/>
      <c r="XDY510" s="63"/>
      <c r="XDZ510" s="62"/>
      <c r="XEA510" s="10"/>
      <c r="XEB510" s="11"/>
      <c r="XEC510" s="63"/>
      <c r="XED510" s="62"/>
      <c r="XEE510" s="10"/>
      <c r="XEF510" s="11"/>
      <c r="XEG510" s="63"/>
      <c r="XEH510" s="62"/>
      <c r="XEI510" s="10"/>
      <c r="XEJ510" s="11"/>
      <c r="XEK510" s="63"/>
      <c r="XEL510" s="62"/>
      <c r="XEM510" s="10"/>
      <c r="XEN510" s="11"/>
      <c r="XEO510" s="63"/>
      <c r="XEP510" s="62"/>
      <c r="XEQ510" s="10"/>
      <c r="XER510" s="11"/>
      <c r="XES510" s="63"/>
      <c r="XET510" s="62"/>
      <c r="XEU510" s="10"/>
      <c r="XEV510" s="11"/>
      <c r="XEW510" s="63"/>
      <c r="XEX510" s="62"/>
      <c r="XEY510" s="10"/>
      <c r="XEZ510" s="11"/>
      <c r="XFA510" s="63"/>
      <c r="XFB510" s="62"/>
      <c r="XFC510" s="10"/>
      <c r="XFD510" s="11"/>
    </row>
    <row r="511" spans="1:16384" ht="23.25" customHeight="1" x14ac:dyDescent="0.25">
      <c r="A511" s="91"/>
      <c r="B511" s="66" t="s">
        <v>1</v>
      </c>
      <c r="C511" s="16">
        <v>0</v>
      </c>
      <c r="D511" s="16">
        <v>0</v>
      </c>
      <c r="E511" s="67"/>
      <c r="F511" s="70"/>
      <c r="G511" s="60"/>
      <c r="H511" s="61"/>
      <c r="I511" s="70"/>
      <c r="J511" s="70"/>
      <c r="K511" s="60"/>
      <c r="L511" s="61"/>
      <c r="M511" s="70"/>
      <c r="N511" s="70"/>
      <c r="O511" s="60"/>
      <c r="P511" s="61"/>
      <c r="Q511" s="70"/>
      <c r="R511" s="70"/>
      <c r="S511" s="60"/>
      <c r="T511" s="61"/>
      <c r="U511" s="70"/>
      <c r="V511" s="70"/>
      <c r="W511" s="60"/>
      <c r="X511" s="61"/>
      <c r="Y511" s="70"/>
      <c r="Z511" s="70"/>
      <c r="AA511" s="60"/>
      <c r="AB511" s="61"/>
      <c r="AC511" s="70"/>
      <c r="AD511" s="70"/>
      <c r="AE511" s="60"/>
      <c r="AF511" s="61"/>
      <c r="AG511" s="70"/>
      <c r="AH511" s="70"/>
      <c r="AI511" s="60"/>
      <c r="AJ511" s="61"/>
      <c r="AK511" s="70"/>
      <c r="AL511" s="70"/>
      <c r="AM511" s="60"/>
      <c r="AN511" s="61"/>
      <c r="AO511" s="70"/>
      <c r="AP511" s="70"/>
      <c r="AQ511" s="60"/>
      <c r="AR511" s="61"/>
      <c r="AS511" s="70"/>
      <c r="AT511" s="70"/>
      <c r="AU511" s="60"/>
      <c r="AV511" s="61"/>
      <c r="AW511" s="70"/>
      <c r="AX511" s="70"/>
      <c r="AY511" s="60"/>
      <c r="AZ511" s="61"/>
      <c r="BA511" s="70"/>
      <c r="BB511" s="70"/>
      <c r="BC511" s="60"/>
      <c r="BD511" s="61"/>
      <c r="BE511" s="70"/>
      <c r="BF511" s="70"/>
      <c r="BG511" s="60"/>
      <c r="BH511" s="61"/>
      <c r="BI511" s="70"/>
      <c r="BJ511" s="70"/>
      <c r="BK511" s="60"/>
      <c r="BL511" s="61"/>
      <c r="BM511" s="70"/>
      <c r="BN511" s="70"/>
      <c r="BO511" s="60"/>
      <c r="BP511" s="61"/>
      <c r="BQ511" s="70"/>
      <c r="BR511" s="70"/>
      <c r="BS511" s="60"/>
      <c r="BT511" s="61"/>
      <c r="BU511" s="70"/>
      <c r="BV511" s="70"/>
      <c r="BW511" s="60"/>
      <c r="BX511" s="61"/>
      <c r="BY511" s="70"/>
      <c r="BZ511" s="70"/>
      <c r="CA511" s="60"/>
      <c r="CB511" s="61"/>
      <c r="CC511" s="70"/>
      <c r="CD511" s="70"/>
      <c r="CE511" s="60"/>
      <c r="CF511" s="61"/>
      <c r="CG511" s="70"/>
      <c r="CH511" s="70"/>
      <c r="CI511" s="60"/>
      <c r="CJ511" s="61"/>
      <c r="CK511" s="70"/>
      <c r="CL511" s="70"/>
      <c r="CM511" s="60"/>
      <c r="CN511" s="61"/>
      <c r="CO511" s="70"/>
      <c r="CP511" s="70"/>
      <c r="CQ511" s="60"/>
      <c r="CR511" s="61"/>
      <c r="CS511" s="70"/>
      <c r="CT511" s="70"/>
      <c r="CU511" s="60"/>
      <c r="CV511" s="61"/>
      <c r="CW511" s="70"/>
      <c r="CX511" s="70"/>
      <c r="CY511" s="60"/>
      <c r="CZ511" s="68"/>
      <c r="DA511" s="63"/>
      <c r="DB511" s="62"/>
      <c r="DC511" s="10"/>
      <c r="DD511" s="11"/>
      <c r="DE511" s="63"/>
      <c r="DF511" s="62"/>
      <c r="DG511" s="10"/>
      <c r="DH511" s="11"/>
      <c r="DI511" s="63"/>
      <c r="DJ511" s="62"/>
      <c r="DK511" s="10"/>
      <c r="DL511" s="11"/>
      <c r="DM511" s="63"/>
      <c r="DN511" s="62"/>
      <c r="DO511" s="10"/>
      <c r="DP511" s="11"/>
      <c r="DQ511" s="63"/>
      <c r="DR511" s="62"/>
      <c r="DS511" s="10"/>
      <c r="DT511" s="11"/>
      <c r="DU511" s="63"/>
      <c r="DV511" s="62"/>
      <c r="DW511" s="10"/>
      <c r="DX511" s="11"/>
      <c r="DY511" s="63"/>
      <c r="DZ511" s="62"/>
      <c r="EA511" s="10"/>
      <c r="EB511" s="11"/>
      <c r="EC511" s="63"/>
      <c r="ED511" s="62"/>
      <c r="EE511" s="10"/>
      <c r="EF511" s="11"/>
      <c r="EG511" s="63"/>
      <c r="EH511" s="62"/>
      <c r="EI511" s="10"/>
      <c r="EJ511" s="11"/>
      <c r="EK511" s="63"/>
      <c r="EL511" s="62"/>
      <c r="EM511" s="10"/>
      <c r="EN511" s="11"/>
      <c r="EO511" s="63"/>
      <c r="EP511" s="62"/>
      <c r="EQ511" s="10"/>
      <c r="ER511" s="11"/>
      <c r="ES511" s="63"/>
      <c r="ET511" s="62"/>
      <c r="EU511" s="10"/>
      <c r="EV511" s="11"/>
      <c r="EW511" s="63"/>
      <c r="EX511" s="62"/>
      <c r="EY511" s="10"/>
      <c r="EZ511" s="11"/>
      <c r="FA511" s="63"/>
      <c r="FB511" s="62"/>
      <c r="FC511" s="10"/>
      <c r="FD511" s="11"/>
      <c r="FE511" s="63"/>
      <c r="FF511" s="62"/>
      <c r="FG511" s="10"/>
      <c r="FH511" s="11"/>
      <c r="FI511" s="63"/>
      <c r="FJ511" s="62"/>
      <c r="FK511" s="10"/>
      <c r="FL511" s="11"/>
      <c r="FM511" s="63"/>
      <c r="FN511" s="62"/>
      <c r="FO511" s="10"/>
      <c r="FP511" s="11"/>
      <c r="FQ511" s="63"/>
      <c r="FR511" s="62"/>
      <c r="FS511" s="10"/>
      <c r="FT511" s="11"/>
      <c r="FU511" s="63"/>
      <c r="FV511" s="62"/>
      <c r="FW511" s="10"/>
      <c r="FX511" s="11"/>
      <c r="FY511" s="63"/>
      <c r="FZ511" s="62"/>
      <c r="GA511" s="10"/>
      <c r="GB511" s="11"/>
      <c r="GC511" s="63"/>
      <c r="GD511" s="62"/>
      <c r="GE511" s="10"/>
      <c r="GF511" s="11"/>
      <c r="GG511" s="63"/>
      <c r="GH511" s="62"/>
      <c r="GI511" s="10"/>
      <c r="GJ511" s="11"/>
      <c r="GK511" s="63"/>
      <c r="GL511" s="62"/>
      <c r="GM511" s="10"/>
      <c r="GN511" s="11"/>
      <c r="GO511" s="63"/>
      <c r="GP511" s="62"/>
      <c r="GQ511" s="10"/>
      <c r="GR511" s="11"/>
      <c r="GS511" s="63"/>
      <c r="GT511" s="62"/>
      <c r="GU511" s="10"/>
      <c r="GV511" s="11"/>
      <c r="GW511" s="63"/>
      <c r="GX511" s="62"/>
      <c r="GY511" s="10"/>
      <c r="GZ511" s="11"/>
      <c r="HA511" s="63"/>
      <c r="HB511" s="62"/>
      <c r="HC511" s="10"/>
      <c r="HD511" s="11"/>
      <c r="HE511" s="63"/>
      <c r="HF511" s="62"/>
      <c r="HG511" s="10"/>
      <c r="HH511" s="11"/>
      <c r="HI511" s="63"/>
      <c r="HJ511" s="62"/>
      <c r="HK511" s="10"/>
      <c r="HL511" s="11"/>
      <c r="HM511" s="63"/>
      <c r="HN511" s="62"/>
      <c r="HO511" s="10"/>
      <c r="HP511" s="11"/>
      <c r="HQ511" s="63"/>
      <c r="HR511" s="62"/>
      <c r="HS511" s="10"/>
      <c r="HT511" s="11"/>
      <c r="HU511" s="63"/>
      <c r="HV511" s="62"/>
      <c r="HW511" s="10"/>
      <c r="HX511" s="11"/>
      <c r="HY511" s="63"/>
      <c r="HZ511" s="62"/>
      <c r="IA511" s="10"/>
      <c r="IB511" s="11"/>
      <c r="IC511" s="63"/>
      <c r="ID511" s="62"/>
      <c r="IE511" s="10"/>
      <c r="IF511" s="11"/>
      <c r="IG511" s="63"/>
      <c r="IH511" s="62"/>
      <c r="II511" s="10"/>
      <c r="IJ511" s="11"/>
      <c r="IK511" s="63"/>
      <c r="IL511" s="62"/>
      <c r="IM511" s="10"/>
      <c r="IN511" s="11"/>
      <c r="IO511" s="63"/>
      <c r="IP511" s="62"/>
      <c r="IQ511" s="10"/>
      <c r="IR511" s="11"/>
      <c r="IS511" s="63"/>
      <c r="IT511" s="62"/>
      <c r="IU511" s="10"/>
      <c r="IV511" s="11"/>
      <c r="IW511" s="63"/>
      <c r="IX511" s="62"/>
      <c r="IY511" s="10"/>
      <c r="IZ511" s="11"/>
      <c r="JA511" s="63"/>
      <c r="JB511" s="62"/>
      <c r="JC511" s="10"/>
      <c r="JD511" s="11"/>
      <c r="JE511" s="63"/>
      <c r="JF511" s="62"/>
      <c r="JG511" s="10"/>
      <c r="JH511" s="11"/>
      <c r="JI511" s="63"/>
      <c r="JJ511" s="62"/>
      <c r="JK511" s="10"/>
      <c r="JL511" s="11"/>
      <c r="JM511" s="63"/>
      <c r="JN511" s="62"/>
      <c r="JO511" s="10"/>
      <c r="JP511" s="11"/>
      <c r="JQ511" s="63"/>
      <c r="JR511" s="62"/>
      <c r="JS511" s="10"/>
      <c r="JT511" s="11"/>
      <c r="JU511" s="63"/>
      <c r="JV511" s="62"/>
      <c r="JW511" s="10"/>
      <c r="JX511" s="11"/>
      <c r="JY511" s="63"/>
      <c r="JZ511" s="62"/>
      <c r="KA511" s="10"/>
      <c r="KB511" s="11"/>
      <c r="KC511" s="63"/>
      <c r="KD511" s="62"/>
      <c r="KE511" s="10"/>
      <c r="KF511" s="11"/>
      <c r="KG511" s="63"/>
      <c r="KH511" s="62"/>
      <c r="KI511" s="10"/>
      <c r="KJ511" s="11"/>
      <c r="KK511" s="63"/>
      <c r="KL511" s="62"/>
      <c r="KM511" s="10"/>
      <c r="KN511" s="11"/>
      <c r="KO511" s="63"/>
      <c r="KP511" s="62"/>
      <c r="KQ511" s="10"/>
      <c r="KR511" s="11"/>
      <c r="KS511" s="63"/>
      <c r="KT511" s="62"/>
      <c r="KU511" s="10"/>
      <c r="KV511" s="11"/>
      <c r="KW511" s="63"/>
      <c r="KX511" s="62"/>
      <c r="KY511" s="10"/>
      <c r="KZ511" s="11"/>
      <c r="LA511" s="63"/>
      <c r="LB511" s="62"/>
      <c r="LC511" s="10"/>
      <c r="LD511" s="11"/>
      <c r="LE511" s="63"/>
      <c r="LF511" s="62"/>
      <c r="LG511" s="10"/>
      <c r="LH511" s="11"/>
      <c r="LI511" s="63"/>
      <c r="LJ511" s="62"/>
      <c r="LK511" s="10"/>
      <c r="LL511" s="11"/>
      <c r="LM511" s="63"/>
      <c r="LN511" s="62"/>
      <c r="LO511" s="10"/>
      <c r="LP511" s="11"/>
      <c r="LQ511" s="63"/>
      <c r="LR511" s="62"/>
      <c r="LS511" s="10"/>
      <c r="LT511" s="11"/>
      <c r="LU511" s="63"/>
      <c r="LV511" s="62"/>
      <c r="LW511" s="10"/>
      <c r="LX511" s="11"/>
      <c r="LY511" s="63"/>
      <c r="LZ511" s="62"/>
      <c r="MA511" s="10"/>
      <c r="MB511" s="11"/>
      <c r="MC511" s="63"/>
      <c r="MD511" s="62"/>
      <c r="ME511" s="10"/>
      <c r="MF511" s="11"/>
      <c r="MG511" s="63"/>
      <c r="MH511" s="62"/>
      <c r="MI511" s="10"/>
      <c r="MJ511" s="11"/>
      <c r="MK511" s="63"/>
      <c r="ML511" s="62"/>
      <c r="MM511" s="10"/>
      <c r="MN511" s="11"/>
      <c r="MO511" s="63"/>
      <c r="MP511" s="62"/>
      <c r="MQ511" s="10"/>
      <c r="MR511" s="11"/>
      <c r="MS511" s="63"/>
      <c r="MT511" s="62"/>
      <c r="MU511" s="10"/>
      <c r="MV511" s="11"/>
      <c r="MW511" s="63"/>
      <c r="MX511" s="62"/>
      <c r="MY511" s="10"/>
      <c r="MZ511" s="11"/>
      <c r="NA511" s="63"/>
      <c r="NB511" s="62"/>
      <c r="NC511" s="10"/>
      <c r="ND511" s="11"/>
      <c r="NE511" s="63"/>
      <c r="NF511" s="62"/>
      <c r="NG511" s="10"/>
      <c r="NH511" s="11"/>
      <c r="NI511" s="63"/>
      <c r="NJ511" s="62"/>
      <c r="NK511" s="10"/>
      <c r="NL511" s="11"/>
      <c r="NM511" s="63"/>
      <c r="NN511" s="62"/>
      <c r="NO511" s="10"/>
      <c r="NP511" s="11"/>
      <c r="NQ511" s="63"/>
      <c r="NR511" s="62"/>
      <c r="NS511" s="10"/>
      <c r="NT511" s="11"/>
      <c r="NU511" s="63"/>
      <c r="NV511" s="62"/>
      <c r="NW511" s="10"/>
      <c r="NX511" s="11"/>
      <c r="NY511" s="63"/>
      <c r="NZ511" s="62"/>
      <c r="OA511" s="10"/>
      <c r="OB511" s="11"/>
      <c r="OC511" s="63"/>
      <c r="OD511" s="62"/>
      <c r="OE511" s="10"/>
      <c r="OF511" s="11"/>
      <c r="OG511" s="63"/>
      <c r="OH511" s="62"/>
      <c r="OI511" s="10"/>
      <c r="OJ511" s="11"/>
      <c r="OK511" s="63"/>
      <c r="OL511" s="62"/>
      <c r="OM511" s="10"/>
      <c r="ON511" s="11"/>
      <c r="OO511" s="63"/>
      <c r="OP511" s="62"/>
      <c r="OQ511" s="10"/>
      <c r="OR511" s="11"/>
      <c r="OS511" s="63"/>
      <c r="OT511" s="62"/>
      <c r="OU511" s="10"/>
      <c r="OV511" s="11"/>
      <c r="OW511" s="63"/>
      <c r="OX511" s="62"/>
      <c r="OY511" s="10"/>
      <c r="OZ511" s="11"/>
      <c r="PA511" s="63"/>
      <c r="PB511" s="62"/>
      <c r="PC511" s="10"/>
      <c r="PD511" s="11"/>
      <c r="PE511" s="63"/>
      <c r="PF511" s="62"/>
      <c r="PG511" s="10"/>
      <c r="PH511" s="11"/>
      <c r="PI511" s="63"/>
      <c r="PJ511" s="62"/>
      <c r="PK511" s="10"/>
      <c r="PL511" s="11"/>
      <c r="PM511" s="63"/>
      <c r="PN511" s="62"/>
      <c r="PO511" s="10"/>
      <c r="PP511" s="11"/>
      <c r="PQ511" s="63"/>
      <c r="PR511" s="62"/>
      <c r="PS511" s="10"/>
      <c r="PT511" s="11"/>
      <c r="PU511" s="63"/>
      <c r="PV511" s="62"/>
      <c r="PW511" s="10"/>
      <c r="PX511" s="11"/>
      <c r="PY511" s="63"/>
      <c r="PZ511" s="62"/>
      <c r="QA511" s="10"/>
      <c r="QB511" s="11"/>
      <c r="QC511" s="63"/>
      <c r="QD511" s="62"/>
      <c r="QE511" s="10"/>
      <c r="QF511" s="11"/>
      <c r="QG511" s="63"/>
      <c r="QH511" s="62"/>
      <c r="QI511" s="10"/>
      <c r="QJ511" s="11"/>
      <c r="QK511" s="63"/>
      <c r="QL511" s="62"/>
      <c r="QM511" s="10"/>
      <c r="QN511" s="11"/>
      <c r="QO511" s="63"/>
      <c r="QP511" s="62"/>
      <c r="QQ511" s="10"/>
      <c r="QR511" s="11"/>
      <c r="QS511" s="63"/>
      <c r="QT511" s="62"/>
      <c r="QU511" s="10"/>
      <c r="QV511" s="11"/>
      <c r="QW511" s="63"/>
      <c r="QX511" s="62"/>
      <c r="QY511" s="10"/>
      <c r="QZ511" s="11"/>
      <c r="RA511" s="63"/>
      <c r="RB511" s="62"/>
      <c r="RC511" s="10"/>
      <c r="RD511" s="11"/>
      <c r="RE511" s="63"/>
      <c r="RF511" s="62"/>
      <c r="RG511" s="10"/>
      <c r="RH511" s="11"/>
      <c r="RI511" s="63"/>
      <c r="RJ511" s="62"/>
      <c r="RK511" s="10"/>
      <c r="RL511" s="11"/>
      <c r="RM511" s="63"/>
      <c r="RN511" s="62"/>
      <c r="RO511" s="10"/>
      <c r="RP511" s="11"/>
      <c r="RQ511" s="63"/>
      <c r="RR511" s="62"/>
      <c r="RS511" s="10"/>
      <c r="RT511" s="11"/>
      <c r="RU511" s="63"/>
      <c r="RV511" s="62"/>
      <c r="RW511" s="10"/>
      <c r="RX511" s="11"/>
      <c r="RY511" s="63"/>
      <c r="RZ511" s="62"/>
      <c r="SA511" s="10"/>
      <c r="SB511" s="11"/>
      <c r="SC511" s="63"/>
      <c r="SD511" s="62"/>
      <c r="SE511" s="10"/>
      <c r="SF511" s="11"/>
      <c r="SG511" s="63"/>
      <c r="SH511" s="62"/>
      <c r="SI511" s="10"/>
      <c r="SJ511" s="11"/>
      <c r="SK511" s="63"/>
      <c r="SL511" s="62"/>
      <c r="SM511" s="10"/>
      <c r="SN511" s="11"/>
      <c r="SO511" s="63"/>
      <c r="SP511" s="62"/>
      <c r="SQ511" s="10"/>
      <c r="SR511" s="11"/>
      <c r="SS511" s="63"/>
      <c r="ST511" s="62"/>
      <c r="SU511" s="10"/>
      <c r="SV511" s="11"/>
      <c r="SW511" s="63"/>
      <c r="SX511" s="62"/>
      <c r="SY511" s="10"/>
      <c r="SZ511" s="11"/>
      <c r="TA511" s="63"/>
      <c r="TB511" s="62"/>
      <c r="TC511" s="10"/>
      <c r="TD511" s="11"/>
      <c r="TE511" s="63"/>
      <c r="TF511" s="62"/>
      <c r="TG511" s="10"/>
      <c r="TH511" s="11"/>
      <c r="TI511" s="63"/>
      <c r="TJ511" s="62"/>
      <c r="TK511" s="10"/>
      <c r="TL511" s="11"/>
      <c r="TM511" s="63"/>
      <c r="TN511" s="62"/>
      <c r="TO511" s="10"/>
      <c r="TP511" s="11"/>
      <c r="TQ511" s="63"/>
      <c r="TR511" s="62"/>
      <c r="TS511" s="10"/>
      <c r="TT511" s="11"/>
      <c r="TU511" s="63"/>
      <c r="TV511" s="62"/>
      <c r="TW511" s="10"/>
      <c r="TX511" s="11"/>
      <c r="TY511" s="63"/>
      <c r="TZ511" s="62"/>
      <c r="UA511" s="10"/>
      <c r="UB511" s="11"/>
      <c r="UC511" s="63"/>
      <c r="UD511" s="62"/>
      <c r="UE511" s="10"/>
      <c r="UF511" s="11"/>
      <c r="UG511" s="63"/>
      <c r="UH511" s="62"/>
      <c r="UI511" s="10"/>
      <c r="UJ511" s="11"/>
      <c r="UK511" s="63"/>
      <c r="UL511" s="62"/>
      <c r="UM511" s="10"/>
      <c r="UN511" s="11"/>
      <c r="UO511" s="63"/>
      <c r="UP511" s="62"/>
      <c r="UQ511" s="10"/>
      <c r="UR511" s="11"/>
      <c r="US511" s="63"/>
      <c r="UT511" s="62"/>
      <c r="UU511" s="10"/>
      <c r="UV511" s="11"/>
      <c r="UW511" s="63"/>
      <c r="UX511" s="62"/>
      <c r="UY511" s="10"/>
      <c r="UZ511" s="11"/>
      <c r="VA511" s="63"/>
      <c r="VB511" s="62"/>
      <c r="VC511" s="10"/>
      <c r="VD511" s="11"/>
      <c r="VE511" s="63"/>
      <c r="VF511" s="62"/>
      <c r="VG511" s="10"/>
      <c r="VH511" s="11"/>
      <c r="VI511" s="63"/>
      <c r="VJ511" s="62"/>
      <c r="VK511" s="10"/>
      <c r="VL511" s="11"/>
      <c r="VM511" s="63"/>
      <c r="VN511" s="62"/>
      <c r="VO511" s="10"/>
      <c r="VP511" s="11"/>
      <c r="VQ511" s="63"/>
      <c r="VR511" s="62"/>
      <c r="VS511" s="10"/>
      <c r="VT511" s="11"/>
      <c r="VU511" s="63"/>
      <c r="VV511" s="62"/>
      <c r="VW511" s="10"/>
      <c r="VX511" s="11"/>
      <c r="VY511" s="63"/>
      <c r="VZ511" s="62"/>
      <c r="WA511" s="10"/>
      <c r="WB511" s="11"/>
      <c r="WC511" s="63"/>
      <c r="WD511" s="62"/>
      <c r="WE511" s="10"/>
      <c r="WF511" s="11"/>
      <c r="WG511" s="63"/>
      <c r="WH511" s="62"/>
      <c r="WI511" s="10"/>
      <c r="WJ511" s="11"/>
      <c r="WK511" s="63"/>
      <c r="WL511" s="62"/>
      <c r="WM511" s="10"/>
      <c r="WN511" s="11"/>
      <c r="WO511" s="63"/>
      <c r="WP511" s="62"/>
      <c r="WQ511" s="10"/>
      <c r="WR511" s="11"/>
      <c r="WS511" s="63"/>
      <c r="WT511" s="62"/>
      <c r="WU511" s="10"/>
      <c r="WV511" s="11"/>
      <c r="WW511" s="63"/>
      <c r="WX511" s="62"/>
      <c r="WY511" s="10"/>
      <c r="WZ511" s="11"/>
      <c r="XA511" s="63"/>
      <c r="XB511" s="62"/>
      <c r="XC511" s="10"/>
      <c r="XD511" s="11"/>
      <c r="XE511" s="63"/>
      <c r="XF511" s="62"/>
      <c r="XG511" s="10"/>
      <c r="XH511" s="11"/>
      <c r="XI511" s="63"/>
      <c r="XJ511" s="62"/>
      <c r="XK511" s="10"/>
      <c r="XL511" s="11"/>
      <c r="XM511" s="63"/>
      <c r="XN511" s="62"/>
      <c r="XO511" s="10"/>
      <c r="XP511" s="11"/>
      <c r="XQ511" s="63"/>
      <c r="XR511" s="62"/>
      <c r="XS511" s="10"/>
      <c r="XT511" s="11"/>
      <c r="XU511" s="63"/>
      <c r="XV511" s="62"/>
      <c r="XW511" s="10"/>
      <c r="XX511" s="11"/>
      <c r="XY511" s="63"/>
      <c r="XZ511" s="62"/>
      <c r="YA511" s="10"/>
      <c r="YB511" s="11"/>
      <c r="YC511" s="63"/>
      <c r="YD511" s="62"/>
      <c r="YE511" s="10"/>
      <c r="YF511" s="11"/>
      <c r="YG511" s="63"/>
      <c r="YH511" s="62"/>
      <c r="YI511" s="10"/>
      <c r="YJ511" s="11"/>
      <c r="YK511" s="63"/>
      <c r="YL511" s="62"/>
      <c r="YM511" s="10"/>
      <c r="YN511" s="11"/>
      <c r="YO511" s="63"/>
      <c r="YP511" s="62"/>
      <c r="YQ511" s="10"/>
      <c r="YR511" s="11"/>
      <c r="YS511" s="63"/>
      <c r="YT511" s="62"/>
      <c r="YU511" s="10"/>
      <c r="YV511" s="11"/>
      <c r="YW511" s="63"/>
      <c r="YX511" s="62"/>
      <c r="YY511" s="10"/>
      <c r="YZ511" s="11"/>
      <c r="ZA511" s="63"/>
      <c r="ZB511" s="62"/>
      <c r="ZC511" s="10"/>
      <c r="ZD511" s="11"/>
      <c r="ZE511" s="63"/>
      <c r="ZF511" s="62"/>
      <c r="ZG511" s="10"/>
      <c r="ZH511" s="11"/>
      <c r="ZI511" s="63"/>
      <c r="ZJ511" s="62"/>
      <c r="ZK511" s="10"/>
      <c r="ZL511" s="11"/>
      <c r="ZM511" s="63"/>
      <c r="ZN511" s="62"/>
      <c r="ZO511" s="10"/>
      <c r="ZP511" s="11"/>
      <c r="ZQ511" s="63"/>
      <c r="ZR511" s="62"/>
      <c r="ZS511" s="10"/>
      <c r="ZT511" s="11"/>
      <c r="ZU511" s="63"/>
      <c r="ZV511" s="62"/>
      <c r="ZW511" s="10"/>
      <c r="ZX511" s="11"/>
      <c r="ZY511" s="63"/>
      <c r="ZZ511" s="62"/>
      <c r="AAA511" s="10"/>
      <c r="AAB511" s="11"/>
      <c r="AAC511" s="63"/>
      <c r="AAD511" s="62"/>
      <c r="AAE511" s="10"/>
      <c r="AAF511" s="11"/>
      <c r="AAG511" s="63"/>
      <c r="AAH511" s="62"/>
      <c r="AAI511" s="10"/>
      <c r="AAJ511" s="11"/>
      <c r="AAK511" s="63"/>
      <c r="AAL511" s="62"/>
      <c r="AAM511" s="10"/>
      <c r="AAN511" s="11"/>
      <c r="AAO511" s="63"/>
      <c r="AAP511" s="62"/>
      <c r="AAQ511" s="10"/>
      <c r="AAR511" s="11"/>
      <c r="AAS511" s="63"/>
      <c r="AAT511" s="62"/>
      <c r="AAU511" s="10"/>
      <c r="AAV511" s="11"/>
      <c r="AAW511" s="63"/>
      <c r="AAX511" s="62"/>
      <c r="AAY511" s="10"/>
      <c r="AAZ511" s="11"/>
      <c r="ABA511" s="63"/>
      <c r="ABB511" s="62"/>
      <c r="ABC511" s="10"/>
      <c r="ABD511" s="11"/>
      <c r="ABE511" s="63"/>
      <c r="ABF511" s="62"/>
      <c r="ABG511" s="10"/>
      <c r="ABH511" s="11"/>
      <c r="ABI511" s="63"/>
      <c r="ABJ511" s="62"/>
      <c r="ABK511" s="10"/>
      <c r="ABL511" s="11"/>
      <c r="ABM511" s="63"/>
      <c r="ABN511" s="62"/>
      <c r="ABO511" s="10"/>
      <c r="ABP511" s="11"/>
      <c r="ABQ511" s="63"/>
      <c r="ABR511" s="62"/>
      <c r="ABS511" s="10"/>
      <c r="ABT511" s="11"/>
      <c r="ABU511" s="63"/>
      <c r="ABV511" s="62"/>
      <c r="ABW511" s="10"/>
      <c r="ABX511" s="11"/>
      <c r="ABY511" s="63"/>
      <c r="ABZ511" s="62"/>
      <c r="ACA511" s="10"/>
      <c r="ACB511" s="11"/>
      <c r="ACC511" s="63"/>
      <c r="ACD511" s="62"/>
      <c r="ACE511" s="10"/>
      <c r="ACF511" s="11"/>
      <c r="ACG511" s="63"/>
      <c r="ACH511" s="62"/>
      <c r="ACI511" s="10"/>
      <c r="ACJ511" s="11"/>
      <c r="ACK511" s="63"/>
      <c r="ACL511" s="62"/>
      <c r="ACM511" s="10"/>
      <c r="ACN511" s="11"/>
      <c r="ACO511" s="63"/>
      <c r="ACP511" s="62"/>
      <c r="ACQ511" s="10"/>
      <c r="ACR511" s="11"/>
      <c r="ACS511" s="63"/>
      <c r="ACT511" s="62"/>
      <c r="ACU511" s="10"/>
      <c r="ACV511" s="11"/>
      <c r="ACW511" s="63"/>
      <c r="ACX511" s="62"/>
      <c r="ACY511" s="10"/>
      <c r="ACZ511" s="11"/>
      <c r="ADA511" s="63"/>
      <c r="ADB511" s="62"/>
      <c r="ADC511" s="10"/>
      <c r="ADD511" s="11"/>
      <c r="ADE511" s="63"/>
      <c r="ADF511" s="62"/>
      <c r="ADG511" s="10"/>
      <c r="ADH511" s="11"/>
      <c r="ADI511" s="63"/>
      <c r="ADJ511" s="62"/>
      <c r="ADK511" s="10"/>
      <c r="ADL511" s="11"/>
      <c r="ADM511" s="63"/>
      <c r="ADN511" s="62"/>
      <c r="ADO511" s="10"/>
      <c r="ADP511" s="11"/>
      <c r="ADQ511" s="63"/>
      <c r="ADR511" s="62"/>
      <c r="ADS511" s="10"/>
      <c r="ADT511" s="11"/>
      <c r="ADU511" s="63"/>
      <c r="ADV511" s="62"/>
      <c r="ADW511" s="10"/>
      <c r="ADX511" s="11"/>
      <c r="ADY511" s="63"/>
      <c r="ADZ511" s="62"/>
      <c r="AEA511" s="10"/>
      <c r="AEB511" s="11"/>
      <c r="AEC511" s="63"/>
      <c r="AED511" s="62"/>
      <c r="AEE511" s="10"/>
      <c r="AEF511" s="11"/>
      <c r="AEG511" s="63"/>
      <c r="AEH511" s="62"/>
      <c r="AEI511" s="10"/>
      <c r="AEJ511" s="11"/>
      <c r="AEK511" s="63"/>
      <c r="AEL511" s="62"/>
      <c r="AEM511" s="10"/>
      <c r="AEN511" s="11"/>
      <c r="AEO511" s="63"/>
      <c r="AEP511" s="62"/>
      <c r="AEQ511" s="10"/>
      <c r="AER511" s="11"/>
      <c r="AES511" s="63"/>
      <c r="AET511" s="62"/>
      <c r="AEU511" s="10"/>
      <c r="AEV511" s="11"/>
      <c r="AEW511" s="63"/>
      <c r="AEX511" s="62"/>
      <c r="AEY511" s="10"/>
      <c r="AEZ511" s="11"/>
      <c r="AFA511" s="63"/>
      <c r="AFB511" s="62"/>
      <c r="AFC511" s="10"/>
      <c r="AFD511" s="11"/>
      <c r="AFE511" s="63"/>
      <c r="AFF511" s="62"/>
      <c r="AFG511" s="10"/>
      <c r="AFH511" s="11"/>
      <c r="AFI511" s="63"/>
      <c r="AFJ511" s="62"/>
      <c r="AFK511" s="10"/>
      <c r="AFL511" s="11"/>
      <c r="AFM511" s="63"/>
      <c r="AFN511" s="62"/>
      <c r="AFO511" s="10"/>
      <c r="AFP511" s="11"/>
      <c r="AFQ511" s="63"/>
      <c r="AFR511" s="62"/>
      <c r="AFS511" s="10"/>
      <c r="AFT511" s="11"/>
      <c r="AFU511" s="63"/>
      <c r="AFV511" s="62"/>
      <c r="AFW511" s="10"/>
      <c r="AFX511" s="11"/>
      <c r="AFY511" s="63"/>
      <c r="AFZ511" s="62"/>
      <c r="AGA511" s="10"/>
      <c r="AGB511" s="11"/>
      <c r="AGC511" s="63"/>
      <c r="AGD511" s="62"/>
      <c r="AGE511" s="10"/>
      <c r="AGF511" s="11"/>
      <c r="AGG511" s="63"/>
      <c r="AGH511" s="62"/>
      <c r="AGI511" s="10"/>
      <c r="AGJ511" s="11"/>
      <c r="AGK511" s="63"/>
      <c r="AGL511" s="62"/>
      <c r="AGM511" s="10"/>
      <c r="AGN511" s="11"/>
      <c r="AGO511" s="63"/>
      <c r="AGP511" s="62"/>
      <c r="AGQ511" s="10"/>
      <c r="AGR511" s="11"/>
      <c r="AGS511" s="63"/>
      <c r="AGT511" s="62"/>
      <c r="AGU511" s="10"/>
      <c r="AGV511" s="11"/>
      <c r="AGW511" s="63"/>
      <c r="AGX511" s="62"/>
      <c r="AGY511" s="10"/>
      <c r="AGZ511" s="11"/>
      <c r="AHA511" s="63"/>
      <c r="AHB511" s="62"/>
      <c r="AHC511" s="10"/>
      <c r="AHD511" s="11"/>
      <c r="AHE511" s="63"/>
      <c r="AHF511" s="62"/>
      <c r="AHG511" s="10"/>
      <c r="AHH511" s="11"/>
      <c r="AHI511" s="63"/>
      <c r="AHJ511" s="62"/>
      <c r="AHK511" s="10"/>
      <c r="AHL511" s="11"/>
      <c r="AHM511" s="63"/>
      <c r="AHN511" s="62"/>
      <c r="AHO511" s="10"/>
      <c r="AHP511" s="11"/>
      <c r="AHQ511" s="63"/>
      <c r="AHR511" s="62"/>
      <c r="AHS511" s="10"/>
      <c r="AHT511" s="11"/>
      <c r="AHU511" s="63"/>
      <c r="AHV511" s="62"/>
      <c r="AHW511" s="10"/>
      <c r="AHX511" s="11"/>
      <c r="AHY511" s="63"/>
      <c r="AHZ511" s="62"/>
      <c r="AIA511" s="10"/>
      <c r="AIB511" s="11"/>
      <c r="AIC511" s="63"/>
      <c r="AID511" s="62"/>
      <c r="AIE511" s="10"/>
      <c r="AIF511" s="11"/>
      <c r="AIG511" s="63"/>
      <c r="AIH511" s="62"/>
      <c r="AII511" s="10"/>
      <c r="AIJ511" s="11"/>
      <c r="AIK511" s="63"/>
      <c r="AIL511" s="62"/>
      <c r="AIM511" s="10"/>
      <c r="AIN511" s="11"/>
      <c r="AIO511" s="63"/>
      <c r="AIP511" s="62"/>
      <c r="AIQ511" s="10"/>
      <c r="AIR511" s="11"/>
      <c r="AIS511" s="63"/>
      <c r="AIT511" s="62"/>
      <c r="AIU511" s="10"/>
      <c r="AIV511" s="11"/>
      <c r="AIW511" s="63"/>
      <c r="AIX511" s="62"/>
      <c r="AIY511" s="10"/>
      <c r="AIZ511" s="11"/>
      <c r="AJA511" s="63"/>
      <c r="AJB511" s="62"/>
      <c r="AJC511" s="10"/>
      <c r="AJD511" s="11"/>
      <c r="AJE511" s="63"/>
      <c r="AJF511" s="62"/>
      <c r="AJG511" s="10"/>
      <c r="AJH511" s="11"/>
      <c r="AJI511" s="63"/>
      <c r="AJJ511" s="62"/>
      <c r="AJK511" s="10"/>
      <c r="AJL511" s="11"/>
      <c r="AJM511" s="63"/>
      <c r="AJN511" s="62"/>
      <c r="AJO511" s="10"/>
      <c r="AJP511" s="11"/>
      <c r="AJQ511" s="63"/>
      <c r="AJR511" s="62"/>
      <c r="AJS511" s="10"/>
      <c r="AJT511" s="11"/>
      <c r="AJU511" s="63"/>
      <c r="AJV511" s="62"/>
      <c r="AJW511" s="10"/>
      <c r="AJX511" s="11"/>
      <c r="AJY511" s="63"/>
      <c r="AJZ511" s="62"/>
      <c r="AKA511" s="10"/>
      <c r="AKB511" s="11"/>
      <c r="AKC511" s="63"/>
      <c r="AKD511" s="62"/>
      <c r="AKE511" s="10"/>
      <c r="AKF511" s="11"/>
      <c r="AKG511" s="63"/>
      <c r="AKH511" s="62"/>
      <c r="AKI511" s="10"/>
      <c r="AKJ511" s="11"/>
      <c r="AKK511" s="63"/>
      <c r="AKL511" s="62"/>
      <c r="AKM511" s="10"/>
      <c r="AKN511" s="11"/>
      <c r="AKO511" s="63"/>
      <c r="AKP511" s="62"/>
      <c r="AKQ511" s="10"/>
      <c r="AKR511" s="11"/>
      <c r="AKS511" s="63"/>
      <c r="AKT511" s="62"/>
      <c r="AKU511" s="10"/>
      <c r="AKV511" s="11"/>
      <c r="AKW511" s="63"/>
      <c r="AKX511" s="62"/>
      <c r="AKY511" s="10"/>
      <c r="AKZ511" s="11"/>
      <c r="ALA511" s="63"/>
      <c r="ALB511" s="62"/>
      <c r="ALC511" s="10"/>
      <c r="ALD511" s="11"/>
      <c r="ALE511" s="63"/>
      <c r="ALF511" s="62"/>
      <c r="ALG511" s="10"/>
      <c r="ALH511" s="11"/>
      <c r="ALI511" s="63"/>
      <c r="ALJ511" s="62"/>
      <c r="ALK511" s="10"/>
      <c r="ALL511" s="11"/>
      <c r="ALM511" s="63"/>
      <c r="ALN511" s="62"/>
      <c r="ALO511" s="10"/>
      <c r="ALP511" s="11"/>
      <c r="ALQ511" s="63"/>
      <c r="ALR511" s="62"/>
      <c r="ALS511" s="10"/>
      <c r="ALT511" s="11"/>
      <c r="ALU511" s="63"/>
      <c r="ALV511" s="62"/>
      <c r="ALW511" s="10"/>
      <c r="ALX511" s="11"/>
      <c r="ALY511" s="63"/>
      <c r="ALZ511" s="62"/>
      <c r="AMA511" s="10"/>
      <c r="AMB511" s="11"/>
      <c r="AMC511" s="63"/>
      <c r="AMD511" s="62"/>
      <c r="AME511" s="10"/>
      <c r="AMF511" s="11"/>
      <c r="AMG511" s="63"/>
      <c r="AMH511" s="62"/>
      <c r="AMI511" s="10"/>
      <c r="AMJ511" s="11"/>
      <c r="AMK511" s="63"/>
      <c r="AML511" s="62"/>
      <c r="AMM511" s="10"/>
      <c r="AMN511" s="11"/>
      <c r="AMO511" s="63"/>
      <c r="AMP511" s="62"/>
      <c r="AMQ511" s="10"/>
      <c r="AMR511" s="11"/>
      <c r="AMS511" s="63"/>
      <c r="AMT511" s="62"/>
      <c r="AMU511" s="10"/>
      <c r="AMV511" s="11"/>
      <c r="AMW511" s="63"/>
      <c r="AMX511" s="62"/>
      <c r="AMY511" s="10"/>
      <c r="AMZ511" s="11"/>
      <c r="ANA511" s="63"/>
      <c r="ANB511" s="62"/>
      <c r="ANC511" s="10"/>
      <c r="AND511" s="11"/>
      <c r="ANE511" s="63"/>
      <c r="ANF511" s="62"/>
      <c r="ANG511" s="10"/>
      <c r="ANH511" s="11"/>
      <c r="ANI511" s="63"/>
      <c r="ANJ511" s="62"/>
      <c r="ANK511" s="10"/>
      <c r="ANL511" s="11"/>
      <c r="ANM511" s="63"/>
      <c r="ANN511" s="62"/>
      <c r="ANO511" s="10"/>
      <c r="ANP511" s="11"/>
      <c r="ANQ511" s="63"/>
      <c r="ANR511" s="62"/>
      <c r="ANS511" s="10"/>
      <c r="ANT511" s="11"/>
      <c r="ANU511" s="63"/>
      <c r="ANV511" s="62"/>
      <c r="ANW511" s="10"/>
      <c r="ANX511" s="11"/>
      <c r="ANY511" s="63"/>
      <c r="ANZ511" s="62"/>
      <c r="AOA511" s="10"/>
      <c r="AOB511" s="11"/>
      <c r="AOC511" s="63"/>
      <c r="AOD511" s="62"/>
      <c r="AOE511" s="10"/>
      <c r="AOF511" s="11"/>
      <c r="AOG511" s="63"/>
      <c r="AOH511" s="62"/>
      <c r="AOI511" s="10"/>
      <c r="AOJ511" s="11"/>
      <c r="AOK511" s="63"/>
      <c r="AOL511" s="62"/>
      <c r="AOM511" s="10"/>
      <c r="AON511" s="11"/>
      <c r="AOO511" s="63"/>
      <c r="AOP511" s="62"/>
      <c r="AOQ511" s="10"/>
      <c r="AOR511" s="11"/>
      <c r="AOS511" s="63"/>
      <c r="AOT511" s="62"/>
      <c r="AOU511" s="10"/>
      <c r="AOV511" s="11"/>
      <c r="AOW511" s="63"/>
      <c r="AOX511" s="62"/>
      <c r="AOY511" s="10"/>
      <c r="AOZ511" s="11"/>
      <c r="APA511" s="63"/>
      <c r="APB511" s="62"/>
      <c r="APC511" s="10"/>
      <c r="APD511" s="11"/>
      <c r="APE511" s="63"/>
      <c r="APF511" s="62"/>
      <c r="APG511" s="10"/>
      <c r="APH511" s="11"/>
      <c r="API511" s="63"/>
      <c r="APJ511" s="62"/>
      <c r="APK511" s="10"/>
      <c r="APL511" s="11"/>
      <c r="APM511" s="63"/>
      <c r="APN511" s="62"/>
      <c r="APO511" s="10"/>
      <c r="APP511" s="11"/>
      <c r="APQ511" s="63"/>
      <c r="APR511" s="62"/>
      <c r="APS511" s="10"/>
      <c r="APT511" s="11"/>
      <c r="APU511" s="63"/>
      <c r="APV511" s="62"/>
      <c r="APW511" s="10"/>
      <c r="APX511" s="11"/>
      <c r="APY511" s="63"/>
      <c r="APZ511" s="62"/>
      <c r="AQA511" s="10"/>
      <c r="AQB511" s="11"/>
      <c r="AQC511" s="63"/>
      <c r="AQD511" s="62"/>
      <c r="AQE511" s="10"/>
      <c r="AQF511" s="11"/>
      <c r="AQG511" s="63"/>
      <c r="AQH511" s="62"/>
      <c r="AQI511" s="10"/>
      <c r="AQJ511" s="11"/>
      <c r="AQK511" s="63"/>
      <c r="AQL511" s="62"/>
      <c r="AQM511" s="10"/>
      <c r="AQN511" s="11"/>
      <c r="AQO511" s="63"/>
      <c r="AQP511" s="62"/>
      <c r="AQQ511" s="10"/>
      <c r="AQR511" s="11"/>
      <c r="AQS511" s="63"/>
      <c r="AQT511" s="62"/>
      <c r="AQU511" s="10"/>
      <c r="AQV511" s="11"/>
      <c r="AQW511" s="63"/>
      <c r="AQX511" s="62"/>
      <c r="AQY511" s="10"/>
      <c r="AQZ511" s="11"/>
      <c r="ARA511" s="63"/>
      <c r="ARB511" s="62"/>
      <c r="ARC511" s="10"/>
      <c r="ARD511" s="11"/>
      <c r="ARE511" s="63"/>
      <c r="ARF511" s="62"/>
      <c r="ARG511" s="10"/>
      <c r="ARH511" s="11"/>
      <c r="ARI511" s="63"/>
      <c r="ARJ511" s="62"/>
      <c r="ARK511" s="10"/>
      <c r="ARL511" s="11"/>
      <c r="ARM511" s="63"/>
      <c r="ARN511" s="62"/>
      <c r="ARO511" s="10"/>
      <c r="ARP511" s="11"/>
      <c r="ARQ511" s="63"/>
      <c r="ARR511" s="62"/>
      <c r="ARS511" s="10"/>
      <c r="ART511" s="11"/>
      <c r="ARU511" s="63"/>
      <c r="ARV511" s="62"/>
      <c r="ARW511" s="10"/>
      <c r="ARX511" s="11"/>
      <c r="ARY511" s="63"/>
      <c r="ARZ511" s="62"/>
      <c r="ASA511" s="10"/>
      <c r="ASB511" s="11"/>
      <c r="ASC511" s="63"/>
      <c r="ASD511" s="62"/>
      <c r="ASE511" s="10"/>
      <c r="ASF511" s="11"/>
      <c r="ASG511" s="63"/>
      <c r="ASH511" s="62"/>
      <c r="ASI511" s="10"/>
      <c r="ASJ511" s="11"/>
      <c r="ASK511" s="63"/>
      <c r="ASL511" s="62"/>
      <c r="ASM511" s="10"/>
      <c r="ASN511" s="11"/>
      <c r="ASO511" s="63"/>
      <c r="ASP511" s="62"/>
      <c r="ASQ511" s="10"/>
      <c r="ASR511" s="11"/>
      <c r="ASS511" s="63"/>
      <c r="AST511" s="62"/>
      <c r="ASU511" s="10"/>
      <c r="ASV511" s="11"/>
      <c r="ASW511" s="63"/>
      <c r="ASX511" s="62"/>
      <c r="ASY511" s="10"/>
      <c r="ASZ511" s="11"/>
      <c r="ATA511" s="63"/>
      <c r="ATB511" s="62"/>
      <c r="ATC511" s="10"/>
      <c r="ATD511" s="11"/>
      <c r="ATE511" s="63"/>
      <c r="ATF511" s="62"/>
      <c r="ATG511" s="10"/>
      <c r="ATH511" s="11"/>
      <c r="ATI511" s="63"/>
      <c r="ATJ511" s="62"/>
      <c r="ATK511" s="10"/>
      <c r="ATL511" s="11"/>
      <c r="ATM511" s="63"/>
      <c r="ATN511" s="62"/>
      <c r="ATO511" s="10"/>
      <c r="ATP511" s="11"/>
      <c r="ATQ511" s="63"/>
      <c r="ATR511" s="62"/>
      <c r="ATS511" s="10"/>
      <c r="ATT511" s="11"/>
      <c r="ATU511" s="63"/>
      <c r="ATV511" s="62"/>
      <c r="ATW511" s="10"/>
      <c r="ATX511" s="11"/>
      <c r="ATY511" s="63"/>
      <c r="ATZ511" s="62"/>
      <c r="AUA511" s="10"/>
      <c r="AUB511" s="11"/>
      <c r="AUC511" s="63"/>
      <c r="AUD511" s="62"/>
      <c r="AUE511" s="10"/>
      <c r="AUF511" s="11"/>
      <c r="AUG511" s="63"/>
      <c r="AUH511" s="62"/>
      <c r="AUI511" s="10"/>
      <c r="AUJ511" s="11"/>
      <c r="AUK511" s="63"/>
      <c r="AUL511" s="62"/>
      <c r="AUM511" s="10"/>
      <c r="AUN511" s="11"/>
      <c r="AUO511" s="63"/>
      <c r="AUP511" s="62"/>
      <c r="AUQ511" s="10"/>
      <c r="AUR511" s="11"/>
      <c r="AUS511" s="63"/>
      <c r="AUT511" s="62"/>
      <c r="AUU511" s="10"/>
      <c r="AUV511" s="11"/>
      <c r="AUW511" s="63"/>
      <c r="AUX511" s="62"/>
      <c r="AUY511" s="10"/>
      <c r="AUZ511" s="11"/>
      <c r="AVA511" s="63"/>
      <c r="AVB511" s="62"/>
      <c r="AVC511" s="10"/>
      <c r="AVD511" s="11"/>
      <c r="AVE511" s="63"/>
      <c r="AVF511" s="62"/>
      <c r="AVG511" s="10"/>
      <c r="AVH511" s="11"/>
      <c r="AVI511" s="63"/>
      <c r="AVJ511" s="62"/>
      <c r="AVK511" s="10"/>
      <c r="AVL511" s="11"/>
      <c r="AVM511" s="63"/>
      <c r="AVN511" s="62"/>
      <c r="AVO511" s="10"/>
      <c r="AVP511" s="11"/>
      <c r="AVQ511" s="63"/>
      <c r="AVR511" s="62"/>
      <c r="AVS511" s="10"/>
      <c r="AVT511" s="11"/>
      <c r="AVU511" s="63"/>
      <c r="AVV511" s="62"/>
      <c r="AVW511" s="10"/>
      <c r="AVX511" s="11"/>
      <c r="AVY511" s="63"/>
      <c r="AVZ511" s="62"/>
      <c r="AWA511" s="10"/>
      <c r="AWB511" s="11"/>
      <c r="AWC511" s="63"/>
      <c r="AWD511" s="62"/>
      <c r="AWE511" s="10"/>
      <c r="AWF511" s="11"/>
      <c r="AWG511" s="63"/>
      <c r="AWH511" s="62"/>
      <c r="AWI511" s="10"/>
      <c r="AWJ511" s="11"/>
      <c r="AWK511" s="63"/>
      <c r="AWL511" s="62"/>
      <c r="AWM511" s="10"/>
      <c r="AWN511" s="11"/>
      <c r="AWO511" s="63"/>
      <c r="AWP511" s="62"/>
      <c r="AWQ511" s="10"/>
      <c r="AWR511" s="11"/>
      <c r="AWS511" s="63"/>
      <c r="AWT511" s="62"/>
      <c r="AWU511" s="10"/>
      <c r="AWV511" s="11"/>
      <c r="AWW511" s="63"/>
      <c r="AWX511" s="62"/>
      <c r="AWY511" s="10"/>
      <c r="AWZ511" s="11"/>
      <c r="AXA511" s="63"/>
      <c r="AXB511" s="62"/>
      <c r="AXC511" s="10"/>
      <c r="AXD511" s="11"/>
      <c r="AXE511" s="63"/>
      <c r="AXF511" s="62"/>
      <c r="AXG511" s="10"/>
      <c r="AXH511" s="11"/>
      <c r="AXI511" s="63"/>
      <c r="AXJ511" s="62"/>
      <c r="AXK511" s="10"/>
      <c r="AXL511" s="11"/>
      <c r="AXM511" s="63"/>
      <c r="AXN511" s="62"/>
      <c r="AXO511" s="10"/>
      <c r="AXP511" s="11"/>
      <c r="AXQ511" s="63"/>
      <c r="AXR511" s="62"/>
      <c r="AXS511" s="10"/>
      <c r="AXT511" s="11"/>
      <c r="AXU511" s="63"/>
      <c r="AXV511" s="62"/>
      <c r="AXW511" s="10"/>
      <c r="AXX511" s="11"/>
      <c r="AXY511" s="63"/>
      <c r="AXZ511" s="62"/>
      <c r="AYA511" s="10"/>
      <c r="AYB511" s="11"/>
      <c r="AYC511" s="63"/>
      <c r="AYD511" s="62"/>
      <c r="AYE511" s="10"/>
      <c r="AYF511" s="11"/>
      <c r="AYG511" s="63"/>
      <c r="AYH511" s="62"/>
      <c r="AYI511" s="10"/>
      <c r="AYJ511" s="11"/>
      <c r="AYK511" s="63"/>
      <c r="AYL511" s="62"/>
      <c r="AYM511" s="10"/>
      <c r="AYN511" s="11"/>
      <c r="AYO511" s="63"/>
      <c r="AYP511" s="62"/>
      <c r="AYQ511" s="10"/>
      <c r="AYR511" s="11"/>
      <c r="AYS511" s="63"/>
      <c r="AYT511" s="62"/>
      <c r="AYU511" s="10"/>
      <c r="AYV511" s="11"/>
      <c r="AYW511" s="63"/>
      <c r="AYX511" s="62"/>
      <c r="AYY511" s="10"/>
      <c r="AYZ511" s="11"/>
      <c r="AZA511" s="63"/>
      <c r="AZB511" s="62"/>
      <c r="AZC511" s="10"/>
      <c r="AZD511" s="11"/>
      <c r="AZE511" s="63"/>
      <c r="AZF511" s="62"/>
      <c r="AZG511" s="10"/>
      <c r="AZH511" s="11"/>
      <c r="AZI511" s="63"/>
      <c r="AZJ511" s="62"/>
      <c r="AZK511" s="10"/>
      <c r="AZL511" s="11"/>
      <c r="AZM511" s="63"/>
      <c r="AZN511" s="62"/>
      <c r="AZO511" s="10"/>
      <c r="AZP511" s="11"/>
      <c r="AZQ511" s="63"/>
      <c r="AZR511" s="62"/>
      <c r="AZS511" s="10"/>
      <c r="AZT511" s="11"/>
      <c r="AZU511" s="63"/>
      <c r="AZV511" s="62"/>
      <c r="AZW511" s="10"/>
      <c r="AZX511" s="11"/>
      <c r="AZY511" s="63"/>
      <c r="AZZ511" s="62"/>
      <c r="BAA511" s="10"/>
      <c r="BAB511" s="11"/>
      <c r="BAC511" s="63"/>
      <c r="BAD511" s="62"/>
      <c r="BAE511" s="10"/>
      <c r="BAF511" s="11"/>
      <c r="BAG511" s="63"/>
      <c r="BAH511" s="62"/>
      <c r="BAI511" s="10"/>
      <c r="BAJ511" s="11"/>
      <c r="BAK511" s="63"/>
      <c r="BAL511" s="62"/>
      <c r="BAM511" s="10"/>
      <c r="BAN511" s="11"/>
      <c r="BAO511" s="63"/>
      <c r="BAP511" s="62"/>
      <c r="BAQ511" s="10"/>
      <c r="BAR511" s="11"/>
      <c r="BAS511" s="63"/>
      <c r="BAT511" s="62"/>
      <c r="BAU511" s="10"/>
      <c r="BAV511" s="11"/>
      <c r="BAW511" s="63"/>
      <c r="BAX511" s="62"/>
      <c r="BAY511" s="10"/>
      <c r="BAZ511" s="11"/>
      <c r="BBA511" s="63"/>
      <c r="BBB511" s="62"/>
      <c r="BBC511" s="10"/>
      <c r="BBD511" s="11"/>
      <c r="BBE511" s="63"/>
      <c r="BBF511" s="62"/>
      <c r="BBG511" s="10"/>
      <c r="BBH511" s="11"/>
      <c r="BBI511" s="63"/>
      <c r="BBJ511" s="62"/>
      <c r="BBK511" s="10"/>
      <c r="BBL511" s="11"/>
      <c r="BBM511" s="63"/>
      <c r="BBN511" s="62"/>
      <c r="BBO511" s="10"/>
      <c r="BBP511" s="11"/>
      <c r="BBQ511" s="63"/>
      <c r="BBR511" s="62"/>
      <c r="BBS511" s="10"/>
      <c r="BBT511" s="11"/>
      <c r="BBU511" s="63"/>
      <c r="BBV511" s="62"/>
      <c r="BBW511" s="10"/>
      <c r="BBX511" s="11"/>
      <c r="BBY511" s="63"/>
      <c r="BBZ511" s="62"/>
      <c r="BCA511" s="10"/>
      <c r="BCB511" s="11"/>
      <c r="BCC511" s="63"/>
      <c r="BCD511" s="62"/>
      <c r="BCE511" s="10"/>
      <c r="BCF511" s="11"/>
      <c r="BCG511" s="63"/>
      <c r="BCH511" s="62"/>
      <c r="BCI511" s="10"/>
      <c r="BCJ511" s="11"/>
      <c r="BCK511" s="63"/>
      <c r="BCL511" s="62"/>
      <c r="BCM511" s="10"/>
      <c r="BCN511" s="11"/>
      <c r="BCO511" s="63"/>
      <c r="BCP511" s="62"/>
      <c r="BCQ511" s="10"/>
      <c r="BCR511" s="11"/>
      <c r="BCS511" s="63"/>
      <c r="BCT511" s="62"/>
      <c r="BCU511" s="10"/>
      <c r="BCV511" s="11"/>
      <c r="BCW511" s="63"/>
      <c r="BCX511" s="62"/>
      <c r="BCY511" s="10"/>
      <c r="BCZ511" s="11"/>
      <c r="BDA511" s="63"/>
      <c r="BDB511" s="62"/>
      <c r="BDC511" s="10"/>
      <c r="BDD511" s="11"/>
      <c r="BDE511" s="63"/>
      <c r="BDF511" s="62"/>
      <c r="BDG511" s="10"/>
      <c r="BDH511" s="11"/>
      <c r="BDI511" s="63"/>
      <c r="BDJ511" s="62"/>
      <c r="BDK511" s="10"/>
      <c r="BDL511" s="11"/>
      <c r="BDM511" s="63"/>
      <c r="BDN511" s="62"/>
      <c r="BDO511" s="10"/>
      <c r="BDP511" s="11"/>
      <c r="BDQ511" s="63"/>
      <c r="BDR511" s="62"/>
      <c r="BDS511" s="10"/>
      <c r="BDT511" s="11"/>
      <c r="BDU511" s="63"/>
      <c r="BDV511" s="62"/>
      <c r="BDW511" s="10"/>
      <c r="BDX511" s="11"/>
      <c r="BDY511" s="63"/>
      <c r="BDZ511" s="62"/>
      <c r="BEA511" s="10"/>
      <c r="BEB511" s="11"/>
      <c r="BEC511" s="63"/>
      <c r="BED511" s="62"/>
      <c r="BEE511" s="10"/>
      <c r="BEF511" s="11"/>
      <c r="BEG511" s="63"/>
      <c r="BEH511" s="62"/>
      <c r="BEI511" s="10"/>
      <c r="BEJ511" s="11"/>
      <c r="BEK511" s="63"/>
      <c r="BEL511" s="62"/>
      <c r="BEM511" s="10"/>
      <c r="BEN511" s="11"/>
      <c r="BEO511" s="63"/>
      <c r="BEP511" s="62"/>
      <c r="BEQ511" s="10"/>
      <c r="BER511" s="11"/>
      <c r="BES511" s="63"/>
      <c r="BET511" s="62"/>
      <c r="BEU511" s="10"/>
      <c r="BEV511" s="11"/>
      <c r="BEW511" s="63"/>
      <c r="BEX511" s="62"/>
      <c r="BEY511" s="10"/>
      <c r="BEZ511" s="11"/>
      <c r="BFA511" s="63"/>
      <c r="BFB511" s="62"/>
      <c r="BFC511" s="10"/>
      <c r="BFD511" s="11"/>
      <c r="BFE511" s="63"/>
      <c r="BFF511" s="62"/>
      <c r="BFG511" s="10"/>
      <c r="BFH511" s="11"/>
      <c r="BFI511" s="63"/>
      <c r="BFJ511" s="62"/>
      <c r="BFK511" s="10"/>
      <c r="BFL511" s="11"/>
      <c r="BFM511" s="63"/>
      <c r="BFN511" s="62"/>
      <c r="BFO511" s="10"/>
      <c r="BFP511" s="11"/>
      <c r="BFQ511" s="63"/>
      <c r="BFR511" s="62"/>
      <c r="BFS511" s="10"/>
      <c r="BFT511" s="11"/>
      <c r="BFU511" s="63"/>
      <c r="BFV511" s="62"/>
      <c r="BFW511" s="10"/>
      <c r="BFX511" s="11"/>
      <c r="BFY511" s="63"/>
      <c r="BFZ511" s="62"/>
      <c r="BGA511" s="10"/>
      <c r="BGB511" s="11"/>
      <c r="BGC511" s="63"/>
      <c r="BGD511" s="62"/>
      <c r="BGE511" s="10"/>
      <c r="BGF511" s="11"/>
      <c r="BGG511" s="63"/>
      <c r="BGH511" s="62"/>
      <c r="BGI511" s="10"/>
      <c r="BGJ511" s="11"/>
      <c r="BGK511" s="63"/>
      <c r="BGL511" s="62"/>
      <c r="BGM511" s="10"/>
      <c r="BGN511" s="11"/>
      <c r="BGO511" s="63"/>
      <c r="BGP511" s="62"/>
      <c r="BGQ511" s="10"/>
      <c r="BGR511" s="11"/>
      <c r="BGS511" s="63"/>
      <c r="BGT511" s="62"/>
      <c r="BGU511" s="10"/>
      <c r="BGV511" s="11"/>
      <c r="BGW511" s="63"/>
      <c r="BGX511" s="62"/>
      <c r="BGY511" s="10"/>
      <c r="BGZ511" s="11"/>
      <c r="BHA511" s="63"/>
      <c r="BHB511" s="62"/>
      <c r="BHC511" s="10"/>
      <c r="BHD511" s="11"/>
      <c r="BHE511" s="63"/>
      <c r="BHF511" s="62"/>
      <c r="BHG511" s="10"/>
      <c r="BHH511" s="11"/>
      <c r="BHI511" s="63"/>
      <c r="BHJ511" s="62"/>
      <c r="BHK511" s="10"/>
      <c r="BHL511" s="11"/>
      <c r="BHM511" s="63"/>
      <c r="BHN511" s="62"/>
      <c r="BHO511" s="10"/>
      <c r="BHP511" s="11"/>
      <c r="BHQ511" s="63"/>
      <c r="BHR511" s="62"/>
      <c r="BHS511" s="10"/>
      <c r="BHT511" s="11"/>
      <c r="BHU511" s="63"/>
      <c r="BHV511" s="62"/>
      <c r="BHW511" s="10"/>
      <c r="BHX511" s="11"/>
      <c r="BHY511" s="63"/>
      <c r="BHZ511" s="62"/>
      <c r="BIA511" s="10"/>
      <c r="BIB511" s="11"/>
      <c r="BIC511" s="63"/>
      <c r="BID511" s="62"/>
      <c r="BIE511" s="10"/>
      <c r="BIF511" s="11"/>
      <c r="BIG511" s="63"/>
      <c r="BIH511" s="62"/>
      <c r="BII511" s="10"/>
      <c r="BIJ511" s="11"/>
      <c r="BIK511" s="63"/>
      <c r="BIL511" s="62"/>
      <c r="BIM511" s="10"/>
      <c r="BIN511" s="11"/>
      <c r="BIO511" s="63"/>
      <c r="BIP511" s="62"/>
      <c r="BIQ511" s="10"/>
      <c r="BIR511" s="11"/>
      <c r="BIS511" s="63"/>
      <c r="BIT511" s="62"/>
      <c r="BIU511" s="10"/>
      <c r="BIV511" s="11"/>
      <c r="BIW511" s="63"/>
      <c r="BIX511" s="62"/>
      <c r="BIY511" s="10"/>
      <c r="BIZ511" s="11"/>
      <c r="BJA511" s="63"/>
      <c r="BJB511" s="62"/>
      <c r="BJC511" s="10"/>
      <c r="BJD511" s="11"/>
      <c r="BJE511" s="63"/>
      <c r="BJF511" s="62"/>
      <c r="BJG511" s="10"/>
      <c r="BJH511" s="11"/>
      <c r="BJI511" s="63"/>
      <c r="BJJ511" s="62"/>
      <c r="BJK511" s="10"/>
      <c r="BJL511" s="11"/>
      <c r="BJM511" s="63"/>
      <c r="BJN511" s="62"/>
      <c r="BJO511" s="10"/>
      <c r="BJP511" s="11"/>
      <c r="BJQ511" s="63"/>
      <c r="BJR511" s="62"/>
      <c r="BJS511" s="10"/>
      <c r="BJT511" s="11"/>
      <c r="BJU511" s="63"/>
      <c r="BJV511" s="62"/>
      <c r="BJW511" s="10"/>
      <c r="BJX511" s="11"/>
      <c r="BJY511" s="63"/>
      <c r="BJZ511" s="62"/>
      <c r="BKA511" s="10"/>
      <c r="BKB511" s="11"/>
      <c r="BKC511" s="63"/>
      <c r="BKD511" s="62"/>
      <c r="BKE511" s="10"/>
      <c r="BKF511" s="11"/>
      <c r="BKG511" s="63"/>
      <c r="BKH511" s="62"/>
      <c r="BKI511" s="10"/>
      <c r="BKJ511" s="11"/>
      <c r="BKK511" s="63"/>
      <c r="BKL511" s="62"/>
      <c r="BKM511" s="10"/>
      <c r="BKN511" s="11"/>
      <c r="BKO511" s="63"/>
      <c r="BKP511" s="62"/>
      <c r="BKQ511" s="10"/>
      <c r="BKR511" s="11"/>
      <c r="BKS511" s="63"/>
      <c r="BKT511" s="62"/>
      <c r="BKU511" s="10"/>
      <c r="BKV511" s="11"/>
      <c r="BKW511" s="63"/>
      <c r="BKX511" s="62"/>
      <c r="BKY511" s="10"/>
      <c r="BKZ511" s="11"/>
      <c r="BLA511" s="63"/>
      <c r="BLB511" s="62"/>
      <c r="BLC511" s="10"/>
      <c r="BLD511" s="11"/>
      <c r="BLE511" s="63"/>
      <c r="BLF511" s="62"/>
      <c r="BLG511" s="10"/>
      <c r="BLH511" s="11"/>
      <c r="BLI511" s="63"/>
      <c r="BLJ511" s="62"/>
      <c r="BLK511" s="10"/>
      <c r="BLL511" s="11"/>
      <c r="BLM511" s="63"/>
      <c r="BLN511" s="62"/>
      <c r="BLO511" s="10"/>
      <c r="BLP511" s="11"/>
      <c r="BLQ511" s="63"/>
      <c r="BLR511" s="62"/>
      <c r="BLS511" s="10"/>
      <c r="BLT511" s="11"/>
      <c r="BLU511" s="63"/>
      <c r="BLV511" s="62"/>
      <c r="BLW511" s="10"/>
      <c r="BLX511" s="11"/>
      <c r="BLY511" s="63"/>
      <c r="BLZ511" s="62"/>
      <c r="BMA511" s="10"/>
      <c r="BMB511" s="11"/>
      <c r="BMC511" s="63"/>
      <c r="BMD511" s="62"/>
      <c r="BME511" s="10"/>
      <c r="BMF511" s="11"/>
      <c r="BMG511" s="63"/>
      <c r="BMH511" s="62"/>
      <c r="BMI511" s="10"/>
      <c r="BMJ511" s="11"/>
      <c r="BMK511" s="63"/>
      <c r="BML511" s="62"/>
      <c r="BMM511" s="10"/>
      <c r="BMN511" s="11"/>
      <c r="BMO511" s="63"/>
      <c r="BMP511" s="62"/>
      <c r="BMQ511" s="10"/>
      <c r="BMR511" s="11"/>
      <c r="BMS511" s="63"/>
      <c r="BMT511" s="62"/>
      <c r="BMU511" s="10"/>
      <c r="BMV511" s="11"/>
      <c r="BMW511" s="63"/>
      <c r="BMX511" s="62"/>
      <c r="BMY511" s="10"/>
      <c r="BMZ511" s="11"/>
      <c r="BNA511" s="63"/>
      <c r="BNB511" s="62"/>
      <c r="BNC511" s="10"/>
      <c r="BND511" s="11"/>
      <c r="BNE511" s="63"/>
      <c r="BNF511" s="62"/>
      <c r="BNG511" s="10"/>
      <c r="BNH511" s="11"/>
      <c r="BNI511" s="63"/>
      <c r="BNJ511" s="62"/>
      <c r="BNK511" s="10"/>
      <c r="BNL511" s="11"/>
      <c r="BNM511" s="63"/>
      <c r="BNN511" s="62"/>
      <c r="BNO511" s="10"/>
      <c r="BNP511" s="11"/>
      <c r="BNQ511" s="63"/>
      <c r="BNR511" s="62"/>
      <c r="BNS511" s="10"/>
      <c r="BNT511" s="11"/>
      <c r="BNU511" s="63"/>
      <c r="BNV511" s="62"/>
      <c r="BNW511" s="10"/>
      <c r="BNX511" s="11"/>
      <c r="BNY511" s="63"/>
      <c r="BNZ511" s="62"/>
      <c r="BOA511" s="10"/>
      <c r="BOB511" s="11"/>
      <c r="BOC511" s="63"/>
      <c r="BOD511" s="62"/>
      <c r="BOE511" s="10"/>
      <c r="BOF511" s="11"/>
      <c r="BOG511" s="63"/>
      <c r="BOH511" s="62"/>
      <c r="BOI511" s="10"/>
      <c r="BOJ511" s="11"/>
      <c r="BOK511" s="63"/>
      <c r="BOL511" s="62"/>
      <c r="BOM511" s="10"/>
      <c r="BON511" s="11"/>
      <c r="BOO511" s="63"/>
      <c r="BOP511" s="62"/>
      <c r="BOQ511" s="10"/>
      <c r="BOR511" s="11"/>
      <c r="BOS511" s="63"/>
      <c r="BOT511" s="62"/>
      <c r="BOU511" s="10"/>
      <c r="BOV511" s="11"/>
      <c r="BOW511" s="63"/>
      <c r="BOX511" s="62"/>
      <c r="BOY511" s="10"/>
      <c r="BOZ511" s="11"/>
      <c r="BPA511" s="63"/>
      <c r="BPB511" s="62"/>
      <c r="BPC511" s="10"/>
      <c r="BPD511" s="11"/>
      <c r="BPE511" s="63"/>
      <c r="BPF511" s="62"/>
      <c r="BPG511" s="10"/>
      <c r="BPH511" s="11"/>
      <c r="BPI511" s="63"/>
      <c r="BPJ511" s="62"/>
      <c r="BPK511" s="10"/>
      <c r="BPL511" s="11"/>
      <c r="BPM511" s="63"/>
      <c r="BPN511" s="62"/>
      <c r="BPO511" s="10"/>
      <c r="BPP511" s="11"/>
      <c r="BPQ511" s="63"/>
      <c r="BPR511" s="62"/>
      <c r="BPS511" s="10"/>
      <c r="BPT511" s="11"/>
      <c r="BPU511" s="63"/>
      <c r="BPV511" s="62"/>
      <c r="BPW511" s="10"/>
      <c r="BPX511" s="11"/>
      <c r="BPY511" s="63"/>
      <c r="BPZ511" s="62"/>
      <c r="BQA511" s="10"/>
      <c r="BQB511" s="11"/>
      <c r="BQC511" s="63"/>
      <c r="BQD511" s="62"/>
      <c r="BQE511" s="10"/>
      <c r="BQF511" s="11"/>
      <c r="BQG511" s="63"/>
      <c r="BQH511" s="62"/>
      <c r="BQI511" s="10"/>
      <c r="BQJ511" s="11"/>
      <c r="BQK511" s="63"/>
      <c r="BQL511" s="62"/>
      <c r="BQM511" s="10"/>
      <c r="BQN511" s="11"/>
      <c r="BQO511" s="63"/>
      <c r="BQP511" s="62"/>
      <c r="BQQ511" s="10"/>
      <c r="BQR511" s="11"/>
      <c r="BQS511" s="63"/>
      <c r="BQT511" s="62"/>
      <c r="BQU511" s="10"/>
      <c r="BQV511" s="11"/>
      <c r="BQW511" s="63"/>
      <c r="BQX511" s="62"/>
      <c r="BQY511" s="10"/>
      <c r="BQZ511" s="11"/>
      <c r="BRA511" s="63"/>
      <c r="BRB511" s="62"/>
      <c r="BRC511" s="10"/>
      <c r="BRD511" s="11"/>
      <c r="BRE511" s="63"/>
      <c r="BRF511" s="62"/>
      <c r="BRG511" s="10"/>
      <c r="BRH511" s="11"/>
      <c r="BRI511" s="63"/>
      <c r="BRJ511" s="62"/>
      <c r="BRK511" s="10"/>
      <c r="BRL511" s="11"/>
      <c r="BRM511" s="63"/>
      <c r="BRN511" s="62"/>
      <c r="BRO511" s="10"/>
      <c r="BRP511" s="11"/>
      <c r="BRQ511" s="63"/>
      <c r="BRR511" s="62"/>
      <c r="BRS511" s="10"/>
      <c r="BRT511" s="11"/>
      <c r="BRU511" s="63"/>
      <c r="BRV511" s="62"/>
      <c r="BRW511" s="10"/>
      <c r="BRX511" s="11"/>
      <c r="BRY511" s="63"/>
      <c r="BRZ511" s="62"/>
      <c r="BSA511" s="10"/>
      <c r="BSB511" s="11"/>
      <c r="BSC511" s="63"/>
      <c r="BSD511" s="62"/>
      <c r="BSE511" s="10"/>
      <c r="BSF511" s="11"/>
      <c r="BSG511" s="63"/>
      <c r="BSH511" s="62"/>
      <c r="BSI511" s="10"/>
      <c r="BSJ511" s="11"/>
      <c r="BSK511" s="63"/>
      <c r="BSL511" s="62"/>
      <c r="BSM511" s="10"/>
      <c r="BSN511" s="11"/>
      <c r="BSO511" s="63"/>
      <c r="BSP511" s="62"/>
      <c r="BSQ511" s="10"/>
      <c r="BSR511" s="11"/>
      <c r="BSS511" s="63"/>
      <c r="BST511" s="62"/>
      <c r="BSU511" s="10"/>
      <c r="BSV511" s="11"/>
      <c r="BSW511" s="63"/>
      <c r="BSX511" s="62"/>
      <c r="BSY511" s="10"/>
      <c r="BSZ511" s="11"/>
      <c r="BTA511" s="63"/>
      <c r="BTB511" s="62"/>
      <c r="BTC511" s="10"/>
      <c r="BTD511" s="11"/>
      <c r="BTE511" s="63"/>
      <c r="BTF511" s="62"/>
      <c r="BTG511" s="10"/>
      <c r="BTH511" s="11"/>
      <c r="BTI511" s="63"/>
      <c r="BTJ511" s="62"/>
      <c r="BTK511" s="10"/>
      <c r="BTL511" s="11"/>
      <c r="BTM511" s="63"/>
      <c r="BTN511" s="62"/>
      <c r="BTO511" s="10"/>
      <c r="BTP511" s="11"/>
      <c r="BTQ511" s="63"/>
      <c r="BTR511" s="62"/>
      <c r="BTS511" s="10"/>
      <c r="BTT511" s="11"/>
      <c r="BTU511" s="63"/>
      <c r="BTV511" s="62"/>
      <c r="BTW511" s="10"/>
      <c r="BTX511" s="11"/>
      <c r="BTY511" s="63"/>
      <c r="BTZ511" s="62"/>
      <c r="BUA511" s="10"/>
      <c r="BUB511" s="11"/>
      <c r="BUC511" s="63"/>
      <c r="BUD511" s="62"/>
      <c r="BUE511" s="10"/>
      <c r="BUF511" s="11"/>
      <c r="BUG511" s="63"/>
      <c r="BUH511" s="62"/>
      <c r="BUI511" s="10"/>
      <c r="BUJ511" s="11"/>
      <c r="BUK511" s="63"/>
      <c r="BUL511" s="62"/>
      <c r="BUM511" s="10"/>
      <c r="BUN511" s="11"/>
      <c r="BUO511" s="63"/>
      <c r="BUP511" s="62"/>
      <c r="BUQ511" s="10"/>
      <c r="BUR511" s="11"/>
      <c r="BUS511" s="63"/>
      <c r="BUT511" s="62"/>
      <c r="BUU511" s="10"/>
      <c r="BUV511" s="11"/>
      <c r="BUW511" s="63"/>
      <c r="BUX511" s="62"/>
      <c r="BUY511" s="10"/>
      <c r="BUZ511" s="11"/>
      <c r="BVA511" s="63"/>
      <c r="BVB511" s="62"/>
      <c r="BVC511" s="10"/>
      <c r="BVD511" s="11"/>
      <c r="BVE511" s="63"/>
      <c r="BVF511" s="62"/>
      <c r="BVG511" s="10"/>
      <c r="BVH511" s="11"/>
      <c r="BVI511" s="63"/>
      <c r="BVJ511" s="62"/>
      <c r="BVK511" s="10"/>
      <c r="BVL511" s="11"/>
      <c r="BVM511" s="63"/>
      <c r="BVN511" s="62"/>
      <c r="BVO511" s="10"/>
      <c r="BVP511" s="11"/>
      <c r="BVQ511" s="63"/>
      <c r="BVR511" s="62"/>
      <c r="BVS511" s="10"/>
      <c r="BVT511" s="11"/>
      <c r="BVU511" s="63"/>
      <c r="BVV511" s="62"/>
      <c r="BVW511" s="10"/>
      <c r="BVX511" s="11"/>
      <c r="BVY511" s="63"/>
      <c r="BVZ511" s="62"/>
      <c r="BWA511" s="10"/>
      <c r="BWB511" s="11"/>
      <c r="BWC511" s="63"/>
      <c r="BWD511" s="62"/>
      <c r="BWE511" s="10"/>
      <c r="BWF511" s="11"/>
      <c r="BWG511" s="63"/>
      <c r="BWH511" s="62"/>
      <c r="BWI511" s="10"/>
      <c r="BWJ511" s="11"/>
      <c r="BWK511" s="63"/>
      <c r="BWL511" s="62"/>
      <c r="BWM511" s="10"/>
      <c r="BWN511" s="11"/>
      <c r="BWO511" s="63"/>
      <c r="BWP511" s="62"/>
      <c r="BWQ511" s="10"/>
      <c r="BWR511" s="11"/>
      <c r="BWS511" s="63"/>
      <c r="BWT511" s="62"/>
      <c r="BWU511" s="10"/>
      <c r="BWV511" s="11"/>
      <c r="BWW511" s="63"/>
      <c r="BWX511" s="62"/>
      <c r="BWY511" s="10"/>
      <c r="BWZ511" s="11"/>
      <c r="BXA511" s="63"/>
      <c r="BXB511" s="62"/>
      <c r="BXC511" s="10"/>
      <c r="BXD511" s="11"/>
      <c r="BXE511" s="63"/>
      <c r="BXF511" s="62"/>
      <c r="BXG511" s="10"/>
      <c r="BXH511" s="11"/>
      <c r="BXI511" s="63"/>
      <c r="BXJ511" s="62"/>
      <c r="BXK511" s="10"/>
      <c r="BXL511" s="11"/>
      <c r="BXM511" s="63"/>
      <c r="BXN511" s="62"/>
      <c r="BXO511" s="10"/>
      <c r="BXP511" s="11"/>
      <c r="BXQ511" s="63"/>
      <c r="BXR511" s="62"/>
      <c r="BXS511" s="10"/>
      <c r="BXT511" s="11"/>
      <c r="BXU511" s="63"/>
      <c r="BXV511" s="62"/>
      <c r="BXW511" s="10"/>
      <c r="BXX511" s="11"/>
      <c r="BXY511" s="63"/>
      <c r="BXZ511" s="62"/>
      <c r="BYA511" s="10"/>
      <c r="BYB511" s="11"/>
      <c r="BYC511" s="63"/>
      <c r="BYD511" s="62"/>
      <c r="BYE511" s="10"/>
      <c r="BYF511" s="11"/>
      <c r="BYG511" s="63"/>
      <c r="BYH511" s="62"/>
      <c r="BYI511" s="10"/>
      <c r="BYJ511" s="11"/>
      <c r="BYK511" s="63"/>
      <c r="BYL511" s="62"/>
      <c r="BYM511" s="10"/>
      <c r="BYN511" s="11"/>
      <c r="BYO511" s="63"/>
      <c r="BYP511" s="62"/>
      <c r="BYQ511" s="10"/>
      <c r="BYR511" s="11"/>
      <c r="BYS511" s="63"/>
      <c r="BYT511" s="62"/>
      <c r="BYU511" s="10"/>
      <c r="BYV511" s="11"/>
      <c r="BYW511" s="63"/>
      <c r="BYX511" s="62"/>
      <c r="BYY511" s="10"/>
      <c r="BYZ511" s="11"/>
      <c r="BZA511" s="63"/>
      <c r="BZB511" s="62"/>
      <c r="BZC511" s="10"/>
      <c r="BZD511" s="11"/>
      <c r="BZE511" s="63"/>
      <c r="BZF511" s="62"/>
      <c r="BZG511" s="10"/>
      <c r="BZH511" s="11"/>
      <c r="BZI511" s="63"/>
      <c r="BZJ511" s="62"/>
      <c r="BZK511" s="10"/>
      <c r="BZL511" s="11"/>
      <c r="BZM511" s="63"/>
      <c r="BZN511" s="62"/>
      <c r="BZO511" s="10"/>
      <c r="BZP511" s="11"/>
      <c r="BZQ511" s="63"/>
      <c r="BZR511" s="62"/>
      <c r="BZS511" s="10"/>
      <c r="BZT511" s="11"/>
      <c r="BZU511" s="63"/>
      <c r="BZV511" s="62"/>
      <c r="BZW511" s="10"/>
      <c r="BZX511" s="11"/>
      <c r="BZY511" s="63"/>
      <c r="BZZ511" s="62"/>
      <c r="CAA511" s="10"/>
      <c r="CAB511" s="11"/>
      <c r="CAC511" s="63"/>
      <c r="CAD511" s="62"/>
      <c r="CAE511" s="10"/>
      <c r="CAF511" s="11"/>
      <c r="CAG511" s="63"/>
      <c r="CAH511" s="62"/>
      <c r="CAI511" s="10"/>
      <c r="CAJ511" s="11"/>
      <c r="CAK511" s="63"/>
      <c r="CAL511" s="62"/>
      <c r="CAM511" s="10"/>
      <c r="CAN511" s="11"/>
      <c r="CAO511" s="63"/>
      <c r="CAP511" s="62"/>
      <c r="CAQ511" s="10"/>
      <c r="CAR511" s="11"/>
      <c r="CAS511" s="63"/>
      <c r="CAT511" s="62"/>
      <c r="CAU511" s="10"/>
      <c r="CAV511" s="11"/>
      <c r="CAW511" s="63"/>
      <c r="CAX511" s="62"/>
      <c r="CAY511" s="10"/>
      <c r="CAZ511" s="11"/>
      <c r="CBA511" s="63"/>
      <c r="CBB511" s="62"/>
      <c r="CBC511" s="10"/>
      <c r="CBD511" s="11"/>
      <c r="CBE511" s="63"/>
      <c r="CBF511" s="62"/>
      <c r="CBG511" s="10"/>
      <c r="CBH511" s="11"/>
      <c r="CBI511" s="63"/>
      <c r="CBJ511" s="62"/>
      <c r="CBK511" s="10"/>
      <c r="CBL511" s="11"/>
      <c r="CBM511" s="63"/>
      <c r="CBN511" s="62"/>
      <c r="CBO511" s="10"/>
      <c r="CBP511" s="11"/>
      <c r="CBQ511" s="63"/>
      <c r="CBR511" s="62"/>
      <c r="CBS511" s="10"/>
      <c r="CBT511" s="11"/>
      <c r="CBU511" s="63"/>
      <c r="CBV511" s="62"/>
      <c r="CBW511" s="10"/>
      <c r="CBX511" s="11"/>
      <c r="CBY511" s="63"/>
      <c r="CBZ511" s="62"/>
      <c r="CCA511" s="10"/>
      <c r="CCB511" s="11"/>
      <c r="CCC511" s="63"/>
      <c r="CCD511" s="62"/>
      <c r="CCE511" s="10"/>
      <c r="CCF511" s="11"/>
      <c r="CCG511" s="63"/>
      <c r="CCH511" s="62"/>
      <c r="CCI511" s="10"/>
      <c r="CCJ511" s="11"/>
      <c r="CCK511" s="63"/>
      <c r="CCL511" s="62"/>
      <c r="CCM511" s="10"/>
      <c r="CCN511" s="11"/>
      <c r="CCO511" s="63"/>
      <c r="CCP511" s="62"/>
      <c r="CCQ511" s="10"/>
      <c r="CCR511" s="11"/>
      <c r="CCS511" s="63"/>
      <c r="CCT511" s="62"/>
      <c r="CCU511" s="10"/>
      <c r="CCV511" s="11"/>
      <c r="CCW511" s="63"/>
      <c r="CCX511" s="62"/>
      <c r="CCY511" s="10"/>
      <c r="CCZ511" s="11"/>
      <c r="CDA511" s="63"/>
      <c r="CDB511" s="62"/>
      <c r="CDC511" s="10"/>
      <c r="CDD511" s="11"/>
      <c r="CDE511" s="63"/>
      <c r="CDF511" s="62"/>
      <c r="CDG511" s="10"/>
      <c r="CDH511" s="11"/>
      <c r="CDI511" s="63"/>
      <c r="CDJ511" s="62"/>
      <c r="CDK511" s="10"/>
      <c r="CDL511" s="11"/>
      <c r="CDM511" s="63"/>
      <c r="CDN511" s="62"/>
      <c r="CDO511" s="10"/>
      <c r="CDP511" s="11"/>
      <c r="CDQ511" s="63"/>
      <c r="CDR511" s="62"/>
      <c r="CDS511" s="10"/>
      <c r="CDT511" s="11"/>
      <c r="CDU511" s="63"/>
      <c r="CDV511" s="62"/>
      <c r="CDW511" s="10"/>
      <c r="CDX511" s="11"/>
      <c r="CDY511" s="63"/>
      <c r="CDZ511" s="62"/>
      <c r="CEA511" s="10"/>
      <c r="CEB511" s="11"/>
      <c r="CEC511" s="63"/>
      <c r="CED511" s="62"/>
      <c r="CEE511" s="10"/>
      <c r="CEF511" s="11"/>
      <c r="CEG511" s="63"/>
      <c r="CEH511" s="62"/>
      <c r="CEI511" s="10"/>
      <c r="CEJ511" s="11"/>
      <c r="CEK511" s="63"/>
      <c r="CEL511" s="62"/>
      <c r="CEM511" s="10"/>
      <c r="CEN511" s="11"/>
      <c r="CEO511" s="63"/>
      <c r="CEP511" s="62"/>
      <c r="CEQ511" s="10"/>
      <c r="CER511" s="11"/>
      <c r="CES511" s="63"/>
      <c r="CET511" s="62"/>
      <c r="CEU511" s="10"/>
      <c r="CEV511" s="11"/>
      <c r="CEW511" s="63"/>
      <c r="CEX511" s="62"/>
      <c r="CEY511" s="10"/>
      <c r="CEZ511" s="11"/>
      <c r="CFA511" s="63"/>
      <c r="CFB511" s="62"/>
      <c r="CFC511" s="10"/>
      <c r="CFD511" s="11"/>
      <c r="CFE511" s="63"/>
      <c r="CFF511" s="62"/>
      <c r="CFG511" s="10"/>
      <c r="CFH511" s="11"/>
      <c r="CFI511" s="63"/>
      <c r="CFJ511" s="62"/>
      <c r="CFK511" s="10"/>
      <c r="CFL511" s="11"/>
      <c r="CFM511" s="63"/>
      <c r="CFN511" s="62"/>
      <c r="CFO511" s="10"/>
      <c r="CFP511" s="11"/>
      <c r="CFQ511" s="63"/>
      <c r="CFR511" s="62"/>
      <c r="CFS511" s="10"/>
      <c r="CFT511" s="11"/>
      <c r="CFU511" s="63"/>
      <c r="CFV511" s="62"/>
      <c r="CFW511" s="10"/>
      <c r="CFX511" s="11"/>
      <c r="CFY511" s="63"/>
      <c r="CFZ511" s="62"/>
      <c r="CGA511" s="10"/>
      <c r="CGB511" s="11"/>
      <c r="CGC511" s="63"/>
      <c r="CGD511" s="62"/>
      <c r="CGE511" s="10"/>
      <c r="CGF511" s="11"/>
      <c r="CGG511" s="63"/>
      <c r="CGH511" s="62"/>
      <c r="CGI511" s="10"/>
      <c r="CGJ511" s="11"/>
      <c r="CGK511" s="63"/>
      <c r="CGL511" s="62"/>
      <c r="CGM511" s="10"/>
      <c r="CGN511" s="11"/>
      <c r="CGO511" s="63"/>
      <c r="CGP511" s="62"/>
      <c r="CGQ511" s="10"/>
      <c r="CGR511" s="11"/>
      <c r="CGS511" s="63"/>
      <c r="CGT511" s="62"/>
      <c r="CGU511" s="10"/>
      <c r="CGV511" s="11"/>
      <c r="CGW511" s="63"/>
      <c r="CGX511" s="62"/>
      <c r="CGY511" s="10"/>
      <c r="CGZ511" s="11"/>
      <c r="CHA511" s="63"/>
      <c r="CHB511" s="62"/>
      <c r="CHC511" s="10"/>
      <c r="CHD511" s="11"/>
      <c r="CHE511" s="63"/>
      <c r="CHF511" s="62"/>
      <c r="CHG511" s="10"/>
      <c r="CHH511" s="11"/>
      <c r="CHI511" s="63"/>
      <c r="CHJ511" s="62"/>
      <c r="CHK511" s="10"/>
      <c r="CHL511" s="11"/>
      <c r="CHM511" s="63"/>
      <c r="CHN511" s="62"/>
      <c r="CHO511" s="10"/>
      <c r="CHP511" s="11"/>
      <c r="CHQ511" s="63"/>
      <c r="CHR511" s="62"/>
      <c r="CHS511" s="10"/>
      <c r="CHT511" s="11"/>
      <c r="CHU511" s="63"/>
      <c r="CHV511" s="62"/>
      <c r="CHW511" s="10"/>
      <c r="CHX511" s="11"/>
      <c r="CHY511" s="63"/>
      <c r="CHZ511" s="62"/>
      <c r="CIA511" s="10"/>
      <c r="CIB511" s="11"/>
      <c r="CIC511" s="63"/>
      <c r="CID511" s="62"/>
      <c r="CIE511" s="10"/>
      <c r="CIF511" s="11"/>
      <c r="CIG511" s="63"/>
      <c r="CIH511" s="62"/>
      <c r="CII511" s="10"/>
      <c r="CIJ511" s="11"/>
      <c r="CIK511" s="63"/>
      <c r="CIL511" s="62"/>
      <c r="CIM511" s="10"/>
      <c r="CIN511" s="11"/>
      <c r="CIO511" s="63"/>
      <c r="CIP511" s="62"/>
      <c r="CIQ511" s="10"/>
      <c r="CIR511" s="11"/>
      <c r="CIS511" s="63"/>
      <c r="CIT511" s="62"/>
      <c r="CIU511" s="10"/>
      <c r="CIV511" s="11"/>
      <c r="CIW511" s="63"/>
      <c r="CIX511" s="62"/>
      <c r="CIY511" s="10"/>
      <c r="CIZ511" s="11"/>
      <c r="CJA511" s="63"/>
      <c r="CJB511" s="62"/>
      <c r="CJC511" s="10"/>
      <c r="CJD511" s="11"/>
      <c r="CJE511" s="63"/>
      <c r="CJF511" s="62"/>
      <c r="CJG511" s="10"/>
      <c r="CJH511" s="11"/>
      <c r="CJI511" s="63"/>
      <c r="CJJ511" s="62"/>
      <c r="CJK511" s="10"/>
      <c r="CJL511" s="11"/>
      <c r="CJM511" s="63"/>
      <c r="CJN511" s="62"/>
      <c r="CJO511" s="10"/>
      <c r="CJP511" s="11"/>
      <c r="CJQ511" s="63"/>
      <c r="CJR511" s="62"/>
      <c r="CJS511" s="10"/>
      <c r="CJT511" s="11"/>
      <c r="CJU511" s="63"/>
      <c r="CJV511" s="62"/>
      <c r="CJW511" s="10"/>
      <c r="CJX511" s="11"/>
      <c r="CJY511" s="63"/>
      <c r="CJZ511" s="62"/>
      <c r="CKA511" s="10"/>
      <c r="CKB511" s="11"/>
      <c r="CKC511" s="63"/>
      <c r="CKD511" s="62"/>
      <c r="CKE511" s="10"/>
      <c r="CKF511" s="11"/>
      <c r="CKG511" s="63"/>
      <c r="CKH511" s="62"/>
      <c r="CKI511" s="10"/>
      <c r="CKJ511" s="11"/>
      <c r="CKK511" s="63"/>
      <c r="CKL511" s="62"/>
      <c r="CKM511" s="10"/>
      <c r="CKN511" s="11"/>
      <c r="CKO511" s="63"/>
      <c r="CKP511" s="62"/>
      <c r="CKQ511" s="10"/>
      <c r="CKR511" s="11"/>
      <c r="CKS511" s="63"/>
      <c r="CKT511" s="62"/>
      <c r="CKU511" s="10"/>
      <c r="CKV511" s="11"/>
      <c r="CKW511" s="63"/>
      <c r="CKX511" s="62"/>
      <c r="CKY511" s="10"/>
      <c r="CKZ511" s="11"/>
      <c r="CLA511" s="63"/>
      <c r="CLB511" s="62"/>
      <c r="CLC511" s="10"/>
      <c r="CLD511" s="11"/>
      <c r="CLE511" s="63"/>
      <c r="CLF511" s="62"/>
      <c r="CLG511" s="10"/>
      <c r="CLH511" s="11"/>
      <c r="CLI511" s="63"/>
      <c r="CLJ511" s="62"/>
      <c r="CLK511" s="10"/>
      <c r="CLL511" s="11"/>
      <c r="CLM511" s="63"/>
      <c r="CLN511" s="62"/>
      <c r="CLO511" s="10"/>
      <c r="CLP511" s="11"/>
      <c r="CLQ511" s="63"/>
      <c r="CLR511" s="62"/>
      <c r="CLS511" s="10"/>
      <c r="CLT511" s="11"/>
      <c r="CLU511" s="63"/>
      <c r="CLV511" s="62"/>
      <c r="CLW511" s="10"/>
      <c r="CLX511" s="11"/>
      <c r="CLY511" s="63"/>
      <c r="CLZ511" s="62"/>
      <c r="CMA511" s="10"/>
      <c r="CMB511" s="11"/>
      <c r="CMC511" s="63"/>
      <c r="CMD511" s="62"/>
      <c r="CME511" s="10"/>
      <c r="CMF511" s="11"/>
      <c r="CMG511" s="63"/>
      <c r="CMH511" s="62"/>
      <c r="CMI511" s="10"/>
      <c r="CMJ511" s="11"/>
      <c r="CMK511" s="63"/>
      <c r="CML511" s="62"/>
      <c r="CMM511" s="10"/>
      <c r="CMN511" s="11"/>
      <c r="CMO511" s="63"/>
      <c r="CMP511" s="62"/>
      <c r="CMQ511" s="10"/>
      <c r="CMR511" s="11"/>
      <c r="CMS511" s="63"/>
      <c r="CMT511" s="62"/>
      <c r="CMU511" s="10"/>
      <c r="CMV511" s="11"/>
      <c r="CMW511" s="63"/>
      <c r="CMX511" s="62"/>
      <c r="CMY511" s="10"/>
      <c r="CMZ511" s="11"/>
      <c r="CNA511" s="63"/>
      <c r="CNB511" s="62"/>
      <c r="CNC511" s="10"/>
      <c r="CND511" s="11"/>
      <c r="CNE511" s="63"/>
      <c r="CNF511" s="62"/>
      <c r="CNG511" s="10"/>
      <c r="CNH511" s="11"/>
      <c r="CNI511" s="63"/>
      <c r="CNJ511" s="62"/>
      <c r="CNK511" s="10"/>
      <c r="CNL511" s="11"/>
      <c r="CNM511" s="63"/>
      <c r="CNN511" s="62"/>
      <c r="CNO511" s="10"/>
      <c r="CNP511" s="11"/>
      <c r="CNQ511" s="63"/>
      <c r="CNR511" s="62"/>
      <c r="CNS511" s="10"/>
      <c r="CNT511" s="11"/>
      <c r="CNU511" s="63"/>
      <c r="CNV511" s="62"/>
      <c r="CNW511" s="10"/>
      <c r="CNX511" s="11"/>
      <c r="CNY511" s="63"/>
      <c r="CNZ511" s="62"/>
      <c r="COA511" s="10"/>
      <c r="COB511" s="11"/>
      <c r="COC511" s="63"/>
      <c r="COD511" s="62"/>
      <c r="COE511" s="10"/>
      <c r="COF511" s="11"/>
      <c r="COG511" s="63"/>
      <c r="COH511" s="62"/>
      <c r="COI511" s="10"/>
      <c r="COJ511" s="11"/>
      <c r="COK511" s="63"/>
      <c r="COL511" s="62"/>
      <c r="COM511" s="10"/>
      <c r="CON511" s="11"/>
      <c r="COO511" s="63"/>
      <c r="COP511" s="62"/>
      <c r="COQ511" s="10"/>
      <c r="COR511" s="11"/>
      <c r="COS511" s="63"/>
      <c r="COT511" s="62"/>
      <c r="COU511" s="10"/>
      <c r="COV511" s="11"/>
      <c r="COW511" s="63"/>
      <c r="COX511" s="62"/>
      <c r="COY511" s="10"/>
      <c r="COZ511" s="11"/>
      <c r="CPA511" s="63"/>
      <c r="CPB511" s="62"/>
      <c r="CPC511" s="10"/>
      <c r="CPD511" s="11"/>
      <c r="CPE511" s="63"/>
      <c r="CPF511" s="62"/>
      <c r="CPG511" s="10"/>
      <c r="CPH511" s="11"/>
      <c r="CPI511" s="63"/>
      <c r="CPJ511" s="62"/>
      <c r="CPK511" s="10"/>
      <c r="CPL511" s="11"/>
      <c r="CPM511" s="63"/>
      <c r="CPN511" s="62"/>
      <c r="CPO511" s="10"/>
      <c r="CPP511" s="11"/>
      <c r="CPQ511" s="63"/>
      <c r="CPR511" s="62"/>
      <c r="CPS511" s="10"/>
      <c r="CPT511" s="11"/>
      <c r="CPU511" s="63"/>
      <c r="CPV511" s="62"/>
      <c r="CPW511" s="10"/>
      <c r="CPX511" s="11"/>
      <c r="CPY511" s="63"/>
      <c r="CPZ511" s="62"/>
      <c r="CQA511" s="10"/>
      <c r="CQB511" s="11"/>
      <c r="CQC511" s="63"/>
      <c r="CQD511" s="62"/>
      <c r="CQE511" s="10"/>
      <c r="CQF511" s="11"/>
      <c r="CQG511" s="63"/>
      <c r="CQH511" s="62"/>
      <c r="CQI511" s="10"/>
      <c r="CQJ511" s="11"/>
      <c r="CQK511" s="63"/>
      <c r="CQL511" s="62"/>
      <c r="CQM511" s="10"/>
      <c r="CQN511" s="11"/>
      <c r="CQO511" s="63"/>
      <c r="CQP511" s="62"/>
      <c r="CQQ511" s="10"/>
      <c r="CQR511" s="11"/>
      <c r="CQS511" s="63"/>
      <c r="CQT511" s="62"/>
      <c r="CQU511" s="10"/>
      <c r="CQV511" s="11"/>
      <c r="CQW511" s="63"/>
      <c r="CQX511" s="62"/>
      <c r="CQY511" s="10"/>
      <c r="CQZ511" s="11"/>
      <c r="CRA511" s="63"/>
      <c r="CRB511" s="62"/>
      <c r="CRC511" s="10"/>
      <c r="CRD511" s="11"/>
      <c r="CRE511" s="63"/>
      <c r="CRF511" s="62"/>
      <c r="CRG511" s="10"/>
      <c r="CRH511" s="11"/>
      <c r="CRI511" s="63"/>
      <c r="CRJ511" s="62"/>
      <c r="CRK511" s="10"/>
      <c r="CRL511" s="11"/>
      <c r="CRM511" s="63"/>
      <c r="CRN511" s="62"/>
      <c r="CRO511" s="10"/>
      <c r="CRP511" s="11"/>
      <c r="CRQ511" s="63"/>
      <c r="CRR511" s="62"/>
      <c r="CRS511" s="10"/>
      <c r="CRT511" s="11"/>
      <c r="CRU511" s="63"/>
      <c r="CRV511" s="62"/>
      <c r="CRW511" s="10"/>
      <c r="CRX511" s="11"/>
      <c r="CRY511" s="63"/>
      <c r="CRZ511" s="62"/>
      <c r="CSA511" s="10"/>
      <c r="CSB511" s="11"/>
      <c r="CSC511" s="63"/>
      <c r="CSD511" s="62"/>
      <c r="CSE511" s="10"/>
      <c r="CSF511" s="11"/>
      <c r="CSG511" s="63"/>
      <c r="CSH511" s="62"/>
      <c r="CSI511" s="10"/>
      <c r="CSJ511" s="11"/>
      <c r="CSK511" s="63"/>
      <c r="CSL511" s="62"/>
      <c r="CSM511" s="10"/>
      <c r="CSN511" s="11"/>
      <c r="CSO511" s="63"/>
      <c r="CSP511" s="62"/>
      <c r="CSQ511" s="10"/>
      <c r="CSR511" s="11"/>
      <c r="CSS511" s="63"/>
      <c r="CST511" s="62"/>
      <c r="CSU511" s="10"/>
      <c r="CSV511" s="11"/>
      <c r="CSW511" s="63"/>
      <c r="CSX511" s="62"/>
      <c r="CSY511" s="10"/>
      <c r="CSZ511" s="11"/>
      <c r="CTA511" s="63"/>
      <c r="CTB511" s="62"/>
      <c r="CTC511" s="10"/>
      <c r="CTD511" s="11"/>
      <c r="CTE511" s="63"/>
      <c r="CTF511" s="62"/>
      <c r="CTG511" s="10"/>
      <c r="CTH511" s="11"/>
      <c r="CTI511" s="63"/>
      <c r="CTJ511" s="62"/>
      <c r="CTK511" s="10"/>
      <c r="CTL511" s="11"/>
      <c r="CTM511" s="63"/>
      <c r="CTN511" s="62"/>
      <c r="CTO511" s="10"/>
      <c r="CTP511" s="11"/>
      <c r="CTQ511" s="63"/>
      <c r="CTR511" s="62"/>
      <c r="CTS511" s="10"/>
      <c r="CTT511" s="11"/>
      <c r="CTU511" s="63"/>
      <c r="CTV511" s="62"/>
      <c r="CTW511" s="10"/>
      <c r="CTX511" s="11"/>
      <c r="CTY511" s="63"/>
      <c r="CTZ511" s="62"/>
      <c r="CUA511" s="10"/>
      <c r="CUB511" s="11"/>
      <c r="CUC511" s="63"/>
      <c r="CUD511" s="62"/>
      <c r="CUE511" s="10"/>
      <c r="CUF511" s="11"/>
      <c r="CUG511" s="63"/>
      <c r="CUH511" s="62"/>
      <c r="CUI511" s="10"/>
      <c r="CUJ511" s="11"/>
      <c r="CUK511" s="63"/>
      <c r="CUL511" s="62"/>
      <c r="CUM511" s="10"/>
      <c r="CUN511" s="11"/>
      <c r="CUO511" s="63"/>
      <c r="CUP511" s="62"/>
      <c r="CUQ511" s="10"/>
      <c r="CUR511" s="11"/>
      <c r="CUS511" s="63"/>
      <c r="CUT511" s="62"/>
      <c r="CUU511" s="10"/>
      <c r="CUV511" s="11"/>
      <c r="CUW511" s="63"/>
      <c r="CUX511" s="62"/>
      <c r="CUY511" s="10"/>
      <c r="CUZ511" s="11"/>
      <c r="CVA511" s="63"/>
      <c r="CVB511" s="62"/>
      <c r="CVC511" s="10"/>
      <c r="CVD511" s="11"/>
      <c r="CVE511" s="63"/>
      <c r="CVF511" s="62"/>
      <c r="CVG511" s="10"/>
      <c r="CVH511" s="11"/>
      <c r="CVI511" s="63"/>
      <c r="CVJ511" s="62"/>
      <c r="CVK511" s="10"/>
      <c r="CVL511" s="11"/>
      <c r="CVM511" s="63"/>
      <c r="CVN511" s="62"/>
      <c r="CVO511" s="10"/>
      <c r="CVP511" s="11"/>
      <c r="CVQ511" s="63"/>
      <c r="CVR511" s="62"/>
      <c r="CVS511" s="10"/>
      <c r="CVT511" s="11"/>
      <c r="CVU511" s="63"/>
      <c r="CVV511" s="62"/>
      <c r="CVW511" s="10"/>
      <c r="CVX511" s="11"/>
      <c r="CVY511" s="63"/>
      <c r="CVZ511" s="62"/>
      <c r="CWA511" s="10"/>
      <c r="CWB511" s="11"/>
      <c r="CWC511" s="63"/>
      <c r="CWD511" s="62"/>
      <c r="CWE511" s="10"/>
      <c r="CWF511" s="11"/>
      <c r="CWG511" s="63"/>
      <c r="CWH511" s="62"/>
      <c r="CWI511" s="10"/>
      <c r="CWJ511" s="11"/>
      <c r="CWK511" s="63"/>
      <c r="CWL511" s="62"/>
      <c r="CWM511" s="10"/>
      <c r="CWN511" s="11"/>
      <c r="CWO511" s="63"/>
      <c r="CWP511" s="62"/>
      <c r="CWQ511" s="10"/>
      <c r="CWR511" s="11"/>
      <c r="CWS511" s="63"/>
      <c r="CWT511" s="62"/>
      <c r="CWU511" s="10"/>
      <c r="CWV511" s="11"/>
      <c r="CWW511" s="63"/>
      <c r="CWX511" s="62"/>
      <c r="CWY511" s="10"/>
      <c r="CWZ511" s="11"/>
      <c r="CXA511" s="63"/>
      <c r="CXB511" s="62"/>
      <c r="CXC511" s="10"/>
      <c r="CXD511" s="11"/>
      <c r="CXE511" s="63"/>
      <c r="CXF511" s="62"/>
      <c r="CXG511" s="10"/>
      <c r="CXH511" s="11"/>
      <c r="CXI511" s="63"/>
      <c r="CXJ511" s="62"/>
      <c r="CXK511" s="10"/>
      <c r="CXL511" s="11"/>
      <c r="CXM511" s="63"/>
      <c r="CXN511" s="62"/>
      <c r="CXO511" s="10"/>
      <c r="CXP511" s="11"/>
      <c r="CXQ511" s="63"/>
      <c r="CXR511" s="62"/>
      <c r="CXS511" s="10"/>
      <c r="CXT511" s="11"/>
      <c r="CXU511" s="63"/>
      <c r="CXV511" s="62"/>
      <c r="CXW511" s="10"/>
      <c r="CXX511" s="11"/>
      <c r="CXY511" s="63"/>
      <c r="CXZ511" s="62"/>
      <c r="CYA511" s="10"/>
      <c r="CYB511" s="11"/>
      <c r="CYC511" s="63"/>
      <c r="CYD511" s="62"/>
      <c r="CYE511" s="10"/>
      <c r="CYF511" s="11"/>
      <c r="CYG511" s="63"/>
      <c r="CYH511" s="62"/>
      <c r="CYI511" s="10"/>
      <c r="CYJ511" s="11"/>
      <c r="CYK511" s="63"/>
      <c r="CYL511" s="62"/>
      <c r="CYM511" s="10"/>
      <c r="CYN511" s="11"/>
      <c r="CYO511" s="63"/>
      <c r="CYP511" s="62"/>
      <c r="CYQ511" s="10"/>
      <c r="CYR511" s="11"/>
      <c r="CYS511" s="63"/>
      <c r="CYT511" s="62"/>
      <c r="CYU511" s="10"/>
      <c r="CYV511" s="11"/>
      <c r="CYW511" s="63"/>
      <c r="CYX511" s="62"/>
      <c r="CYY511" s="10"/>
      <c r="CYZ511" s="11"/>
      <c r="CZA511" s="63"/>
      <c r="CZB511" s="62"/>
      <c r="CZC511" s="10"/>
      <c r="CZD511" s="11"/>
      <c r="CZE511" s="63"/>
      <c r="CZF511" s="62"/>
      <c r="CZG511" s="10"/>
      <c r="CZH511" s="11"/>
      <c r="CZI511" s="63"/>
      <c r="CZJ511" s="62"/>
      <c r="CZK511" s="10"/>
      <c r="CZL511" s="11"/>
      <c r="CZM511" s="63"/>
      <c r="CZN511" s="62"/>
      <c r="CZO511" s="10"/>
      <c r="CZP511" s="11"/>
      <c r="CZQ511" s="63"/>
      <c r="CZR511" s="62"/>
      <c r="CZS511" s="10"/>
      <c r="CZT511" s="11"/>
      <c r="CZU511" s="63"/>
      <c r="CZV511" s="62"/>
      <c r="CZW511" s="10"/>
      <c r="CZX511" s="11"/>
      <c r="CZY511" s="63"/>
      <c r="CZZ511" s="62"/>
      <c r="DAA511" s="10"/>
      <c r="DAB511" s="11"/>
      <c r="DAC511" s="63"/>
      <c r="DAD511" s="62"/>
      <c r="DAE511" s="10"/>
      <c r="DAF511" s="11"/>
      <c r="DAG511" s="63"/>
      <c r="DAH511" s="62"/>
      <c r="DAI511" s="10"/>
      <c r="DAJ511" s="11"/>
      <c r="DAK511" s="63"/>
      <c r="DAL511" s="62"/>
      <c r="DAM511" s="10"/>
      <c r="DAN511" s="11"/>
      <c r="DAO511" s="63"/>
      <c r="DAP511" s="62"/>
      <c r="DAQ511" s="10"/>
      <c r="DAR511" s="11"/>
      <c r="DAS511" s="63"/>
      <c r="DAT511" s="62"/>
      <c r="DAU511" s="10"/>
      <c r="DAV511" s="11"/>
      <c r="DAW511" s="63"/>
      <c r="DAX511" s="62"/>
      <c r="DAY511" s="10"/>
      <c r="DAZ511" s="11"/>
      <c r="DBA511" s="63"/>
      <c r="DBB511" s="62"/>
      <c r="DBC511" s="10"/>
      <c r="DBD511" s="11"/>
      <c r="DBE511" s="63"/>
      <c r="DBF511" s="62"/>
      <c r="DBG511" s="10"/>
      <c r="DBH511" s="11"/>
      <c r="DBI511" s="63"/>
      <c r="DBJ511" s="62"/>
      <c r="DBK511" s="10"/>
      <c r="DBL511" s="11"/>
      <c r="DBM511" s="63"/>
      <c r="DBN511" s="62"/>
      <c r="DBO511" s="10"/>
      <c r="DBP511" s="11"/>
      <c r="DBQ511" s="63"/>
      <c r="DBR511" s="62"/>
      <c r="DBS511" s="10"/>
      <c r="DBT511" s="11"/>
      <c r="DBU511" s="63"/>
      <c r="DBV511" s="62"/>
      <c r="DBW511" s="10"/>
      <c r="DBX511" s="11"/>
      <c r="DBY511" s="63"/>
      <c r="DBZ511" s="62"/>
      <c r="DCA511" s="10"/>
      <c r="DCB511" s="11"/>
      <c r="DCC511" s="63"/>
      <c r="DCD511" s="62"/>
      <c r="DCE511" s="10"/>
      <c r="DCF511" s="11"/>
      <c r="DCG511" s="63"/>
      <c r="DCH511" s="62"/>
      <c r="DCI511" s="10"/>
      <c r="DCJ511" s="11"/>
      <c r="DCK511" s="63"/>
      <c r="DCL511" s="62"/>
      <c r="DCM511" s="10"/>
      <c r="DCN511" s="11"/>
      <c r="DCO511" s="63"/>
      <c r="DCP511" s="62"/>
      <c r="DCQ511" s="10"/>
      <c r="DCR511" s="11"/>
      <c r="DCS511" s="63"/>
      <c r="DCT511" s="62"/>
      <c r="DCU511" s="10"/>
      <c r="DCV511" s="11"/>
      <c r="DCW511" s="63"/>
      <c r="DCX511" s="62"/>
      <c r="DCY511" s="10"/>
      <c r="DCZ511" s="11"/>
      <c r="DDA511" s="63"/>
      <c r="DDB511" s="62"/>
      <c r="DDC511" s="10"/>
      <c r="DDD511" s="11"/>
      <c r="DDE511" s="63"/>
      <c r="DDF511" s="62"/>
      <c r="DDG511" s="10"/>
      <c r="DDH511" s="11"/>
      <c r="DDI511" s="63"/>
      <c r="DDJ511" s="62"/>
      <c r="DDK511" s="10"/>
      <c r="DDL511" s="11"/>
      <c r="DDM511" s="63"/>
      <c r="DDN511" s="62"/>
      <c r="DDO511" s="10"/>
      <c r="DDP511" s="11"/>
      <c r="DDQ511" s="63"/>
      <c r="DDR511" s="62"/>
      <c r="DDS511" s="10"/>
      <c r="DDT511" s="11"/>
      <c r="DDU511" s="63"/>
      <c r="DDV511" s="62"/>
      <c r="DDW511" s="10"/>
      <c r="DDX511" s="11"/>
      <c r="DDY511" s="63"/>
      <c r="DDZ511" s="62"/>
      <c r="DEA511" s="10"/>
      <c r="DEB511" s="11"/>
      <c r="DEC511" s="63"/>
      <c r="DED511" s="62"/>
      <c r="DEE511" s="10"/>
      <c r="DEF511" s="11"/>
      <c r="DEG511" s="63"/>
      <c r="DEH511" s="62"/>
      <c r="DEI511" s="10"/>
      <c r="DEJ511" s="11"/>
      <c r="DEK511" s="63"/>
      <c r="DEL511" s="62"/>
      <c r="DEM511" s="10"/>
      <c r="DEN511" s="11"/>
      <c r="DEO511" s="63"/>
      <c r="DEP511" s="62"/>
      <c r="DEQ511" s="10"/>
      <c r="DER511" s="11"/>
      <c r="DES511" s="63"/>
      <c r="DET511" s="62"/>
      <c r="DEU511" s="10"/>
      <c r="DEV511" s="11"/>
      <c r="DEW511" s="63"/>
      <c r="DEX511" s="62"/>
      <c r="DEY511" s="10"/>
      <c r="DEZ511" s="11"/>
      <c r="DFA511" s="63"/>
      <c r="DFB511" s="62"/>
      <c r="DFC511" s="10"/>
      <c r="DFD511" s="11"/>
      <c r="DFE511" s="63"/>
      <c r="DFF511" s="62"/>
      <c r="DFG511" s="10"/>
      <c r="DFH511" s="11"/>
      <c r="DFI511" s="63"/>
      <c r="DFJ511" s="62"/>
      <c r="DFK511" s="10"/>
      <c r="DFL511" s="11"/>
      <c r="DFM511" s="63"/>
      <c r="DFN511" s="62"/>
      <c r="DFO511" s="10"/>
      <c r="DFP511" s="11"/>
      <c r="DFQ511" s="63"/>
      <c r="DFR511" s="62"/>
      <c r="DFS511" s="10"/>
      <c r="DFT511" s="11"/>
      <c r="DFU511" s="63"/>
      <c r="DFV511" s="62"/>
      <c r="DFW511" s="10"/>
      <c r="DFX511" s="11"/>
      <c r="DFY511" s="63"/>
      <c r="DFZ511" s="62"/>
      <c r="DGA511" s="10"/>
      <c r="DGB511" s="11"/>
      <c r="DGC511" s="63"/>
      <c r="DGD511" s="62"/>
      <c r="DGE511" s="10"/>
      <c r="DGF511" s="11"/>
      <c r="DGG511" s="63"/>
      <c r="DGH511" s="62"/>
      <c r="DGI511" s="10"/>
      <c r="DGJ511" s="11"/>
      <c r="DGK511" s="63"/>
      <c r="DGL511" s="62"/>
      <c r="DGM511" s="10"/>
      <c r="DGN511" s="11"/>
      <c r="DGO511" s="63"/>
      <c r="DGP511" s="62"/>
      <c r="DGQ511" s="10"/>
      <c r="DGR511" s="11"/>
      <c r="DGS511" s="63"/>
      <c r="DGT511" s="62"/>
      <c r="DGU511" s="10"/>
      <c r="DGV511" s="11"/>
      <c r="DGW511" s="63"/>
      <c r="DGX511" s="62"/>
      <c r="DGY511" s="10"/>
      <c r="DGZ511" s="11"/>
      <c r="DHA511" s="63"/>
      <c r="DHB511" s="62"/>
      <c r="DHC511" s="10"/>
      <c r="DHD511" s="11"/>
      <c r="DHE511" s="63"/>
      <c r="DHF511" s="62"/>
      <c r="DHG511" s="10"/>
      <c r="DHH511" s="11"/>
      <c r="DHI511" s="63"/>
      <c r="DHJ511" s="62"/>
      <c r="DHK511" s="10"/>
      <c r="DHL511" s="11"/>
      <c r="DHM511" s="63"/>
      <c r="DHN511" s="62"/>
      <c r="DHO511" s="10"/>
      <c r="DHP511" s="11"/>
      <c r="DHQ511" s="63"/>
      <c r="DHR511" s="62"/>
      <c r="DHS511" s="10"/>
      <c r="DHT511" s="11"/>
      <c r="DHU511" s="63"/>
      <c r="DHV511" s="62"/>
      <c r="DHW511" s="10"/>
      <c r="DHX511" s="11"/>
      <c r="DHY511" s="63"/>
      <c r="DHZ511" s="62"/>
      <c r="DIA511" s="10"/>
      <c r="DIB511" s="11"/>
      <c r="DIC511" s="63"/>
      <c r="DID511" s="62"/>
      <c r="DIE511" s="10"/>
      <c r="DIF511" s="11"/>
      <c r="DIG511" s="63"/>
      <c r="DIH511" s="62"/>
      <c r="DII511" s="10"/>
      <c r="DIJ511" s="11"/>
      <c r="DIK511" s="63"/>
      <c r="DIL511" s="62"/>
      <c r="DIM511" s="10"/>
      <c r="DIN511" s="11"/>
      <c r="DIO511" s="63"/>
      <c r="DIP511" s="62"/>
      <c r="DIQ511" s="10"/>
      <c r="DIR511" s="11"/>
      <c r="DIS511" s="63"/>
      <c r="DIT511" s="62"/>
      <c r="DIU511" s="10"/>
      <c r="DIV511" s="11"/>
      <c r="DIW511" s="63"/>
      <c r="DIX511" s="62"/>
      <c r="DIY511" s="10"/>
      <c r="DIZ511" s="11"/>
      <c r="DJA511" s="63"/>
      <c r="DJB511" s="62"/>
      <c r="DJC511" s="10"/>
      <c r="DJD511" s="11"/>
      <c r="DJE511" s="63"/>
      <c r="DJF511" s="62"/>
      <c r="DJG511" s="10"/>
      <c r="DJH511" s="11"/>
      <c r="DJI511" s="63"/>
      <c r="DJJ511" s="62"/>
      <c r="DJK511" s="10"/>
      <c r="DJL511" s="11"/>
      <c r="DJM511" s="63"/>
      <c r="DJN511" s="62"/>
      <c r="DJO511" s="10"/>
      <c r="DJP511" s="11"/>
      <c r="DJQ511" s="63"/>
      <c r="DJR511" s="62"/>
      <c r="DJS511" s="10"/>
      <c r="DJT511" s="11"/>
      <c r="DJU511" s="63"/>
      <c r="DJV511" s="62"/>
      <c r="DJW511" s="10"/>
      <c r="DJX511" s="11"/>
      <c r="DJY511" s="63"/>
      <c r="DJZ511" s="62"/>
      <c r="DKA511" s="10"/>
      <c r="DKB511" s="11"/>
      <c r="DKC511" s="63"/>
      <c r="DKD511" s="62"/>
      <c r="DKE511" s="10"/>
      <c r="DKF511" s="11"/>
      <c r="DKG511" s="63"/>
      <c r="DKH511" s="62"/>
      <c r="DKI511" s="10"/>
      <c r="DKJ511" s="11"/>
      <c r="DKK511" s="63"/>
      <c r="DKL511" s="62"/>
      <c r="DKM511" s="10"/>
      <c r="DKN511" s="11"/>
      <c r="DKO511" s="63"/>
      <c r="DKP511" s="62"/>
      <c r="DKQ511" s="10"/>
      <c r="DKR511" s="11"/>
      <c r="DKS511" s="63"/>
      <c r="DKT511" s="62"/>
      <c r="DKU511" s="10"/>
      <c r="DKV511" s="11"/>
      <c r="DKW511" s="63"/>
      <c r="DKX511" s="62"/>
      <c r="DKY511" s="10"/>
      <c r="DKZ511" s="11"/>
      <c r="DLA511" s="63"/>
      <c r="DLB511" s="62"/>
      <c r="DLC511" s="10"/>
      <c r="DLD511" s="11"/>
      <c r="DLE511" s="63"/>
      <c r="DLF511" s="62"/>
      <c r="DLG511" s="10"/>
      <c r="DLH511" s="11"/>
      <c r="DLI511" s="63"/>
      <c r="DLJ511" s="62"/>
      <c r="DLK511" s="10"/>
      <c r="DLL511" s="11"/>
      <c r="DLM511" s="63"/>
      <c r="DLN511" s="62"/>
      <c r="DLO511" s="10"/>
      <c r="DLP511" s="11"/>
      <c r="DLQ511" s="63"/>
      <c r="DLR511" s="62"/>
      <c r="DLS511" s="10"/>
      <c r="DLT511" s="11"/>
      <c r="DLU511" s="63"/>
      <c r="DLV511" s="62"/>
      <c r="DLW511" s="10"/>
      <c r="DLX511" s="11"/>
      <c r="DLY511" s="63"/>
      <c r="DLZ511" s="62"/>
      <c r="DMA511" s="10"/>
      <c r="DMB511" s="11"/>
      <c r="DMC511" s="63"/>
      <c r="DMD511" s="62"/>
      <c r="DME511" s="10"/>
      <c r="DMF511" s="11"/>
      <c r="DMG511" s="63"/>
      <c r="DMH511" s="62"/>
      <c r="DMI511" s="10"/>
      <c r="DMJ511" s="11"/>
      <c r="DMK511" s="63"/>
      <c r="DML511" s="62"/>
      <c r="DMM511" s="10"/>
      <c r="DMN511" s="11"/>
      <c r="DMO511" s="63"/>
      <c r="DMP511" s="62"/>
      <c r="DMQ511" s="10"/>
      <c r="DMR511" s="11"/>
      <c r="DMS511" s="63"/>
      <c r="DMT511" s="62"/>
      <c r="DMU511" s="10"/>
      <c r="DMV511" s="11"/>
      <c r="DMW511" s="63"/>
      <c r="DMX511" s="62"/>
      <c r="DMY511" s="10"/>
      <c r="DMZ511" s="11"/>
      <c r="DNA511" s="63"/>
      <c r="DNB511" s="62"/>
      <c r="DNC511" s="10"/>
      <c r="DND511" s="11"/>
      <c r="DNE511" s="63"/>
      <c r="DNF511" s="62"/>
      <c r="DNG511" s="10"/>
      <c r="DNH511" s="11"/>
      <c r="DNI511" s="63"/>
      <c r="DNJ511" s="62"/>
      <c r="DNK511" s="10"/>
      <c r="DNL511" s="11"/>
      <c r="DNM511" s="63"/>
      <c r="DNN511" s="62"/>
      <c r="DNO511" s="10"/>
      <c r="DNP511" s="11"/>
      <c r="DNQ511" s="63"/>
      <c r="DNR511" s="62"/>
      <c r="DNS511" s="10"/>
      <c r="DNT511" s="11"/>
      <c r="DNU511" s="63"/>
      <c r="DNV511" s="62"/>
      <c r="DNW511" s="10"/>
      <c r="DNX511" s="11"/>
      <c r="DNY511" s="63"/>
      <c r="DNZ511" s="62"/>
      <c r="DOA511" s="10"/>
      <c r="DOB511" s="11"/>
      <c r="DOC511" s="63"/>
      <c r="DOD511" s="62"/>
      <c r="DOE511" s="10"/>
      <c r="DOF511" s="11"/>
      <c r="DOG511" s="63"/>
      <c r="DOH511" s="62"/>
      <c r="DOI511" s="10"/>
      <c r="DOJ511" s="11"/>
      <c r="DOK511" s="63"/>
      <c r="DOL511" s="62"/>
      <c r="DOM511" s="10"/>
      <c r="DON511" s="11"/>
      <c r="DOO511" s="63"/>
      <c r="DOP511" s="62"/>
      <c r="DOQ511" s="10"/>
      <c r="DOR511" s="11"/>
      <c r="DOS511" s="63"/>
      <c r="DOT511" s="62"/>
      <c r="DOU511" s="10"/>
      <c r="DOV511" s="11"/>
      <c r="DOW511" s="63"/>
      <c r="DOX511" s="62"/>
      <c r="DOY511" s="10"/>
      <c r="DOZ511" s="11"/>
      <c r="DPA511" s="63"/>
      <c r="DPB511" s="62"/>
      <c r="DPC511" s="10"/>
      <c r="DPD511" s="11"/>
      <c r="DPE511" s="63"/>
      <c r="DPF511" s="62"/>
      <c r="DPG511" s="10"/>
      <c r="DPH511" s="11"/>
      <c r="DPI511" s="63"/>
      <c r="DPJ511" s="62"/>
      <c r="DPK511" s="10"/>
      <c r="DPL511" s="11"/>
      <c r="DPM511" s="63"/>
      <c r="DPN511" s="62"/>
      <c r="DPO511" s="10"/>
      <c r="DPP511" s="11"/>
      <c r="DPQ511" s="63"/>
      <c r="DPR511" s="62"/>
      <c r="DPS511" s="10"/>
      <c r="DPT511" s="11"/>
      <c r="DPU511" s="63"/>
      <c r="DPV511" s="62"/>
      <c r="DPW511" s="10"/>
      <c r="DPX511" s="11"/>
      <c r="DPY511" s="63"/>
      <c r="DPZ511" s="62"/>
      <c r="DQA511" s="10"/>
      <c r="DQB511" s="11"/>
      <c r="DQC511" s="63"/>
      <c r="DQD511" s="62"/>
      <c r="DQE511" s="10"/>
      <c r="DQF511" s="11"/>
      <c r="DQG511" s="63"/>
      <c r="DQH511" s="62"/>
      <c r="DQI511" s="10"/>
      <c r="DQJ511" s="11"/>
      <c r="DQK511" s="63"/>
      <c r="DQL511" s="62"/>
      <c r="DQM511" s="10"/>
      <c r="DQN511" s="11"/>
      <c r="DQO511" s="63"/>
      <c r="DQP511" s="62"/>
      <c r="DQQ511" s="10"/>
      <c r="DQR511" s="11"/>
      <c r="DQS511" s="63"/>
      <c r="DQT511" s="62"/>
      <c r="DQU511" s="10"/>
      <c r="DQV511" s="11"/>
      <c r="DQW511" s="63"/>
      <c r="DQX511" s="62"/>
      <c r="DQY511" s="10"/>
      <c r="DQZ511" s="11"/>
      <c r="DRA511" s="63"/>
      <c r="DRB511" s="62"/>
      <c r="DRC511" s="10"/>
      <c r="DRD511" s="11"/>
      <c r="DRE511" s="63"/>
      <c r="DRF511" s="62"/>
      <c r="DRG511" s="10"/>
      <c r="DRH511" s="11"/>
      <c r="DRI511" s="63"/>
      <c r="DRJ511" s="62"/>
      <c r="DRK511" s="10"/>
      <c r="DRL511" s="11"/>
      <c r="DRM511" s="63"/>
      <c r="DRN511" s="62"/>
      <c r="DRO511" s="10"/>
      <c r="DRP511" s="11"/>
      <c r="DRQ511" s="63"/>
      <c r="DRR511" s="62"/>
      <c r="DRS511" s="10"/>
      <c r="DRT511" s="11"/>
      <c r="DRU511" s="63"/>
      <c r="DRV511" s="62"/>
      <c r="DRW511" s="10"/>
      <c r="DRX511" s="11"/>
      <c r="DRY511" s="63"/>
      <c r="DRZ511" s="62"/>
      <c r="DSA511" s="10"/>
      <c r="DSB511" s="11"/>
      <c r="DSC511" s="63"/>
      <c r="DSD511" s="62"/>
      <c r="DSE511" s="10"/>
      <c r="DSF511" s="11"/>
      <c r="DSG511" s="63"/>
      <c r="DSH511" s="62"/>
      <c r="DSI511" s="10"/>
      <c r="DSJ511" s="11"/>
      <c r="DSK511" s="63"/>
      <c r="DSL511" s="62"/>
      <c r="DSM511" s="10"/>
      <c r="DSN511" s="11"/>
      <c r="DSO511" s="63"/>
      <c r="DSP511" s="62"/>
      <c r="DSQ511" s="10"/>
      <c r="DSR511" s="11"/>
      <c r="DSS511" s="63"/>
      <c r="DST511" s="62"/>
      <c r="DSU511" s="10"/>
      <c r="DSV511" s="11"/>
      <c r="DSW511" s="63"/>
      <c r="DSX511" s="62"/>
      <c r="DSY511" s="10"/>
      <c r="DSZ511" s="11"/>
      <c r="DTA511" s="63"/>
      <c r="DTB511" s="62"/>
      <c r="DTC511" s="10"/>
      <c r="DTD511" s="11"/>
      <c r="DTE511" s="63"/>
      <c r="DTF511" s="62"/>
      <c r="DTG511" s="10"/>
      <c r="DTH511" s="11"/>
      <c r="DTI511" s="63"/>
      <c r="DTJ511" s="62"/>
      <c r="DTK511" s="10"/>
      <c r="DTL511" s="11"/>
      <c r="DTM511" s="63"/>
      <c r="DTN511" s="62"/>
      <c r="DTO511" s="10"/>
      <c r="DTP511" s="11"/>
      <c r="DTQ511" s="63"/>
      <c r="DTR511" s="62"/>
      <c r="DTS511" s="10"/>
      <c r="DTT511" s="11"/>
      <c r="DTU511" s="63"/>
      <c r="DTV511" s="62"/>
      <c r="DTW511" s="10"/>
      <c r="DTX511" s="11"/>
      <c r="DTY511" s="63"/>
      <c r="DTZ511" s="62"/>
      <c r="DUA511" s="10"/>
      <c r="DUB511" s="11"/>
      <c r="DUC511" s="63"/>
      <c r="DUD511" s="62"/>
      <c r="DUE511" s="10"/>
      <c r="DUF511" s="11"/>
      <c r="DUG511" s="63"/>
      <c r="DUH511" s="62"/>
      <c r="DUI511" s="10"/>
      <c r="DUJ511" s="11"/>
      <c r="DUK511" s="63"/>
      <c r="DUL511" s="62"/>
      <c r="DUM511" s="10"/>
      <c r="DUN511" s="11"/>
      <c r="DUO511" s="63"/>
      <c r="DUP511" s="62"/>
      <c r="DUQ511" s="10"/>
      <c r="DUR511" s="11"/>
      <c r="DUS511" s="63"/>
      <c r="DUT511" s="62"/>
      <c r="DUU511" s="10"/>
      <c r="DUV511" s="11"/>
      <c r="DUW511" s="63"/>
      <c r="DUX511" s="62"/>
      <c r="DUY511" s="10"/>
      <c r="DUZ511" s="11"/>
      <c r="DVA511" s="63"/>
      <c r="DVB511" s="62"/>
      <c r="DVC511" s="10"/>
      <c r="DVD511" s="11"/>
      <c r="DVE511" s="63"/>
      <c r="DVF511" s="62"/>
      <c r="DVG511" s="10"/>
      <c r="DVH511" s="11"/>
      <c r="DVI511" s="63"/>
      <c r="DVJ511" s="62"/>
      <c r="DVK511" s="10"/>
      <c r="DVL511" s="11"/>
      <c r="DVM511" s="63"/>
      <c r="DVN511" s="62"/>
      <c r="DVO511" s="10"/>
      <c r="DVP511" s="11"/>
      <c r="DVQ511" s="63"/>
      <c r="DVR511" s="62"/>
      <c r="DVS511" s="10"/>
      <c r="DVT511" s="11"/>
      <c r="DVU511" s="63"/>
      <c r="DVV511" s="62"/>
      <c r="DVW511" s="10"/>
      <c r="DVX511" s="11"/>
      <c r="DVY511" s="63"/>
      <c r="DVZ511" s="62"/>
      <c r="DWA511" s="10"/>
      <c r="DWB511" s="11"/>
      <c r="DWC511" s="63"/>
      <c r="DWD511" s="62"/>
      <c r="DWE511" s="10"/>
      <c r="DWF511" s="11"/>
      <c r="DWG511" s="63"/>
      <c r="DWH511" s="62"/>
      <c r="DWI511" s="10"/>
      <c r="DWJ511" s="11"/>
      <c r="DWK511" s="63"/>
      <c r="DWL511" s="62"/>
      <c r="DWM511" s="10"/>
      <c r="DWN511" s="11"/>
      <c r="DWO511" s="63"/>
      <c r="DWP511" s="62"/>
      <c r="DWQ511" s="10"/>
      <c r="DWR511" s="11"/>
      <c r="DWS511" s="63"/>
      <c r="DWT511" s="62"/>
      <c r="DWU511" s="10"/>
      <c r="DWV511" s="11"/>
      <c r="DWW511" s="63"/>
      <c r="DWX511" s="62"/>
      <c r="DWY511" s="10"/>
      <c r="DWZ511" s="11"/>
      <c r="DXA511" s="63"/>
      <c r="DXB511" s="62"/>
      <c r="DXC511" s="10"/>
      <c r="DXD511" s="11"/>
      <c r="DXE511" s="63"/>
      <c r="DXF511" s="62"/>
      <c r="DXG511" s="10"/>
      <c r="DXH511" s="11"/>
      <c r="DXI511" s="63"/>
      <c r="DXJ511" s="62"/>
      <c r="DXK511" s="10"/>
      <c r="DXL511" s="11"/>
      <c r="DXM511" s="63"/>
      <c r="DXN511" s="62"/>
      <c r="DXO511" s="10"/>
      <c r="DXP511" s="11"/>
      <c r="DXQ511" s="63"/>
      <c r="DXR511" s="62"/>
      <c r="DXS511" s="10"/>
      <c r="DXT511" s="11"/>
      <c r="DXU511" s="63"/>
      <c r="DXV511" s="62"/>
      <c r="DXW511" s="10"/>
      <c r="DXX511" s="11"/>
      <c r="DXY511" s="63"/>
      <c r="DXZ511" s="62"/>
      <c r="DYA511" s="10"/>
      <c r="DYB511" s="11"/>
      <c r="DYC511" s="63"/>
      <c r="DYD511" s="62"/>
      <c r="DYE511" s="10"/>
      <c r="DYF511" s="11"/>
      <c r="DYG511" s="63"/>
      <c r="DYH511" s="62"/>
      <c r="DYI511" s="10"/>
      <c r="DYJ511" s="11"/>
      <c r="DYK511" s="63"/>
      <c r="DYL511" s="62"/>
      <c r="DYM511" s="10"/>
      <c r="DYN511" s="11"/>
      <c r="DYO511" s="63"/>
      <c r="DYP511" s="62"/>
      <c r="DYQ511" s="10"/>
      <c r="DYR511" s="11"/>
      <c r="DYS511" s="63"/>
      <c r="DYT511" s="62"/>
      <c r="DYU511" s="10"/>
      <c r="DYV511" s="11"/>
      <c r="DYW511" s="63"/>
      <c r="DYX511" s="62"/>
      <c r="DYY511" s="10"/>
      <c r="DYZ511" s="11"/>
      <c r="DZA511" s="63"/>
      <c r="DZB511" s="62"/>
      <c r="DZC511" s="10"/>
      <c r="DZD511" s="11"/>
      <c r="DZE511" s="63"/>
      <c r="DZF511" s="62"/>
      <c r="DZG511" s="10"/>
      <c r="DZH511" s="11"/>
      <c r="DZI511" s="63"/>
      <c r="DZJ511" s="62"/>
      <c r="DZK511" s="10"/>
      <c r="DZL511" s="11"/>
      <c r="DZM511" s="63"/>
      <c r="DZN511" s="62"/>
      <c r="DZO511" s="10"/>
      <c r="DZP511" s="11"/>
      <c r="DZQ511" s="63"/>
      <c r="DZR511" s="62"/>
      <c r="DZS511" s="10"/>
      <c r="DZT511" s="11"/>
      <c r="DZU511" s="63"/>
      <c r="DZV511" s="62"/>
      <c r="DZW511" s="10"/>
      <c r="DZX511" s="11"/>
      <c r="DZY511" s="63"/>
      <c r="DZZ511" s="62"/>
      <c r="EAA511" s="10"/>
      <c r="EAB511" s="11"/>
      <c r="EAC511" s="63"/>
      <c r="EAD511" s="62"/>
      <c r="EAE511" s="10"/>
      <c r="EAF511" s="11"/>
      <c r="EAG511" s="63"/>
      <c r="EAH511" s="62"/>
      <c r="EAI511" s="10"/>
      <c r="EAJ511" s="11"/>
      <c r="EAK511" s="63"/>
      <c r="EAL511" s="62"/>
      <c r="EAM511" s="10"/>
      <c r="EAN511" s="11"/>
      <c r="EAO511" s="63"/>
      <c r="EAP511" s="62"/>
      <c r="EAQ511" s="10"/>
      <c r="EAR511" s="11"/>
      <c r="EAS511" s="63"/>
      <c r="EAT511" s="62"/>
      <c r="EAU511" s="10"/>
      <c r="EAV511" s="11"/>
      <c r="EAW511" s="63"/>
      <c r="EAX511" s="62"/>
      <c r="EAY511" s="10"/>
      <c r="EAZ511" s="11"/>
      <c r="EBA511" s="63"/>
      <c r="EBB511" s="62"/>
      <c r="EBC511" s="10"/>
      <c r="EBD511" s="11"/>
      <c r="EBE511" s="63"/>
      <c r="EBF511" s="62"/>
      <c r="EBG511" s="10"/>
      <c r="EBH511" s="11"/>
      <c r="EBI511" s="63"/>
      <c r="EBJ511" s="62"/>
      <c r="EBK511" s="10"/>
      <c r="EBL511" s="11"/>
      <c r="EBM511" s="63"/>
      <c r="EBN511" s="62"/>
      <c r="EBO511" s="10"/>
      <c r="EBP511" s="11"/>
      <c r="EBQ511" s="63"/>
      <c r="EBR511" s="62"/>
      <c r="EBS511" s="10"/>
      <c r="EBT511" s="11"/>
      <c r="EBU511" s="63"/>
      <c r="EBV511" s="62"/>
      <c r="EBW511" s="10"/>
      <c r="EBX511" s="11"/>
      <c r="EBY511" s="63"/>
      <c r="EBZ511" s="62"/>
      <c r="ECA511" s="10"/>
      <c r="ECB511" s="11"/>
      <c r="ECC511" s="63"/>
      <c r="ECD511" s="62"/>
      <c r="ECE511" s="10"/>
      <c r="ECF511" s="11"/>
      <c r="ECG511" s="63"/>
      <c r="ECH511" s="62"/>
      <c r="ECI511" s="10"/>
      <c r="ECJ511" s="11"/>
      <c r="ECK511" s="63"/>
      <c r="ECL511" s="62"/>
      <c r="ECM511" s="10"/>
      <c r="ECN511" s="11"/>
      <c r="ECO511" s="63"/>
      <c r="ECP511" s="62"/>
      <c r="ECQ511" s="10"/>
      <c r="ECR511" s="11"/>
      <c r="ECS511" s="63"/>
      <c r="ECT511" s="62"/>
      <c r="ECU511" s="10"/>
      <c r="ECV511" s="11"/>
      <c r="ECW511" s="63"/>
      <c r="ECX511" s="62"/>
      <c r="ECY511" s="10"/>
      <c r="ECZ511" s="11"/>
      <c r="EDA511" s="63"/>
      <c r="EDB511" s="62"/>
      <c r="EDC511" s="10"/>
      <c r="EDD511" s="11"/>
      <c r="EDE511" s="63"/>
      <c r="EDF511" s="62"/>
      <c r="EDG511" s="10"/>
      <c r="EDH511" s="11"/>
      <c r="EDI511" s="63"/>
      <c r="EDJ511" s="62"/>
      <c r="EDK511" s="10"/>
      <c r="EDL511" s="11"/>
      <c r="EDM511" s="63"/>
      <c r="EDN511" s="62"/>
      <c r="EDO511" s="10"/>
      <c r="EDP511" s="11"/>
      <c r="EDQ511" s="63"/>
      <c r="EDR511" s="62"/>
      <c r="EDS511" s="10"/>
      <c r="EDT511" s="11"/>
      <c r="EDU511" s="63"/>
      <c r="EDV511" s="62"/>
      <c r="EDW511" s="10"/>
      <c r="EDX511" s="11"/>
      <c r="EDY511" s="63"/>
      <c r="EDZ511" s="62"/>
      <c r="EEA511" s="10"/>
      <c r="EEB511" s="11"/>
      <c r="EEC511" s="63"/>
      <c r="EED511" s="62"/>
      <c r="EEE511" s="10"/>
      <c r="EEF511" s="11"/>
      <c r="EEG511" s="63"/>
      <c r="EEH511" s="62"/>
      <c r="EEI511" s="10"/>
      <c r="EEJ511" s="11"/>
      <c r="EEK511" s="63"/>
      <c r="EEL511" s="62"/>
      <c r="EEM511" s="10"/>
      <c r="EEN511" s="11"/>
      <c r="EEO511" s="63"/>
      <c r="EEP511" s="62"/>
      <c r="EEQ511" s="10"/>
      <c r="EER511" s="11"/>
      <c r="EES511" s="63"/>
      <c r="EET511" s="62"/>
      <c r="EEU511" s="10"/>
      <c r="EEV511" s="11"/>
      <c r="EEW511" s="63"/>
      <c r="EEX511" s="62"/>
      <c r="EEY511" s="10"/>
      <c r="EEZ511" s="11"/>
      <c r="EFA511" s="63"/>
      <c r="EFB511" s="62"/>
      <c r="EFC511" s="10"/>
      <c r="EFD511" s="11"/>
      <c r="EFE511" s="63"/>
      <c r="EFF511" s="62"/>
      <c r="EFG511" s="10"/>
      <c r="EFH511" s="11"/>
      <c r="EFI511" s="63"/>
      <c r="EFJ511" s="62"/>
      <c r="EFK511" s="10"/>
      <c r="EFL511" s="11"/>
      <c r="EFM511" s="63"/>
      <c r="EFN511" s="62"/>
      <c r="EFO511" s="10"/>
      <c r="EFP511" s="11"/>
      <c r="EFQ511" s="63"/>
      <c r="EFR511" s="62"/>
      <c r="EFS511" s="10"/>
      <c r="EFT511" s="11"/>
      <c r="EFU511" s="63"/>
      <c r="EFV511" s="62"/>
      <c r="EFW511" s="10"/>
      <c r="EFX511" s="11"/>
      <c r="EFY511" s="63"/>
      <c r="EFZ511" s="62"/>
      <c r="EGA511" s="10"/>
      <c r="EGB511" s="11"/>
      <c r="EGC511" s="63"/>
      <c r="EGD511" s="62"/>
      <c r="EGE511" s="10"/>
      <c r="EGF511" s="11"/>
      <c r="EGG511" s="63"/>
      <c r="EGH511" s="62"/>
      <c r="EGI511" s="10"/>
      <c r="EGJ511" s="11"/>
      <c r="EGK511" s="63"/>
      <c r="EGL511" s="62"/>
      <c r="EGM511" s="10"/>
      <c r="EGN511" s="11"/>
      <c r="EGO511" s="63"/>
      <c r="EGP511" s="62"/>
      <c r="EGQ511" s="10"/>
      <c r="EGR511" s="11"/>
      <c r="EGS511" s="63"/>
      <c r="EGT511" s="62"/>
      <c r="EGU511" s="10"/>
      <c r="EGV511" s="11"/>
      <c r="EGW511" s="63"/>
      <c r="EGX511" s="62"/>
      <c r="EGY511" s="10"/>
      <c r="EGZ511" s="11"/>
      <c r="EHA511" s="63"/>
      <c r="EHB511" s="62"/>
      <c r="EHC511" s="10"/>
      <c r="EHD511" s="11"/>
      <c r="EHE511" s="63"/>
      <c r="EHF511" s="62"/>
      <c r="EHG511" s="10"/>
      <c r="EHH511" s="11"/>
      <c r="EHI511" s="63"/>
      <c r="EHJ511" s="62"/>
      <c r="EHK511" s="10"/>
      <c r="EHL511" s="11"/>
      <c r="EHM511" s="63"/>
      <c r="EHN511" s="62"/>
      <c r="EHO511" s="10"/>
      <c r="EHP511" s="11"/>
      <c r="EHQ511" s="63"/>
      <c r="EHR511" s="62"/>
      <c r="EHS511" s="10"/>
      <c r="EHT511" s="11"/>
      <c r="EHU511" s="63"/>
      <c r="EHV511" s="62"/>
      <c r="EHW511" s="10"/>
      <c r="EHX511" s="11"/>
      <c r="EHY511" s="63"/>
      <c r="EHZ511" s="62"/>
      <c r="EIA511" s="10"/>
      <c r="EIB511" s="11"/>
      <c r="EIC511" s="63"/>
      <c r="EID511" s="62"/>
      <c r="EIE511" s="10"/>
      <c r="EIF511" s="11"/>
      <c r="EIG511" s="63"/>
      <c r="EIH511" s="62"/>
      <c r="EII511" s="10"/>
      <c r="EIJ511" s="11"/>
      <c r="EIK511" s="63"/>
      <c r="EIL511" s="62"/>
      <c r="EIM511" s="10"/>
      <c r="EIN511" s="11"/>
      <c r="EIO511" s="63"/>
      <c r="EIP511" s="62"/>
      <c r="EIQ511" s="10"/>
      <c r="EIR511" s="11"/>
      <c r="EIS511" s="63"/>
      <c r="EIT511" s="62"/>
      <c r="EIU511" s="10"/>
      <c r="EIV511" s="11"/>
      <c r="EIW511" s="63"/>
      <c r="EIX511" s="62"/>
      <c r="EIY511" s="10"/>
      <c r="EIZ511" s="11"/>
      <c r="EJA511" s="63"/>
      <c r="EJB511" s="62"/>
      <c r="EJC511" s="10"/>
      <c r="EJD511" s="11"/>
      <c r="EJE511" s="63"/>
      <c r="EJF511" s="62"/>
      <c r="EJG511" s="10"/>
      <c r="EJH511" s="11"/>
      <c r="EJI511" s="63"/>
      <c r="EJJ511" s="62"/>
      <c r="EJK511" s="10"/>
      <c r="EJL511" s="11"/>
      <c r="EJM511" s="63"/>
      <c r="EJN511" s="62"/>
      <c r="EJO511" s="10"/>
      <c r="EJP511" s="11"/>
      <c r="EJQ511" s="63"/>
      <c r="EJR511" s="62"/>
      <c r="EJS511" s="10"/>
      <c r="EJT511" s="11"/>
      <c r="EJU511" s="63"/>
      <c r="EJV511" s="62"/>
      <c r="EJW511" s="10"/>
      <c r="EJX511" s="11"/>
      <c r="EJY511" s="63"/>
      <c r="EJZ511" s="62"/>
      <c r="EKA511" s="10"/>
      <c r="EKB511" s="11"/>
      <c r="EKC511" s="63"/>
      <c r="EKD511" s="62"/>
      <c r="EKE511" s="10"/>
      <c r="EKF511" s="11"/>
      <c r="EKG511" s="63"/>
      <c r="EKH511" s="62"/>
      <c r="EKI511" s="10"/>
      <c r="EKJ511" s="11"/>
      <c r="EKK511" s="63"/>
      <c r="EKL511" s="62"/>
      <c r="EKM511" s="10"/>
      <c r="EKN511" s="11"/>
      <c r="EKO511" s="63"/>
      <c r="EKP511" s="62"/>
      <c r="EKQ511" s="10"/>
      <c r="EKR511" s="11"/>
      <c r="EKS511" s="63"/>
      <c r="EKT511" s="62"/>
      <c r="EKU511" s="10"/>
      <c r="EKV511" s="11"/>
      <c r="EKW511" s="63"/>
      <c r="EKX511" s="62"/>
      <c r="EKY511" s="10"/>
      <c r="EKZ511" s="11"/>
      <c r="ELA511" s="63"/>
      <c r="ELB511" s="62"/>
      <c r="ELC511" s="10"/>
      <c r="ELD511" s="11"/>
      <c r="ELE511" s="63"/>
      <c r="ELF511" s="62"/>
      <c r="ELG511" s="10"/>
      <c r="ELH511" s="11"/>
      <c r="ELI511" s="63"/>
      <c r="ELJ511" s="62"/>
      <c r="ELK511" s="10"/>
      <c r="ELL511" s="11"/>
      <c r="ELM511" s="63"/>
      <c r="ELN511" s="62"/>
      <c r="ELO511" s="10"/>
      <c r="ELP511" s="11"/>
      <c r="ELQ511" s="63"/>
      <c r="ELR511" s="62"/>
      <c r="ELS511" s="10"/>
      <c r="ELT511" s="11"/>
      <c r="ELU511" s="63"/>
      <c r="ELV511" s="62"/>
      <c r="ELW511" s="10"/>
      <c r="ELX511" s="11"/>
      <c r="ELY511" s="63"/>
      <c r="ELZ511" s="62"/>
      <c r="EMA511" s="10"/>
      <c r="EMB511" s="11"/>
      <c r="EMC511" s="63"/>
      <c r="EMD511" s="62"/>
      <c r="EME511" s="10"/>
      <c r="EMF511" s="11"/>
      <c r="EMG511" s="63"/>
      <c r="EMH511" s="62"/>
      <c r="EMI511" s="10"/>
      <c r="EMJ511" s="11"/>
      <c r="EMK511" s="63"/>
      <c r="EML511" s="62"/>
      <c r="EMM511" s="10"/>
      <c r="EMN511" s="11"/>
      <c r="EMO511" s="63"/>
      <c r="EMP511" s="62"/>
      <c r="EMQ511" s="10"/>
      <c r="EMR511" s="11"/>
      <c r="EMS511" s="63"/>
      <c r="EMT511" s="62"/>
      <c r="EMU511" s="10"/>
      <c r="EMV511" s="11"/>
      <c r="EMW511" s="63"/>
      <c r="EMX511" s="62"/>
      <c r="EMY511" s="10"/>
      <c r="EMZ511" s="11"/>
      <c r="ENA511" s="63"/>
      <c r="ENB511" s="62"/>
      <c r="ENC511" s="10"/>
      <c r="END511" s="11"/>
      <c r="ENE511" s="63"/>
      <c r="ENF511" s="62"/>
      <c r="ENG511" s="10"/>
      <c r="ENH511" s="11"/>
      <c r="ENI511" s="63"/>
      <c r="ENJ511" s="62"/>
      <c r="ENK511" s="10"/>
      <c r="ENL511" s="11"/>
      <c r="ENM511" s="63"/>
      <c r="ENN511" s="62"/>
      <c r="ENO511" s="10"/>
      <c r="ENP511" s="11"/>
      <c r="ENQ511" s="63"/>
      <c r="ENR511" s="62"/>
      <c r="ENS511" s="10"/>
      <c r="ENT511" s="11"/>
      <c r="ENU511" s="63"/>
      <c r="ENV511" s="62"/>
      <c r="ENW511" s="10"/>
      <c r="ENX511" s="11"/>
      <c r="ENY511" s="63"/>
      <c r="ENZ511" s="62"/>
      <c r="EOA511" s="10"/>
      <c r="EOB511" s="11"/>
      <c r="EOC511" s="63"/>
      <c r="EOD511" s="62"/>
      <c r="EOE511" s="10"/>
      <c r="EOF511" s="11"/>
      <c r="EOG511" s="63"/>
      <c r="EOH511" s="62"/>
      <c r="EOI511" s="10"/>
      <c r="EOJ511" s="11"/>
      <c r="EOK511" s="63"/>
      <c r="EOL511" s="62"/>
      <c r="EOM511" s="10"/>
      <c r="EON511" s="11"/>
      <c r="EOO511" s="63"/>
      <c r="EOP511" s="62"/>
      <c r="EOQ511" s="10"/>
      <c r="EOR511" s="11"/>
      <c r="EOS511" s="63"/>
      <c r="EOT511" s="62"/>
      <c r="EOU511" s="10"/>
      <c r="EOV511" s="11"/>
      <c r="EOW511" s="63"/>
      <c r="EOX511" s="62"/>
      <c r="EOY511" s="10"/>
      <c r="EOZ511" s="11"/>
      <c r="EPA511" s="63"/>
      <c r="EPB511" s="62"/>
      <c r="EPC511" s="10"/>
      <c r="EPD511" s="11"/>
      <c r="EPE511" s="63"/>
      <c r="EPF511" s="62"/>
      <c r="EPG511" s="10"/>
      <c r="EPH511" s="11"/>
      <c r="EPI511" s="63"/>
      <c r="EPJ511" s="62"/>
      <c r="EPK511" s="10"/>
      <c r="EPL511" s="11"/>
      <c r="EPM511" s="63"/>
      <c r="EPN511" s="62"/>
      <c r="EPO511" s="10"/>
      <c r="EPP511" s="11"/>
      <c r="EPQ511" s="63"/>
      <c r="EPR511" s="62"/>
      <c r="EPS511" s="10"/>
      <c r="EPT511" s="11"/>
      <c r="EPU511" s="63"/>
      <c r="EPV511" s="62"/>
      <c r="EPW511" s="10"/>
      <c r="EPX511" s="11"/>
      <c r="EPY511" s="63"/>
      <c r="EPZ511" s="62"/>
      <c r="EQA511" s="10"/>
      <c r="EQB511" s="11"/>
      <c r="EQC511" s="63"/>
      <c r="EQD511" s="62"/>
      <c r="EQE511" s="10"/>
      <c r="EQF511" s="11"/>
      <c r="EQG511" s="63"/>
      <c r="EQH511" s="62"/>
      <c r="EQI511" s="10"/>
      <c r="EQJ511" s="11"/>
      <c r="EQK511" s="63"/>
      <c r="EQL511" s="62"/>
      <c r="EQM511" s="10"/>
      <c r="EQN511" s="11"/>
      <c r="EQO511" s="63"/>
      <c r="EQP511" s="62"/>
      <c r="EQQ511" s="10"/>
      <c r="EQR511" s="11"/>
      <c r="EQS511" s="63"/>
      <c r="EQT511" s="62"/>
      <c r="EQU511" s="10"/>
      <c r="EQV511" s="11"/>
      <c r="EQW511" s="63"/>
      <c r="EQX511" s="62"/>
      <c r="EQY511" s="10"/>
      <c r="EQZ511" s="11"/>
      <c r="ERA511" s="63"/>
      <c r="ERB511" s="62"/>
      <c r="ERC511" s="10"/>
      <c r="ERD511" s="11"/>
      <c r="ERE511" s="63"/>
      <c r="ERF511" s="62"/>
      <c r="ERG511" s="10"/>
      <c r="ERH511" s="11"/>
      <c r="ERI511" s="63"/>
      <c r="ERJ511" s="62"/>
      <c r="ERK511" s="10"/>
      <c r="ERL511" s="11"/>
      <c r="ERM511" s="63"/>
      <c r="ERN511" s="62"/>
      <c r="ERO511" s="10"/>
      <c r="ERP511" s="11"/>
      <c r="ERQ511" s="63"/>
      <c r="ERR511" s="62"/>
      <c r="ERS511" s="10"/>
      <c r="ERT511" s="11"/>
      <c r="ERU511" s="63"/>
      <c r="ERV511" s="62"/>
      <c r="ERW511" s="10"/>
      <c r="ERX511" s="11"/>
      <c r="ERY511" s="63"/>
      <c r="ERZ511" s="62"/>
      <c r="ESA511" s="10"/>
      <c r="ESB511" s="11"/>
      <c r="ESC511" s="63"/>
      <c r="ESD511" s="62"/>
      <c r="ESE511" s="10"/>
      <c r="ESF511" s="11"/>
      <c r="ESG511" s="63"/>
      <c r="ESH511" s="62"/>
      <c r="ESI511" s="10"/>
      <c r="ESJ511" s="11"/>
      <c r="ESK511" s="63"/>
      <c r="ESL511" s="62"/>
      <c r="ESM511" s="10"/>
      <c r="ESN511" s="11"/>
      <c r="ESO511" s="63"/>
      <c r="ESP511" s="62"/>
      <c r="ESQ511" s="10"/>
      <c r="ESR511" s="11"/>
      <c r="ESS511" s="63"/>
      <c r="EST511" s="62"/>
      <c r="ESU511" s="10"/>
      <c r="ESV511" s="11"/>
      <c r="ESW511" s="63"/>
      <c r="ESX511" s="62"/>
      <c r="ESY511" s="10"/>
      <c r="ESZ511" s="11"/>
      <c r="ETA511" s="63"/>
      <c r="ETB511" s="62"/>
      <c r="ETC511" s="10"/>
      <c r="ETD511" s="11"/>
      <c r="ETE511" s="63"/>
      <c r="ETF511" s="62"/>
      <c r="ETG511" s="10"/>
      <c r="ETH511" s="11"/>
      <c r="ETI511" s="63"/>
      <c r="ETJ511" s="62"/>
      <c r="ETK511" s="10"/>
      <c r="ETL511" s="11"/>
      <c r="ETM511" s="63"/>
      <c r="ETN511" s="62"/>
      <c r="ETO511" s="10"/>
      <c r="ETP511" s="11"/>
      <c r="ETQ511" s="63"/>
      <c r="ETR511" s="62"/>
      <c r="ETS511" s="10"/>
      <c r="ETT511" s="11"/>
      <c r="ETU511" s="63"/>
      <c r="ETV511" s="62"/>
      <c r="ETW511" s="10"/>
      <c r="ETX511" s="11"/>
      <c r="ETY511" s="63"/>
      <c r="ETZ511" s="62"/>
      <c r="EUA511" s="10"/>
      <c r="EUB511" s="11"/>
      <c r="EUC511" s="63"/>
      <c r="EUD511" s="62"/>
      <c r="EUE511" s="10"/>
      <c r="EUF511" s="11"/>
      <c r="EUG511" s="63"/>
      <c r="EUH511" s="62"/>
      <c r="EUI511" s="10"/>
      <c r="EUJ511" s="11"/>
      <c r="EUK511" s="63"/>
      <c r="EUL511" s="62"/>
      <c r="EUM511" s="10"/>
      <c r="EUN511" s="11"/>
      <c r="EUO511" s="63"/>
      <c r="EUP511" s="62"/>
      <c r="EUQ511" s="10"/>
      <c r="EUR511" s="11"/>
      <c r="EUS511" s="63"/>
      <c r="EUT511" s="62"/>
      <c r="EUU511" s="10"/>
      <c r="EUV511" s="11"/>
      <c r="EUW511" s="63"/>
      <c r="EUX511" s="62"/>
      <c r="EUY511" s="10"/>
      <c r="EUZ511" s="11"/>
      <c r="EVA511" s="63"/>
      <c r="EVB511" s="62"/>
      <c r="EVC511" s="10"/>
      <c r="EVD511" s="11"/>
      <c r="EVE511" s="63"/>
      <c r="EVF511" s="62"/>
      <c r="EVG511" s="10"/>
      <c r="EVH511" s="11"/>
      <c r="EVI511" s="63"/>
      <c r="EVJ511" s="62"/>
      <c r="EVK511" s="10"/>
      <c r="EVL511" s="11"/>
      <c r="EVM511" s="63"/>
      <c r="EVN511" s="62"/>
      <c r="EVO511" s="10"/>
      <c r="EVP511" s="11"/>
      <c r="EVQ511" s="63"/>
      <c r="EVR511" s="62"/>
      <c r="EVS511" s="10"/>
      <c r="EVT511" s="11"/>
      <c r="EVU511" s="63"/>
      <c r="EVV511" s="62"/>
      <c r="EVW511" s="10"/>
      <c r="EVX511" s="11"/>
      <c r="EVY511" s="63"/>
      <c r="EVZ511" s="62"/>
      <c r="EWA511" s="10"/>
      <c r="EWB511" s="11"/>
      <c r="EWC511" s="63"/>
      <c r="EWD511" s="62"/>
      <c r="EWE511" s="10"/>
      <c r="EWF511" s="11"/>
      <c r="EWG511" s="63"/>
      <c r="EWH511" s="62"/>
      <c r="EWI511" s="10"/>
      <c r="EWJ511" s="11"/>
      <c r="EWK511" s="63"/>
      <c r="EWL511" s="62"/>
      <c r="EWM511" s="10"/>
      <c r="EWN511" s="11"/>
      <c r="EWO511" s="63"/>
      <c r="EWP511" s="62"/>
      <c r="EWQ511" s="10"/>
      <c r="EWR511" s="11"/>
      <c r="EWS511" s="63"/>
      <c r="EWT511" s="62"/>
      <c r="EWU511" s="10"/>
      <c r="EWV511" s="11"/>
      <c r="EWW511" s="63"/>
      <c r="EWX511" s="62"/>
      <c r="EWY511" s="10"/>
      <c r="EWZ511" s="11"/>
      <c r="EXA511" s="63"/>
      <c r="EXB511" s="62"/>
      <c r="EXC511" s="10"/>
      <c r="EXD511" s="11"/>
      <c r="EXE511" s="63"/>
      <c r="EXF511" s="62"/>
      <c r="EXG511" s="10"/>
      <c r="EXH511" s="11"/>
      <c r="EXI511" s="63"/>
      <c r="EXJ511" s="62"/>
      <c r="EXK511" s="10"/>
      <c r="EXL511" s="11"/>
      <c r="EXM511" s="63"/>
      <c r="EXN511" s="62"/>
      <c r="EXO511" s="10"/>
      <c r="EXP511" s="11"/>
      <c r="EXQ511" s="63"/>
      <c r="EXR511" s="62"/>
      <c r="EXS511" s="10"/>
      <c r="EXT511" s="11"/>
      <c r="EXU511" s="63"/>
      <c r="EXV511" s="62"/>
      <c r="EXW511" s="10"/>
      <c r="EXX511" s="11"/>
      <c r="EXY511" s="63"/>
      <c r="EXZ511" s="62"/>
      <c r="EYA511" s="10"/>
      <c r="EYB511" s="11"/>
      <c r="EYC511" s="63"/>
      <c r="EYD511" s="62"/>
      <c r="EYE511" s="10"/>
      <c r="EYF511" s="11"/>
      <c r="EYG511" s="63"/>
      <c r="EYH511" s="62"/>
      <c r="EYI511" s="10"/>
      <c r="EYJ511" s="11"/>
      <c r="EYK511" s="63"/>
      <c r="EYL511" s="62"/>
      <c r="EYM511" s="10"/>
      <c r="EYN511" s="11"/>
      <c r="EYO511" s="63"/>
      <c r="EYP511" s="62"/>
      <c r="EYQ511" s="10"/>
      <c r="EYR511" s="11"/>
      <c r="EYS511" s="63"/>
      <c r="EYT511" s="62"/>
      <c r="EYU511" s="10"/>
      <c r="EYV511" s="11"/>
      <c r="EYW511" s="63"/>
      <c r="EYX511" s="62"/>
      <c r="EYY511" s="10"/>
      <c r="EYZ511" s="11"/>
      <c r="EZA511" s="63"/>
      <c r="EZB511" s="62"/>
      <c r="EZC511" s="10"/>
      <c r="EZD511" s="11"/>
      <c r="EZE511" s="63"/>
      <c r="EZF511" s="62"/>
      <c r="EZG511" s="10"/>
      <c r="EZH511" s="11"/>
      <c r="EZI511" s="63"/>
      <c r="EZJ511" s="62"/>
      <c r="EZK511" s="10"/>
      <c r="EZL511" s="11"/>
      <c r="EZM511" s="63"/>
      <c r="EZN511" s="62"/>
      <c r="EZO511" s="10"/>
      <c r="EZP511" s="11"/>
      <c r="EZQ511" s="63"/>
      <c r="EZR511" s="62"/>
      <c r="EZS511" s="10"/>
      <c r="EZT511" s="11"/>
      <c r="EZU511" s="63"/>
      <c r="EZV511" s="62"/>
      <c r="EZW511" s="10"/>
      <c r="EZX511" s="11"/>
      <c r="EZY511" s="63"/>
      <c r="EZZ511" s="62"/>
      <c r="FAA511" s="10"/>
      <c r="FAB511" s="11"/>
      <c r="FAC511" s="63"/>
      <c r="FAD511" s="62"/>
      <c r="FAE511" s="10"/>
      <c r="FAF511" s="11"/>
      <c r="FAG511" s="63"/>
      <c r="FAH511" s="62"/>
      <c r="FAI511" s="10"/>
      <c r="FAJ511" s="11"/>
      <c r="FAK511" s="63"/>
      <c r="FAL511" s="62"/>
      <c r="FAM511" s="10"/>
      <c r="FAN511" s="11"/>
      <c r="FAO511" s="63"/>
      <c r="FAP511" s="62"/>
      <c r="FAQ511" s="10"/>
      <c r="FAR511" s="11"/>
      <c r="FAS511" s="63"/>
      <c r="FAT511" s="62"/>
      <c r="FAU511" s="10"/>
      <c r="FAV511" s="11"/>
      <c r="FAW511" s="63"/>
      <c r="FAX511" s="62"/>
      <c r="FAY511" s="10"/>
      <c r="FAZ511" s="11"/>
      <c r="FBA511" s="63"/>
      <c r="FBB511" s="62"/>
      <c r="FBC511" s="10"/>
      <c r="FBD511" s="11"/>
      <c r="FBE511" s="63"/>
      <c r="FBF511" s="62"/>
      <c r="FBG511" s="10"/>
      <c r="FBH511" s="11"/>
      <c r="FBI511" s="63"/>
      <c r="FBJ511" s="62"/>
      <c r="FBK511" s="10"/>
      <c r="FBL511" s="11"/>
      <c r="FBM511" s="63"/>
      <c r="FBN511" s="62"/>
      <c r="FBO511" s="10"/>
      <c r="FBP511" s="11"/>
      <c r="FBQ511" s="63"/>
      <c r="FBR511" s="62"/>
      <c r="FBS511" s="10"/>
      <c r="FBT511" s="11"/>
      <c r="FBU511" s="63"/>
      <c r="FBV511" s="62"/>
      <c r="FBW511" s="10"/>
      <c r="FBX511" s="11"/>
      <c r="FBY511" s="63"/>
      <c r="FBZ511" s="62"/>
      <c r="FCA511" s="10"/>
      <c r="FCB511" s="11"/>
      <c r="FCC511" s="63"/>
      <c r="FCD511" s="62"/>
      <c r="FCE511" s="10"/>
      <c r="FCF511" s="11"/>
      <c r="FCG511" s="63"/>
      <c r="FCH511" s="62"/>
      <c r="FCI511" s="10"/>
      <c r="FCJ511" s="11"/>
      <c r="FCK511" s="63"/>
      <c r="FCL511" s="62"/>
      <c r="FCM511" s="10"/>
      <c r="FCN511" s="11"/>
      <c r="FCO511" s="63"/>
      <c r="FCP511" s="62"/>
      <c r="FCQ511" s="10"/>
      <c r="FCR511" s="11"/>
      <c r="FCS511" s="63"/>
      <c r="FCT511" s="62"/>
      <c r="FCU511" s="10"/>
      <c r="FCV511" s="11"/>
      <c r="FCW511" s="63"/>
      <c r="FCX511" s="62"/>
      <c r="FCY511" s="10"/>
      <c r="FCZ511" s="11"/>
      <c r="FDA511" s="63"/>
      <c r="FDB511" s="62"/>
      <c r="FDC511" s="10"/>
      <c r="FDD511" s="11"/>
      <c r="FDE511" s="63"/>
      <c r="FDF511" s="62"/>
      <c r="FDG511" s="10"/>
      <c r="FDH511" s="11"/>
      <c r="FDI511" s="63"/>
      <c r="FDJ511" s="62"/>
      <c r="FDK511" s="10"/>
      <c r="FDL511" s="11"/>
      <c r="FDM511" s="63"/>
      <c r="FDN511" s="62"/>
      <c r="FDO511" s="10"/>
      <c r="FDP511" s="11"/>
      <c r="FDQ511" s="63"/>
      <c r="FDR511" s="62"/>
      <c r="FDS511" s="10"/>
      <c r="FDT511" s="11"/>
      <c r="FDU511" s="63"/>
      <c r="FDV511" s="62"/>
      <c r="FDW511" s="10"/>
      <c r="FDX511" s="11"/>
      <c r="FDY511" s="63"/>
      <c r="FDZ511" s="62"/>
      <c r="FEA511" s="10"/>
      <c r="FEB511" s="11"/>
      <c r="FEC511" s="63"/>
      <c r="FED511" s="62"/>
      <c r="FEE511" s="10"/>
      <c r="FEF511" s="11"/>
      <c r="FEG511" s="63"/>
      <c r="FEH511" s="62"/>
      <c r="FEI511" s="10"/>
      <c r="FEJ511" s="11"/>
      <c r="FEK511" s="63"/>
      <c r="FEL511" s="62"/>
      <c r="FEM511" s="10"/>
      <c r="FEN511" s="11"/>
      <c r="FEO511" s="63"/>
      <c r="FEP511" s="62"/>
      <c r="FEQ511" s="10"/>
      <c r="FER511" s="11"/>
      <c r="FES511" s="63"/>
      <c r="FET511" s="62"/>
      <c r="FEU511" s="10"/>
      <c r="FEV511" s="11"/>
      <c r="FEW511" s="63"/>
      <c r="FEX511" s="62"/>
      <c r="FEY511" s="10"/>
      <c r="FEZ511" s="11"/>
      <c r="FFA511" s="63"/>
      <c r="FFB511" s="62"/>
      <c r="FFC511" s="10"/>
      <c r="FFD511" s="11"/>
      <c r="FFE511" s="63"/>
      <c r="FFF511" s="62"/>
      <c r="FFG511" s="10"/>
      <c r="FFH511" s="11"/>
      <c r="FFI511" s="63"/>
      <c r="FFJ511" s="62"/>
      <c r="FFK511" s="10"/>
      <c r="FFL511" s="11"/>
      <c r="FFM511" s="63"/>
      <c r="FFN511" s="62"/>
      <c r="FFO511" s="10"/>
      <c r="FFP511" s="11"/>
      <c r="FFQ511" s="63"/>
      <c r="FFR511" s="62"/>
      <c r="FFS511" s="10"/>
      <c r="FFT511" s="11"/>
      <c r="FFU511" s="63"/>
      <c r="FFV511" s="62"/>
      <c r="FFW511" s="10"/>
      <c r="FFX511" s="11"/>
      <c r="FFY511" s="63"/>
      <c r="FFZ511" s="62"/>
      <c r="FGA511" s="10"/>
      <c r="FGB511" s="11"/>
      <c r="FGC511" s="63"/>
      <c r="FGD511" s="62"/>
      <c r="FGE511" s="10"/>
      <c r="FGF511" s="11"/>
      <c r="FGG511" s="63"/>
      <c r="FGH511" s="62"/>
      <c r="FGI511" s="10"/>
      <c r="FGJ511" s="11"/>
      <c r="FGK511" s="63"/>
      <c r="FGL511" s="62"/>
      <c r="FGM511" s="10"/>
      <c r="FGN511" s="11"/>
      <c r="FGO511" s="63"/>
      <c r="FGP511" s="62"/>
      <c r="FGQ511" s="10"/>
      <c r="FGR511" s="11"/>
      <c r="FGS511" s="63"/>
      <c r="FGT511" s="62"/>
      <c r="FGU511" s="10"/>
      <c r="FGV511" s="11"/>
      <c r="FGW511" s="63"/>
      <c r="FGX511" s="62"/>
      <c r="FGY511" s="10"/>
      <c r="FGZ511" s="11"/>
      <c r="FHA511" s="63"/>
      <c r="FHB511" s="62"/>
      <c r="FHC511" s="10"/>
      <c r="FHD511" s="11"/>
      <c r="FHE511" s="63"/>
      <c r="FHF511" s="62"/>
      <c r="FHG511" s="10"/>
      <c r="FHH511" s="11"/>
      <c r="FHI511" s="63"/>
      <c r="FHJ511" s="62"/>
      <c r="FHK511" s="10"/>
      <c r="FHL511" s="11"/>
      <c r="FHM511" s="63"/>
      <c r="FHN511" s="62"/>
      <c r="FHO511" s="10"/>
      <c r="FHP511" s="11"/>
      <c r="FHQ511" s="63"/>
      <c r="FHR511" s="62"/>
      <c r="FHS511" s="10"/>
      <c r="FHT511" s="11"/>
      <c r="FHU511" s="63"/>
      <c r="FHV511" s="62"/>
      <c r="FHW511" s="10"/>
      <c r="FHX511" s="11"/>
      <c r="FHY511" s="63"/>
      <c r="FHZ511" s="62"/>
      <c r="FIA511" s="10"/>
      <c r="FIB511" s="11"/>
      <c r="FIC511" s="63"/>
      <c r="FID511" s="62"/>
      <c r="FIE511" s="10"/>
      <c r="FIF511" s="11"/>
      <c r="FIG511" s="63"/>
      <c r="FIH511" s="62"/>
      <c r="FII511" s="10"/>
      <c r="FIJ511" s="11"/>
      <c r="FIK511" s="63"/>
      <c r="FIL511" s="62"/>
      <c r="FIM511" s="10"/>
      <c r="FIN511" s="11"/>
      <c r="FIO511" s="63"/>
      <c r="FIP511" s="62"/>
      <c r="FIQ511" s="10"/>
      <c r="FIR511" s="11"/>
      <c r="FIS511" s="63"/>
      <c r="FIT511" s="62"/>
      <c r="FIU511" s="10"/>
      <c r="FIV511" s="11"/>
      <c r="FIW511" s="63"/>
      <c r="FIX511" s="62"/>
      <c r="FIY511" s="10"/>
      <c r="FIZ511" s="11"/>
      <c r="FJA511" s="63"/>
      <c r="FJB511" s="62"/>
      <c r="FJC511" s="10"/>
      <c r="FJD511" s="11"/>
      <c r="FJE511" s="63"/>
      <c r="FJF511" s="62"/>
      <c r="FJG511" s="10"/>
      <c r="FJH511" s="11"/>
      <c r="FJI511" s="63"/>
      <c r="FJJ511" s="62"/>
      <c r="FJK511" s="10"/>
      <c r="FJL511" s="11"/>
      <c r="FJM511" s="63"/>
      <c r="FJN511" s="62"/>
      <c r="FJO511" s="10"/>
      <c r="FJP511" s="11"/>
      <c r="FJQ511" s="63"/>
      <c r="FJR511" s="62"/>
      <c r="FJS511" s="10"/>
      <c r="FJT511" s="11"/>
      <c r="FJU511" s="63"/>
      <c r="FJV511" s="62"/>
      <c r="FJW511" s="10"/>
      <c r="FJX511" s="11"/>
      <c r="FJY511" s="63"/>
      <c r="FJZ511" s="62"/>
      <c r="FKA511" s="10"/>
      <c r="FKB511" s="11"/>
      <c r="FKC511" s="63"/>
      <c r="FKD511" s="62"/>
      <c r="FKE511" s="10"/>
      <c r="FKF511" s="11"/>
      <c r="FKG511" s="63"/>
      <c r="FKH511" s="62"/>
      <c r="FKI511" s="10"/>
      <c r="FKJ511" s="11"/>
      <c r="FKK511" s="63"/>
      <c r="FKL511" s="62"/>
      <c r="FKM511" s="10"/>
      <c r="FKN511" s="11"/>
      <c r="FKO511" s="63"/>
      <c r="FKP511" s="62"/>
      <c r="FKQ511" s="10"/>
      <c r="FKR511" s="11"/>
      <c r="FKS511" s="63"/>
      <c r="FKT511" s="62"/>
      <c r="FKU511" s="10"/>
      <c r="FKV511" s="11"/>
      <c r="FKW511" s="63"/>
      <c r="FKX511" s="62"/>
      <c r="FKY511" s="10"/>
      <c r="FKZ511" s="11"/>
      <c r="FLA511" s="63"/>
      <c r="FLB511" s="62"/>
      <c r="FLC511" s="10"/>
      <c r="FLD511" s="11"/>
      <c r="FLE511" s="63"/>
      <c r="FLF511" s="62"/>
      <c r="FLG511" s="10"/>
      <c r="FLH511" s="11"/>
      <c r="FLI511" s="63"/>
      <c r="FLJ511" s="62"/>
      <c r="FLK511" s="10"/>
      <c r="FLL511" s="11"/>
      <c r="FLM511" s="63"/>
      <c r="FLN511" s="62"/>
      <c r="FLO511" s="10"/>
      <c r="FLP511" s="11"/>
      <c r="FLQ511" s="63"/>
      <c r="FLR511" s="62"/>
      <c r="FLS511" s="10"/>
      <c r="FLT511" s="11"/>
      <c r="FLU511" s="63"/>
      <c r="FLV511" s="62"/>
      <c r="FLW511" s="10"/>
      <c r="FLX511" s="11"/>
      <c r="FLY511" s="63"/>
      <c r="FLZ511" s="62"/>
      <c r="FMA511" s="10"/>
      <c r="FMB511" s="11"/>
      <c r="FMC511" s="63"/>
      <c r="FMD511" s="62"/>
      <c r="FME511" s="10"/>
      <c r="FMF511" s="11"/>
      <c r="FMG511" s="63"/>
      <c r="FMH511" s="62"/>
      <c r="FMI511" s="10"/>
      <c r="FMJ511" s="11"/>
      <c r="FMK511" s="63"/>
      <c r="FML511" s="62"/>
      <c r="FMM511" s="10"/>
      <c r="FMN511" s="11"/>
      <c r="FMO511" s="63"/>
      <c r="FMP511" s="62"/>
      <c r="FMQ511" s="10"/>
      <c r="FMR511" s="11"/>
      <c r="FMS511" s="63"/>
      <c r="FMT511" s="62"/>
      <c r="FMU511" s="10"/>
      <c r="FMV511" s="11"/>
      <c r="FMW511" s="63"/>
      <c r="FMX511" s="62"/>
      <c r="FMY511" s="10"/>
      <c r="FMZ511" s="11"/>
      <c r="FNA511" s="63"/>
      <c r="FNB511" s="62"/>
      <c r="FNC511" s="10"/>
      <c r="FND511" s="11"/>
      <c r="FNE511" s="63"/>
      <c r="FNF511" s="62"/>
      <c r="FNG511" s="10"/>
      <c r="FNH511" s="11"/>
      <c r="FNI511" s="63"/>
      <c r="FNJ511" s="62"/>
      <c r="FNK511" s="10"/>
      <c r="FNL511" s="11"/>
      <c r="FNM511" s="63"/>
      <c r="FNN511" s="62"/>
      <c r="FNO511" s="10"/>
      <c r="FNP511" s="11"/>
      <c r="FNQ511" s="63"/>
      <c r="FNR511" s="62"/>
      <c r="FNS511" s="10"/>
      <c r="FNT511" s="11"/>
      <c r="FNU511" s="63"/>
      <c r="FNV511" s="62"/>
      <c r="FNW511" s="10"/>
      <c r="FNX511" s="11"/>
      <c r="FNY511" s="63"/>
      <c r="FNZ511" s="62"/>
      <c r="FOA511" s="10"/>
      <c r="FOB511" s="11"/>
      <c r="FOC511" s="63"/>
      <c r="FOD511" s="62"/>
      <c r="FOE511" s="10"/>
      <c r="FOF511" s="11"/>
      <c r="FOG511" s="63"/>
      <c r="FOH511" s="62"/>
      <c r="FOI511" s="10"/>
      <c r="FOJ511" s="11"/>
      <c r="FOK511" s="63"/>
      <c r="FOL511" s="62"/>
      <c r="FOM511" s="10"/>
      <c r="FON511" s="11"/>
      <c r="FOO511" s="63"/>
      <c r="FOP511" s="62"/>
      <c r="FOQ511" s="10"/>
      <c r="FOR511" s="11"/>
      <c r="FOS511" s="63"/>
      <c r="FOT511" s="62"/>
      <c r="FOU511" s="10"/>
      <c r="FOV511" s="11"/>
      <c r="FOW511" s="63"/>
      <c r="FOX511" s="62"/>
      <c r="FOY511" s="10"/>
      <c r="FOZ511" s="11"/>
      <c r="FPA511" s="63"/>
      <c r="FPB511" s="62"/>
      <c r="FPC511" s="10"/>
      <c r="FPD511" s="11"/>
      <c r="FPE511" s="63"/>
      <c r="FPF511" s="62"/>
      <c r="FPG511" s="10"/>
      <c r="FPH511" s="11"/>
      <c r="FPI511" s="63"/>
      <c r="FPJ511" s="62"/>
      <c r="FPK511" s="10"/>
      <c r="FPL511" s="11"/>
      <c r="FPM511" s="63"/>
      <c r="FPN511" s="62"/>
      <c r="FPO511" s="10"/>
      <c r="FPP511" s="11"/>
      <c r="FPQ511" s="63"/>
      <c r="FPR511" s="62"/>
      <c r="FPS511" s="10"/>
      <c r="FPT511" s="11"/>
      <c r="FPU511" s="63"/>
      <c r="FPV511" s="62"/>
      <c r="FPW511" s="10"/>
      <c r="FPX511" s="11"/>
      <c r="FPY511" s="63"/>
      <c r="FPZ511" s="62"/>
      <c r="FQA511" s="10"/>
      <c r="FQB511" s="11"/>
      <c r="FQC511" s="63"/>
      <c r="FQD511" s="62"/>
      <c r="FQE511" s="10"/>
      <c r="FQF511" s="11"/>
      <c r="FQG511" s="63"/>
      <c r="FQH511" s="62"/>
      <c r="FQI511" s="10"/>
      <c r="FQJ511" s="11"/>
      <c r="FQK511" s="63"/>
      <c r="FQL511" s="62"/>
      <c r="FQM511" s="10"/>
      <c r="FQN511" s="11"/>
      <c r="FQO511" s="63"/>
      <c r="FQP511" s="62"/>
      <c r="FQQ511" s="10"/>
      <c r="FQR511" s="11"/>
      <c r="FQS511" s="63"/>
      <c r="FQT511" s="62"/>
      <c r="FQU511" s="10"/>
      <c r="FQV511" s="11"/>
      <c r="FQW511" s="63"/>
      <c r="FQX511" s="62"/>
      <c r="FQY511" s="10"/>
      <c r="FQZ511" s="11"/>
      <c r="FRA511" s="63"/>
      <c r="FRB511" s="62"/>
      <c r="FRC511" s="10"/>
      <c r="FRD511" s="11"/>
      <c r="FRE511" s="63"/>
      <c r="FRF511" s="62"/>
      <c r="FRG511" s="10"/>
      <c r="FRH511" s="11"/>
      <c r="FRI511" s="63"/>
      <c r="FRJ511" s="62"/>
      <c r="FRK511" s="10"/>
      <c r="FRL511" s="11"/>
      <c r="FRM511" s="63"/>
      <c r="FRN511" s="62"/>
      <c r="FRO511" s="10"/>
      <c r="FRP511" s="11"/>
      <c r="FRQ511" s="63"/>
      <c r="FRR511" s="62"/>
      <c r="FRS511" s="10"/>
      <c r="FRT511" s="11"/>
      <c r="FRU511" s="63"/>
      <c r="FRV511" s="62"/>
      <c r="FRW511" s="10"/>
      <c r="FRX511" s="11"/>
      <c r="FRY511" s="63"/>
      <c r="FRZ511" s="62"/>
      <c r="FSA511" s="10"/>
      <c r="FSB511" s="11"/>
      <c r="FSC511" s="63"/>
      <c r="FSD511" s="62"/>
      <c r="FSE511" s="10"/>
      <c r="FSF511" s="11"/>
      <c r="FSG511" s="63"/>
      <c r="FSH511" s="62"/>
      <c r="FSI511" s="10"/>
      <c r="FSJ511" s="11"/>
      <c r="FSK511" s="63"/>
      <c r="FSL511" s="62"/>
      <c r="FSM511" s="10"/>
      <c r="FSN511" s="11"/>
      <c r="FSO511" s="63"/>
      <c r="FSP511" s="62"/>
      <c r="FSQ511" s="10"/>
      <c r="FSR511" s="11"/>
      <c r="FSS511" s="63"/>
      <c r="FST511" s="62"/>
      <c r="FSU511" s="10"/>
      <c r="FSV511" s="11"/>
      <c r="FSW511" s="63"/>
      <c r="FSX511" s="62"/>
      <c r="FSY511" s="10"/>
      <c r="FSZ511" s="11"/>
      <c r="FTA511" s="63"/>
      <c r="FTB511" s="62"/>
      <c r="FTC511" s="10"/>
      <c r="FTD511" s="11"/>
      <c r="FTE511" s="63"/>
      <c r="FTF511" s="62"/>
      <c r="FTG511" s="10"/>
      <c r="FTH511" s="11"/>
      <c r="FTI511" s="63"/>
      <c r="FTJ511" s="62"/>
      <c r="FTK511" s="10"/>
      <c r="FTL511" s="11"/>
      <c r="FTM511" s="63"/>
      <c r="FTN511" s="62"/>
      <c r="FTO511" s="10"/>
      <c r="FTP511" s="11"/>
      <c r="FTQ511" s="63"/>
      <c r="FTR511" s="62"/>
      <c r="FTS511" s="10"/>
      <c r="FTT511" s="11"/>
      <c r="FTU511" s="63"/>
      <c r="FTV511" s="62"/>
      <c r="FTW511" s="10"/>
      <c r="FTX511" s="11"/>
      <c r="FTY511" s="63"/>
      <c r="FTZ511" s="62"/>
      <c r="FUA511" s="10"/>
      <c r="FUB511" s="11"/>
      <c r="FUC511" s="63"/>
      <c r="FUD511" s="62"/>
      <c r="FUE511" s="10"/>
      <c r="FUF511" s="11"/>
      <c r="FUG511" s="63"/>
      <c r="FUH511" s="62"/>
      <c r="FUI511" s="10"/>
      <c r="FUJ511" s="11"/>
      <c r="FUK511" s="63"/>
      <c r="FUL511" s="62"/>
      <c r="FUM511" s="10"/>
      <c r="FUN511" s="11"/>
      <c r="FUO511" s="63"/>
      <c r="FUP511" s="62"/>
      <c r="FUQ511" s="10"/>
      <c r="FUR511" s="11"/>
      <c r="FUS511" s="63"/>
      <c r="FUT511" s="62"/>
      <c r="FUU511" s="10"/>
      <c r="FUV511" s="11"/>
      <c r="FUW511" s="63"/>
      <c r="FUX511" s="62"/>
      <c r="FUY511" s="10"/>
      <c r="FUZ511" s="11"/>
      <c r="FVA511" s="63"/>
      <c r="FVB511" s="62"/>
      <c r="FVC511" s="10"/>
      <c r="FVD511" s="11"/>
      <c r="FVE511" s="63"/>
      <c r="FVF511" s="62"/>
      <c r="FVG511" s="10"/>
      <c r="FVH511" s="11"/>
      <c r="FVI511" s="63"/>
      <c r="FVJ511" s="62"/>
      <c r="FVK511" s="10"/>
      <c r="FVL511" s="11"/>
      <c r="FVM511" s="63"/>
      <c r="FVN511" s="62"/>
      <c r="FVO511" s="10"/>
      <c r="FVP511" s="11"/>
      <c r="FVQ511" s="63"/>
      <c r="FVR511" s="62"/>
      <c r="FVS511" s="10"/>
      <c r="FVT511" s="11"/>
      <c r="FVU511" s="63"/>
      <c r="FVV511" s="62"/>
      <c r="FVW511" s="10"/>
      <c r="FVX511" s="11"/>
      <c r="FVY511" s="63"/>
      <c r="FVZ511" s="62"/>
      <c r="FWA511" s="10"/>
      <c r="FWB511" s="11"/>
      <c r="FWC511" s="63"/>
      <c r="FWD511" s="62"/>
      <c r="FWE511" s="10"/>
      <c r="FWF511" s="11"/>
      <c r="FWG511" s="63"/>
      <c r="FWH511" s="62"/>
      <c r="FWI511" s="10"/>
      <c r="FWJ511" s="11"/>
      <c r="FWK511" s="63"/>
      <c r="FWL511" s="62"/>
      <c r="FWM511" s="10"/>
      <c r="FWN511" s="11"/>
      <c r="FWO511" s="63"/>
      <c r="FWP511" s="62"/>
      <c r="FWQ511" s="10"/>
      <c r="FWR511" s="11"/>
      <c r="FWS511" s="63"/>
      <c r="FWT511" s="62"/>
      <c r="FWU511" s="10"/>
      <c r="FWV511" s="11"/>
      <c r="FWW511" s="63"/>
      <c r="FWX511" s="62"/>
      <c r="FWY511" s="10"/>
      <c r="FWZ511" s="11"/>
      <c r="FXA511" s="63"/>
      <c r="FXB511" s="62"/>
      <c r="FXC511" s="10"/>
      <c r="FXD511" s="11"/>
      <c r="FXE511" s="63"/>
      <c r="FXF511" s="62"/>
      <c r="FXG511" s="10"/>
      <c r="FXH511" s="11"/>
      <c r="FXI511" s="63"/>
      <c r="FXJ511" s="62"/>
      <c r="FXK511" s="10"/>
      <c r="FXL511" s="11"/>
      <c r="FXM511" s="63"/>
      <c r="FXN511" s="62"/>
      <c r="FXO511" s="10"/>
      <c r="FXP511" s="11"/>
      <c r="FXQ511" s="63"/>
      <c r="FXR511" s="62"/>
      <c r="FXS511" s="10"/>
      <c r="FXT511" s="11"/>
      <c r="FXU511" s="63"/>
      <c r="FXV511" s="62"/>
      <c r="FXW511" s="10"/>
      <c r="FXX511" s="11"/>
      <c r="FXY511" s="63"/>
      <c r="FXZ511" s="62"/>
      <c r="FYA511" s="10"/>
      <c r="FYB511" s="11"/>
      <c r="FYC511" s="63"/>
      <c r="FYD511" s="62"/>
      <c r="FYE511" s="10"/>
      <c r="FYF511" s="11"/>
      <c r="FYG511" s="63"/>
      <c r="FYH511" s="62"/>
      <c r="FYI511" s="10"/>
      <c r="FYJ511" s="11"/>
      <c r="FYK511" s="63"/>
      <c r="FYL511" s="62"/>
      <c r="FYM511" s="10"/>
      <c r="FYN511" s="11"/>
      <c r="FYO511" s="63"/>
      <c r="FYP511" s="62"/>
      <c r="FYQ511" s="10"/>
      <c r="FYR511" s="11"/>
      <c r="FYS511" s="63"/>
      <c r="FYT511" s="62"/>
      <c r="FYU511" s="10"/>
      <c r="FYV511" s="11"/>
      <c r="FYW511" s="63"/>
      <c r="FYX511" s="62"/>
      <c r="FYY511" s="10"/>
      <c r="FYZ511" s="11"/>
      <c r="FZA511" s="63"/>
      <c r="FZB511" s="62"/>
      <c r="FZC511" s="10"/>
      <c r="FZD511" s="11"/>
      <c r="FZE511" s="63"/>
      <c r="FZF511" s="62"/>
      <c r="FZG511" s="10"/>
      <c r="FZH511" s="11"/>
      <c r="FZI511" s="63"/>
      <c r="FZJ511" s="62"/>
      <c r="FZK511" s="10"/>
      <c r="FZL511" s="11"/>
      <c r="FZM511" s="63"/>
      <c r="FZN511" s="62"/>
      <c r="FZO511" s="10"/>
      <c r="FZP511" s="11"/>
      <c r="FZQ511" s="63"/>
      <c r="FZR511" s="62"/>
      <c r="FZS511" s="10"/>
      <c r="FZT511" s="11"/>
      <c r="FZU511" s="63"/>
      <c r="FZV511" s="62"/>
      <c r="FZW511" s="10"/>
      <c r="FZX511" s="11"/>
      <c r="FZY511" s="63"/>
      <c r="FZZ511" s="62"/>
      <c r="GAA511" s="10"/>
      <c r="GAB511" s="11"/>
      <c r="GAC511" s="63"/>
      <c r="GAD511" s="62"/>
      <c r="GAE511" s="10"/>
      <c r="GAF511" s="11"/>
      <c r="GAG511" s="63"/>
      <c r="GAH511" s="62"/>
      <c r="GAI511" s="10"/>
      <c r="GAJ511" s="11"/>
      <c r="GAK511" s="63"/>
      <c r="GAL511" s="62"/>
      <c r="GAM511" s="10"/>
      <c r="GAN511" s="11"/>
      <c r="GAO511" s="63"/>
      <c r="GAP511" s="62"/>
      <c r="GAQ511" s="10"/>
      <c r="GAR511" s="11"/>
      <c r="GAS511" s="63"/>
      <c r="GAT511" s="62"/>
      <c r="GAU511" s="10"/>
      <c r="GAV511" s="11"/>
      <c r="GAW511" s="63"/>
      <c r="GAX511" s="62"/>
      <c r="GAY511" s="10"/>
      <c r="GAZ511" s="11"/>
      <c r="GBA511" s="63"/>
      <c r="GBB511" s="62"/>
      <c r="GBC511" s="10"/>
      <c r="GBD511" s="11"/>
      <c r="GBE511" s="63"/>
      <c r="GBF511" s="62"/>
      <c r="GBG511" s="10"/>
      <c r="GBH511" s="11"/>
      <c r="GBI511" s="63"/>
      <c r="GBJ511" s="62"/>
      <c r="GBK511" s="10"/>
      <c r="GBL511" s="11"/>
      <c r="GBM511" s="63"/>
      <c r="GBN511" s="62"/>
      <c r="GBO511" s="10"/>
      <c r="GBP511" s="11"/>
      <c r="GBQ511" s="63"/>
      <c r="GBR511" s="62"/>
      <c r="GBS511" s="10"/>
      <c r="GBT511" s="11"/>
      <c r="GBU511" s="63"/>
      <c r="GBV511" s="62"/>
      <c r="GBW511" s="10"/>
      <c r="GBX511" s="11"/>
      <c r="GBY511" s="63"/>
      <c r="GBZ511" s="62"/>
      <c r="GCA511" s="10"/>
      <c r="GCB511" s="11"/>
      <c r="GCC511" s="63"/>
      <c r="GCD511" s="62"/>
      <c r="GCE511" s="10"/>
      <c r="GCF511" s="11"/>
      <c r="GCG511" s="63"/>
      <c r="GCH511" s="62"/>
      <c r="GCI511" s="10"/>
      <c r="GCJ511" s="11"/>
      <c r="GCK511" s="63"/>
      <c r="GCL511" s="62"/>
      <c r="GCM511" s="10"/>
      <c r="GCN511" s="11"/>
      <c r="GCO511" s="63"/>
      <c r="GCP511" s="62"/>
      <c r="GCQ511" s="10"/>
      <c r="GCR511" s="11"/>
      <c r="GCS511" s="63"/>
      <c r="GCT511" s="62"/>
      <c r="GCU511" s="10"/>
      <c r="GCV511" s="11"/>
      <c r="GCW511" s="63"/>
      <c r="GCX511" s="62"/>
      <c r="GCY511" s="10"/>
      <c r="GCZ511" s="11"/>
      <c r="GDA511" s="63"/>
      <c r="GDB511" s="62"/>
      <c r="GDC511" s="10"/>
      <c r="GDD511" s="11"/>
      <c r="GDE511" s="63"/>
      <c r="GDF511" s="62"/>
      <c r="GDG511" s="10"/>
      <c r="GDH511" s="11"/>
      <c r="GDI511" s="63"/>
      <c r="GDJ511" s="62"/>
      <c r="GDK511" s="10"/>
      <c r="GDL511" s="11"/>
      <c r="GDM511" s="63"/>
      <c r="GDN511" s="62"/>
      <c r="GDO511" s="10"/>
      <c r="GDP511" s="11"/>
      <c r="GDQ511" s="63"/>
      <c r="GDR511" s="62"/>
      <c r="GDS511" s="10"/>
      <c r="GDT511" s="11"/>
      <c r="GDU511" s="63"/>
      <c r="GDV511" s="62"/>
      <c r="GDW511" s="10"/>
      <c r="GDX511" s="11"/>
      <c r="GDY511" s="63"/>
      <c r="GDZ511" s="62"/>
      <c r="GEA511" s="10"/>
      <c r="GEB511" s="11"/>
      <c r="GEC511" s="63"/>
      <c r="GED511" s="62"/>
      <c r="GEE511" s="10"/>
      <c r="GEF511" s="11"/>
      <c r="GEG511" s="63"/>
      <c r="GEH511" s="62"/>
      <c r="GEI511" s="10"/>
      <c r="GEJ511" s="11"/>
      <c r="GEK511" s="63"/>
      <c r="GEL511" s="62"/>
      <c r="GEM511" s="10"/>
      <c r="GEN511" s="11"/>
      <c r="GEO511" s="63"/>
      <c r="GEP511" s="62"/>
      <c r="GEQ511" s="10"/>
      <c r="GER511" s="11"/>
      <c r="GES511" s="63"/>
      <c r="GET511" s="62"/>
      <c r="GEU511" s="10"/>
      <c r="GEV511" s="11"/>
      <c r="GEW511" s="63"/>
      <c r="GEX511" s="62"/>
      <c r="GEY511" s="10"/>
      <c r="GEZ511" s="11"/>
      <c r="GFA511" s="63"/>
      <c r="GFB511" s="62"/>
      <c r="GFC511" s="10"/>
      <c r="GFD511" s="11"/>
      <c r="GFE511" s="63"/>
      <c r="GFF511" s="62"/>
      <c r="GFG511" s="10"/>
      <c r="GFH511" s="11"/>
      <c r="GFI511" s="63"/>
      <c r="GFJ511" s="62"/>
      <c r="GFK511" s="10"/>
      <c r="GFL511" s="11"/>
      <c r="GFM511" s="63"/>
      <c r="GFN511" s="62"/>
      <c r="GFO511" s="10"/>
      <c r="GFP511" s="11"/>
      <c r="GFQ511" s="63"/>
      <c r="GFR511" s="62"/>
      <c r="GFS511" s="10"/>
      <c r="GFT511" s="11"/>
      <c r="GFU511" s="63"/>
      <c r="GFV511" s="62"/>
      <c r="GFW511" s="10"/>
      <c r="GFX511" s="11"/>
      <c r="GFY511" s="63"/>
      <c r="GFZ511" s="62"/>
      <c r="GGA511" s="10"/>
      <c r="GGB511" s="11"/>
      <c r="GGC511" s="63"/>
      <c r="GGD511" s="62"/>
      <c r="GGE511" s="10"/>
      <c r="GGF511" s="11"/>
      <c r="GGG511" s="63"/>
      <c r="GGH511" s="62"/>
      <c r="GGI511" s="10"/>
      <c r="GGJ511" s="11"/>
      <c r="GGK511" s="63"/>
      <c r="GGL511" s="62"/>
      <c r="GGM511" s="10"/>
      <c r="GGN511" s="11"/>
      <c r="GGO511" s="63"/>
      <c r="GGP511" s="62"/>
      <c r="GGQ511" s="10"/>
      <c r="GGR511" s="11"/>
      <c r="GGS511" s="63"/>
      <c r="GGT511" s="62"/>
      <c r="GGU511" s="10"/>
      <c r="GGV511" s="11"/>
      <c r="GGW511" s="63"/>
      <c r="GGX511" s="62"/>
      <c r="GGY511" s="10"/>
      <c r="GGZ511" s="11"/>
      <c r="GHA511" s="63"/>
      <c r="GHB511" s="62"/>
      <c r="GHC511" s="10"/>
      <c r="GHD511" s="11"/>
      <c r="GHE511" s="63"/>
      <c r="GHF511" s="62"/>
      <c r="GHG511" s="10"/>
      <c r="GHH511" s="11"/>
      <c r="GHI511" s="63"/>
      <c r="GHJ511" s="62"/>
      <c r="GHK511" s="10"/>
      <c r="GHL511" s="11"/>
      <c r="GHM511" s="63"/>
      <c r="GHN511" s="62"/>
      <c r="GHO511" s="10"/>
      <c r="GHP511" s="11"/>
      <c r="GHQ511" s="63"/>
      <c r="GHR511" s="62"/>
      <c r="GHS511" s="10"/>
      <c r="GHT511" s="11"/>
      <c r="GHU511" s="63"/>
      <c r="GHV511" s="62"/>
      <c r="GHW511" s="10"/>
      <c r="GHX511" s="11"/>
      <c r="GHY511" s="63"/>
      <c r="GHZ511" s="62"/>
      <c r="GIA511" s="10"/>
      <c r="GIB511" s="11"/>
      <c r="GIC511" s="63"/>
      <c r="GID511" s="62"/>
      <c r="GIE511" s="10"/>
      <c r="GIF511" s="11"/>
      <c r="GIG511" s="63"/>
      <c r="GIH511" s="62"/>
      <c r="GII511" s="10"/>
      <c r="GIJ511" s="11"/>
      <c r="GIK511" s="63"/>
      <c r="GIL511" s="62"/>
      <c r="GIM511" s="10"/>
      <c r="GIN511" s="11"/>
      <c r="GIO511" s="63"/>
      <c r="GIP511" s="62"/>
      <c r="GIQ511" s="10"/>
      <c r="GIR511" s="11"/>
      <c r="GIS511" s="63"/>
      <c r="GIT511" s="62"/>
      <c r="GIU511" s="10"/>
      <c r="GIV511" s="11"/>
      <c r="GIW511" s="63"/>
      <c r="GIX511" s="62"/>
      <c r="GIY511" s="10"/>
      <c r="GIZ511" s="11"/>
      <c r="GJA511" s="63"/>
      <c r="GJB511" s="62"/>
      <c r="GJC511" s="10"/>
      <c r="GJD511" s="11"/>
      <c r="GJE511" s="63"/>
      <c r="GJF511" s="62"/>
      <c r="GJG511" s="10"/>
      <c r="GJH511" s="11"/>
      <c r="GJI511" s="63"/>
      <c r="GJJ511" s="62"/>
      <c r="GJK511" s="10"/>
      <c r="GJL511" s="11"/>
      <c r="GJM511" s="63"/>
      <c r="GJN511" s="62"/>
      <c r="GJO511" s="10"/>
      <c r="GJP511" s="11"/>
      <c r="GJQ511" s="63"/>
      <c r="GJR511" s="62"/>
      <c r="GJS511" s="10"/>
      <c r="GJT511" s="11"/>
      <c r="GJU511" s="63"/>
      <c r="GJV511" s="62"/>
      <c r="GJW511" s="10"/>
      <c r="GJX511" s="11"/>
      <c r="GJY511" s="63"/>
      <c r="GJZ511" s="62"/>
      <c r="GKA511" s="10"/>
      <c r="GKB511" s="11"/>
      <c r="GKC511" s="63"/>
      <c r="GKD511" s="62"/>
      <c r="GKE511" s="10"/>
      <c r="GKF511" s="11"/>
      <c r="GKG511" s="63"/>
      <c r="GKH511" s="62"/>
      <c r="GKI511" s="10"/>
      <c r="GKJ511" s="11"/>
      <c r="GKK511" s="63"/>
      <c r="GKL511" s="62"/>
      <c r="GKM511" s="10"/>
      <c r="GKN511" s="11"/>
      <c r="GKO511" s="63"/>
      <c r="GKP511" s="62"/>
      <c r="GKQ511" s="10"/>
      <c r="GKR511" s="11"/>
      <c r="GKS511" s="63"/>
      <c r="GKT511" s="62"/>
      <c r="GKU511" s="10"/>
      <c r="GKV511" s="11"/>
      <c r="GKW511" s="63"/>
      <c r="GKX511" s="62"/>
      <c r="GKY511" s="10"/>
      <c r="GKZ511" s="11"/>
      <c r="GLA511" s="63"/>
      <c r="GLB511" s="62"/>
      <c r="GLC511" s="10"/>
      <c r="GLD511" s="11"/>
      <c r="GLE511" s="63"/>
      <c r="GLF511" s="62"/>
      <c r="GLG511" s="10"/>
      <c r="GLH511" s="11"/>
      <c r="GLI511" s="63"/>
      <c r="GLJ511" s="62"/>
      <c r="GLK511" s="10"/>
      <c r="GLL511" s="11"/>
      <c r="GLM511" s="63"/>
      <c r="GLN511" s="62"/>
      <c r="GLO511" s="10"/>
      <c r="GLP511" s="11"/>
      <c r="GLQ511" s="63"/>
      <c r="GLR511" s="62"/>
      <c r="GLS511" s="10"/>
      <c r="GLT511" s="11"/>
      <c r="GLU511" s="63"/>
      <c r="GLV511" s="62"/>
      <c r="GLW511" s="10"/>
      <c r="GLX511" s="11"/>
      <c r="GLY511" s="63"/>
      <c r="GLZ511" s="62"/>
      <c r="GMA511" s="10"/>
      <c r="GMB511" s="11"/>
      <c r="GMC511" s="63"/>
      <c r="GMD511" s="62"/>
      <c r="GME511" s="10"/>
      <c r="GMF511" s="11"/>
      <c r="GMG511" s="63"/>
      <c r="GMH511" s="62"/>
      <c r="GMI511" s="10"/>
      <c r="GMJ511" s="11"/>
      <c r="GMK511" s="63"/>
      <c r="GML511" s="62"/>
      <c r="GMM511" s="10"/>
      <c r="GMN511" s="11"/>
      <c r="GMO511" s="63"/>
      <c r="GMP511" s="62"/>
      <c r="GMQ511" s="10"/>
      <c r="GMR511" s="11"/>
      <c r="GMS511" s="63"/>
      <c r="GMT511" s="62"/>
      <c r="GMU511" s="10"/>
      <c r="GMV511" s="11"/>
      <c r="GMW511" s="63"/>
      <c r="GMX511" s="62"/>
      <c r="GMY511" s="10"/>
      <c r="GMZ511" s="11"/>
      <c r="GNA511" s="63"/>
      <c r="GNB511" s="62"/>
      <c r="GNC511" s="10"/>
      <c r="GND511" s="11"/>
      <c r="GNE511" s="63"/>
      <c r="GNF511" s="62"/>
      <c r="GNG511" s="10"/>
      <c r="GNH511" s="11"/>
      <c r="GNI511" s="63"/>
      <c r="GNJ511" s="62"/>
      <c r="GNK511" s="10"/>
      <c r="GNL511" s="11"/>
      <c r="GNM511" s="63"/>
      <c r="GNN511" s="62"/>
      <c r="GNO511" s="10"/>
      <c r="GNP511" s="11"/>
      <c r="GNQ511" s="63"/>
      <c r="GNR511" s="62"/>
      <c r="GNS511" s="10"/>
      <c r="GNT511" s="11"/>
      <c r="GNU511" s="63"/>
      <c r="GNV511" s="62"/>
      <c r="GNW511" s="10"/>
      <c r="GNX511" s="11"/>
      <c r="GNY511" s="63"/>
      <c r="GNZ511" s="62"/>
      <c r="GOA511" s="10"/>
      <c r="GOB511" s="11"/>
      <c r="GOC511" s="63"/>
      <c r="GOD511" s="62"/>
      <c r="GOE511" s="10"/>
      <c r="GOF511" s="11"/>
      <c r="GOG511" s="63"/>
      <c r="GOH511" s="62"/>
      <c r="GOI511" s="10"/>
      <c r="GOJ511" s="11"/>
      <c r="GOK511" s="63"/>
      <c r="GOL511" s="62"/>
      <c r="GOM511" s="10"/>
      <c r="GON511" s="11"/>
      <c r="GOO511" s="63"/>
      <c r="GOP511" s="62"/>
      <c r="GOQ511" s="10"/>
      <c r="GOR511" s="11"/>
      <c r="GOS511" s="63"/>
      <c r="GOT511" s="62"/>
      <c r="GOU511" s="10"/>
      <c r="GOV511" s="11"/>
      <c r="GOW511" s="63"/>
      <c r="GOX511" s="62"/>
      <c r="GOY511" s="10"/>
      <c r="GOZ511" s="11"/>
      <c r="GPA511" s="63"/>
      <c r="GPB511" s="62"/>
      <c r="GPC511" s="10"/>
      <c r="GPD511" s="11"/>
      <c r="GPE511" s="63"/>
      <c r="GPF511" s="62"/>
      <c r="GPG511" s="10"/>
      <c r="GPH511" s="11"/>
      <c r="GPI511" s="63"/>
      <c r="GPJ511" s="62"/>
      <c r="GPK511" s="10"/>
      <c r="GPL511" s="11"/>
      <c r="GPM511" s="63"/>
      <c r="GPN511" s="62"/>
      <c r="GPO511" s="10"/>
      <c r="GPP511" s="11"/>
      <c r="GPQ511" s="63"/>
      <c r="GPR511" s="62"/>
      <c r="GPS511" s="10"/>
      <c r="GPT511" s="11"/>
      <c r="GPU511" s="63"/>
      <c r="GPV511" s="62"/>
      <c r="GPW511" s="10"/>
      <c r="GPX511" s="11"/>
      <c r="GPY511" s="63"/>
      <c r="GPZ511" s="62"/>
      <c r="GQA511" s="10"/>
      <c r="GQB511" s="11"/>
      <c r="GQC511" s="63"/>
      <c r="GQD511" s="62"/>
      <c r="GQE511" s="10"/>
      <c r="GQF511" s="11"/>
      <c r="GQG511" s="63"/>
      <c r="GQH511" s="62"/>
      <c r="GQI511" s="10"/>
      <c r="GQJ511" s="11"/>
      <c r="GQK511" s="63"/>
      <c r="GQL511" s="62"/>
      <c r="GQM511" s="10"/>
      <c r="GQN511" s="11"/>
      <c r="GQO511" s="63"/>
      <c r="GQP511" s="62"/>
      <c r="GQQ511" s="10"/>
      <c r="GQR511" s="11"/>
      <c r="GQS511" s="63"/>
      <c r="GQT511" s="62"/>
      <c r="GQU511" s="10"/>
      <c r="GQV511" s="11"/>
      <c r="GQW511" s="63"/>
      <c r="GQX511" s="62"/>
      <c r="GQY511" s="10"/>
      <c r="GQZ511" s="11"/>
      <c r="GRA511" s="63"/>
      <c r="GRB511" s="62"/>
      <c r="GRC511" s="10"/>
      <c r="GRD511" s="11"/>
      <c r="GRE511" s="63"/>
      <c r="GRF511" s="62"/>
      <c r="GRG511" s="10"/>
      <c r="GRH511" s="11"/>
      <c r="GRI511" s="63"/>
      <c r="GRJ511" s="62"/>
      <c r="GRK511" s="10"/>
      <c r="GRL511" s="11"/>
      <c r="GRM511" s="63"/>
      <c r="GRN511" s="62"/>
      <c r="GRO511" s="10"/>
      <c r="GRP511" s="11"/>
      <c r="GRQ511" s="63"/>
      <c r="GRR511" s="62"/>
      <c r="GRS511" s="10"/>
      <c r="GRT511" s="11"/>
      <c r="GRU511" s="63"/>
      <c r="GRV511" s="62"/>
      <c r="GRW511" s="10"/>
      <c r="GRX511" s="11"/>
      <c r="GRY511" s="63"/>
      <c r="GRZ511" s="62"/>
      <c r="GSA511" s="10"/>
      <c r="GSB511" s="11"/>
      <c r="GSC511" s="63"/>
      <c r="GSD511" s="62"/>
      <c r="GSE511" s="10"/>
      <c r="GSF511" s="11"/>
      <c r="GSG511" s="63"/>
      <c r="GSH511" s="62"/>
      <c r="GSI511" s="10"/>
      <c r="GSJ511" s="11"/>
      <c r="GSK511" s="63"/>
      <c r="GSL511" s="62"/>
      <c r="GSM511" s="10"/>
      <c r="GSN511" s="11"/>
      <c r="GSO511" s="63"/>
      <c r="GSP511" s="62"/>
      <c r="GSQ511" s="10"/>
      <c r="GSR511" s="11"/>
      <c r="GSS511" s="63"/>
      <c r="GST511" s="62"/>
      <c r="GSU511" s="10"/>
      <c r="GSV511" s="11"/>
      <c r="GSW511" s="63"/>
      <c r="GSX511" s="62"/>
      <c r="GSY511" s="10"/>
      <c r="GSZ511" s="11"/>
      <c r="GTA511" s="63"/>
      <c r="GTB511" s="62"/>
      <c r="GTC511" s="10"/>
      <c r="GTD511" s="11"/>
      <c r="GTE511" s="63"/>
      <c r="GTF511" s="62"/>
      <c r="GTG511" s="10"/>
      <c r="GTH511" s="11"/>
      <c r="GTI511" s="63"/>
      <c r="GTJ511" s="62"/>
      <c r="GTK511" s="10"/>
      <c r="GTL511" s="11"/>
      <c r="GTM511" s="63"/>
      <c r="GTN511" s="62"/>
      <c r="GTO511" s="10"/>
      <c r="GTP511" s="11"/>
      <c r="GTQ511" s="63"/>
      <c r="GTR511" s="62"/>
      <c r="GTS511" s="10"/>
      <c r="GTT511" s="11"/>
      <c r="GTU511" s="63"/>
      <c r="GTV511" s="62"/>
      <c r="GTW511" s="10"/>
      <c r="GTX511" s="11"/>
      <c r="GTY511" s="63"/>
      <c r="GTZ511" s="62"/>
      <c r="GUA511" s="10"/>
      <c r="GUB511" s="11"/>
      <c r="GUC511" s="63"/>
      <c r="GUD511" s="62"/>
      <c r="GUE511" s="10"/>
      <c r="GUF511" s="11"/>
      <c r="GUG511" s="63"/>
      <c r="GUH511" s="62"/>
      <c r="GUI511" s="10"/>
      <c r="GUJ511" s="11"/>
      <c r="GUK511" s="63"/>
      <c r="GUL511" s="62"/>
      <c r="GUM511" s="10"/>
      <c r="GUN511" s="11"/>
      <c r="GUO511" s="63"/>
      <c r="GUP511" s="62"/>
      <c r="GUQ511" s="10"/>
      <c r="GUR511" s="11"/>
      <c r="GUS511" s="63"/>
      <c r="GUT511" s="62"/>
      <c r="GUU511" s="10"/>
      <c r="GUV511" s="11"/>
      <c r="GUW511" s="63"/>
      <c r="GUX511" s="62"/>
      <c r="GUY511" s="10"/>
      <c r="GUZ511" s="11"/>
      <c r="GVA511" s="63"/>
      <c r="GVB511" s="62"/>
      <c r="GVC511" s="10"/>
      <c r="GVD511" s="11"/>
      <c r="GVE511" s="63"/>
      <c r="GVF511" s="62"/>
      <c r="GVG511" s="10"/>
      <c r="GVH511" s="11"/>
      <c r="GVI511" s="63"/>
      <c r="GVJ511" s="62"/>
      <c r="GVK511" s="10"/>
      <c r="GVL511" s="11"/>
      <c r="GVM511" s="63"/>
      <c r="GVN511" s="62"/>
      <c r="GVO511" s="10"/>
      <c r="GVP511" s="11"/>
      <c r="GVQ511" s="63"/>
      <c r="GVR511" s="62"/>
      <c r="GVS511" s="10"/>
      <c r="GVT511" s="11"/>
      <c r="GVU511" s="63"/>
      <c r="GVV511" s="62"/>
      <c r="GVW511" s="10"/>
      <c r="GVX511" s="11"/>
      <c r="GVY511" s="63"/>
      <c r="GVZ511" s="62"/>
      <c r="GWA511" s="10"/>
      <c r="GWB511" s="11"/>
      <c r="GWC511" s="63"/>
      <c r="GWD511" s="62"/>
      <c r="GWE511" s="10"/>
      <c r="GWF511" s="11"/>
      <c r="GWG511" s="63"/>
      <c r="GWH511" s="62"/>
      <c r="GWI511" s="10"/>
      <c r="GWJ511" s="11"/>
      <c r="GWK511" s="63"/>
      <c r="GWL511" s="62"/>
      <c r="GWM511" s="10"/>
      <c r="GWN511" s="11"/>
      <c r="GWO511" s="63"/>
      <c r="GWP511" s="62"/>
      <c r="GWQ511" s="10"/>
      <c r="GWR511" s="11"/>
      <c r="GWS511" s="63"/>
      <c r="GWT511" s="62"/>
      <c r="GWU511" s="10"/>
      <c r="GWV511" s="11"/>
      <c r="GWW511" s="63"/>
      <c r="GWX511" s="62"/>
      <c r="GWY511" s="10"/>
      <c r="GWZ511" s="11"/>
      <c r="GXA511" s="63"/>
      <c r="GXB511" s="62"/>
      <c r="GXC511" s="10"/>
      <c r="GXD511" s="11"/>
      <c r="GXE511" s="63"/>
      <c r="GXF511" s="62"/>
      <c r="GXG511" s="10"/>
      <c r="GXH511" s="11"/>
      <c r="GXI511" s="63"/>
      <c r="GXJ511" s="62"/>
      <c r="GXK511" s="10"/>
      <c r="GXL511" s="11"/>
      <c r="GXM511" s="63"/>
      <c r="GXN511" s="62"/>
      <c r="GXO511" s="10"/>
      <c r="GXP511" s="11"/>
      <c r="GXQ511" s="63"/>
      <c r="GXR511" s="62"/>
      <c r="GXS511" s="10"/>
      <c r="GXT511" s="11"/>
      <c r="GXU511" s="63"/>
      <c r="GXV511" s="62"/>
      <c r="GXW511" s="10"/>
      <c r="GXX511" s="11"/>
      <c r="GXY511" s="63"/>
      <c r="GXZ511" s="62"/>
      <c r="GYA511" s="10"/>
      <c r="GYB511" s="11"/>
      <c r="GYC511" s="63"/>
      <c r="GYD511" s="62"/>
      <c r="GYE511" s="10"/>
      <c r="GYF511" s="11"/>
      <c r="GYG511" s="63"/>
      <c r="GYH511" s="62"/>
      <c r="GYI511" s="10"/>
      <c r="GYJ511" s="11"/>
      <c r="GYK511" s="63"/>
      <c r="GYL511" s="62"/>
      <c r="GYM511" s="10"/>
      <c r="GYN511" s="11"/>
      <c r="GYO511" s="63"/>
      <c r="GYP511" s="62"/>
      <c r="GYQ511" s="10"/>
      <c r="GYR511" s="11"/>
      <c r="GYS511" s="63"/>
      <c r="GYT511" s="62"/>
      <c r="GYU511" s="10"/>
      <c r="GYV511" s="11"/>
      <c r="GYW511" s="63"/>
      <c r="GYX511" s="62"/>
      <c r="GYY511" s="10"/>
      <c r="GYZ511" s="11"/>
      <c r="GZA511" s="63"/>
      <c r="GZB511" s="62"/>
      <c r="GZC511" s="10"/>
      <c r="GZD511" s="11"/>
      <c r="GZE511" s="63"/>
      <c r="GZF511" s="62"/>
      <c r="GZG511" s="10"/>
      <c r="GZH511" s="11"/>
      <c r="GZI511" s="63"/>
      <c r="GZJ511" s="62"/>
      <c r="GZK511" s="10"/>
      <c r="GZL511" s="11"/>
      <c r="GZM511" s="63"/>
      <c r="GZN511" s="62"/>
      <c r="GZO511" s="10"/>
      <c r="GZP511" s="11"/>
      <c r="GZQ511" s="63"/>
      <c r="GZR511" s="62"/>
      <c r="GZS511" s="10"/>
      <c r="GZT511" s="11"/>
      <c r="GZU511" s="63"/>
      <c r="GZV511" s="62"/>
      <c r="GZW511" s="10"/>
      <c r="GZX511" s="11"/>
      <c r="GZY511" s="63"/>
      <c r="GZZ511" s="62"/>
      <c r="HAA511" s="10"/>
      <c r="HAB511" s="11"/>
      <c r="HAC511" s="63"/>
      <c r="HAD511" s="62"/>
      <c r="HAE511" s="10"/>
      <c r="HAF511" s="11"/>
      <c r="HAG511" s="63"/>
      <c r="HAH511" s="62"/>
      <c r="HAI511" s="10"/>
      <c r="HAJ511" s="11"/>
      <c r="HAK511" s="63"/>
      <c r="HAL511" s="62"/>
      <c r="HAM511" s="10"/>
      <c r="HAN511" s="11"/>
      <c r="HAO511" s="63"/>
      <c r="HAP511" s="62"/>
      <c r="HAQ511" s="10"/>
      <c r="HAR511" s="11"/>
      <c r="HAS511" s="63"/>
      <c r="HAT511" s="62"/>
      <c r="HAU511" s="10"/>
      <c r="HAV511" s="11"/>
      <c r="HAW511" s="63"/>
      <c r="HAX511" s="62"/>
      <c r="HAY511" s="10"/>
      <c r="HAZ511" s="11"/>
      <c r="HBA511" s="63"/>
      <c r="HBB511" s="62"/>
      <c r="HBC511" s="10"/>
      <c r="HBD511" s="11"/>
      <c r="HBE511" s="63"/>
      <c r="HBF511" s="62"/>
      <c r="HBG511" s="10"/>
      <c r="HBH511" s="11"/>
      <c r="HBI511" s="63"/>
      <c r="HBJ511" s="62"/>
      <c r="HBK511" s="10"/>
      <c r="HBL511" s="11"/>
      <c r="HBM511" s="63"/>
      <c r="HBN511" s="62"/>
      <c r="HBO511" s="10"/>
      <c r="HBP511" s="11"/>
      <c r="HBQ511" s="63"/>
      <c r="HBR511" s="62"/>
      <c r="HBS511" s="10"/>
      <c r="HBT511" s="11"/>
      <c r="HBU511" s="63"/>
      <c r="HBV511" s="62"/>
      <c r="HBW511" s="10"/>
      <c r="HBX511" s="11"/>
      <c r="HBY511" s="63"/>
      <c r="HBZ511" s="62"/>
      <c r="HCA511" s="10"/>
      <c r="HCB511" s="11"/>
      <c r="HCC511" s="63"/>
      <c r="HCD511" s="62"/>
      <c r="HCE511" s="10"/>
      <c r="HCF511" s="11"/>
      <c r="HCG511" s="63"/>
      <c r="HCH511" s="62"/>
      <c r="HCI511" s="10"/>
      <c r="HCJ511" s="11"/>
      <c r="HCK511" s="63"/>
      <c r="HCL511" s="62"/>
      <c r="HCM511" s="10"/>
      <c r="HCN511" s="11"/>
      <c r="HCO511" s="63"/>
      <c r="HCP511" s="62"/>
      <c r="HCQ511" s="10"/>
      <c r="HCR511" s="11"/>
      <c r="HCS511" s="63"/>
      <c r="HCT511" s="62"/>
      <c r="HCU511" s="10"/>
      <c r="HCV511" s="11"/>
      <c r="HCW511" s="63"/>
      <c r="HCX511" s="62"/>
      <c r="HCY511" s="10"/>
      <c r="HCZ511" s="11"/>
      <c r="HDA511" s="63"/>
      <c r="HDB511" s="62"/>
      <c r="HDC511" s="10"/>
      <c r="HDD511" s="11"/>
      <c r="HDE511" s="63"/>
      <c r="HDF511" s="62"/>
      <c r="HDG511" s="10"/>
      <c r="HDH511" s="11"/>
      <c r="HDI511" s="63"/>
      <c r="HDJ511" s="62"/>
      <c r="HDK511" s="10"/>
      <c r="HDL511" s="11"/>
      <c r="HDM511" s="63"/>
      <c r="HDN511" s="62"/>
      <c r="HDO511" s="10"/>
      <c r="HDP511" s="11"/>
      <c r="HDQ511" s="63"/>
      <c r="HDR511" s="62"/>
      <c r="HDS511" s="10"/>
      <c r="HDT511" s="11"/>
      <c r="HDU511" s="63"/>
      <c r="HDV511" s="62"/>
      <c r="HDW511" s="10"/>
      <c r="HDX511" s="11"/>
      <c r="HDY511" s="63"/>
      <c r="HDZ511" s="62"/>
      <c r="HEA511" s="10"/>
      <c r="HEB511" s="11"/>
      <c r="HEC511" s="63"/>
      <c r="HED511" s="62"/>
      <c r="HEE511" s="10"/>
      <c r="HEF511" s="11"/>
      <c r="HEG511" s="63"/>
      <c r="HEH511" s="62"/>
      <c r="HEI511" s="10"/>
      <c r="HEJ511" s="11"/>
      <c r="HEK511" s="63"/>
      <c r="HEL511" s="62"/>
      <c r="HEM511" s="10"/>
      <c r="HEN511" s="11"/>
      <c r="HEO511" s="63"/>
      <c r="HEP511" s="62"/>
      <c r="HEQ511" s="10"/>
      <c r="HER511" s="11"/>
      <c r="HES511" s="63"/>
      <c r="HET511" s="62"/>
      <c r="HEU511" s="10"/>
      <c r="HEV511" s="11"/>
      <c r="HEW511" s="63"/>
      <c r="HEX511" s="62"/>
      <c r="HEY511" s="10"/>
      <c r="HEZ511" s="11"/>
      <c r="HFA511" s="63"/>
      <c r="HFB511" s="62"/>
      <c r="HFC511" s="10"/>
      <c r="HFD511" s="11"/>
      <c r="HFE511" s="63"/>
      <c r="HFF511" s="62"/>
      <c r="HFG511" s="10"/>
      <c r="HFH511" s="11"/>
      <c r="HFI511" s="63"/>
      <c r="HFJ511" s="62"/>
      <c r="HFK511" s="10"/>
      <c r="HFL511" s="11"/>
      <c r="HFM511" s="63"/>
      <c r="HFN511" s="62"/>
      <c r="HFO511" s="10"/>
      <c r="HFP511" s="11"/>
      <c r="HFQ511" s="63"/>
      <c r="HFR511" s="62"/>
      <c r="HFS511" s="10"/>
      <c r="HFT511" s="11"/>
      <c r="HFU511" s="63"/>
      <c r="HFV511" s="62"/>
      <c r="HFW511" s="10"/>
      <c r="HFX511" s="11"/>
      <c r="HFY511" s="63"/>
      <c r="HFZ511" s="62"/>
      <c r="HGA511" s="10"/>
      <c r="HGB511" s="11"/>
      <c r="HGC511" s="63"/>
      <c r="HGD511" s="62"/>
      <c r="HGE511" s="10"/>
      <c r="HGF511" s="11"/>
      <c r="HGG511" s="63"/>
      <c r="HGH511" s="62"/>
      <c r="HGI511" s="10"/>
      <c r="HGJ511" s="11"/>
      <c r="HGK511" s="63"/>
      <c r="HGL511" s="62"/>
      <c r="HGM511" s="10"/>
      <c r="HGN511" s="11"/>
      <c r="HGO511" s="63"/>
      <c r="HGP511" s="62"/>
      <c r="HGQ511" s="10"/>
      <c r="HGR511" s="11"/>
      <c r="HGS511" s="63"/>
      <c r="HGT511" s="62"/>
      <c r="HGU511" s="10"/>
      <c r="HGV511" s="11"/>
      <c r="HGW511" s="63"/>
      <c r="HGX511" s="62"/>
      <c r="HGY511" s="10"/>
      <c r="HGZ511" s="11"/>
      <c r="HHA511" s="63"/>
      <c r="HHB511" s="62"/>
      <c r="HHC511" s="10"/>
      <c r="HHD511" s="11"/>
      <c r="HHE511" s="63"/>
      <c r="HHF511" s="62"/>
      <c r="HHG511" s="10"/>
      <c r="HHH511" s="11"/>
      <c r="HHI511" s="63"/>
      <c r="HHJ511" s="62"/>
      <c r="HHK511" s="10"/>
      <c r="HHL511" s="11"/>
      <c r="HHM511" s="63"/>
      <c r="HHN511" s="62"/>
      <c r="HHO511" s="10"/>
      <c r="HHP511" s="11"/>
      <c r="HHQ511" s="63"/>
      <c r="HHR511" s="62"/>
      <c r="HHS511" s="10"/>
      <c r="HHT511" s="11"/>
      <c r="HHU511" s="63"/>
      <c r="HHV511" s="62"/>
      <c r="HHW511" s="10"/>
      <c r="HHX511" s="11"/>
      <c r="HHY511" s="63"/>
      <c r="HHZ511" s="62"/>
      <c r="HIA511" s="10"/>
      <c r="HIB511" s="11"/>
      <c r="HIC511" s="63"/>
      <c r="HID511" s="62"/>
      <c r="HIE511" s="10"/>
      <c r="HIF511" s="11"/>
      <c r="HIG511" s="63"/>
      <c r="HIH511" s="62"/>
      <c r="HII511" s="10"/>
      <c r="HIJ511" s="11"/>
      <c r="HIK511" s="63"/>
      <c r="HIL511" s="62"/>
      <c r="HIM511" s="10"/>
      <c r="HIN511" s="11"/>
      <c r="HIO511" s="63"/>
      <c r="HIP511" s="62"/>
      <c r="HIQ511" s="10"/>
      <c r="HIR511" s="11"/>
      <c r="HIS511" s="63"/>
      <c r="HIT511" s="62"/>
      <c r="HIU511" s="10"/>
      <c r="HIV511" s="11"/>
      <c r="HIW511" s="63"/>
      <c r="HIX511" s="62"/>
      <c r="HIY511" s="10"/>
      <c r="HIZ511" s="11"/>
      <c r="HJA511" s="63"/>
      <c r="HJB511" s="62"/>
      <c r="HJC511" s="10"/>
      <c r="HJD511" s="11"/>
      <c r="HJE511" s="63"/>
      <c r="HJF511" s="62"/>
      <c r="HJG511" s="10"/>
      <c r="HJH511" s="11"/>
      <c r="HJI511" s="63"/>
      <c r="HJJ511" s="62"/>
      <c r="HJK511" s="10"/>
      <c r="HJL511" s="11"/>
      <c r="HJM511" s="63"/>
      <c r="HJN511" s="62"/>
      <c r="HJO511" s="10"/>
      <c r="HJP511" s="11"/>
      <c r="HJQ511" s="63"/>
      <c r="HJR511" s="62"/>
      <c r="HJS511" s="10"/>
      <c r="HJT511" s="11"/>
      <c r="HJU511" s="63"/>
      <c r="HJV511" s="62"/>
      <c r="HJW511" s="10"/>
      <c r="HJX511" s="11"/>
      <c r="HJY511" s="63"/>
      <c r="HJZ511" s="62"/>
      <c r="HKA511" s="10"/>
      <c r="HKB511" s="11"/>
      <c r="HKC511" s="63"/>
      <c r="HKD511" s="62"/>
      <c r="HKE511" s="10"/>
      <c r="HKF511" s="11"/>
      <c r="HKG511" s="63"/>
      <c r="HKH511" s="62"/>
      <c r="HKI511" s="10"/>
      <c r="HKJ511" s="11"/>
      <c r="HKK511" s="63"/>
      <c r="HKL511" s="62"/>
      <c r="HKM511" s="10"/>
      <c r="HKN511" s="11"/>
      <c r="HKO511" s="63"/>
      <c r="HKP511" s="62"/>
      <c r="HKQ511" s="10"/>
      <c r="HKR511" s="11"/>
      <c r="HKS511" s="63"/>
      <c r="HKT511" s="62"/>
      <c r="HKU511" s="10"/>
      <c r="HKV511" s="11"/>
      <c r="HKW511" s="63"/>
      <c r="HKX511" s="62"/>
      <c r="HKY511" s="10"/>
      <c r="HKZ511" s="11"/>
      <c r="HLA511" s="63"/>
      <c r="HLB511" s="62"/>
      <c r="HLC511" s="10"/>
      <c r="HLD511" s="11"/>
      <c r="HLE511" s="63"/>
      <c r="HLF511" s="62"/>
      <c r="HLG511" s="10"/>
      <c r="HLH511" s="11"/>
      <c r="HLI511" s="63"/>
      <c r="HLJ511" s="62"/>
      <c r="HLK511" s="10"/>
      <c r="HLL511" s="11"/>
      <c r="HLM511" s="63"/>
      <c r="HLN511" s="62"/>
      <c r="HLO511" s="10"/>
      <c r="HLP511" s="11"/>
      <c r="HLQ511" s="63"/>
      <c r="HLR511" s="62"/>
      <c r="HLS511" s="10"/>
      <c r="HLT511" s="11"/>
      <c r="HLU511" s="63"/>
      <c r="HLV511" s="62"/>
      <c r="HLW511" s="10"/>
      <c r="HLX511" s="11"/>
      <c r="HLY511" s="63"/>
      <c r="HLZ511" s="62"/>
      <c r="HMA511" s="10"/>
      <c r="HMB511" s="11"/>
      <c r="HMC511" s="63"/>
      <c r="HMD511" s="62"/>
      <c r="HME511" s="10"/>
      <c r="HMF511" s="11"/>
      <c r="HMG511" s="63"/>
      <c r="HMH511" s="62"/>
      <c r="HMI511" s="10"/>
      <c r="HMJ511" s="11"/>
      <c r="HMK511" s="63"/>
      <c r="HML511" s="62"/>
      <c r="HMM511" s="10"/>
      <c r="HMN511" s="11"/>
      <c r="HMO511" s="63"/>
      <c r="HMP511" s="62"/>
      <c r="HMQ511" s="10"/>
      <c r="HMR511" s="11"/>
      <c r="HMS511" s="63"/>
      <c r="HMT511" s="62"/>
      <c r="HMU511" s="10"/>
      <c r="HMV511" s="11"/>
      <c r="HMW511" s="63"/>
      <c r="HMX511" s="62"/>
      <c r="HMY511" s="10"/>
      <c r="HMZ511" s="11"/>
      <c r="HNA511" s="63"/>
      <c r="HNB511" s="62"/>
      <c r="HNC511" s="10"/>
      <c r="HND511" s="11"/>
      <c r="HNE511" s="63"/>
      <c r="HNF511" s="62"/>
      <c r="HNG511" s="10"/>
      <c r="HNH511" s="11"/>
      <c r="HNI511" s="63"/>
      <c r="HNJ511" s="62"/>
      <c r="HNK511" s="10"/>
      <c r="HNL511" s="11"/>
      <c r="HNM511" s="63"/>
      <c r="HNN511" s="62"/>
      <c r="HNO511" s="10"/>
      <c r="HNP511" s="11"/>
      <c r="HNQ511" s="63"/>
      <c r="HNR511" s="62"/>
      <c r="HNS511" s="10"/>
      <c r="HNT511" s="11"/>
      <c r="HNU511" s="63"/>
      <c r="HNV511" s="62"/>
      <c r="HNW511" s="10"/>
      <c r="HNX511" s="11"/>
      <c r="HNY511" s="63"/>
      <c r="HNZ511" s="62"/>
      <c r="HOA511" s="10"/>
      <c r="HOB511" s="11"/>
      <c r="HOC511" s="63"/>
      <c r="HOD511" s="62"/>
      <c r="HOE511" s="10"/>
      <c r="HOF511" s="11"/>
      <c r="HOG511" s="63"/>
      <c r="HOH511" s="62"/>
      <c r="HOI511" s="10"/>
      <c r="HOJ511" s="11"/>
      <c r="HOK511" s="63"/>
      <c r="HOL511" s="62"/>
      <c r="HOM511" s="10"/>
      <c r="HON511" s="11"/>
      <c r="HOO511" s="63"/>
      <c r="HOP511" s="62"/>
      <c r="HOQ511" s="10"/>
      <c r="HOR511" s="11"/>
      <c r="HOS511" s="63"/>
      <c r="HOT511" s="62"/>
      <c r="HOU511" s="10"/>
      <c r="HOV511" s="11"/>
      <c r="HOW511" s="63"/>
      <c r="HOX511" s="62"/>
      <c r="HOY511" s="10"/>
      <c r="HOZ511" s="11"/>
      <c r="HPA511" s="63"/>
      <c r="HPB511" s="62"/>
      <c r="HPC511" s="10"/>
      <c r="HPD511" s="11"/>
      <c r="HPE511" s="63"/>
      <c r="HPF511" s="62"/>
      <c r="HPG511" s="10"/>
      <c r="HPH511" s="11"/>
      <c r="HPI511" s="63"/>
      <c r="HPJ511" s="62"/>
      <c r="HPK511" s="10"/>
      <c r="HPL511" s="11"/>
      <c r="HPM511" s="63"/>
      <c r="HPN511" s="62"/>
      <c r="HPO511" s="10"/>
      <c r="HPP511" s="11"/>
      <c r="HPQ511" s="63"/>
      <c r="HPR511" s="62"/>
      <c r="HPS511" s="10"/>
      <c r="HPT511" s="11"/>
      <c r="HPU511" s="63"/>
      <c r="HPV511" s="62"/>
      <c r="HPW511" s="10"/>
      <c r="HPX511" s="11"/>
      <c r="HPY511" s="63"/>
      <c r="HPZ511" s="62"/>
      <c r="HQA511" s="10"/>
      <c r="HQB511" s="11"/>
      <c r="HQC511" s="63"/>
      <c r="HQD511" s="62"/>
      <c r="HQE511" s="10"/>
      <c r="HQF511" s="11"/>
      <c r="HQG511" s="63"/>
      <c r="HQH511" s="62"/>
      <c r="HQI511" s="10"/>
      <c r="HQJ511" s="11"/>
      <c r="HQK511" s="63"/>
      <c r="HQL511" s="62"/>
      <c r="HQM511" s="10"/>
      <c r="HQN511" s="11"/>
      <c r="HQO511" s="63"/>
      <c r="HQP511" s="62"/>
      <c r="HQQ511" s="10"/>
      <c r="HQR511" s="11"/>
      <c r="HQS511" s="63"/>
      <c r="HQT511" s="62"/>
      <c r="HQU511" s="10"/>
      <c r="HQV511" s="11"/>
      <c r="HQW511" s="63"/>
      <c r="HQX511" s="62"/>
      <c r="HQY511" s="10"/>
      <c r="HQZ511" s="11"/>
      <c r="HRA511" s="63"/>
      <c r="HRB511" s="62"/>
      <c r="HRC511" s="10"/>
      <c r="HRD511" s="11"/>
      <c r="HRE511" s="63"/>
      <c r="HRF511" s="62"/>
      <c r="HRG511" s="10"/>
      <c r="HRH511" s="11"/>
      <c r="HRI511" s="63"/>
      <c r="HRJ511" s="62"/>
      <c r="HRK511" s="10"/>
      <c r="HRL511" s="11"/>
      <c r="HRM511" s="63"/>
      <c r="HRN511" s="62"/>
      <c r="HRO511" s="10"/>
      <c r="HRP511" s="11"/>
      <c r="HRQ511" s="63"/>
      <c r="HRR511" s="62"/>
      <c r="HRS511" s="10"/>
      <c r="HRT511" s="11"/>
      <c r="HRU511" s="63"/>
      <c r="HRV511" s="62"/>
      <c r="HRW511" s="10"/>
      <c r="HRX511" s="11"/>
      <c r="HRY511" s="63"/>
      <c r="HRZ511" s="62"/>
      <c r="HSA511" s="10"/>
      <c r="HSB511" s="11"/>
      <c r="HSC511" s="63"/>
      <c r="HSD511" s="62"/>
      <c r="HSE511" s="10"/>
      <c r="HSF511" s="11"/>
      <c r="HSG511" s="63"/>
      <c r="HSH511" s="62"/>
      <c r="HSI511" s="10"/>
      <c r="HSJ511" s="11"/>
      <c r="HSK511" s="63"/>
      <c r="HSL511" s="62"/>
      <c r="HSM511" s="10"/>
      <c r="HSN511" s="11"/>
      <c r="HSO511" s="63"/>
      <c r="HSP511" s="62"/>
      <c r="HSQ511" s="10"/>
      <c r="HSR511" s="11"/>
      <c r="HSS511" s="63"/>
      <c r="HST511" s="62"/>
      <c r="HSU511" s="10"/>
      <c r="HSV511" s="11"/>
      <c r="HSW511" s="63"/>
      <c r="HSX511" s="62"/>
      <c r="HSY511" s="10"/>
      <c r="HSZ511" s="11"/>
      <c r="HTA511" s="63"/>
      <c r="HTB511" s="62"/>
      <c r="HTC511" s="10"/>
      <c r="HTD511" s="11"/>
      <c r="HTE511" s="63"/>
      <c r="HTF511" s="62"/>
      <c r="HTG511" s="10"/>
      <c r="HTH511" s="11"/>
      <c r="HTI511" s="63"/>
      <c r="HTJ511" s="62"/>
      <c r="HTK511" s="10"/>
      <c r="HTL511" s="11"/>
      <c r="HTM511" s="63"/>
      <c r="HTN511" s="62"/>
      <c r="HTO511" s="10"/>
      <c r="HTP511" s="11"/>
      <c r="HTQ511" s="63"/>
      <c r="HTR511" s="62"/>
      <c r="HTS511" s="10"/>
      <c r="HTT511" s="11"/>
      <c r="HTU511" s="63"/>
      <c r="HTV511" s="62"/>
      <c r="HTW511" s="10"/>
      <c r="HTX511" s="11"/>
      <c r="HTY511" s="63"/>
      <c r="HTZ511" s="62"/>
      <c r="HUA511" s="10"/>
      <c r="HUB511" s="11"/>
      <c r="HUC511" s="63"/>
      <c r="HUD511" s="62"/>
      <c r="HUE511" s="10"/>
      <c r="HUF511" s="11"/>
      <c r="HUG511" s="63"/>
      <c r="HUH511" s="62"/>
      <c r="HUI511" s="10"/>
      <c r="HUJ511" s="11"/>
      <c r="HUK511" s="63"/>
      <c r="HUL511" s="62"/>
      <c r="HUM511" s="10"/>
      <c r="HUN511" s="11"/>
      <c r="HUO511" s="63"/>
      <c r="HUP511" s="62"/>
      <c r="HUQ511" s="10"/>
      <c r="HUR511" s="11"/>
      <c r="HUS511" s="63"/>
      <c r="HUT511" s="62"/>
      <c r="HUU511" s="10"/>
      <c r="HUV511" s="11"/>
      <c r="HUW511" s="63"/>
      <c r="HUX511" s="62"/>
      <c r="HUY511" s="10"/>
      <c r="HUZ511" s="11"/>
      <c r="HVA511" s="63"/>
      <c r="HVB511" s="62"/>
      <c r="HVC511" s="10"/>
      <c r="HVD511" s="11"/>
      <c r="HVE511" s="63"/>
      <c r="HVF511" s="62"/>
      <c r="HVG511" s="10"/>
      <c r="HVH511" s="11"/>
      <c r="HVI511" s="63"/>
      <c r="HVJ511" s="62"/>
      <c r="HVK511" s="10"/>
      <c r="HVL511" s="11"/>
      <c r="HVM511" s="63"/>
      <c r="HVN511" s="62"/>
      <c r="HVO511" s="10"/>
      <c r="HVP511" s="11"/>
      <c r="HVQ511" s="63"/>
      <c r="HVR511" s="62"/>
      <c r="HVS511" s="10"/>
      <c r="HVT511" s="11"/>
      <c r="HVU511" s="63"/>
      <c r="HVV511" s="62"/>
      <c r="HVW511" s="10"/>
      <c r="HVX511" s="11"/>
      <c r="HVY511" s="63"/>
      <c r="HVZ511" s="62"/>
      <c r="HWA511" s="10"/>
      <c r="HWB511" s="11"/>
      <c r="HWC511" s="63"/>
      <c r="HWD511" s="62"/>
      <c r="HWE511" s="10"/>
      <c r="HWF511" s="11"/>
      <c r="HWG511" s="63"/>
      <c r="HWH511" s="62"/>
      <c r="HWI511" s="10"/>
      <c r="HWJ511" s="11"/>
      <c r="HWK511" s="63"/>
      <c r="HWL511" s="62"/>
      <c r="HWM511" s="10"/>
      <c r="HWN511" s="11"/>
      <c r="HWO511" s="63"/>
      <c r="HWP511" s="62"/>
      <c r="HWQ511" s="10"/>
      <c r="HWR511" s="11"/>
      <c r="HWS511" s="63"/>
      <c r="HWT511" s="62"/>
      <c r="HWU511" s="10"/>
      <c r="HWV511" s="11"/>
      <c r="HWW511" s="63"/>
      <c r="HWX511" s="62"/>
      <c r="HWY511" s="10"/>
      <c r="HWZ511" s="11"/>
      <c r="HXA511" s="63"/>
      <c r="HXB511" s="62"/>
      <c r="HXC511" s="10"/>
      <c r="HXD511" s="11"/>
      <c r="HXE511" s="63"/>
      <c r="HXF511" s="62"/>
      <c r="HXG511" s="10"/>
      <c r="HXH511" s="11"/>
      <c r="HXI511" s="63"/>
      <c r="HXJ511" s="62"/>
      <c r="HXK511" s="10"/>
      <c r="HXL511" s="11"/>
      <c r="HXM511" s="63"/>
      <c r="HXN511" s="62"/>
      <c r="HXO511" s="10"/>
      <c r="HXP511" s="11"/>
      <c r="HXQ511" s="63"/>
      <c r="HXR511" s="62"/>
      <c r="HXS511" s="10"/>
      <c r="HXT511" s="11"/>
      <c r="HXU511" s="63"/>
      <c r="HXV511" s="62"/>
      <c r="HXW511" s="10"/>
      <c r="HXX511" s="11"/>
      <c r="HXY511" s="63"/>
      <c r="HXZ511" s="62"/>
      <c r="HYA511" s="10"/>
      <c r="HYB511" s="11"/>
      <c r="HYC511" s="63"/>
      <c r="HYD511" s="62"/>
      <c r="HYE511" s="10"/>
      <c r="HYF511" s="11"/>
      <c r="HYG511" s="63"/>
      <c r="HYH511" s="62"/>
      <c r="HYI511" s="10"/>
      <c r="HYJ511" s="11"/>
      <c r="HYK511" s="63"/>
      <c r="HYL511" s="62"/>
      <c r="HYM511" s="10"/>
      <c r="HYN511" s="11"/>
      <c r="HYO511" s="63"/>
      <c r="HYP511" s="62"/>
      <c r="HYQ511" s="10"/>
      <c r="HYR511" s="11"/>
      <c r="HYS511" s="63"/>
      <c r="HYT511" s="62"/>
      <c r="HYU511" s="10"/>
      <c r="HYV511" s="11"/>
      <c r="HYW511" s="63"/>
      <c r="HYX511" s="62"/>
      <c r="HYY511" s="10"/>
      <c r="HYZ511" s="11"/>
      <c r="HZA511" s="63"/>
      <c r="HZB511" s="62"/>
      <c r="HZC511" s="10"/>
      <c r="HZD511" s="11"/>
      <c r="HZE511" s="63"/>
      <c r="HZF511" s="62"/>
      <c r="HZG511" s="10"/>
      <c r="HZH511" s="11"/>
      <c r="HZI511" s="63"/>
      <c r="HZJ511" s="62"/>
      <c r="HZK511" s="10"/>
      <c r="HZL511" s="11"/>
      <c r="HZM511" s="63"/>
      <c r="HZN511" s="62"/>
      <c r="HZO511" s="10"/>
      <c r="HZP511" s="11"/>
      <c r="HZQ511" s="63"/>
      <c r="HZR511" s="62"/>
      <c r="HZS511" s="10"/>
      <c r="HZT511" s="11"/>
      <c r="HZU511" s="63"/>
      <c r="HZV511" s="62"/>
      <c r="HZW511" s="10"/>
      <c r="HZX511" s="11"/>
      <c r="HZY511" s="63"/>
      <c r="HZZ511" s="62"/>
      <c r="IAA511" s="10"/>
      <c r="IAB511" s="11"/>
      <c r="IAC511" s="63"/>
      <c r="IAD511" s="62"/>
      <c r="IAE511" s="10"/>
      <c r="IAF511" s="11"/>
      <c r="IAG511" s="63"/>
      <c r="IAH511" s="62"/>
      <c r="IAI511" s="10"/>
      <c r="IAJ511" s="11"/>
      <c r="IAK511" s="63"/>
      <c r="IAL511" s="62"/>
      <c r="IAM511" s="10"/>
      <c r="IAN511" s="11"/>
      <c r="IAO511" s="63"/>
      <c r="IAP511" s="62"/>
      <c r="IAQ511" s="10"/>
      <c r="IAR511" s="11"/>
      <c r="IAS511" s="63"/>
      <c r="IAT511" s="62"/>
      <c r="IAU511" s="10"/>
      <c r="IAV511" s="11"/>
      <c r="IAW511" s="63"/>
      <c r="IAX511" s="62"/>
      <c r="IAY511" s="10"/>
      <c r="IAZ511" s="11"/>
      <c r="IBA511" s="63"/>
      <c r="IBB511" s="62"/>
      <c r="IBC511" s="10"/>
      <c r="IBD511" s="11"/>
      <c r="IBE511" s="63"/>
      <c r="IBF511" s="62"/>
      <c r="IBG511" s="10"/>
      <c r="IBH511" s="11"/>
      <c r="IBI511" s="63"/>
      <c r="IBJ511" s="62"/>
      <c r="IBK511" s="10"/>
      <c r="IBL511" s="11"/>
      <c r="IBM511" s="63"/>
      <c r="IBN511" s="62"/>
      <c r="IBO511" s="10"/>
      <c r="IBP511" s="11"/>
      <c r="IBQ511" s="63"/>
      <c r="IBR511" s="62"/>
      <c r="IBS511" s="10"/>
      <c r="IBT511" s="11"/>
      <c r="IBU511" s="63"/>
      <c r="IBV511" s="62"/>
      <c r="IBW511" s="10"/>
      <c r="IBX511" s="11"/>
      <c r="IBY511" s="63"/>
      <c r="IBZ511" s="62"/>
      <c r="ICA511" s="10"/>
      <c r="ICB511" s="11"/>
      <c r="ICC511" s="63"/>
      <c r="ICD511" s="62"/>
      <c r="ICE511" s="10"/>
      <c r="ICF511" s="11"/>
      <c r="ICG511" s="63"/>
      <c r="ICH511" s="62"/>
      <c r="ICI511" s="10"/>
      <c r="ICJ511" s="11"/>
      <c r="ICK511" s="63"/>
      <c r="ICL511" s="62"/>
      <c r="ICM511" s="10"/>
      <c r="ICN511" s="11"/>
      <c r="ICO511" s="63"/>
      <c r="ICP511" s="62"/>
      <c r="ICQ511" s="10"/>
      <c r="ICR511" s="11"/>
      <c r="ICS511" s="63"/>
      <c r="ICT511" s="62"/>
      <c r="ICU511" s="10"/>
      <c r="ICV511" s="11"/>
      <c r="ICW511" s="63"/>
      <c r="ICX511" s="62"/>
      <c r="ICY511" s="10"/>
      <c r="ICZ511" s="11"/>
      <c r="IDA511" s="63"/>
      <c r="IDB511" s="62"/>
      <c r="IDC511" s="10"/>
      <c r="IDD511" s="11"/>
      <c r="IDE511" s="63"/>
      <c r="IDF511" s="62"/>
      <c r="IDG511" s="10"/>
      <c r="IDH511" s="11"/>
      <c r="IDI511" s="63"/>
      <c r="IDJ511" s="62"/>
      <c r="IDK511" s="10"/>
      <c r="IDL511" s="11"/>
      <c r="IDM511" s="63"/>
      <c r="IDN511" s="62"/>
      <c r="IDO511" s="10"/>
      <c r="IDP511" s="11"/>
      <c r="IDQ511" s="63"/>
      <c r="IDR511" s="62"/>
      <c r="IDS511" s="10"/>
      <c r="IDT511" s="11"/>
      <c r="IDU511" s="63"/>
      <c r="IDV511" s="62"/>
      <c r="IDW511" s="10"/>
      <c r="IDX511" s="11"/>
      <c r="IDY511" s="63"/>
      <c r="IDZ511" s="62"/>
      <c r="IEA511" s="10"/>
      <c r="IEB511" s="11"/>
      <c r="IEC511" s="63"/>
      <c r="IED511" s="62"/>
      <c r="IEE511" s="10"/>
      <c r="IEF511" s="11"/>
      <c r="IEG511" s="63"/>
      <c r="IEH511" s="62"/>
      <c r="IEI511" s="10"/>
      <c r="IEJ511" s="11"/>
      <c r="IEK511" s="63"/>
      <c r="IEL511" s="62"/>
      <c r="IEM511" s="10"/>
      <c r="IEN511" s="11"/>
      <c r="IEO511" s="63"/>
      <c r="IEP511" s="62"/>
      <c r="IEQ511" s="10"/>
      <c r="IER511" s="11"/>
      <c r="IES511" s="63"/>
      <c r="IET511" s="62"/>
      <c r="IEU511" s="10"/>
      <c r="IEV511" s="11"/>
      <c r="IEW511" s="63"/>
      <c r="IEX511" s="62"/>
      <c r="IEY511" s="10"/>
      <c r="IEZ511" s="11"/>
      <c r="IFA511" s="63"/>
      <c r="IFB511" s="62"/>
      <c r="IFC511" s="10"/>
      <c r="IFD511" s="11"/>
      <c r="IFE511" s="63"/>
      <c r="IFF511" s="62"/>
      <c r="IFG511" s="10"/>
      <c r="IFH511" s="11"/>
      <c r="IFI511" s="63"/>
      <c r="IFJ511" s="62"/>
      <c r="IFK511" s="10"/>
      <c r="IFL511" s="11"/>
      <c r="IFM511" s="63"/>
      <c r="IFN511" s="62"/>
      <c r="IFO511" s="10"/>
      <c r="IFP511" s="11"/>
      <c r="IFQ511" s="63"/>
      <c r="IFR511" s="62"/>
      <c r="IFS511" s="10"/>
      <c r="IFT511" s="11"/>
      <c r="IFU511" s="63"/>
      <c r="IFV511" s="62"/>
      <c r="IFW511" s="10"/>
      <c r="IFX511" s="11"/>
      <c r="IFY511" s="63"/>
      <c r="IFZ511" s="62"/>
      <c r="IGA511" s="10"/>
      <c r="IGB511" s="11"/>
      <c r="IGC511" s="63"/>
      <c r="IGD511" s="62"/>
      <c r="IGE511" s="10"/>
      <c r="IGF511" s="11"/>
      <c r="IGG511" s="63"/>
      <c r="IGH511" s="62"/>
      <c r="IGI511" s="10"/>
      <c r="IGJ511" s="11"/>
      <c r="IGK511" s="63"/>
      <c r="IGL511" s="62"/>
      <c r="IGM511" s="10"/>
      <c r="IGN511" s="11"/>
      <c r="IGO511" s="63"/>
      <c r="IGP511" s="62"/>
      <c r="IGQ511" s="10"/>
      <c r="IGR511" s="11"/>
      <c r="IGS511" s="63"/>
      <c r="IGT511" s="62"/>
      <c r="IGU511" s="10"/>
      <c r="IGV511" s="11"/>
      <c r="IGW511" s="63"/>
      <c r="IGX511" s="62"/>
      <c r="IGY511" s="10"/>
      <c r="IGZ511" s="11"/>
      <c r="IHA511" s="63"/>
      <c r="IHB511" s="62"/>
      <c r="IHC511" s="10"/>
      <c r="IHD511" s="11"/>
      <c r="IHE511" s="63"/>
      <c r="IHF511" s="62"/>
      <c r="IHG511" s="10"/>
      <c r="IHH511" s="11"/>
      <c r="IHI511" s="63"/>
      <c r="IHJ511" s="62"/>
      <c r="IHK511" s="10"/>
      <c r="IHL511" s="11"/>
      <c r="IHM511" s="63"/>
      <c r="IHN511" s="62"/>
      <c r="IHO511" s="10"/>
      <c r="IHP511" s="11"/>
      <c r="IHQ511" s="63"/>
      <c r="IHR511" s="62"/>
      <c r="IHS511" s="10"/>
      <c r="IHT511" s="11"/>
      <c r="IHU511" s="63"/>
      <c r="IHV511" s="62"/>
      <c r="IHW511" s="10"/>
      <c r="IHX511" s="11"/>
      <c r="IHY511" s="63"/>
      <c r="IHZ511" s="62"/>
      <c r="IIA511" s="10"/>
      <c r="IIB511" s="11"/>
      <c r="IIC511" s="63"/>
      <c r="IID511" s="62"/>
      <c r="IIE511" s="10"/>
      <c r="IIF511" s="11"/>
      <c r="IIG511" s="63"/>
      <c r="IIH511" s="62"/>
      <c r="III511" s="10"/>
      <c r="IIJ511" s="11"/>
      <c r="IIK511" s="63"/>
      <c r="IIL511" s="62"/>
      <c r="IIM511" s="10"/>
      <c r="IIN511" s="11"/>
      <c r="IIO511" s="63"/>
      <c r="IIP511" s="62"/>
      <c r="IIQ511" s="10"/>
      <c r="IIR511" s="11"/>
      <c r="IIS511" s="63"/>
      <c r="IIT511" s="62"/>
      <c r="IIU511" s="10"/>
      <c r="IIV511" s="11"/>
      <c r="IIW511" s="63"/>
      <c r="IIX511" s="62"/>
      <c r="IIY511" s="10"/>
      <c r="IIZ511" s="11"/>
      <c r="IJA511" s="63"/>
      <c r="IJB511" s="62"/>
      <c r="IJC511" s="10"/>
      <c r="IJD511" s="11"/>
      <c r="IJE511" s="63"/>
      <c r="IJF511" s="62"/>
      <c r="IJG511" s="10"/>
      <c r="IJH511" s="11"/>
      <c r="IJI511" s="63"/>
      <c r="IJJ511" s="62"/>
      <c r="IJK511" s="10"/>
      <c r="IJL511" s="11"/>
      <c r="IJM511" s="63"/>
      <c r="IJN511" s="62"/>
      <c r="IJO511" s="10"/>
      <c r="IJP511" s="11"/>
      <c r="IJQ511" s="63"/>
      <c r="IJR511" s="62"/>
      <c r="IJS511" s="10"/>
      <c r="IJT511" s="11"/>
      <c r="IJU511" s="63"/>
      <c r="IJV511" s="62"/>
      <c r="IJW511" s="10"/>
      <c r="IJX511" s="11"/>
      <c r="IJY511" s="63"/>
      <c r="IJZ511" s="62"/>
      <c r="IKA511" s="10"/>
      <c r="IKB511" s="11"/>
      <c r="IKC511" s="63"/>
      <c r="IKD511" s="62"/>
      <c r="IKE511" s="10"/>
      <c r="IKF511" s="11"/>
      <c r="IKG511" s="63"/>
      <c r="IKH511" s="62"/>
      <c r="IKI511" s="10"/>
      <c r="IKJ511" s="11"/>
      <c r="IKK511" s="63"/>
      <c r="IKL511" s="62"/>
      <c r="IKM511" s="10"/>
      <c r="IKN511" s="11"/>
      <c r="IKO511" s="63"/>
      <c r="IKP511" s="62"/>
      <c r="IKQ511" s="10"/>
      <c r="IKR511" s="11"/>
      <c r="IKS511" s="63"/>
      <c r="IKT511" s="62"/>
      <c r="IKU511" s="10"/>
      <c r="IKV511" s="11"/>
      <c r="IKW511" s="63"/>
      <c r="IKX511" s="62"/>
      <c r="IKY511" s="10"/>
      <c r="IKZ511" s="11"/>
      <c r="ILA511" s="63"/>
      <c r="ILB511" s="62"/>
      <c r="ILC511" s="10"/>
      <c r="ILD511" s="11"/>
      <c r="ILE511" s="63"/>
      <c r="ILF511" s="62"/>
      <c r="ILG511" s="10"/>
      <c r="ILH511" s="11"/>
      <c r="ILI511" s="63"/>
      <c r="ILJ511" s="62"/>
      <c r="ILK511" s="10"/>
      <c r="ILL511" s="11"/>
      <c r="ILM511" s="63"/>
      <c r="ILN511" s="62"/>
      <c r="ILO511" s="10"/>
      <c r="ILP511" s="11"/>
      <c r="ILQ511" s="63"/>
      <c r="ILR511" s="62"/>
      <c r="ILS511" s="10"/>
      <c r="ILT511" s="11"/>
      <c r="ILU511" s="63"/>
      <c r="ILV511" s="62"/>
      <c r="ILW511" s="10"/>
      <c r="ILX511" s="11"/>
      <c r="ILY511" s="63"/>
      <c r="ILZ511" s="62"/>
      <c r="IMA511" s="10"/>
      <c r="IMB511" s="11"/>
      <c r="IMC511" s="63"/>
      <c r="IMD511" s="62"/>
      <c r="IME511" s="10"/>
      <c r="IMF511" s="11"/>
      <c r="IMG511" s="63"/>
      <c r="IMH511" s="62"/>
      <c r="IMI511" s="10"/>
      <c r="IMJ511" s="11"/>
      <c r="IMK511" s="63"/>
      <c r="IML511" s="62"/>
      <c r="IMM511" s="10"/>
      <c r="IMN511" s="11"/>
      <c r="IMO511" s="63"/>
      <c r="IMP511" s="62"/>
      <c r="IMQ511" s="10"/>
      <c r="IMR511" s="11"/>
      <c r="IMS511" s="63"/>
      <c r="IMT511" s="62"/>
      <c r="IMU511" s="10"/>
      <c r="IMV511" s="11"/>
      <c r="IMW511" s="63"/>
      <c r="IMX511" s="62"/>
      <c r="IMY511" s="10"/>
      <c r="IMZ511" s="11"/>
      <c r="INA511" s="63"/>
      <c r="INB511" s="62"/>
      <c r="INC511" s="10"/>
      <c r="IND511" s="11"/>
      <c r="INE511" s="63"/>
      <c r="INF511" s="62"/>
      <c r="ING511" s="10"/>
      <c r="INH511" s="11"/>
      <c r="INI511" s="63"/>
      <c r="INJ511" s="62"/>
      <c r="INK511" s="10"/>
      <c r="INL511" s="11"/>
      <c r="INM511" s="63"/>
      <c r="INN511" s="62"/>
      <c r="INO511" s="10"/>
      <c r="INP511" s="11"/>
      <c r="INQ511" s="63"/>
      <c r="INR511" s="62"/>
      <c r="INS511" s="10"/>
      <c r="INT511" s="11"/>
      <c r="INU511" s="63"/>
      <c r="INV511" s="62"/>
      <c r="INW511" s="10"/>
      <c r="INX511" s="11"/>
      <c r="INY511" s="63"/>
      <c r="INZ511" s="62"/>
      <c r="IOA511" s="10"/>
      <c r="IOB511" s="11"/>
      <c r="IOC511" s="63"/>
      <c r="IOD511" s="62"/>
      <c r="IOE511" s="10"/>
      <c r="IOF511" s="11"/>
      <c r="IOG511" s="63"/>
      <c r="IOH511" s="62"/>
      <c r="IOI511" s="10"/>
      <c r="IOJ511" s="11"/>
      <c r="IOK511" s="63"/>
      <c r="IOL511" s="62"/>
      <c r="IOM511" s="10"/>
      <c r="ION511" s="11"/>
      <c r="IOO511" s="63"/>
      <c r="IOP511" s="62"/>
      <c r="IOQ511" s="10"/>
      <c r="IOR511" s="11"/>
      <c r="IOS511" s="63"/>
      <c r="IOT511" s="62"/>
      <c r="IOU511" s="10"/>
      <c r="IOV511" s="11"/>
      <c r="IOW511" s="63"/>
      <c r="IOX511" s="62"/>
      <c r="IOY511" s="10"/>
      <c r="IOZ511" s="11"/>
      <c r="IPA511" s="63"/>
      <c r="IPB511" s="62"/>
      <c r="IPC511" s="10"/>
      <c r="IPD511" s="11"/>
      <c r="IPE511" s="63"/>
      <c r="IPF511" s="62"/>
      <c r="IPG511" s="10"/>
      <c r="IPH511" s="11"/>
      <c r="IPI511" s="63"/>
      <c r="IPJ511" s="62"/>
      <c r="IPK511" s="10"/>
      <c r="IPL511" s="11"/>
      <c r="IPM511" s="63"/>
      <c r="IPN511" s="62"/>
      <c r="IPO511" s="10"/>
      <c r="IPP511" s="11"/>
      <c r="IPQ511" s="63"/>
      <c r="IPR511" s="62"/>
      <c r="IPS511" s="10"/>
      <c r="IPT511" s="11"/>
      <c r="IPU511" s="63"/>
      <c r="IPV511" s="62"/>
      <c r="IPW511" s="10"/>
      <c r="IPX511" s="11"/>
      <c r="IPY511" s="63"/>
      <c r="IPZ511" s="62"/>
      <c r="IQA511" s="10"/>
      <c r="IQB511" s="11"/>
      <c r="IQC511" s="63"/>
      <c r="IQD511" s="62"/>
      <c r="IQE511" s="10"/>
      <c r="IQF511" s="11"/>
      <c r="IQG511" s="63"/>
      <c r="IQH511" s="62"/>
      <c r="IQI511" s="10"/>
      <c r="IQJ511" s="11"/>
      <c r="IQK511" s="63"/>
      <c r="IQL511" s="62"/>
      <c r="IQM511" s="10"/>
      <c r="IQN511" s="11"/>
      <c r="IQO511" s="63"/>
      <c r="IQP511" s="62"/>
      <c r="IQQ511" s="10"/>
      <c r="IQR511" s="11"/>
      <c r="IQS511" s="63"/>
      <c r="IQT511" s="62"/>
      <c r="IQU511" s="10"/>
      <c r="IQV511" s="11"/>
      <c r="IQW511" s="63"/>
      <c r="IQX511" s="62"/>
      <c r="IQY511" s="10"/>
      <c r="IQZ511" s="11"/>
      <c r="IRA511" s="63"/>
      <c r="IRB511" s="62"/>
      <c r="IRC511" s="10"/>
      <c r="IRD511" s="11"/>
      <c r="IRE511" s="63"/>
      <c r="IRF511" s="62"/>
      <c r="IRG511" s="10"/>
      <c r="IRH511" s="11"/>
      <c r="IRI511" s="63"/>
      <c r="IRJ511" s="62"/>
      <c r="IRK511" s="10"/>
      <c r="IRL511" s="11"/>
      <c r="IRM511" s="63"/>
      <c r="IRN511" s="62"/>
      <c r="IRO511" s="10"/>
      <c r="IRP511" s="11"/>
      <c r="IRQ511" s="63"/>
      <c r="IRR511" s="62"/>
      <c r="IRS511" s="10"/>
      <c r="IRT511" s="11"/>
      <c r="IRU511" s="63"/>
      <c r="IRV511" s="62"/>
      <c r="IRW511" s="10"/>
      <c r="IRX511" s="11"/>
      <c r="IRY511" s="63"/>
      <c r="IRZ511" s="62"/>
      <c r="ISA511" s="10"/>
      <c r="ISB511" s="11"/>
      <c r="ISC511" s="63"/>
      <c r="ISD511" s="62"/>
      <c r="ISE511" s="10"/>
      <c r="ISF511" s="11"/>
      <c r="ISG511" s="63"/>
      <c r="ISH511" s="62"/>
      <c r="ISI511" s="10"/>
      <c r="ISJ511" s="11"/>
      <c r="ISK511" s="63"/>
      <c r="ISL511" s="62"/>
      <c r="ISM511" s="10"/>
      <c r="ISN511" s="11"/>
      <c r="ISO511" s="63"/>
      <c r="ISP511" s="62"/>
      <c r="ISQ511" s="10"/>
      <c r="ISR511" s="11"/>
      <c r="ISS511" s="63"/>
      <c r="IST511" s="62"/>
      <c r="ISU511" s="10"/>
      <c r="ISV511" s="11"/>
      <c r="ISW511" s="63"/>
      <c r="ISX511" s="62"/>
      <c r="ISY511" s="10"/>
      <c r="ISZ511" s="11"/>
      <c r="ITA511" s="63"/>
      <c r="ITB511" s="62"/>
      <c r="ITC511" s="10"/>
      <c r="ITD511" s="11"/>
      <c r="ITE511" s="63"/>
      <c r="ITF511" s="62"/>
      <c r="ITG511" s="10"/>
      <c r="ITH511" s="11"/>
      <c r="ITI511" s="63"/>
      <c r="ITJ511" s="62"/>
      <c r="ITK511" s="10"/>
      <c r="ITL511" s="11"/>
      <c r="ITM511" s="63"/>
      <c r="ITN511" s="62"/>
      <c r="ITO511" s="10"/>
      <c r="ITP511" s="11"/>
      <c r="ITQ511" s="63"/>
      <c r="ITR511" s="62"/>
      <c r="ITS511" s="10"/>
      <c r="ITT511" s="11"/>
      <c r="ITU511" s="63"/>
      <c r="ITV511" s="62"/>
      <c r="ITW511" s="10"/>
      <c r="ITX511" s="11"/>
      <c r="ITY511" s="63"/>
      <c r="ITZ511" s="62"/>
      <c r="IUA511" s="10"/>
      <c r="IUB511" s="11"/>
      <c r="IUC511" s="63"/>
      <c r="IUD511" s="62"/>
      <c r="IUE511" s="10"/>
      <c r="IUF511" s="11"/>
      <c r="IUG511" s="63"/>
      <c r="IUH511" s="62"/>
      <c r="IUI511" s="10"/>
      <c r="IUJ511" s="11"/>
      <c r="IUK511" s="63"/>
      <c r="IUL511" s="62"/>
      <c r="IUM511" s="10"/>
      <c r="IUN511" s="11"/>
      <c r="IUO511" s="63"/>
      <c r="IUP511" s="62"/>
      <c r="IUQ511" s="10"/>
      <c r="IUR511" s="11"/>
      <c r="IUS511" s="63"/>
      <c r="IUT511" s="62"/>
      <c r="IUU511" s="10"/>
      <c r="IUV511" s="11"/>
      <c r="IUW511" s="63"/>
      <c r="IUX511" s="62"/>
      <c r="IUY511" s="10"/>
      <c r="IUZ511" s="11"/>
      <c r="IVA511" s="63"/>
      <c r="IVB511" s="62"/>
      <c r="IVC511" s="10"/>
      <c r="IVD511" s="11"/>
      <c r="IVE511" s="63"/>
      <c r="IVF511" s="62"/>
      <c r="IVG511" s="10"/>
      <c r="IVH511" s="11"/>
      <c r="IVI511" s="63"/>
      <c r="IVJ511" s="62"/>
      <c r="IVK511" s="10"/>
      <c r="IVL511" s="11"/>
      <c r="IVM511" s="63"/>
      <c r="IVN511" s="62"/>
      <c r="IVO511" s="10"/>
      <c r="IVP511" s="11"/>
      <c r="IVQ511" s="63"/>
      <c r="IVR511" s="62"/>
      <c r="IVS511" s="10"/>
      <c r="IVT511" s="11"/>
      <c r="IVU511" s="63"/>
      <c r="IVV511" s="62"/>
      <c r="IVW511" s="10"/>
      <c r="IVX511" s="11"/>
      <c r="IVY511" s="63"/>
      <c r="IVZ511" s="62"/>
      <c r="IWA511" s="10"/>
      <c r="IWB511" s="11"/>
      <c r="IWC511" s="63"/>
      <c r="IWD511" s="62"/>
      <c r="IWE511" s="10"/>
      <c r="IWF511" s="11"/>
      <c r="IWG511" s="63"/>
      <c r="IWH511" s="62"/>
      <c r="IWI511" s="10"/>
      <c r="IWJ511" s="11"/>
      <c r="IWK511" s="63"/>
      <c r="IWL511" s="62"/>
      <c r="IWM511" s="10"/>
      <c r="IWN511" s="11"/>
      <c r="IWO511" s="63"/>
      <c r="IWP511" s="62"/>
      <c r="IWQ511" s="10"/>
      <c r="IWR511" s="11"/>
      <c r="IWS511" s="63"/>
      <c r="IWT511" s="62"/>
      <c r="IWU511" s="10"/>
      <c r="IWV511" s="11"/>
      <c r="IWW511" s="63"/>
      <c r="IWX511" s="62"/>
      <c r="IWY511" s="10"/>
      <c r="IWZ511" s="11"/>
      <c r="IXA511" s="63"/>
      <c r="IXB511" s="62"/>
      <c r="IXC511" s="10"/>
      <c r="IXD511" s="11"/>
      <c r="IXE511" s="63"/>
      <c r="IXF511" s="62"/>
      <c r="IXG511" s="10"/>
      <c r="IXH511" s="11"/>
      <c r="IXI511" s="63"/>
      <c r="IXJ511" s="62"/>
      <c r="IXK511" s="10"/>
      <c r="IXL511" s="11"/>
      <c r="IXM511" s="63"/>
      <c r="IXN511" s="62"/>
      <c r="IXO511" s="10"/>
      <c r="IXP511" s="11"/>
      <c r="IXQ511" s="63"/>
      <c r="IXR511" s="62"/>
      <c r="IXS511" s="10"/>
      <c r="IXT511" s="11"/>
      <c r="IXU511" s="63"/>
      <c r="IXV511" s="62"/>
      <c r="IXW511" s="10"/>
      <c r="IXX511" s="11"/>
      <c r="IXY511" s="63"/>
      <c r="IXZ511" s="62"/>
      <c r="IYA511" s="10"/>
      <c r="IYB511" s="11"/>
      <c r="IYC511" s="63"/>
      <c r="IYD511" s="62"/>
      <c r="IYE511" s="10"/>
      <c r="IYF511" s="11"/>
      <c r="IYG511" s="63"/>
      <c r="IYH511" s="62"/>
      <c r="IYI511" s="10"/>
      <c r="IYJ511" s="11"/>
      <c r="IYK511" s="63"/>
      <c r="IYL511" s="62"/>
      <c r="IYM511" s="10"/>
      <c r="IYN511" s="11"/>
      <c r="IYO511" s="63"/>
      <c r="IYP511" s="62"/>
      <c r="IYQ511" s="10"/>
      <c r="IYR511" s="11"/>
      <c r="IYS511" s="63"/>
      <c r="IYT511" s="62"/>
      <c r="IYU511" s="10"/>
      <c r="IYV511" s="11"/>
      <c r="IYW511" s="63"/>
      <c r="IYX511" s="62"/>
      <c r="IYY511" s="10"/>
      <c r="IYZ511" s="11"/>
      <c r="IZA511" s="63"/>
      <c r="IZB511" s="62"/>
      <c r="IZC511" s="10"/>
      <c r="IZD511" s="11"/>
      <c r="IZE511" s="63"/>
      <c r="IZF511" s="62"/>
      <c r="IZG511" s="10"/>
      <c r="IZH511" s="11"/>
      <c r="IZI511" s="63"/>
      <c r="IZJ511" s="62"/>
      <c r="IZK511" s="10"/>
      <c r="IZL511" s="11"/>
      <c r="IZM511" s="63"/>
      <c r="IZN511" s="62"/>
      <c r="IZO511" s="10"/>
      <c r="IZP511" s="11"/>
      <c r="IZQ511" s="63"/>
      <c r="IZR511" s="62"/>
      <c r="IZS511" s="10"/>
      <c r="IZT511" s="11"/>
      <c r="IZU511" s="63"/>
      <c r="IZV511" s="62"/>
      <c r="IZW511" s="10"/>
      <c r="IZX511" s="11"/>
      <c r="IZY511" s="63"/>
      <c r="IZZ511" s="62"/>
      <c r="JAA511" s="10"/>
      <c r="JAB511" s="11"/>
      <c r="JAC511" s="63"/>
      <c r="JAD511" s="62"/>
      <c r="JAE511" s="10"/>
      <c r="JAF511" s="11"/>
      <c r="JAG511" s="63"/>
      <c r="JAH511" s="62"/>
      <c r="JAI511" s="10"/>
      <c r="JAJ511" s="11"/>
      <c r="JAK511" s="63"/>
      <c r="JAL511" s="62"/>
      <c r="JAM511" s="10"/>
      <c r="JAN511" s="11"/>
      <c r="JAO511" s="63"/>
      <c r="JAP511" s="62"/>
      <c r="JAQ511" s="10"/>
      <c r="JAR511" s="11"/>
      <c r="JAS511" s="63"/>
      <c r="JAT511" s="62"/>
      <c r="JAU511" s="10"/>
      <c r="JAV511" s="11"/>
      <c r="JAW511" s="63"/>
      <c r="JAX511" s="62"/>
      <c r="JAY511" s="10"/>
      <c r="JAZ511" s="11"/>
      <c r="JBA511" s="63"/>
      <c r="JBB511" s="62"/>
      <c r="JBC511" s="10"/>
      <c r="JBD511" s="11"/>
      <c r="JBE511" s="63"/>
      <c r="JBF511" s="62"/>
      <c r="JBG511" s="10"/>
      <c r="JBH511" s="11"/>
      <c r="JBI511" s="63"/>
      <c r="JBJ511" s="62"/>
      <c r="JBK511" s="10"/>
      <c r="JBL511" s="11"/>
      <c r="JBM511" s="63"/>
      <c r="JBN511" s="62"/>
      <c r="JBO511" s="10"/>
      <c r="JBP511" s="11"/>
      <c r="JBQ511" s="63"/>
      <c r="JBR511" s="62"/>
      <c r="JBS511" s="10"/>
      <c r="JBT511" s="11"/>
      <c r="JBU511" s="63"/>
      <c r="JBV511" s="62"/>
      <c r="JBW511" s="10"/>
      <c r="JBX511" s="11"/>
      <c r="JBY511" s="63"/>
      <c r="JBZ511" s="62"/>
      <c r="JCA511" s="10"/>
      <c r="JCB511" s="11"/>
      <c r="JCC511" s="63"/>
      <c r="JCD511" s="62"/>
      <c r="JCE511" s="10"/>
      <c r="JCF511" s="11"/>
      <c r="JCG511" s="63"/>
      <c r="JCH511" s="62"/>
      <c r="JCI511" s="10"/>
      <c r="JCJ511" s="11"/>
      <c r="JCK511" s="63"/>
      <c r="JCL511" s="62"/>
      <c r="JCM511" s="10"/>
      <c r="JCN511" s="11"/>
      <c r="JCO511" s="63"/>
      <c r="JCP511" s="62"/>
      <c r="JCQ511" s="10"/>
      <c r="JCR511" s="11"/>
      <c r="JCS511" s="63"/>
      <c r="JCT511" s="62"/>
      <c r="JCU511" s="10"/>
      <c r="JCV511" s="11"/>
      <c r="JCW511" s="63"/>
      <c r="JCX511" s="62"/>
      <c r="JCY511" s="10"/>
      <c r="JCZ511" s="11"/>
      <c r="JDA511" s="63"/>
      <c r="JDB511" s="62"/>
      <c r="JDC511" s="10"/>
      <c r="JDD511" s="11"/>
      <c r="JDE511" s="63"/>
      <c r="JDF511" s="62"/>
      <c r="JDG511" s="10"/>
      <c r="JDH511" s="11"/>
      <c r="JDI511" s="63"/>
      <c r="JDJ511" s="62"/>
      <c r="JDK511" s="10"/>
      <c r="JDL511" s="11"/>
      <c r="JDM511" s="63"/>
      <c r="JDN511" s="62"/>
      <c r="JDO511" s="10"/>
      <c r="JDP511" s="11"/>
      <c r="JDQ511" s="63"/>
      <c r="JDR511" s="62"/>
      <c r="JDS511" s="10"/>
      <c r="JDT511" s="11"/>
      <c r="JDU511" s="63"/>
      <c r="JDV511" s="62"/>
      <c r="JDW511" s="10"/>
      <c r="JDX511" s="11"/>
      <c r="JDY511" s="63"/>
      <c r="JDZ511" s="62"/>
      <c r="JEA511" s="10"/>
      <c r="JEB511" s="11"/>
      <c r="JEC511" s="63"/>
      <c r="JED511" s="62"/>
      <c r="JEE511" s="10"/>
      <c r="JEF511" s="11"/>
      <c r="JEG511" s="63"/>
      <c r="JEH511" s="62"/>
      <c r="JEI511" s="10"/>
      <c r="JEJ511" s="11"/>
      <c r="JEK511" s="63"/>
      <c r="JEL511" s="62"/>
      <c r="JEM511" s="10"/>
      <c r="JEN511" s="11"/>
      <c r="JEO511" s="63"/>
      <c r="JEP511" s="62"/>
      <c r="JEQ511" s="10"/>
      <c r="JER511" s="11"/>
      <c r="JES511" s="63"/>
      <c r="JET511" s="62"/>
      <c r="JEU511" s="10"/>
      <c r="JEV511" s="11"/>
      <c r="JEW511" s="63"/>
      <c r="JEX511" s="62"/>
      <c r="JEY511" s="10"/>
      <c r="JEZ511" s="11"/>
      <c r="JFA511" s="63"/>
      <c r="JFB511" s="62"/>
      <c r="JFC511" s="10"/>
      <c r="JFD511" s="11"/>
      <c r="JFE511" s="63"/>
      <c r="JFF511" s="62"/>
      <c r="JFG511" s="10"/>
      <c r="JFH511" s="11"/>
      <c r="JFI511" s="63"/>
      <c r="JFJ511" s="62"/>
      <c r="JFK511" s="10"/>
      <c r="JFL511" s="11"/>
      <c r="JFM511" s="63"/>
      <c r="JFN511" s="62"/>
      <c r="JFO511" s="10"/>
      <c r="JFP511" s="11"/>
      <c r="JFQ511" s="63"/>
      <c r="JFR511" s="62"/>
      <c r="JFS511" s="10"/>
      <c r="JFT511" s="11"/>
      <c r="JFU511" s="63"/>
      <c r="JFV511" s="62"/>
      <c r="JFW511" s="10"/>
      <c r="JFX511" s="11"/>
      <c r="JFY511" s="63"/>
      <c r="JFZ511" s="62"/>
      <c r="JGA511" s="10"/>
      <c r="JGB511" s="11"/>
      <c r="JGC511" s="63"/>
      <c r="JGD511" s="62"/>
      <c r="JGE511" s="10"/>
      <c r="JGF511" s="11"/>
      <c r="JGG511" s="63"/>
      <c r="JGH511" s="62"/>
      <c r="JGI511" s="10"/>
      <c r="JGJ511" s="11"/>
      <c r="JGK511" s="63"/>
      <c r="JGL511" s="62"/>
      <c r="JGM511" s="10"/>
      <c r="JGN511" s="11"/>
      <c r="JGO511" s="63"/>
      <c r="JGP511" s="62"/>
      <c r="JGQ511" s="10"/>
      <c r="JGR511" s="11"/>
      <c r="JGS511" s="63"/>
      <c r="JGT511" s="62"/>
      <c r="JGU511" s="10"/>
      <c r="JGV511" s="11"/>
      <c r="JGW511" s="63"/>
      <c r="JGX511" s="62"/>
      <c r="JGY511" s="10"/>
      <c r="JGZ511" s="11"/>
      <c r="JHA511" s="63"/>
      <c r="JHB511" s="62"/>
      <c r="JHC511" s="10"/>
      <c r="JHD511" s="11"/>
      <c r="JHE511" s="63"/>
      <c r="JHF511" s="62"/>
      <c r="JHG511" s="10"/>
      <c r="JHH511" s="11"/>
      <c r="JHI511" s="63"/>
      <c r="JHJ511" s="62"/>
      <c r="JHK511" s="10"/>
      <c r="JHL511" s="11"/>
      <c r="JHM511" s="63"/>
      <c r="JHN511" s="62"/>
      <c r="JHO511" s="10"/>
      <c r="JHP511" s="11"/>
      <c r="JHQ511" s="63"/>
      <c r="JHR511" s="62"/>
      <c r="JHS511" s="10"/>
      <c r="JHT511" s="11"/>
      <c r="JHU511" s="63"/>
      <c r="JHV511" s="62"/>
      <c r="JHW511" s="10"/>
      <c r="JHX511" s="11"/>
      <c r="JHY511" s="63"/>
      <c r="JHZ511" s="62"/>
      <c r="JIA511" s="10"/>
      <c r="JIB511" s="11"/>
      <c r="JIC511" s="63"/>
      <c r="JID511" s="62"/>
      <c r="JIE511" s="10"/>
      <c r="JIF511" s="11"/>
      <c r="JIG511" s="63"/>
      <c r="JIH511" s="62"/>
      <c r="JII511" s="10"/>
      <c r="JIJ511" s="11"/>
      <c r="JIK511" s="63"/>
      <c r="JIL511" s="62"/>
      <c r="JIM511" s="10"/>
      <c r="JIN511" s="11"/>
      <c r="JIO511" s="63"/>
      <c r="JIP511" s="62"/>
      <c r="JIQ511" s="10"/>
      <c r="JIR511" s="11"/>
      <c r="JIS511" s="63"/>
      <c r="JIT511" s="62"/>
      <c r="JIU511" s="10"/>
      <c r="JIV511" s="11"/>
      <c r="JIW511" s="63"/>
      <c r="JIX511" s="62"/>
      <c r="JIY511" s="10"/>
      <c r="JIZ511" s="11"/>
      <c r="JJA511" s="63"/>
      <c r="JJB511" s="62"/>
      <c r="JJC511" s="10"/>
      <c r="JJD511" s="11"/>
      <c r="JJE511" s="63"/>
      <c r="JJF511" s="62"/>
      <c r="JJG511" s="10"/>
      <c r="JJH511" s="11"/>
      <c r="JJI511" s="63"/>
      <c r="JJJ511" s="62"/>
      <c r="JJK511" s="10"/>
      <c r="JJL511" s="11"/>
      <c r="JJM511" s="63"/>
      <c r="JJN511" s="62"/>
      <c r="JJO511" s="10"/>
      <c r="JJP511" s="11"/>
      <c r="JJQ511" s="63"/>
      <c r="JJR511" s="62"/>
      <c r="JJS511" s="10"/>
      <c r="JJT511" s="11"/>
      <c r="JJU511" s="63"/>
      <c r="JJV511" s="62"/>
      <c r="JJW511" s="10"/>
      <c r="JJX511" s="11"/>
      <c r="JJY511" s="63"/>
      <c r="JJZ511" s="62"/>
      <c r="JKA511" s="10"/>
      <c r="JKB511" s="11"/>
      <c r="JKC511" s="63"/>
      <c r="JKD511" s="62"/>
      <c r="JKE511" s="10"/>
      <c r="JKF511" s="11"/>
      <c r="JKG511" s="63"/>
      <c r="JKH511" s="62"/>
      <c r="JKI511" s="10"/>
      <c r="JKJ511" s="11"/>
      <c r="JKK511" s="63"/>
      <c r="JKL511" s="62"/>
      <c r="JKM511" s="10"/>
      <c r="JKN511" s="11"/>
      <c r="JKO511" s="63"/>
      <c r="JKP511" s="62"/>
      <c r="JKQ511" s="10"/>
      <c r="JKR511" s="11"/>
      <c r="JKS511" s="63"/>
      <c r="JKT511" s="62"/>
      <c r="JKU511" s="10"/>
      <c r="JKV511" s="11"/>
      <c r="JKW511" s="63"/>
      <c r="JKX511" s="62"/>
      <c r="JKY511" s="10"/>
      <c r="JKZ511" s="11"/>
      <c r="JLA511" s="63"/>
      <c r="JLB511" s="62"/>
      <c r="JLC511" s="10"/>
      <c r="JLD511" s="11"/>
      <c r="JLE511" s="63"/>
      <c r="JLF511" s="62"/>
      <c r="JLG511" s="10"/>
      <c r="JLH511" s="11"/>
      <c r="JLI511" s="63"/>
      <c r="JLJ511" s="62"/>
      <c r="JLK511" s="10"/>
      <c r="JLL511" s="11"/>
      <c r="JLM511" s="63"/>
      <c r="JLN511" s="62"/>
      <c r="JLO511" s="10"/>
      <c r="JLP511" s="11"/>
      <c r="JLQ511" s="63"/>
      <c r="JLR511" s="62"/>
      <c r="JLS511" s="10"/>
      <c r="JLT511" s="11"/>
      <c r="JLU511" s="63"/>
      <c r="JLV511" s="62"/>
      <c r="JLW511" s="10"/>
      <c r="JLX511" s="11"/>
      <c r="JLY511" s="63"/>
      <c r="JLZ511" s="62"/>
      <c r="JMA511" s="10"/>
      <c r="JMB511" s="11"/>
      <c r="JMC511" s="63"/>
      <c r="JMD511" s="62"/>
      <c r="JME511" s="10"/>
      <c r="JMF511" s="11"/>
      <c r="JMG511" s="63"/>
      <c r="JMH511" s="62"/>
      <c r="JMI511" s="10"/>
      <c r="JMJ511" s="11"/>
      <c r="JMK511" s="63"/>
      <c r="JML511" s="62"/>
      <c r="JMM511" s="10"/>
      <c r="JMN511" s="11"/>
      <c r="JMO511" s="63"/>
      <c r="JMP511" s="62"/>
      <c r="JMQ511" s="10"/>
      <c r="JMR511" s="11"/>
      <c r="JMS511" s="63"/>
      <c r="JMT511" s="62"/>
      <c r="JMU511" s="10"/>
      <c r="JMV511" s="11"/>
      <c r="JMW511" s="63"/>
      <c r="JMX511" s="62"/>
      <c r="JMY511" s="10"/>
      <c r="JMZ511" s="11"/>
      <c r="JNA511" s="63"/>
      <c r="JNB511" s="62"/>
      <c r="JNC511" s="10"/>
      <c r="JND511" s="11"/>
      <c r="JNE511" s="63"/>
      <c r="JNF511" s="62"/>
      <c r="JNG511" s="10"/>
      <c r="JNH511" s="11"/>
      <c r="JNI511" s="63"/>
      <c r="JNJ511" s="62"/>
      <c r="JNK511" s="10"/>
      <c r="JNL511" s="11"/>
      <c r="JNM511" s="63"/>
      <c r="JNN511" s="62"/>
      <c r="JNO511" s="10"/>
      <c r="JNP511" s="11"/>
      <c r="JNQ511" s="63"/>
      <c r="JNR511" s="62"/>
      <c r="JNS511" s="10"/>
      <c r="JNT511" s="11"/>
      <c r="JNU511" s="63"/>
      <c r="JNV511" s="62"/>
      <c r="JNW511" s="10"/>
      <c r="JNX511" s="11"/>
      <c r="JNY511" s="63"/>
      <c r="JNZ511" s="62"/>
      <c r="JOA511" s="10"/>
      <c r="JOB511" s="11"/>
      <c r="JOC511" s="63"/>
      <c r="JOD511" s="62"/>
      <c r="JOE511" s="10"/>
      <c r="JOF511" s="11"/>
      <c r="JOG511" s="63"/>
      <c r="JOH511" s="62"/>
      <c r="JOI511" s="10"/>
      <c r="JOJ511" s="11"/>
      <c r="JOK511" s="63"/>
      <c r="JOL511" s="62"/>
      <c r="JOM511" s="10"/>
      <c r="JON511" s="11"/>
      <c r="JOO511" s="63"/>
      <c r="JOP511" s="62"/>
      <c r="JOQ511" s="10"/>
      <c r="JOR511" s="11"/>
      <c r="JOS511" s="63"/>
      <c r="JOT511" s="62"/>
      <c r="JOU511" s="10"/>
      <c r="JOV511" s="11"/>
      <c r="JOW511" s="63"/>
      <c r="JOX511" s="62"/>
      <c r="JOY511" s="10"/>
      <c r="JOZ511" s="11"/>
      <c r="JPA511" s="63"/>
      <c r="JPB511" s="62"/>
      <c r="JPC511" s="10"/>
      <c r="JPD511" s="11"/>
      <c r="JPE511" s="63"/>
      <c r="JPF511" s="62"/>
      <c r="JPG511" s="10"/>
      <c r="JPH511" s="11"/>
      <c r="JPI511" s="63"/>
      <c r="JPJ511" s="62"/>
      <c r="JPK511" s="10"/>
      <c r="JPL511" s="11"/>
      <c r="JPM511" s="63"/>
      <c r="JPN511" s="62"/>
      <c r="JPO511" s="10"/>
      <c r="JPP511" s="11"/>
      <c r="JPQ511" s="63"/>
      <c r="JPR511" s="62"/>
      <c r="JPS511" s="10"/>
      <c r="JPT511" s="11"/>
      <c r="JPU511" s="63"/>
      <c r="JPV511" s="62"/>
      <c r="JPW511" s="10"/>
      <c r="JPX511" s="11"/>
      <c r="JPY511" s="63"/>
      <c r="JPZ511" s="62"/>
      <c r="JQA511" s="10"/>
      <c r="JQB511" s="11"/>
      <c r="JQC511" s="63"/>
      <c r="JQD511" s="62"/>
      <c r="JQE511" s="10"/>
      <c r="JQF511" s="11"/>
      <c r="JQG511" s="63"/>
      <c r="JQH511" s="62"/>
      <c r="JQI511" s="10"/>
      <c r="JQJ511" s="11"/>
      <c r="JQK511" s="63"/>
      <c r="JQL511" s="62"/>
      <c r="JQM511" s="10"/>
      <c r="JQN511" s="11"/>
      <c r="JQO511" s="63"/>
      <c r="JQP511" s="62"/>
      <c r="JQQ511" s="10"/>
      <c r="JQR511" s="11"/>
      <c r="JQS511" s="63"/>
      <c r="JQT511" s="62"/>
      <c r="JQU511" s="10"/>
      <c r="JQV511" s="11"/>
      <c r="JQW511" s="63"/>
      <c r="JQX511" s="62"/>
      <c r="JQY511" s="10"/>
      <c r="JQZ511" s="11"/>
      <c r="JRA511" s="63"/>
      <c r="JRB511" s="62"/>
      <c r="JRC511" s="10"/>
      <c r="JRD511" s="11"/>
      <c r="JRE511" s="63"/>
      <c r="JRF511" s="62"/>
      <c r="JRG511" s="10"/>
      <c r="JRH511" s="11"/>
      <c r="JRI511" s="63"/>
      <c r="JRJ511" s="62"/>
      <c r="JRK511" s="10"/>
      <c r="JRL511" s="11"/>
      <c r="JRM511" s="63"/>
      <c r="JRN511" s="62"/>
      <c r="JRO511" s="10"/>
      <c r="JRP511" s="11"/>
      <c r="JRQ511" s="63"/>
      <c r="JRR511" s="62"/>
      <c r="JRS511" s="10"/>
      <c r="JRT511" s="11"/>
      <c r="JRU511" s="63"/>
      <c r="JRV511" s="62"/>
      <c r="JRW511" s="10"/>
      <c r="JRX511" s="11"/>
      <c r="JRY511" s="63"/>
      <c r="JRZ511" s="62"/>
      <c r="JSA511" s="10"/>
      <c r="JSB511" s="11"/>
      <c r="JSC511" s="63"/>
      <c r="JSD511" s="62"/>
      <c r="JSE511" s="10"/>
      <c r="JSF511" s="11"/>
      <c r="JSG511" s="63"/>
      <c r="JSH511" s="62"/>
      <c r="JSI511" s="10"/>
      <c r="JSJ511" s="11"/>
      <c r="JSK511" s="63"/>
      <c r="JSL511" s="62"/>
      <c r="JSM511" s="10"/>
      <c r="JSN511" s="11"/>
      <c r="JSO511" s="63"/>
      <c r="JSP511" s="62"/>
      <c r="JSQ511" s="10"/>
      <c r="JSR511" s="11"/>
      <c r="JSS511" s="63"/>
      <c r="JST511" s="62"/>
      <c r="JSU511" s="10"/>
      <c r="JSV511" s="11"/>
      <c r="JSW511" s="63"/>
      <c r="JSX511" s="62"/>
      <c r="JSY511" s="10"/>
      <c r="JSZ511" s="11"/>
      <c r="JTA511" s="63"/>
      <c r="JTB511" s="62"/>
      <c r="JTC511" s="10"/>
      <c r="JTD511" s="11"/>
      <c r="JTE511" s="63"/>
      <c r="JTF511" s="62"/>
      <c r="JTG511" s="10"/>
      <c r="JTH511" s="11"/>
      <c r="JTI511" s="63"/>
      <c r="JTJ511" s="62"/>
      <c r="JTK511" s="10"/>
      <c r="JTL511" s="11"/>
      <c r="JTM511" s="63"/>
      <c r="JTN511" s="62"/>
      <c r="JTO511" s="10"/>
      <c r="JTP511" s="11"/>
      <c r="JTQ511" s="63"/>
      <c r="JTR511" s="62"/>
      <c r="JTS511" s="10"/>
      <c r="JTT511" s="11"/>
      <c r="JTU511" s="63"/>
      <c r="JTV511" s="62"/>
      <c r="JTW511" s="10"/>
      <c r="JTX511" s="11"/>
      <c r="JTY511" s="63"/>
      <c r="JTZ511" s="62"/>
      <c r="JUA511" s="10"/>
      <c r="JUB511" s="11"/>
      <c r="JUC511" s="63"/>
      <c r="JUD511" s="62"/>
      <c r="JUE511" s="10"/>
      <c r="JUF511" s="11"/>
      <c r="JUG511" s="63"/>
      <c r="JUH511" s="62"/>
      <c r="JUI511" s="10"/>
      <c r="JUJ511" s="11"/>
      <c r="JUK511" s="63"/>
      <c r="JUL511" s="62"/>
      <c r="JUM511" s="10"/>
      <c r="JUN511" s="11"/>
      <c r="JUO511" s="63"/>
      <c r="JUP511" s="62"/>
      <c r="JUQ511" s="10"/>
      <c r="JUR511" s="11"/>
      <c r="JUS511" s="63"/>
      <c r="JUT511" s="62"/>
      <c r="JUU511" s="10"/>
      <c r="JUV511" s="11"/>
      <c r="JUW511" s="63"/>
      <c r="JUX511" s="62"/>
      <c r="JUY511" s="10"/>
      <c r="JUZ511" s="11"/>
      <c r="JVA511" s="63"/>
      <c r="JVB511" s="62"/>
      <c r="JVC511" s="10"/>
      <c r="JVD511" s="11"/>
      <c r="JVE511" s="63"/>
      <c r="JVF511" s="62"/>
      <c r="JVG511" s="10"/>
      <c r="JVH511" s="11"/>
      <c r="JVI511" s="63"/>
      <c r="JVJ511" s="62"/>
      <c r="JVK511" s="10"/>
      <c r="JVL511" s="11"/>
      <c r="JVM511" s="63"/>
      <c r="JVN511" s="62"/>
      <c r="JVO511" s="10"/>
      <c r="JVP511" s="11"/>
      <c r="JVQ511" s="63"/>
      <c r="JVR511" s="62"/>
      <c r="JVS511" s="10"/>
      <c r="JVT511" s="11"/>
      <c r="JVU511" s="63"/>
      <c r="JVV511" s="62"/>
      <c r="JVW511" s="10"/>
      <c r="JVX511" s="11"/>
      <c r="JVY511" s="63"/>
      <c r="JVZ511" s="62"/>
      <c r="JWA511" s="10"/>
      <c r="JWB511" s="11"/>
      <c r="JWC511" s="63"/>
      <c r="JWD511" s="62"/>
      <c r="JWE511" s="10"/>
      <c r="JWF511" s="11"/>
      <c r="JWG511" s="63"/>
      <c r="JWH511" s="62"/>
      <c r="JWI511" s="10"/>
      <c r="JWJ511" s="11"/>
      <c r="JWK511" s="63"/>
      <c r="JWL511" s="62"/>
      <c r="JWM511" s="10"/>
      <c r="JWN511" s="11"/>
      <c r="JWO511" s="63"/>
      <c r="JWP511" s="62"/>
      <c r="JWQ511" s="10"/>
      <c r="JWR511" s="11"/>
      <c r="JWS511" s="63"/>
      <c r="JWT511" s="62"/>
      <c r="JWU511" s="10"/>
      <c r="JWV511" s="11"/>
      <c r="JWW511" s="63"/>
      <c r="JWX511" s="62"/>
      <c r="JWY511" s="10"/>
      <c r="JWZ511" s="11"/>
      <c r="JXA511" s="63"/>
      <c r="JXB511" s="62"/>
      <c r="JXC511" s="10"/>
      <c r="JXD511" s="11"/>
      <c r="JXE511" s="63"/>
      <c r="JXF511" s="62"/>
      <c r="JXG511" s="10"/>
      <c r="JXH511" s="11"/>
      <c r="JXI511" s="63"/>
      <c r="JXJ511" s="62"/>
      <c r="JXK511" s="10"/>
      <c r="JXL511" s="11"/>
      <c r="JXM511" s="63"/>
      <c r="JXN511" s="62"/>
      <c r="JXO511" s="10"/>
      <c r="JXP511" s="11"/>
      <c r="JXQ511" s="63"/>
      <c r="JXR511" s="62"/>
      <c r="JXS511" s="10"/>
      <c r="JXT511" s="11"/>
      <c r="JXU511" s="63"/>
      <c r="JXV511" s="62"/>
      <c r="JXW511" s="10"/>
      <c r="JXX511" s="11"/>
      <c r="JXY511" s="63"/>
      <c r="JXZ511" s="62"/>
      <c r="JYA511" s="10"/>
      <c r="JYB511" s="11"/>
      <c r="JYC511" s="63"/>
      <c r="JYD511" s="62"/>
      <c r="JYE511" s="10"/>
      <c r="JYF511" s="11"/>
      <c r="JYG511" s="63"/>
      <c r="JYH511" s="62"/>
      <c r="JYI511" s="10"/>
      <c r="JYJ511" s="11"/>
      <c r="JYK511" s="63"/>
      <c r="JYL511" s="62"/>
      <c r="JYM511" s="10"/>
      <c r="JYN511" s="11"/>
      <c r="JYO511" s="63"/>
      <c r="JYP511" s="62"/>
      <c r="JYQ511" s="10"/>
      <c r="JYR511" s="11"/>
      <c r="JYS511" s="63"/>
      <c r="JYT511" s="62"/>
      <c r="JYU511" s="10"/>
      <c r="JYV511" s="11"/>
      <c r="JYW511" s="63"/>
      <c r="JYX511" s="62"/>
      <c r="JYY511" s="10"/>
      <c r="JYZ511" s="11"/>
      <c r="JZA511" s="63"/>
      <c r="JZB511" s="62"/>
      <c r="JZC511" s="10"/>
      <c r="JZD511" s="11"/>
      <c r="JZE511" s="63"/>
      <c r="JZF511" s="62"/>
      <c r="JZG511" s="10"/>
      <c r="JZH511" s="11"/>
      <c r="JZI511" s="63"/>
      <c r="JZJ511" s="62"/>
      <c r="JZK511" s="10"/>
      <c r="JZL511" s="11"/>
      <c r="JZM511" s="63"/>
      <c r="JZN511" s="62"/>
      <c r="JZO511" s="10"/>
      <c r="JZP511" s="11"/>
      <c r="JZQ511" s="63"/>
      <c r="JZR511" s="62"/>
      <c r="JZS511" s="10"/>
      <c r="JZT511" s="11"/>
      <c r="JZU511" s="63"/>
      <c r="JZV511" s="62"/>
      <c r="JZW511" s="10"/>
      <c r="JZX511" s="11"/>
      <c r="JZY511" s="63"/>
      <c r="JZZ511" s="62"/>
      <c r="KAA511" s="10"/>
      <c r="KAB511" s="11"/>
      <c r="KAC511" s="63"/>
      <c r="KAD511" s="62"/>
      <c r="KAE511" s="10"/>
      <c r="KAF511" s="11"/>
      <c r="KAG511" s="63"/>
      <c r="KAH511" s="62"/>
      <c r="KAI511" s="10"/>
      <c r="KAJ511" s="11"/>
      <c r="KAK511" s="63"/>
      <c r="KAL511" s="62"/>
      <c r="KAM511" s="10"/>
      <c r="KAN511" s="11"/>
      <c r="KAO511" s="63"/>
      <c r="KAP511" s="62"/>
      <c r="KAQ511" s="10"/>
      <c r="KAR511" s="11"/>
      <c r="KAS511" s="63"/>
      <c r="KAT511" s="62"/>
      <c r="KAU511" s="10"/>
      <c r="KAV511" s="11"/>
      <c r="KAW511" s="63"/>
      <c r="KAX511" s="62"/>
      <c r="KAY511" s="10"/>
      <c r="KAZ511" s="11"/>
      <c r="KBA511" s="63"/>
      <c r="KBB511" s="62"/>
      <c r="KBC511" s="10"/>
      <c r="KBD511" s="11"/>
      <c r="KBE511" s="63"/>
      <c r="KBF511" s="62"/>
      <c r="KBG511" s="10"/>
      <c r="KBH511" s="11"/>
      <c r="KBI511" s="63"/>
      <c r="KBJ511" s="62"/>
      <c r="KBK511" s="10"/>
      <c r="KBL511" s="11"/>
      <c r="KBM511" s="63"/>
      <c r="KBN511" s="62"/>
      <c r="KBO511" s="10"/>
      <c r="KBP511" s="11"/>
      <c r="KBQ511" s="63"/>
      <c r="KBR511" s="62"/>
      <c r="KBS511" s="10"/>
      <c r="KBT511" s="11"/>
      <c r="KBU511" s="63"/>
      <c r="KBV511" s="62"/>
      <c r="KBW511" s="10"/>
      <c r="KBX511" s="11"/>
      <c r="KBY511" s="63"/>
      <c r="KBZ511" s="62"/>
      <c r="KCA511" s="10"/>
      <c r="KCB511" s="11"/>
      <c r="KCC511" s="63"/>
      <c r="KCD511" s="62"/>
      <c r="KCE511" s="10"/>
      <c r="KCF511" s="11"/>
      <c r="KCG511" s="63"/>
      <c r="KCH511" s="62"/>
      <c r="KCI511" s="10"/>
      <c r="KCJ511" s="11"/>
      <c r="KCK511" s="63"/>
      <c r="KCL511" s="62"/>
      <c r="KCM511" s="10"/>
      <c r="KCN511" s="11"/>
      <c r="KCO511" s="63"/>
      <c r="KCP511" s="62"/>
      <c r="KCQ511" s="10"/>
      <c r="KCR511" s="11"/>
      <c r="KCS511" s="63"/>
      <c r="KCT511" s="62"/>
      <c r="KCU511" s="10"/>
      <c r="KCV511" s="11"/>
      <c r="KCW511" s="63"/>
      <c r="KCX511" s="62"/>
      <c r="KCY511" s="10"/>
      <c r="KCZ511" s="11"/>
      <c r="KDA511" s="63"/>
      <c r="KDB511" s="62"/>
      <c r="KDC511" s="10"/>
      <c r="KDD511" s="11"/>
      <c r="KDE511" s="63"/>
      <c r="KDF511" s="62"/>
      <c r="KDG511" s="10"/>
      <c r="KDH511" s="11"/>
      <c r="KDI511" s="63"/>
      <c r="KDJ511" s="62"/>
      <c r="KDK511" s="10"/>
      <c r="KDL511" s="11"/>
      <c r="KDM511" s="63"/>
      <c r="KDN511" s="62"/>
      <c r="KDO511" s="10"/>
      <c r="KDP511" s="11"/>
      <c r="KDQ511" s="63"/>
      <c r="KDR511" s="62"/>
      <c r="KDS511" s="10"/>
      <c r="KDT511" s="11"/>
      <c r="KDU511" s="63"/>
      <c r="KDV511" s="62"/>
      <c r="KDW511" s="10"/>
      <c r="KDX511" s="11"/>
      <c r="KDY511" s="63"/>
      <c r="KDZ511" s="62"/>
      <c r="KEA511" s="10"/>
      <c r="KEB511" s="11"/>
      <c r="KEC511" s="63"/>
      <c r="KED511" s="62"/>
      <c r="KEE511" s="10"/>
      <c r="KEF511" s="11"/>
      <c r="KEG511" s="63"/>
      <c r="KEH511" s="62"/>
      <c r="KEI511" s="10"/>
      <c r="KEJ511" s="11"/>
      <c r="KEK511" s="63"/>
      <c r="KEL511" s="62"/>
      <c r="KEM511" s="10"/>
      <c r="KEN511" s="11"/>
      <c r="KEO511" s="63"/>
      <c r="KEP511" s="62"/>
      <c r="KEQ511" s="10"/>
      <c r="KER511" s="11"/>
      <c r="KES511" s="63"/>
      <c r="KET511" s="62"/>
      <c r="KEU511" s="10"/>
      <c r="KEV511" s="11"/>
      <c r="KEW511" s="63"/>
      <c r="KEX511" s="62"/>
      <c r="KEY511" s="10"/>
      <c r="KEZ511" s="11"/>
      <c r="KFA511" s="63"/>
      <c r="KFB511" s="62"/>
      <c r="KFC511" s="10"/>
      <c r="KFD511" s="11"/>
      <c r="KFE511" s="63"/>
      <c r="KFF511" s="62"/>
      <c r="KFG511" s="10"/>
      <c r="KFH511" s="11"/>
      <c r="KFI511" s="63"/>
      <c r="KFJ511" s="62"/>
      <c r="KFK511" s="10"/>
      <c r="KFL511" s="11"/>
      <c r="KFM511" s="63"/>
      <c r="KFN511" s="62"/>
      <c r="KFO511" s="10"/>
      <c r="KFP511" s="11"/>
      <c r="KFQ511" s="63"/>
      <c r="KFR511" s="62"/>
      <c r="KFS511" s="10"/>
      <c r="KFT511" s="11"/>
      <c r="KFU511" s="63"/>
      <c r="KFV511" s="62"/>
      <c r="KFW511" s="10"/>
      <c r="KFX511" s="11"/>
      <c r="KFY511" s="63"/>
      <c r="KFZ511" s="62"/>
      <c r="KGA511" s="10"/>
      <c r="KGB511" s="11"/>
      <c r="KGC511" s="63"/>
      <c r="KGD511" s="62"/>
      <c r="KGE511" s="10"/>
      <c r="KGF511" s="11"/>
      <c r="KGG511" s="63"/>
      <c r="KGH511" s="62"/>
      <c r="KGI511" s="10"/>
      <c r="KGJ511" s="11"/>
      <c r="KGK511" s="63"/>
      <c r="KGL511" s="62"/>
      <c r="KGM511" s="10"/>
      <c r="KGN511" s="11"/>
      <c r="KGO511" s="63"/>
      <c r="KGP511" s="62"/>
      <c r="KGQ511" s="10"/>
      <c r="KGR511" s="11"/>
      <c r="KGS511" s="63"/>
      <c r="KGT511" s="62"/>
      <c r="KGU511" s="10"/>
      <c r="KGV511" s="11"/>
      <c r="KGW511" s="63"/>
      <c r="KGX511" s="62"/>
      <c r="KGY511" s="10"/>
      <c r="KGZ511" s="11"/>
      <c r="KHA511" s="63"/>
      <c r="KHB511" s="62"/>
      <c r="KHC511" s="10"/>
      <c r="KHD511" s="11"/>
      <c r="KHE511" s="63"/>
      <c r="KHF511" s="62"/>
      <c r="KHG511" s="10"/>
      <c r="KHH511" s="11"/>
      <c r="KHI511" s="63"/>
      <c r="KHJ511" s="62"/>
      <c r="KHK511" s="10"/>
      <c r="KHL511" s="11"/>
      <c r="KHM511" s="63"/>
      <c r="KHN511" s="62"/>
      <c r="KHO511" s="10"/>
      <c r="KHP511" s="11"/>
      <c r="KHQ511" s="63"/>
      <c r="KHR511" s="62"/>
      <c r="KHS511" s="10"/>
      <c r="KHT511" s="11"/>
      <c r="KHU511" s="63"/>
      <c r="KHV511" s="62"/>
      <c r="KHW511" s="10"/>
      <c r="KHX511" s="11"/>
      <c r="KHY511" s="63"/>
      <c r="KHZ511" s="62"/>
      <c r="KIA511" s="10"/>
      <c r="KIB511" s="11"/>
      <c r="KIC511" s="63"/>
      <c r="KID511" s="62"/>
      <c r="KIE511" s="10"/>
      <c r="KIF511" s="11"/>
      <c r="KIG511" s="63"/>
      <c r="KIH511" s="62"/>
      <c r="KII511" s="10"/>
      <c r="KIJ511" s="11"/>
      <c r="KIK511" s="63"/>
      <c r="KIL511" s="62"/>
      <c r="KIM511" s="10"/>
      <c r="KIN511" s="11"/>
      <c r="KIO511" s="63"/>
      <c r="KIP511" s="62"/>
      <c r="KIQ511" s="10"/>
      <c r="KIR511" s="11"/>
      <c r="KIS511" s="63"/>
      <c r="KIT511" s="62"/>
      <c r="KIU511" s="10"/>
      <c r="KIV511" s="11"/>
      <c r="KIW511" s="63"/>
      <c r="KIX511" s="62"/>
      <c r="KIY511" s="10"/>
      <c r="KIZ511" s="11"/>
      <c r="KJA511" s="63"/>
      <c r="KJB511" s="62"/>
      <c r="KJC511" s="10"/>
      <c r="KJD511" s="11"/>
      <c r="KJE511" s="63"/>
      <c r="KJF511" s="62"/>
      <c r="KJG511" s="10"/>
      <c r="KJH511" s="11"/>
      <c r="KJI511" s="63"/>
      <c r="KJJ511" s="62"/>
      <c r="KJK511" s="10"/>
      <c r="KJL511" s="11"/>
      <c r="KJM511" s="63"/>
      <c r="KJN511" s="62"/>
      <c r="KJO511" s="10"/>
      <c r="KJP511" s="11"/>
      <c r="KJQ511" s="63"/>
      <c r="KJR511" s="62"/>
      <c r="KJS511" s="10"/>
      <c r="KJT511" s="11"/>
      <c r="KJU511" s="63"/>
      <c r="KJV511" s="62"/>
      <c r="KJW511" s="10"/>
      <c r="KJX511" s="11"/>
      <c r="KJY511" s="63"/>
      <c r="KJZ511" s="62"/>
      <c r="KKA511" s="10"/>
      <c r="KKB511" s="11"/>
      <c r="KKC511" s="63"/>
      <c r="KKD511" s="62"/>
      <c r="KKE511" s="10"/>
      <c r="KKF511" s="11"/>
      <c r="KKG511" s="63"/>
      <c r="KKH511" s="62"/>
      <c r="KKI511" s="10"/>
      <c r="KKJ511" s="11"/>
      <c r="KKK511" s="63"/>
      <c r="KKL511" s="62"/>
      <c r="KKM511" s="10"/>
      <c r="KKN511" s="11"/>
      <c r="KKO511" s="63"/>
      <c r="KKP511" s="62"/>
      <c r="KKQ511" s="10"/>
      <c r="KKR511" s="11"/>
      <c r="KKS511" s="63"/>
      <c r="KKT511" s="62"/>
      <c r="KKU511" s="10"/>
      <c r="KKV511" s="11"/>
      <c r="KKW511" s="63"/>
      <c r="KKX511" s="62"/>
      <c r="KKY511" s="10"/>
      <c r="KKZ511" s="11"/>
      <c r="KLA511" s="63"/>
      <c r="KLB511" s="62"/>
      <c r="KLC511" s="10"/>
      <c r="KLD511" s="11"/>
      <c r="KLE511" s="63"/>
      <c r="KLF511" s="62"/>
      <c r="KLG511" s="10"/>
      <c r="KLH511" s="11"/>
      <c r="KLI511" s="63"/>
      <c r="KLJ511" s="62"/>
      <c r="KLK511" s="10"/>
      <c r="KLL511" s="11"/>
      <c r="KLM511" s="63"/>
      <c r="KLN511" s="62"/>
      <c r="KLO511" s="10"/>
      <c r="KLP511" s="11"/>
      <c r="KLQ511" s="63"/>
      <c r="KLR511" s="62"/>
      <c r="KLS511" s="10"/>
      <c r="KLT511" s="11"/>
      <c r="KLU511" s="63"/>
      <c r="KLV511" s="62"/>
      <c r="KLW511" s="10"/>
      <c r="KLX511" s="11"/>
      <c r="KLY511" s="63"/>
      <c r="KLZ511" s="62"/>
      <c r="KMA511" s="10"/>
      <c r="KMB511" s="11"/>
      <c r="KMC511" s="63"/>
      <c r="KMD511" s="62"/>
      <c r="KME511" s="10"/>
      <c r="KMF511" s="11"/>
      <c r="KMG511" s="63"/>
      <c r="KMH511" s="62"/>
      <c r="KMI511" s="10"/>
      <c r="KMJ511" s="11"/>
      <c r="KMK511" s="63"/>
      <c r="KML511" s="62"/>
      <c r="KMM511" s="10"/>
      <c r="KMN511" s="11"/>
      <c r="KMO511" s="63"/>
      <c r="KMP511" s="62"/>
      <c r="KMQ511" s="10"/>
      <c r="KMR511" s="11"/>
      <c r="KMS511" s="63"/>
      <c r="KMT511" s="62"/>
      <c r="KMU511" s="10"/>
      <c r="KMV511" s="11"/>
      <c r="KMW511" s="63"/>
      <c r="KMX511" s="62"/>
      <c r="KMY511" s="10"/>
      <c r="KMZ511" s="11"/>
      <c r="KNA511" s="63"/>
      <c r="KNB511" s="62"/>
      <c r="KNC511" s="10"/>
      <c r="KND511" s="11"/>
      <c r="KNE511" s="63"/>
      <c r="KNF511" s="62"/>
      <c r="KNG511" s="10"/>
      <c r="KNH511" s="11"/>
      <c r="KNI511" s="63"/>
      <c r="KNJ511" s="62"/>
      <c r="KNK511" s="10"/>
      <c r="KNL511" s="11"/>
      <c r="KNM511" s="63"/>
      <c r="KNN511" s="62"/>
      <c r="KNO511" s="10"/>
      <c r="KNP511" s="11"/>
      <c r="KNQ511" s="63"/>
      <c r="KNR511" s="62"/>
      <c r="KNS511" s="10"/>
      <c r="KNT511" s="11"/>
      <c r="KNU511" s="63"/>
      <c r="KNV511" s="62"/>
      <c r="KNW511" s="10"/>
      <c r="KNX511" s="11"/>
      <c r="KNY511" s="63"/>
      <c r="KNZ511" s="62"/>
      <c r="KOA511" s="10"/>
      <c r="KOB511" s="11"/>
      <c r="KOC511" s="63"/>
      <c r="KOD511" s="62"/>
      <c r="KOE511" s="10"/>
      <c r="KOF511" s="11"/>
      <c r="KOG511" s="63"/>
      <c r="KOH511" s="62"/>
      <c r="KOI511" s="10"/>
      <c r="KOJ511" s="11"/>
      <c r="KOK511" s="63"/>
      <c r="KOL511" s="62"/>
      <c r="KOM511" s="10"/>
      <c r="KON511" s="11"/>
      <c r="KOO511" s="63"/>
      <c r="KOP511" s="62"/>
      <c r="KOQ511" s="10"/>
      <c r="KOR511" s="11"/>
      <c r="KOS511" s="63"/>
      <c r="KOT511" s="62"/>
      <c r="KOU511" s="10"/>
      <c r="KOV511" s="11"/>
      <c r="KOW511" s="63"/>
      <c r="KOX511" s="62"/>
      <c r="KOY511" s="10"/>
      <c r="KOZ511" s="11"/>
      <c r="KPA511" s="63"/>
      <c r="KPB511" s="62"/>
      <c r="KPC511" s="10"/>
      <c r="KPD511" s="11"/>
      <c r="KPE511" s="63"/>
      <c r="KPF511" s="62"/>
      <c r="KPG511" s="10"/>
      <c r="KPH511" s="11"/>
      <c r="KPI511" s="63"/>
      <c r="KPJ511" s="62"/>
      <c r="KPK511" s="10"/>
      <c r="KPL511" s="11"/>
      <c r="KPM511" s="63"/>
      <c r="KPN511" s="62"/>
      <c r="KPO511" s="10"/>
      <c r="KPP511" s="11"/>
      <c r="KPQ511" s="63"/>
      <c r="KPR511" s="62"/>
      <c r="KPS511" s="10"/>
      <c r="KPT511" s="11"/>
      <c r="KPU511" s="63"/>
      <c r="KPV511" s="62"/>
      <c r="KPW511" s="10"/>
      <c r="KPX511" s="11"/>
      <c r="KPY511" s="63"/>
      <c r="KPZ511" s="62"/>
      <c r="KQA511" s="10"/>
      <c r="KQB511" s="11"/>
      <c r="KQC511" s="63"/>
      <c r="KQD511" s="62"/>
      <c r="KQE511" s="10"/>
      <c r="KQF511" s="11"/>
      <c r="KQG511" s="63"/>
      <c r="KQH511" s="62"/>
      <c r="KQI511" s="10"/>
      <c r="KQJ511" s="11"/>
      <c r="KQK511" s="63"/>
      <c r="KQL511" s="62"/>
      <c r="KQM511" s="10"/>
      <c r="KQN511" s="11"/>
      <c r="KQO511" s="63"/>
      <c r="KQP511" s="62"/>
      <c r="KQQ511" s="10"/>
      <c r="KQR511" s="11"/>
      <c r="KQS511" s="63"/>
      <c r="KQT511" s="62"/>
      <c r="KQU511" s="10"/>
      <c r="KQV511" s="11"/>
      <c r="KQW511" s="63"/>
      <c r="KQX511" s="62"/>
      <c r="KQY511" s="10"/>
      <c r="KQZ511" s="11"/>
      <c r="KRA511" s="63"/>
      <c r="KRB511" s="62"/>
      <c r="KRC511" s="10"/>
      <c r="KRD511" s="11"/>
      <c r="KRE511" s="63"/>
      <c r="KRF511" s="62"/>
      <c r="KRG511" s="10"/>
      <c r="KRH511" s="11"/>
      <c r="KRI511" s="63"/>
      <c r="KRJ511" s="62"/>
      <c r="KRK511" s="10"/>
      <c r="KRL511" s="11"/>
      <c r="KRM511" s="63"/>
      <c r="KRN511" s="62"/>
      <c r="KRO511" s="10"/>
      <c r="KRP511" s="11"/>
      <c r="KRQ511" s="63"/>
      <c r="KRR511" s="62"/>
      <c r="KRS511" s="10"/>
      <c r="KRT511" s="11"/>
      <c r="KRU511" s="63"/>
      <c r="KRV511" s="62"/>
      <c r="KRW511" s="10"/>
      <c r="KRX511" s="11"/>
      <c r="KRY511" s="63"/>
      <c r="KRZ511" s="62"/>
      <c r="KSA511" s="10"/>
      <c r="KSB511" s="11"/>
      <c r="KSC511" s="63"/>
      <c r="KSD511" s="62"/>
      <c r="KSE511" s="10"/>
      <c r="KSF511" s="11"/>
      <c r="KSG511" s="63"/>
      <c r="KSH511" s="62"/>
      <c r="KSI511" s="10"/>
      <c r="KSJ511" s="11"/>
      <c r="KSK511" s="63"/>
      <c r="KSL511" s="62"/>
      <c r="KSM511" s="10"/>
      <c r="KSN511" s="11"/>
      <c r="KSO511" s="63"/>
      <c r="KSP511" s="62"/>
      <c r="KSQ511" s="10"/>
      <c r="KSR511" s="11"/>
      <c r="KSS511" s="63"/>
      <c r="KST511" s="62"/>
      <c r="KSU511" s="10"/>
      <c r="KSV511" s="11"/>
      <c r="KSW511" s="63"/>
      <c r="KSX511" s="62"/>
      <c r="KSY511" s="10"/>
      <c r="KSZ511" s="11"/>
      <c r="KTA511" s="63"/>
      <c r="KTB511" s="62"/>
      <c r="KTC511" s="10"/>
      <c r="KTD511" s="11"/>
      <c r="KTE511" s="63"/>
      <c r="KTF511" s="62"/>
      <c r="KTG511" s="10"/>
      <c r="KTH511" s="11"/>
      <c r="KTI511" s="63"/>
      <c r="KTJ511" s="62"/>
      <c r="KTK511" s="10"/>
      <c r="KTL511" s="11"/>
      <c r="KTM511" s="63"/>
      <c r="KTN511" s="62"/>
      <c r="KTO511" s="10"/>
      <c r="KTP511" s="11"/>
      <c r="KTQ511" s="63"/>
      <c r="KTR511" s="62"/>
      <c r="KTS511" s="10"/>
      <c r="KTT511" s="11"/>
      <c r="KTU511" s="63"/>
      <c r="KTV511" s="62"/>
      <c r="KTW511" s="10"/>
      <c r="KTX511" s="11"/>
      <c r="KTY511" s="63"/>
      <c r="KTZ511" s="62"/>
      <c r="KUA511" s="10"/>
      <c r="KUB511" s="11"/>
      <c r="KUC511" s="63"/>
      <c r="KUD511" s="62"/>
      <c r="KUE511" s="10"/>
      <c r="KUF511" s="11"/>
      <c r="KUG511" s="63"/>
      <c r="KUH511" s="62"/>
      <c r="KUI511" s="10"/>
      <c r="KUJ511" s="11"/>
      <c r="KUK511" s="63"/>
      <c r="KUL511" s="62"/>
      <c r="KUM511" s="10"/>
      <c r="KUN511" s="11"/>
      <c r="KUO511" s="63"/>
      <c r="KUP511" s="62"/>
      <c r="KUQ511" s="10"/>
      <c r="KUR511" s="11"/>
      <c r="KUS511" s="63"/>
      <c r="KUT511" s="62"/>
      <c r="KUU511" s="10"/>
      <c r="KUV511" s="11"/>
      <c r="KUW511" s="63"/>
      <c r="KUX511" s="62"/>
      <c r="KUY511" s="10"/>
      <c r="KUZ511" s="11"/>
      <c r="KVA511" s="63"/>
      <c r="KVB511" s="62"/>
      <c r="KVC511" s="10"/>
      <c r="KVD511" s="11"/>
      <c r="KVE511" s="63"/>
      <c r="KVF511" s="62"/>
      <c r="KVG511" s="10"/>
      <c r="KVH511" s="11"/>
      <c r="KVI511" s="63"/>
      <c r="KVJ511" s="62"/>
      <c r="KVK511" s="10"/>
      <c r="KVL511" s="11"/>
      <c r="KVM511" s="63"/>
      <c r="KVN511" s="62"/>
      <c r="KVO511" s="10"/>
      <c r="KVP511" s="11"/>
      <c r="KVQ511" s="63"/>
      <c r="KVR511" s="62"/>
      <c r="KVS511" s="10"/>
      <c r="KVT511" s="11"/>
      <c r="KVU511" s="63"/>
      <c r="KVV511" s="62"/>
      <c r="KVW511" s="10"/>
      <c r="KVX511" s="11"/>
      <c r="KVY511" s="63"/>
      <c r="KVZ511" s="62"/>
      <c r="KWA511" s="10"/>
      <c r="KWB511" s="11"/>
      <c r="KWC511" s="63"/>
      <c r="KWD511" s="62"/>
      <c r="KWE511" s="10"/>
      <c r="KWF511" s="11"/>
      <c r="KWG511" s="63"/>
      <c r="KWH511" s="62"/>
      <c r="KWI511" s="10"/>
      <c r="KWJ511" s="11"/>
      <c r="KWK511" s="63"/>
      <c r="KWL511" s="62"/>
      <c r="KWM511" s="10"/>
      <c r="KWN511" s="11"/>
      <c r="KWO511" s="63"/>
      <c r="KWP511" s="62"/>
      <c r="KWQ511" s="10"/>
      <c r="KWR511" s="11"/>
      <c r="KWS511" s="63"/>
      <c r="KWT511" s="62"/>
      <c r="KWU511" s="10"/>
      <c r="KWV511" s="11"/>
      <c r="KWW511" s="63"/>
      <c r="KWX511" s="62"/>
      <c r="KWY511" s="10"/>
      <c r="KWZ511" s="11"/>
      <c r="KXA511" s="63"/>
      <c r="KXB511" s="62"/>
      <c r="KXC511" s="10"/>
      <c r="KXD511" s="11"/>
      <c r="KXE511" s="63"/>
      <c r="KXF511" s="62"/>
      <c r="KXG511" s="10"/>
      <c r="KXH511" s="11"/>
      <c r="KXI511" s="63"/>
      <c r="KXJ511" s="62"/>
      <c r="KXK511" s="10"/>
      <c r="KXL511" s="11"/>
      <c r="KXM511" s="63"/>
      <c r="KXN511" s="62"/>
      <c r="KXO511" s="10"/>
      <c r="KXP511" s="11"/>
      <c r="KXQ511" s="63"/>
      <c r="KXR511" s="62"/>
      <c r="KXS511" s="10"/>
      <c r="KXT511" s="11"/>
      <c r="KXU511" s="63"/>
      <c r="KXV511" s="62"/>
      <c r="KXW511" s="10"/>
      <c r="KXX511" s="11"/>
      <c r="KXY511" s="63"/>
      <c r="KXZ511" s="62"/>
      <c r="KYA511" s="10"/>
      <c r="KYB511" s="11"/>
      <c r="KYC511" s="63"/>
      <c r="KYD511" s="62"/>
      <c r="KYE511" s="10"/>
      <c r="KYF511" s="11"/>
      <c r="KYG511" s="63"/>
      <c r="KYH511" s="62"/>
      <c r="KYI511" s="10"/>
      <c r="KYJ511" s="11"/>
      <c r="KYK511" s="63"/>
      <c r="KYL511" s="62"/>
      <c r="KYM511" s="10"/>
      <c r="KYN511" s="11"/>
      <c r="KYO511" s="63"/>
      <c r="KYP511" s="62"/>
      <c r="KYQ511" s="10"/>
      <c r="KYR511" s="11"/>
      <c r="KYS511" s="63"/>
      <c r="KYT511" s="62"/>
      <c r="KYU511" s="10"/>
      <c r="KYV511" s="11"/>
      <c r="KYW511" s="63"/>
      <c r="KYX511" s="62"/>
      <c r="KYY511" s="10"/>
      <c r="KYZ511" s="11"/>
      <c r="KZA511" s="63"/>
      <c r="KZB511" s="62"/>
      <c r="KZC511" s="10"/>
      <c r="KZD511" s="11"/>
      <c r="KZE511" s="63"/>
      <c r="KZF511" s="62"/>
      <c r="KZG511" s="10"/>
      <c r="KZH511" s="11"/>
      <c r="KZI511" s="63"/>
      <c r="KZJ511" s="62"/>
      <c r="KZK511" s="10"/>
      <c r="KZL511" s="11"/>
      <c r="KZM511" s="63"/>
      <c r="KZN511" s="62"/>
      <c r="KZO511" s="10"/>
      <c r="KZP511" s="11"/>
      <c r="KZQ511" s="63"/>
      <c r="KZR511" s="62"/>
      <c r="KZS511" s="10"/>
      <c r="KZT511" s="11"/>
      <c r="KZU511" s="63"/>
      <c r="KZV511" s="62"/>
      <c r="KZW511" s="10"/>
      <c r="KZX511" s="11"/>
      <c r="KZY511" s="63"/>
      <c r="KZZ511" s="62"/>
      <c r="LAA511" s="10"/>
      <c r="LAB511" s="11"/>
      <c r="LAC511" s="63"/>
      <c r="LAD511" s="62"/>
      <c r="LAE511" s="10"/>
      <c r="LAF511" s="11"/>
      <c r="LAG511" s="63"/>
      <c r="LAH511" s="62"/>
      <c r="LAI511" s="10"/>
      <c r="LAJ511" s="11"/>
      <c r="LAK511" s="63"/>
      <c r="LAL511" s="62"/>
      <c r="LAM511" s="10"/>
      <c r="LAN511" s="11"/>
      <c r="LAO511" s="63"/>
      <c r="LAP511" s="62"/>
      <c r="LAQ511" s="10"/>
      <c r="LAR511" s="11"/>
      <c r="LAS511" s="63"/>
      <c r="LAT511" s="62"/>
      <c r="LAU511" s="10"/>
      <c r="LAV511" s="11"/>
      <c r="LAW511" s="63"/>
      <c r="LAX511" s="62"/>
      <c r="LAY511" s="10"/>
      <c r="LAZ511" s="11"/>
      <c r="LBA511" s="63"/>
      <c r="LBB511" s="62"/>
      <c r="LBC511" s="10"/>
      <c r="LBD511" s="11"/>
      <c r="LBE511" s="63"/>
      <c r="LBF511" s="62"/>
      <c r="LBG511" s="10"/>
      <c r="LBH511" s="11"/>
      <c r="LBI511" s="63"/>
      <c r="LBJ511" s="62"/>
      <c r="LBK511" s="10"/>
      <c r="LBL511" s="11"/>
      <c r="LBM511" s="63"/>
      <c r="LBN511" s="62"/>
      <c r="LBO511" s="10"/>
      <c r="LBP511" s="11"/>
      <c r="LBQ511" s="63"/>
      <c r="LBR511" s="62"/>
      <c r="LBS511" s="10"/>
      <c r="LBT511" s="11"/>
      <c r="LBU511" s="63"/>
      <c r="LBV511" s="62"/>
      <c r="LBW511" s="10"/>
      <c r="LBX511" s="11"/>
      <c r="LBY511" s="63"/>
      <c r="LBZ511" s="62"/>
      <c r="LCA511" s="10"/>
      <c r="LCB511" s="11"/>
      <c r="LCC511" s="63"/>
      <c r="LCD511" s="62"/>
      <c r="LCE511" s="10"/>
      <c r="LCF511" s="11"/>
      <c r="LCG511" s="63"/>
      <c r="LCH511" s="62"/>
      <c r="LCI511" s="10"/>
      <c r="LCJ511" s="11"/>
      <c r="LCK511" s="63"/>
      <c r="LCL511" s="62"/>
      <c r="LCM511" s="10"/>
      <c r="LCN511" s="11"/>
      <c r="LCO511" s="63"/>
      <c r="LCP511" s="62"/>
      <c r="LCQ511" s="10"/>
      <c r="LCR511" s="11"/>
      <c r="LCS511" s="63"/>
      <c r="LCT511" s="62"/>
      <c r="LCU511" s="10"/>
      <c r="LCV511" s="11"/>
      <c r="LCW511" s="63"/>
      <c r="LCX511" s="62"/>
      <c r="LCY511" s="10"/>
      <c r="LCZ511" s="11"/>
      <c r="LDA511" s="63"/>
      <c r="LDB511" s="62"/>
      <c r="LDC511" s="10"/>
      <c r="LDD511" s="11"/>
      <c r="LDE511" s="63"/>
      <c r="LDF511" s="62"/>
      <c r="LDG511" s="10"/>
      <c r="LDH511" s="11"/>
      <c r="LDI511" s="63"/>
      <c r="LDJ511" s="62"/>
      <c r="LDK511" s="10"/>
      <c r="LDL511" s="11"/>
      <c r="LDM511" s="63"/>
      <c r="LDN511" s="62"/>
      <c r="LDO511" s="10"/>
      <c r="LDP511" s="11"/>
      <c r="LDQ511" s="63"/>
      <c r="LDR511" s="62"/>
      <c r="LDS511" s="10"/>
      <c r="LDT511" s="11"/>
      <c r="LDU511" s="63"/>
      <c r="LDV511" s="62"/>
      <c r="LDW511" s="10"/>
      <c r="LDX511" s="11"/>
      <c r="LDY511" s="63"/>
      <c r="LDZ511" s="62"/>
      <c r="LEA511" s="10"/>
      <c r="LEB511" s="11"/>
      <c r="LEC511" s="63"/>
      <c r="LED511" s="62"/>
      <c r="LEE511" s="10"/>
      <c r="LEF511" s="11"/>
      <c r="LEG511" s="63"/>
      <c r="LEH511" s="62"/>
      <c r="LEI511" s="10"/>
      <c r="LEJ511" s="11"/>
      <c r="LEK511" s="63"/>
      <c r="LEL511" s="62"/>
      <c r="LEM511" s="10"/>
      <c r="LEN511" s="11"/>
      <c r="LEO511" s="63"/>
      <c r="LEP511" s="62"/>
      <c r="LEQ511" s="10"/>
      <c r="LER511" s="11"/>
      <c r="LES511" s="63"/>
      <c r="LET511" s="62"/>
      <c r="LEU511" s="10"/>
      <c r="LEV511" s="11"/>
      <c r="LEW511" s="63"/>
      <c r="LEX511" s="62"/>
      <c r="LEY511" s="10"/>
      <c r="LEZ511" s="11"/>
      <c r="LFA511" s="63"/>
      <c r="LFB511" s="62"/>
      <c r="LFC511" s="10"/>
      <c r="LFD511" s="11"/>
      <c r="LFE511" s="63"/>
      <c r="LFF511" s="62"/>
      <c r="LFG511" s="10"/>
      <c r="LFH511" s="11"/>
      <c r="LFI511" s="63"/>
      <c r="LFJ511" s="62"/>
      <c r="LFK511" s="10"/>
      <c r="LFL511" s="11"/>
      <c r="LFM511" s="63"/>
      <c r="LFN511" s="62"/>
      <c r="LFO511" s="10"/>
      <c r="LFP511" s="11"/>
      <c r="LFQ511" s="63"/>
      <c r="LFR511" s="62"/>
      <c r="LFS511" s="10"/>
      <c r="LFT511" s="11"/>
      <c r="LFU511" s="63"/>
      <c r="LFV511" s="62"/>
      <c r="LFW511" s="10"/>
      <c r="LFX511" s="11"/>
      <c r="LFY511" s="63"/>
      <c r="LFZ511" s="62"/>
      <c r="LGA511" s="10"/>
      <c r="LGB511" s="11"/>
      <c r="LGC511" s="63"/>
      <c r="LGD511" s="62"/>
      <c r="LGE511" s="10"/>
      <c r="LGF511" s="11"/>
      <c r="LGG511" s="63"/>
      <c r="LGH511" s="62"/>
      <c r="LGI511" s="10"/>
      <c r="LGJ511" s="11"/>
      <c r="LGK511" s="63"/>
      <c r="LGL511" s="62"/>
      <c r="LGM511" s="10"/>
      <c r="LGN511" s="11"/>
      <c r="LGO511" s="63"/>
      <c r="LGP511" s="62"/>
      <c r="LGQ511" s="10"/>
      <c r="LGR511" s="11"/>
      <c r="LGS511" s="63"/>
      <c r="LGT511" s="62"/>
      <c r="LGU511" s="10"/>
      <c r="LGV511" s="11"/>
      <c r="LGW511" s="63"/>
      <c r="LGX511" s="62"/>
      <c r="LGY511" s="10"/>
      <c r="LGZ511" s="11"/>
      <c r="LHA511" s="63"/>
      <c r="LHB511" s="62"/>
      <c r="LHC511" s="10"/>
      <c r="LHD511" s="11"/>
      <c r="LHE511" s="63"/>
      <c r="LHF511" s="62"/>
      <c r="LHG511" s="10"/>
      <c r="LHH511" s="11"/>
      <c r="LHI511" s="63"/>
      <c r="LHJ511" s="62"/>
      <c r="LHK511" s="10"/>
      <c r="LHL511" s="11"/>
      <c r="LHM511" s="63"/>
      <c r="LHN511" s="62"/>
      <c r="LHO511" s="10"/>
      <c r="LHP511" s="11"/>
      <c r="LHQ511" s="63"/>
      <c r="LHR511" s="62"/>
      <c r="LHS511" s="10"/>
      <c r="LHT511" s="11"/>
      <c r="LHU511" s="63"/>
      <c r="LHV511" s="62"/>
      <c r="LHW511" s="10"/>
      <c r="LHX511" s="11"/>
      <c r="LHY511" s="63"/>
      <c r="LHZ511" s="62"/>
      <c r="LIA511" s="10"/>
      <c r="LIB511" s="11"/>
      <c r="LIC511" s="63"/>
      <c r="LID511" s="62"/>
      <c r="LIE511" s="10"/>
      <c r="LIF511" s="11"/>
      <c r="LIG511" s="63"/>
      <c r="LIH511" s="62"/>
      <c r="LII511" s="10"/>
      <c r="LIJ511" s="11"/>
      <c r="LIK511" s="63"/>
      <c r="LIL511" s="62"/>
      <c r="LIM511" s="10"/>
      <c r="LIN511" s="11"/>
      <c r="LIO511" s="63"/>
      <c r="LIP511" s="62"/>
      <c r="LIQ511" s="10"/>
      <c r="LIR511" s="11"/>
      <c r="LIS511" s="63"/>
      <c r="LIT511" s="62"/>
      <c r="LIU511" s="10"/>
      <c r="LIV511" s="11"/>
      <c r="LIW511" s="63"/>
      <c r="LIX511" s="62"/>
      <c r="LIY511" s="10"/>
      <c r="LIZ511" s="11"/>
      <c r="LJA511" s="63"/>
      <c r="LJB511" s="62"/>
      <c r="LJC511" s="10"/>
      <c r="LJD511" s="11"/>
      <c r="LJE511" s="63"/>
      <c r="LJF511" s="62"/>
      <c r="LJG511" s="10"/>
      <c r="LJH511" s="11"/>
      <c r="LJI511" s="63"/>
      <c r="LJJ511" s="62"/>
      <c r="LJK511" s="10"/>
      <c r="LJL511" s="11"/>
      <c r="LJM511" s="63"/>
      <c r="LJN511" s="62"/>
      <c r="LJO511" s="10"/>
      <c r="LJP511" s="11"/>
      <c r="LJQ511" s="63"/>
      <c r="LJR511" s="62"/>
      <c r="LJS511" s="10"/>
      <c r="LJT511" s="11"/>
      <c r="LJU511" s="63"/>
      <c r="LJV511" s="62"/>
      <c r="LJW511" s="10"/>
      <c r="LJX511" s="11"/>
      <c r="LJY511" s="63"/>
      <c r="LJZ511" s="62"/>
      <c r="LKA511" s="10"/>
      <c r="LKB511" s="11"/>
      <c r="LKC511" s="63"/>
      <c r="LKD511" s="62"/>
      <c r="LKE511" s="10"/>
      <c r="LKF511" s="11"/>
      <c r="LKG511" s="63"/>
      <c r="LKH511" s="62"/>
      <c r="LKI511" s="10"/>
      <c r="LKJ511" s="11"/>
      <c r="LKK511" s="63"/>
      <c r="LKL511" s="62"/>
      <c r="LKM511" s="10"/>
      <c r="LKN511" s="11"/>
      <c r="LKO511" s="63"/>
      <c r="LKP511" s="62"/>
      <c r="LKQ511" s="10"/>
      <c r="LKR511" s="11"/>
      <c r="LKS511" s="63"/>
      <c r="LKT511" s="62"/>
      <c r="LKU511" s="10"/>
      <c r="LKV511" s="11"/>
      <c r="LKW511" s="63"/>
      <c r="LKX511" s="62"/>
      <c r="LKY511" s="10"/>
      <c r="LKZ511" s="11"/>
      <c r="LLA511" s="63"/>
      <c r="LLB511" s="62"/>
      <c r="LLC511" s="10"/>
      <c r="LLD511" s="11"/>
      <c r="LLE511" s="63"/>
      <c r="LLF511" s="62"/>
      <c r="LLG511" s="10"/>
      <c r="LLH511" s="11"/>
      <c r="LLI511" s="63"/>
      <c r="LLJ511" s="62"/>
      <c r="LLK511" s="10"/>
      <c r="LLL511" s="11"/>
      <c r="LLM511" s="63"/>
      <c r="LLN511" s="62"/>
      <c r="LLO511" s="10"/>
      <c r="LLP511" s="11"/>
      <c r="LLQ511" s="63"/>
      <c r="LLR511" s="62"/>
      <c r="LLS511" s="10"/>
      <c r="LLT511" s="11"/>
      <c r="LLU511" s="63"/>
      <c r="LLV511" s="62"/>
      <c r="LLW511" s="10"/>
      <c r="LLX511" s="11"/>
      <c r="LLY511" s="63"/>
      <c r="LLZ511" s="62"/>
      <c r="LMA511" s="10"/>
      <c r="LMB511" s="11"/>
      <c r="LMC511" s="63"/>
      <c r="LMD511" s="62"/>
      <c r="LME511" s="10"/>
      <c r="LMF511" s="11"/>
      <c r="LMG511" s="63"/>
      <c r="LMH511" s="62"/>
      <c r="LMI511" s="10"/>
      <c r="LMJ511" s="11"/>
      <c r="LMK511" s="63"/>
      <c r="LML511" s="62"/>
      <c r="LMM511" s="10"/>
      <c r="LMN511" s="11"/>
      <c r="LMO511" s="63"/>
      <c r="LMP511" s="62"/>
      <c r="LMQ511" s="10"/>
      <c r="LMR511" s="11"/>
      <c r="LMS511" s="63"/>
      <c r="LMT511" s="62"/>
      <c r="LMU511" s="10"/>
      <c r="LMV511" s="11"/>
      <c r="LMW511" s="63"/>
      <c r="LMX511" s="62"/>
      <c r="LMY511" s="10"/>
      <c r="LMZ511" s="11"/>
      <c r="LNA511" s="63"/>
      <c r="LNB511" s="62"/>
      <c r="LNC511" s="10"/>
      <c r="LND511" s="11"/>
      <c r="LNE511" s="63"/>
      <c r="LNF511" s="62"/>
      <c r="LNG511" s="10"/>
      <c r="LNH511" s="11"/>
      <c r="LNI511" s="63"/>
      <c r="LNJ511" s="62"/>
      <c r="LNK511" s="10"/>
      <c r="LNL511" s="11"/>
      <c r="LNM511" s="63"/>
      <c r="LNN511" s="62"/>
      <c r="LNO511" s="10"/>
      <c r="LNP511" s="11"/>
      <c r="LNQ511" s="63"/>
      <c r="LNR511" s="62"/>
      <c r="LNS511" s="10"/>
      <c r="LNT511" s="11"/>
      <c r="LNU511" s="63"/>
      <c r="LNV511" s="62"/>
      <c r="LNW511" s="10"/>
      <c r="LNX511" s="11"/>
      <c r="LNY511" s="63"/>
      <c r="LNZ511" s="62"/>
      <c r="LOA511" s="10"/>
      <c r="LOB511" s="11"/>
      <c r="LOC511" s="63"/>
      <c r="LOD511" s="62"/>
      <c r="LOE511" s="10"/>
      <c r="LOF511" s="11"/>
      <c r="LOG511" s="63"/>
      <c r="LOH511" s="62"/>
      <c r="LOI511" s="10"/>
      <c r="LOJ511" s="11"/>
      <c r="LOK511" s="63"/>
      <c r="LOL511" s="62"/>
      <c r="LOM511" s="10"/>
      <c r="LON511" s="11"/>
      <c r="LOO511" s="63"/>
      <c r="LOP511" s="62"/>
      <c r="LOQ511" s="10"/>
      <c r="LOR511" s="11"/>
      <c r="LOS511" s="63"/>
      <c r="LOT511" s="62"/>
      <c r="LOU511" s="10"/>
      <c r="LOV511" s="11"/>
      <c r="LOW511" s="63"/>
      <c r="LOX511" s="62"/>
      <c r="LOY511" s="10"/>
      <c r="LOZ511" s="11"/>
      <c r="LPA511" s="63"/>
      <c r="LPB511" s="62"/>
      <c r="LPC511" s="10"/>
      <c r="LPD511" s="11"/>
      <c r="LPE511" s="63"/>
      <c r="LPF511" s="62"/>
      <c r="LPG511" s="10"/>
      <c r="LPH511" s="11"/>
      <c r="LPI511" s="63"/>
      <c r="LPJ511" s="62"/>
      <c r="LPK511" s="10"/>
      <c r="LPL511" s="11"/>
      <c r="LPM511" s="63"/>
      <c r="LPN511" s="62"/>
      <c r="LPO511" s="10"/>
      <c r="LPP511" s="11"/>
      <c r="LPQ511" s="63"/>
      <c r="LPR511" s="62"/>
      <c r="LPS511" s="10"/>
      <c r="LPT511" s="11"/>
      <c r="LPU511" s="63"/>
      <c r="LPV511" s="62"/>
      <c r="LPW511" s="10"/>
      <c r="LPX511" s="11"/>
      <c r="LPY511" s="63"/>
      <c r="LPZ511" s="62"/>
      <c r="LQA511" s="10"/>
      <c r="LQB511" s="11"/>
      <c r="LQC511" s="63"/>
      <c r="LQD511" s="62"/>
      <c r="LQE511" s="10"/>
      <c r="LQF511" s="11"/>
      <c r="LQG511" s="63"/>
      <c r="LQH511" s="62"/>
      <c r="LQI511" s="10"/>
      <c r="LQJ511" s="11"/>
      <c r="LQK511" s="63"/>
      <c r="LQL511" s="62"/>
      <c r="LQM511" s="10"/>
      <c r="LQN511" s="11"/>
      <c r="LQO511" s="63"/>
      <c r="LQP511" s="62"/>
      <c r="LQQ511" s="10"/>
      <c r="LQR511" s="11"/>
      <c r="LQS511" s="63"/>
      <c r="LQT511" s="62"/>
      <c r="LQU511" s="10"/>
      <c r="LQV511" s="11"/>
      <c r="LQW511" s="63"/>
      <c r="LQX511" s="62"/>
      <c r="LQY511" s="10"/>
      <c r="LQZ511" s="11"/>
      <c r="LRA511" s="63"/>
      <c r="LRB511" s="62"/>
      <c r="LRC511" s="10"/>
      <c r="LRD511" s="11"/>
      <c r="LRE511" s="63"/>
      <c r="LRF511" s="62"/>
      <c r="LRG511" s="10"/>
      <c r="LRH511" s="11"/>
      <c r="LRI511" s="63"/>
      <c r="LRJ511" s="62"/>
      <c r="LRK511" s="10"/>
      <c r="LRL511" s="11"/>
      <c r="LRM511" s="63"/>
      <c r="LRN511" s="62"/>
      <c r="LRO511" s="10"/>
      <c r="LRP511" s="11"/>
      <c r="LRQ511" s="63"/>
      <c r="LRR511" s="62"/>
      <c r="LRS511" s="10"/>
      <c r="LRT511" s="11"/>
      <c r="LRU511" s="63"/>
      <c r="LRV511" s="62"/>
      <c r="LRW511" s="10"/>
      <c r="LRX511" s="11"/>
      <c r="LRY511" s="63"/>
      <c r="LRZ511" s="62"/>
      <c r="LSA511" s="10"/>
      <c r="LSB511" s="11"/>
      <c r="LSC511" s="63"/>
      <c r="LSD511" s="62"/>
      <c r="LSE511" s="10"/>
      <c r="LSF511" s="11"/>
      <c r="LSG511" s="63"/>
      <c r="LSH511" s="62"/>
      <c r="LSI511" s="10"/>
      <c r="LSJ511" s="11"/>
      <c r="LSK511" s="63"/>
      <c r="LSL511" s="62"/>
      <c r="LSM511" s="10"/>
      <c r="LSN511" s="11"/>
      <c r="LSO511" s="63"/>
      <c r="LSP511" s="62"/>
      <c r="LSQ511" s="10"/>
      <c r="LSR511" s="11"/>
      <c r="LSS511" s="63"/>
      <c r="LST511" s="62"/>
      <c r="LSU511" s="10"/>
      <c r="LSV511" s="11"/>
      <c r="LSW511" s="63"/>
      <c r="LSX511" s="62"/>
      <c r="LSY511" s="10"/>
      <c r="LSZ511" s="11"/>
      <c r="LTA511" s="63"/>
      <c r="LTB511" s="62"/>
      <c r="LTC511" s="10"/>
      <c r="LTD511" s="11"/>
      <c r="LTE511" s="63"/>
      <c r="LTF511" s="62"/>
      <c r="LTG511" s="10"/>
      <c r="LTH511" s="11"/>
      <c r="LTI511" s="63"/>
      <c r="LTJ511" s="62"/>
      <c r="LTK511" s="10"/>
      <c r="LTL511" s="11"/>
      <c r="LTM511" s="63"/>
      <c r="LTN511" s="62"/>
      <c r="LTO511" s="10"/>
      <c r="LTP511" s="11"/>
      <c r="LTQ511" s="63"/>
      <c r="LTR511" s="62"/>
      <c r="LTS511" s="10"/>
      <c r="LTT511" s="11"/>
      <c r="LTU511" s="63"/>
      <c r="LTV511" s="62"/>
      <c r="LTW511" s="10"/>
      <c r="LTX511" s="11"/>
      <c r="LTY511" s="63"/>
      <c r="LTZ511" s="62"/>
      <c r="LUA511" s="10"/>
      <c r="LUB511" s="11"/>
      <c r="LUC511" s="63"/>
      <c r="LUD511" s="62"/>
      <c r="LUE511" s="10"/>
      <c r="LUF511" s="11"/>
      <c r="LUG511" s="63"/>
      <c r="LUH511" s="62"/>
      <c r="LUI511" s="10"/>
      <c r="LUJ511" s="11"/>
      <c r="LUK511" s="63"/>
      <c r="LUL511" s="62"/>
      <c r="LUM511" s="10"/>
      <c r="LUN511" s="11"/>
      <c r="LUO511" s="63"/>
      <c r="LUP511" s="62"/>
      <c r="LUQ511" s="10"/>
      <c r="LUR511" s="11"/>
      <c r="LUS511" s="63"/>
      <c r="LUT511" s="62"/>
      <c r="LUU511" s="10"/>
      <c r="LUV511" s="11"/>
      <c r="LUW511" s="63"/>
      <c r="LUX511" s="62"/>
      <c r="LUY511" s="10"/>
      <c r="LUZ511" s="11"/>
      <c r="LVA511" s="63"/>
      <c r="LVB511" s="62"/>
      <c r="LVC511" s="10"/>
      <c r="LVD511" s="11"/>
      <c r="LVE511" s="63"/>
      <c r="LVF511" s="62"/>
      <c r="LVG511" s="10"/>
      <c r="LVH511" s="11"/>
      <c r="LVI511" s="63"/>
      <c r="LVJ511" s="62"/>
      <c r="LVK511" s="10"/>
      <c r="LVL511" s="11"/>
      <c r="LVM511" s="63"/>
      <c r="LVN511" s="62"/>
      <c r="LVO511" s="10"/>
      <c r="LVP511" s="11"/>
      <c r="LVQ511" s="63"/>
      <c r="LVR511" s="62"/>
      <c r="LVS511" s="10"/>
      <c r="LVT511" s="11"/>
      <c r="LVU511" s="63"/>
      <c r="LVV511" s="62"/>
      <c r="LVW511" s="10"/>
      <c r="LVX511" s="11"/>
      <c r="LVY511" s="63"/>
      <c r="LVZ511" s="62"/>
      <c r="LWA511" s="10"/>
      <c r="LWB511" s="11"/>
      <c r="LWC511" s="63"/>
      <c r="LWD511" s="62"/>
      <c r="LWE511" s="10"/>
      <c r="LWF511" s="11"/>
      <c r="LWG511" s="63"/>
      <c r="LWH511" s="62"/>
      <c r="LWI511" s="10"/>
      <c r="LWJ511" s="11"/>
      <c r="LWK511" s="63"/>
      <c r="LWL511" s="62"/>
      <c r="LWM511" s="10"/>
      <c r="LWN511" s="11"/>
      <c r="LWO511" s="63"/>
      <c r="LWP511" s="62"/>
      <c r="LWQ511" s="10"/>
      <c r="LWR511" s="11"/>
      <c r="LWS511" s="63"/>
      <c r="LWT511" s="62"/>
      <c r="LWU511" s="10"/>
      <c r="LWV511" s="11"/>
      <c r="LWW511" s="63"/>
      <c r="LWX511" s="62"/>
      <c r="LWY511" s="10"/>
      <c r="LWZ511" s="11"/>
      <c r="LXA511" s="63"/>
      <c r="LXB511" s="62"/>
      <c r="LXC511" s="10"/>
      <c r="LXD511" s="11"/>
      <c r="LXE511" s="63"/>
      <c r="LXF511" s="62"/>
      <c r="LXG511" s="10"/>
      <c r="LXH511" s="11"/>
      <c r="LXI511" s="63"/>
      <c r="LXJ511" s="62"/>
      <c r="LXK511" s="10"/>
      <c r="LXL511" s="11"/>
      <c r="LXM511" s="63"/>
      <c r="LXN511" s="62"/>
      <c r="LXO511" s="10"/>
      <c r="LXP511" s="11"/>
      <c r="LXQ511" s="63"/>
      <c r="LXR511" s="62"/>
      <c r="LXS511" s="10"/>
      <c r="LXT511" s="11"/>
      <c r="LXU511" s="63"/>
      <c r="LXV511" s="62"/>
      <c r="LXW511" s="10"/>
      <c r="LXX511" s="11"/>
      <c r="LXY511" s="63"/>
      <c r="LXZ511" s="62"/>
      <c r="LYA511" s="10"/>
      <c r="LYB511" s="11"/>
      <c r="LYC511" s="63"/>
      <c r="LYD511" s="62"/>
      <c r="LYE511" s="10"/>
      <c r="LYF511" s="11"/>
      <c r="LYG511" s="63"/>
      <c r="LYH511" s="62"/>
      <c r="LYI511" s="10"/>
      <c r="LYJ511" s="11"/>
      <c r="LYK511" s="63"/>
      <c r="LYL511" s="62"/>
      <c r="LYM511" s="10"/>
      <c r="LYN511" s="11"/>
      <c r="LYO511" s="63"/>
      <c r="LYP511" s="62"/>
      <c r="LYQ511" s="10"/>
      <c r="LYR511" s="11"/>
      <c r="LYS511" s="63"/>
      <c r="LYT511" s="62"/>
      <c r="LYU511" s="10"/>
      <c r="LYV511" s="11"/>
      <c r="LYW511" s="63"/>
      <c r="LYX511" s="62"/>
      <c r="LYY511" s="10"/>
      <c r="LYZ511" s="11"/>
      <c r="LZA511" s="63"/>
      <c r="LZB511" s="62"/>
      <c r="LZC511" s="10"/>
      <c r="LZD511" s="11"/>
      <c r="LZE511" s="63"/>
      <c r="LZF511" s="62"/>
      <c r="LZG511" s="10"/>
      <c r="LZH511" s="11"/>
      <c r="LZI511" s="63"/>
      <c r="LZJ511" s="62"/>
      <c r="LZK511" s="10"/>
      <c r="LZL511" s="11"/>
      <c r="LZM511" s="63"/>
      <c r="LZN511" s="62"/>
      <c r="LZO511" s="10"/>
      <c r="LZP511" s="11"/>
      <c r="LZQ511" s="63"/>
      <c r="LZR511" s="62"/>
      <c r="LZS511" s="10"/>
      <c r="LZT511" s="11"/>
      <c r="LZU511" s="63"/>
      <c r="LZV511" s="62"/>
      <c r="LZW511" s="10"/>
      <c r="LZX511" s="11"/>
      <c r="LZY511" s="63"/>
      <c r="LZZ511" s="62"/>
      <c r="MAA511" s="10"/>
      <c r="MAB511" s="11"/>
      <c r="MAC511" s="63"/>
      <c r="MAD511" s="62"/>
      <c r="MAE511" s="10"/>
      <c r="MAF511" s="11"/>
      <c r="MAG511" s="63"/>
      <c r="MAH511" s="62"/>
      <c r="MAI511" s="10"/>
      <c r="MAJ511" s="11"/>
      <c r="MAK511" s="63"/>
      <c r="MAL511" s="62"/>
      <c r="MAM511" s="10"/>
      <c r="MAN511" s="11"/>
      <c r="MAO511" s="63"/>
      <c r="MAP511" s="62"/>
      <c r="MAQ511" s="10"/>
      <c r="MAR511" s="11"/>
      <c r="MAS511" s="63"/>
      <c r="MAT511" s="62"/>
      <c r="MAU511" s="10"/>
      <c r="MAV511" s="11"/>
      <c r="MAW511" s="63"/>
      <c r="MAX511" s="62"/>
      <c r="MAY511" s="10"/>
      <c r="MAZ511" s="11"/>
      <c r="MBA511" s="63"/>
      <c r="MBB511" s="62"/>
      <c r="MBC511" s="10"/>
      <c r="MBD511" s="11"/>
      <c r="MBE511" s="63"/>
      <c r="MBF511" s="62"/>
      <c r="MBG511" s="10"/>
      <c r="MBH511" s="11"/>
      <c r="MBI511" s="63"/>
      <c r="MBJ511" s="62"/>
      <c r="MBK511" s="10"/>
      <c r="MBL511" s="11"/>
      <c r="MBM511" s="63"/>
      <c r="MBN511" s="62"/>
      <c r="MBO511" s="10"/>
      <c r="MBP511" s="11"/>
      <c r="MBQ511" s="63"/>
      <c r="MBR511" s="62"/>
      <c r="MBS511" s="10"/>
      <c r="MBT511" s="11"/>
      <c r="MBU511" s="63"/>
      <c r="MBV511" s="62"/>
      <c r="MBW511" s="10"/>
      <c r="MBX511" s="11"/>
      <c r="MBY511" s="63"/>
      <c r="MBZ511" s="62"/>
      <c r="MCA511" s="10"/>
      <c r="MCB511" s="11"/>
      <c r="MCC511" s="63"/>
      <c r="MCD511" s="62"/>
      <c r="MCE511" s="10"/>
      <c r="MCF511" s="11"/>
      <c r="MCG511" s="63"/>
      <c r="MCH511" s="62"/>
      <c r="MCI511" s="10"/>
      <c r="MCJ511" s="11"/>
      <c r="MCK511" s="63"/>
      <c r="MCL511" s="62"/>
      <c r="MCM511" s="10"/>
      <c r="MCN511" s="11"/>
      <c r="MCO511" s="63"/>
      <c r="MCP511" s="62"/>
      <c r="MCQ511" s="10"/>
      <c r="MCR511" s="11"/>
      <c r="MCS511" s="63"/>
      <c r="MCT511" s="62"/>
      <c r="MCU511" s="10"/>
      <c r="MCV511" s="11"/>
      <c r="MCW511" s="63"/>
      <c r="MCX511" s="62"/>
      <c r="MCY511" s="10"/>
      <c r="MCZ511" s="11"/>
      <c r="MDA511" s="63"/>
      <c r="MDB511" s="62"/>
      <c r="MDC511" s="10"/>
      <c r="MDD511" s="11"/>
      <c r="MDE511" s="63"/>
      <c r="MDF511" s="62"/>
      <c r="MDG511" s="10"/>
      <c r="MDH511" s="11"/>
      <c r="MDI511" s="63"/>
      <c r="MDJ511" s="62"/>
      <c r="MDK511" s="10"/>
      <c r="MDL511" s="11"/>
      <c r="MDM511" s="63"/>
      <c r="MDN511" s="62"/>
      <c r="MDO511" s="10"/>
      <c r="MDP511" s="11"/>
      <c r="MDQ511" s="63"/>
      <c r="MDR511" s="62"/>
      <c r="MDS511" s="10"/>
      <c r="MDT511" s="11"/>
      <c r="MDU511" s="63"/>
      <c r="MDV511" s="62"/>
      <c r="MDW511" s="10"/>
      <c r="MDX511" s="11"/>
      <c r="MDY511" s="63"/>
      <c r="MDZ511" s="62"/>
      <c r="MEA511" s="10"/>
      <c r="MEB511" s="11"/>
      <c r="MEC511" s="63"/>
      <c r="MED511" s="62"/>
      <c r="MEE511" s="10"/>
      <c r="MEF511" s="11"/>
      <c r="MEG511" s="63"/>
      <c r="MEH511" s="62"/>
      <c r="MEI511" s="10"/>
      <c r="MEJ511" s="11"/>
      <c r="MEK511" s="63"/>
      <c r="MEL511" s="62"/>
      <c r="MEM511" s="10"/>
      <c r="MEN511" s="11"/>
      <c r="MEO511" s="63"/>
      <c r="MEP511" s="62"/>
      <c r="MEQ511" s="10"/>
      <c r="MER511" s="11"/>
      <c r="MES511" s="63"/>
      <c r="MET511" s="62"/>
      <c r="MEU511" s="10"/>
      <c r="MEV511" s="11"/>
      <c r="MEW511" s="63"/>
      <c r="MEX511" s="62"/>
      <c r="MEY511" s="10"/>
      <c r="MEZ511" s="11"/>
      <c r="MFA511" s="63"/>
      <c r="MFB511" s="62"/>
      <c r="MFC511" s="10"/>
      <c r="MFD511" s="11"/>
      <c r="MFE511" s="63"/>
      <c r="MFF511" s="62"/>
      <c r="MFG511" s="10"/>
      <c r="MFH511" s="11"/>
      <c r="MFI511" s="63"/>
      <c r="MFJ511" s="62"/>
      <c r="MFK511" s="10"/>
      <c r="MFL511" s="11"/>
      <c r="MFM511" s="63"/>
      <c r="MFN511" s="62"/>
      <c r="MFO511" s="10"/>
      <c r="MFP511" s="11"/>
      <c r="MFQ511" s="63"/>
      <c r="MFR511" s="62"/>
      <c r="MFS511" s="10"/>
      <c r="MFT511" s="11"/>
      <c r="MFU511" s="63"/>
      <c r="MFV511" s="62"/>
      <c r="MFW511" s="10"/>
      <c r="MFX511" s="11"/>
      <c r="MFY511" s="63"/>
      <c r="MFZ511" s="62"/>
      <c r="MGA511" s="10"/>
      <c r="MGB511" s="11"/>
      <c r="MGC511" s="63"/>
      <c r="MGD511" s="62"/>
      <c r="MGE511" s="10"/>
      <c r="MGF511" s="11"/>
      <c r="MGG511" s="63"/>
      <c r="MGH511" s="62"/>
      <c r="MGI511" s="10"/>
      <c r="MGJ511" s="11"/>
      <c r="MGK511" s="63"/>
      <c r="MGL511" s="62"/>
      <c r="MGM511" s="10"/>
      <c r="MGN511" s="11"/>
      <c r="MGO511" s="63"/>
      <c r="MGP511" s="62"/>
      <c r="MGQ511" s="10"/>
      <c r="MGR511" s="11"/>
      <c r="MGS511" s="63"/>
      <c r="MGT511" s="62"/>
      <c r="MGU511" s="10"/>
      <c r="MGV511" s="11"/>
      <c r="MGW511" s="63"/>
      <c r="MGX511" s="62"/>
      <c r="MGY511" s="10"/>
      <c r="MGZ511" s="11"/>
      <c r="MHA511" s="63"/>
      <c r="MHB511" s="62"/>
      <c r="MHC511" s="10"/>
      <c r="MHD511" s="11"/>
      <c r="MHE511" s="63"/>
      <c r="MHF511" s="62"/>
      <c r="MHG511" s="10"/>
      <c r="MHH511" s="11"/>
      <c r="MHI511" s="63"/>
      <c r="MHJ511" s="62"/>
      <c r="MHK511" s="10"/>
      <c r="MHL511" s="11"/>
      <c r="MHM511" s="63"/>
      <c r="MHN511" s="62"/>
      <c r="MHO511" s="10"/>
      <c r="MHP511" s="11"/>
      <c r="MHQ511" s="63"/>
      <c r="MHR511" s="62"/>
      <c r="MHS511" s="10"/>
      <c r="MHT511" s="11"/>
      <c r="MHU511" s="63"/>
      <c r="MHV511" s="62"/>
      <c r="MHW511" s="10"/>
      <c r="MHX511" s="11"/>
      <c r="MHY511" s="63"/>
      <c r="MHZ511" s="62"/>
      <c r="MIA511" s="10"/>
      <c r="MIB511" s="11"/>
      <c r="MIC511" s="63"/>
      <c r="MID511" s="62"/>
      <c r="MIE511" s="10"/>
      <c r="MIF511" s="11"/>
      <c r="MIG511" s="63"/>
      <c r="MIH511" s="62"/>
      <c r="MII511" s="10"/>
      <c r="MIJ511" s="11"/>
      <c r="MIK511" s="63"/>
      <c r="MIL511" s="62"/>
      <c r="MIM511" s="10"/>
      <c r="MIN511" s="11"/>
      <c r="MIO511" s="63"/>
      <c r="MIP511" s="62"/>
      <c r="MIQ511" s="10"/>
      <c r="MIR511" s="11"/>
      <c r="MIS511" s="63"/>
      <c r="MIT511" s="62"/>
      <c r="MIU511" s="10"/>
      <c r="MIV511" s="11"/>
      <c r="MIW511" s="63"/>
      <c r="MIX511" s="62"/>
      <c r="MIY511" s="10"/>
      <c r="MIZ511" s="11"/>
      <c r="MJA511" s="63"/>
      <c r="MJB511" s="62"/>
      <c r="MJC511" s="10"/>
      <c r="MJD511" s="11"/>
      <c r="MJE511" s="63"/>
      <c r="MJF511" s="62"/>
      <c r="MJG511" s="10"/>
      <c r="MJH511" s="11"/>
      <c r="MJI511" s="63"/>
      <c r="MJJ511" s="62"/>
      <c r="MJK511" s="10"/>
      <c r="MJL511" s="11"/>
      <c r="MJM511" s="63"/>
      <c r="MJN511" s="62"/>
      <c r="MJO511" s="10"/>
      <c r="MJP511" s="11"/>
      <c r="MJQ511" s="63"/>
      <c r="MJR511" s="62"/>
      <c r="MJS511" s="10"/>
      <c r="MJT511" s="11"/>
      <c r="MJU511" s="63"/>
      <c r="MJV511" s="62"/>
      <c r="MJW511" s="10"/>
      <c r="MJX511" s="11"/>
      <c r="MJY511" s="63"/>
      <c r="MJZ511" s="62"/>
      <c r="MKA511" s="10"/>
      <c r="MKB511" s="11"/>
      <c r="MKC511" s="63"/>
      <c r="MKD511" s="62"/>
      <c r="MKE511" s="10"/>
      <c r="MKF511" s="11"/>
      <c r="MKG511" s="63"/>
      <c r="MKH511" s="62"/>
      <c r="MKI511" s="10"/>
      <c r="MKJ511" s="11"/>
      <c r="MKK511" s="63"/>
      <c r="MKL511" s="62"/>
      <c r="MKM511" s="10"/>
      <c r="MKN511" s="11"/>
      <c r="MKO511" s="63"/>
      <c r="MKP511" s="62"/>
      <c r="MKQ511" s="10"/>
      <c r="MKR511" s="11"/>
      <c r="MKS511" s="63"/>
      <c r="MKT511" s="62"/>
      <c r="MKU511" s="10"/>
      <c r="MKV511" s="11"/>
      <c r="MKW511" s="63"/>
      <c r="MKX511" s="62"/>
      <c r="MKY511" s="10"/>
      <c r="MKZ511" s="11"/>
      <c r="MLA511" s="63"/>
      <c r="MLB511" s="62"/>
      <c r="MLC511" s="10"/>
      <c r="MLD511" s="11"/>
      <c r="MLE511" s="63"/>
      <c r="MLF511" s="62"/>
      <c r="MLG511" s="10"/>
      <c r="MLH511" s="11"/>
      <c r="MLI511" s="63"/>
      <c r="MLJ511" s="62"/>
      <c r="MLK511" s="10"/>
      <c r="MLL511" s="11"/>
      <c r="MLM511" s="63"/>
      <c r="MLN511" s="62"/>
      <c r="MLO511" s="10"/>
      <c r="MLP511" s="11"/>
      <c r="MLQ511" s="63"/>
      <c r="MLR511" s="62"/>
      <c r="MLS511" s="10"/>
      <c r="MLT511" s="11"/>
      <c r="MLU511" s="63"/>
      <c r="MLV511" s="62"/>
      <c r="MLW511" s="10"/>
      <c r="MLX511" s="11"/>
      <c r="MLY511" s="63"/>
      <c r="MLZ511" s="62"/>
      <c r="MMA511" s="10"/>
      <c r="MMB511" s="11"/>
      <c r="MMC511" s="63"/>
      <c r="MMD511" s="62"/>
      <c r="MME511" s="10"/>
      <c r="MMF511" s="11"/>
      <c r="MMG511" s="63"/>
      <c r="MMH511" s="62"/>
      <c r="MMI511" s="10"/>
      <c r="MMJ511" s="11"/>
      <c r="MMK511" s="63"/>
      <c r="MML511" s="62"/>
      <c r="MMM511" s="10"/>
      <c r="MMN511" s="11"/>
      <c r="MMO511" s="63"/>
      <c r="MMP511" s="62"/>
      <c r="MMQ511" s="10"/>
      <c r="MMR511" s="11"/>
      <c r="MMS511" s="63"/>
      <c r="MMT511" s="62"/>
      <c r="MMU511" s="10"/>
      <c r="MMV511" s="11"/>
      <c r="MMW511" s="63"/>
      <c r="MMX511" s="62"/>
      <c r="MMY511" s="10"/>
      <c r="MMZ511" s="11"/>
      <c r="MNA511" s="63"/>
      <c r="MNB511" s="62"/>
      <c r="MNC511" s="10"/>
      <c r="MND511" s="11"/>
      <c r="MNE511" s="63"/>
      <c r="MNF511" s="62"/>
      <c r="MNG511" s="10"/>
      <c r="MNH511" s="11"/>
      <c r="MNI511" s="63"/>
      <c r="MNJ511" s="62"/>
      <c r="MNK511" s="10"/>
      <c r="MNL511" s="11"/>
      <c r="MNM511" s="63"/>
      <c r="MNN511" s="62"/>
      <c r="MNO511" s="10"/>
      <c r="MNP511" s="11"/>
      <c r="MNQ511" s="63"/>
      <c r="MNR511" s="62"/>
      <c r="MNS511" s="10"/>
      <c r="MNT511" s="11"/>
      <c r="MNU511" s="63"/>
      <c r="MNV511" s="62"/>
      <c r="MNW511" s="10"/>
      <c r="MNX511" s="11"/>
      <c r="MNY511" s="63"/>
      <c r="MNZ511" s="62"/>
      <c r="MOA511" s="10"/>
      <c r="MOB511" s="11"/>
      <c r="MOC511" s="63"/>
      <c r="MOD511" s="62"/>
      <c r="MOE511" s="10"/>
      <c r="MOF511" s="11"/>
      <c r="MOG511" s="63"/>
      <c r="MOH511" s="62"/>
      <c r="MOI511" s="10"/>
      <c r="MOJ511" s="11"/>
      <c r="MOK511" s="63"/>
      <c r="MOL511" s="62"/>
      <c r="MOM511" s="10"/>
      <c r="MON511" s="11"/>
      <c r="MOO511" s="63"/>
      <c r="MOP511" s="62"/>
      <c r="MOQ511" s="10"/>
      <c r="MOR511" s="11"/>
      <c r="MOS511" s="63"/>
      <c r="MOT511" s="62"/>
      <c r="MOU511" s="10"/>
      <c r="MOV511" s="11"/>
      <c r="MOW511" s="63"/>
      <c r="MOX511" s="62"/>
      <c r="MOY511" s="10"/>
      <c r="MOZ511" s="11"/>
      <c r="MPA511" s="63"/>
      <c r="MPB511" s="62"/>
      <c r="MPC511" s="10"/>
      <c r="MPD511" s="11"/>
      <c r="MPE511" s="63"/>
      <c r="MPF511" s="62"/>
      <c r="MPG511" s="10"/>
      <c r="MPH511" s="11"/>
      <c r="MPI511" s="63"/>
      <c r="MPJ511" s="62"/>
      <c r="MPK511" s="10"/>
      <c r="MPL511" s="11"/>
      <c r="MPM511" s="63"/>
      <c r="MPN511" s="62"/>
      <c r="MPO511" s="10"/>
      <c r="MPP511" s="11"/>
      <c r="MPQ511" s="63"/>
      <c r="MPR511" s="62"/>
      <c r="MPS511" s="10"/>
      <c r="MPT511" s="11"/>
      <c r="MPU511" s="63"/>
      <c r="MPV511" s="62"/>
      <c r="MPW511" s="10"/>
      <c r="MPX511" s="11"/>
      <c r="MPY511" s="63"/>
      <c r="MPZ511" s="62"/>
      <c r="MQA511" s="10"/>
      <c r="MQB511" s="11"/>
      <c r="MQC511" s="63"/>
      <c r="MQD511" s="62"/>
      <c r="MQE511" s="10"/>
      <c r="MQF511" s="11"/>
      <c r="MQG511" s="63"/>
      <c r="MQH511" s="62"/>
      <c r="MQI511" s="10"/>
      <c r="MQJ511" s="11"/>
      <c r="MQK511" s="63"/>
      <c r="MQL511" s="62"/>
      <c r="MQM511" s="10"/>
      <c r="MQN511" s="11"/>
      <c r="MQO511" s="63"/>
      <c r="MQP511" s="62"/>
      <c r="MQQ511" s="10"/>
      <c r="MQR511" s="11"/>
      <c r="MQS511" s="63"/>
      <c r="MQT511" s="62"/>
      <c r="MQU511" s="10"/>
      <c r="MQV511" s="11"/>
      <c r="MQW511" s="63"/>
      <c r="MQX511" s="62"/>
      <c r="MQY511" s="10"/>
      <c r="MQZ511" s="11"/>
      <c r="MRA511" s="63"/>
      <c r="MRB511" s="62"/>
      <c r="MRC511" s="10"/>
      <c r="MRD511" s="11"/>
      <c r="MRE511" s="63"/>
      <c r="MRF511" s="62"/>
      <c r="MRG511" s="10"/>
      <c r="MRH511" s="11"/>
      <c r="MRI511" s="63"/>
      <c r="MRJ511" s="62"/>
      <c r="MRK511" s="10"/>
      <c r="MRL511" s="11"/>
      <c r="MRM511" s="63"/>
      <c r="MRN511" s="62"/>
      <c r="MRO511" s="10"/>
      <c r="MRP511" s="11"/>
      <c r="MRQ511" s="63"/>
      <c r="MRR511" s="62"/>
      <c r="MRS511" s="10"/>
      <c r="MRT511" s="11"/>
      <c r="MRU511" s="63"/>
      <c r="MRV511" s="62"/>
      <c r="MRW511" s="10"/>
      <c r="MRX511" s="11"/>
      <c r="MRY511" s="63"/>
      <c r="MRZ511" s="62"/>
      <c r="MSA511" s="10"/>
      <c r="MSB511" s="11"/>
      <c r="MSC511" s="63"/>
      <c r="MSD511" s="62"/>
      <c r="MSE511" s="10"/>
      <c r="MSF511" s="11"/>
      <c r="MSG511" s="63"/>
      <c r="MSH511" s="62"/>
      <c r="MSI511" s="10"/>
      <c r="MSJ511" s="11"/>
      <c r="MSK511" s="63"/>
      <c r="MSL511" s="62"/>
      <c r="MSM511" s="10"/>
      <c r="MSN511" s="11"/>
      <c r="MSO511" s="63"/>
      <c r="MSP511" s="62"/>
      <c r="MSQ511" s="10"/>
      <c r="MSR511" s="11"/>
      <c r="MSS511" s="63"/>
      <c r="MST511" s="62"/>
      <c r="MSU511" s="10"/>
      <c r="MSV511" s="11"/>
      <c r="MSW511" s="63"/>
      <c r="MSX511" s="62"/>
      <c r="MSY511" s="10"/>
      <c r="MSZ511" s="11"/>
      <c r="MTA511" s="63"/>
      <c r="MTB511" s="62"/>
      <c r="MTC511" s="10"/>
      <c r="MTD511" s="11"/>
      <c r="MTE511" s="63"/>
      <c r="MTF511" s="62"/>
      <c r="MTG511" s="10"/>
      <c r="MTH511" s="11"/>
      <c r="MTI511" s="63"/>
      <c r="MTJ511" s="62"/>
      <c r="MTK511" s="10"/>
      <c r="MTL511" s="11"/>
      <c r="MTM511" s="63"/>
      <c r="MTN511" s="62"/>
      <c r="MTO511" s="10"/>
      <c r="MTP511" s="11"/>
      <c r="MTQ511" s="63"/>
      <c r="MTR511" s="62"/>
      <c r="MTS511" s="10"/>
      <c r="MTT511" s="11"/>
      <c r="MTU511" s="63"/>
      <c r="MTV511" s="62"/>
      <c r="MTW511" s="10"/>
      <c r="MTX511" s="11"/>
      <c r="MTY511" s="63"/>
      <c r="MTZ511" s="62"/>
      <c r="MUA511" s="10"/>
      <c r="MUB511" s="11"/>
      <c r="MUC511" s="63"/>
      <c r="MUD511" s="62"/>
      <c r="MUE511" s="10"/>
      <c r="MUF511" s="11"/>
      <c r="MUG511" s="63"/>
      <c r="MUH511" s="62"/>
      <c r="MUI511" s="10"/>
      <c r="MUJ511" s="11"/>
      <c r="MUK511" s="63"/>
      <c r="MUL511" s="62"/>
      <c r="MUM511" s="10"/>
      <c r="MUN511" s="11"/>
      <c r="MUO511" s="63"/>
      <c r="MUP511" s="62"/>
      <c r="MUQ511" s="10"/>
      <c r="MUR511" s="11"/>
      <c r="MUS511" s="63"/>
      <c r="MUT511" s="62"/>
      <c r="MUU511" s="10"/>
      <c r="MUV511" s="11"/>
      <c r="MUW511" s="63"/>
      <c r="MUX511" s="62"/>
      <c r="MUY511" s="10"/>
      <c r="MUZ511" s="11"/>
      <c r="MVA511" s="63"/>
      <c r="MVB511" s="62"/>
      <c r="MVC511" s="10"/>
      <c r="MVD511" s="11"/>
      <c r="MVE511" s="63"/>
      <c r="MVF511" s="62"/>
      <c r="MVG511" s="10"/>
      <c r="MVH511" s="11"/>
      <c r="MVI511" s="63"/>
      <c r="MVJ511" s="62"/>
      <c r="MVK511" s="10"/>
      <c r="MVL511" s="11"/>
      <c r="MVM511" s="63"/>
      <c r="MVN511" s="62"/>
      <c r="MVO511" s="10"/>
      <c r="MVP511" s="11"/>
      <c r="MVQ511" s="63"/>
      <c r="MVR511" s="62"/>
      <c r="MVS511" s="10"/>
      <c r="MVT511" s="11"/>
      <c r="MVU511" s="63"/>
      <c r="MVV511" s="62"/>
      <c r="MVW511" s="10"/>
      <c r="MVX511" s="11"/>
      <c r="MVY511" s="63"/>
      <c r="MVZ511" s="62"/>
      <c r="MWA511" s="10"/>
      <c r="MWB511" s="11"/>
      <c r="MWC511" s="63"/>
      <c r="MWD511" s="62"/>
      <c r="MWE511" s="10"/>
      <c r="MWF511" s="11"/>
      <c r="MWG511" s="63"/>
      <c r="MWH511" s="62"/>
      <c r="MWI511" s="10"/>
      <c r="MWJ511" s="11"/>
      <c r="MWK511" s="63"/>
      <c r="MWL511" s="62"/>
      <c r="MWM511" s="10"/>
      <c r="MWN511" s="11"/>
      <c r="MWO511" s="63"/>
      <c r="MWP511" s="62"/>
      <c r="MWQ511" s="10"/>
      <c r="MWR511" s="11"/>
      <c r="MWS511" s="63"/>
      <c r="MWT511" s="62"/>
      <c r="MWU511" s="10"/>
      <c r="MWV511" s="11"/>
      <c r="MWW511" s="63"/>
      <c r="MWX511" s="62"/>
      <c r="MWY511" s="10"/>
      <c r="MWZ511" s="11"/>
      <c r="MXA511" s="63"/>
      <c r="MXB511" s="62"/>
      <c r="MXC511" s="10"/>
      <c r="MXD511" s="11"/>
      <c r="MXE511" s="63"/>
      <c r="MXF511" s="62"/>
      <c r="MXG511" s="10"/>
      <c r="MXH511" s="11"/>
      <c r="MXI511" s="63"/>
      <c r="MXJ511" s="62"/>
      <c r="MXK511" s="10"/>
      <c r="MXL511" s="11"/>
      <c r="MXM511" s="63"/>
      <c r="MXN511" s="62"/>
      <c r="MXO511" s="10"/>
      <c r="MXP511" s="11"/>
      <c r="MXQ511" s="63"/>
      <c r="MXR511" s="62"/>
      <c r="MXS511" s="10"/>
      <c r="MXT511" s="11"/>
      <c r="MXU511" s="63"/>
      <c r="MXV511" s="62"/>
      <c r="MXW511" s="10"/>
      <c r="MXX511" s="11"/>
      <c r="MXY511" s="63"/>
      <c r="MXZ511" s="62"/>
      <c r="MYA511" s="10"/>
      <c r="MYB511" s="11"/>
      <c r="MYC511" s="63"/>
      <c r="MYD511" s="62"/>
      <c r="MYE511" s="10"/>
      <c r="MYF511" s="11"/>
      <c r="MYG511" s="63"/>
      <c r="MYH511" s="62"/>
      <c r="MYI511" s="10"/>
      <c r="MYJ511" s="11"/>
      <c r="MYK511" s="63"/>
      <c r="MYL511" s="62"/>
      <c r="MYM511" s="10"/>
      <c r="MYN511" s="11"/>
      <c r="MYO511" s="63"/>
      <c r="MYP511" s="62"/>
      <c r="MYQ511" s="10"/>
      <c r="MYR511" s="11"/>
      <c r="MYS511" s="63"/>
      <c r="MYT511" s="62"/>
      <c r="MYU511" s="10"/>
      <c r="MYV511" s="11"/>
      <c r="MYW511" s="63"/>
      <c r="MYX511" s="62"/>
      <c r="MYY511" s="10"/>
      <c r="MYZ511" s="11"/>
      <c r="MZA511" s="63"/>
      <c r="MZB511" s="62"/>
      <c r="MZC511" s="10"/>
      <c r="MZD511" s="11"/>
      <c r="MZE511" s="63"/>
      <c r="MZF511" s="62"/>
      <c r="MZG511" s="10"/>
      <c r="MZH511" s="11"/>
      <c r="MZI511" s="63"/>
      <c r="MZJ511" s="62"/>
      <c r="MZK511" s="10"/>
      <c r="MZL511" s="11"/>
      <c r="MZM511" s="63"/>
      <c r="MZN511" s="62"/>
      <c r="MZO511" s="10"/>
      <c r="MZP511" s="11"/>
      <c r="MZQ511" s="63"/>
      <c r="MZR511" s="62"/>
      <c r="MZS511" s="10"/>
      <c r="MZT511" s="11"/>
      <c r="MZU511" s="63"/>
      <c r="MZV511" s="62"/>
      <c r="MZW511" s="10"/>
      <c r="MZX511" s="11"/>
      <c r="MZY511" s="63"/>
      <c r="MZZ511" s="62"/>
      <c r="NAA511" s="10"/>
      <c r="NAB511" s="11"/>
      <c r="NAC511" s="63"/>
      <c r="NAD511" s="62"/>
      <c r="NAE511" s="10"/>
      <c r="NAF511" s="11"/>
      <c r="NAG511" s="63"/>
      <c r="NAH511" s="62"/>
      <c r="NAI511" s="10"/>
      <c r="NAJ511" s="11"/>
      <c r="NAK511" s="63"/>
      <c r="NAL511" s="62"/>
      <c r="NAM511" s="10"/>
      <c r="NAN511" s="11"/>
      <c r="NAO511" s="63"/>
      <c r="NAP511" s="62"/>
      <c r="NAQ511" s="10"/>
      <c r="NAR511" s="11"/>
      <c r="NAS511" s="63"/>
      <c r="NAT511" s="62"/>
      <c r="NAU511" s="10"/>
      <c r="NAV511" s="11"/>
      <c r="NAW511" s="63"/>
      <c r="NAX511" s="62"/>
      <c r="NAY511" s="10"/>
      <c r="NAZ511" s="11"/>
      <c r="NBA511" s="63"/>
      <c r="NBB511" s="62"/>
      <c r="NBC511" s="10"/>
      <c r="NBD511" s="11"/>
      <c r="NBE511" s="63"/>
      <c r="NBF511" s="62"/>
      <c r="NBG511" s="10"/>
      <c r="NBH511" s="11"/>
      <c r="NBI511" s="63"/>
      <c r="NBJ511" s="62"/>
      <c r="NBK511" s="10"/>
      <c r="NBL511" s="11"/>
      <c r="NBM511" s="63"/>
      <c r="NBN511" s="62"/>
      <c r="NBO511" s="10"/>
      <c r="NBP511" s="11"/>
      <c r="NBQ511" s="63"/>
      <c r="NBR511" s="62"/>
      <c r="NBS511" s="10"/>
      <c r="NBT511" s="11"/>
      <c r="NBU511" s="63"/>
      <c r="NBV511" s="62"/>
      <c r="NBW511" s="10"/>
      <c r="NBX511" s="11"/>
      <c r="NBY511" s="63"/>
      <c r="NBZ511" s="62"/>
      <c r="NCA511" s="10"/>
      <c r="NCB511" s="11"/>
      <c r="NCC511" s="63"/>
      <c r="NCD511" s="62"/>
      <c r="NCE511" s="10"/>
      <c r="NCF511" s="11"/>
      <c r="NCG511" s="63"/>
      <c r="NCH511" s="62"/>
      <c r="NCI511" s="10"/>
      <c r="NCJ511" s="11"/>
      <c r="NCK511" s="63"/>
      <c r="NCL511" s="62"/>
      <c r="NCM511" s="10"/>
      <c r="NCN511" s="11"/>
      <c r="NCO511" s="63"/>
      <c r="NCP511" s="62"/>
      <c r="NCQ511" s="10"/>
      <c r="NCR511" s="11"/>
      <c r="NCS511" s="63"/>
      <c r="NCT511" s="62"/>
      <c r="NCU511" s="10"/>
      <c r="NCV511" s="11"/>
      <c r="NCW511" s="63"/>
      <c r="NCX511" s="62"/>
      <c r="NCY511" s="10"/>
      <c r="NCZ511" s="11"/>
      <c r="NDA511" s="63"/>
      <c r="NDB511" s="62"/>
      <c r="NDC511" s="10"/>
      <c r="NDD511" s="11"/>
      <c r="NDE511" s="63"/>
      <c r="NDF511" s="62"/>
      <c r="NDG511" s="10"/>
      <c r="NDH511" s="11"/>
      <c r="NDI511" s="63"/>
      <c r="NDJ511" s="62"/>
      <c r="NDK511" s="10"/>
      <c r="NDL511" s="11"/>
      <c r="NDM511" s="63"/>
      <c r="NDN511" s="62"/>
      <c r="NDO511" s="10"/>
      <c r="NDP511" s="11"/>
      <c r="NDQ511" s="63"/>
      <c r="NDR511" s="62"/>
      <c r="NDS511" s="10"/>
      <c r="NDT511" s="11"/>
      <c r="NDU511" s="63"/>
      <c r="NDV511" s="62"/>
      <c r="NDW511" s="10"/>
      <c r="NDX511" s="11"/>
      <c r="NDY511" s="63"/>
      <c r="NDZ511" s="62"/>
      <c r="NEA511" s="10"/>
      <c r="NEB511" s="11"/>
      <c r="NEC511" s="63"/>
      <c r="NED511" s="62"/>
      <c r="NEE511" s="10"/>
      <c r="NEF511" s="11"/>
      <c r="NEG511" s="63"/>
      <c r="NEH511" s="62"/>
      <c r="NEI511" s="10"/>
      <c r="NEJ511" s="11"/>
      <c r="NEK511" s="63"/>
      <c r="NEL511" s="62"/>
      <c r="NEM511" s="10"/>
      <c r="NEN511" s="11"/>
      <c r="NEO511" s="63"/>
      <c r="NEP511" s="62"/>
      <c r="NEQ511" s="10"/>
      <c r="NER511" s="11"/>
      <c r="NES511" s="63"/>
      <c r="NET511" s="62"/>
      <c r="NEU511" s="10"/>
      <c r="NEV511" s="11"/>
      <c r="NEW511" s="63"/>
      <c r="NEX511" s="62"/>
      <c r="NEY511" s="10"/>
      <c r="NEZ511" s="11"/>
      <c r="NFA511" s="63"/>
      <c r="NFB511" s="62"/>
      <c r="NFC511" s="10"/>
      <c r="NFD511" s="11"/>
      <c r="NFE511" s="63"/>
      <c r="NFF511" s="62"/>
      <c r="NFG511" s="10"/>
      <c r="NFH511" s="11"/>
      <c r="NFI511" s="63"/>
      <c r="NFJ511" s="62"/>
      <c r="NFK511" s="10"/>
      <c r="NFL511" s="11"/>
      <c r="NFM511" s="63"/>
      <c r="NFN511" s="62"/>
      <c r="NFO511" s="10"/>
      <c r="NFP511" s="11"/>
      <c r="NFQ511" s="63"/>
      <c r="NFR511" s="62"/>
      <c r="NFS511" s="10"/>
      <c r="NFT511" s="11"/>
      <c r="NFU511" s="63"/>
      <c r="NFV511" s="62"/>
      <c r="NFW511" s="10"/>
      <c r="NFX511" s="11"/>
      <c r="NFY511" s="63"/>
      <c r="NFZ511" s="62"/>
      <c r="NGA511" s="10"/>
      <c r="NGB511" s="11"/>
      <c r="NGC511" s="63"/>
      <c r="NGD511" s="62"/>
      <c r="NGE511" s="10"/>
      <c r="NGF511" s="11"/>
      <c r="NGG511" s="63"/>
      <c r="NGH511" s="62"/>
      <c r="NGI511" s="10"/>
      <c r="NGJ511" s="11"/>
      <c r="NGK511" s="63"/>
      <c r="NGL511" s="62"/>
      <c r="NGM511" s="10"/>
      <c r="NGN511" s="11"/>
      <c r="NGO511" s="63"/>
      <c r="NGP511" s="62"/>
      <c r="NGQ511" s="10"/>
      <c r="NGR511" s="11"/>
      <c r="NGS511" s="63"/>
      <c r="NGT511" s="62"/>
      <c r="NGU511" s="10"/>
      <c r="NGV511" s="11"/>
      <c r="NGW511" s="63"/>
      <c r="NGX511" s="62"/>
      <c r="NGY511" s="10"/>
      <c r="NGZ511" s="11"/>
      <c r="NHA511" s="63"/>
      <c r="NHB511" s="62"/>
      <c r="NHC511" s="10"/>
      <c r="NHD511" s="11"/>
      <c r="NHE511" s="63"/>
      <c r="NHF511" s="62"/>
      <c r="NHG511" s="10"/>
      <c r="NHH511" s="11"/>
      <c r="NHI511" s="63"/>
      <c r="NHJ511" s="62"/>
      <c r="NHK511" s="10"/>
      <c r="NHL511" s="11"/>
      <c r="NHM511" s="63"/>
      <c r="NHN511" s="62"/>
      <c r="NHO511" s="10"/>
      <c r="NHP511" s="11"/>
      <c r="NHQ511" s="63"/>
      <c r="NHR511" s="62"/>
      <c r="NHS511" s="10"/>
      <c r="NHT511" s="11"/>
      <c r="NHU511" s="63"/>
      <c r="NHV511" s="62"/>
      <c r="NHW511" s="10"/>
      <c r="NHX511" s="11"/>
      <c r="NHY511" s="63"/>
      <c r="NHZ511" s="62"/>
      <c r="NIA511" s="10"/>
      <c r="NIB511" s="11"/>
      <c r="NIC511" s="63"/>
      <c r="NID511" s="62"/>
      <c r="NIE511" s="10"/>
      <c r="NIF511" s="11"/>
      <c r="NIG511" s="63"/>
      <c r="NIH511" s="62"/>
      <c r="NII511" s="10"/>
      <c r="NIJ511" s="11"/>
      <c r="NIK511" s="63"/>
      <c r="NIL511" s="62"/>
      <c r="NIM511" s="10"/>
      <c r="NIN511" s="11"/>
      <c r="NIO511" s="63"/>
      <c r="NIP511" s="62"/>
      <c r="NIQ511" s="10"/>
      <c r="NIR511" s="11"/>
      <c r="NIS511" s="63"/>
      <c r="NIT511" s="62"/>
      <c r="NIU511" s="10"/>
      <c r="NIV511" s="11"/>
      <c r="NIW511" s="63"/>
      <c r="NIX511" s="62"/>
      <c r="NIY511" s="10"/>
      <c r="NIZ511" s="11"/>
      <c r="NJA511" s="63"/>
      <c r="NJB511" s="62"/>
      <c r="NJC511" s="10"/>
      <c r="NJD511" s="11"/>
      <c r="NJE511" s="63"/>
      <c r="NJF511" s="62"/>
      <c r="NJG511" s="10"/>
      <c r="NJH511" s="11"/>
      <c r="NJI511" s="63"/>
      <c r="NJJ511" s="62"/>
      <c r="NJK511" s="10"/>
      <c r="NJL511" s="11"/>
      <c r="NJM511" s="63"/>
      <c r="NJN511" s="62"/>
      <c r="NJO511" s="10"/>
      <c r="NJP511" s="11"/>
      <c r="NJQ511" s="63"/>
      <c r="NJR511" s="62"/>
      <c r="NJS511" s="10"/>
      <c r="NJT511" s="11"/>
      <c r="NJU511" s="63"/>
      <c r="NJV511" s="62"/>
      <c r="NJW511" s="10"/>
      <c r="NJX511" s="11"/>
      <c r="NJY511" s="63"/>
      <c r="NJZ511" s="62"/>
      <c r="NKA511" s="10"/>
      <c r="NKB511" s="11"/>
      <c r="NKC511" s="63"/>
      <c r="NKD511" s="62"/>
      <c r="NKE511" s="10"/>
      <c r="NKF511" s="11"/>
      <c r="NKG511" s="63"/>
      <c r="NKH511" s="62"/>
      <c r="NKI511" s="10"/>
      <c r="NKJ511" s="11"/>
      <c r="NKK511" s="63"/>
      <c r="NKL511" s="62"/>
      <c r="NKM511" s="10"/>
      <c r="NKN511" s="11"/>
      <c r="NKO511" s="63"/>
      <c r="NKP511" s="62"/>
      <c r="NKQ511" s="10"/>
      <c r="NKR511" s="11"/>
      <c r="NKS511" s="63"/>
      <c r="NKT511" s="62"/>
      <c r="NKU511" s="10"/>
      <c r="NKV511" s="11"/>
      <c r="NKW511" s="63"/>
      <c r="NKX511" s="62"/>
      <c r="NKY511" s="10"/>
      <c r="NKZ511" s="11"/>
      <c r="NLA511" s="63"/>
      <c r="NLB511" s="62"/>
      <c r="NLC511" s="10"/>
      <c r="NLD511" s="11"/>
      <c r="NLE511" s="63"/>
      <c r="NLF511" s="62"/>
      <c r="NLG511" s="10"/>
      <c r="NLH511" s="11"/>
      <c r="NLI511" s="63"/>
      <c r="NLJ511" s="62"/>
      <c r="NLK511" s="10"/>
      <c r="NLL511" s="11"/>
      <c r="NLM511" s="63"/>
      <c r="NLN511" s="62"/>
      <c r="NLO511" s="10"/>
      <c r="NLP511" s="11"/>
      <c r="NLQ511" s="63"/>
      <c r="NLR511" s="62"/>
      <c r="NLS511" s="10"/>
      <c r="NLT511" s="11"/>
      <c r="NLU511" s="63"/>
      <c r="NLV511" s="62"/>
      <c r="NLW511" s="10"/>
      <c r="NLX511" s="11"/>
      <c r="NLY511" s="63"/>
      <c r="NLZ511" s="62"/>
      <c r="NMA511" s="10"/>
      <c r="NMB511" s="11"/>
      <c r="NMC511" s="63"/>
      <c r="NMD511" s="62"/>
      <c r="NME511" s="10"/>
      <c r="NMF511" s="11"/>
      <c r="NMG511" s="63"/>
      <c r="NMH511" s="62"/>
      <c r="NMI511" s="10"/>
      <c r="NMJ511" s="11"/>
      <c r="NMK511" s="63"/>
      <c r="NML511" s="62"/>
      <c r="NMM511" s="10"/>
      <c r="NMN511" s="11"/>
      <c r="NMO511" s="63"/>
      <c r="NMP511" s="62"/>
      <c r="NMQ511" s="10"/>
      <c r="NMR511" s="11"/>
      <c r="NMS511" s="63"/>
      <c r="NMT511" s="62"/>
      <c r="NMU511" s="10"/>
      <c r="NMV511" s="11"/>
      <c r="NMW511" s="63"/>
      <c r="NMX511" s="62"/>
      <c r="NMY511" s="10"/>
      <c r="NMZ511" s="11"/>
      <c r="NNA511" s="63"/>
      <c r="NNB511" s="62"/>
      <c r="NNC511" s="10"/>
      <c r="NND511" s="11"/>
      <c r="NNE511" s="63"/>
      <c r="NNF511" s="62"/>
      <c r="NNG511" s="10"/>
      <c r="NNH511" s="11"/>
      <c r="NNI511" s="63"/>
      <c r="NNJ511" s="62"/>
      <c r="NNK511" s="10"/>
      <c r="NNL511" s="11"/>
      <c r="NNM511" s="63"/>
      <c r="NNN511" s="62"/>
      <c r="NNO511" s="10"/>
      <c r="NNP511" s="11"/>
      <c r="NNQ511" s="63"/>
      <c r="NNR511" s="62"/>
      <c r="NNS511" s="10"/>
      <c r="NNT511" s="11"/>
      <c r="NNU511" s="63"/>
      <c r="NNV511" s="62"/>
      <c r="NNW511" s="10"/>
      <c r="NNX511" s="11"/>
      <c r="NNY511" s="63"/>
      <c r="NNZ511" s="62"/>
      <c r="NOA511" s="10"/>
      <c r="NOB511" s="11"/>
      <c r="NOC511" s="63"/>
      <c r="NOD511" s="62"/>
      <c r="NOE511" s="10"/>
      <c r="NOF511" s="11"/>
      <c r="NOG511" s="63"/>
      <c r="NOH511" s="62"/>
      <c r="NOI511" s="10"/>
      <c r="NOJ511" s="11"/>
      <c r="NOK511" s="63"/>
      <c r="NOL511" s="62"/>
      <c r="NOM511" s="10"/>
      <c r="NON511" s="11"/>
      <c r="NOO511" s="63"/>
      <c r="NOP511" s="62"/>
      <c r="NOQ511" s="10"/>
      <c r="NOR511" s="11"/>
      <c r="NOS511" s="63"/>
      <c r="NOT511" s="62"/>
      <c r="NOU511" s="10"/>
      <c r="NOV511" s="11"/>
      <c r="NOW511" s="63"/>
      <c r="NOX511" s="62"/>
      <c r="NOY511" s="10"/>
      <c r="NOZ511" s="11"/>
      <c r="NPA511" s="63"/>
      <c r="NPB511" s="62"/>
      <c r="NPC511" s="10"/>
      <c r="NPD511" s="11"/>
      <c r="NPE511" s="63"/>
      <c r="NPF511" s="62"/>
      <c r="NPG511" s="10"/>
      <c r="NPH511" s="11"/>
      <c r="NPI511" s="63"/>
      <c r="NPJ511" s="62"/>
      <c r="NPK511" s="10"/>
      <c r="NPL511" s="11"/>
      <c r="NPM511" s="63"/>
      <c r="NPN511" s="62"/>
      <c r="NPO511" s="10"/>
      <c r="NPP511" s="11"/>
      <c r="NPQ511" s="63"/>
      <c r="NPR511" s="62"/>
      <c r="NPS511" s="10"/>
      <c r="NPT511" s="11"/>
      <c r="NPU511" s="63"/>
      <c r="NPV511" s="62"/>
      <c r="NPW511" s="10"/>
      <c r="NPX511" s="11"/>
      <c r="NPY511" s="63"/>
      <c r="NPZ511" s="62"/>
      <c r="NQA511" s="10"/>
      <c r="NQB511" s="11"/>
      <c r="NQC511" s="63"/>
      <c r="NQD511" s="62"/>
      <c r="NQE511" s="10"/>
      <c r="NQF511" s="11"/>
      <c r="NQG511" s="63"/>
      <c r="NQH511" s="62"/>
      <c r="NQI511" s="10"/>
      <c r="NQJ511" s="11"/>
      <c r="NQK511" s="63"/>
      <c r="NQL511" s="62"/>
      <c r="NQM511" s="10"/>
      <c r="NQN511" s="11"/>
      <c r="NQO511" s="63"/>
      <c r="NQP511" s="62"/>
      <c r="NQQ511" s="10"/>
      <c r="NQR511" s="11"/>
      <c r="NQS511" s="63"/>
      <c r="NQT511" s="62"/>
      <c r="NQU511" s="10"/>
      <c r="NQV511" s="11"/>
      <c r="NQW511" s="63"/>
      <c r="NQX511" s="62"/>
      <c r="NQY511" s="10"/>
      <c r="NQZ511" s="11"/>
      <c r="NRA511" s="63"/>
      <c r="NRB511" s="62"/>
      <c r="NRC511" s="10"/>
      <c r="NRD511" s="11"/>
      <c r="NRE511" s="63"/>
      <c r="NRF511" s="62"/>
      <c r="NRG511" s="10"/>
      <c r="NRH511" s="11"/>
      <c r="NRI511" s="63"/>
      <c r="NRJ511" s="62"/>
      <c r="NRK511" s="10"/>
      <c r="NRL511" s="11"/>
      <c r="NRM511" s="63"/>
      <c r="NRN511" s="62"/>
      <c r="NRO511" s="10"/>
      <c r="NRP511" s="11"/>
      <c r="NRQ511" s="63"/>
      <c r="NRR511" s="62"/>
      <c r="NRS511" s="10"/>
      <c r="NRT511" s="11"/>
      <c r="NRU511" s="63"/>
      <c r="NRV511" s="62"/>
      <c r="NRW511" s="10"/>
      <c r="NRX511" s="11"/>
      <c r="NRY511" s="63"/>
      <c r="NRZ511" s="62"/>
      <c r="NSA511" s="10"/>
      <c r="NSB511" s="11"/>
      <c r="NSC511" s="63"/>
      <c r="NSD511" s="62"/>
      <c r="NSE511" s="10"/>
      <c r="NSF511" s="11"/>
      <c r="NSG511" s="63"/>
      <c r="NSH511" s="62"/>
      <c r="NSI511" s="10"/>
      <c r="NSJ511" s="11"/>
      <c r="NSK511" s="63"/>
      <c r="NSL511" s="62"/>
      <c r="NSM511" s="10"/>
      <c r="NSN511" s="11"/>
      <c r="NSO511" s="63"/>
      <c r="NSP511" s="62"/>
      <c r="NSQ511" s="10"/>
      <c r="NSR511" s="11"/>
      <c r="NSS511" s="63"/>
      <c r="NST511" s="62"/>
      <c r="NSU511" s="10"/>
      <c r="NSV511" s="11"/>
      <c r="NSW511" s="63"/>
      <c r="NSX511" s="62"/>
      <c r="NSY511" s="10"/>
      <c r="NSZ511" s="11"/>
      <c r="NTA511" s="63"/>
      <c r="NTB511" s="62"/>
      <c r="NTC511" s="10"/>
      <c r="NTD511" s="11"/>
      <c r="NTE511" s="63"/>
      <c r="NTF511" s="62"/>
      <c r="NTG511" s="10"/>
      <c r="NTH511" s="11"/>
      <c r="NTI511" s="63"/>
      <c r="NTJ511" s="62"/>
      <c r="NTK511" s="10"/>
      <c r="NTL511" s="11"/>
      <c r="NTM511" s="63"/>
      <c r="NTN511" s="62"/>
      <c r="NTO511" s="10"/>
      <c r="NTP511" s="11"/>
      <c r="NTQ511" s="63"/>
      <c r="NTR511" s="62"/>
      <c r="NTS511" s="10"/>
      <c r="NTT511" s="11"/>
      <c r="NTU511" s="63"/>
      <c r="NTV511" s="62"/>
      <c r="NTW511" s="10"/>
      <c r="NTX511" s="11"/>
      <c r="NTY511" s="63"/>
      <c r="NTZ511" s="62"/>
      <c r="NUA511" s="10"/>
      <c r="NUB511" s="11"/>
      <c r="NUC511" s="63"/>
      <c r="NUD511" s="62"/>
      <c r="NUE511" s="10"/>
      <c r="NUF511" s="11"/>
      <c r="NUG511" s="63"/>
      <c r="NUH511" s="62"/>
      <c r="NUI511" s="10"/>
      <c r="NUJ511" s="11"/>
      <c r="NUK511" s="63"/>
      <c r="NUL511" s="62"/>
      <c r="NUM511" s="10"/>
      <c r="NUN511" s="11"/>
      <c r="NUO511" s="63"/>
      <c r="NUP511" s="62"/>
      <c r="NUQ511" s="10"/>
      <c r="NUR511" s="11"/>
      <c r="NUS511" s="63"/>
      <c r="NUT511" s="62"/>
      <c r="NUU511" s="10"/>
      <c r="NUV511" s="11"/>
      <c r="NUW511" s="63"/>
      <c r="NUX511" s="62"/>
      <c r="NUY511" s="10"/>
      <c r="NUZ511" s="11"/>
      <c r="NVA511" s="63"/>
      <c r="NVB511" s="62"/>
      <c r="NVC511" s="10"/>
      <c r="NVD511" s="11"/>
      <c r="NVE511" s="63"/>
      <c r="NVF511" s="62"/>
      <c r="NVG511" s="10"/>
      <c r="NVH511" s="11"/>
      <c r="NVI511" s="63"/>
      <c r="NVJ511" s="62"/>
      <c r="NVK511" s="10"/>
      <c r="NVL511" s="11"/>
      <c r="NVM511" s="63"/>
      <c r="NVN511" s="62"/>
      <c r="NVO511" s="10"/>
      <c r="NVP511" s="11"/>
      <c r="NVQ511" s="63"/>
      <c r="NVR511" s="62"/>
      <c r="NVS511" s="10"/>
      <c r="NVT511" s="11"/>
      <c r="NVU511" s="63"/>
      <c r="NVV511" s="62"/>
      <c r="NVW511" s="10"/>
      <c r="NVX511" s="11"/>
      <c r="NVY511" s="63"/>
      <c r="NVZ511" s="62"/>
      <c r="NWA511" s="10"/>
      <c r="NWB511" s="11"/>
      <c r="NWC511" s="63"/>
      <c r="NWD511" s="62"/>
      <c r="NWE511" s="10"/>
      <c r="NWF511" s="11"/>
      <c r="NWG511" s="63"/>
      <c r="NWH511" s="62"/>
      <c r="NWI511" s="10"/>
      <c r="NWJ511" s="11"/>
      <c r="NWK511" s="63"/>
      <c r="NWL511" s="62"/>
      <c r="NWM511" s="10"/>
      <c r="NWN511" s="11"/>
      <c r="NWO511" s="63"/>
      <c r="NWP511" s="62"/>
      <c r="NWQ511" s="10"/>
      <c r="NWR511" s="11"/>
      <c r="NWS511" s="63"/>
      <c r="NWT511" s="62"/>
      <c r="NWU511" s="10"/>
      <c r="NWV511" s="11"/>
      <c r="NWW511" s="63"/>
      <c r="NWX511" s="62"/>
      <c r="NWY511" s="10"/>
      <c r="NWZ511" s="11"/>
      <c r="NXA511" s="63"/>
      <c r="NXB511" s="62"/>
      <c r="NXC511" s="10"/>
      <c r="NXD511" s="11"/>
      <c r="NXE511" s="63"/>
      <c r="NXF511" s="62"/>
      <c r="NXG511" s="10"/>
      <c r="NXH511" s="11"/>
      <c r="NXI511" s="63"/>
      <c r="NXJ511" s="62"/>
      <c r="NXK511" s="10"/>
      <c r="NXL511" s="11"/>
      <c r="NXM511" s="63"/>
      <c r="NXN511" s="62"/>
      <c r="NXO511" s="10"/>
      <c r="NXP511" s="11"/>
      <c r="NXQ511" s="63"/>
      <c r="NXR511" s="62"/>
      <c r="NXS511" s="10"/>
      <c r="NXT511" s="11"/>
      <c r="NXU511" s="63"/>
      <c r="NXV511" s="62"/>
      <c r="NXW511" s="10"/>
      <c r="NXX511" s="11"/>
      <c r="NXY511" s="63"/>
      <c r="NXZ511" s="62"/>
      <c r="NYA511" s="10"/>
      <c r="NYB511" s="11"/>
      <c r="NYC511" s="63"/>
      <c r="NYD511" s="62"/>
      <c r="NYE511" s="10"/>
      <c r="NYF511" s="11"/>
      <c r="NYG511" s="63"/>
      <c r="NYH511" s="62"/>
      <c r="NYI511" s="10"/>
      <c r="NYJ511" s="11"/>
      <c r="NYK511" s="63"/>
      <c r="NYL511" s="62"/>
      <c r="NYM511" s="10"/>
      <c r="NYN511" s="11"/>
      <c r="NYO511" s="63"/>
      <c r="NYP511" s="62"/>
      <c r="NYQ511" s="10"/>
      <c r="NYR511" s="11"/>
      <c r="NYS511" s="63"/>
      <c r="NYT511" s="62"/>
      <c r="NYU511" s="10"/>
      <c r="NYV511" s="11"/>
      <c r="NYW511" s="63"/>
      <c r="NYX511" s="62"/>
      <c r="NYY511" s="10"/>
      <c r="NYZ511" s="11"/>
      <c r="NZA511" s="63"/>
      <c r="NZB511" s="62"/>
      <c r="NZC511" s="10"/>
      <c r="NZD511" s="11"/>
      <c r="NZE511" s="63"/>
      <c r="NZF511" s="62"/>
      <c r="NZG511" s="10"/>
      <c r="NZH511" s="11"/>
      <c r="NZI511" s="63"/>
      <c r="NZJ511" s="62"/>
      <c r="NZK511" s="10"/>
      <c r="NZL511" s="11"/>
      <c r="NZM511" s="63"/>
      <c r="NZN511" s="62"/>
      <c r="NZO511" s="10"/>
      <c r="NZP511" s="11"/>
      <c r="NZQ511" s="63"/>
      <c r="NZR511" s="62"/>
      <c r="NZS511" s="10"/>
      <c r="NZT511" s="11"/>
      <c r="NZU511" s="63"/>
      <c r="NZV511" s="62"/>
      <c r="NZW511" s="10"/>
      <c r="NZX511" s="11"/>
      <c r="NZY511" s="63"/>
      <c r="NZZ511" s="62"/>
      <c r="OAA511" s="10"/>
      <c r="OAB511" s="11"/>
      <c r="OAC511" s="63"/>
      <c r="OAD511" s="62"/>
      <c r="OAE511" s="10"/>
      <c r="OAF511" s="11"/>
      <c r="OAG511" s="63"/>
      <c r="OAH511" s="62"/>
      <c r="OAI511" s="10"/>
      <c r="OAJ511" s="11"/>
      <c r="OAK511" s="63"/>
      <c r="OAL511" s="62"/>
      <c r="OAM511" s="10"/>
      <c r="OAN511" s="11"/>
      <c r="OAO511" s="63"/>
      <c r="OAP511" s="62"/>
      <c r="OAQ511" s="10"/>
      <c r="OAR511" s="11"/>
      <c r="OAS511" s="63"/>
      <c r="OAT511" s="62"/>
      <c r="OAU511" s="10"/>
      <c r="OAV511" s="11"/>
      <c r="OAW511" s="63"/>
      <c r="OAX511" s="62"/>
      <c r="OAY511" s="10"/>
      <c r="OAZ511" s="11"/>
      <c r="OBA511" s="63"/>
      <c r="OBB511" s="62"/>
      <c r="OBC511" s="10"/>
      <c r="OBD511" s="11"/>
      <c r="OBE511" s="63"/>
      <c r="OBF511" s="62"/>
      <c r="OBG511" s="10"/>
      <c r="OBH511" s="11"/>
      <c r="OBI511" s="63"/>
      <c r="OBJ511" s="62"/>
      <c r="OBK511" s="10"/>
      <c r="OBL511" s="11"/>
      <c r="OBM511" s="63"/>
      <c r="OBN511" s="62"/>
      <c r="OBO511" s="10"/>
      <c r="OBP511" s="11"/>
      <c r="OBQ511" s="63"/>
      <c r="OBR511" s="62"/>
      <c r="OBS511" s="10"/>
      <c r="OBT511" s="11"/>
      <c r="OBU511" s="63"/>
      <c r="OBV511" s="62"/>
      <c r="OBW511" s="10"/>
      <c r="OBX511" s="11"/>
      <c r="OBY511" s="63"/>
      <c r="OBZ511" s="62"/>
      <c r="OCA511" s="10"/>
      <c r="OCB511" s="11"/>
      <c r="OCC511" s="63"/>
      <c r="OCD511" s="62"/>
      <c r="OCE511" s="10"/>
      <c r="OCF511" s="11"/>
      <c r="OCG511" s="63"/>
      <c r="OCH511" s="62"/>
      <c r="OCI511" s="10"/>
      <c r="OCJ511" s="11"/>
      <c r="OCK511" s="63"/>
      <c r="OCL511" s="62"/>
      <c r="OCM511" s="10"/>
      <c r="OCN511" s="11"/>
      <c r="OCO511" s="63"/>
      <c r="OCP511" s="62"/>
      <c r="OCQ511" s="10"/>
      <c r="OCR511" s="11"/>
      <c r="OCS511" s="63"/>
      <c r="OCT511" s="62"/>
      <c r="OCU511" s="10"/>
      <c r="OCV511" s="11"/>
      <c r="OCW511" s="63"/>
      <c r="OCX511" s="62"/>
      <c r="OCY511" s="10"/>
      <c r="OCZ511" s="11"/>
      <c r="ODA511" s="63"/>
      <c r="ODB511" s="62"/>
      <c r="ODC511" s="10"/>
      <c r="ODD511" s="11"/>
      <c r="ODE511" s="63"/>
      <c r="ODF511" s="62"/>
      <c r="ODG511" s="10"/>
      <c r="ODH511" s="11"/>
      <c r="ODI511" s="63"/>
      <c r="ODJ511" s="62"/>
      <c r="ODK511" s="10"/>
      <c r="ODL511" s="11"/>
      <c r="ODM511" s="63"/>
      <c r="ODN511" s="62"/>
      <c r="ODO511" s="10"/>
      <c r="ODP511" s="11"/>
      <c r="ODQ511" s="63"/>
      <c r="ODR511" s="62"/>
      <c r="ODS511" s="10"/>
      <c r="ODT511" s="11"/>
      <c r="ODU511" s="63"/>
      <c r="ODV511" s="62"/>
      <c r="ODW511" s="10"/>
      <c r="ODX511" s="11"/>
      <c r="ODY511" s="63"/>
      <c r="ODZ511" s="62"/>
      <c r="OEA511" s="10"/>
      <c r="OEB511" s="11"/>
      <c r="OEC511" s="63"/>
      <c r="OED511" s="62"/>
      <c r="OEE511" s="10"/>
      <c r="OEF511" s="11"/>
      <c r="OEG511" s="63"/>
      <c r="OEH511" s="62"/>
      <c r="OEI511" s="10"/>
      <c r="OEJ511" s="11"/>
      <c r="OEK511" s="63"/>
      <c r="OEL511" s="62"/>
      <c r="OEM511" s="10"/>
      <c r="OEN511" s="11"/>
      <c r="OEO511" s="63"/>
      <c r="OEP511" s="62"/>
      <c r="OEQ511" s="10"/>
      <c r="OER511" s="11"/>
      <c r="OES511" s="63"/>
      <c r="OET511" s="62"/>
      <c r="OEU511" s="10"/>
      <c r="OEV511" s="11"/>
      <c r="OEW511" s="63"/>
      <c r="OEX511" s="62"/>
      <c r="OEY511" s="10"/>
      <c r="OEZ511" s="11"/>
      <c r="OFA511" s="63"/>
      <c r="OFB511" s="62"/>
      <c r="OFC511" s="10"/>
      <c r="OFD511" s="11"/>
      <c r="OFE511" s="63"/>
      <c r="OFF511" s="62"/>
      <c r="OFG511" s="10"/>
      <c r="OFH511" s="11"/>
      <c r="OFI511" s="63"/>
      <c r="OFJ511" s="62"/>
      <c r="OFK511" s="10"/>
      <c r="OFL511" s="11"/>
      <c r="OFM511" s="63"/>
      <c r="OFN511" s="62"/>
      <c r="OFO511" s="10"/>
      <c r="OFP511" s="11"/>
      <c r="OFQ511" s="63"/>
      <c r="OFR511" s="62"/>
      <c r="OFS511" s="10"/>
      <c r="OFT511" s="11"/>
      <c r="OFU511" s="63"/>
      <c r="OFV511" s="62"/>
      <c r="OFW511" s="10"/>
      <c r="OFX511" s="11"/>
      <c r="OFY511" s="63"/>
      <c r="OFZ511" s="62"/>
      <c r="OGA511" s="10"/>
      <c r="OGB511" s="11"/>
      <c r="OGC511" s="63"/>
      <c r="OGD511" s="62"/>
      <c r="OGE511" s="10"/>
      <c r="OGF511" s="11"/>
      <c r="OGG511" s="63"/>
      <c r="OGH511" s="62"/>
      <c r="OGI511" s="10"/>
      <c r="OGJ511" s="11"/>
      <c r="OGK511" s="63"/>
      <c r="OGL511" s="62"/>
      <c r="OGM511" s="10"/>
      <c r="OGN511" s="11"/>
      <c r="OGO511" s="63"/>
      <c r="OGP511" s="62"/>
      <c r="OGQ511" s="10"/>
      <c r="OGR511" s="11"/>
      <c r="OGS511" s="63"/>
      <c r="OGT511" s="62"/>
      <c r="OGU511" s="10"/>
      <c r="OGV511" s="11"/>
      <c r="OGW511" s="63"/>
      <c r="OGX511" s="62"/>
      <c r="OGY511" s="10"/>
      <c r="OGZ511" s="11"/>
      <c r="OHA511" s="63"/>
      <c r="OHB511" s="62"/>
      <c r="OHC511" s="10"/>
      <c r="OHD511" s="11"/>
      <c r="OHE511" s="63"/>
      <c r="OHF511" s="62"/>
      <c r="OHG511" s="10"/>
      <c r="OHH511" s="11"/>
      <c r="OHI511" s="63"/>
      <c r="OHJ511" s="62"/>
      <c r="OHK511" s="10"/>
      <c r="OHL511" s="11"/>
      <c r="OHM511" s="63"/>
      <c r="OHN511" s="62"/>
      <c r="OHO511" s="10"/>
      <c r="OHP511" s="11"/>
      <c r="OHQ511" s="63"/>
      <c r="OHR511" s="62"/>
      <c r="OHS511" s="10"/>
      <c r="OHT511" s="11"/>
      <c r="OHU511" s="63"/>
      <c r="OHV511" s="62"/>
      <c r="OHW511" s="10"/>
      <c r="OHX511" s="11"/>
      <c r="OHY511" s="63"/>
      <c r="OHZ511" s="62"/>
      <c r="OIA511" s="10"/>
      <c r="OIB511" s="11"/>
      <c r="OIC511" s="63"/>
      <c r="OID511" s="62"/>
      <c r="OIE511" s="10"/>
      <c r="OIF511" s="11"/>
      <c r="OIG511" s="63"/>
      <c r="OIH511" s="62"/>
      <c r="OII511" s="10"/>
      <c r="OIJ511" s="11"/>
      <c r="OIK511" s="63"/>
      <c r="OIL511" s="62"/>
      <c r="OIM511" s="10"/>
      <c r="OIN511" s="11"/>
      <c r="OIO511" s="63"/>
      <c r="OIP511" s="62"/>
      <c r="OIQ511" s="10"/>
      <c r="OIR511" s="11"/>
      <c r="OIS511" s="63"/>
      <c r="OIT511" s="62"/>
      <c r="OIU511" s="10"/>
      <c r="OIV511" s="11"/>
      <c r="OIW511" s="63"/>
      <c r="OIX511" s="62"/>
      <c r="OIY511" s="10"/>
      <c r="OIZ511" s="11"/>
      <c r="OJA511" s="63"/>
      <c r="OJB511" s="62"/>
      <c r="OJC511" s="10"/>
      <c r="OJD511" s="11"/>
      <c r="OJE511" s="63"/>
      <c r="OJF511" s="62"/>
      <c r="OJG511" s="10"/>
      <c r="OJH511" s="11"/>
      <c r="OJI511" s="63"/>
      <c r="OJJ511" s="62"/>
      <c r="OJK511" s="10"/>
      <c r="OJL511" s="11"/>
      <c r="OJM511" s="63"/>
      <c r="OJN511" s="62"/>
      <c r="OJO511" s="10"/>
      <c r="OJP511" s="11"/>
      <c r="OJQ511" s="63"/>
      <c r="OJR511" s="62"/>
      <c r="OJS511" s="10"/>
      <c r="OJT511" s="11"/>
      <c r="OJU511" s="63"/>
      <c r="OJV511" s="62"/>
      <c r="OJW511" s="10"/>
      <c r="OJX511" s="11"/>
      <c r="OJY511" s="63"/>
      <c r="OJZ511" s="62"/>
      <c r="OKA511" s="10"/>
      <c r="OKB511" s="11"/>
      <c r="OKC511" s="63"/>
      <c r="OKD511" s="62"/>
      <c r="OKE511" s="10"/>
      <c r="OKF511" s="11"/>
      <c r="OKG511" s="63"/>
      <c r="OKH511" s="62"/>
      <c r="OKI511" s="10"/>
      <c r="OKJ511" s="11"/>
      <c r="OKK511" s="63"/>
      <c r="OKL511" s="62"/>
      <c r="OKM511" s="10"/>
      <c r="OKN511" s="11"/>
      <c r="OKO511" s="63"/>
      <c r="OKP511" s="62"/>
      <c r="OKQ511" s="10"/>
      <c r="OKR511" s="11"/>
      <c r="OKS511" s="63"/>
      <c r="OKT511" s="62"/>
      <c r="OKU511" s="10"/>
      <c r="OKV511" s="11"/>
      <c r="OKW511" s="63"/>
      <c r="OKX511" s="62"/>
      <c r="OKY511" s="10"/>
      <c r="OKZ511" s="11"/>
      <c r="OLA511" s="63"/>
      <c r="OLB511" s="62"/>
      <c r="OLC511" s="10"/>
      <c r="OLD511" s="11"/>
      <c r="OLE511" s="63"/>
      <c r="OLF511" s="62"/>
      <c r="OLG511" s="10"/>
      <c r="OLH511" s="11"/>
      <c r="OLI511" s="63"/>
      <c r="OLJ511" s="62"/>
      <c r="OLK511" s="10"/>
      <c r="OLL511" s="11"/>
      <c r="OLM511" s="63"/>
      <c r="OLN511" s="62"/>
      <c r="OLO511" s="10"/>
      <c r="OLP511" s="11"/>
      <c r="OLQ511" s="63"/>
      <c r="OLR511" s="62"/>
      <c r="OLS511" s="10"/>
      <c r="OLT511" s="11"/>
      <c r="OLU511" s="63"/>
      <c r="OLV511" s="62"/>
      <c r="OLW511" s="10"/>
      <c r="OLX511" s="11"/>
      <c r="OLY511" s="63"/>
      <c r="OLZ511" s="62"/>
      <c r="OMA511" s="10"/>
      <c r="OMB511" s="11"/>
      <c r="OMC511" s="63"/>
      <c r="OMD511" s="62"/>
      <c r="OME511" s="10"/>
      <c r="OMF511" s="11"/>
      <c r="OMG511" s="63"/>
      <c r="OMH511" s="62"/>
      <c r="OMI511" s="10"/>
      <c r="OMJ511" s="11"/>
      <c r="OMK511" s="63"/>
      <c r="OML511" s="62"/>
      <c r="OMM511" s="10"/>
      <c r="OMN511" s="11"/>
      <c r="OMO511" s="63"/>
      <c r="OMP511" s="62"/>
      <c r="OMQ511" s="10"/>
      <c r="OMR511" s="11"/>
      <c r="OMS511" s="63"/>
      <c r="OMT511" s="62"/>
      <c r="OMU511" s="10"/>
      <c r="OMV511" s="11"/>
      <c r="OMW511" s="63"/>
      <c r="OMX511" s="62"/>
      <c r="OMY511" s="10"/>
      <c r="OMZ511" s="11"/>
      <c r="ONA511" s="63"/>
      <c r="ONB511" s="62"/>
      <c r="ONC511" s="10"/>
      <c r="OND511" s="11"/>
      <c r="ONE511" s="63"/>
      <c r="ONF511" s="62"/>
      <c r="ONG511" s="10"/>
      <c r="ONH511" s="11"/>
      <c r="ONI511" s="63"/>
      <c r="ONJ511" s="62"/>
      <c r="ONK511" s="10"/>
      <c r="ONL511" s="11"/>
      <c r="ONM511" s="63"/>
      <c r="ONN511" s="62"/>
      <c r="ONO511" s="10"/>
      <c r="ONP511" s="11"/>
      <c r="ONQ511" s="63"/>
      <c r="ONR511" s="62"/>
      <c r="ONS511" s="10"/>
      <c r="ONT511" s="11"/>
      <c r="ONU511" s="63"/>
      <c r="ONV511" s="62"/>
      <c r="ONW511" s="10"/>
      <c r="ONX511" s="11"/>
      <c r="ONY511" s="63"/>
      <c r="ONZ511" s="62"/>
      <c r="OOA511" s="10"/>
      <c r="OOB511" s="11"/>
      <c r="OOC511" s="63"/>
      <c r="OOD511" s="62"/>
      <c r="OOE511" s="10"/>
      <c r="OOF511" s="11"/>
      <c r="OOG511" s="63"/>
      <c r="OOH511" s="62"/>
      <c r="OOI511" s="10"/>
      <c r="OOJ511" s="11"/>
      <c r="OOK511" s="63"/>
      <c r="OOL511" s="62"/>
      <c r="OOM511" s="10"/>
      <c r="OON511" s="11"/>
      <c r="OOO511" s="63"/>
      <c r="OOP511" s="62"/>
      <c r="OOQ511" s="10"/>
      <c r="OOR511" s="11"/>
      <c r="OOS511" s="63"/>
      <c r="OOT511" s="62"/>
      <c r="OOU511" s="10"/>
      <c r="OOV511" s="11"/>
      <c r="OOW511" s="63"/>
      <c r="OOX511" s="62"/>
      <c r="OOY511" s="10"/>
      <c r="OOZ511" s="11"/>
      <c r="OPA511" s="63"/>
      <c r="OPB511" s="62"/>
      <c r="OPC511" s="10"/>
      <c r="OPD511" s="11"/>
      <c r="OPE511" s="63"/>
      <c r="OPF511" s="62"/>
      <c r="OPG511" s="10"/>
      <c r="OPH511" s="11"/>
      <c r="OPI511" s="63"/>
      <c r="OPJ511" s="62"/>
      <c r="OPK511" s="10"/>
      <c r="OPL511" s="11"/>
      <c r="OPM511" s="63"/>
      <c r="OPN511" s="62"/>
      <c r="OPO511" s="10"/>
      <c r="OPP511" s="11"/>
      <c r="OPQ511" s="63"/>
      <c r="OPR511" s="62"/>
      <c r="OPS511" s="10"/>
      <c r="OPT511" s="11"/>
      <c r="OPU511" s="63"/>
      <c r="OPV511" s="62"/>
      <c r="OPW511" s="10"/>
      <c r="OPX511" s="11"/>
      <c r="OPY511" s="63"/>
      <c r="OPZ511" s="62"/>
      <c r="OQA511" s="10"/>
      <c r="OQB511" s="11"/>
      <c r="OQC511" s="63"/>
      <c r="OQD511" s="62"/>
      <c r="OQE511" s="10"/>
      <c r="OQF511" s="11"/>
      <c r="OQG511" s="63"/>
      <c r="OQH511" s="62"/>
      <c r="OQI511" s="10"/>
      <c r="OQJ511" s="11"/>
      <c r="OQK511" s="63"/>
      <c r="OQL511" s="62"/>
      <c r="OQM511" s="10"/>
      <c r="OQN511" s="11"/>
      <c r="OQO511" s="63"/>
      <c r="OQP511" s="62"/>
      <c r="OQQ511" s="10"/>
      <c r="OQR511" s="11"/>
      <c r="OQS511" s="63"/>
      <c r="OQT511" s="62"/>
      <c r="OQU511" s="10"/>
      <c r="OQV511" s="11"/>
      <c r="OQW511" s="63"/>
      <c r="OQX511" s="62"/>
      <c r="OQY511" s="10"/>
      <c r="OQZ511" s="11"/>
      <c r="ORA511" s="63"/>
      <c r="ORB511" s="62"/>
      <c r="ORC511" s="10"/>
      <c r="ORD511" s="11"/>
      <c r="ORE511" s="63"/>
      <c r="ORF511" s="62"/>
      <c r="ORG511" s="10"/>
      <c r="ORH511" s="11"/>
      <c r="ORI511" s="63"/>
      <c r="ORJ511" s="62"/>
      <c r="ORK511" s="10"/>
      <c r="ORL511" s="11"/>
      <c r="ORM511" s="63"/>
      <c r="ORN511" s="62"/>
      <c r="ORO511" s="10"/>
      <c r="ORP511" s="11"/>
      <c r="ORQ511" s="63"/>
      <c r="ORR511" s="62"/>
      <c r="ORS511" s="10"/>
      <c r="ORT511" s="11"/>
      <c r="ORU511" s="63"/>
      <c r="ORV511" s="62"/>
      <c r="ORW511" s="10"/>
      <c r="ORX511" s="11"/>
      <c r="ORY511" s="63"/>
      <c r="ORZ511" s="62"/>
      <c r="OSA511" s="10"/>
      <c r="OSB511" s="11"/>
      <c r="OSC511" s="63"/>
      <c r="OSD511" s="62"/>
      <c r="OSE511" s="10"/>
      <c r="OSF511" s="11"/>
      <c r="OSG511" s="63"/>
      <c r="OSH511" s="62"/>
      <c r="OSI511" s="10"/>
      <c r="OSJ511" s="11"/>
      <c r="OSK511" s="63"/>
      <c r="OSL511" s="62"/>
      <c r="OSM511" s="10"/>
      <c r="OSN511" s="11"/>
      <c r="OSO511" s="63"/>
      <c r="OSP511" s="62"/>
      <c r="OSQ511" s="10"/>
      <c r="OSR511" s="11"/>
      <c r="OSS511" s="63"/>
      <c r="OST511" s="62"/>
      <c r="OSU511" s="10"/>
      <c r="OSV511" s="11"/>
      <c r="OSW511" s="63"/>
      <c r="OSX511" s="62"/>
      <c r="OSY511" s="10"/>
      <c r="OSZ511" s="11"/>
      <c r="OTA511" s="63"/>
      <c r="OTB511" s="62"/>
      <c r="OTC511" s="10"/>
      <c r="OTD511" s="11"/>
      <c r="OTE511" s="63"/>
      <c r="OTF511" s="62"/>
      <c r="OTG511" s="10"/>
      <c r="OTH511" s="11"/>
      <c r="OTI511" s="63"/>
      <c r="OTJ511" s="62"/>
      <c r="OTK511" s="10"/>
      <c r="OTL511" s="11"/>
      <c r="OTM511" s="63"/>
      <c r="OTN511" s="62"/>
      <c r="OTO511" s="10"/>
      <c r="OTP511" s="11"/>
      <c r="OTQ511" s="63"/>
      <c r="OTR511" s="62"/>
      <c r="OTS511" s="10"/>
      <c r="OTT511" s="11"/>
      <c r="OTU511" s="63"/>
      <c r="OTV511" s="62"/>
      <c r="OTW511" s="10"/>
      <c r="OTX511" s="11"/>
      <c r="OTY511" s="63"/>
      <c r="OTZ511" s="62"/>
      <c r="OUA511" s="10"/>
      <c r="OUB511" s="11"/>
      <c r="OUC511" s="63"/>
      <c r="OUD511" s="62"/>
      <c r="OUE511" s="10"/>
      <c r="OUF511" s="11"/>
      <c r="OUG511" s="63"/>
      <c r="OUH511" s="62"/>
      <c r="OUI511" s="10"/>
      <c r="OUJ511" s="11"/>
      <c r="OUK511" s="63"/>
      <c r="OUL511" s="62"/>
      <c r="OUM511" s="10"/>
      <c r="OUN511" s="11"/>
      <c r="OUO511" s="63"/>
      <c r="OUP511" s="62"/>
      <c r="OUQ511" s="10"/>
      <c r="OUR511" s="11"/>
      <c r="OUS511" s="63"/>
      <c r="OUT511" s="62"/>
      <c r="OUU511" s="10"/>
      <c r="OUV511" s="11"/>
      <c r="OUW511" s="63"/>
      <c r="OUX511" s="62"/>
      <c r="OUY511" s="10"/>
      <c r="OUZ511" s="11"/>
      <c r="OVA511" s="63"/>
      <c r="OVB511" s="62"/>
      <c r="OVC511" s="10"/>
      <c r="OVD511" s="11"/>
      <c r="OVE511" s="63"/>
      <c r="OVF511" s="62"/>
      <c r="OVG511" s="10"/>
      <c r="OVH511" s="11"/>
      <c r="OVI511" s="63"/>
      <c r="OVJ511" s="62"/>
      <c r="OVK511" s="10"/>
      <c r="OVL511" s="11"/>
      <c r="OVM511" s="63"/>
      <c r="OVN511" s="62"/>
      <c r="OVO511" s="10"/>
      <c r="OVP511" s="11"/>
      <c r="OVQ511" s="63"/>
      <c r="OVR511" s="62"/>
      <c r="OVS511" s="10"/>
      <c r="OVT511" s="11"/>
      <c r="OVU511" s="63"/>
      <c r="OVV511" s="62"/>
      <c r="OVW511" s="10"/>
      <c r="OVX511" s="11"/>
      <c r="OVY511" s="63"/>
      <c r="OVZ511" s="62"/>
      <c r="OWA511" s="10"/>
      <c r="OWB511" s="11"/>
      <c r="OWC511" s="63"/>
      <c r="OWD511" s="62"/>
      <c r="OWE511" s="10"/>
      <c r="OWF511" s="11"/>
      <c r="OWG511" s="63"/>
      <c r="OWH511" s="62"/>
      <c r="OWI511" s="10"/>
      <c r="OWJ511" s="11"/>
      <c r="OWK511" s="63"/>
      <c r="OWL511" s="62"/>
      <c r="OWM511" s="10"/>
      <c r="OWN511" s="11"/>
      <c r="OWO511" s="63"/>
      <c r="OWP511" s="62"/>
      <c r="OWQ511" s="10"/>
      <c r="OWR511" s="11"/>
      <c r="OWS511" s="63"/>
      <c r="OWT511" s="62"/>
      <c r="OWU511" s="10"/>
      <c r="OWV511" s="11"/>
      <c r="OWW511" s="63"/>
      <c r="OWX511" s="62"/>
      <c r="OWY511" s="10"/>
      <c r="OWZ511" s="11"/>
      <c r="OXA511" s="63"/>
      <c r="OXB511" s="62"/>
      <c r="OXC511" s="10"/>
      <c r="OXD511" s="11"/>
      <c r="OXE511" s="63"/>
      <c r="OXF511" s="62"/>
      <c r="OXG511" s="10"/>
      <c r="OXH511" s="11"/>
      <c r="OXI511" s="63"/>
      <c r="OXJ511" s="62"/>
      <c r="OXK511" s="10"/>
      <c r="OXL511" s="11"/>
      <c r="OXM511" s="63"/>
      <c r="OXN511" s="62"/>
      <c r="OXO511" s="10"/>
      <c r="OXP511" s="11"/>
      <c r="OXQ511" s="63"/>
      <c r="OXR511" s="62"/>
      <c r="OXS511" s="10"/>
      <c r="OXT511" s="11"/>
      <c r="OXU511" s="63"/>
      <c r="OXV511" s="62"/>
      <c r="OXW511" s="10"/>
      <c r="OXX511" s="11"/>
      <c r="OXY511" s="63"/>
      <c r="OXZ511" s="62"/>
      <c r="OYA511" s="10"/>
      <c r="OYB511" s="11"/>
      <c r="OYC511" s="63"/>
      <c r="OYD511" s="62"/>
      <c r="OYE511" s="10"/>
      <c r="OYF511" s="11"/>
      <c r="OYG511" s="63"/>
      <c r="OYH511" s="62"/>
      <c r="OYI511" s="10"/>
      <c r="OYJ511" s="11"/>
      <c r="OYK511" s="63"/>
      <c r="OYL511" s="62"/>
      <c r="OYM511" s="10"/>
      <c r="OYN511" s="11"/>
      <c r="OYO511" s="63"/>
      <c r="OYP511" s="62"/>
      <c r="OYQ511" s="10"/>
      <c r="OYR511" s="11"/>
      <c r="OYS511" s="63"/>
      <c r="OYT511" s="62"/>
      <c r="OYU511" s="10"/>
      <c r="OYV511" s="11"/>
      <c r="OYW511" s="63"/>
      <c r="OYX511" s="62"/>
      <c r="OYY511" s="10"/>
      <c r="OYZ511" s="11"/>
      <c r="OZA511" s="63"/>
      <c r="OZB511" s="62"/>
      <c r="OZC511" s="10"/>
      <c r="OZD511" s="11"/>
      <c r="OZE511" s="63"/>
      <c r="OZF511" s="62"/>
      <c r="OZG511" s="10"/>
      <c r="OZH511" s="11"/>
      <c r="OZI511" s="63"/>
      <c r="OZJ511" s="62"/>
      <c r="OZK511" s="10"/>
      <c r="OZL511" s="11"/>
      <c r="OZM511" s="63"/>
      <c r="OZN511" s="62"/>
      <c r="OZO511" s="10"/>
      <c r="OZP511" s="11"/>
      <c r="OZQ511" s="63"/>
      <c r="OZR511" s="62"/>
      <c r="OZS511" s="10"/>
      <c r="OZT511" s="11"/>
      <c r="OZU511" s="63"/>
      <c r="OZV511" s="62"/>
      <c r="OZW511" s="10"/>
      <c r="OZX511" s="11"/>
      <c r="OZY511" s="63"/>
      <c r="OZZ511" s="62"/>
      <c r="PAA511" s="10"/>
      <c r="PAB511" s="11"/>
      <c r="PAC511" s="63"/>
      <c r="PAD511" s="62"/>
      <c r="PAE511" s="10"/>
      <c r="PAF511" s="11"/>
      <c r="PAG511" s="63"/>
      <c r="PAH511" s="62"/>
      <c r="PAI511" s="10"/>
      <c r="PAJ511" s="11"/>
      <c r="PAK511" s="63"/>
      <c r="PAL511" s="62"/>
      <c r="PAM511" s="10"/>
      <c r="PAN511" s="11"/>
      <c r="PAO511" s="63"/>
      <c r="PAP511" s="62"/>
      <c r="PAQ511" s="10"/>
      <c r="PAR511" s="11"/>
      <c r="PAS511" s="63"/>
      <c r="PAT511" s="62"/>
      <c r="PAU511" s="10"/>
      <c r="PAV511" s="11"/>
      <c r="PAW511" s="63"/>
      <c r="PAX511" s="62"/>
      <c r="PAY511" s="10"/>
      <c r="PAZ511" s="11"/>
      <c r="PBA511" s="63"/>
      <c r="PBB511" s="62"/>
      <c r="PBC511" s="10"/>
      <c r="PBD511" s="11"/>
      <c r="PBE511" s="63"/>
      <c r="PBF511" s="62"/>
      <c r="PBG511" s="10"/>
      <c r="PBH511" s="11"/>
      <c r="PBI511" s="63"/>
      <c r="PBJ511" s="62"/>
      <c r="PBK511" s="10"/>
      <c r="PBL511" s="11"/>
      <c r="PBM511" s="63"/>
      <c r="PBN511" s="62"/>
      <c r="PBO511" s="10"/>
      <c r="PBP511" s="11"/>
      <c r="PBQ511" s="63"/>
      <c r="PBR511" s="62"/>
      <c r="PBS511" s="10"/>
      <c r="PBT511" s="11"/>
      <c r="PBU511" s="63"/>
      <c r="PBV511" s="62"/>
      <c r="PBW511" s="10"/>
      <c r="PBX511" s="11"/>
      <c r="PBY511" s="63"/>
      <c r="PBZ511" s="62"/>
      <c r="PCA511" s="10"/>
      <c r="PCB511" s="11"/>
      <c r="PCC511" s="63"/>
      <c r="PCD511" s="62"/>
      <c r="PCE511" s="10"/>
      <c r="PCF511" s="11"/>
      <c r="PCG511" s="63"/>
      <c r="PCH511" s="62"/>
      <c r="PCI511" s="10"/>
      <c r="PCJ511" s="11"/>
      <c r="PCK511" s="63"/>
      <c r="PCL511" s="62"/>
      <c r="PCM511" s="10"/>
      <c r="PCN511" s="11"/>
      <c r="PCO511" s="63"/>
      <c r="PCP511" s="62"/>
      <c r="PCQ511" s="10"/>
      <c r="PCR511" s="11"/>
      <c r="PCS511" s="63"/>
      <c r="PCT511" s="62"/>
      <c r="PCU511" s="10"/>
      <c r="PCV511" s="11"/>
      <c r="PCW511" s="63"/>
      <c r="PCX511" s="62"/>
      <c r="PCY511" s="10"/>
      <c r="PCZ511" s="11"/>
      <c r="PDA511" s="63"/>
      <c r="PDB511" s="62"/>
      <c r="PDC511" s="10"/>
      <c r="PDD511" s="11"/>
      <c r="PDE511" s="63"/>
      <c r="PDF511" s="62"/>
      <c r="PDG511" s="10"/>
      <c r="PDH511" s="11"/>
      <c r="PDI511" s="63"/>
      <c r="PDJ511" s="62"/>
      <c r="PDK511" s="10"/>
      <c r="PDL511" s="11"/>
      <c r="PDM511" s="63"/>
      <c r="PDN511" s="62"/>
      <c r="PDO511" s="10"/>
      <c r="PDP511" s="11"/>
      <c r="PDQ511" s="63"/>
      <c r="PDR511" s="62"/>
      <c r="PDS511" s="10"/>
      <c r="PDT511" s="11"/>
      <c r="PDU511" s="63"/>
      <c r="PDV511" s="62"/>
      <c r="PDW511" s="10"/>
      <c r="PDX511" s="11"/>
      <c r="PDY511" s="63"/>
      <c r="PDZ511" s="62"/>
      <c r="PEA511" s="10"/>
      <c r="PEB511" s="11"/>
      <c r="PEC511" s="63"/>
      <c r="PED511" s="62"/>
      <c r="PEE511" s="10"/>
      <c r="PEF511" s="11"/>
      <c r="PEG511" s="63"/>
      <c r="PEH511" s="62"/>
      <c r="PEI511" s="10"/>
      <c r="PEJ511" s="11"/>
      <c r="PEK511" s="63"/>
      <c r="PEL511" s="62"/>
      <c r="PEM511" s="10"/>
      <c r="PEN511" s="11"/>
      <c r="PEO511" s="63"/>
      <c r="PEP511" s="62"/>
      <c r="PEQ511" s="10"/>
      <c r="PER511" s="11"/>
      <c r="PES511" s="63"/>
      <c r="PET511" s="62"/>
      <c r="PEU511" s="10"/>
      <c r="PEV511" s="11"/>
      <c r="PEW511" s="63"/>
      <c r="PEX511" s="62"/>
      <c r="PEY511" s="10"/>
      <c r="PEZ511" s="11"/>
      <c r="PFA511" s="63"/>
      <c r="PFB511" s="62"/>
      <c r="PFC511" s="10"/>
      <c r="PFD511" s="11"/>
      <c r="PFE511" s="63"/>
      <c r="PFF511" s="62"/>
      <c r="PFG511" s="10"/>
      <c r="PFH511" s="11"/>
      <c r="PFI511" s="63"/>
      <c r="PFJ511" s="62"/>
      <c r="PFK511" s="10"/>
      <c r="PFL511" s="11"/>
      <c r="PFM511" s="63"/>
      <c r="PFN511" s="62"/>
      <c r="PFO511" s="10"/>
      <c r="PFP511" s="11"/>
      <c r="PFQ511" s="63"/>
      <c r="PFR511" s="62"/>
      <c r="PFS511" s="10"/>
      <c r="PFT511" s="11"/>
      <c r="PFU511" s="63"/>
      <c r="PFV511" s="62"/>
      <c r="PFW511" s="10"/>
      <c r="PFX511" s="11"/>
      <c r="PFY511" s="63"/>
      <c r="PFZ511" s="62"/>
      <c r="PGA511" s="10"/>
      <c r="PGB511" s="11"/>
      <c r="PGC511" s="63"/>
      <c r="PGD511" s="62"/>
      <c r="PGE511" s="10"/>
      <c r="PGF511" s="11"/>
      <c r="PGG511" s="63"/>
      <c r="PGH511" s="62"/>
      <c r="PGI511" s="10"/>
      <c r="PGJ511" s="11"/>
      <c r="PGK511" s="63"/>
      <c r="PGL511" s="62"/>
      <c r="PGM511" s="10"/>
      <c r="PGN511" s="11"/>
      <c r="PGO511" s="63"/>
      <c r="PGP511" s="62"/>
      <c r="PGQ511" s="10"/>
      <c r="PGR511" s="11"/>
      <c r="PGS511" s="63"/>
      <c r="PGT511" s="62"/>
      <c r="PGU511" s="10"/>
      <c r="PGV511" s="11"/>
      <c r="PGW511" s="63"/>
      <c r="PGX511" s="62"/>
      <c r="PGY511" s="10"/>
      <c r="PGZ511" s="11"/>
      <c r="PHA511" s="63"/>
      <c r="PHB511" s="62"/>
      <c r="PHC511" s="10"/>
      <c r="PHD511" s="11"/>
      <c r="PHE511" s="63"/>
      <c r="PHF511" s="62"/>
      <c r="PHG511" s="10"/>
      <c r="PHH511" s="11"/>
      <c r="PHI511" s="63"/>
      <c r="PHJ511" s="62"/>
      <c r="PHK511" s="10"/>
      <c r="PHL511" s="11"/>
      <c r="PHM511" s="63"/>
      <c r="PHN511" s="62"/>
      <c r="PHO511" s="10"/>
      <c r="PHP511" s="11"/>
      <c r="PHQ511" s="63"/>
      <c r="PHR511" s="62"/>
      <c r="PHS511" s="10"/>
      <c r="PHT511" s="11"/>
      <c r="PHU511" s="63"/>
      <c r="PHV511" s="62"/>
      <c r="PHW511" s="10"/>
      <c r="PHX511" s="11"/>
      <c r="PHY511" s="63"/>
      <c r="PHZ511" s="62"/>
      <c r="PIA511" s="10"/>
      <c r="PIB511" s="11"/>
      <c r="PIC511" s="63"/>
      <c r="PID511" s="62"/>
      <c r="PIE511" s="10"/>
      <c r="PIF511" s="11"/>
      <c r="PIG511" s="63"/>
      <c r="PIH511" s="62"/>
      <c r="PII511" s="10"/>
      <c r="PIJ511" s="11"/>
      <c r="PIK511" s="63"/>
      <c r="PIL511" s="62"/>
      <c r="PIM511" s="10"/>
      <c r="PIN511" s="11"/>
      <c r="PIO511" s="63"/>
      <c r="PIP511" s="62"/>
      <c r="PIQ511" s="10"/>
      <c r="PIR511" s="11"/>
      <c r="PIS511" s="63"/>
      <c r="PIT511" s="62"/>
      <c r="PIU511" s="10"/>
      <c r="PIV511" s="11"/>
      <c r="PIW511" s="63"/>
      <c r="PIX511" s="62"/>
      <c r="PIY511" s="10"/>
      <c r="PIZ511" s="11"/>
      <c r="PJA511" s="63"/>
      <c r="PJB511" s="62"/>
      <c r="PJC511" s="10"/>
      <c r="PJD511" s="11"/>
      <c r="PJE511" s="63"/>
      <c r="PJF511" s="62"/>
      <c r="PJG511" s="10"/>
      <c r="PJH511" s="11"/>
      <c r="PJI511" s="63"/>
      <c r="PJJ511" s="62"/>
      <c r="PJK511" s="10"/>
      <c r="PJL511" s="11"/>
      <c r="PJM511" s="63"/>
      <c r="PJN511" s="62"/>
      <c r="PJO511" s="10"/>
      <c r="PJP511" s="11"/>
      <c r="PJQ511" s="63"/>
      <c r="PJR511" s="62"/>
      <c r="PJS511" s="10"/>
      <c r="PJT511" s="11"/>
      <c r="PJU511" s="63"/>
      <c r="PJV511" s="62"/>
      <c r="PJW511" s="10"/>
      <c r="PJX511" s="11"/>
      <c r="PJY511" s="63"/>
      <c r="PJZ511" s="62"/>
      <c r="PKA511" s="10"/>
      <c r="PKB511" s="11"/>
      <c r="PKC511" s="63"/>
      <c r="PKD511" s="62"/>
      <c r="PKE511" s="10"/>
      <c r="PKF511" s="11"/>
      <c r="PKG511" s="63"/>
      <c r="PKH511" s="62"/>
      <c r="PKI511" s="10"/>
      <c r="PKJ511" s="11"/>
      <c r="PKK511" s="63"/>
      <c r="PKL511" s="62"/>
      <c r="PKM511" s="10"/>
      <c r="PKN511" s="11"/>
      <c r="PKO511" s="63"/>
      <c r="PKP511" s="62"/>
      <c r="PKQ511" s="10"/>
      <c r="PKR511" s="11"/>
      <c r="PKS511" s="63"/>
      <c r="PKT511" s="62"/>
      <c r="PKU511" s="10"/>
      <c r="PKV511" s="11"/>
      <c r="PKW511" s="63"/>
      <c r="PKX511" s="62"/>
      <c r="PKY511" s="10"/>
      <c r="PKZ511" s="11"/>
      <c r="PLA511" s="63"/>
      <c r="PLB511" s="62"/>
      <c r="PLC511" s="10"/>
      <c r="PLD511" s="11"/>
      <c r="PLE511" s="63"/>
      <c r="PLF511" s="62"/>
      <c r="PLG511" s="10"/>
      <c r="PLH511" s="11"/>
      <c r="PLI511" s="63"/>
      <c r="PLJ511" s="62"/>
      <c r="PLK511" s="10"/>
      <c r="PLL511" s="11"/>
      <c r="PLM511" s="63"/>
      <c r="PLN511" s="62"/>
      <c r="PLO511" s="10"/>
      <c r="PLP511" s="11"/>
      <c r="PLQ511" s="63"/>
      <c r="PLR511" s="62"/>
      <c r="PLS511" s="10"/>
      <c r="PLT511" s="11"/>
      <c r="PLU511" s="63"/>
      <c r="PLV511" s="62"/>
      <c r="PLW511" s="10"/>
      <c r="PLX511" s="11"/>
      <c r="PLY511" s="63"/>
      <c r="PLZ511" s="62"/>
      <c r="PMA511" s="10"/>
      <c r="PMB511" s="11"/>
      <c r="PMC511" s="63"/>
      <c r="PMD511" s="62"/>
      <c r="PME511" s="10"/>
      <c r="PMF511" s="11"/>
      <c r="PMG511" s="63"/>
      <c r="PMH511" s="62"/>
      <c r="PMI511" s="10"/>
      <c r="PMJ511" s="11"/>
      <c r="PMK511" s="63"/>
      <c r="PML511" s="62"/>
      <c r="PMM511" s="10"/>
      <c r="PMN511" s="11"/>
      <c r="PMO511" s="63"/>
      <c r="PMP511" s="62"/>
      <c r="PMQ511" s="10"/>
      <c r="PMR511" s="11"/>
      <c r="PMS511" s="63"/>
      <c r="PMT511" s="62"/>
      <c r="PMU511" s="10"/>
      <c r="PMV511" s="11"/>
      <c r="PMW511" s="63"/>
      <c r="PMX511" s="62"/>
      <c r="PMY511" s="10"/>
      <c r="PMZ511" s="11"/>
      <c r="PNA511" s="63"/>
      <c r="PNB511" s="62"/>
      <c r="PNC511" s="10"/>
      <c r="PND511" s="11"/>
      <c r="PNE511" s="63"/>
      <c r="PNF511" s="62"/>
      <c r="PNG511" s="10"/>
      <c r="PNH511" s="11"/>
      <c r="PNI511" s="63"/>
      <c r="PNJ511" s="62"/>
      <c r="PNK511" s="10"/>
      <c r="PNL511" s="11"/>
      <c r="PNM511" s="63"/>
      <c r="PNN511" s="62"/>
      <c r="PNO511" s="10"/>
      <c r="PNP511" s="11"/>
      <c r="PNQ511" s="63"/>
      <c r="PNR511" s="62"/>
      <c r="PNS511" s="10"/>
      <c r="PNT511" s="11"/>
      <c r="PNU511" s="63"/>
      <c r="PNV511" s="62"/>
      <c r="PNW511" s="10"/>
      <c r="PNX511" s="11"/>
      <c r="PNY511" s="63"/>
      <c r="PNZ511" s="62"/>
      <c r="POA511" s="10"/>
      <c r="POB511" s="11"/>
      <c r="POC511" s="63"/>
      <c r="POD511" s="62"/>
      <c r="POE511" s="10"/>
      <c r="POF511" s="11"/>
      <c r="POG511" s="63"/>
      <c r="POH511" s="62"/>
      <c r="POI511" s="10"/>
      <c r="POJ511" s="11"/>
      <c r="POK511" s="63"/>
      <c r="POL511" s="62"/>
      <c r="POM511" s="10"/>
      <c r="PON511" s="11"/>
      <c r="POO511" s="63"/>
      <c r="POP511" s="62"/>
      <c r="POQ511" s="10"/>
      <c r="POR511" s="11"/>
      <c r="POS511" s="63"/>
      <c r="POT511" s="62"/>
      <c r="POU511" s="10"/>
      <c r="POV511" s="11"/>
      <c r="POW511" s="63"/>
      <c r="POX511" s="62"/>
      <c r="POY511" s="10"/>
      <c r="POZ511" s="11"/>
      <c r="PPA511" s="63"/>
      <c r="PPB511" s="62"/>
      <c r="PPC511" s="10"/>
      <c r="PPD511" s="11"/>
      <c r="PPE511" s="63"/>
      <c r="PPF511" s="62"/>
      <c r="PPG511" s="10"/>
      <c r="PPH511" s="11"/>
      <c r="PPI511" s="63"/>
      <c r="PPJ511" s="62"/>
      <c r="PPK511" s="10"/>
      <c r="PPL511" s="11"/>
      <c r="PPM511" s="63"/>
      <c r="PPN511" s="62"/>
      <c r="PPO511" s="10"/>
      <c r="PPP511" s="11"/>
      <c r="PPQ511" s="63"/>
      <c r="PPR511" s="62"/>
      <c r="PPS511" s="10"/>
      <c r="PPT511" s="11"/>
      <c r="PPU511" s="63"/>
      <c r="PPV511" s="62"/>
      <c r="PPW511" s="10"/>
      <c r="PPX511" s="11"/>
      <c r="PPY511" s="63"/>
      <c r="PPZ511" s="62"/>
      <c r="PQA511" s="10"/>
      <c r="PQB511" s="11"/>
      <c r="PQC511" s="63"/>
      <c r="PQD511" s="62"/>
      <c r="PQE511" s="10"/>
      <c r="PQF511" s="11"/>
      <c r="PQG511" s="63"/>
      <c r="PQH511" s="62"/>
      <c r="PQI511" s="10"/>
      <c r="PQJ511" s="11"/>
      <c r="PQK511" s="63"/>
      <c r="PQL511" s="62"/>
      <c r="PQM511" s="10"/>
      <c r="PQN511" s="11"/>
      <c r="PQO511" s="63"/>
      <c r="PQP511" s="62"/>
      <c r="PQQ511" s="10"/>
      <c r="PQR511" s="11"/>
      <c r="PQS511" s="63"/>
      <c r="PQT511" s="62"/>
      <c r="PQU511" s="10"/>
      <c r="PQV511" s="11"/>
      <c r="PQW511" s="63"/>
      <c r="PQX511" s="62"/>
      <c r="PQY511" s="10"/>
      <c r="PQZ511" s="11"/>
      <c r="PRA511" s="63"/>
      <c r="PRB511" s="62"/>
      <c r="PRC511" s="10"/>
      <c r="PRD511" s="11"/>
      <c r="PRE511" s="63"/>
      <c r="PRF511" s="62"/>
      <c r="PRG511" s="10"/>
      <c r="PRH511" s="11"/>
      <c r="PRI511" s="63"/>
      <c r="PRJ511" s="62"/>
      <c r="PRK511" s="10"/>
      <c r="PRL511" s="11"/>
      <c r="PRM511" s="63"/>
      <c r="PRN511" s="62"/>
      <c r="PRO511" s="10"/>
      <c r="PRP511" s="11"/>
      <c r="PRQ511" s="63"/>
      <c r="PRR511" s="62"/>
      <c r="PRS511" s="10"/>
      <c r="PRT511" s="11"/>
      <c r="PRU511" s="63"/>
      <c r="PRV511" s="62"/>
      <c r="PRW511" s="10"/>
      <c r="PRX511" s="11"/>
      <c r="PRY511" s="63"/>
      <c r="PRZ511" s="62"/>
      <c r="PSA511" s="10"/>
      <c r="PSB511" s="11"/>
      <c r="PSC511" s="63"/>
      <c r="PSD511" s="62"/>
      <c r="PSE511" s="10"/>
      <c r="PSF511" s="11"/>
      <c r="PSG511" s="63"/>
      <c r="PSH511" s="62"/>
      <c r="PSI511" s="10"/>
      <c r="PSJ511" s="11"/>
      <c r="PSK511" s="63"/>
      <c r="PSL511" s="62"/>
      <c r="PSM511" s="10"/>
      <c r="PSN511" s="11"/>
      <c r="PSO511" s="63"/>
      <c r="PSP511" s="62"/>
      <c r="PSQ511" s="10"/>
      <c r="PSR511" s="11"/>
      <c r="PSS511" s="63"/>
      <c r="PST511" s="62"/>
      <c r="PSU511" s="10"/>
      <c r="PSV511" s="11"/>
      <c r="PSW511" s="63"/>
      <c r="PSX511" s="62"/>
      <c r="PSY511" s="10"/>
      <c r="PSZ511" s="11"/>
      <c r="PTA511" s="63"/>
      <c r="PTB511" s="62"/>
      <c r="PTC511" s="10"/>
      <c r="PTD511" s="11"/>
      <c r="PTE511" s="63"/>
      <c r="PTF511" s="62"/>
      <c r="PTG511" s="10"/>
      <c r="PTH511" s="11"/>
      <c r="PTI511" s="63"/>
      <c r="PTJ511" s="62"/>
      <c r="PTK511" s="10"/>
      <c r="PTL511" s="11"/>
      <c r="PTM511" s="63"/>
      <c r="PTN511" s="62"/>
      <c r="PTO511" s="10"/>
      <c r="PTP511" s="11"/>
      <c r="PTQ511" s="63"/>
      <c r="PTR511" s="62"/>
      <c r="PTS511" s="10"/>
      <c r="PTT511" s="11"/>
      <c r="PTU511" s="63"/>
      <c r="PTV511" s="62"/>
      <c r="PTW511" s="10"/>
      <c r="PTX511" s="11"/>
      <c r="PTY511" s="63"/>
      <c r="PTZ511" s="62"/>
      <c r="PUA511" s="10"/>
      <c r="PUB511" s="11"/>
      <c r="PUC511" s="63"/>
      <c r="PUD511" s="62"/>
      <c r="PUE511" s="10"/>
      <c r="PUF511" s="11"/>
      <c r="PUG511" s="63"/>
      <c r="PUH511" s="62"/>
      <c r="PUI511" s="10"/>
      <c r="PUJ511" s="11"/>
      <c r="PUK511" s="63"/>
      <c r="PUL511" s="62"/>
      <c r="PUM511" s="10"/>
      <c r="PUN511" s="11"/>
      <c r="PUO511" s="63"/>
      <c r="PUP511" s="62"/>
      <c r="PUQ511" s="10"/>
      <c r="PUR511" s="11"/>
      <c r="PUS511" s="63"/>
      <c r="PUT511" s="62"/>
      <c r="PUU511" s="10"/>
      <c r="PUV511" s="11"/>
      <c r="PUW511" s="63"/>
      <c r="PUX511" s="62"/>
      <c r="PUY511" s="10"/>
      <c r="PUZ511" s="11"/>
      <c r="PVA511" s="63"/>
      <c r="PVB511" s="62"/>
      <c r="PVC511" s="10"/>
      <c r="PVD511" s="11"/>
      <c r="PVE511" s="63"/>
      <c r="PVF511" s="62"/>
      <c r="PVG511" s="10"/>
      <c r="PVH511" s="11"/>
      <c r="PVI511" s="63"/>
      <c r="PVJ511" s="62"/>
      <c r="PVK511" s="10"/>
      <c r="PVL511" s="11"/>
      <c r="PVM511" s="63"/>
      <c r="PVN511" s="62"/>
      <c r="PVO511" s="10"/>
      <c r="PVP511" s="11"/>
      <c r="PVQ511" s="63"/>
      <c r="PVR511" s="62"/>
      <c r="PVS511" s="10"/>
      <c r="PVT511" s="11"/>
      <c r="PVU511" s="63"/>
      <c r="PVV511" s="62"/>
      <c r="PVW511" s="10"/>
      <c r="PVX511" s="11"/>
      <c r="PVY511" s="63"/>
      <c r="PVZ511" s="62"/>
      <c r="PWA511" s="10"/>
      <c r="PWB511" s="11"/>
      <c r="PWC511" s="63"/>
      <c r="PWD511" s="62"/>
      <c r="PWE511" s="10"/>
      <c r="PWF511" s="11"/>
      <c r="PWG511" s="63"/>
      <c r="PWH511" s="62"/>
      <c r="PWI511" s="10"/>
      <c r="PWJ511" s="11"/>
      <c r="PWK511" s="63"/>
      <c r="PWL511" s="62"/>
      <c r="PWM511" s="10"/>
      <c r="PWN511" s="11"/>
      <c r="PWO511" s="63"/>
      <c r="PWP511" s="62"/>
      <c r="PWQ511" s="10"/>
      <c r="PWR511" s="11"/>
      <c r="PWS511" s="63"/>
      <c r="PWT511" s="62"/>
      <c r="PWU511" s="10"/>
      <c r="PWV511" s="11"/>
      <c r="PWW511" s="63"/>
      <c r="PWX511" s="62"/>
      <c r="PWY511" s="10"/>
      <c r="PWZ511" s="11"/>
      <c r="PXA511" s="63"/>
      <c r="PXB511" s="62"/>
      <c r="PXC511" s="10"/>
      <c r="PXD511" s="11"/>
      <c r="PXE511" s="63"/>
      <c r="PXF511" s="62"/>
      <c r="PXG511" s="10"/>
      <c r="PXH511" s="11"/>
      <c r="PXI511" s="63"/>
      <c r="PXJ511" s="62"/>
      <c r="PXK511" s="10"/>
      <c r="PXL511" s="11"/>
      <c r="PXM511" s="63"/>
      <c r="PXN511" s="62"/>
      <c r="PXO511" s="10"/>
      <c r="PXP511" s="11"/>
      <c r="PXQ511" s="63"/>
      <c r="PXR511" s="62"/>
      <c r="PXS511" s="10"/>
      <c r="PXT511" s="11"/>
      <c r="PXU511" s="63"/>
      <c r="PXV511" s="62"/>
      <c r="PXW511" s="10"/>
      <c r="PXX511" s="11"/>
      <c r="PXY511" s="63"/>
      <c r="PXZ511" s="62"/>
      <c r="PYA511" s="10"/>
      <c r="PYB511" s="11"/>
      <c r="PYC511" s="63"/>
      <c r="PYD511" s="62"/>
      <c r="PYE511" s="10"/>
      <c r="PYF511" s="11"/>
      <c r="PYG511" s="63"/>
      <c r="PYH511" s="62"/>
      <c r="PYI511" s="10"/>
      <c r="PYJ511" s="11"/>
      <c r="PYK511" s="63"/>
      <c r="PYL511" s="62"/>
      <c r="PYM511" s="10"/>
      <c r="PYN511" s="11"/>
      <c r="PYO511" s="63"/>
      <c r="PYP511" s="62"/>
      <c r="PYQ511" s="10"/>
      <c r="PYR511" s="11"/>
      <c r="PYS511" s="63"/>
      <c r="PYT511" s="62"/>
      <c r="PYU511" s="10"/>
      <c r="PYV511" s="11"/>
      <c r="PYW511" s="63"/>
      <c r="PYX511" s="62"/>
      <c r="PYY511" s="10"/>
      <c r="PYZ511" s="11"/>
      <c r="PZA511" s="63"/>
      <c r="PZB511" s="62"/>
      <c r="PZC511" s="10"/>
      <c r="PZD511" s="11"/>
      <c r="PZE511" s="63"/>
      <c r="PZF511" s="62"/>
      <c r="PZG511" s="10"/>
      <c r="PZH511" s="11"/>
      <c r="PZI511" s="63"/>
      <c r="PZJ511" s="62"/>
      <c r="PZK511" s="10"/>
      <c r="PZL511" s="11"/>
      <c r="PZM511" s="63"/>
      <c r="PZN511" s="62"/>
      <c r="PZO511" s="10"/>
      <c r="PZP511" s="11"/>
      <c r="PZQ511" s="63"/>
      <c r="PZR511" s="62"/>
      <c r="PZS511" s="10"/>
      <c r="PZT511" s="11"/>
      <c r="PZU511" s="63"/>
      <c r="PZV511" s="62"/>
      <c r="PZW511" s="10"/>
      <c r="PZX511" s="11"/>
      <c r="PZY511" s="63"/>
      <c r="PZZ511" s="62"/>
      <c r="QAA511" s="10"/>
      <c r="QAB511" s="11"/>
      <c r="QAC511" s="63"/>
      <c r="QAD511" s="62"/>
      <c r="QAE511" s="10"/>
      <c r="QAF511" s="11"/>
      <c r="QAG511" s="63"/>
      <c r="QAH511" s="62"/>
      <c r="QAI511" s="10"/>
      <c r="QAJ511" s="11"/>
      <c r="QAK511" s="63"/>
      <c r="QAL511" s="62"/>
      <c r="QAM511" s="10"/>
      <c r="QAN511" s="11"/>
      <c r="QAO511" s="63"/>
      <c r="QAP511" s="62"/>
      <c r="QAQ511" s="10"/>
      <c r="QAR511" s="11"/>
      <c r="QAS511" s="63"/>
      <c r="QAT511" s="62"/>
      <c r="QAU511" s="10"/>
      <c r="QAV511" s="11"/>
      <c r="QAW511" s="63"/>
      <c r="QAX511" s="62"/>
      <c r="QAY511" s="10"/>
      <c r="QAZ511" s="11"/>
      <c r="QBA511" s="63"/>
      <c r="QBB511" s="62"/>
      <c r="QBC511" s="10"/>
      <c r="QBD511" s="11"/>
      <c r="QBE511" s="63"/>
      <c r="QBF511" s="62"/>
      <c r="QBG511" s="10"/>
      <c r="QBH511" s="11"/>
      <c r="QBI511" s="63"/>
      <c r="QBJ511" s="62"/>
      <c r="QBK511" s="10"/>
      <c r="QBL511" s="11"/>
      <c r="QBM511" s="63"/>
      <c r="QBN511" s="62"/>
      <c r="QBO511" s="10"/>
      <c r="QBP511" s="11"/>
      <c r="QBQ511" s="63"/>
      <c r="QBR511" s="62"/>
      <c r="QBS511" s="10"/>
      <c r="QBT511" s="11"/>
      <c r="QBU511" s="63"/>
      <c r="QBV511" s="62"/>
      <c r="QBW511" s="10"/>
      <c r="QBX511" s="11"/>
      <c r="QBY511" s="63"/>
      <c r="QBZ511" s="62"/>
      <c r="QCA511" s="10"/>
      <c r="QCB511" s="11"/>
      <c r="QCC511" s="63"/>
      <c r="QCD511" s="62"/>
      <c r="QCE511" s="10"/>
      <c r="QCF511" s="11"/>
      <c r="QCG511" s="63"/>
      <c r="QCH511" s="62"/>
      <c r="QCI511" s="10"/>
      <c r="QCJ511" s="11"/>
      <c r="QCK511" s="63"/>
      <c r="QCL511" s="62"/>
      <c r="QCM511" s="10"/>
      <c r="QCN511" s="11"/>
      <c r="QCO511" s="63"/>
      <c r="QCP511" s="62"/>
      <c r="QCQ511" s="10"/>
      <c r="QCR511" s="11"/>
      <c r="QCS511" s="63"/>
      <c r="QCT511" s="62"/>
      <c r="QCU511" s="10"/>
      <c r="QCV511" s="11"/>
      <c r="QCW511" s="63"/>
      <c r="QCX511" s="62"/>
      <c r="QCY511" s="10"/>
      <c r="QCZ511" s="11"/>
      <c r="QDA511" s="63"/>
      <c r="QDB511" s="62"/>
      <c r="QDC511" s="10"/>
      <c r="QDD511" s="11"/>
      <c r="QDE511" s="63"/>
      <c r="QDF511" s="62"/>
      <c r="QDG511" s="10"/>
      <c r="QDH511" s="11"/>
      <c r="QDI511" s="63"/>
      <c r="QDJ511" s="62"/>
      <c r="QDK511" s="10"/>
      <c r="QDL511" s="11"/>
      <c r="QDM511" s="63"/>
      <c r="QDN511" s="62"/>
      <c r="QDO511" s="10"/>
      <c r="QDP511" s="11"/>
      <c r="QDQ511" s="63"/>
      <c r="QDR511" s="62"/>
      <c r="QDS511" s="10"/>
      <c r="QDT511" s="11"/>
      <c r="QDU511" s="63"/>
      <c r="QDV511" s="62"/>
      <c r="QDW511" s="10"/>
      <c r="QDX511" s="11"/>
      <c r="QDY511" s="63"/>
      <c r="QDZ511" s="62"/>
      <c r="QEA511" s="10"/>
      <c r="QEB511" s="11"/>
      <c r="QEC511" s="63"/>
      <c r="QED511" s="62"/>
      <c r="QEE511" s="10"/>
      <c r="QEF511" s="11"/>
      <c r="QEG511" s="63"/>
      <c r="QEH511" s="62"/>
      <c r="QEI511" s="10"/>
      <c r="QEJ511" s="11"/>
      <c r="QEK511" s="63"/>
      <c r="QEL511" s="62"/>
      <c r="QEM511" s="10"/>
      <c r="QEN511" s="11"/>
      <c r="QEO511" s="63"/>
      <c r="QEP511" s="62"/>
      <c r="QEQ511" s="10"/>
      <c r="QER511" s="11"/>
      <c r="QES511" s="63"/>
      <c r="QET511" s="62"/>
      <c r="QEU511" s="10"/>
      <c r="QEV511" s="11"/>
      <c r="QEW511" s="63"/>
      <c r="QEX511" s="62"/>
      <c r="QEY511" s="10"/>
      <c r="QEZ511" s="11"/>
      <c r="QFA511" s="63"/>
      <c r="QFB511" s="62"/>
      <c r="QFC511" s="10"/>
      <c r="QFD511" s="11"/>
      <c r="QFE511" s="63"/>
      <c r="QFF511" s="62"/>
      <c r="QFG511" s="10"/>
      <c r="QFH511" s="11"/>
      <c r="QFI511" s="63"/>
      <c r="QFJ511" s="62"/>
      <c r="QFK511" s="10"/>
      <c r="QFL511" s="11"/>
      <c r="QFM511" s="63"/>
      <c r="QFN511" s="62"/>
      <c r="QFO511" s="10"/>
      <c r="QFP511" s="11"/>
      <c r="QFQ511" s="63"/>
      <c r="QFR511" s="62"/>
      <c r="QFS511" s="10"/>
      <c r="QFT511" s="11"/>
      <c r="QFU511" s="63"/>
      <c r="QFV511" s="62"/>
      <c r="QFW511" s="10"/>
      <c r="QFX511" s="11"/>
      <c r="QFY511" s="63"/>
      <c r="QFZ511" s="62"/>
      <c r="QGA511" s="10"/>
      <c r="QGB511" s="11"/>
      <c r="QGC511" s="63"/>
      <c r="QGD511" s="62"/>
      <c r="QGE511" s="10"/>
      <c r="QGF511" s="11"/>
      <c r="QGG511" s="63"/>
      <c r="QGH511" s="62"/>
      <c r="QGI511" s="10"/>
      <c r="QGJ511" s="11"/>
      <c r="QGK511" s="63"/>
      <c r="QGL511" s="62"/>
      <c r="QGM511" s="10"/>
      <c r="QGN511" s="11"/>
      <c r="QGO511" s="63"/>
      <c r="QGP511" s="62"/>
      <c r="QGQ511" s="10"/>
      <c r="QGR511" s="11"/>
      <c r="QGS511" s="63"/>
      <c r="QGT511" s="62"/>
      <c r="QGU511" s="10"/>
      <c r="QGV511" s="11"/>
      <c r="QGW511" s="63"/>
      <c r="QGX511" s="62"/>
      <c r="QGY511" s="10"/>
      <c r="QGZ511" s="11"/>
      <c r="QHA511" s="63"/>
      <c r="QHB511" s="62"/>
      <c r="QHC511" s="10"/>
      <c r="QHD511" s="11"/>
      <c r="QHE511" s="63"/>
      <c r="QHF511" s="62"/>
      <c r="QHG511" s="10"/>
      <c r="QHH511" s="11"/>
      <c r="QHI511" s="63"/>
      <c r="QHJ511" s="62"/>
      <c r="QHK511" s="10"/>
      <c r="QHL511" s="11"/>
      <c r="QHM511" s="63"/>
      <c r="QHN511" s="62"/>
      <c r="QHO511" s="10"/>
      <c r="QHP511" s="11"/>
      <c r="QHQ511" s="63"/>
      <c r="QHR511" s="62"/>
      <c r="QHS511" s="10"/>
      <c r="QHT511" s="11"/>
      <c r="QHU511" s="63"/>
      <c r="QHV511" s="62"/>
      <c r="QHW511" s="10"/>
      <c r="QHX511" s="11"/>
      <c r="QHY511" s="63"/>
      <c r="QHZ511" s="62"/>
      <c r="QIA511" s="10"/>
      <c r="QIB511" s="11"/>
      <c r="QIC511" s="63"/>
      <c r="QID511" s="62"/>
      <c r="QIE511" s="10"/>
      <c r="QIF511" s="11"/>
      <c r="QIG511" s="63"/>
      <c r="QIH511" s="62"/>
      <c r="QII511" s="10"/>
      <c r="QIJ511" s="11"/>
      <c r="QIK511" s="63"/>
      <c r="QIL511" s="62"/>
      <c r="QIM511" s="10"/>
      <c r="QIN511" s="11"/>
      <c r="QIO511" s="63"/>
      <c r="QIP511" s="62"/>
      <c r="QIQ511" s="10"/>
      <c r="QIR511" s="11"/>
      <c r="QIS511" s="63"/>
      <c r="QIT511" s="62"/>
      <c r="QIU511" s="10"/>
      <c r="QIV511" s="11"/>
      <c r="QIW511" s="63"/>
      <c r="QIX511" s="62"/>
      <c r="QIY511" s="10"/>
      <c r="QIZ511" s="11"/>
      <c r="QJA511" s="63"/>
      <c r="QJB511" s="62"/>
      <c r="QJC511" s="10"/>
      <c r="QJD511" s="11"/>
      <c r="QJE511" s="63"/>
      <c r="QJF511" s="62"/>
      <c r="QJG511" s="10"/>
      <c r="QJH511" s="11"/>
      <c r="QJI511" s="63"/>
      <c r="QJJ511" s="62"/>
      <c r="QJK511" s="10"/>
      <c r="QJL511" s="11"/>
      <c r="QJM511" s="63"/>
      <c r="QJN511" s="62"/>
      <c r="QJO511" s="10"/>
      <c r="QJP511" s="11"/>
      <c r="QJQ511" s="63"/>
      <c r="QJR511" s="62"/>
      <c r="QJS511" s="10"/>
      <c r="QJT511" s="11"/>
      <c r="QJU511" s="63"/>
      <c r="QJV511" s="62"/>
      <c r="QJW511" s="10"/>
      <c r="QJX511" s="11"/>
      <c r="QJY511" s="63"/>
      <c r="QJZ511" s="62"/>
      <c r="QKA511" s="10"/>
      <c r="QKB511" s="11"/>
      <c r="QKC511" s="63"/>
      <c r="QKD511" s="62"/>
      <c r="QKE511" s="10"/>
      <c r="QKF511" s="11"/>
      <c r="QKG511" s="63"/>
      <c r="QKH511" s="62"/>
      <c r="QKI511" s="10"/>
      <c r="QKJ511" s="11"/>
      <c r="QKK511" s="63"/>
      <c r="QKL511" s="62"/>
      <c r="QKM511" s="10"/>
      <c r="QKN511" s="11"/>
      <c r="QKO511" s="63"/>
      <c r="QKP511" s="62"/>
      <c r="QKQ511" s="10"/>
      <c r="QKR511" s="11"/>
      <c r="QKS511" s="63"/>
      <c r="QKT511" s="62"/>
      <c r="QKU511" s="10"/>
      <c r="QKV511" s="11"/>
      <c r="QKW511" s="63"/>
      <c r="QKX511" s="62"/>
      <c r="QKY511" s="10"/>
      <c r="QKZ511" s="11"/>
      <c r="QLA511" s="63"/>
      <c r="QLB511" s="62"/>
      <c r="QLC511" s="10"/>
      <c r="QLD511" s="11"/>
      <c r="QLE511" s="63"/>
      <c r="QLF511" s="62"/>
      <c r="QLG511" s="10"/>
      <c r="QLH511" s="11"/>
      <c r="QLI511" s="63"/>
      <c r="QLJ511" s="62"/>
      <c r="QLK511" s="10"/>
      <c r="QLL511" s="11"/>
      <c r="QLM511" s="63"/>
      <c r="QLN511" s="62"/>
      <c r="QLO511" s="10"/>
      <c r="QLP511" s="11"/>
      <c r="QLQ511" s="63"/>
      <c r="QLR511" s="62"/>
      <c r="QLS511" s="10"/>
      <c r="QLT511" s="11"/>
      <c r="QLU511" s="63"/>
      <c r="QLV511" s="62"/>
      <c r="QLW511" s="10"/>
      <c r="QLX511" s="11"/>
      <c r="QLY511" s="63"/>
      <c r="QLZ511" s="62"/>
      <c r="QMA511" s="10"/>
      <c r="QMB511" s="11"/>
      <c r="QMC511" s="63"/>
      <c r="QMD511" s="62"/>
      <c r="QME511" s="10"/>
      <c r="QMF511" s="11"/>
      <c r="QMG511" s="63"/>
      <c r="QMH511" s="62"/>
      <c r="QMI511" s="10"/>
      <c r="QMJ511" s="11"/>
      <c r="QMK511" s="63"/>
      <c r="QML511" s="62"/>
      <c r="QMM511" s="10"/>
      <c r="QMN511" s="11"/>
      <c r="QMO511" s="63"/>
      <c r="QMP511" s="62"/>
      <c r="QMQ511" s="10"/>
      <c r="QMR511" s="11"/>
      <c r="QMS511" s="63"/>
      <c r="QMT511" s="62"/>
      <c r="QMU511" s="10"/>
      <c r="QMV511" s="11"/>
      <c r="QMW511" s="63"/>
      <c r="QMX511" s="62"/>
      <c r="QMY511" s="10"/>
      <c r="QMZ511" s="11"/>
      <c r="QNA511" s="63"/>
      <c r="QNB511" s="62"/>
      <c r="QNC511" s="10"/>
      <c r="QND511" s="11"/>
      <c r="QNE511" s="63"/>
      <c r="QNF511" s="62"/>
      <c r="QNG511" s="10"/>
      <c r="QNH511" s="11"/>
      <c r="QNI511" s="63"/>
      <c r="QNJ511" s="62"/>
      <c r="QNK511" s="10"/>
      <c r="QNL511" s="11"/>
      <c r="QNM511" s="63"/>
      <c r="QNN511" s="62"/>
      <c r="QNO511" s="10"/>
      <c r="QNP511" s="11"/>
      <c r="QNQ511" s="63"/>
      <c r="QNR511" s="62"/>
      <c r="QNS511" s="10"/>
      <c r="QNT511" s="11"/>
      <c r="QNU511" s="63"/>
      <c r="QNV511" s="62"/>
      <c r="QNW511" s="10"/>
      <c r="QNX511" s="11"/>
      <c r="QNY511" s="63"/>
      <c r="QNZ511" s="62"/>
      <c r="QOA511" s="10"/>
      <c r="QOB511" s="11"/>
      <c r="QOC511" s="63"/>
      <c r="QOD511" s="62"/>
      <c r="QOE511" s="10"/>
      <c r="QOF511" s="11"/>
      <c r="QOG511" s="63"/>
      <c r="QOH511" s="62"/>
      <c r="QOI511" s="10"/>
      <c r="QOJ511" s="11"/>
      <c r="QOK511" s="63"/>
      <c r="QOL511" s="62"/>
      <c r="QOM511" s="10"/>
      <c r="QON511" s="11"/>
      <c r="QOO511" s="63"/>
      <c r="QOP511" s="62"/>
      <c r="QOQ511" s="10"/>
      <c r="QOR511" s="11"/>
      <c r="QOS511" s="63"/>
      <c r="QOT511" s="62"/>
      <c r="QOU511" s="10"/>
      <c r="QOV511" s="11"/>
      <c r="QOW511" s="63"/>
      <c r="QOX511" s="62"/>
      <c r="QOY511" s="10"/>
      <c r="QOZ511" s="11"/>
      <c r="QPA511" s="63"/>
      <c r="QPB511" s="62"/>
      <c r="QPC511" s="10"/>
      <c r="QPD511" s="11"/>
      <c r="QPE511" s="63"/>
      <c r="QPF511" s="62"/>
      <c r="QPG511" s="10"/>
      <c r="QPH511" s="11"/>
      <c r="QPI511" s="63"/>
      <c r="QPJ511" s="62"/>
      <c r="QPK511" s="10"/>
      <c r="QPL511" s="11"/>
      <c r="QPM511" s="63"/>
      <c r="QPN511" s="62"/>
      <c r="QPO511" s="10"/>
      <c r="QPP511" s="11"/>
      <c r="QPQ511" s="63"/>
      <c r="QPR511" s="62"/>
      <c r="QPS511" s="10"/>
      <c r="QPT511" s="11"/>
      <c r="QPU511" s="63"/>
      <c r="QPV511" s="62"/>
      <c r="QPW511" s="10"/>
      <c r="QPX511" s="11"/>
      <c r="QPY511" s="63"/>
      <c r="QPZ511" s="62"/>
      <c r="QQA511" s="10"/>
      <c r="QQB511" s="11"/>
      <c r="QQC511" s="63"/>
      <c r="QQD511" s="62"/>
      <c r="QQE511" s="10"/>
      <c r="QQF511" s="11"/>
      <c r="QQG511" s="63"/>
      <c r="QQH511" s="62"/>
      <c r="QQI511" s="10"/>
      <c r="QQJ511" s="11"/>
      <c r="QQK511" s="63"/>
      <c r="QQL511" s="62"/>
      <c r="QQM511" s="10"/>
      <c r="QQN511" s="11"/>
      <c r="QQO511" s="63"/>
      <c r="QQP511" s="62"/>
      <c r="QQQ511" s="10"/>
      <c r="QQR511" s="11"/>
      <c r="QQS511" s="63"/>
      <c r="QQT511" s="62"/>
      <c r="QQU511" s="10"/>
      <c r="QQV511" s="11"/>
      <c r="QQW511" s="63"/>
      <c r="QQX511" s="62"/>
      <c r="QQY511" s="10"/>
      <c r="QQZ511" s="11"/>
      <c r="QRA511" s="63"/>
      <c r="QRB511" s="62"/>
      <c r="QRC511" s="10"/>
      <c r="QRD511" s="11"/>
      <c r="QRE511" s="63"/>
      <c r="QRF511" s="62"/>
      <c r="QRG511" s="10"/>
      <c r="QRH511" s="11"/>
      <c r="QRI511" s="63"/>
      <c r="QRJ511" s="62"/>
      <c r="QRK511" s="10"/>
      <c r="QRL511" s="11"/>
      <c r="QRM511" s="63"/>
      <c r="QRN511" s="62"/>
      <c r="QRO511" s="10"/>
      <c r="QRP511" s="11"/>
      <c r="QRQ511" s="63"/>
      <c r="QRR511" s="62"/>
      <c r="QRS511" s="10"/>
      <c r="QRT511" s="11"/>
      <c r="QRU511" s="63"/>
      <c r="QRV511" s="62"/>
      <c r="QRW511" s="10"/>
      <c r="QRX511" s="11"/>
      <c r="QRY511" s="63"/>
      <c r="QRZ511" s="62"/>
      <c r="QSA511" s="10"/>
      <c r="QSB511" s="11"/>
      <c r="QSC511" s="63"/>
      <c r="QSD511" s="62"/>
      <c r="QSE511" s="10"/>
      <c r="QSF511" s="11"/>
      <c r="QSG511" s="63"/>
      <c r="QSH511" s="62"/>
      <c r="QSI511" s="10"/>
      <c r="QSJ511" s="11"/>
      <c r="QSK511" s="63"/>
      <c r="QSL511" s="62"/>
      <c r="QSM511" s="10"/>
      <c r="QSN511" s="11"/>
      <c r="QSO511" s="63"/>
      <c r="QSP511" s="62"/>
      <c r="QSQ511" s="10"/>
      <c r="QSR511" s="11"/>
      <c r="QSS511" s="63"/>
      <c r="QST511" s="62"/>
      <c r="QSU511" s="10"/>
      <c r="QSV511" s="11"/>
      <c r="QSW511" s="63"/>
      <c r="QSX511" s="62"/>
      <c r="QSY511" s="10"/>
      <c r="QSZ511" s="11"/>
      <c r="QTA511" s="63"/>
      <c r="QTB511" s="62"/>
      <c r="QTC511" s="10"/>
      <c r="QTD511" s="11"/>
      <c r="QTE511" s="63"/>
      <c r="QTF511" s="62"/>
      <c r="QTG511" s="10"/>
      <c r="QTH511" s="11"/>
      <c r="QTI511" s="63"/>
      <c r="QTJ511" s="62"/>
      <c r="QTK511" s="10"/>
      <c r="QTL511" s="11"/>
      <c r="QTM511" s="63"/>
      <c r="QTN511" s="62"/>
      <c r="QTO511" s="10"/>
      <c r="QTP511" s="11"/>
      <c r="QTQ511" s="63"/>
      <c r="QTR511" s="62"/>
      <c r="QTS511" s="10"/>
      <c r="QTT511" s="11"/>
      <c r="QTU511" s="63"/>
      <c r="QTV511" s="62"/>
      <c r="QTW511" s="10"/>
      <c r="QTX511" s="11"/>
      <c r="QTY511" s="63"/>
      <c r="QTZ511" s="62"/>
      <c r="QUA511" s="10"/>
      <c r="QUB511" s="11"/>
      <c r="QUC511" s="63"/>
      <c r="QUD511" s="62"/>
      <c r="QUE511" s="10"/>
      <c r="QUF511" s="11"/>
      <c r="QUG511" s="63"/>
      <c r="QUH511" s="62"/>
      <c r="QUI511" s="10"/>
      <c r="QUJ511" s="11"/>
      <c r="QUK511" s="63"/>
      <c r="QUL511" s="62"/>
      <c r="QUM511" s="10"/>
      <c r="QUN511" s="11"/>
      <c r="QUO511" s="63"/>
      <c r="QUP511" s="62"/>
      <c r="QUQ511" s="10"/>
      <c r="QUR511" s="11"/>
      <c r="QUS511" s="63"/>
      <c r="QUT511" s="62"/>
      <c r="QUU511" s="10"/>
      <c r="QUV511" s="11"/>
      <c r="QUW511" s="63"/>
      <c r="QUX511" s="62"/>
      <c r="QUY511" s="10"/>
      <c r="QUZ511" s="11"/>
      <c r="QVA511" s="63"/>
      <c r="QVB511" s="62"/>
      <c r="QVC511" s="10"/>
      <c r="QVD511" s="11"/>
      <c r="QVE511" s="63"/>
      <c r="QVF511" s="62"/>
      <c r="QVG511" s="10"/>
      <c r="QVH511" s="11"/>
      <c r="QVI511" s="63"/>
      <c r="QVJ511" s="62"/>
      <c r="QVK511" s="10"/>
      <c r="QVL511" s="11"/>
      <c r="QVM511" s="63"/>
      <c r="QVN511" s="62"/>
      <c r="QVO511" s="10"/>
      <c r="QVP511" s="11"/>
      <c r="QVQ511" s="63"/>
      <c r="QVR511" s="62"/>
      <c r="QVS511" s="10"/>
      <c r="QVT511" s="11"/>
      <c r="QVU511" s="63"/>
      <c r="QVV511" s="62"/>
      <c r="QVW511" s="10"/>
      <c r="QVX511" s="11"/>
      <c r="QVY511" s="63"/>
      <c r="QVZ511" s="62"/>
      <c r="QWA511" s="10"/>
      <c r="QWB511" s="11"/>
      <c r="QWC511" s="63"/>
      <c r="QWD511" s="62"/>
      <c r="QWE511" s="10"/>
      <c r="QWF511" s="11"/>
      <c r="QWG511" s="63"/>
      <c r="QWH511" s="62"/>
      <c r="QWI511" s="10"/>
      <c r="QWJ511" s="11"/>
      <c r="QWK511" s="63"/>
      <c r="QWL511" s="62"/>
      <c r="QWM511" s="10"/>
      <c r="QWN511" s="11"/>
      <c r="QWO511" s="63"/>
      <c r="QWP511" s="62"/>
      <c r="QWQ511" s="10"/>
      <c r="QWR511" s="11"/>
      <c r="QWS511" s="63"/>
      <c r="QWT511" s="62"/>
      <c r="QWU511" s="10"/>
      <c r="QWV511" s="11"/>
      <c r="QWW511" s="63"/>
      <c r="QWX511" s="62"/>
      <c r="QWY511" s="10"/>
      <c r="QWZ511" s="11"/>
      <c r="QXA511" s="63"/>
      <c r="QXB511" s="62"/>
      <c r="QXC511" s="10"/>
      <c r="QXD511" s="11"/>
      <c r="QXE511" s="63"/>
      <c r="QXF511" s="62"/>
      <c r="QXG511" s="10"/>
      <c r="QXH511" s="11"/>
      <c r="QXI511" s="63"/>
      <c r="QXJ511" s="62"/>
      <c r="QXK511" s="10"/>
      <c r="QXL511" s="11"/>
      <c r="QXM511" s="63"/>
      <c r="QXN511" s="62"/>
      <c r="QXO511" s="10"/>
      <c r="QXP511" s="11"/>
      <c r="QXQ511" s="63"/>
      <c r="QXR511" s="62"/>
      <c r="QXS511" s="10"/>
      <c r="QXT511" s="11"/>
      <c r="QXU511" s="63"/>
      <c r="QXV511" s="62"/>
      <c r="QXW511" s="10"/>
      <c r="QXX511" s="11"/>
      <c r="QXY511" s="63"/>
      <c r="QXZ511" s="62"/>
      <c r="QYA511" s="10"/>
      <c r="QYB511" s="11"/>
      <c r="QYC511" s="63"/>
      <c r="QYD511" s="62"/>
      <c r="QYE511" s="10"/>
      <c r="QYF511" s="11"/>
      <c r="QYG511" s="63"/>
      <c r="QYH511" s="62"/>
      <c r="QYI511" s="10"/>
      <c r="QYJ511" s="11"/>
      <c r="QYK511" s="63"/>
      <c r="QYL511" s="62"/>
      <c r="QYM511" s="10"/>
      <c r="QYN511" s="11"/>
      <c r="QYO511" s="63"/>
      <c r="QYP511" s="62"/>
      <c r="QYQ511" s="10"/>
      <c r="QYR511" s="11"/>
      <c r="QYS511" s="63"/>
      <c r="QYT511" s="62"/>
      <c r="QYU511" s="10"/>
      <c r="QYV511" s="11"/>
      <c r="QYW511" s="63"/>
      <c r="QYX511" s="62"/>
      <c r="QYY511" s="10"/>
      <c r="QYZ511" s="11"/>
      <c r="QZA511" s="63"/>
      <c r="QZB511" s="62"/>
      <c r="QZC511" s="10"/>
      <c r="QZD511" s="11"/>
      <c r="QZE511" s="63"/>
      <c r="QZF511" s="62"/>
      <c r="QZG511" s="10"/>
      <c r="QZH511" s="11"/>
      <c r="QZI511" s="63"/>
      <c r="QZJ511" s="62"/>
      <c r="QZK511" s="10"/>
      <c r="QZL511" s="11"/>
      <c r="QZM511" s="63"/>
      <c r="QZN511" s="62"/>
      <c r="QZO511" s="10"/>
      <c r="QZP511" s="11"/>
      <c r="QZQ511" s="63"/>
      <c r="QZR511" s="62"/>
      <c r="QZS511" s="10"/>
      <c r="QZT511" s="11"/>
      <c r="QZU511" s="63"/>
      <c r="QZV511" s="62"/>
      <c r="QZW511" s="10"/>
      <c r="QZX511" s="11"/>
      <c r="QZY511" s="63"/>
      <c r="QZZ511" s="62"/>
      <c r="RAA511" s="10"/>
      <c r="RAB511" s="11"/>
      <c r="RAC511" s="63"/>
      <c r="RAD511" s="62"/>
      <c r="RAE511" s="10"/>
      <c r="RAF511" s="11"/>
      <c r="RAG511" s="63"/>
      <c r="RAH511" s="62"/>
      <c r="RAI511" s="10"/>
      <c r="RAJ511" s="11"/>
      <c r="RAK511" s="63"/>
      <c r="RAL511" s="62"/>
      <c r="RAM511" s="10"/>
      <c r="RAN511" s="11"/>
      <c r="RAO511" s="63"/>
      <c r="RAP511" s="62"/>
      <c r="RAQ511" s="10"/>
      <c r="RAR511" s="11"/>
      <c r="RAS511" s="63"/>
      <c r="RAT511" s="62"/>
      <c r="RAU511" s="10"/>
      <c r="RAV511" s="11"/>
      <c r="RAW511" s="63"/>
      <c r="RAX511" s="62"/>
      <c r="RAY511" s="10"/>
      <c r="RAZ511" s="11"/>
      <c r="RBA511" s="63"/>
      <c r="RBB511" s="62"/>
      <c r="RBC511" s="10"/>
      <c r="RBD511" s="11"/>
      <c r="RBE511" s="63"/>
      <c r="RBF511" s="62"/>
      <c r="RBG511" s="10"/>
      <c r="RBH511" s="11"/>
      <c r="RBI511" s="63"/>
      <c r="RBJ511" s="62"/>
      <c r="RBK511" s="10"/>
      <c r="RBL511" s="11"/>
      <c r="RBM511" s="63"/>
      <c r="RBN511" s="62"/>
      <c r="RBO511" s="10"/>
      <c r="RBP511" s="11"/>
      <c r="RBQ511" s="63"/>
      <c r="RBR511" s="62"/>
      <c r="RBS511" s="10"/>
      <c r="RBT511" s="11"/>
      <c r="RBU511" s="63"/>
      <c r="RBV511" s="62"/>
      <c r="RBW511" s="10"/>
      <c r="RBX511" s="11"/>
      <c r="RBY511" s="63"/>
      <c r="RBZ511" s="62"/>
      <c r="RCA511" s="10"/>
      <c r="RCB511" s="11"/>
      <c r="RCC511" s="63"/>
      <c r="RCD511" s="62"/>
      <c r="RCE511" s="10"/>
      <c r="RCF511" s="11"/>
      <c r="RCG511" s="63"/>
      <c r="RCH511" s="62"/>
      <c r="RCI511" s="10"/>
      <c r="RCJ511" s="11"/>
      <c r="RCK511" s="63"/>
      <c r="RCL511" s="62"/>
      <c r="RCM511" s="10"/>
      <c r="RCN511" s="11"/>
      <c r="RCO511" s="63"/>
      <c r="RCP511" s="62"/>
      <c r="RCQ511" s="10"/>
      <c r="RCR511" s="11"/>
      <c r="RCS511" s="63"/>
      <c r="RCT511" s="62"/>
      <c r="RCU511" s="10"/>
      <c r="RCV511" s="11"/>
      <c r="RCW511" s="63"/>
      <c r="RCX511" s="62"/>
      <c r="RCY511" s="10"/>
      <c r="RCZ511" s="11"/>
      <c r="RDA511" s="63"/>
      <c r="RDB511" s="62"/>
      <c r="RDC511" s="10"/>
      <c r="RDD511" s="11"/>
      <c r="RDE511" s="63"/>
      <c r="RDF511" s="62"/>
      <c r="RDG511" s="10"/>
      <c r="RDH511" s="11"/>
      <c r="RDI511" s="63"/>
      <c r="RDJ511" s="62"/>
      <c r="RDK511" s="10"/>
      <c r="RDL511" s="11"/>
      <c r="RDM511" s="63"/>
      <c r="RDN511" s="62"/>
      <c r="RDO511" s="10"/>
      <c r="RDP511" s="11"/>
      <c r="RDQ511" s="63"/>
      <c r="RDR511" s="62"/>
      <c r="RDS511" s="10"/>
      <c r="RDT511" s="11"/>
      <c r="RDU511" s="63"/>
      <c r="RDV511" s="62"/>
      <c r="RDW511" s="10"/>
      <c r="RDX511" s="11"/>
      <c r="RDY511" s="63"/>
      <c r="RDZ511" s="62"/>
      <c r="REA511" s="10"/>
      <c r="REB511" s="11"/>
      <c r="REC511" s="63"/>
      <c r="RED511" s="62"/>
      <c r="REE511" s="10"/>
      <c r="REF511" s="11"/>
      <c r="REG511" s="63"/>
      <c r="REH511" s="62"/>
      <c r="REI511" s="10"/>
      <c r="REJ511" s="11"/>
      <c r="REK511" s="63"/>
      <c r="REL511" s="62"/>
      <c r="REM511" s="10"/>
      <c r="REN511" s="11"/>
      <c r="REO511" s="63"/>
      <c r="REP511" s="62"/>
      <c r="REQ511" s="10"/>
      <c r="RER511" s="11"/>
      <c r="RES511" s="63"/>
      <c r="RET511" s="62"/>
      <c r="REU511" s="10"/>
      <c r="REV511" s="11"/>
      <c r="REW511" s="63"/>
      <c r="REX511" s="62"/>
      <c r="REY511" s="10"/>
      <c r="REZ511" s="11"/>
      <c r="RFA511" s="63"/>
      <c r="RFB511" s="62"/>
      <c r="RFC511" s="10"/>
      <c r="RFD511" s="11"/>
      <c r="RFE511" s="63"/>
      <c r="RFF511" s="62"/>
      <c r="RFG511" s="10"/>
      <c r="RFH511" s="11"/>
      <c r="RFI511" s="63"/>
      <c r="RFJ511" s="62"/>
      <c r="RFK511" s="10"/>
      <c r="RFL511" s="11"/>
      <c r="RFM511" s="63"/>
      <c r="RFN511" s="62"/>
      <c r="RFO511" s="10"/>
      <c r="RFP511" s="11"/>
      <c r="RFQ511" s="63"/>
      <c r="RFR511" s="62"/>
      <c r="RFS511" s="10"/>
      <c r="RFT511" s="11"/>
      <c r="RFU511" s="63"/>
      <c r="RFV511" s="62"/>
      <c r="RFW511" s="10"/>
      <c r="RFX511" s="11"/>
      <c r="RFY511" s="63"/>
      <c r="RFZ511" s="62"/>
      <c r="RGA511" s="10"/>
      <c r="RGB511" s="11"/>
      <c r="RGC511" s="63"/>
      <c r="RGD511" s="62"/>
      <c r="RGE511" s="10"/>
      <c r="RGF511" s="11"/>
      <c r="RGG511" s="63"/>
      <c r="RGH511" s="62"/>
      <c r="RGI511" s="10"/>
      <c r="RGJ511" s="11"/>
      <c r="RGK511" s="63"/>
      <c r="RGL511" s="62"/>
      <c r="RGM511" s="10"/>
      <c r="RGN511" s="11"/>
      <c r="RGO511" s="63"/>
      <c r="RGP511" s="62"/>
      <c r="RGQ511" s="10"/>
      <c r="RGR511" s="11"/>
      <c r="RGS511" s="63"/>
      <c r="RGT511" s="62"/>
      <c r="RGU511" s="10"/>
      <c r="RGV511" s="11"/>
      <c r="RGW511" s="63"/>
      <c r="RGX511" s="62"/>
      <c r="RGY511" s="10"/>
      <c r="RGZ511" s="11"/>
      <c r="RHA511" s="63"/>
      <c r="RHB511" s="62"/>
      <c r="RHC511" s="10"/>
      <c r="RHD511" s="11"/>
      <c r="RHE511" s="63"/>
      <c r="RHF511" s="62"/>
      <c r="RHG511" s="10"/>
      <c r="RHH511" s="11"/>
      <c r="RHI511" s="63"/>
      <c r="RHJ511" s="62"/>
      <c r="RHK511" s="10"/>
      <c r="RHL511" s="11"/>
      <c r="RHM511" s="63"/>
      <c r="RHN511" s="62"/>
      <c r="RHO511" s="10"/>
      <c r="RHP511" s="11"/>
      <c r="RHQ511" s="63"/>
      <c r="RHR511" s="62"/>
      <c r="RHS511" s="10"/>
      <c r="RHT511" s="11"/>
      <c r="RHU511" s="63"/>
      <c r="RHV511" s="62"/>
      <c r="RHW511" s="10"/>
      <c r="RHX511" s="11"/>
      <c r="RHY511" s="63"/>
      <c r="RHZ511" s="62"/>
      <c r="RIA511" s="10"/>
      <c r="RIB511" s="11"/>
      <c r="RIC511" s="63"/>
      <c r="RID511" s="62"/>
      <c r="RIE511" s="10"/>
      <c r="RIF511" s="11"/>
      <c r="RIG511" s="63"/>
      <c r="RIH511" s="62"/>
      <c r="RII511" s="10"/>
      <c r="RIJ511" s="11"/>
      <c r="RIK511" s="63"/>
      <c r="RIL511" s="62"/>
      <c r="RIM511" s="10"/>
      <c r="RIN511" s="11"/>
      <c r="RIO511" s="63"/>
      <c r="RIP511" s="62"/>
      <c r="RIQ511" s="10"/>
      <c r="RIR511" s="11"/>
      <c r="RIS511" s="63"/>
      <c r="RIT511" s="62"/>
      <c r="RIU511" s="10"/>
      <c r="RIV511" s="11"/>
      <c r="RIW511" s="63"/>
      <c r="RIX511" s="62"/>
      <c r="RIY511" s="10"/>
      <c r="RIZ511" s="11"/>
      <c r="RJA511" s="63"/>
      <c r="RJB511" s="62"/>
      <c r="RJC511" s="10"/>
      <c r="RJD511" s="11"/>
      <c r="RJE511" s="63"/>
      <c r="RJF511" s="62"/>
      <c r="RJG511" s="10"/>
      <c r="RJH511" s="11"/>
      <c r="RJI511" s="63"/>
      <c r="RJJ511" s="62"/>
      <c r="RJK511" s="10"/>
      <c r="RJL511" s="11"/>
      <c r="RJM511" s="63"/>
      <c r="RJN511" s="62"/>
      <c r="RJO511" s="10"/>
      <c r="RJP511" s="11"/>
      <c r="RJQ511" s="63"/>
      <c r="RJR511" s="62"/>
      <c r="RJS511" s="10"/>
      <c r="RJT511" s="11"/>
      <c r="RJU511" s="63"/>
      <c r="RJV511" s="62"/>
      <c r="RJW511" s="10"/>
      <c r="RJX511" s="11"/>
      <c r="RJY511" s="63"/>
      <c r="RJZ511" s="62"/>
      <c r="RKA511" s="10"/>
      <c r="RKB511" s="11"/>
      <c r="RKC511" s="63"/>
      <c r="RKD511" s="62"/>
      <c r="RKE511" s="10"/>
      <c r="RKF511" s="11"/>
      <c r="RKG511" s="63"/>
      <c r="RKH511" s="62"/>
      <c r="RKI511" s="10"/>
      <c r="RKJ511" s="11"/>
      <c r="RKK511" s="63"/>
      <c r="RKL511" s="62"/>
      <c r="RKM511" s="10"/>
      <c r="RKN511" s="11"/>
      <c r="RKO511" s="63"/>
      <c r="RKP511" s="62"/>
      <c r="RKQ511" s="10"/>
      <c r="RKR511" s="11"/>
      <c r="RKS511" s="63"/>
      <c r="RKT511" s="62"/>
      <c r="RKU511" s="10"/>
      <c r="RKV511" s="11"/>
      <c r="RKW511" s="63"/>
      <c r="RKX511" s="62"/>
      <c r="RKY511" s="10"/>
      <c r="RKZ511" s="11"/>
      <c r="RLA511" s="63"/>
      <c r="RLB511" s="62"/>
      <c r="RLC511" s="10"/>
      <c r="RLD511" s="11"/>
      <c r="RLE511" s="63"/>
      <c r="RLF511" s="62"/>
      <c r="RLG511" s="10"/>
      <c r="RLH511" s="11"/>
      <c r="RLI511" s="63"/>
      <c r="RLJ511" s="62"/>
      <c r="RLK511" s="10"/>
      <c r="RLL511" s="11"/>
      <c r="RLM511" s="63"/>
      <c r="RLN511" s="62"/>
      <c r="RLO511" s="10"/>
      <c r="RLP511" s="11"/>
      <c r="RLQ511" s="63"/>
      <c r="RLR511" s="62"/>
      <c r="RLS511" s="10"/>
      <c r="RLT511" s="11"/>
      <c r="RLU511" s="63"/>
      <c r="RLV511" s="62"/>
      <c r="RLW511" s="10"/>
      <c r="RLX511" s="11"/>
      <c r="RLY511" s="63"/>
      <c r="RLZ511" s="62"/>
      <c r="RMA511" s="10"/>
      <c r="RMB511" s="11"/>
      <c r="RMC511" s="63"/>
      <c r="RMD511" s="62"/>
      <c r="RME511" s="10"/>
      <c r="RMF511" s="11"/>
      <c r="RMG511" s="63"/>
      <c r="RMH511" s="62"/>
      <c r="RMI511" s="10"/>
      <c r="RMJ511" s="11"/>
      <c r="RMK511" s="63"/>
      <c r="RML511" s="62"/>
      <c r="RMM511" s="10"/>
      <c r="RMN511" s="11"/>
      <c r="RMO511" s="63"/>
      <c r="RMP511" s="62"/>
      <c r="RMQ511" s="10"/>
      <c r="RMR511" s="11"/>
      <c r="RMS511" s="63"/>
      <c r="RMT511" s="62"/>
      <c r="RMU511" s="10"/>
      <c r="RMV511" s="11"/>
      <c r="RMW511" s="63"/>
      <c r="RMX511" s="62"/>
      <c r="RMY511" s="10"/>
      <c r="RMZ511" s="11"/>
      <c r="RNA511" s="63"/>
      <c r="RNB511" s="62"/>
      <c r="RNC511" s="10"/>
      <c r="RND511" s="11"/>
      <c r="RNE511" s="63"/>
      <c r="RNF511" s="62"/>
      <c r="RNG511" s="10"/>
      <c r="RNH511" s="11"/>
      <c r="RNI511" s="63"/>
      <c r="RNJ511" s="62"/>
      <c r="RNK511" s="10"/>
      <c r="RNL511" s="11"/>
      <c r="RNM511" s="63"/>
      <c r="RNN511" s="62"/>
      <c r="RNO511" s="10"/>
      <c r="RNP511" s="11"/>
      <c r="RNQ511" s="63"/>
      <c r="RNR511" s="62"/>
      <c r="RNS511" s="10"/>
      <c r="RNT511" s="11"/>
      <c r="RNU511" s="63"/>
      <c r="RNV511" s="62"/>
      <c r="RNW511" s="10"/>
      <c r="RNX511" s="11"/>
      <c r="RNY511" s="63"/>
      <c r="RNZ511" s="62"/>
      <c r="ROA511" s="10"/>
      <c r="ROB511" s="11"/>
      <c r="ROC511" s="63"/>
      <c r="ROD511" s="62"/>
      <c r="ROE511" s="10"/>
      <c r="ROF511" s="11"/>
      <c r="ROG511" s="63"/>
      <c r="ROH511" s="62"/>
      <c r="ROI511" s="10"/>
      <c r="ROJ511" s="11"/>
      <c r="ROK511" s="63"/>
      <c r="ROL511" s="62"/>
      <c r="ROM511" s="10"/>
      <c r="RON511" s="11"/>
      <c r="ROO511" s="63"/>
      <c r="ROP511" s="62"/>
      <c r="ROQ511" s="10"/>
      <c r="ROR511" s="11"/>
      <c r="ROS511" s="63"/>
      <c r="ROT511" s="62"/>
      <c r="ROU511" s="10"/>
      <c r="ROV511" s="11"/>
      <c r="ROW511" s="63"/>
      <c r="ROX511" s="62"/>
      <c r="ROY511" s="10"/>
      <c r="ROZ511" s="11"/>
      <c r="RPA511" s="63"/>
      <c r="RPB511" s="62"/>
      <c r="RPC511" s="10"/>
      <c r="RPD511" s="11"/>
      <c r="RPE511" s="63"/>
      <c r="RPF511" s="62"/>
      <c r="RPG511" s="10"/>
      <c r="RPH511" s="11"/>
      <c r="RPI511" s="63"/>
      <c r="RPJ511" s="62"/>
      <c r="RPK511" s="10"/>
      <c r="RPL511" s="11"/>
      <c r="RPM511" s="63"/>
      <c r="RPN511" s="62"/>
      <c r="RPO511" s="10"/>
      <c r="RPP511" s="11"/>
      <c r="RPQ511" s="63"/>
      <c r="RPR511" s="62"/>
      <c r="RPS511" s="10"/>
      <c r="RPT511" s="11"/>
      <c r="RPU511" s="63"/>
      <c r="RPV511" s="62"/>
      <c r="RPW511" s="10"/>
      <c r="RPX511" s="11"/>
      <c r="RPY511" s="63"/>
      <c r="RPZ511" s="62"/>
      <c r="RQA511" s="10"/>
      <c r="RQB511" s="11"/>
      <c r="RQC511" s="63"/>
      <c r="RQD511" s="62"/>
      <c r="RQE511" s="10"/>
      <c r="RQF511" s="11"/>
      <c r="RQG511" s="63"/>
      <c r="RQH511" s="62"/>
      <c r="RQI511" s="10"/>
      <c r="RQJ511" s="11"/>
      <c r="RQK511" s="63"/>
      <c r="RQL511" s="62"/>
      <c r="RQM511" s="10"/>
      <c r="RQN511" s="11"/>
      <c r="RQO511" s="63"/>
      <c r="RQP511" s="62"/>
      <c r="RQQ511" s="10"/>
      <c r="RQR511" s="11"/>
      <c r="RQS511" s="63"/>
      <c r="RQT511" s="62"/>
      <c r="RQU511" s="10"/>
      <c r="RQV511" s="11"/>
      <c r="RQW511" s="63"/>
      <c r="RQX511" s="62"/>
      <c r="RQY511" s="10"/>
      <c r="RQZ511" s="11"/>
      <c r="RRA511" s="63"/>
      <c r="RRB511" s="62"/>
      <c r="RRC511" s="10"/>
      <c r="RRD511" s="11"/>
      <c r="RRE511" s="63"/>
      <c r="RRF511" s="62"/>
      <c r="RRG511" s="10"/>
      <c r="RRH511" s="11"/>
      <c r="RRI511" s="63"/>
      <c r="RRJ511" s="62"/>
      <c r="RRK511" s="10"/>
      <c r="RRL511" s="11"/>
      <c r="RRM511" s="63"/>
      <c r="RRN511" s="62"/>
      <c r="RRO511" s="10"/>
      <c r="RRP511" s="11"/>
      <c r="RRQ511" s="63"/>
      <c r="RRR511" s="62"/>
      <c r="RRS511" s="10"/>
      <c r="RRT511" s="11"/>
      <c r="RRU511" s="63"/>
      <c r="RRV511" s="62"/>
      <c r="RRW511" s="10"/>
      <c r="RRX511" s="11"/>
      <c r="RRY511" s="63"/>
      <c r="RRZ511" s="62"/>
      <c r="RSA511" s="10"/>
      <c r="RSB511" s="11"/>
      <c r="RSC511" s="63"/>
      <c r="RSD511" s="62"/>
      <c r="RSE511" s="10"/>
      <c r="RSF511" s="11"/>
      <c r="RSG511" s="63"/>
      <c r="RSH511" s="62"/>
      <c r="RSI511" s="10"/>
      <c r="RSJ511" s="11"/>
      <c r="RSK511" s="63"/>
      <c r="RSL511" s="62"/>
      <c r="RSM511" s="10"/>
      <c r="RSN511" s="11"/>
      <c r="RSO511" s="63"/>
      <c r="RSP511" s="62"/>
      <c r="RSQ511" s="10"/>
      <c r="RSR511" s="11"/>
      <c r="RSS511" s="63"/>
      <c r="RST511" s="62"/>
      <c r="RSU511" s="10"/>
      <c r="RSV511" s="11"/>
      <c r="RSW511" s="63"/>
      <c r="RSX511" s="62"/>
      <c r="RSY511" s="10"/>
      <c r="RSZ511" s="11"/>
      <c r="RTA511" s="63"/>
      <c r="RTB511" s="62"/>
      <c r="RTC511" s="10"/>
      <c r="RTD511" s="11"/>
      <c r="RTE511" s="63"/>
      <c r="RTF511" s="62"/>
      <c r="RTG511" s="10"/>
      <c r="RTH511" s="11"/>
      <c r="RTI511" s="63"/>
      <c r="RTJ511" s="62"/>
      <c r="RTK511" s="10"/>
      <c r="RTL511" s="11"/>
      <c r="RTM511" s="63"/>
      <c r="RTN511" s="62"/>
      <c r="RTO511" s="10"/>
      <c r="RTP511" s="11"/>
      <c r="RTQ511" s="63"/>
      <c r="RTR511" s="62"/>
      <c r="RTS511" s="10"/>
      <c r="RTT511" s="11"/>
      <c r="RTU511" s="63"/>
      <c r="RTV511" s="62"/>
      <c r="RTW511" s="10"/>
      <c r="RTX511" s="11"/>
      <c r="RTY511" s="63"/>
      <c r="RTZ511" s="62"/>
      <c r="RUA511" s="10"/>
      <c r="RUB511" s="11"/>
      <c r="RUC511" s="63"/>
      <c r="RUD511" s="62"/>
      <c r="RUE511" s="10"/>
      <c r="RUF511" s="11"/>
      <c r="RUG511" s="63"/>
      <c r="RUH511" s="62"/>
      <c r="RUI511" s="10"/>
      <c r="RUJ511" s="11"/>
      <c r="RUK511" s="63"/>
      <c r="RUL511" s="62"/>
      <c r="RUM511" s="10"/>
      <c r="RUN511" s="11"/>
      <c r="RUO511" s="63"/>
      <c r="RUP511" s="62"/>
      <c r="RUQ511" s="10"/>
      <c r="RUR511" s="11"/>
      <c r="RUS511" s="63"/>
      <c r="RUT511" s="62"/>
      <c r="RUU511" s="10"/>
      <c r="RUV511" s="11"/>
      <c r="RUW511" s="63"/>
      <c r="RUX511" s="62"/>
      <c r="RUY511" s="10"/>
      <c r="RUZ511" s="11"/>
      <c r="RVA511" s="63"/>
      <c r="RVB511" s="62"/>
      <c r="RVC511" s="10"/>
      <c r="RVD511" s="11"/>
      <c r="RVE511" s="63"/>
      <c r="RVF511" s="62"/>
      <c r="RVG511" s="10"/>
      <c r="RVH511" s="11"/>
      <c r="RVI511" s="63"/>
      <c r="RVJ511" s="62"/>
      <c r="RVK511" s="10"/>
      <c r="RVL511" s="11"/>
      <c r="RVM511" s="63"/>
      <c r="RVN511" s="62"/>
      <c r="RVO511" s="10"/>
      <c r="RVP511" s="11"/>
      <c r="RVQ511" s="63"/>
      <c r="RVR511" s="62"/>
      <c r="RVS511" s="10"/>
      <c r="RVT511" s="11"/>
      <c r="RVU511" s="63"/>
      <c r="RVV511" s="62"/>
      <c r="RVW511" s="10"/>
      <c r="RVX511" s="11"/>
      <c r="RVY511" s="63"/>
      <c r="RVZ511" s="62"/>
      <c r="RWA511" s="10"/>
      <c r="RWB511" s="11"/>
      <c r="RWC511" s="63"/>
      <c r="RWD511" s="62"/>
      <c r="RWE511" s="10"/>
      <c r="RWF511" s="11"/>
      <c r="RWG511" s="63"/>
      <c r="RWH511" s="62"/>
      <c r="RWI511" s="10"/>
      <c r="RWJ511" s="11"/>
      <c r="RWK511" s="63"/>
      <c r="RWL511" s="62"/>
      <c r="RWM511" s="10"/>
      <c r="RWN511" s="11"/>
      <c r="RWO511" s="63"/>
      <c r="RWP511" s="62"/>
      <c r="RWQ511" s="10"/>
      <c r="RWR511" s="11"/>
      <c r="RWS511" s="63"/>
      <c r="RWT511" s="62"/>
      <c r="RWU511" s="10"/>
      <c r="RWV511" s="11"/>
      <c r="RWW511" s="63"/>
      <c r="RWX511" s="62"/>
      <c r="RWY511" s="10"/>
      <c r="RWZ511" s="11"/>
      <c r="RXA511" s="63"/>
      <c r="RXB511" s="62"/>
      <c r="RXC511" s="10"/>
      <c r="RXD511" s="11"/>
      <c r="RXE511" s="63"/>
      <c r="RXF511" s="62"/>
      <c r="RXG511" s="10"/>
      <c r="RXH511" s="11"/>
      <c r="RXI511" s="63"/>
      <c r="RXJ511" s="62"/>
      <c r="RXK511" s="10"/>
      <c r="RXL511" s="11"/>
      <c r="RXM511" s="63"/>
      <c r="RXN511" s="62"/>
      <c r="RXO511" s="10"/>
      <c r="RXP511" s="11"/>
      <c r="RXQ511" s="63"/>
      <c r="RXR511" s="62"/>
      <c r="RXS511" s="10"/>
      <c r="RXT511" s="11"/>
      <c r="RXU511" s="63"/>
      <c r="RXV511" s="62"/>
      <c r="RXW511" s="10"/>
      <c r="RXX511" s="11"/>
      <c r="RXY511" s="63"/>
      <c r="RXZ511" s="62"/>
      <c r="RYA511" s="10"/>
      <c r="RYB511" s="11"/>
      <c r="RYC511" s="63"/>
      <c r="RYD511" s="62"/>
      <c r="RYE511" s="10"/>
      <c r="RYF511" s="11"/>
      <c r="RYG511" s="63"/>
      <c r="RYH511" s="62"/>
      <c r="RYI511" s="10"/>
      <c r="RYJ511" s="11"/>
      <c r="RYK511" s="63"/>
      <c r="RYL511" s="62"/>
      <c r="RYM511" s="10"/>
      <c r="RYN511" s="11"/>
      <c r="RYO511" s="63"/>
      <c r="RYP511" s="62"/>
      <c r="RYQ511" s="10"/>
      <c r="RYR511" s="11"/>
      <c r="RYS511" s="63"/>
      <c r="RYT511" s="62"/>
      <c r="RYU511" s="10"/>
      <c r="RYV511" s="11"/>
      <c r="RYW511" s="63"/>
      <c r="RYX511" s="62"/>
      <c r="RYY511" s="10"/>
      <c r="RYZ511" s="11"/>
      <c r="RZA511" s="63"/>
      <c r="RZB511" s="62"/>
      <c r="RZC511" s="10"/>
      <c r="RZD511" s="11"/>
      <c r="RZE511" s="63"/>
      <c r="RZF511" s="62"/>
      <c r="RZG511" s="10"/>
      <c r="RZH511" s="11"/>
      <c r="RZI511" s="63"/>
      <c r="RZJ511" s="62"/>
      <c r="RZK511" s="10"/>
      <c r="RZL511" s="11"/>
      <c r="RZM511" s="63"/>
      <c r="RZN511" s="62"/>
      <c r="RZO511" s="10"/>
      <c r="RZP511" s="11"/>
      <c r="RZQ511" s="63"/>
      <c r="RZR511" s="62"/>
      <c r="RZS511" s="10"/>
      <c r="RZT511" s="11"/>
      <c r="RZU511" s="63"/>
      <c r="RZV511" s="62"/>
      <c r="RZW511" s="10"/>
      <c r="RZX511" s="11"/>
      <c r="RZY511" s="63"/>
      <c r="RZZ511" s="62"/>
      <c r="SAA511" s="10"/>
      <c r="SAB511" s="11"/>
      <c r="SAC511" s="63"/>
      <c r="SAD511" s="62"/>
      <c r="SAE511" s="10"/>
      <c r="SAF511" s="11"/>
      <c r="SAG511" s="63"/>
      <c r="SAH511" s="62"/>
      <c r="SAI511" s="10"/>
      <c r="SAJ511" s="11"/>
      <c r="SAK511" s="63"/>
      <c r="SAL511" s="62"/>
      <c r="SAM511" s="10"/>
      <c r="SAN511" s="11"/>
      <c r="SAO511" s="63"/>
      <c r="SAP511" s="62"/>
      <c r="SAQ511" s="10"/>
      <c r="SAR511" s="11"/>
      <c r="SAS511" s="63"/>
      <c r="SAT511" s="62"/>
      <c r="SAU511" s="10"/>
      <c r="SAV511" s="11"/>
      <c r="SAW511" s="63"/>
      <c r="SAX511" s="62"/>
      <c r="SAY511" s="10"/>
      <c r="SAZ511" s="11"/>
      <c r="SBA511" s="63"/>
      <c r="SBB511" s="62"/>
      <c r="SBC511" s="10"/>
      <c r="SBD511" s="11"/>
      <c r="SBE511" s="63"/>
      <c r="SBF511" s="62"/>
      <c r="SBG511" s="10"/>
      <c r="SBH511" s="11"/>
      <c r="SBI511" s="63"/>
      <c r="SBJ511" s="62"/>
      <c r="SBK511" s="10"/>
      <c r="SBL511" s="11"/>
      <c r="SBM511" s="63"/>
      <c r="SBN511" s="62"/>
      <c r="SBO511" s="10"/>
      <c r="SBP511" s="11"/>
      <c r="SBQ511" s="63"/>
      <c r="SBR511" s="62"/>
      <c r="SBS511" s="10"/>
      <c r="SBT511" s="11"/>
      <c r="SBU511" s="63"/>
      <c r="SBV511" s="62"/>
      <c r="SBW511" s="10"/>
      <c r="SBX511" s="11"/>
      <c r="SBY511" s="63"/>
      <c r="SBZ511" s="62"/>
      <c r="SCA511" s="10"/>
      <c r="SCB511" s="11"/>
      <c r="SCC511" s="63"/>
      <c r="SCD511" s="62"/>
      <c r="SCE511" s="10"/>
      <c r="SCF511" s="11"/>
      <c r="SCG511" s="63"/>
      <c r="SCH511" s="62"/>
      <c r="SCI511" s="10"/>
      <c r="SCJ511" s="11"/>
      <c r="SCK511" s="63"/>
      <c r="SCL511" s="62"/>
      <c r="SCM511" s="10"/>
      <c r="SCN511" s="11"/>
      <c r="SCO511" s="63"/>
      <c r="SCP511" s="62"/>
      <c r="SCQ511" s="10"/>
      <c r="SCR511" s="11"/>
      <c r="SCS511" s="63"/>
      <c r="SCT511" s="62"/>
      <c r="SCU511" s="10"/>
      <c r="SCV511" s="11"/>
      <c r="SCW511" s="63"/>
      <c r="SCX511" s="62"/>
      <c r="SCY511" s="10"/>
      <c r="SCZ511" s="11"/>
      <c r="SDA511" s="63"/>
      <c r="SDB511" s="62"/>
      <c r="SDC511" s="10"/>
      <c r="SDD511" s="11"/>
      <c r="SDE511" s="63"/>
      <c r="SDF511" s="62"/>
      <c r="SDG511" s="10"/>
      <c r="SDH511" s="11"/>
      <c r="SDI511" s="63"/>
      <c r="SDJ511" s="62"/>
      <c r="SDK511" s="10"/>
      <c r="SDL511" s="11"/>
      <c r="SDM511" s="63"/>
      <c r="SDN511" s="62"/>
      <c r="SDO511" s="10"/>
      <c r="SDP511" s="11"/>
      <c r="SDQ511" s="63"/>
      <c r="SDR511" s="62"/>
      <c r="SDS511" s="10"/>
      <c r="SDT511" s="11"/>
      <c r="SDU511" s="63"/>
      <c r="SDV511" s="62"/>
      <c r="SDW511" s="10"/>
      <c r="SDX511" s="11"/>
      <c r="SDY511" s="63"/>
      <c r="SDZ511" s="62"/>
      <c r="SEA511" s="10"/>
      <c r="SEB511" s="11"/>
      <c r="SEC511" s="63"/>
      <c r="SED511" s="62"/>
      <c r="SEE511" s="10"/>
      <c r="SEF511" s="11"/>
      <c r="SEG511" s="63"/>
      <c r="SEH511" s="62"/>
      <c r="SEI511" s="10"/>
      <c r="SEJ511" s="11"/>
      <c r="SEK511" s="63"/>
      <c r="SEL511" s="62"/>
      <c r="SEM511" s="10"/>
      <c r="SEN511" s="11"/>
      <c r="SEO511" s="63"/>
      <c r="SEP511" s="62"/>
      <c r="SEQ511" s="10"/>
      <c r="SER511" s="11"/>
      <c r="SES511" s="63"/>
      <c r="SET511" s="62"/>
      <c r="SEU511" s="10"/>
      <c r="SEV511" s="11"/>
      <c r="SEW511" s="63"/>
      <c r="SEX511" s="62"/>
      <c r="SEY511" s="10"/>
      <c r="SEZ511" s="11"/>
      <c r="SFA511" s="63"/>
      <c r="SFB511" s="62"/>
      <c r="SFC511" s="10"/>
      <c r="SFD511" s="11"/>
      <c r="SFE511" s="63"/>
      <c r="SFF511" s="62"/>
      <c r="SFG511" s="10"/>
      <c r="SFH511" s="11"/>
      <c r="SFI511" s="63"/>
      <c r="SFJ511" s="62"/>
      <c r="SFK511" s="10"/>
      <c r="SFL511" s="11"/>
      <c r="SFM511" s="63"/>
      <c r="SFN511" s="62"/>
      <c r="SFO511" s="10"/>
      <c r="SFP511" s="11"/>
      <c r="SFQ511" s="63"/>
      <c r="SFR511" s="62"/>
      <c r="SFS511" s="10"/>
      <c r="SFT511" s="11"/>
      <c r="SFU511" s="63"/>
      <c r="SFV511" s="62"/>
      <c r="SFW511" s="10"/>
      <c r="SFX511" s="11"/>
      <c r="SFY511" s="63"/>
      <c r="SFZ511" s="62"/>
      <c r="SGA511" s="10"/>
      <c r="SGB511" s="11"/>
      <c r="SGC511" s="63"/>
      <c r="SGD511" s="62"/>
      <c r="SGE511" s="10"/>
      <c r="SGF511" s="11"/>
      <c r="SGG511" s="63"/>
      <c r="SGH511" s="62"/>
      <c r="SGI511" s="10"/>
      <c r="SGJ511" s="11"/>
      <c r="SGK511" s="63"/>
      <c r="SGL511" s="62"/>
      <c r="SGM511" s="10"/>
      <c r="SGN511" s="11"/>
      <c r="SGO511" s="63"/>
      <c r="SGP511" s="62"/>
      <c r="SGQ511" s="10"/>
      <c r="SGR511" s="11"/>
      <c r="SGS511" s="63"/>
      <c r="SGT511" s="62"/>
      <c r="SGU511" s="10"/>
      <c r="SGV511" s="11"/>
      <c r="SGW511" s="63"/>
      <c r="SGX511" s="62"/>
      <c r="SGY511" s="10"/>
      <c r="SGZ511" s="11"/>
      <c r="SHA511" s="63"/>
      <c r="SHB511" s="62"/>
      <c r="SHC511" s="10"/>
      <c r="SHD511" s="11"/>
      <c r="SHE511" s="63"/>
      <c r="SHF511" s="62"/>
      <c r="SHG511" s="10"/>
      <c r="SHH511" s="11"/>
      <c r="SHI511" s="63"/>
      <c r="SHJ511" s="62"/>
      <c r="SHK511" s="10"/>
      <c r="SHL511" s="11"/>
      <c r="SHM511" s="63"/>
      <c r="SHN511" s="62"/>
      <c r="SHO511" s="10"/>
      <c r="SHP511" s="11"/>
      <c r="SHQ511" s="63"/>
      <c r="SHR511" s="62"/>
      <c r="SHS511" s="10"/>
      <c r="SHT511" s="11"/>
      <c r="SHU511" s="63"/>
      <c r="SHV511" s="62"/>
      <c r="SHW511" s="10"/>
      <c r="SHX511" s="11"/>
      <c r="SHY511" s="63"/>
      <c r="SHZ511" s="62"/>
      <c r="SIA511" s="10"/>
      <c r="SIB511" s="11"/>
      <c r="SIC511" s="63"/>
      <c r="SID511" s="62"/>
      <c r="SIE511" s="10"/>
      <c r="SIF511" s="11"/>
      <c r="SIG511" s="63"/>
      <c r="SIH511" s="62"/>
      <c r="SII511" s="10"/>
      <c r="SIJ511" s="11"/>
      <c r="SIK511" s="63"/>
      <c r="SIL511" s="62"/>
      <c r="SIM511" s="10"/>
      <c r="SIN511" s="11"/>
      <c r="SIO511" s="63"/>
      <c r="SIP511" s="62"/>
      <c r="SIQ511" s="10"/>
      <c r="SIR511" s="11"/>
      <c r="SIS511" s="63"/>
      <c r="SIT511" s="62"/>
      <c r="SIU511" s="10"/>
      <c r="SIV511" s="11"/>
      <c r="SIW511" s="63"/>
      <c r="SIX511" s="62"/>
      <c r="SIY511" s="10"/>
      <c r="SIZ511" s="11"/>
      <c r="SJA511" s="63"/>
      <c r="SJB511" s="62"/>
      <c r="SJC511" s="10"/>
      <c r="SJD511" s="11"/>
      <c r="SJE511" s="63"/>
      <c r="SJF511" s="62"/>
      <c r="SJG511" s="10"/>
      <c r="SJH511" s="11"/>
      <c r="SJI511" s="63"/>
      <c r="SJJ511" s="62"/>
      <c r="SJK511" s="10"/>
      <c r="SJL511" s="11"/>
      <c r="SJM511" s="63"/>
      <c r="SJN511" s="62"/>
      <c r="SJO511" s="10"/>
      <c r="SJP511" s="11"/>
      <c r="SJQ511" s="63"/>
      <c r="SJR511" s="62"/>
      <c r="SJS511" s="10"/>
      <c r="SJT511" s="11"/>
      <c r="SJU511" s="63"/>
      <c r="SJV511" s="62"/>
      <c r="SJW511" s="10"/>
      <c r="SJX511" s="11"/>
      <c r="SJY511" s="63"/>
      <c r="SJZ511" s="62"/>
      <c r="SKA511" s="10"/>
      <c r="SKB511" s="11"/>
      <c r="SKC511" s="63"/>
      <c r="SKD511" s="62"/>
      <c r="SKE511" s="10"/>
      <c r="SKF511" s="11"/>
      <c r="SKG511" s="63"/>
      <c r="SKH511" s="62"/>
      <c r="SKI511" s="10"/>
      <c r="SKJ511" s="11"/>
      <c r="SKK511" s="63"/>
      <c r="SKL511" s="62"/>
      <c r="SKM511" s="10"/>
      <c r="SKN511" s="11"/>
      <c r="SKO511" s="63"/>
      <c r="SKP511" s="62"/>
      <c r="SKQ511" s="10"/>
      <c r="SKR511" s="11"/>
      <c r="SKS511" s="63"/>
      <c r="SKT511" s="62"/>
      <c r="SKU511" s="10"/>
      <c r="SKV511" s="11"/>
      <c r="SKW511" s="63"/>
      <c r="SKX511" s="62"/>
      <c r="SKY511" s="10"/>
      <c r="SKZ511" s="11"/>
      <c r="SLA511" s="63"/>
      <c r="SLB511" s="62"/>
      <c r="SLC511" s="10"/>
      <c r="SLD511" s="11"/>
      <c r="SLE511" s="63"/>
      <c r="SLF511" s="62"/>
      <c r="SLG511" s="10"/>
      <c r="SLH511" s="11"/>
      <c r="SLI511" s="63"/>
      <c r="SLJ511" s="62"/>
      <c r="SLK511" s="10"/>
      <c r="SLL511" s="11"/>
      <c r="SLM511" s="63"/>
      <c r="SLN511" s="62"/>
      <c r="SLO511" s="10"/>
      <c r="SLP511" s="11"/>
      <c r="SLQ511" s="63"/>
      <c r="SLR511" s="62"/>
      <c r="SLS511" s="10"/>
      <c r="SLT511" s="11"/>
      <c r="SLU511" s="63"/>
      <c r="SLV511" s="62"/>
      <c r="SLW511" s="10"/>
      <c r="SLX511" s="11"/>
      <c r="SLY511" s="63"/>
      <c r="SLZ511" s="62"/>
      <c r="SMA511" s="10"/>
      <c r="SMB511" s="11"/>
      <c r="SMC511" s="63"/>
      <c r="SMD511" s="62"/>
      <c r="SME511" s="10"/>
      <c r="SMF511" s="11"/>
      <c r="SMG511" s="63"/>
      <c r="SMH511" s="62"/>
      <c r="SMI511" s="10"/>
      <c r="SMJ511" s="11"/>
      <c r="SMK511" s="63"/>
      <c r="SML511" s="62"/>
      <c r="SMM511" s="10"/>
      <c r="SMN511" s="11"/>
      <c r="SMO511" s="63"/>
      <c r="SMP511" s="62"/>
      <c r="SMQ511" s="10"/>
      <c r="SMR511" s="11"/>
      <c r="SMS511" s="63"/>
      <c r="SMT511" s="62"/>
      <c r="SMU511" s="10"/>
      <c r="SMV511" s="11"/>
      <c r="SMW511" s="63"/>
      <c r="SMX511" s="62"/>
      <c r="SMY511" s="10"/>
      <c r="SMZ511" s="11"/>
      <c r="SNA511" s="63"/>
      <c r="SNB511" s="62"/>
      <c r="SNC511" s="10"/>
      <c r="SND511" s="11"/>
      <c r="SNE511" s="63"/>
      <c r="SNF511" s="62"/>
      <c r="SNG511" s="10"/>
      <c r="SNH511" s="11"/>
      <c r="SNI511" s="63"/>
      <c r="SNJ511" s="62"/>
      <c r="SNK511" s="10"/>
      <c r="SNL511" s="11"/>
      <c r="SNM511" s="63"/>
      <c r="SNN511" s="62"/>
      <c r="SNO511" s="10"/>
      <c r="SNP511" s="11"/>
      <c r="SNQ511" s="63"/>
      <c r="SNR511" s="62"/>
      <c r="SNS511" s="10"/>
      <c r="SNT511" s="11"/>
      <c r="SNU511" s="63"/>
      <c r="SNV511" s="62"/>
      <c r="SNW511" s="10"/>
      <c r="SNX511" s="11"/>
      <c r="SNY511" s="63"/>
      <c r="SNZ511" s="62"/>
      <c r="SOA511" s="10"/>
      <c r="SOB511" s="11"/>
      <c r="SOC511" s="63"/>
      <c r="SOD511" s="62"/>
      <c r="SOE511" s="10"/>
      <c r="SOF511" s="11"/>
      <c r="SOG511" s="63"/>
      <c r="SOH511" s="62"/>
      <c r="SOI511" s="10"/>
      <c r="SOJ511" s="11"/>
      <c r="SOK511" s="63"/>
      <c r="SOL511" s="62"/>
      <c r="SOM511" s="10"/>
      <c r="SON511" s="11"/>
      <c r="SOO511" s="63"/>
      <c r="SOP511" s="62"/>
      <c r="SOQ511" s="10"/>
      <c r="SOR511" s="11"/>
      <c r="SOS511" s="63"/>
      <c r="SOT511" s="62"/>
      <c r="SOU511" s="10"/>
      <c r="SOV511" s="11"/>
      <c r="SOW511" s="63"/>
      <c r="SOX511" s="62"/>
      <c r="SOY511" s="10"/>
      <c r="SOZ511" s="11"/>
      <c r="SPA511" s="63"/>
      <c r="SPB511" s="62"/>
      <c r="SPC511" s="10"/>
      <c r="SPD511" s="11"/>
      <c r="SPE511" s="63"/>
      <c r="SPF511" s="62"/>
      <c r="SPG511" s="10"/>
      <c r="SPH511" s="11"/>
      <c r="SPI511" s="63"/>
      <c r="SPJ511" s="62"/>
      <c r="SPK511" s="10"/>
      <c r="SPL511" s="11"/>
      <c r="SPM511" s="63"/>
      <c r="SPN511" s="62"/>
      <c r="SPO511" s="10"/>
      <c r="SPP511" s="11"/>
      <c r="SPQ511" s="63"/>
      <c r="SPR511" s="62"/>
      <c r="SPS511" s="10"/>
      <c r="SPT511" s="11"/>
      <c r="SPU511" s="63"/>
      <c r="SPV511" s="62"/>
      <c r="SPW511" s="10"/>
      <c r="SPX511" s="11"/>
      <c r="SPY511" s="63"/>
      <c r="SPZ511" s="62"/>
      <c r="SQA511" s="10"/>
      <c r="SQB511" s="11"/>
      <c r="SQC511" s="63"/>
      <c r="SQD511" s="62"/>
      <c r="SQE511" s="10"/>
      <c r="SQF511" s="11"/>
      <c r="SQG511" s="63"/>
      <c r="SQH511" s="62"/>
      <c r="SQI511" s="10"/>
      <c r="SQJ511" s="11"/>
      <c r="SQK511" s="63"/>
      <c r="SQL511" s="62"/>
      <c r="SQM511" s="10"/>
      <c r="SQN511" s="11"/>
      <c r="SQO511" s="63"/>
      <c r="SQP511" s="62"/>
      <c r="SQQ511" s="10"/>
      <c r="SQR511" s="11"/>
      <c r="SQS511" s="63"/>
      <c r="SQT511" s="62"/>
      <c r="SQU511" s="10"/>
      <c r="SQV511" s="11"/>
      <c r="SQW511" s="63"/>
      <c r="SQX511" s="62"/>
      <c r="SQY511" s="10"/>
      <c r="SQZ511" s="11"/>
      <c r="SRA511" s="63"/>
      <c r="SRB511" s="62"/>
      <c r="SRC511" s="10"/>
      <c r="SRD511" s="11"/>
      <c r="SRE511" s="63"/>
      <c r="SRF511" s="62"/>
      <c r="SRG511" s="10"/>
      <c r="SRH511" s="11"/>
      <c r="SRI511" s="63"/>
      <c r="SRJ511" s="62"/>
      <c r="SRK511" s="10"/>
      <c r="SRL511" s="11"/>
      <c r="SRM511" s="63"/>
      <c r="SRN511" s="62"/>
      <c r="SRO511" s="10"/>
      <c r="SRP511" s="11"/>
      <c r="SRQ511" s="63"/>
      <c r="SRR511" s="62"/>
      <c r="SRS511" s="10"/>
      <c r="SRT511" s="11"/>
      <c r="SRU511" s="63"/>
      <c r="SRV511" s="62"/>
      <c r="SRW511" s="10"/>
      <c r="SRX511" s="11"/>
      <c r="SRY511" s="63"/>
      <c r="SRZ511" s="62"/>
      <c r="SSA511" s="10"/>
      <c r="SSB511" s="11"/>
      <c r="SSC511" s="63"/>
      <c r="SSD511" s="62"/>
      <c r="SSE511" s="10"/>
      <c r="SSF511" s="11"/>
      <c r="SSG511" s="63"/>
      <c r="SSH511" s="62"/>
      <c r="SSI511" s="10"/>
      <c r="SSJ511" s="11"/>
      <c r="SSK511" s="63"/>
      <c r="SSL511" s="62"/>
      <c r="SSM511" s="10"/>
      <c r="SSN511" s="11"/>
      <c r="SSO511" s="63"/>
      <c r="SSP511" s="62"/>
      <c r="SSQ511" s="10"/>
      <c r="SSR511" s="11"/>
      <c r="SSS511" s="63"/>
      <c r="SST511" s="62"/>
      <c r="SSU511" s="10"/>
      <c r="SSV511" s="11"/>
      <c r="SSW511" s="63"/>
      <c r="SSX511" s="62"/>
      <c r="SSY511" s="10"/>
      <c r="SSZ511" s="11"/>
      <c r="STA511" s="63"/>
      <c r="STB511" s="62"/>
      <c r="STC511" s="10"/>
      <c r="STD511" s="11"/>
      <c r="STE511" s="63"/>
      <c r="STF511" s="62"/>
      <c r="STG511" s="10"/>
      <c r="STH511" s="11"/>
      <c r="STI511" s="63"/>
      <c r="STJ511" s="62"/>
      <c r="STK511" s="10"/>
      <c r="STL511" s="11"/>
      <c r="STM511" s="63"/>
      <c r="STN511" s="62"/>
      <c r="STO511" s="10"/>
      <c r="STP511" s="11"/>
      <c r="STQ511" s="63"/>
      <c r="STR511" s="62"/>
      <c r="STS511" s="10"/>
      <c r="STT511" s="11"/>
      <c r="STU511" s="63"/>
      <c r="STV511" s="62"/>
      <c r="STW511" s="10"/>
      <c r="STX511" s="11"/>
      <c r="STY511" s="63"/>
      <c r="STZ511" s="62"/>
      <c r="SUA511" s="10"/>
      <c r="SUB511" s="11"/>
      <c r="SUC511" s="63"/>
      <c r="SUD511" s="62"/>
      <c r="SUE511" s="10"/>
      <c r="SUF511" s="11"/>
      <c r="SUG511" s="63"/>
      <c r="SUH511" s="62"/>
      <c r="SUI511" s="10"/>
      <c r="SUJ511" s="11"/>
      <c r="SUK511" s="63"/>
      <c r="SUL511" s="62"/>
      <c r="SUM511" s="10"/>
      <c r="SUN511" s="11"/>
      <c r="SUO511" s="63"/>
      <c r="SUP511" s="62"/>
      <c r="SUQ511" s="10"/>
      <c r="SUR511" s="11"/>
      <c r="SUS511" s="63"/>
      <c r="SUT511" s="62"/>
      <c r="SUU511" s="10"/>
      <c r="SUV511" s="11"/>
      <c r="SUW511" s="63"/>
      <c r="SUX511" s="62"/>
      <c r="SUY511" s="10"/>
      <c r="SUZ511" s="11"/>
      <c r="SVA511" s="63"/>
      <c r="SVB511" s="62"/>
      <c r="SVC511" s="10"/>
      <c r="SVD511" s="11"/>
      <c r="SVE511" s="63"/>
      <c r="SVF511" s="62"/>
      <c r="SVG511" s="10"/>
      <c r="SVH511" s="11"/>
      <c r="SVI511" s="63"/>
      <c r="SVJ511" s="62"/>
      <c r="SVK511" s="10"/>
      <c r="SVL511" s="11"/>
      <c r="SVM511" s="63"/>
      <c r="SVN511" s="62"/>
      <c r="SVO511" s="10"/>
      <c r="SVP511" s="11"/>
      <c r="SVQ511" s="63"/>
      <c r="SVR511" s="62"/>
      <c r="SVS511" s="10"/>
      <c r="SVT511" s="11"/>
      <c r="SVU511" s="63"/>
      <c r="SVV511" s="62"/>
      <c r="SVW511" s="10"/>
      <c r="SVX511" s="11"/>
      <c r="SVY511" s="63"/>
      <c r="SVZ511" s="62"/>
      <c r="SWA511" s="10"/>
      <c r="SWB511" s="11"/>
      <c r="SWC511" s="63"/>
      <c r="SWD511" s="62"/>
      <c r="SWE511" s="10"/>
      <c r="SWF511" s="11"/>
      <c r="SWG511" s="63"/>
      <c r="SWH511" s="62"/>
      <c r="SWI511" s="10"/>
      <c r="SWJ511" s="11"/>
      <c r="SWK511" s="63"/>
      <c r="SWL511" s="62"/>
      <c r="SWM511" s="10"/>
      <c r="SWN511" s="11"/>
      <c r="SWO511" s="63"/>
      <c r="SWP511" s="62"/>
      <c r="SWQ511" s="10"/>
      <c r="SWR511" s="11"/>
      <c r="SWS511" s="63"/>
      <c r="SWT511" s="62"/>
      <c r="SWU511" s="10"/>
      <c r="SWV511" s="11"/>
      <c r="SWW511" s="63"/>
      <c r="SWX511" s="62"/>
      <c r="SWY511" s="10"/>
      <c r="SWZ511" s="11"/>
      <c r="SXA511" s="63"/>
      <c r="SXB511" s="62"/>
      <c r="SXC511" s="10"/>
      <c r="SXD511" s="11"/>
      <c r="SXE511" s="63"/>
      <c r="SXF511" s="62"/>
      <c r="SXG511" s="10"/>
      <c r="SXH511" s="11"/>
      <c r="SXI511" s="63"/>
      <c r="SXJ511" s="62"/>
      <c r="SXK511" s="10"/>
      <c r="SXL511" s="11"/>
      <c r="SXM511" s="63"/>
      <c r="SXN511" s="62"/>
      <c r="SXO511" s="10"/>
      <c r="SXP511" s="11"/>
      <c r="SXQ511" s="63"/>
      <c r="SXR511" s="62"/>
      <c r="SXS511" s="10"/>
      <c r="SXT511" s="11"/>
      <c r="SXU511" s="63"/>
      <c r="SXV511" s="62"/>
      <c r="SXW511" s="10"/>
      <c r="SXX511" s="11"/>
      <c r="SXY511" s="63"/>
      <c r="SXZ511" s="62"/>
      <c r="SYA511" s="10"/>
      <c r="SYB511" s="11"/>
      <c r="SYC511" s="63"/>
      <c r="SYD511" s="62"/>
      <c r="SYE511" s="10"/>
      <c r="SYF511" s="11"/>
      <c r="SYG511" s="63"/>
      <c r="SYH511" s="62"/>
      <c r="SYI511" s="10"/>
      <c r="SYJ511" s="11"/>
      <c r="SYK511" s="63"/>
      <c r="SYL511" s="62"/>
      <c r="SYM511" s="10"/>
      <c r="SYN511" s="11"/>
      <c r="SYO511" s="63"/>
      <c r="SYP511" s="62"/>
      <c r="SYQ511" s="10"/>
      <c r="SYR511" s="11"/>
      <c r="SYS511" s="63"/>
      <c r="SYT511" s="62"/>
      <c r="SYU511" s="10"/>
      <c r="SYV511" s="11"/>
      <c r="SYW511" s="63"/>
      <c r="SYX511" s="62"/>
      <c r="SYY511" s="10"/>
      <c r="SYZ511" s="11"/>
      <c r="SZA511" s="63"/>
      <c r="SZB511" s="62"/>
      <c r="SZC511" s="10"/>
      <c r="SZD511" s="11"/>
      <c r="SZE511" s="63"/>
      <c r="SZF511" s="62"/>
      <c r="SZG511" s="10"/>
      <c r="SZH511" s="11"/>
      <c r="SZI511" s="63"/>
      <c r="SZJ511" s="62"/>
      <c r="SZK511" s="10"/>
      <c r="SZL511" s="11"/>
      <c r="SZM511" s="63"/>
      <c r="SZN511" s="62"/>
      <c r="SZO511" s="10"/>
      <c r="SZP511" s="11"/>
      <c r="SZQ511" s="63"/>
      <c r="SZR511" s="62"/>
      <c r="SZS511" s="10"/>
      <c r="SZT511" s="11"/>
      <c r="SZU511" s="63"/>
      <c r="SZV511" s="62"/>
      <c r="SZW511" s="10"/>
      <c r="SZX511" s="11"/>
      <c r="SZY511" s="63"/>
      <c r="SZZ511" s="62"/>
      <c r="TAA511" s="10"/>
      <c r="TAB511" s="11"/>
      <c r="TAC511" s="63"/>
      <c r="TAD511" s="62"/>
      <c r="TAE511" s="10"/>
      <c r="TAF511" s="11"/>
      <c r="TAG511" s="63"/>
      <c r="TAH511" s="62"/>
      <c r="TAI511" s="10"/>
      <c r="TAJ511" s="11"/>
      <c r="TAK511" s="63"/>
      <c r="TAL511" s="62"/>
      <c r="TAM511" s="10"/>
      <c r="TAN511" s="11"/>
      <c r="TAO511" s="63"/>
      <c r="TAP511" s="62"/>
      <c r="TAQ511" s="10"/>
      <c r="TAR511" s="11"/>
      <c r="TAS511" s="63"/>
      <c r="TAT511" s="62"/>
      <c r="TAU511" s="10"/>
      <c r="TAV511" s="11"/>
      <c r="TAW511" s="63"/>
      <c r="TAX511" s="62"/>
      <c r="TAY511" s="10"/>
      <c r="TAZ511" s="11"/>
      <c r="TBA511" s="63"/>
      <c r="TBB511" s="62"/>
      <c r="TBC511" s="10"/>
      <c r="TBD511" s="11"/>
      <c r="TBE511" s="63"/>
      <c r="TBF511" s="62"/>
      <c r="TBG511" s="10"/>
      <c r="TBH511" s="11"/>
      <c r="TBI511" s="63"/>
      <c r="TBJ511" s="62"/>
      <c r="TBK511" s="10"/>
      <c r="TBL511" s="11"/>
      <c r="TBM511" s="63"/>
      <c r="TBN511" s="62"/>
      <c r="TBO511" s="10"/>
      <c r="TBP511" s="11"/>
      <c r="TBQ511" s="63"/>
      <c r="TBR511" s="62"/>
      <c r="TBS511" s="10"/>
      <c r="TBT511" s="11"/>
      <c r="TBU511" s="63"/>
      <c r="TBV511" s="62"/>
      <c r="TBW511" s="10"/>
      <c r="TBX511" s="11"/>
      <c r="TBY511" s="63"/>
      <c r="TBZ511" s="62"/>
      <c r="TCA511" s="10"/>
      <c r="TCB511" s="11"/>
      <c r="TCC511" s="63"/>
      <c r="TCD511" s="62"/>
      <c r="TCE511" s="10"/>
      <c r="TCF511" s="11"/>
      <c r="TCG511" s="63"/>
      <c r="TCH511" s="62"/>
      <c r="TCI511" s="10"/>
      <c r="TCJ511" s="11"/>
      <c r="TCK511" s="63"/>
      <c r="TCL511" s="62"/>
      <c r="TCM511" s="10"/>
      <c r="TCN511" s="11"/>
      <c r="TCO511" s="63"/>
      <c r="TCP511" s="62"/>
      <c r="TCQ511" s="10"/>
      <c r="TCR511" s="11"/>
      <c r="TCS511" s="63"/>
      <c r="TCT511" s="62"/>
      <c r="TCU511" s="10"/>
      <c r="TCV511" s="11"/>
      <c r="TCW511" s="63"/>
      <c r="TCX511" s="62"/>
      <c r="TCY511" s="10"/>
      <c r="TCZ511" s="11"/>
      <c r="TDA511" s="63"/>
      <c r="TDB511" s="62"/>
      <c r="TDC511" s="10"/>
      <c r="TDD511" s="11"/>
      <c r="TDE511" s="63"/>
      <c r="TDF511" s="62"/>
      <c r="TDG511" s="10"/>
      <c r="TDH511" s="11"/>
      <c r="TDI511" s="63"/>
      <c r="TDJ511" s="62"/>
      <c r="TDK511" s="10"/>
      <c r="TDL511" s="11"/>
      <c r="TDM511" s="63"/>
      <c r="TDN511" s="62"/>
      <c r="TDO511" s="10"/>
      <c r="TDP511" s="11"/>
      <c r="TDQ511" s="63"/>
      <c r="TDR511" s="62"/>
      <c r="TDS511" s="10"/>
      <c r="TDT511" s="11"/>
      <c r="TDU511" s="63"/>
      <c r="TDV511" s="62"/>
      <c r="TDW511" s="10"/>
      <c r="TDX511" s="11"/>
      <c r="TDY511" s="63"/>
      <c r="TDZ511" s="62"/>
      <c r="TEA511" s="10"/>
      <c r="TEB511" s="11"/>
      <c r="TEC511" s="63"/>
      <c r="TED511" s="62"/>
      <c r="TEE511" s="10"/>
      <c r="TEF511" s="11"/>
      <c r="TEG511" s="63"/>
      <c r="TEH511" s="62"/>
      <c r="TEI511" s="10"/>
      <c r="TEJ511" s="11"/>
      <c r="TEK511" s="63"/>
      <c r="TEL511" s="62"/>
      <c r="TEM511" s="10"/>
      <c r="TEN511" s="11"/>
      <c r="TEO511" s="63"/>
      <c r="TEP511" s="62"/>
      <c r="TEQ511" s="10"/>
      <c r="TER511" s="11"/>
      <c r="TES511" s="63"/>
      <c r="TET511" s="62"/>
      <c r="TEU511" s="10"/>
      <c r="TEV511" s="11"/>
      <c r="TEW511" s="63"/>
      <c r="TEX511" s="62"/>
      <c r="TEY511" s="10"/>
      <c r="TEZ511" s="11"/>
      <c r="TFA511" s="63"/>
      <c r="TFB511" s="62"/>
      <c r="TFC511" s="10"/>
      <c r="TFD511" s="11"/>
      <c r="TFE511" s="63"/>
      <c r="TFF511" s="62"/>
      <c r="TFG511" s="10"/>
      <c r="TFH511" s="11"/>
      <c r="TFI511" s="63"/>
      <c r="TFJ511" s="62"/>
      <c r="TFK511" s="10"/>
      <c r="TFL511" s="11"/>
      <c r="TFM511" s="63"/>
      <c r="TFN511" s="62"/>
      <c r="TFO511" s="10"/>
      <c r="TFP511" s="11"/>
      <c r="TFQ511" s="63"/>
      <c r="TFR511" s="62"/>
      <c r="TFS511" s="10"/>
      <c r="TFT511" s="11"/>
      <c r="TFU511" s="63"/>
      <c r="TFV511" s="62"/>
      <c r="TFW511" s="10"/>
      <c r="TFX511" s="11"/>
      <c r="TFY511" s="63"/>
      <c r="TFZ511" s="62"/>
      <c r="TGA511" s="10"/>
      <c r="TGB511" s="11"/>
      <c r="TGC511" s="63"/>
      <c r="TGD511" s="62"/>
      <c r="TGE511" s="10"/>
      <c r="TGF511" s="11"/>
      <c r="TGG511" s="63"/>
      <c r="TGH511" s="62"/>
      <c r="TGI511" s="10"/>
      <c r="TGJ511" s="11"/>
      <c r="TGK511" s="63"/>
      <c r="TGL511" s="62"/>
      <c r="TGM511" s="10"/>
      <c r="TGN511" s="11"/>
      <c r="TGO511" s="63"/>
      <c r="TGP511" s="62"/>
      <c r="TGQ511" s="10"/>
      <c r="TGR511" s="11"/>
      <c r="TGS511" s="63"/>
      <c r="TGT511" s="62"/>
      <c r="TGU511" s="10"/>
      <c r="TGV511" s="11"/>
      <c r="TGW511" s="63"/>
      <c r="TGX511" s="62"/>
      <c r="TGY511" s="10"/>
      <c r="TGZ511" s="11"/>
      <c r="THA511" s="63"/>
      <c r="THB511" s="62"/>
      <c r="THC511" s="10"/>
      <c r="THD511" s="11"/>
      <c r="THE511" s="63"/>
      <c r="THF511" s="62"/>
      <c r="THG511" s="10"/>
      <c r="THH511" s="11"/>
      <c r="THI511" s="63"/>
      <c r="THJ511" s="62"/>
      <c r="THK511" s="10"/>
      <c r="THL511" s="11"/>
      <c r="THM511" s="63"/>
      <c r="THN511" s="62"/>
      <c r="THO511" s="10"/>
      <c r="THP511" s="11"/>
      <c r="THQ511" s="63"/>
      <c r="THR511" s="62"/>
      <c r="THS511" s="10"/>
      <c r="THT511" s="11"/>
      <c r="THU511" s="63"/>
      <c r="THV511" s="62"/>
      <c r="THW511" s="10"/>
      <c r="THX511" s="11"/>
      <c r="THY511" s="63"/>
      <c r="THZ511" s="62"/>
      <c r="TIA511" s="10"/>
      <c r="TIB511" s="11"/>
      <c r="TIC511" s="63"/>
      <c r="TID511" s="62"/>
      <c r="TIE511" s="10"/>
      <c r="TIF511" s="11"/>
      <c r="TIG511" s="63"/>
      <c r="TIH511" s="62"/>
      <c r="TII511" s="10"/>
      <c r="TIJ511" s="11"/>
      <c r="TIK511" s="63"/>
      <c r="TIL511" s="62"/>
      <c r="TIM511" s="10"/>
      <c r="TIN511" s="11"/>
      <c r="TIO511" s="63"/>
      <c r="TIP511" s="62"/>
      <c r="TIQ511" s="10"/>
      <c r="TIR511" s="11"/>
      <c r="TIS511" s="63"/>
      <c r="TIT511" s="62"/>
      <c r="TIU511" s="10"/>
      <c r="TIV511" s="11"/>
      <c r="TIW511" s="63"/>
      <c r="TIX511" s="62"/>
      <c r="TIY511" s="10"/>
      <c r="TIZ511" s="11"/>
      <c r="TJA511" s="63"/>
      <c r="TJB511" s="62"/>
      <c r="TJC511" s="10"/>
      <c r="TJD511" s="11"/>
      <c r="TJE511" s="63"/>
      <c r="TJF511" s="62"/>
      <c r="TJG511" s="10"/>
      <c r="TJH511" s="11"/>
      <c r="TJI511" s="63"/>
      <c r="TJJ511" s="62"/>
      <c r="TJK511" s="10"/>
      <c r="TJL511" s="11"/>
      <c r="TJM511" s="63"/>
      <c r="TJN511" s="62"/>
      <c r="TJO511" s="10"/>
      <c r="TJP511" s="11"/>
      <c r="TJQ511" s="63"/>
      <c r="TJR511" s="62"/>
      <c r="TJS511" s="10"/>
      <c r="TJT511" s="11"/>
      <c r="TJU511" s="63"/>
      <c r="TJV511" s="62"/>
      <c r="TJW511" s="10"/>
      <c r="TJX511" s="11"/>
      <c r="TJY511" s="63"/>
      <c r="TJZ511" s="62"/>
      <c r="TKA511" s="10"/>
      <c r="TKB511" s="11"/>
      <c r="TKC511" s="63"/>
      <c r="TKD511" s="62"/>
      <c r="TKE511" s="10"/>
      <c r="TKF511" s="11"/>
      <c r="TKG511" s="63"/>
      <c r="TKH511" s="62"/>
      <c r="TKI511" s="10"/>
      <c r="TKJ511" s="11"/>
      <c r="TKK511" s="63"/>
      <c r="TKL511" s="62"/>
      <c r="TKM511" s="10"/>
      <c r="TKN511" s="11"/>
      <c r="TKO511" s="63"/>
      <c r="TKP511" s="62"/>
      <c r="TKQ511" s="10"/>
      <c r="TKR511" s="11"/>
      <c r="TKS511" s="63"/>
      <c r="TKT511" s="62"/>
      <c r="TKU511" s="10"/>
      <c r="TKV511" s="11"/>
      <c r="TKW511" s="63"/>
      <c r="TKX511" s="62"/>
      <c r="TKY511" s="10"/>
      <c r="TKZ511" s="11"/>
      <c r="TLA511" s="63"/>
      <c r="TLB511" s="62"/>
      <c r="TLC511" s="10"/>
      <c r="TLD511" s="11"/>
      <c r="TLE511" s="63"/>
      <c r="TLF511" s="62"/>
      <c r="TLG511" s="10"/>
      <c r="TLH511" s="11"/>
      <c r="TLI511" s="63"/>
      <c r="TLJ511" s="62"/>
      <c r="TLK511" s="10"/>
      <c r="TLL511" s="11"/>
      <c r="TLM511" s="63"/>
      <c r="TLN511" s="62"/>
      <c r="TLO511" s="10"/>
      <c r="TLP511" s="11"/>
      <c r="TLQ511" s="63"/>
      <c r="TLR511" s="62"/>
      <c r="TLS511" s="10"/>
      <c r="TLT511" s="11"/>
      <c r="TLU511" s="63"/>
      <c r="TLV511" s="62"/>
      <c r="TLW511" s="10"/>
      <c r="TLX511" s="11"/>
      <c r="TLY511" s="63"/>
      <c r="TLZ511" s="62"/>
      <c r="TMA511" s="10"/>
      <c r="TMB511" s="11"/>
      <c r="TMC511" s="63"/>
      <c r="TMD511" s="62"/>
      <c r="TME511" s="10"/>
      <c r="TMF511" s="11"/>
      <c r="TMG511" s="63"/>
      <c r="TMH511" s="62"/>
      <c r="TMI511" s="10"/>
      <c r="TMJ511" s="11"/>
      <c r="TMK511" s="63"/>
      <c r="TML511" s="62"/>
      <c r="TMM511" s="10"/>
      <c r="TMN511" s="11"/>
      <c r="TMO511" s="63"/>
      <c r="TMP511" s="62"/>
      <c r="TMQ511" s="10"/>
      <c r="TMR511" s="11"/>
      <c r="TMS511" s="63"/>
      <c r="TMT511" s="62"/>
      <c r="TMU511" s="10"/>
      <c r="TMV511" s="11"/>
      <c r="TMW511" s="63"/>
      <c r="TMX511" s="62"/>
      <c r="TMY511" s="10"/>
      <c r="TMZ511" s="11"/>
      <c r="TNA511" s="63"/>
      <c r="TNB511" s="62"/>
      <c r="TNC511" s="10"/>
      <c r="TND511" s="11"/>
      <c r="TNE511" s="63"/>
      <c r="TNF511" s="62"/>
      <c r="TNG511" s="10"/>
      <c r="TNH511" s="11"/>
      <c r="TNI511" s="63"/>
      <c r="TNJ511" s="62"/>
      <c r="TNK511" s="10"/>
      <c r="TNL511" s="11"/>
      <c r="TNM511" s="63"/>
      <c r="TNN511" s="62"/>
      <c r="TNO511" s="10"/>
      <c r="TNP511" s="11"/>
      <c r="TNQ511" s="63"/>
      <c r="TNR511" s="62"/>
      <c r="TNS511" s="10"/>
      <c r="TNT511" s="11"/>
      <c r="TNU511" s="63"/>
      <c r="TNV511" s="62"/>
      <c r="TNW511" s="10"/>
      <c r="TNX511" s="11"/>
      <c r="TNY511" s="63"/>
      <c r="TNZ511" s="62"/>
      <c r="TOA511" s="10"/>
      <c r="TOB511" s="11"/>
      <c r="TOC511" s="63"/>
      <c r="TOD511" s="62"/>
      <c r="TOE511" s="10"/>
      <c r="TOF511" s="11"/>
      <c r="TOG511" s="63"/>
      <c r="TOH511" s="62"/>
      <c r="TOI511" s="10"/>
      <c r="TOJ511" s="11"/>
      <c r="TOK511" s="63"/>
      <c r="TOL511" s="62"/>
      <c r="TOM511" s="10"/>
      <c r="TON511" s="11"/>
      <c r="TOO511" s="63"/>
      <c r="TOP511" s="62"/>
      <c r="TOQ511" s="10"/>
      <c r="TOR511" s="11"/>
      <c r="TOS511" s="63"/>
      <c r="TOT511" s="62"/>
      <c r="TOU511" s="10"/>
      <c r="TOV511" s="11"/>
      <c r="TOW511" s="63"/>
      <c r="TOX511" s="62"/>
      <c r="TOY511" s="10"/>
      <c r="TOZ511" s="11"/>
      <c r="TPA511" s="63"/>
      <c r="TPB511" s="62"/>
      <c r="TPC511" s="10"/>
      <c r="TPD511" s="11"/>
      <c r="TPE511" s="63"/>
      <c r="TPF511" s="62"/>
      <c r="TPG511" s="10"/>
      <c r="TPH511" s="11"/>
      <c r="TPI511" s="63"/>
      <c r="TPJ511" s="62"/>
      <c r="TPK511" s="10"/>
      <c r="TPL511" s="11"/>
      <c r="TPM511" s="63"/>
      <c r="TPN511" s="62"/>
      <c r="TPO511" s="10"/>
      <c r="TPP511" s="11"/>
      <c r="TPQ511" s="63"/>
      <c r="TPR511" s="62"/>
      <c r="TPS511" s="10"/>
      <c r="TPT511" s="11"/>
      <c r="TPU511" s="63"/>
      <c r="TPV511" s="62"/>
      <c r="TPW511" s="10"/>
      <c r="TPX511" s="11"/>
      <c r="TPY511" s="63"/>
      <c r="TPZ511" s="62"/>
      <c r="TQA511" s="10"/>
      <c r="TQB511" s="11"/>
      <c r="TQC511" s="63"/>
      <c r="TQD511" s="62"/>
      <c r="TQE511" s="10"/>
      <c r="TQF511" s="11"/>
      <c r="TQG511" s="63"/>
      <c r="TQH511" s="62"/>
      <c r="TQI511" s="10"/>
      <c r="TQJ511" s="11"/>
      <c r="TQK511" s="63"/>
      <c r="TQL511" s="62"/>
      <c r="TQM511" s="10"/>
      <c r="TQN511" s="11"/>
      <c r="TQO511" s="63"/>
      <c r="TQP511" s="62"/>
      <c r="TQQ511" s="10"/>
      <c r="TQR511" s="11"/>
      <c r="TQS511" s="63"/>
      <c r="TQT511" s="62"/>
      <c r="TQU511" s="10"/>
      <c r="TQV511" s="11"/>
      <c r="TQW511" s="63"/>
      <c r="TQX511" s="62"/>
      <c r="TQY511" s="10"/>
      <c r="TQZ511" s="11"/>
      <c r="TRA511" s="63"/>
      <c r="TRB511" s="62"/>
      <c r="TRC511" s="10"/>
      <c r="TRD511" s="11"/>
      <c r="TRE511" s="63"/>
      <c r="TRF511" s="62"/>
      <c r="TRG511" s="10"/>
      <c r="TRH511" s="11"/>
      <c r="TRI511" s="63"/>
      <c r="TRJ511" s="62"/>
      <c r="TRK511" s="10"/>
      <c r="TRL511" s="11"/>
      <c r="TRM511" s="63"/>
      <c r="TRN511" s="62"/>
      <c r="TRO511" s="10"/>
      <c r="TRP511" s="11"/>
      <c r="TRQ511" s="63"/>
      <c r="TRR511" s="62"/>
      <c r="TRS511" s="10"/>
      <c r="TRT511" s="11"/>
      <c r="TRU511" s="63"/>
      <c r="TRV511" s="62"/>
      <c r="TRW511" s="10"/>
      <c r="TRX511" s="11"/>
      <c r="TRY511" s="63"/>
      <c r="TRZ511" s="62"/>
      <c r="TSA511" s="10"/>
      <c r="TSB511" s="11"/>
      <c r="TSC511" s="63"/>
      <c r="TSD511" s="62"/>
      <c r="TSE511" s="10"/>
      <c r="TSF511" s="11"/>
      <c r="TSG511" s="63"/>
      <c r="TSH511" s="62"/>
      <c r="TSI511" s="10"/>
      <c r="TSJ511" s="11"/>
      <c r="TSK511" s="63"/>
      <c r="TSL511" s="62"/>
      <c r="TSM511" s="10"/>
      <c r="TSN511" s="11"/>
      <c r="TSO511" s="63"/>
      <c r="TSP511" s="62"/>
      <c r="TSQ511" s="10"/>
      <c r="TSR511" s="11"/>
      <c r="TSS511" s="63"/>
      <c r="TST511" s="62"/>
      <c r="TSU511" s="10"/>
      <c r="TSV511" s="11"/>
      <c r="TSW511" s="63"/>
      <c r="TSX511" s="62"/>
      <c r="TSY511" s="10"/>
      <c r="TSZ511" s="11"/>
      <c r="TTA511" s="63"/>
      <c r="TTB511" s="62"/>
      <c r="TTC511" s="10"/>
      <c r="TTD511" s="11"/>
      <c r="TTE511" s="63"/>
      <c r="TTF511" s="62"/>
      <c r="TTG511" s="10"/>
      <c r="TTH511" s="11"/>
      <c r="TTI511" s="63"/>
      <c r="TTJ511" s="62"/>
      <c r="TTK511" s="10"/>
      <c r="TTL511" s="11"/>
      <c r="TTM511" s="63"/>
      <c r="TTN511" s="62"/>
      <c r="TTO511" s="10"/>
      <c r="TTP511" s="11"/>
      <c r="TTQ511" s="63"/>
      <c r="TTR511" s="62"/>
      <c r="TTS511" s="10"/>
      <c r="TTT511" s="11"/>
      <c r="TTU511" s="63"/>
      <c r="TTV511" s="62"/>
      <c r="TTW511" s="10"/>
      <c r="TTX511" s="11"/>
      <c r="TTY511" s="63"/>
      <c r="TTZ511" s="62"/>
      <c r="TUA511" s="10"/>
      <c r="TUB511" s="11"/>
      <c r="TUC511" s="63"/>
      <c r="TUD511" s="62"/>
      <c r="TUE511" s="10"/>
      <c r="TUF511" s="11"/>
      <c r="TUG511" s="63"/>
      <c r="TUH511" s="62"/>
      <c r="TUI511" s="10"/>
      <c r="TUJ511" s="11"/>
      <c r="TUK511" s="63"/>
      <c r="TUL511" s="62"/>
      <c r="TUM511" s="10"/>
      <c r="TUN511" s="11"/>
      <c r="TUO511" s="63"/>
      <c r="TUP511" s="62"/>
      <c r="TUQ511" s="10"/>
      <c r="TUR511" s="11"/>
      <c r="TUS511" s="63"/>
      <c r="TUT511" s="62"/>
      <c r="TUU511" s="10"/>
      <c r="TUV511" s="11"/>
      <c r="TUW511" s="63"/>
      <c r="TUX511" s="62"/>
      <c r="TUY511" s="10"/>
      <c r="TUZ511" s="11"/>
      <c r="TVA511" s="63"/>
      <c r="TVB511" s="62"/>
      <c r="TVC511" s="10"/>
      <c r="TVD511" s="11"/>
      <c r="TVE511" s="63"/>
      <c r="TVF511" s="62"/>
      <c r="TVG511" s="10"/>
      <c r="TVH511" s="11"/>
      <c r="TVI511" s="63"/>
      <c r="TVJ511" s="62"/>
      <c r="TVK511" s="10"/>
      <c r="TVL511" s="11"/>
      <c r="TVM511" s="63"/>
      <c r="TVN511" s="62"/>
      <c r="TVO511" s="10"/>
      <c r="TVP511" s="11"/>
      <c r="TVQ511" s="63"/>
      <c r="TVR511" s="62"/>
      <c r="TVS511" s="10"/>
      <c r="TVT511" s="11"/>
      <c r="TVU511" s="63"/>
      <c r="TVV511" s="62"/>
      <c r="TVW511" s="10"/>
      <c r="TVX511" s="11"/>
      <c r="TVY511" s="63"/>
      <c r="TVZ511" s="62"/>
      <c r="TWA511" s="10"/>
      <c r="TWB511" s="11"/>
      <c r="TWC511" s="63"/>
      <c r="TWD511" s="62"/>
      <c r="TWE511" s="10"/>
      <c r="TWF511" s="11"/>
      <c r="TWG511" s="63"/>
      <c r="TWH511" s="62"/>
      <c r="TWI511" s="10"/>
      <c r="TWJ511" s="11"/>
      <c r="TWK511" s="63"/>
      <c r="TWL511" s="62"/>
      <c r="TWM511" s="10"/>
      <c r="TWN511" s="11"/>
      <c r="TWO511" s="63"/>
      <c r="TWP511" s="62"/>
      <c r="TWQ511" s="10"/>
      <c r="TWR511" s="11"/>
      <c r="TWS511" s="63"/>
      <c r="TWT511" s="62"/>
      <c r="TWU511" s="10"/>
      <c r="TWV511" s="11"/>
      <c r="TWW511" s="63"/>
      <c r="TWX511" s="62"/>
      <c r="TWY511" s="10"/>
      <c r="TWZ511" s="11"/>
      <c r="TXA511" s="63"/>
      <c r="TXB511" s="62"/>
      <c r="TXC511" s="10"/>
      <c r="TXD511" s="11"/>
      <c r="TXE511" s="63"/>
      <c r="TXF511" s="62"/>
      <c r="TXG511" s="10"/>
      <c r="TXH511" s="11"/>
      <c r="TXI511" s="63"/>
      <c r="TXJ511" s="62"/>
      <c r="TXK511" s="10"/>
      <c r="TXL511" s="11"/>
      <c r="TXM511" s="63"/>
      <c r="TXN511" s="62"/>
      <c r="TXO511" s="10"/>
      <c r="TXP511" s="11"/>
      <c r="TXQ511" s="63"/>
      <c r="TXR511" s="62"/>
      <c r="TXS511" s="10"/>
      <c r="TXT511" s="11"/>
      <c r="TXU511" s="63"/>
      <c r="TXV511" s="62"/>
      <c r="TXW511" s="10"/>
      <c r="TXX511" s="11"/>
      <c r="TXY511" s="63"/>
      <c r="TXZ511" s="62"/>
      <c r="TYA511" s="10"/>
      <c r="TYB511" s="11"/>
      <c r="TYC511" s="63"/>
      <c r="TYD511" s="62"/>
      <c r="TYE511" s="10"/>
      <c r="TYF511" s="11"/>
      <c r="TYG511" s="63"/>
      <c r="TYH511" s="62"/>
      <c r="TYI511" s="10"/>
      <c r="TYJ511" s="11"/>
      <c r="TYK511" s="63"/>
      <c r="TYL511" s="62"/>
      <c r="TYM511" s="10"/>
      <c r="TYN511" s="11"/>
      <c r="TYO511" s="63"/>
      <c r="TYP511" s="62"/>
      <c r="TYQ511" s="10"/>
      <c r="TYR511" s="11"/>
      <c r="TYS511" s="63"/>
      <c r="TYT511" s="62"/>
      <c r="TYU511" s="10"/>
      <c r="TYV511" s="11"/>
      <c r="TYW511" s="63"/>
      <c r="TYX511" s="62"/>
      <c r="TYY511" s="10"/>
      <c r="TYZ511" s="11"/>
      <c r="TZA511" s="63"/>
      <c r="TZB511" s="62"/>
      <c r="TZC511" s="10"/>
      <c r="TZD511" s="11"/>
      <c r="TZE511" s="63"/>
      <c r="TZF511" s="62"/>
      <c r="TZG511" s="10"/>
      <c r="TZH511" s="11"/>
      <c r="TZI511" s="63"/>
      <c r="TZJ511" s="62"/>
      <c r="TZK511" s="10"/>
      <c r="TZL511" s="11"/>
      <c r="TZM511" s="63"/>
      <c r="TZN511" s="62"/>
      <c r="TZO511" s="10"/>
      <c r="TZP511" s="11"/>
      <c r="TZQ511" s="63"/>
      <c r="TZR511" s="62"/>
      <c r="TZS511" s="10"/>
      <c r="TZT511" s="11"/>
      <c r="TZU511" s="63"/>
      <c r="TZV511" s="62"/>
      <c r="TZW511" s="10"/>
      <c r="TZX511" s="11"/>
      <c r="TZY511" s="63"/>
      <c r="TZZ511" s="62"/>
      <c r="UAA511" s="10"/>
      <c r="UAB511" s="11"/>
      <c r="UAC511" s="63"/>
      <c r="UAD511" s="62"/>
      <c r="UAE511" s="10"/>
      <c r="UAF511" s="11"/>
      <c r="UAG511" s="63"/>
      <c r="UAH511" s="62"/>
      <c r="UAI511" s="10"/>
      <c r="UAJ511" s="11"/>
      <c r="UAK511" s="63"/>
      <c r="UAL511" s="62"/>
      <c r="UAM511" s="10"/>
      <c r="UAN511" s="11"/>
      <c r="UAO511" s="63"/>
      <c r="UAP511" s="62"/>
      <c r="UAQ511" s="10"/>
      <c r="UAR511" s="11"/>
      <c r="UAS511" s="63"/>
      <c r="UAT511" s="62"/>
      <c r="UAU511" s="10"/>
      <c r="UAV511" s="11"/>
      <c r="UAW511" s="63"/>
      <c r="UAX511" s="62"/>
      <c r="UAY511" s="10"/>
      <c r="UAZ511" s="11"/>
      <c r="UBA511" s="63"/>
      <c r="UBB511" s="62"/>
      <c r="UBC511" s="10"/>
      <c r="UBD511" s="11"/>
      <c r="UBE511" s="63"/>
      <c r="UBF511" s="62"/>
      <c r="UBG511" s="10"/>
      <c r="UBH511" s="11"/>
      <c r="UBI511" s="63"/>
      <c r="UBJ511" s="62"/>
      <c r="UBK511" s="10"/>
      <c r="UBL511" s="11"/>
      <c r="UBM511" s="63"/>
      <c r="UBN511" s="62"/>
      <c r="UBO511" s="10"/>
      <c r="UBP511" s="11"/>
      <c r="UBQ511" s="63"/>
      <c r="UBR511" s="62"/>
      <c r="UBS511" s="10"/>
      <c r="UBT511" s="11"/>
      <c r="UBU511" s="63"/>
      <c r="UBV511" s="62"/>
      <c r="UBW511" s="10"/>
      <c r="UBX511" s="11"/>
      <c r="UBY511" s="63"/>
      <c r="UBZ511" s="62"/>
      <c r="UCA511" s="10"/>
      <c r="UCB511" s="11"/>
      <c r="UCC511" s="63"/>
      <c r="UCD511" s="62"/>
      <c r="UCE511" s="10"/>
      <c r="UCF511" s="11"/>
      <c r="UCG511" s="63"/>
      <c r="UCH511" s="62"/>
      <c r="UCI511" s="10"/>
      <c r="UCJ511" s="11"/>
      <c r="UCK511" s="63"/>
      <c r="UCL511" s="62"/>
      <c r="UCM511" s="10"/>
      <c r="UCN511" s="11"/>
      <c r="UCO511" s="63"/>
      <c r="UCP511" s="62"/>
      <c r="UCQ511" s="10"/>
      <c r="UCR511" s="11"/>
      <c r="UCS511" s="63"/>
      <c r="UCT511" s="62"/>
      <c r="UCU511" s="10"/>
      <c r="UCV511" s="11"/>
      <c r="UCW511" s="63"/>
      <c r="UCX511" s="62"/>
      <c r="UCY511" s="10"/>
      <c r="UCZ511" s="11"/>
      <c r="UDA511" s="63"/>
      <c r="UDB511" s="62"/>
      <c r="UDC511" s="10"/>
      <c r="UDD511" s="11"/>
      <c r="UDE511" s="63"/>
      <c r="UDF511" s="62"/>
      <c r="UDG511" s="10"/>
      <c r="UDH511" s="11"/>
      <c r="UDI511" s="63"/>
      <c r="UDJ511" s="62"/>
      <c r="UDK511" s="10"/>
      <c r="UDL511" s="11"/>
      <c r="UDM511" s="63"/>
      <c r="UDN511" s="62"/>
      <c r="UDO511" s="10"/>
      <c r="UDP511" s="11"/>
      <c r="UDQ511" s="63"/>
      <c r="UDR511" s="62"/>
      <c r="UDS511" s="10"/>
      <c r="UDT511" s="11"/>
      <c r="UDU511" s="63"/>
      <c r="UDV511" s="62"/>
      <c r="UDW511" s="10"/>
      <c r="UDX511" s="11"/>
      <c r="UDY511" s="63"/>
      <c r="UDZ511" s="62"/>
      <c r="UEA511" s="10"/>
      <c r="UEB511" s="11"/>
      <c r="UEC511" s="63"/>
      <c r="UED511" s="62"/>
      <c r="UEE511" s="10"/>
      <c r="UEF511" s="11"/>
      <c r="UEG511" s="63"/>
      <c r="UEH511" s="62"/>
      <c r="UEI511" s="10"/>
      <c r="UEJ511" s="11"/>
      <c r="UEK511" s="63"/>
      <c r="UEL511" s="62"/>
      <c r="UEM511" s="10"/>
      <c r="UEN511" s="11"/>
      <c r="UEO511" s="63"/>
      <c r="UEP511" s="62"/>
      <c r="UEQ511" s="10"/>
      <c r="UER511" s="11"/>
      <c r="UES511" s="63"/>
      <c r="UET511" s="62"/>
      <c r="UEU511" s="10"/>
      <c r="UEV511" s="11"/>
      <c r="UEW511" s="63"/>
      <c r="UEX511" s="62"/>
      <c r="UEY511" s="10"/>
      <c r="UEZ511" s="11"/>
      <c r="UFA511" s="63"/>
      <c r="UFB511" s="62"/>
      <c r="UFC511" s="10"/>
      <c r="UFD511" s="11"/>
      <c r="UFE511" s="63"/>
      <c r="UFF511" s="62"/>
      <c r="UFG511" s="10"/>
      <c r="UFH511" s="11"/>
      <c r="UFI511" s="63"/>
      <c r="UFJ511" s="62"/>
      <c r="UFK511" s="10"/>
      <c r="UFL511" s="11"/>
      <c r="UFM511" s="63"/>
      <c r="UFN511" s="62"/>
      <c r="UFO511" s="10"/>
      <c r="UFP511" s="11"/>
      <c r="UFQ511" s="63"/>
      <c r="UFR511" s="62"/>
      <c r="UFS511" s="10"/>
      <c r="UFT511" s="11"/>
      <c r="UFU511" s="63"/>
      <c r="UFV511" s="62"/>
      <c r="UFW511" s="10"/>
      <c r="UFX511" s="11"/>
      <c r="UFY511" s="63"/>
      <c r="UFZ511" s="62"/>
      <c r="UGA511" s="10"/>
      <c r="UGB511" s="11"/>
      <c r="UGC511" s="63"/>
      <c r="UGD511" s="62"/>
      <c r="UGE511" s="10"/>
      <c r="UGF511" s="11"/>
      <c r="UGG511" s="63"/>
      <c r="UGH511" s="62"/>
      <c r="UGI511" s="10"/>
      <c r="UGJ511" s="11"/>
      <c r="UGK511" s="63"/>
      <c r="UGL511" s="62"/>
      <c r="UGM511" s="10"/>
      <c r="UGN511" s="11"/>
      <c r="UGO511" s="63"/>
      <c r="UGP511" s="62"/>
      <c r="UGQ511" s="10"/>
      <c r="UGR511" s="11"/>
      <c r="UGS511" s="63"/>
      <c r="UGT511" s="62"/>
      <c r="UGU511" s="10"/>
      <c r="UGV511" s="11"/>
      <c r="UGW511" s="63"/>
      <c r="UGX511" s="62"/>
      <c r="UGY511" s="10"/>
      <c r="UGZ511" s="11"/>
      <c r="UHA511" s="63"/>
      <c r="UHB511" s="62"/>
      <c r="UHC511" s="10"/>
      <c r="UHD511" s="11"/>
      <c r="UHE511" s="63"/>
      <c r="UHF511" s="62"/>
      <c r="UHG511" s="10"/>
      <c r="UHH511" s="11"/>
      <c r="UHI511" s="63"/>
      <c r="UHJ511" s="62"/>
      <c r="UHK511" s="10"/>
      <c r="UHL511" s="11"/>
      <c r="UHM511" s="63"/>
      <c r="UHN511" s="62"/>
      <c r="UHO511" s="10"/>
      <c r="UHP511" s="11"/>
      <c r="UHQ511" s="63"/>
      <c r="UHR511" s="62"/>
      <c r="UHS511" s="10"/>
      <c r="UHT511" s="11"/>
      <c r="UHU511" s="63"/>
      <c r="UHV511" s="62"/>
      <c r="UHW511" s="10"/>
      <c r="UHX511" s="11"/>
      <c r="UHY511" s="63"/>
      <c r="UHZ511" s="62"/>
      <c r="UIA511" s="10"/>
      <c r="UIB511" s="11"/>
      <c r="UIC511" s="63"/>
      <c r="UID511" s="62"/>
      <c r="UIE511" s="10"/>
      <c r="UIF511" s="11"/>
      <c r="UIG511" s="63"/>
      <c r="UIH511" s="62"/>
      <c r="UII511" s="10"/>
      <c r="UIJ511" s="11"/>
      <c r="UIK511" s="63"/>
      <c r="UIL511" s="62"/>
      <c r="UIM511" s="10"/>
      <c r="UIN511" s="11"/>
      <c r="UIO511" s="63"/>
      <c r="UIP511" s="62"/>
      <c r="UIQ511" s="10"/>
      <c r="UIR511" s="11"/>
      <c r="UIS511" s="63"/>
      <c r="UIT511" s="62"/>
      <c r="UIU511" s="10"/>
      <c r="UIV511" s="11"/>
      <c r="UIW511" s="63"/>
      <c r="UIX511" s="62"/>
      <c r="UIY511" s="10"/>
      <c r="UIZ511" s="11"/>
      <c r="UJA511" s="63"/>
      <c r="UJB511" s="62"/>
      <c r="UJC511" s="10"/>
      <c r="UJD511" s="11"/>
      <c r="UJE511" s="63"/>
      <c r="UJF511" s="62"/>
      <c r="UJG511" s="10"/>
      <c r="UJH511" s="11"/>
      <c r="UJI511" s="63"/>
      <c r="UJJ511" s="62"/>
      <c r="UJK511" s="10"/>
      <c r="UJL511" s="11"/>
      <c r="UJM511" s="63"/>
      <c r="UJN511" s="62"/>
      <c r="UJO511" s="10"/>
      <c r="UJP511" s="11"/>
      <c r="UJQ511" s="63"/>
      <c r="UJR511" s="62"/>
      <c r="UJS511" s="10"/>
      <c r="UJT511" s="11"/>
      <c r="UJU511" s="63"/>
      <c r="UJV511" s="62"/>
      <c r="UJW511" s="10"/>
      <c r="UJX511" s="11"/>
      <c r="UJY511" s="63"/>
      <c r="UJZ511" s="62"/>
      <c r="UKA511" s="10"/>
      <c r="UKB511" s="11"/>
      <c r="UKC511" s="63"/>
      <c r="UKD511" s="62"/>
      <c r="UKE511" s="10"/>
      <c r="UKF511" s="11"/>
      <c r="UKG511" s="63"/>
      <c r="UKH511" s="62"/>
      <c r="UKI511" s="10"/>
      <c r="UKJ511" s="11"/>
      <c r="UKK511" s="63"/>
      <c r="UKL511" s="62"/>
      <c r="UKM511" s="10"/>
      <c r="UKN511" s="11"/>
      <c r="UKO511" s="63"/>
      <c r="UKP511" s="62"/>
      <c r="UKQ511" s="10"/>
      <c r="UKR511" s="11"/>
      <c r="UKS511" s="63"/>
      <c r="UKT511" s="62"/>
      <c r="UKU511" s="10"/>
      <c r="UKV511" s="11"/>
      <c r="UKW511" s="63"/>
      <c r="UKX511" s="62"/>
      <c r="UKY511" s="10"/>
      <c r="UKZ511" s="11"/>
      <c r="ULA511" s="63"/>
      <c r="ULB511" s="62"/>
      <c r="ULC511" s="10"/>
      <c r="ULD511" s="11"/>
      <c r="ULE511" s="63"/>
      <c r="ULF511" s="62"/>
      <c r="ULG511" s="10"/>
      <c r="ULH511" s="11"/>
      <c r="ULI511" s="63"/>
      <c r="ULJ511" s="62"/>
      <c r="ULK511" s="10"/>
      <c r="ULL511" s="11"/>
      <c r="ULM511" s="63"/>
      <c r="ULN511" s="62"/>
      <c r="ULO511" s="10"/>
      <c r="ULP511" s="11"/>
      <c r="ULQ511" s="63"/>
      <c r="ULR511" s="62"/>
      <c r="ULS511" s="10"/>
      <c r="ULT511" s="11"/>
      <c r="ULU511" s="63"/>
      <c r="ULV511" s="62"/>
      <c r="ULW511" s="10"/>
      <c r="ULX511" s="11"/>
      <c r="ULY511" s="63"/>
      <c r="ULZ511" s="62"/>
      <c r="UMA511" s="10"/>
      <c r="UMB511" s="11"/>
      <c r="UMC511" s="63"/>
      <c r="UMD511" s="62"/>
      <c r="UME511" s="10"/>
      <c r="UMF511" s="11"/>
      <c r="UMG511" s="63"/>
      <c r="UMH511" s="62"/>
      <c r="UMI511" s="10"/>
      <c r="UMJ511" s="11"/>
      <c r="UMK511" s="63"/>
      <c r="UML511" s="62"/>
      <c r="UMM511" s="10"/>
      <c r="UMN511" s="11"/>
      <c r="UMO511" s="63"/>
      <c r="UMP511" s="62"/>
      <c r="UMQ511" s="10"/>
      <c r="UMR511" s="11"/>
      <c r="UMS511" s="63"/>
      <c r="UMT511" s="62"/>
      <c r="UMU511" s="10"/>
      <c r="UMV511" s="11"/>
      <c r="UMW511" s="63"/>
      <c r="UMX511" s="62"/>
      <c r="UMY511" s="10"/>
      <c r="UMZ511" s="11"/>
      <c r="UNA511" s="63"/>
      <c r="UNB511" s="62"/>
      <c r="UNC511" s="10"/>
      <c r="UND511" s="11"/>
      <c r="UNE511" s="63"/>
      <c r="UNF511" s="62"/>
      <c r="UNG511" s="10"/>
      <c r="UNH511" s="11"/>
      <c r="UNI511" s="63"/>
      <c r="UNJ511" s="62"/>
      <c r="UNK511" s="10"/>
      <c r="UNL511" s="11"/>
      <c r="UNM511" s="63"/>
      <c r="UNN511" s="62"/>
      <c r="UNO511" s="10"/>
      <c r="UNP511" s="11"/>
      <c r="UNQ511" s="63"/>
      <c r="UNR511" s="62"/>
      <c r="UNS511" s="10"/>
      <c r="UNT511" s="11"/>
      <c r="UNU511" s="63"/>
      <c r="UNV511" s="62"/>
      <c r="UNW511" s="10"/>
      <c r="UNX511" s="11"/>
      <c r="UNY511" s="63"/>
      <c r="UNZ511" s="62"/>
      <c r="UOA511" s="10"/>
      <c r="UOB511" s="11"/>
      <c r="UOC511" s="63"/>
      <c r="UOD511" s="62"/>
      <c r="UOE511" s="10"/>
      <c r="UOF511" s="11"/>
      <c r="UOG511" s="63"/>
      <c r="UOH511" s="62"/>
      <c r="UOI511" s="10"/>
      <c r="UOJ511" s="11"/>
      <c r="UOK511" s="63"/>
      <c r="UOL511" s="62"/>
      <c r="UOM511" s="10"/>
      <c r="UON511" s="11"/>
      <c r="UOO511" s="63"/>
      <c r="UOP511" s="62"/>
      <c r="UOQ511" s="10"/>
      <c r="UOR511" s="11"/>
      <c r="UOS511" s="63"/>
      <c r="UOT511" s="62"/>
      <c r="UOU511" s="10"/>
      <c r="UOV511" s="11"/>
      <c r="UOW511" s="63"/>
      <c r="UOX511" s="62"/>
      <c r="UOY511" s="10"/>
      <c r="UOZ511" s="11"/>
      <c r="UPA511" s="63"/>
      <c r="UPB511" s="62"/>
      <c r="UPC511" s="10"/>
      <c r="UPD511" s="11"/>
      <c r="UPE511" s="63"/>
      <c r="UPF511" s="62"/>
      <c r="UPG511" s="10"/>
      <c r="UPH511" s="11"/>
      <c r="UPI511" s="63"/>
      <c r="UPJ511" s="62"/>
      <c r="UPK511" s="10"/>
      <c r="UPL511" s="11"/>
      <c r="UPM511" s="63"/>
      <c r="UPN511" s="62"/>
      <c r="UPO511" s="10"/>
      <c r="UPP511" s="11"/>
      <c r="UPQ511" s="63"/>
      <c r="UPR511" s="62"/>
      <c r="UPS511" s="10"/>
      <c r="UPT511" s="11"/>
      <c r="UPU511" s="63"/>
      <c r="UPV511" s="62"/>
      <c r="UPW511" s="10"/>
      <c r="UPX511" s="11"/>
      <c r="UPY511" s="63"/>
      <c r="UPZ511" s="62"/>
      <c r="UQA511" s="10"/>
      <c r="UQB511" s="11"/>
      <c r="UQC511" s="63"/>
      <c r="UQD511" s="62"/>
      <c r="UQE511" s="10"/>
      <c r="UQF511" s="11"/>
      <c r="UQG511" s="63"/>
      <c r="UQH511" s="62"/>
      <c r="UQI511" s="10"/>
      <c r="UQJ511" s="11"/>
      <c r="UQK511" s="63"/>
      <c r="UQL511" s="62"/>
      <c r="UQM511" s="10"/>
      <c r="UQN511" s="11"/>
      <c r="UQO511" s="63"/>
      <c r="UQP511" s="62"/>
      <c r="UQQ511" s="10"/>
      <c r="UQR511" s="11"/>
      <c r="UQS511" s="63"/>
      <c r="UQT511" s="62"/>
      <c r="UQU511" s="10"/>
      <c r="UQV511" s="11"/>
      <c r="UQW511" s="63"/>
      <c r="UQX511" s="62"/>
      <c r="UQY511" s="10"/>
      <c r="UQZ511" s="11"/>
      <c r="URA511" s="63"/>
      <c r="URB511" s="62"/>
      <c r="URC511" s="10"/>
      <c r="URD511" s="11"/>
      <c r="URE511" s="63"/>
      <c r="URF511" s="62"/>
      <c r="URG511" s="10"/>
      <c r="URH511" s="11"/>
      <c r="URI511" s="63"/>
      <c r="URJ511" s="62"/>
      <c r="URK511" s="10"/>
      <c r="URL511" s="11"/>
      <c r="URM511" s="63"/>
      <c r="URN511" s="62"/>
      <c r="URO511" s="10"/>
      <c r="URP511" s="11"/>
      <c r="URQ511" s="63"/>
      <c r="URR511" s="62"/>
      <c r="URS511" s="10"/>
      <c r="URT511" s="11"/>
      <c r="URU511" s="63"/>
      <c r="URV511" s="62"/>
      <c r="URW511" s="10"/>
      <c r="URX511" s="11"/>
      <c r="URY511" s="63"/>
      <c r="URZ511" s="62"/>
      <c r="USA511" s="10"/>
      <c r="USB511" s="11"/>
      <c r="USC511" s="63"/>
      <c r="USD511" s="62"/>
      <c r="USE511" s="10"/>
      <c r="USF511" s="11"/>
      <c r="USG511" s="63"/>
      <c r="USH511" s="62"/>
      <c r="USI511" s="10"/>
      <c r="USJ511" s="11"/>
      <c r="USK511" s="63"/>
      <c r="USL511" s="62"/>
      <c r="USM511" s="10"/>
      <c r="USN511" s="11"/>
      <c r="USO511" s="63"/>
      <c r="USP511" s="62"/>
      <c r="USQ511" s="10"/>
      <c r="USR511" s="11"/>
      <c r="USS511" s="63"/>
      <c r="UST511" s="62"/>
      <c r="USU511" s="10"/>
      <c r="USV511" s="11"/>
      <c r="USW511" s="63"/>
      <c r="USX511" s="62"/>
      <c r="USY511" s="10"/>
      <c r="USZ511" s="11"/>
      <c r="UTA511" s="63"/>
      <c r="UTB511" s="62"/>
      <c r="UTC511" s="10"/>
      <c r="UTD511" s="11"/>
      <c r="UTE511" s="63"/>
      <c r="UTF511" s="62"/>
      <c r="UTG511" s="10"/>
      <c r="UTH511" s="11"/>
      <c r="UTI511" s="63"/>
      <c r="UTJ511" s="62"/>
      <c r="UTK511" s="10"/>
      <c r="UTL511" s="11"/>
      <c r="UTM511" s="63"/>
      <c r="UTN511" s="62"/>
      <c r="UTO511" s="10"/>
      <c r="UTP511" s="11"/>
      <c r="UTQ511" s="63"/>
      <c r="UTR511" s="62"/>
      <c r="UTS511" s="10"/>
      <c r="UTT511" s="11"/>
      <c r="UTU511" s="63"/>
      <c r="UTV511" s="62"/>
      <c r="UTW511" s="10"/>
      <c r="UTX511" s="11"/>
      <c r="UTY511" s="63"/>
      <c r="UTZ511" s="62"/>
      <c r="UUA511" s="10"/>
      <c r="UUB511" s="11"/>
      <c r="UUC511" s="63"/>
      <c r="UUD511" s="62"/>
      <c r="UUE511" s="10"/>
      <c r="UUF511" s="11"/>
      <c r="UUG511" s="63"/>
      <c r="UUH511" s="62"/>
      <c r="UUI511" s="10"/>
      <c r="UUJ511" s="11"/>
      <c r="UUK511" s="63"/>
      <c r="UUL511" s="62"/>
      <c r="UUM511" s="10"/>
      <c r="UUN511" s="11"/>
      <c r="UUO511" s="63"/>
      <c r="UUP511" s="62"/>
      <c r="UUQ511" s="10"/>
      <c r="UUR511" s="11"/>
      <c r="UUS511" s="63"/>
      <c r="UUT511" s="62"/>
      <c r="UUU511" s="10"/>
      <c r="UUV511" s="11"/>
      <c r="UUW511" s="63"/>
      <c r="UUX511" s="62"/>
      <c r="UUY511" s="10"/>
      <c r="UUZ511" s="11"/>
      <c r="UVA511" s="63"/>
      <c r="UVB511" s="62"/>
      <c r="UVC511" s="10"/>
      <c r="UVD511" s="11"/>
      <c r="UVE511" s="63"/>
      <c r="UVF511" s="62"/>
      <c r="UVG511" s="10"/>
      <c r="UVH511" s="11"/>
      <c r="UVI511" s="63"/>
      <c r="UVJ511" s="62"/>
      <c r="UVK511" s="10"/>
      <c r="UVL511" s="11"/>
      <c r="UVM511" s="63"/>
      <c r="UVN511" s="62"/>
      <c r="UVO511" s="10"/>
      <c r="UVP511" s="11"/>
      <c r="UVQ511" s="63"/>
      <c r="UVR511" s="62"/>
      <c r="UVS511" s="10"/>
      <c r="UVT511" s="11"/>
      <c r="UVU511" s="63"/>
      <c r="UVV511" s="62"/>
      <c r="UVW511" s="10"/>
      <c r="UVX511" s="11"/>
      <c r="UVY511" s="63"/>
      <c r="UVZ511" s="62"/>
      <c r="UWA511" s="10"/>
      <c r="UWB511" s="11"/>
      <c r="UWC511" s="63"/>
      <c r="UWD511" s="62"/>
      <c r="UWE511" s="10"/>
      <c r="UWF511" s="11"/>
      <c r="UWG511" s="63"/>
      <c r="UWH511" s="62"/>
      <c r="UWI511" s="10"/>
      <c r="UWJ511" s="11"/>
      <c r="UWK511" s="63"/>
      <c r="UWL511" s="62"/>
      <c r="UWM511" s="10"/>
      <c r="UWN511" s="11"/>
      <c r="UWO511" s="63"/>
      <c r="UWP511" s="62"/>
      <c r="UWQ511" s="10"/>
      <c r="UWR511" s="11"/>
      <c r="UWS511" s="63"/>
      <c r="UWT511" s="62"/>
      <c r="UWU511" s="10"/>
      <c r="UWV511" s="11"/>
      <c r="UWW511" s="63"/>
      <c r="UWX511" s="62"/>
      <c r="UWY511" s="10"/>
      <c r="UWZ511" s="11"/>
      <c r="UXA511" s="63"/>
      <c r="UXB511" s="62"/>
      <c r="UXC511" s="10"/>
      <c r="UXD511" s="11"/>
      <c r="UXE511" s="63"/>
      <c r="UXF511" s="62"/>
      <c r="UXG511" s="10"/>
      <c r="UXH511" s="11"/>
      <c r="UXI511" s="63"/>
      <c r="UXJ511" s="62"/>
      <c r="UXK511" s="10"/>
      <c r="UXL511" s="11"/>
      <c r="UXM511" s="63"/>
      <c r="UXN511" s="62"/>
      <c r="UXO511" s="10"/>
      <c r="UXP511" s="11"/>
      <c r="UXQ511" s="63"/>
      <c r="UXR511" s="62"/>
      <c r="UXS511" s="10"/>
      <c r="UXT511" s="11"/>
      <c r="UXU511" s="63"/>
      <c r="UXV511" s="62"/>
      <c r="UXW511" s="10"/>
      <c r="UXX511" s="11"/>
      <c r="UXY511" s="63"/>
      <c r="UXZ511" s="62"/>
      <c r="UYA511" s="10"/>
      <c r="UYB511" s="11"/>
      <c r="UYC511" s="63"/>
      <c r="UYD511" s="62"/>
      <c r="UYE511" s="10"/>
      <c r="UYF511" s="11"/>
      <c r="UYG511" s="63"/>
      <c r="UYH511" s="62"/>
      <c r="UYI511" s="10"/>
      <c r="UYJ511" s="11"/>
      <c r="UYK511" s="63"/>
      <c r="UYL511" s="62"/>
      <c r="UYM511" s="10"/>
      <c r="UYN511" s="11"/>
      <c r="UYO511" s="63"/>
      <c r="UYP511" s="62"/>
      <c r="UYQ511" s="10"/>
      <c r="UYR511" s="11"/>
      <c r="UYS511" s="63"/>
      <c r="UYT511" s="62"/>
      <c r="UYU511" s="10"/>
      <c r="UYV511" s="11"/>
      <c r="UYW511" s="63"/>
      <c r="UYX511" s="62"/>
      <c r="UYY511" s="10"/>
      <c r="UYZ511" s="11"/>
      <c r="UZA511" s="63"/>
      <c r="UZB511" s="62"/>
      <c r="UZC511" s="10"/>
      <c r="UZD511" s="11"/>
      <c r="UZE511" s="63"/>
      <c r="UZF511" s="62"/>
      <c r="UZG511" s="10"/>
      <c r="UZH511" s="11"/>
      <c r="UZI511" s="63"/>
      <c r="UZJ511" s="62"/>
      <c r="UZK511" s="10"/>
      <c r="UZL511" s="11"/>
      <c r="UZM511" s="63"/>
      <c r="UZN511" s="62"/>
      <c r="UZO511" s="10"/>
      <c r="UZP511" s="11"/>
      <c r="UZQ511" s="63"/>
      <c r="UZR511" s="62"/>
      <c r="UZS511" s="10"/>
      <c r="UZT511" s="11"/>
      <c r="UZU511" s="63"/>
      <c r="UZV511" s="62"/>
      <c r="UZW511" s="10"/>
      <c r="UZX511" s="11"/>
      <c r="UZY511" s="63"/>
      <c r="UZZ511" s="62"/>
      <c r="VAA511" s="10"/>
      <c r="VAB511" s="11"/>
      <c r="VAC511" s="63"/>
      <c r="VAD511" s="62"/>
      <c r="VAE511" s="10"/>
      <c r="VAF511" s="11"/>
      <c r="VAG511" s="63"/>
      <c r="VAH511" s="62"/>
      <c r="VAI511" s="10"/>
      <c r="VAJ511" s="11"/>
      <c r="VAK511" s="63"/>
      <c r="VAL511" s="62"/>
      <c r="VAM511" s="10"/>
      <c r="VAN511" s="11"/>
      <c r="VAO511" s="63"/>
      <c r="VAP511" s="62"/>
      <c r="VAQ511" s="10"/>
      <c r="VAR511" s="11"/>
      <c r="VAS511" s="63"/>
      <c r="VAT511" s="62"/>
      <c r="VAU511" s="10"/>
      <c r="VAV511" s="11"/>
      <c r="VAW511" s="63"/>
      <c r="VAX511" s="62"/>
      <c r="VAY511" s="10"/>
      <c r="VAZ511" s="11"/>
      <c r="VBA511" s="63"/>
      <c r="VBB511" s="62"/>
      <c r="VBC511" s="10"/>
      <c r="VBD511" s="11"/>
      <c r="VBE511" s="63"/>
      <c r="VBF511" s="62"/>
      <c r="VBG511" s="10"/>
      <c r="VBH511" s="11"/>
      <c r="VBI511" s="63"/>
      <c r="VBJ511" s="62"/>
      <c r="VBK511" s="10"/>
      <c r="VBL511" s="11"/>
      <c r="VBM511" s="63"/>
      <c r="VBN511" s="62"/>
      <c r="VBO511" s="10"/>
      <c r="VBP511" s="11"/>
      <c r="VBQ511" s="63"/>
      <c r="VBR511" s="62"/>
      <c r="VBS511" s="10"/>
      <c r="VBT511" s="11"/>
      <c r="VBU511" s="63"/>
      <c r="VBV511" s="62"/>
      <c r="VBW511" s="10"/>
      <c r="VBX511" s="11"/>
      <c r="VBY511" s="63"/>
      <c r="VBZ511" s="62"/>
      <c r="VCA511" s="10"/>
      <c r="VCB511" s="11"/>
      <c r="VCC511" s="63"/>
      <c r="VCD511" s="62"/>
      <c r="VCE511" s="10"/>
      <c r="VCF511" s="11"/>
      <c r="VCG511" s="63"/>
      <c r="VCH511" s="62"/>
      <c r="VCI511" s="10"/>
      <c r="VCJ511" s="11"/>
      <c r="VCK511" s="63"/>
      <c r="VCL511" s="62"/>
      <c r="VCM511" s="10"/>
      <c r="VCN511" s="11"/>
      <c r="VCO511" s="63"/>
      <c r="VCP511" s="62"/>
      <c r="VCQ511" s="10"/>
      <c r="VCR511" s="11"/>
      <c r="VCS511" s="63"/>
      <c r="VCT511" s="62"/>
      <c r="VCU511" s="10"/>
      <c r="VCV511" s="11"/>
      <c r="VCW511" s="63"/>
      <c r="VCX511" s="62"/>
      <c r="VCY511" s="10"/>
      <c r="VCZ511" s="11"/>
      <c r="VDA511" s="63"/>
      <c r="VDB511" s="62"/>
      <c r="VDC511" s="10"/>
      <c r="VDD511" s="11"/>
      <c r="VDE511" s="63"/>
      <c r="VDF511" s="62"/>
      <c r="VDG511" s="10"/>
      <c r="VDH511" s="11"/>
      <c r="VDI511" s="63"/>
      <c r="VDJ511" s="62"/>
      <c r="VDK511" s="10"/>
      <c r="VDL511" s="11"/>
      <c r="VDM511" s="63"/>
      <c r="VDN511" s="62"/>
      <c r="VDO511" s="10"/>
      <c r="VDP511" s="11"/>
      <c r="VDQ511" s="63"/>
      <c r="VDR511" s="62"/>
      <c r="VDS511" s="10"/>
      <c r="VDT511" s="11"/>
      <c r="VDU511" s="63"/>
      <c r="VDV511" s="62"/>
      <c r="VDW511" s="10"/>
      <c r="VDX511" s="11"/>
      <c r="VDY511" s="63"/>
      <c r="VDZ511" s="62"/>
      <c r="VEA511" s="10"/>
      <c r="VEB511" s="11"/>
      <c r="VEC511" s="63"/>
      <c r="VED511" s="62"/>
      <c r="VEE511" s="10"/>
      <c r="VEF511" s="11"/>
      <c r="VEG511" s="63"/>
      <c r="VEH511" s="62"/>
      <c r="VEI511" s="10"/>
      <c r="VEJ511" s="11"/>
      <c r="VEK511" s="63"/>
      <c r="VEL511" s="62"/>
      <c r="VEM511" s="10"/>
      <c r="VEN511" s="11"/>
      <c r="VEO511" s="63"/>
      <c r="VEP511" s="62"/>
      <c r="VEQ511" s="10"/>
      <c r="VER511" s="11"/>
      <c r="VES511" s="63"/>
      <c r="VET511" s="62"/>
      <c r="VEU511" s="10"/>
      <c r="VEV511" s="11"/>
      <c r="VEW511" s="63"/>
      <c r="VEX511" s="62"/>
      <c r="VEY511" s="10"/>
      <c r="VEZ511" s="11"/>
      <c r="VFA511" s="63"/>
      <c r="VFB511" s="62"/>
      <c r="VFC511" s="10"/>
      <c r="VFD511" s="11"/>
      <c r="VFE511" s="63"/>
      <c r="VFF511" s="62"/>
      <c r="VFG511" s="10"/>
      <c r="VFH511" s="11"/>
      <c r="VFI511" s="63"/>
      <c r="VFJ511" s="62"/>
      <c r="VFK511" s="10"/>
      <c r="VFL511" s="11"/>
      <c r="VFM511" s="63"/>
      <c r="VFN511" s="62"/>
      <c r="VFO511" s="10"/>
      <c r="VFP511" s="11"/>
      <c r="VFQ511" s="63"/>
      <c r="VFR511" s="62"/>
      <c r="VFS511" s="10"/>
      <c r="VFT511" s="11"/>
      <c r="VFU511" s="63"/>
      <c r="VFV511" s="62"/>
      <c r="VFW511" s="10"/>
      <c r="VFX511" s="11"/>
      <c r="VFY511" s="63"/>
      <c r="VFZ511" s="62"/>
      <c r="VGA511" s="10"/>
      <c r="VGB511" s="11"/>
      <c r="VGC511" s="63"/>
      <c r="VGD511" s="62"/>
      <c r="VGE511" s="10"/>
      <c r="VGF511" s="11"/>
      <c r="VGG511" s="63"/>
      <c r="VGH511" s="62"/>
      <c r="VGI511" s="10"/>
      <c r="VGJ511" s="11"/>
      <c r="VGK511" s="63"/>
      <c r="VGL511" s="62"/>
      <c r="VGM511" s="10"/>
      <c r="VGN511" s="11"/>
      <c r="VGO511" s="63"/>
      <c r="VGP511" s="62"/>
      <c r="VGQ511" s="10"/>
      <c r="VGR511" s="11"/>
      <c r="VGS511" s="63"/>
      <c r="VGT511" s="62"/>
      <c r="VGU511" s="10"/>
      <c r="VGV511" s="11"/>
      <c r="VGW511" s="63"/>
      <c r="VGX511" s="62"/>
      <c r="VGY511" s="10"/>
      <c r="VGZ511" s="11"/>
      <c r="VHA511" s="63"/>
      <c r="VHB511" s="62"/>
      <c r="VHC511" s="10"/>
      <c r="VHD511" s="11"/>
      <c r="VHE511" s="63"/>
      <c r="VHF511" s="62"/>
      <c r="VHG511" s="10"/>
      <c r="VHH511" s="11"/>
      <c r="VHI511" s="63"/>
      <c r="VHJ511" s="62"/>
      <c r="VHK511" s="10"/>
      <c r="VHL511" s="11"/>
      <c r="VHM511" s="63"/>
      <c r="VHN511" s="62"/>
      <c r="VHO511" s="10"/>
      <c r="VHP511" s="11"/>
      <c r="VHQ511" s="63"/>
      <c r="VHR511" s="62"/>
      <c r="VHS511" s="10"/>
      <c r="VHT511" s="11"/>
      <c r="VHU511" s="63"/>
      <c r="VHV511" s="62"/>
      <c r="VHW511" s="10"/>
      <c r="VHX511" s="11"/>
      <c r="VHY511" s="63"/>
      <c r="VHZ511" s="62"/>
      <c r="VIA511" s="10"/>
      <c r="VIB511" s="11"/>
      <c r="VIC511" s="63"/>
      <c r="VID511" s="62"/>
      <c r="VIE511" s="10"/>
      <c r="VIF511" s="11"/>
      <c r="VIG511" s="63"/>
      <c r="VIH511" s="62"/>
      <c r="VII511" s="10"/>
      <c r="VIJ511" s="11"/>
      <c r="VIK511" s="63"/>
      <c r="VIL511" s="62"/>
      <c r="VIM511" s="10"/>
      <c r="VIN511" s="11"/>
      <c r="VIO511" s="63"/>
      <c r="VIP511" s="62"/>
      <c r="VIQ511" s="10"/>
      <c r="VIR511" s="11"/>
      <c r="VIS511" s="63"/>
      <c r="VIT511" s="62"/>
      <c r="VIU511" s="10"/>
      <c r="VIV511" s="11"/>
      <c r="VIW511" s="63"/>
      <c r="VIX511" s="62"/>
      <c r="VIY511" s="10"/>
      <c r="VIZ511" s="11"/>
      <c r="VJA511" s="63"/>
      <c r="VJB511" s="62"/>
      <c r="VJC511" s="10"/>
      <c r="VJD511" s="11"/>
      <c r="VJE511" s="63"/>
      <c r="VJF511" s="62"/>
      <c r="VJG511" s="10"/>
      <c r="VJH511" s="11"/>
      <c r="VJI511" s="63"/>
      <c r="VJJ511" s="62"/>
      <c r="VJK511" s="10"/>
      <c r="VJL511" s="11"/>
      <c r="VJM511" s="63"/>
      <c r="VJN511" s="62"/>
      <c r="VJO511" s="10"/>
      <c r="VJP511" s="11"/>
      <c r="VJQ511" s="63"/>
      <c r="VJR511" s="62"/>
      <c r="VJS511" s="10"/>
      <c r="VJT511" s="11"/>
      <c r="VJU511" s="63"/>
      <c r="VJV511" s="62"/>
      <c r="VJW511" s="10"/>
      <c r="VJX511" s="11"/>
      <c r="VJY511" s="63"/>
      <c r="VJZ511" s="62"/>
      <c r="VKA511" s="10"/>
      <c r="VKB511" s="11"/>
      <c r="VKC511" s="63"/>
      <c r="VKD511" s="62"/>
      <c r="VKE511" s="10"/>
      <c r="VKF511" s="11"/>
      <c r="VKG511" s="63"/>
      <c r="VKH511" s="62"/>
      <c r="VKI511" s="10"/>
      <c r="VKJ511" s="11"/>
      <c r="VKK511" s="63"/>
      <c r="VKL511" s="62"/>
      <c r="VKM511" s="10"/>
      <c r="VKN511" s="11"/>
      <c r="VKO511" s="63"/>
      <c r="VKP511" s="62"/>
      <c r="VKQ511" s="10"/>
      <c r="VKR511" s="11"/>
      <c r="VKS511" s="63"/>
      <c r="VKT511" s="62"/>
      <c r="VKU511" s="10"/>
      <c r="VKV511" s="11"/>
      <c r="VKW511" s="63"/>
      <c r="VKX511" s="62"/>
      <c r="VKY511" s="10"/>
      <c r="VKZ511" s="11"/>
      <c r="VLA511" s="63"/>
      <c r="VLB511" s="62"/>
      <c r="VLC511" s="10"/>
      <c r="VLD511" s="11"/>
      <c r="VLE511" s="63"/>
      <c r="VLF511" s="62"/>
      <c r="VLG511" s="10"/>
      <c r="VLH511" s="11"/>
      <c r="VLI511" s="63"/>
      <c r="VLJ511" s="62"/>
      <c r="VLK511" s="10"/>
      <c r="VLL511" s="11"/>
      <c r="VLM511" s="63"/>
      <c r="VLN511" s="62"/>
      <c r="VLO511" s="10"/>
      <c r="VLP511" s="11"/>
      <c r="VLQ511" s="63"/>
      <c r="VLR511" s="62"/>
      <c r="VLS511" s="10"/>
      <c r="VLT511" s="11"/>
      <c r="VLU511" s="63"/>
      <c r="VLV511" s="62"/>
      <c r="VLW511" s="10"/>
      <c r="VLX511" s="11"/>
      <c r="VLY511" s="63"/>
      <c r="VLZ511" s="62"/>
      <c r="VMA511" s="10"/>
      <c r="VMB511" s="11"/>
      <c r="VMC511" s="63"/>
      <c r="VMD511" s="62"/>
      <c r="VME511" s="10"/>
      <c r="VMF511" s="11"/>
      <c r="VMG511" s="63"/>
      <c r="VMH511" s="62"/>
      <c r="VMI511" s="10"/>
      <c r="VMJ511" s="11"/>
      <c r="VMK511" s="63"/>
      <c r="VML511" s="62"/>
      <c r="VMM511" s="10"/>
      <c r="VMN511" s="11"/>
      <c r="VMO511" s="63"/>
      <c r="VMP511" s="62"/>
      <c r="VMQ511" s="10"/>
      <c r="VMR511" s="11"/>
      <c r="VMS511" s="63"/>
      <c r="VMT511" s="62"/>
      <c r="VMU511" s="10"/>
      <c r="VMV511" s="11"/>
      <c r="VMW511" s="63"/>
      <c r="VMX511" s="62"/>
      <c r="VMY511" s="10"/>
      <c r="VMZ511" s="11"/>
      <c r="VNA511" s="63"/>
      <c r="VNB511" s="62"/>
      <c r="VNC511" s="10"/>
      <c r="VND511" s="11"/>
      <c r="VNE511" s="63"/>
      <c r="VNF511" s="62"/>
      <c r="VNG511" s="10"/>
      <c r="VNH511" s="11"/>
      <c r="VNI511" s="63"/>
      <c r="VNJ511" s="62"/>
      <c r="VNK511" s="10"/>
      <c r="VNL511" s="11"/>
      <c r="VNM511" s="63"/>
      <c r="VNN511" s="62"/>
      <c r="VNO511" s="10"/>
      <c r="VNP511" s="11"/>
      <c r="VNQ511" s="63"/>
      <c r="VNR511" s="62"/>
      <c r="VNS511" s="10"/>
      <c r="VNT511" s="11"/>
      <c r="VNU511" s="63"/>
      <c r="VNV511" s="62"/>
      <c r="VNW511" s="10"/>
      <c r="VNX511" s="11"/>
      <c r="VNY511" s="63"/>
      <c r="VNZ511" s="62"/>
      <c r="VOA511" s="10"/>
      <c r="VOB511" s="11"/>
      <c r="VOC511" s="63"/>
      <c r="VOD511" s="62"/>
      <c r="VOE511" s="10"/>
      <c r="VOF511" s="11"/>
      <c r="VOG511" s="63"/>
      <c r="VOH511" s="62"/>
      <c r="VOI511" s="10"/>
      <c r="VOJ511" s="11"/>
      <c r="VOK511" s="63"/>
      <c r="VOL511" s="62"/>
      <c r="VOM511" s="10"/>
      <c r="VON511" s="11"/>
      <c r="VOO511" s="63"/>
      <c r="VOP511" s="62"/>
      <c r="VOQ511" s="10"/>
      <c r="VOR511" s="11"/>
      <c r="VOS511" s="63"/>
      <c r="VOT511" s="62"/>
      <c r="VOU511" s="10"/>
      <c r="VOV511" s="11"/>
      <c r="VOW511" s="63"/>
      <c r="VOX511" s="62"/>
      <c r="VOY511" s="10"/>
      <c r="VOZ511" s="11"/>
      <c r="VPA511" s="63"/>
      <c r="VPB511" s="62"/>
      <c r="VPC511" s="10"/>
      <c r="VPD511" s="11"/>
      <c r="VPE511" s="63"/>
      <c r="VPF511" s="62"/>
      <c r="VPG511" s="10"/>
      <c r="VPH511" s="11"/>
      <c r="VPI511" s="63"/>
      <c r="VPJ511" s="62"/>
      <c r="VPK511" s="10"/>
      <c r="VPL511" s="11"/>
      <c r="VPM511" s="63"/>
      <c r="VPN511" s="62"/>
      <c r="VPO511" s="10"/>
      <c r="VPP511" s="11"/>
      <c r="VPQ511" s="63"/>
      <c r="VPR511" s="62"/>
      <c r="VPS511" s="10"/>
      <c r="VPT511" s="11"/>
      <c r="VPU511" s="63"/>
      <c r="VPV511" s="62"/>
      <c r="VPW511" s="10"/>
      <c r="VPX511" s="11"/>
      <c r="VPY511" s="63"/>
      <c r="VPZ511" s="62"/>
      <c r="VQA511" s="10"/>
      <c r="VQB511" s="11"/>
      <c r="VQC511" s="63"/>
      <c r="VQD511" s="62"/>
      <c r="VQE511" s="10"/>
      <c r="VQF511" s="11"/>
      <c r="VQG511" s="63"/>
      <c r="VQH511" s="62"/>
      <c r="VQI511" s="10"/>
      <c r="VQJ511" s="11"/>
      <c r="VQK511" s="63"/>
      <c r="VQL511" s="62"/>
      <c r="VQM511" s="10"/>
      <c r="VQN511" s="11"/>
      <c r="VQO511" s="63"/>
      <c r="VQP511" s="62"/>
      <c r="VQQ511" s="10"/>
      <c r="VQR511" s="11"/>
      <c r="VQS511" s="63"/>
      <c r="VQT511" s="62"/>
      <c r="VQU511" s="10"/>
      <c r="VQV511" s="11"/>
      <c r="VQW511" s="63"/>
      <c r="VQX511" s="62"/>
      <c r="VQY511" s="10"/>
      <c r="VQZ511" s="11"/>
      <c r="VRA511" s="63"/>
      <c r="VRB511" s="62"/>
      <c r="VRC511" s="10"/>
      <c r="VRD511" s="11"/>
      <c r="VRE511" s="63"/>
      <c r="VRF511" s="62"/>
      <c r="VRG511" s="10"/>
      <c r="VRH511" s="11"/>
      <c r="VRI511" s="63"/>
      <c r="VRJ511" s="62"/>
      <c r="VRK511" s="10"/>
      <c r="VRL511" s="11"/>
      <c r="VRM511" s="63"/>
      <c r="VRN511" s="62"/>
      <c r="VRO511" s="10"/>
      <c r="VRP511" s="11"/>
      <c r="VRQ511" s="63"/>
      <c r="VRR511" s="62"/>
      <c r="VRS511" s="10"/>
      <c r="VRT511" s="11"/>
      <c r="VRU511" s="63"/>
      <c r="VRV511" s="62"/>
      <c r="VRW511" s="10"/>
      <c r="VRX511" s="11"/>
      <c r="VRY511" s="63"/>
      <c r="VRZ511" s="62"/>
      <c r="VSA511" s="10"/>
      <c r="VSB511" s="11"/>
      <c r="VSC511" s="63"/>
      <c r="VSD511" s="62"/>
      <c r="VSE511" s="10"/>
      <c r="VSF511" s="11"/>
      <c r="VSG511" s="63"/>
      <c r="VSH511" s="62"/>
      <c r="VSI511" s="10"/>
      <c r="VSJ511" s="11"/>
      <c r="VSK511" s="63"/>
      <c r="VSL511" s="62"/>
      <c r="VSM511" s="10"/>
      <c r="VSN511" s="11"/>
      <c r="VSO511" s="63"/>
      <c r="VSP511" s="62"/>
      <c r="VSQ511" s="10"/>
      <c r="VSR511" s="11"/>
      <c r="VSS511" s="63"/>
      <c r="VST511" s="62"/>
      <c r="VSU511" s="10"/>
      <c r="VSV511" s="11"/>
      <c r="VSW511" s="63"/>
      <c r="VSX511" s="62"/>
      <c r="VSY511" s="10"/>
      <c r="VSZ511" s="11"/>
      <c r="VTA511" s="63"/>
      <c r="VTB511" s="62"/>
      <c r="VTC511" s="10"/>
      <c r="VTD511" s="11"/>
      <c r="VTE511" s="63"/>
      <c r="VTF511" s="62"/>
      <c r="VTG511" s="10"/>
      <c r="VTH511" s="11"/>
      <c r="VTI511" s="63"/>
      <c r="VTJ511" s="62"/>
      <c r="VTK511" s="10"/>
      <c r="VTL511" s="11"/>
      <c r="VTM511" s="63"/>
      <c r="VTN511" s="62"/>
      <c r="VTO511" s="10"/>
      <c r="VTP511" s="11"/>
      <c r="VTQ511" s="63"/>
      <c r="VTR511" s="62"/>
      <c r="VTS511" s="10"/>
      <c r="VTT511" s="11"/>
      <c r="VTU511" s="63"/>
      <c r="VTV511" s="62"/>
      <c r="VTW511" s="10"/>
      <c r="VTX511" s="11"/>
      <c r="VTY511" s="63"/>
      <c r="VTZ511" s="62"/>
      <c r="VUA511" s="10"/>
      <c r="VUB511" s="11"/>
      <c r="VUC511" s="63"/>
      <c r="VUD511" s="62"/>
      <c r="VUE511" s="10"/>
      <c r="VUF511" s="11"/>
      <c r="VUG511" s="63"/>
      <c r="VUH511" s="62"/>
      <c r="VUI511" s="10"/>
      <c r="VUJ511" s="11"/>
      <c r="VUK511" s="63"/>
      <c r="VUL511" s="62"/>
      <c r="VUM511" s="10"/>
      <c r="VUN511" s="11"/>
      <c r="VUO511" s="63"/>
      <c r="VUP511" s="62"/>
      <c r="VUQ511" s="10"/>
      <c r="VUR511" s="11"/>
      <c r="VUS511" s="63"/>
      <c r="VUT511" s="62"/>
      <c r="VUU511" s="10"/>
      <c r="VUV511" s="11"/>
      <c r="VUW511" s="63"/>
      <c r="VUX511" s="62"/>
      <c r="VUY511" s="10"/>
      <c r="VUZ511" s="11"/>
      <c r="VVA511" s="63"/>
      <c r="VVB511" s="62"/>
      <c r="VVC511" s="10"/>
      <c r="VVD511" s="11"/>
      <c r="VVE511" s="63"/>
      <c r="VVF511" s="62"/>
      <c r="VVG511" s="10"/>
      <c r="VVH511" s="11"/>
      <c r="VVI511" s="63"/>
      <c r="VVJ511" s="62"/>
      <c r="VVK511" s="10"/>
      <c r="VVL511" s="11"/>
      <c r="VVM511" s="63"/>
      <c r="VVN511" s="62"/>
      <c r="VVO511" s="10"/>
      <c r="VVP511" s="11"/>
      <c r="VVQ511" s="63"/>
      <c r="VVR511" s="62"/>
      <c r="VVS511" s="10"/>
      <c r="VVT511" s="11"/>
      <c r="VVU511" s="63"/>
      <c r="VVV511" s="62"/>
      <c r="VVW511" s="10"/>
      <c r="VVX511" s="11"/>
      <c r="VVY511" s="63"/>
      <c r="VVZ511" s="62"/>
      <c r="VWA511" s="10"/>
      <c r="VWB511" s="11"/>
      <c r="VWC511" s="63"/>
      <c r="VWD511" s="62"/>
      <c r="VWE511" s="10"/>
      <c r="VWF511" s="11"/>
      <c r="VWG511" s="63"/>
      <c r="VWH511" s="62"/>
      <c r="VWI511" s="10"/>
      <c r="VWJ511" s="11"/>
      <c r="VWK511" s="63"/>
      <c r="VWL511" s="62"/>
      <c r="VWM511" s="10"/>
      <c r="VWN511" s="11"/>
      <c r="VWO511" s="63"/>
      <c r="VWP511" s="62"/>
      <c r="VWQ511" s="10"/>
      <c r="VWR511" s="11"/>
      <c r="VWS511" s="63"/>
      <c r="VWT511" s="62"/>
      <c r="VWU511" s="10"/>
      <c r="VWV511" s="11"/>
      <c r="VWW511" s="63"/>
      <c r="VWX511" s="62"/>
      <c r="VWY511" s="10"/>
      <c r="VWZ511" s="11"/>
      <c r="VXA511" s="63"/>
      <c r="VXB511" s="62"/>
      <c r="VXC511" s="10"/>
      <c r="VXD511" s="11"/>
      <c r="VXE511" s="63"/>
      <c r="VXF511" s="62"/>
      <c r="VXG511" s="10"/>
      <c r="VXH511" s="11"/>
      <c r="VXI511" s="63"/>
      <c r="VXJ511" s="62"/>
      <c r="VXK511" s="10"/>
      <c r="VXL511" s="11"/>
      <c r="VXM511" s="63"/>
      <c r="VXN511" s="62"/>
      <c r="VXO511" s="10"/>
      <c r="VXP511" s="11"/>
      <c r="VXQ511" s="63"/>
      <c r="VXR511" s="62"/>
      <c r="VXS511" s="10"/>
      <c r="VXT511" s="11"/>
      <c r="VXU511" s="63"/>
      <c r="VXV511" s="62"/>
      <c r="VXW511" s="10"/>
      <c r="VXX511" s="11"/>
      <c r="VXY511" s="63"/>
      <c r="VXZ511" s="62"/>
      <c r="VYA511" s="10"/>
      <c r="VYB511" s="11"/>
      <c r="VYC511" s="63"/>
      <c r="VYD511" s="62"/>
      <c r="VYE511" s="10"/>
      <c r="VYF511" s="11"/>
      <c r="VYG511" s="63"/>
      <c r="VYH511" s="62"/>
      <c r="VYI511" s="10"/>
      <c r="VYJ511" s="11"/>
      <c r="VYK511" s="63"/>
      <c r="VYL511" s="62"/>
      <c r="VYM511" s="10"/>
      <c r="VYN511" s="11"/>
      <c r="VYO511" s="63"/>
      <c r="VYP511" s="62"/>
      <c r="VYQ511" s="10"/>
      <c r="VYR511" s="11"/>
      <c r="VYS511" s="63"/>
      <c r="VYT511" s="62"/>
      <c r="VYU511" s="10"/>
      <c r="VYV511" s="11"/>
      <c r="VYW511" s="63"/>
      <c r="VYX511" s="62"/>
      <c r="VYY511" s="10"/>
      <c r="VYZ511" s="11"/>
      <c r="VZA511" s="63"/>
      <c r="VZB511" s="62"/>
      <c r="VZC511" s="10"/>
      <c r="VZD511" s="11"/>
      <c r="VZE511" s="63"/>
      <c r="VZF511" s="62"/>
      <c r="VZG511" s="10"/>
      <c r="VZH511" s="11"/>
      <c r="VZI511" s="63"/>
      <c r="VZJ511" s="62"/>
      <c r="VZK511" s="10"/>
      <c r="VZL511" s="11"/>
      <c r="VZM511" s="63"/>
      <c r="VZN511" s="62"/>
      <c r="VZO511" s="10"/>
      <c r="VZP511" s="11"/>
      <c r="VZQ511" s="63"/>
      <c r="VZR511" s="62"/>
      <c r="VZS511" s="10"/>
      <c r="VZT511" s="11"/>
      <c r="VZU511" s="63"/>
      <c r="VZV511" s="62"/>
      <c r="VZW511" s="10"/>
      <c r="VZX511" s="11"/>
      <c r="VZY511" s="63"/>
      <c r="VZZ511" s="62"/>
      <c r="WAA511" s="10"/>
      <c r="WAB511" s="11"/>
      <c r="WAC511" s="63"/>
      <c r="WAD511" s="62"/>
      <c r="WAE511" s="10"/>
      <c r="WAF511" s="11"/>
      <c r="WAG511" s="63"/>
      <c r="WAH511" s="62"/>
      <c r="WAI511" s="10"/>
      <c r="WAJ511" s="11"/>
      <c r="WAK511" s="63"/>
      <c r="WAL511" s="62"/>
      <c r="WAM511" s="10"/>
      <c r="WAN511" s="11"/>
      <c r="WAO511" s="63"/>
      <c r="WAP511" s="62"/>
      <c r="WAQ511" s="10"/>
      <c r="WAR511" s="11"/>
      <c r="WAS511" s="63"/>
      <c r="WAT511" s="62"/>
      <c r="WAU511" s="10"/>
      <c r="WAV511" s="11"/>
      <c r="WAW511" s="63"/>
      <c r="WAX511" s="62"/>
      <c r="WAY511" s="10"/>
      <c r="WAZ511" s="11"/>
      <c r="WBA511" s="63"/>
      <c r="WBB511" s="62"/>
      <c r="WBC511" s="10"/>
      <c r="WBD511" s="11"/>
      <c r="WBE511" s="63"/>
      <c r="WBF511" s="62"/>
      <c r="WBG511" s="10"/>
      <c r="WBH511" s="11"/>
      <c r="WBI511" s="63"/>
      <c r="WBJ511" s="62"/>
      <c r="WBK511" s="10"/>
      <c r="WBL511" s="11"/>
      <c r="WBM511" s="63"/>
      <c r="WBN511" s="62"/>
      <c r="WBO511" s="10"/>
      <c r="WBP511" s="11"/>
      <c r="WBQ511" s="63"/>
      <c r="WBR511" s="62"/>
      <c r="WBS511" s="10"/>
      <c r="WBT511" s="11"/>
      <c r="WBU511" s="63"/>
      <c r="WBV511" s="62"/>
      <c r="WBW511" s="10"/>
      <c r="WBX511" s="11"/>
      <c r="WBY511" s="63"/>
      <c r="WBZ511" s="62"/>
      <c r="WCA511" s="10"/>
      <c r="WCB511" s="11"/>
      <c r="WCC511" s="63"/>
      <c r="WCD511" s="62"/>
      <c r="WCE511" s="10"/>
      <c r="WCF511" s="11"/>
      <c r="WCG511" s="63"/>
      <c r="WCH511" s="62"/>
      <c r="WCI511" s="10"/>
      <c r="WCJ511" s="11"/>
      <c r="WCK511" s="63"/>
      <c r="WCL511" s="62"/>
      <c r="WCM511" s="10"/>
      <c r="WCN511" s="11"/>
      <c r="WCO511" s="63"/>
      <c r="WCP511" s="62"/>
      <c r="WCQ511" s="10"/>
      <c r="WCR511" s="11"/>
      <c r="WCS511" s="63"/>
      <c r="WCT511" s="62"/>
      <c r="WCU511" s="10"/>
      <c r="WCV511" s="11"/>
      <c r="WCW511" s="63"/>
      <c r="WCX511" s="62"/>
      <c r="WCY511" s="10"/>
      <c r="WCZ511" s="11"/>
      <c r="WDA511" s="63"/>
      <c r="WDB511" s="62"/>
      <c r="WDC511" s="10"/>
      <c r="WDD511" s="11"/>
      <c r="WDE511" s="63"/>
      <c r="WDF511" s="62"/>
      <c r="WDG511" s="10"/>
      <c r="WDH511" s="11"/>
      <c r="WDI511" s="63"/>
      <c r="WDJ511" s="62"/>
      <c r="WDK511" s="10"/>
      <c r="WDL511" s="11"/>
      <c r="WDM511" s="63"/>
      <c r="WDN511" s="62"/>
      <c r="WDO511" s="10"/>
      <c r="WDP511" s="11"/>
      <c r="WDQ511" s="63"/>
      <c r="WDR511" s="62"/>
      <c r="WDS511" s="10"/>
      <c r="WDT511" s="11"/>
      <c r="WDU511" s="63"/>
      <c r="WDV511" s="62"/>
      <c r="WDW511" s="10"/>
      <c r="WDX511" s="11"/>
      <c r="WDY511" s="63"/>
      <c r="WDZ511" s="62"/>
      <c r="WEA511" s="10"/>
      <c r="WEB511" s="11"/>
      <c r="WEC511" s="63"/>
      <c r="WED511" s="62"/>
      <c r="WEE511" s="10"/>
      <c r="WEF511" s="11"/>
      <c r="WEG511" s="63"/>
      <c r="WEH511" s="62"/>
      <c r="WEI511" s="10"/>
      <c r="WEJ511" s="11"/>
      <c r="WEK511" s="63"/>
      <c r="WEL511" s="62"/>
      <c r="WEM511" s="10"/>
      <c r="WEN511" s="11"/>
      <c r="WEO511" s="63"/>
      <c r="WEP511" s="62"/>
      <c r="WEQ511" s="10"/>
      <c r="WER511" s="11"/>
      <c r="WES511" s="63"/>
      <c r="WET511" s="62"/>
      <c r="WEU511" s="10"/>
      <c r="WEV511" s="11"/>
      <c r="WEW511" s="63"/>
      <c r="WEX511" s="62"/>
      <c r="WEY511" s="10"/>
      <c r="WEZ511" s="11"/>
      <c r="WFA511" s="63"/>
      <c r="WFB511" s="62"/>
      <c r="WFC511" s="10"/>
      <c r="WFD511" s="11"/>
      <c r="WFE511" s="63"/>
      <c r="WFF511" s="62"/>
      <c r="WFG511" s="10"/>
      <c r="WFH511" s="11"/>
      <c r="WFI511" s="63"/>
      <c r="WFJ511" s="62"/>
      <c r="WFK511" s="10"/>
      <c r="WFL511" s="11"/>
      <c r="WFM511" s="63"/>
      <c r="WFN511" s="62"/>
      <c r="WFO511" s="10"/>
      <c r="WFP511" s="11"/>
      <c r="WFQ511" s="63"/>
      <c r="WFR511" s="62"/>
      <c r="WFS511" s="10"/>
      <c r="WFT511" s="11"/>
      <c r="WFU511" s="63"/>
      <c r="WFV511" s="62"/>
      <c r="WFW511" s="10"/>
      <c r="WFX511" s="11"/>
      <c r="WFY511" s="63"/>
      <c r="WFZ511" s="62"/>
      <c r="WGA511" s="10"/>
      <c r="WGB511" s="11"/>
      <c r="WGC511" s="63"/>
      <c r="WGD511" s="62"/>
      <c r="WGE511" s="10"/>
      <c r="WGF511" s="11"/>
      <c r="WGG511" s="63"/>
      <c r="WGH511" s="62"/>
      <c r="WGI511" s="10"/>
      <c r="WGJ511" s="11"/>
      <c r="WGK511" s="63"/>
      <c r="WGL511" s="62"/>
      <c r="WGM511" s="10"/>
      <c r="WGN511" s="11"/>
      <c r="WGO511" s="63"/>
      <c r="WGP511" s="62"/>
      <c r="WGQ511" s="10"/>
      <c r="WGR511" s="11"/>
      <c r="WGS511" s="63"/>
      <c r="WGT511" s="62"/>
      <c r="WGU511" s="10"/>
      <c r="WGV511" s="11"/>
      <c r="WGW511" s="63"/>
      <c r="WGX511" s="62"/>
      <c r="WGY511" s="10"/>
      <c r="WGZ511" s="11"/>
      <c r="WHA511" s="63"/>
      <c r="WHB511" s="62"/>
      <c r="WHC511" s="10"/>
      <c r="WHD511" s="11"/>
      <c r="WHE511" s="63"/>
      <c r="WHF511" s="62"/>
      <c r="WHG511" s="10"/>
      <c r="WHH511" s="11"/>
      <c r="WHI511" s="63"/>
      <c r="WHJ511" s="62"/>
      <c r="WHK511" s="10"/>
      <c r="WHL511" s="11"/>
      <c r="WHM511" s="63"/>
      <c r="WHN511" s="62"/>
      <c r="WHO511" s="10"/>
      <c r="WHP511" s="11"/>
      <c r="WHQ511" s="63"/>
      <c r="WHR511" s="62"/>
      <c r="WHS511" s="10"/>
      <c r="WHT511" s="11"/>
      <c r="WHU511" s="63"/>
      <c r="WHV511" s="62"/>
      <c r="WHW511" s="10"/>
      <c r="WHX511" s="11"/>
      <c r="WHY511" s="63"/>
      <c r="WHZ511" s="62"/>
      <c r="WIA511" s="10"/>
      <c r="WIB511" s="11"/>
      <c r="WIC511" s="63"/>
      <c r="WID511" s="62"/>
      <c r="WIE511" s="10"/>
      <c r="WIF511" s="11"/>
      <c r="WIG511" s="63"/>
      <c r="WIH511" s="62"/>
      <c r="WII511" s="10"/>
      <c r="WIJ511" s="11"/>
      <c r="WIK511" s="63"/>
      <c r="WIL511" s="62"/>
      <c r="WIM511" s="10"/>
      <c r="WIN511" s="11"/>
      <c r="WIO511" s="63"/>
      <c r="WIP511" s="62"/>
      <c r="WIQ511" s="10"/>
      <c r="WIR511" s="11"/>
      <c r="WIS511" s="63"/>
      <c r="WIT511" s="62"/>
      <c r="WIU511" s="10"/>
      <c r="WIV511" s="11"/>
      <c r="WIW511" s="63"/>
      <c r="WIX511" s="62"/>
      <c r="WIY511" s="10"/>
      <c r="WIZ511" s="11"/>
      <c r="WJA511" s="63"/>
      <c r="WJB511" s="62"/>
      <c r="WJC511" s="10"/>
      <c r="WJD511" s="11"/>
      <c r="WJE511" s="63"/>
      <c r="WJF511" s="62"/>
      <c r="WJG511" s="10"/>
      <c r="WJH511" s="11"/>
      <c r="WJI511" s="63"/>
      <c r="WJJ511" s="62"/>
      <c r="WJK511" s="10"/>
      <c r="WJL511" s="11"/>
      <c r="WJM511" s="63"/>
      <c r="WJN511" s="62"/>
      <c r="WJO511" s="10"/>
      <c r="WJP511" s="11"/>
      <c r="WJQ511" s="63"/>
      <c r="WJR511" s="62"/>
      <c r="WJS511" s="10"/>
      <c r="WJT511" s="11"/>
      <c r="WJU511" s="63"/>
      <c r="WJV511" s="62"/>
      <c r="WJW511" s="10"/>
      <c r="WJX511" s="11"/>
      <c r="WJY511" s="63"/>
      <c r="WJZ511" s="62"/>
      <c r="WKA511" s="10"/>
      <c r="WKB511" s="11"/>
      <c r="WKC511" s="63"/>
      <c r="WKD511" s="62"/>
      <c r="WKE511" s="10"/>
      <c r="WKF511" s="11"/>
      <c r="WKG511" s="63"/>
      <c r="WKH511" s="62"/>
      <c r="WKI511" s="10"/>
      <c r="WKJ511" s="11"/>
      <c r="WKK511" s="63"/>
      <c r="WKL511" s="62"/>
      <c r="WKM511" s="10"/>
      <c r="WKN511" s="11"/>
      <c r="WKO511" s="63"/>
      <c r="WKP511" s="62"/>
      <c r="WKQ511" s="10"/>
      <c r="WKR511" s="11"/>
      <c r="WKS511" s="63"/>
      <c r="WKT511" s="62"/>
      <c r="WKU511" s="10"/>
      <c r="WKV511" s="11"/>
      <c r="WKW511" s="63"/>
      <c r="WKX511" s="62"/>
      <c r="WKY511" s="10"/>
      <c r="WKZ511" s="11"/>
      <c r="WLA511" s="63"/>
      <c r="WLB511" s="62"/>
      <c r="WLC511" s="10"/>
      <c r="WLD511" s="11"/>
      <c r="WLE511" s="63"/>
      <c r="WLF511" s="62"/>
      <c r="WLG511" s="10"/>
      <c r="WLH511" s="11"/>
      <c r="WLI511" s="63"/>
      <c r="WLJ511" s="62"/>
      <c r="WLK511" s="10"/>
      <c r="WLL511" s="11"/>
      <c r="WLM511" s="63"/>
      <c r="WLN511" s="62"/>
      <c r="WLO511" s="10"/>
      <c r="WLP511" s="11"/>
      <c r="WLQ511" s="63"/>
      <c r="WLR511" s="62"/>
      <c r="WLS511" s="10"/>
      <c r="WLT511" s="11"/>
      <c r="WLU511" s="63"/>
      <c r="WLV511" s="62"/>
      <c r="WLW511" s="10"/>
      <c r="WLX511" s="11"/>
      <c r="WLY511" s="63"/>
      <c r="WLZ511" s="62"/>
      <c r="WMA511" s="10"/>
      <c r="WMB511" s="11"/>
      <c r="WMC511" s="63"/>
      <c r="WMD511" s="62"/>
      <c r="WME511" s="10"/>
      <c r="WMF511" s="11"/>
      <c r="WMG511" s="63"/>
      <c r="WMH511" s="62"/>
      <c r="WMI511" s="10"/>
      <c r="WMJ511" s="11"/>
      <c r="WMK511" s="63"/>
      <c r="WML511" s="62"/>
      <c r="WMM511" s="10"/>
      <c r="WMN511" s="11"/>
      <c r="WMO511" s="63"/>
      <c r="WMP511" s="62"/>
      <c r="WMQ511" s="10"/>
      <c r="WMR511" s="11"/>
      <c r="WMS511" s="63"/>
      <c r="WMT511" s="62"/>
      <c r="WMU511" s="10"/>
      <c r="WMV511" s="11"/>
      <c r="WMW511" s="63"/>
      <c r="WMX511" s="62"/>
      <c r="WMY511" s="10"/>
      <c r="WMZ511" s="11"/>
      <c r="WNA511" s="63"/>
      <c r="WNB511" s="62"/>
      <c r="WNC511" s="10"/>
      <c r="WND511" s="11"/>
      <c r="WNE511" s="63"/>
      <c r="WNF511" s="62"/>
      <c r="WNG511" s="10"/>
      <c r="WNH511" s="11"/>
      <c r="WNI511" s="63"/>
      <c r="WNJ511" s="62"/>
      <c r="WNK511" s="10"/>
      <c r="WNL511" s="11"/>
      <c r="WNM511" s="63"/>
      <c r="WNN511" s="62"/>
      <c r="WNO511" s="10"/>
      <c r="WNP511" s="11"/>
      <c r="WNQ511" s="63"/>
      <c r="WNR511" s="62"/>
      <c r="WNS511" s="10"/>
      <c r="WNT511" s="11"/>
      <c r="WNU511" s="63"/>
      <c r="WNV511" s="62"/>
      <c r="WNW511" s="10"/>
      <c r="WNX511" s="11"/>
      <c r="WNY511" s="63"/>
      <c r="WNZ511" s="62"/>
      <c r="WOA511" s="10"/>
      <c r="WOB511" s="11"/>
      <c r="WOC511" s="63"/>
      <c r="WOD511" s="62"/>
      <c r="WOE511" s="10"/>
      <c r="WOF511" s="11"/>
      <c r="WOG511" s="63"/>
      <c r="WOH511" s="62"/>
      <c r="WOI511" s="10"/>
      <c r="WOJ511" s="11"/>
      <c r="WOK511" s="63"/>
      <c r="WOL511" s="62"/>
      <c r="WOM511" s="10"/>
      <c r="WON511" s="11"/>
      <c r="WOO511" s="63"/>
      <c r="WOP511" s="62"/>
      <c r="WOQ511" s="10"/>
      <c r="WOR511" s="11"/>
      <c r="WOS511" s="63"/>
      <c r="WOT511" s="62"/>
      <c r="WOU511" s="10"/>
      <c r="WOV511" s="11"/>
      <c r="WOW511" s="63"/>
      <c r="WOX511" s="62"/>
      <c r="WOY511" s="10"/>
      <c r="WOZ511" s="11"/>
      <c r="WPA511" s="63"/>
      <c r="WPB511" s="62"/>
      <c r="WPC511" s="10"/>
      <c r="WPD511" s="11"/>
      <c r="WPE511" s="63"/>
      <c r="WPF511" s="62"/>
      <c r="WPG511" s="10"/>
      <c r="WPH511" s="11"/>
      <c r="WPI511" s="63"/>
      <c r="WPJ511" s="62"/>
      <c r="WPK511" s="10"/>
      <c r="WPL511" s="11"/>
      <c r="WPM511" s="63"/>
      <c r="WPN511" s="62"/>
      <c r="WPO511" s="10"/>
      <c r="WPP511" s="11"/>
      <c r="WPQ511" s="63"/>
      <c r="WPR511" s="62"/>
      <c r="WPS511" s="10"/>
      <c r="WPT511" s="11"/>
      <c r="WPU511" s="63"/>
      <c r="WPV511" s="62"/>
      <c r="WPW511" s="10"/>
      <c r="WPX511" s="11"/>
      <c r="WPY511" s="63"/>
      <c r="WPZ511" s="62"/>
      <c r="WQA511" s="10"/>
      <c r="WQB511" s="11"/>
      <c r="WQC511" s="63"/>
      <c r="WQD511" s="62"/>
      <c r="WQE511" s="10"/>
      <c r="WQF511" s="11"/>
      <c r="WQG511" s="63"/>
      <c r="WQH511" s="62"/>
      <c r="WQI511" s="10"/>
      <c r="WQJ511" s="11"/>
      <c r="WQK511" s="63"/>
      <c r="WQL511" s="62"/>
      <c r="WQM511" s="10"/>
      <c r="WQN511" s="11"/>
      <c r="WQO511" s="63"/>
      <c r="WQP511" s="62"/>
      <c r="WQQ511" s="10"/>
      <c r="WQR511" s="11"/>
      <c r="WQS511" s="63"/>
      <c r="WQT511" s="62"/>
      <c r="WQU511" s="10"/>
      <c r="WQV511" s="11"/>
      <c r="WQW511" s="63"/>
      <c r="WQX511" s="62"/>
      <c r="WQY511" s="10"/>
      <c r="WQZ511" s="11"/>
      <c r="WRA511" s="63"/>
      <c r="WRB511" s="62"/>
      <c r="WRC511" s="10"/>
      <c r="WRD511" s="11"/>
      <c r="WRE511" s="63"/>
      <c r="WRF511" s="62"/>
      <c r="WRG511" s="10"/>
      <c r="WRH511" s="11"/>
      <c r="WRI511" s="63"/>
      <c r="WRJ511" s="62"/>
      <c r="WRK511" s="10"/>
      <c r="WRL511" s="11"/>
      <c r="WRM511" s="63"/>
      <c r="WRN511" s="62"/>
      <c r="WRO511" s="10"/>
      <c r="WRP511" s="11"/>
      <c r="WRQ511" s="63"/>
      <c r="WRR511" s="62"/>
      <c r="WRS511" s="10"/>
      <c r="WRT511" s="11"/>
      <c r="WRU511" s="63"/>
      <c r="WRV511" s="62"/>
      <c r="WRW511" s="10"/>
      <c r="WRX511" s="11"/>
      <c r="WRY511" s="63"/>
      <c r="WRZ511" s="62"/>
      <c r="WSA511" s="10"/>
      <c r="WSB511" s="11"/>
      <c r="WSC511" s="63"/>
      <c r="WSD511" s="62"/>
      <c r="WSE511" s="10"/>
      <c r="WSF511" s="11"/>
      <c r="WSG511" s="63"/>
      <c r="WSH511" s="62"/>
      <c r="WSI511" s="10"/>
      <c r="WSJ511" s="11"/>
      <c r="WSK511" s="63"/>
      <c r="WSL511" s="62"/>
      <c r="WSM511" s="10"/>
      <c r="WSN511" s="11"/>
      <c r="WSO511" s="63"/>
      <c r="WSP511" s="62"/>
      <c r="WSQ511" s="10"/>
      <c r="WSR511" s="11"/>
      <c r="WSS511" s="63"/>
      <c r="WST511" s="62"/>
      <c r="WSU511" s="10"/>
      <c r="WSV511" s="11"/>
      <c r="WSW511" s="63"/>
      <c r="WSX511" s="62"/>
      <c r="WSY511" s="10"/>
      <c r="WSZ511" s="11"/>
      <c r="WTA511" s="63"/>
      <c r="WTB511" s="62"/>
      <c r="WTC511" s="10"/>
      <c r="WTD511" s="11"/>
      <c r="WTE511" s="63"/>
      <c r="WTF511" s="62"/>
      <c r="WTG511" s="10"/>
      <c r="WTH511" s="11"/>
      <c r="WTI511" s="63"/>
      <c r="WTJ511" s="62"/>
      <c r="WTK511" s="10"/>
      <c r="WTL511" s="11"/>
      <c r="WTM511" s="63"/>
      <c r="WTN511" s="62"/>
      <c r="WTO511" s="10"/>
      <c r="WTP511" s="11"/>
      <c r="WTQ511" s="63"/>
      <c r="WTR511" s="62"/>
      <c r="WTS511" s="10"/>
      <c r="WTT511" s="11"/>
      <c r="WTU511" s="63"/>
      <c r="WTV511" s="62"/>
      <c r="WTW511" s="10"/>
      <c r="WTX511" s="11"/>
      <c r="WTY511" s="63"/>
      <c r="WTZ511" s="62"/>
      <c r="WUA511" s="10"/>
      <c r="WUB511" s="11"/>
      <c r="WUC511" s="63"/>
      <c r="WUD511" s="62"/>
      <c r="WUE511" s="10"/>
      <c r="WUF511" s="11"/>
      <c r="WUG511" s="63"/>
      <c r="WUH511" s="62"/>
      <c r="WUI511" s="10"/>
      <c r="WUJ511" s="11"/>
      <c r="WUK511" s="63"/>
      <c r="WUL511" s="62"/>
      <c r="WUM511" s="10"/>
      <c r="WUN511" s="11"/>
      <c r="WUO511" s="63"/>
      <c r="WUP511" s="62"/>
      <c r="WUQ511" s="10"/>
      <c r="WUR511" s="11"/>
      <c r="WUS511" s="63"/>
      <c r="WUT511" s="62"/>
      <c r="WUU511" s="10"/>
      <c r="WUV511" s="11"/>
      <c r="WUW511" s="63"/>
      <c r="WUX511" s="62"/>
      <c r="WUY511" s="10"/>
      <c r="WUZ511" s="11"/>
      <c r="WVA511" s="63"/>
      <c r="WVB511" s="62"/>
      <c r="WVC511" s="10"/>
      <c r="WVD511" s="11"/>
      <c r="WVE511" s="63"/>
      <c r="WVF511" s="62"/>
      <c r="WVG511" s="10"/>
      <c r="WVH511" s="11"/>
      <c r="WVI511" s="63"/>
      <c r="WVJ511" s="62"/>
      <c r="WVK511" s="10"/>
      <c r="WVL511" s="11"/>
      <c r="WVM511" s="63"/>
      <c r="WVN511" s="62"/>
      <c r="WVO511" s="10"/>
      <c r="WVP511" s="11"/>
      <c r="WVQ511" s="63"/>
      <c r="WVR511" s="62"/>
      <c r="WVS511" s="10"/>
      <c r="WVT511" s="11"/>
      <c r="WVU511" s="63"/>
      <c r="WVV511" s="62"/>
      <c r="WVW511" s="10"/>
      <c r="WVX511" s="11"/>
      <c r="WVY511" s="63"/>
      <c r="WVZ511" s="62"/>
      <c r="WWA511" s="10"/>
      <c r="WWB511" s="11"/>
      <c r="WWC511" s="63"/>
      <c r="WWD511" s="62"/>
      <c r="WWE511" s="10"/>
      <c r="WWF511" s="11"/>
      <c r="WWG511" s="63"/>
      <c r="WWH511" s="62"/>
      <c r="WWI511" s="10"/>
      <c r="WWJ511" s="11"/>
      <c r="WWK511" s="63"/>
      <c r="WWL511" s="62"/>
      <c r="WWM511" s="10"/>
      <c r="WWN511" s="11"/>
      <c r="WWO511" s="63"/>
      <c r="WWP511" s="62"/>
      <c r="WWQ511" s="10"/>
      <c r="WWR511" s="11"/>
      <c r="WWS511" s="63"/>
      <c r="WWT511" s="62"/>
      <c r="WWU511" s="10"/>
      <c r="WWV511" s="11"/>
      <c r="WWW511" s="63"/>
      <c r="WWX511" s="62"/>
      <c r="WWY511" s="10"/>
      <c r="WWZ511" s="11"/>
      <c r="WXA511" s="63"/>
      <c r="WXB511" s="62"/>
      <c r="WXC511" s="10"/>
      <c r="WXD511" s="11"/>
      <c r="WXE511" s="63"/>
      <c r="WXF511" s="62"/>
      <c r="WXG511" s="10"/>
      <c r="WXH511" s="11"/>
      <c r="WXI511" s="63"/>
      <c r="WXJ511" s="62"/>
      <c r="WXK511" s="10"/>
      <c r="WXL511" s="11"/>
      <c r="WXM511" s="63"/>
      <c r="WXN511" s="62"/>
      <c r="WXO511" s="10"/>
      <c r="WXP511" s="11"/>
      <c r="WXQ511" s="63"/>
      <c r="WXR511" s="62"/>
      <c r="WXS511" s="10"/>
      <c r="WXT511" s="11"/>
      <c r="WXU511" s="63"/>
      <c r="WXV511" s="62"/>
      <c r="WXW511" s="10"/>
      <c r="WXX511" s="11"/>
      <c r="WXY511" s="63"/>
      <c r="WXZ511" s="62"/>
      <c r="WYA511" s="10"/>
      <c r="WYB511" s="11"/>
      <c r="WYC511" s="63"/>
      <c r="WYD511" s="62"/>
      <c r="WYE511" s="10"/>
      <c r="WYF511" s="11"/>
      <c r="WYG511" s="63"/>
      <c r="WYH511" s="62"/>
      <c r="WYI511" s="10"/>
      <c r="WYJ511" s="11"/>
      <c r="WYK511" s="63"/>
      <c r="WYL511" s="62"/>
      <c r="WYM511" s="10"/>
      <c r="WYN511" s="11"/>
      <c r="WYO511" s="63"/>
      <c r="WYP511" s="62"/>
      <c r="WYQ511" s="10"/>
      <c r="WYR511" s="11"/>
      <c r="WYS511" s="63"/>
      <c r="WYT511" s="62"/>
      <c r="WYU511" s="10"/>
      <c r="WYV511" s="11"/>
      <c r="WYW511" s="63"/>
      <c r="WYX511" s="62"/>
      <c r="WYY511" s="10"/>
      <c r="WYZ511" s="11"/>
      <c r="WZA511" s="63"/>
      <c r="WZB511" s="62"/>
      <c r="WZC511" s="10"/>
      <c r="WZD511" s="11"/>
      <c r="WZE511" s="63"/>
      <c r="WZF511" s="62"/>
      <c r="WZG511" s="10"/>
      <c r="WZH511" s="11"/>
      <c r="WZI511" s="63"/>
      <c r="WZJ511" s="62"/>
      <c r="WZK511" s="10"/>
      <c r="WZL511" s="11"/>
      <c r="WZM511" s="63"/>
      <c r="WZN511" s="62"/>
      <c r="WZO511" s="10"/>
      <c r="WZP511" s="11"/>
      <c r="WZQ511" s="63"/>
      <c r="WZR511" s="62"/>
      <c r="WZS511" s="10"/>
      <c r="WZT511" s="11"/>
      <c r="WZU511" s="63"/>
      <c r="WZV511" s="62"/>
      <c r="WZW511" s="10"/>
      <c r="WZX511" s="11"/>
      <c r="WZY511" s="63"/>
      <c r="WZZ511" s="62"/>
      <c r="XAA511" s="10"/>
      <c r="XAB511" s="11"/>
      <c r="XAC511" s="63"/>
      <c r="XAD511" s="62"/>
      <c r="XAE511" s="10"/>
      <c r="XAF511" s="11"/>
      <c r="XAG511" s="63"/>
      <c r="XAH511" s="62"/>
      <c r="XAI511" s="10"/>
      <c r="XAJ511" s="11"/>
      <c r="XAK511" s="63"/>
      <c r="XAL511" s="62"/>
      <c r="XAM511" s="10"/>
      <c r="XAN511" s="11"/>
      <c r="XAO511" s="63"/>
      <c r="XAP511" s="62"/>
      <c r="XAQ511" s="10"/>
      <c r="XAR511" s="11"/>
      <c r="XAS511" s="63"/>
      <c r="XAT511" s="62"/>
      <c r="XAU511" s="10"/>
      <c r="XAV511" s="11"/>
      <c r="XAW511" s="63"/>
      <c r="XAX511" s="62"/>
      <c r="XAY511" s="10"/>
      <c r="XAZ511" s="11"/>
      <c r="XBA511" s="63"/>
      <c r="XBB511" s="62"/>
      <c r="XBC511" s="10"/>
      <c r="XBD511" s="11"/>
      <c r="XBE511" s="63"/>
      <c r="XBF511" s="62"/>
      <c r="XBG511" s="10"/>
      <c r="XBH511" s="11"/>
      <c r="XBI511" s="63"/>
      <c r="XBJ511" s="62"/>
      <c r="XBK511" s="10"/>
      <c r="XBL511" s="11"/>
      <c r="XBM511" s="63"/>
      <c r="XBN511" s="62"/>
      <c r="XBO511" s="10"/>
      <c r="XBP511" s="11"/>
      <c r="XBQ511" s="63"/>
      <c r="XBR511" s="62"/>
      <c r="XBS511" s="10"/>
      <c r="XBT511" s="11"/>
      <c r="XBU511" s="63"/>
      <c r="XBV511" s="62"/>
      <c r="XBW511" s="10"/>
      <c r="XBX511" s="11"/>
      <c r="XBY511" s="63"/>
      <c r="XBZ511" s="62"/>
      <c r="XCA511" s="10"/>
      <c r="XCB511" s="11"/>
      <c r="XCC511" s="63"/>
      <c r="XCD511" s="62"/>
      <c r="XCE511" s="10"/>
      <c r="XCF511" s="11"/>
      <c r="XCG511" s="63"/>
      <c r="XCH511" s="62"/>
      <c r="XCI511" s="10"/>
      <c r="XCJ511" s="11"/>
      <c r="XCK511" s="63"/>
      <c r="XCL511" s="62"/>
      <c r="XCM511" s="10"/>
      <c r="XCN511" s="11"/>
      <c r="XCO511" s="63"/>
      <c r="XCP511" s="62"/>
      <c r="XCQ511" s="10"/>
      <c r="XCR511" s="11"/>
      <c r="XCS511" s="63"/>
      <c r="XCT511" s="62"/>
      <c r="XCU511" s="10"/>
      <c r="XCV511" s="11"/>
      <c r="XCW511" s="63"/>
      <c r="XCX511" s="62"/>
      <c r="XCY511" s="10"/>
      <c r="XCZ511" s="11"/>
      <c r="XDA511" s="63"/>
      <c r="XDB511" s="62"/>
      <c r="XDC511" s="10"/>
      <c r="XDD511" s="11"/>
      <c r="XDE511" s="63"/>
      <c r="XDF511" s="62"/>
      <c r="XDG511" s="10"/>
      <c r="XDH511" s="11"/>
      <c r="XDI511" s="63"/>
      <c r="XDJ511" s="62"/>
      <c r="XDK511" s="10"/>
      <c r="XDL511" s="11"/>
      <c r="XDM511" s="63"/>
      <c r="XDN511" s="62"/>
      <c r="XDO511" s="10"/>
      <c r="XDP511" s="11"/>
      <c r="XDQ511" s="63"/>
      <c r="XDR511" s="62"/>
      <c r="XDS511" s="10"/>
      <c r="XDT511" s="11"/>
      <c r="XDU511" s="63"/>
      <c r="XDV511" s="62"/>
      <c r="XDW511" s="10"/>
      <c r="XDX511" s="11"/>
      <c r="XDY511" s="63"/>
      <c r="XDZ511" s="62"/>
      <c r="XEA511" s="10"/>
      <c r="XEB511" s="11"/>
      <c r="XEC511" s="63"/>
      <c r="XED511" s="62"/>
      <c r="XEE511" s="10"/>
      <c r="XEF511" s="11"/>
      <c r="XEG511" s="63"/>
      <c r="XEH511" s="62"/>
      <c r="XEI511" s="10"/>
      <c r="XEJ511" s="11"/>
      <c r="XEK511" s="63"/>
      <c r="XEL511" s="62"/>
      <c r="XEM511" s="10"/>
      <c r="XEN511" s="11"/>
      <c r="XEO511" s="63"/>
      <c r="XEP511" s="62"/>
      <c r="XEQ511" s="10"/>
      <c r="XER511" s="11"/>
      <c r="XES511" s="63"/>
      <c r="XET511" s="62"/>
      <c r="XEU511" s="10"/>
      <c r="XEV511" s="11"/>
      <c r="XEW511" s="63"/>
      <c r="XEX511" s="62"/>
      <c r="XEY511" s="10"/>
      <c r="XEZ511" s="11"/>
      <c r="XFA511" s="63"/>
      <c r="XFB511" s="62"/>
      <c r="XFC511" s="10"/>
      <c r="XFD511" s="11"/>
    </row>
    <row r="512" spans="1:16384" ht="23.25" customHeight="1" x14ac:dyDescent="0.25">
      <c r="A512" s="91"/>
      <c r="B512" s="66" t="s">
        <v>0</v>
      </c>
      <c r="C512" s="16">
        <v>0</v>
      </c>
      <c r="D512" s="16">
        <v>0</v>
      </c>
      <c r="E512" s="67"/>
      <c r="F512" s="70"/>
      <c r="G512" s="60"/>
      <c r="H512" s="61"/>
      <c r="I512" s="70"/>
      <c r="J512" s="70"/>
      <c r="K512" s="60"/>
      <c r="L512" s="61"/>
      <c r="M512" s="70"/>
      <c r="N512" s="70"/>
      <c r="O512" s="60"/>
      <c r="P512" s="61"/>
      <c r="Q512" s="70"/>
      <c r="R512" s="70"/>
      <c r="S512" s="60"/>
      <c r="T512" s="61"/>
      <c r="U512" s="70"/>
      <c r="V512" s="70"/>
      <c r="W512" s="60"/>
      <c r="X512" s="61"/>
      <c r="Y512" s="70"/>
      <c r="Z512" s="70"/>
      <c r="AA512" s="60"/>
      <c r="AB512" s="61"/>
      <c r="AC512" s="70"/>
      <c r="AD512" s="70"/>
      <c r="AE512" s="60"/>
      <c r="AF512" s="61"/>
      <c r="AG512" s="70"/>
      <c r="AH512" s="70"/>
      <c r="AI512" s="60"/>
      <c r="AJ512" s="61"/>
      <c r="AK512" s="70"/>
      <c r="AL512" s="70"/>
      <c r="AM512" s="60"/>
      <c r="AN512" s="61"/>
      <c r="AO512" s="70"/>
      <c r="AP512" s="70"/>
      <c r="AQ512" s="60"/>
      <c r="AR512" s="61"/>
      <c r="AS512" s="70"/>
      <c r="AT512" s="70"/>
      <c r="AU512" s="60"/>
      <c r="AV512" s="61"/>
      <c r="AW512" s="70"/>
      <c r="AX512" s="70"/>
      <c r="AY512" s="60"/>
      <c r="AZ512" s="61"/>
      <c r="BA512" s="70"/>
      <c r="BB512" s="70"/>
      <c r="BC512" s="60"/>
      <c r="BD512" s="61"/>
      <c r="BE512" s="70"/>
      <c r="BF512" s="70"/>
      <c r="BG512" s="60"/>
      <c r="BH512" s="61"/>
      <c r="BI512" s="70"/>
      <c r="BJ512" s="70"/>
      <c r="BK512" s="60"/>
      <c r="BL512" s="61"/>
      <c r="BM512" s="70"/>
      <c r="BN512" s="70"/>
      <c r="BO512" s="60"/>
      <c r="BP512" s="61"/>
      <c r="BQ512" s="70"/>
      <c r="BR512" s="70"/>
      <c r="BS512" s="60"/>
      <c r="BT512" s="61"/>
      <c r="BU512" s="70"/>
      <c r="BV512" s="70"/>
      <c r="BW512" s="60"/>
      <c r="BX512" s="61"/>
      <c r="BY512" s="70"/>
      <c r="BZ512" s="70"/>
      <c r="CA512" s="60"/>
      <c r="CB512" s="61"/>
      <c r="CC512" s="70"/>
      <c r="CD512" s="70"/>
      <c r="CE512" s="60"/>
      <c r="CF512" s="61"/>
      <c r="CG512" s="70"/>
      <c r="CH512" s="70"/>
      <c r="CI512" s="60"/>
      <c r="CJ512" s="61"/>
      <c r="CK512" s="70"/>
      <c r="CL512" s="70"/>
      <c r="CM512" s="60"/>
      <c r="CN512" s="61"/>
      <c r="CO512" s="70"/>
      <c r="CP512" s="70"/>
      <c r="CQ512" s="60"/>
      <c r="CR512" s="61"/>
      <c r="CS512" s="70"/>
      <c r="CT512" s="70"/>
      <c r="CU512" s="60"/>
      <c r="CV512" s="61"/>
      <c r="CW512" s="70"/>
      <c r="CX512" s="70"/>
      <c r="CY512" s="60"/>
      <c r="CZ512" s="68"/>
      <c r="DA512" s="63"/>
      <c r="DB512" s="62"/>
      <c r="DC512" s="10"/>
      <c r="DD512" s="11"/>
      <c r="DE512" s="63"/>
      <c r="DF512" s="62"/>
      <c r="DG512" s="10"/>
      <c r="DH512" s="11"/>
      <c r="DI512" s="63"/>
      <c r="DJ512" s="62"/>
      <c r="DK512" s="10"/>
      <c r="DL512" s="11"/>
      <c r="DM512" s="63"/>
      <c r="DN512" s="62"/>
      <c r="DO512" s="10"/>
      <c r="DP512" s="11"/>
      <c r="DQ512" s="63"/>
      <c r="DR512" s="62"/>
      <c r="DS512" s="10"/>
      <c r="DT512" s="11"/>
      <c r="DU512" s="63"/>
      <c r="DV512" s="62"/>
      <c r="DW512" s="10"/>
      <c r="DX512" s="11"/>
      <c r="DY512" s="63"/>
      <c r="DZ512" s="62"/>
      <c r="EA512" s="10"/>
      <c r="EB512" s="11"/>
      <c r="EC512" s="63"/>
      <c r="ED512" s="62"/>
      <c r="EE512" s="10"/>
      <c r="EF512" s="11"/>
      <c r="EG512" s="63"/>
      <c r="EH512" s="62"/>
      <c r="EI512" s="10"/>
      <c r="EJ512" s="11"/>
      <c r="EK512" s="63"/>
      <c r="EL512" s="62"/>
      <c r="EM512" s="10"/>
      <c r="EN512" s="11"/>
      <c r="EO512" s="63"/>
      <c r="EP512" s="62"/>
      <c r="EQ512" s="10"/>
      <c r="ER512" s="11"/>
      <c r="ES512" s="63"/>
      <c r="ET512" s="62"/>
      <c r="EU512" s="10"/>
      <c r="EV512" s="11"/>
      <c r="EW512" s="63"/>
      <c r="EX512" s="62"/>
      <c r="EY512" s="10"/>
      <c r="EZ512" s="11"/>
      <c r="FA512" s="63"/>
      <c r="FB512" s="62"/>
      <c r="FC512" s="10"/>
      <c r="FD512" s="11"/>
      <c r="FE512" s="63"/>
      <c r="FF512" s="62"/>
      <c r="FG512" s="10"/>
      <c r="FH512" s="11"/>
      <c r="FI512" s="63"/>
      <c r="FJ512" s="62"/>
      <c r="FK512" s="10"/>
      <c r="FL512" s="11"/>
      <c r="FM512" s="63"/>
      <c r="FN512" s="62"/>
      <c r="FO512" s="10"/>
      <c r="FP512" s="11"/>
      <c r="FQ512" s="63"/>
      <c r="FR512" s="62"/>
      <c r="FS512" s="10"/>
      <c r="FT512" s="11"/>
      <c r="FU512" s="63"/>
      <c r="FV512" s="62"/>
      <c r="FW512" s="10"/>
      <c r="FX512" s="11"/>
      <c r="FY512" s="63"/>
      <c r="FZ512" s="62"/>
      <c r="GA512" s="10"/>
      <c r="GB512" s="11"/>
      <c r="GC512" s="63"/>
      <c r="GD512" s="62"/>
      <c r="GE512" s="10"/>
      <c r="GF512" s="11"/>
      <c r="GG512" s="63"/>
      <c r="GH512" s="62"/>
      <c r="GI512" s="10"/>
      <c r="GJ512" s="11"/>
      <c r="GK512" s="63"/>
      <c r="GL512" s="62"/>
      <c r="GM512" s="10"/>
      <c r="GN512" s="11"/>
      <c r="GO512" s="63"/>
      <c r="GP512" s="62"/>
      <c r="GQ512" s="10"/>
      <c r="GR512" s="11"/>
      <c r="GS512" s="63"/>
      <c r="GT512" s="62"/>
      <c r="GU512" s="10"/>
      <c r="GV512" s="11"/>
      <c r="GW512" s="63"/>
      <c r="GX512" s="62"/>
      <c r="GY512" s="10"/>
      <c r="GZ512" s="11"/>
      <c r="HA512" s="63"/>
      <c r="HB512" s="62"/>
      <c r="HC512" s="10"/>
      <c r="HD512" s="11"/>
      <c r="HE512" s="63"/>
      <c r="HF512" s="62"/>
      <c r="HG512" s="10"/>
      <c r="HH512" s="11"/>
      <c r="HI512" s="63"/>
      <c r="HJ512" s="62"/>
      <c r="HK512" s="10"/>
      <c r="HL512" s="11"/>
      <c r="HM512" s="63"/>
      <c r="HN512" s="62"/>
      <c r="HO512" s="10"/>
      <c r="HP512" s="11"/>
      <c r="HQ512" s="63"/>
      <c r="HR512" s="62"/>
      <c r="HS512" s="10"/>
      <c r="HT512" s="11"/>
      <c r="HU512" s="63"/>
      <c r="HV512" s="62"/>
      <c r="HW512" s="10"/>
      <c r="HX512" s="11"/>
      <c r="HY512" s="63"/>
      <c r="HZ512" s="62"/>
      <c r="IA512" s="10"/>
      <c r="IB512" s="11"/>
      <c r="IC512" s="63"/>
      <c r="ID512" s="62"/>
      <c r="IE512" s="10"/>
      <c r="IF512" s="11"/>
      <c r="IG512" s="63"/>
      <c r="IH512" s="62"/>
      <c r="II512" s="10"/>
      <c r="IJ512" s="11"/>
      <c r="IK512" s="63"/>
      <c r="IL512" s="62"/>
      <c r="IM512" s="10"/>
      <c r="IN512" s="11"/>
      <c r="IO512" s="63"/>
      <c r="IP512" s="62"/>
      <c r="IQ512" s="10"/>
      <c r="IR512" s="11"/>
      <c r="IS512" s="63"/>
      <c r="IT512" s="62"/>
      <c r="IU512" s="10"/>
      <c r="IV512" s="11"/>
      <c r="IW512" s="63"/>
      <c r="IX512" s="62"/>
      <c r="IY512" s="10"/>
      <c r="IZ512" s="11"/>
      <c r="JA512" s="63"/>
      <c r="JB512" s="62"/>
      <c r="JC512" s="10"/>
      <c r="JD512" s="11"/>
      <c r="JE512" s="63"/>
      <c r="JF512" s="62"/>
      <c r="JG512" s="10"/>
      <c r="JH512" s="11"/>
      <c r="JI512" s="63"/>
      <c r="JJ512" s="62"/>
      <c r="JK512" s="10"/>
      <c r="JL512" s="11"/>
      <c r="JM512" s="63"/>
      <c r="JN512" s="62"/>
      <c r="JO512" s="10"/>
      <c r="JP512" s="11"/>
      <c r="JQ512" s="63"/>
      <c r="JR512" s="62"/>
      <c r="JS512" s="10"/>
      <c r="JT512" s="11"/>
      <c r="JU512" s="63"/>
      <c r="JV512" s="62"/>
      <c r="JW512" s="10"/>
      <c r="JX512" s="11"/>
      <c r="JY512" s="63"/>
      <c r="JZ512" s="62"/>
      <c r="KA512" s="10"/>
      <c r="KB512" s="11"/>
      <c r="KC512" s="63"/>
      <c r="KD512" s="62"/>
      <c r="KE512" s="10"/>
      <c r="KF512" s="11"/>
      <c r="KG512" s="63"/>
      <c r="KH512" s="62"/>
      <c r="KI512" s="10"/>
      <c r="KJ512" s="11"/>
      <c r="KK512" s="63"/>
      <c r="KL512" s="62"/>
      <c r="KM512" s="10"/>
      <c r="KN512" s="11"/>
      <c r="KO512" s="63"/>
      <c r="KP512" s="62"/>
      <c r="KQ512" s="10"/>
      <c r="KR512" s="11"/>
      <c r="KS512" s="63"/>
      <c r="KT512" s="62"/>
      <c r="KU512" s="10"/>
      <c r="KV512" s="11"/>
      <c r="KW512" s="63"/>
      <c r="KX512" s="62"/>
      <c r="KY512" s="10"/>
      <c r="KZ512" s="11"/>
      <c r="LA512" s="63"/>
      <c r="LB512" s="62"/>
      <c r="LC512" s="10"/>
      <c r="LD512" s="11"/>
      <c r="LE512" s="63"/>
      <c r="LF512" s="62"/>
      <c r="LG512" s="10"/>
      <c r="LH512" s="11"/>
      <c r="LI512" s="63"/>
      <c r="LJ512" s="62"/>
      <c r="LK512" s="10"/>
      <c r="LL512" s="11"/>
      <c r="LM512" s="63"/>
      <c r="LN512" s="62"/>
      <c r="LO512" s="10"/>
      <c r="LP512" s="11"/>
      <c r="LQ512" s="63"/>
      <c r="LR512" s="62"/>
      <c r="LS512" s="10"/>
      <c r="LT512" s="11"/>
      <c r="LU512" s="63"/>
      <c r="LV512" s="62"/>
      <c r="LW512" s="10"/>
      <c r="LX512" s="11"/>
      <c r="LY512" s="63"/>
      <c r="LZ512" s="62"/>
      <c r="MA512" s="10"/>
      <c r="MB512" s="11"/>
      <c r="MC512" s="63"/>
      <c r="MD512" s="62"/>
      <c r="ME512" s="10"/>
      <c r="MF512" s="11"/>
      <c r="MG512" s="63"/>
      <c r="MH512" s="62"/>
      <c r="MI512" s="10"/>
      <c r="MJ512" s="11"/>
      <c r="MK512" s="63"/>
      <c r="ML512" s="62"/>
      <c r="MM512" s="10"/>
      <c r="MN512" s="11"/>
      <c r="MO512" s="63"/>
      <c r="MP512" s="62"/>
      <c r="MQ512" s="10"/>
      <c r="MR512" s="11"/>
      <c r="MS512" s="63"/>
      <c r="MT512" s="62"/>
      <c r="MU512" s="10"/>
      <c r="MV512" s="11"/>
      <c r="MW512" s="63"/>
      <c r="MX512" s="62"/>
      <c r="MY512" s="10"/>
      <c r="MZ512" s="11"/>
      <c r="NA512" s="63"/>
      <c r="NB512" s="62"/>
      <c r="NC512" s="10"/>
      <c r="ND512" s="11"/>
      <c r="NE512" s="63"/>
      <c r="NF512" s="62"/>
      <c r="NG512" s="10"/>
      <c r="NH512" s="11"/>
      <c r="NI512" s="63"/>
      <c r="NJ512" s="62"/>
      <c r="NK512" s="10"/>
      <c r="NL512" s="11"/>
      <c r="NM512" s="63"/>
      <c r="NN512" s="62"/>
      <c r="NO512" s="10"/>
      <c r="NP512" s="11"/>
      <c r="NQ512" s="63"/>
      <c r="NR512" s="62"/>
      <c r="NS512" s="10"/>
      <c r="NT512" s="11"/>
      <c r="NU512" s="63"/>
      <c r="NV512" s="62"/>
      <c r="NW512" s="10"/>
      <c r="NX512" s="11"/>
      <c r="NY512" s="63"/>
      <c r="NZ512" s="62"/>
      <c r="OA512" s="10"/>
      <c r="OB512" s="11"/>
      <c r="OC512" s="63"/>
      <c r="OD512" s="62"/>
      <c r="OE512" s="10"/>
      <c r="OF512" s="11"/>
      <c r="OG512" s="63"/>
      <c r="OH512" s="62"/>
      <c r="OI512" s="10"/>
      <c r="OJ512" s="11"/>
      <c r="OK512" s="63"/>
      <c r="OL512" s="62"/>
      <c r="OM512" s="10"/>
      <c r="ON512" s="11"/>
      <c r="OO512" s="63"/>
      <c r="OP512" s="62"/>
      <c r="OQ512" s="10"/>
      <c r="OR512" s="11"/>
      <c r="OS512" s="63"/>
      <c r="OT512" s="62"/>
      <c r="OU512" s="10"/>
      <c r="OV512" s="11"/>
      <c r="OW512" s="63"/>
      <c r="OX512" s="62"/>
      <c r="OY512" s="10"/>
      <c r="OZ512" s="11"/>
      <c r="PA512" s="63"/>
      <c r="PB512" s="62"/>
      <c r="PC512" s="10"/>
      <c r="PD512" s="11"/>
      <c r="PE512" s="63"/>
      <c r="PF512" s="62"/>
      <c r="PG512" s="10"/>
      <c r="PH512" s="11"/>
      <c r="PI512" s="63"/>
      <c r="PJ512" s="62"/>
      <c r="PK512" s="10"/>
      <c r="PL512" s="11"/>
      <c r="PM512" s="63"/>
      <c r="PN512" s="62"/>
      <c r="PO512" s="10"/>
      <c r="PP512" s="11"/>
      <c r="PQ512" s="63"/>
      <c r="PR512" s="62"/>
      <c r="PS512" s="10"/>
      <c r="PT512" s="11"/>
      <c r="PU512" s="63"/>
      <c r="PV512" s="62"/>
      <c r="PW512" s="10"/>
      <c r="PX512" s="11"/>
      <c r="PY512" s="63"/>
      <c r="PZ512" s="62"/>
      <c r="QA512" s="10"/>
      <c r="QB512" s="11"/>
      <c r="QC512" s="63"/>
      <c r="QD512" s="62"/>
      <c r="QE512" s="10"/>
      <c r="QF512" s="11"/>
      <c r="QG512" s="63"/>
      <c r="QH512" s="62"/>
      <c r="QI512" s="10"/>
      <c r="QJ512" s="11"/>
      <c r="QK512" s="63"/>
      <c r="QL512" s="62"/>
      <c r="QM512" s="10"/>
      <c r="QN512" s="11"/>
      <c r="QO512" s="63"/>
      <c r="QP512" s="62"/>
      <c r="QQ512" s="10"/>
      <c r="QR512" s="11"/>
      <c r="QS512" s="63"/>
      <c r="QT512" s="62"/>
      <c r="QU512" s="10"/>
      <c r="QV512" s="11"/>
      <c r="QW512" s="63"/>
      <c r="QX512" s="62"/>
      <c r="QY512" s="10"/>
      <c r="QZ512" s="11"/>
      <c r="RA512" s="63"/>
      <c r="RB512" s="62"/>
      <c r="RC512" s="10"/>
      <c r="RD512" s="11"/>
      <c r="RE512" s="63"/>
      <c r="RF512" s="62"/>
      <c r="RG512" s="10"/>
      <c r="RH512" s="11"/>
      <c r="RI512" s="63"/>
      <c r="RJ512" s="62"/>
      <c r="RK512" s="10"/>
      <c r="RL512" s="11"/>
      <c r="RM512" s="63"/>
      <c r="RN512" s="62"/>
      <c r="RO512" s="10"/>
      <c r="RP512" s="11"/>
      <c r="RQ512" s="63"/>
      <c r="RR512" s="62"/>
      <c r="RS512" s="10"/>
      <c r="RT512" s="11"/>
      <c r="RU512" s="63"/>
      <c r="RV512" s="62"/>
      <c r="RW512" s="10"/>
      <c r="RX512" s="11"/>
      <c r="RY512" s="63"/>
      <c r="RZ512" s="62"/>
      <c r="SA512" s="10"/>
      <c r="SB512" s="11"/>
      <c r="SC512" s="63"/>
      <c r="SD512" s="62"/>
      <c r="SE512" s="10"/>
      <c r="SF512" s="11"/>
      <c r="SG512" s="63"/>
      <c r="SH512" s="62"/>
      <c r="SI512" s="10"/>
      <c r="SJ512" s="11"/>
      <c r="SK512" s="63"/>
      <c r="SL512" s="62"/>
      <c r="SM512" s="10"/>
      <c r="SN512" s="11"/>
      <c r="SO512" s="63"/>
      <c r="SP512" s="62"/>
      <c r="SQ512" s="10"/>
      <c r="SR512" s="11"/>
      <c r="SS512" s="63"/>
      <c r="ST512" s="62"/>
      <c r="SU512" s="10"/>
      <c r="SV512" s="11"/>
      <c r="SW512" s="63"/>
      <c r="SX512" s="62"/>
      <c r="SY512" s="10"/>
      <c r="SZ512" s="11"/>
      <c r="TA512" s="63"/>
      <c r="TB512" s="62"/>
      <c r="TC512" s="10"/>
      <c r="TD512" s="11"/>
      <c r="TE512" s="63"/>
      <c r="TF512" s="62"/>
      <c r="TG512" s="10"/>
      <c r="TH512" s="11"/>
      <c r="TI512" s="63"/>
      <c r="TJ512" s="62"/>
      <c r="TK512" s="10"/>
      <c r="TL512" s="11"/>
      <c r="TM512" s="63"/>
      <c r="TN512" s="62"/>
      <c r="TO512" s="10"/>
      <c r="TP512" s="11"/>
      <c r="TQ512" s="63"/>
      <c r="TR512" s="62"/>
      <c r="TS512" s="10"/>
      <c r="TT512" s="11"/>
      <c r="TU512" s="63"/>
      <c r="TV512" s="62"/>
      <c r="TW512" s="10"/>
      <c r="TX512" s="11"/>
      <c r="TY512" s="63"/>
      <c r="TZ512" s="62"/>
      <c r="UA512" s="10"/>
      <c r="UB512" s="11"/>
      <c r="UC512" s="63"/>
      <c r="UD512" s="62"/>
      <c r="UE512" s="10"/>
      <c r="UF512" s="11"/>
      <c r="UG512" s="63"/>
      <c r="UH512" s="62"/>
      <c r="UI512" s="10"/>
      <c r="UJ512" s="11"/>
      <c r="UK512" s="63"/>
      <c r="UL512" s="62"/>
      <c r="UM512" s="10"/>
      <c r="UN512" s="11"/>
      <c r="UO512" s="63"/>
      <c r="UP512" s="62"/>
      <c r="UQ512" s="10"/>
      <c r="UR512" s="11"/>
      <c r="US512" s="63"/>
      <c r="UT512" s="62"/>
      <c r="UU512" s="10"/>
      <c r="UV512" s="11"/>
      <c r="UW512" s="63"/>
      <c r="UX512" s="62"/>
      <c r="UY512" s="10"/>
      <c r="UZ512" s="11"/>
      <c r="VA512" s="63"/>
      <c r="VB512" s="62"/>
      <c r="VC512" s="10"/>
      <c r="VD512" s="11"/>
      <c r="VE512" s="63"/>
      <c r="VF512" s="62"/>
      <c r="VG512" s="10"/>
      <c r="VH512" s="11"/>
      <c r="VI512" s="63"/>
      <c r="VJ512" s="62"/>
      <c r="VK512" s="10"/>
      <c r="VL512" s="11"/>
      <c r="VM512" s="63"/>
      <c r="VN512" s="62"/>
      <c r="VO512" s="10"/>
      <c r="VP512" s="11"/>
      <c r="VQ512" s="63"/>
      <c r="VR512" s="62"/>
      <c r="VS512" s="10"/>
      <c r="VT512" s="11"/>
      <c r="VU512" s="63"/>
      <c r="VV512" s="62"/>
      <c r="VW512" s="10"/>
      <c r="VX512" s="11"/>
      <c r="VY512" s="63"/>
      <c r="VZ512" s="62"/>
      <c r="WA512" s="10"/>
      <c r="WB512" s="11"/>
      <c r="WC512" s="63"/>
      <c r="WD512" s="62"/>
      <c r="WE512" s="10"/>
      <c r="WF512" s="11"/>
      <c r="WG512" s="63"/>
      <c r="WH512" s="62"/>
      <c r="WI512" s="10"/>
      <c r="WJ512" s="11"/>
      <c r="WK512" s="63"/>
      <c r="WL512" s="62"/>
      <c r="WM512" s="10"/>
      <c r="WN512" s="11"/>
      <c r="WO512" s="63"/>
      <c r="WP512" s="62"/>
      <c r="WQ512" s="10"/>
      <c r="WR512" s="11"/>
      <c r="WS512" s="63"/>
      <c r="WT512" s="62"/>
      <c r="WU512" s="10"/>
      <c r="WV512" s="11"/>
      <c r="WW512" s="63"/>
      <c r="WX512" s="62"/>
      <c r="WY512" s="10"/>
      <c r="WZ512" s="11"/>
      <c r="XA512" s="63"/>
      <c r="XB512" s="62"/>
      <c r="XC512" s="10"/>
      <c r="XD512" s="11"/>
      <c r="XE512" s="63"/>
      <c r="XF512" s="62"/>
      <c r="XG512" s="10"/>
      <c r="XH512" s="11"/>
      <c r="XI512" s="63"/>
      <c r="XJ512" s="62"/>
      <c r="XK512" s="10"/>
      <c r="XL512" s="11"/>
      <c r="XM512" s="63"/>
      <c r="XN512" s="62"/>
      <c r="XO512" s="10"/>
      <c r="XP512" s="11"/>
      <c r="XQ512" s="63"/>
      <c r="XR512" s="62"/>
      <c r="XS512" s="10"/>
      <c r="XT512" s="11"/>
      <c r="XU512" s="63"/>
      <c r="XV512" s="62"/>
      <c r="XW512" s="10"/>
      <c r="XX512" s="11"/>
      <c r="XY512" s="63"/>
      <c r="XZ512" s="62"/>
      <c r="YA512" s="10"/>
      <c r="YB512" s="11"/>
      <c r="YC512" s="63"/>
      <c r="YD512" s="62"/>
      <c r="YE512" s="10"/>
      <c r="YF512" s="11"/>
      <c r="YG512" s="63"/>
      <c r="YH512" s="62"/>
      <c r="YI512" s="10"/>
      <c r="YJ512" s="11"/>
      <c r="YK512" s="63"/>
      <c r="YL512" s="62"/>
      <c r="YM512" s="10"/>
      <c r="YN512" s="11"/>
      <c r="YO512" s="63"/>
      <c r="YP512" s="62"/>
      <c r="YQ512" s="10"/>
      <c r="YR512" s="11"/>
      <c r="YS512" s="63"/>
      <c r="YT512" s="62"/>
      <c r="YU512" s="10"/>
      <c r="YV512" s="11"/>
      <c r="YW512" s="63"/>
      <c r="YX512" s="62"/>
      <c r="YY512" s="10"/>
      <c r="YZ512" s="11"/>
      <c r="ZA512" s="63"/>
      <c r="ZB512" s="62"/>
      <c r="ZC512" s="10"/>
      <c r="ZD512" s="11"/>
      <c r="ZE512" s="63"/>
      <c r="ZF512" s="62"/>
      <c r="ZG512" s="10"/>
      <c r="ZH512" s="11"/>
      <c r="ZI512" s="63"/>
      <c r="ZJ512" s="62"/>
      <c r="ZK512" s="10"/>
      <c r="ZL512" s="11"/>
      <c r="ZM512" s="63"/>
      <c r="ZN512" s="62"/>
      <c r="ZO512" s="10"/>
      <c r="ZP512" s="11"/>
      <c r="ZQ512" s="63"/>
      <c r="ZR512" s="62"/>
      <c r="ZS512" s="10"/>
      <c r="ZT512" s="11"/>
      <c r="ZU512" s="63"/>
      <c r="ZV512" s="62"/>
      <c r="ZW512" s="10"/>
      <c r="ZX512" s="11"/>
      <c r="ZY512" s="63"/>
      <c r="ZZ512" s="62"/>
      <c r="AAA512" s="10"/>
      <c r="AAB512" s="11"/>
      <c r="AAC512" s="63"/>
      <c r="AAD512" s="62"/>
      <c r="AAE512" s="10"/>
      <c r="AAF512" s="11"/>
      <c r="AAG512" s="63"/>
      <c r="AAH512" s="62"/>
      <c r="AAI512" s="10"/>
      <c r="AAJ512" s="11"/>
      <c r="AAK512" s="63"/>
      <c r="AAL512" s="62"/>
      <c r="AAM512" s="10"/>
      <c r="AAN512" s="11"/>
      <c r="AAO512" s="63"/>
      <c r="AAP512" s="62"/>
      <c r="AAQ512" s="10"/>
      <c r="AAR512" s="11"/>
      <c r="AAS512" s="63"/>
      <c r="AAT512" s="62"/>
      <c r="AAU512" s="10"/>
      <c r="AAV512" s="11"/>
      <c r="AAW512" s="63"/>
      <c r="AAX512" s="62"/>
      <c r="AAY512" s="10"/>
      <c r="AAZ512" s="11"/>
      <c r="ABA512" s="63"/>
      <c r="ABB512" s="62"/>
      <c r="ABC512" s="10"/>
      <c r="ABD512" s="11"/>
      <c r="ABE512" s="63"/>
      <c r="ABF512" s="62"/>
      <c r="ABG512" s="10"/>
      <c r="ABH512" s="11"/>
      <c r="ABI512" s="63"/>
      <c r="ABJ512" s="62"/>
      <c r="ABK512" s="10"/>
      <c r="ABL512" s="11"/>
      <c r="ABM512" s="63"/>
      <c r="ABN512" s="62"/>
      <c r="ABO512" s="10"/>
      <c r="ABP512" s="11"/>
      <c r="ABQ512" s="63"/>
      <c r="ABR512" s="62"/>
      <c r="ABS512" s="10"/>
      <c r="ABT512" s="11"/>
      <c r="ABU512" s="63"/>
      <c r="ABV512" s="62"/>
      <c r="ABW512" s="10"/>
      <c r="ABX512" s="11"/>
      <c r="ABY512" s="63"/>
      <c r="ABZ512" s="62"/>
      <c r="ACA512" s="10"/>
      <c r="ACB512" s="11"/>
      <c r="ACC512" s="63"/>
      <c r="ACD512" s="62"/>
      <c r="ACE512" s="10"/>
      <c r="ACF512" s="11"/>
      <c r="ACG512" s="63"/>
      <c r="ACH512" s="62"/>
      <c r="ACI512" s="10"/>
      <c r="ACJ512" s="11"/>
      <c r="ACK512" s="63"/>
      <c r="ACL512" s="62"/>
      <c r="ACM512" s="10"/>
      <c r="ACN512" s="11"/>
      <c r="ACO512" s="63"/>
      <c r="ACP512" s="62"/>
      <c r="ACQ512" s="10"/>
      <c r="ACR512" s="11"/>
      <c r="ACS512" s="63"/>
      <c r="ACT512" s="62"/>
      <c r="ACU512" s="10"/>
      <c r="ACV512" s="11"/>
      <c r="ACW512" s="63"/>
      <c r="ACX512" s="62"/>
      <c r="ACY512" s="10"/>
      <c r="ACZ512" s="11"/>
      <c r="ADA512" s="63"/>
      <c r="ADB512" s="62"/>
      <c r="ADC512" s="10"/>
      <c r="ADD512" s="11"/>
      <c r="ADE512" s="63"/>
      <c r="ADF512" s="62"/>
      <c r="ADG512" s="10"/>
      <c r="ADH512" s="11"/>
      <c r="ADI512" s="63"/>
      <c r="ADJ512" s="62"/>
      <c r="ADK512" s="10"/>
      <c r="ADL512" s="11"/>
      <c r="ADM512" s="63"/>
      <c r="ADN512" s="62"/>
      <c r="ADO512" s="10"/>
      <c r="ADP512" s="11"/>
      <c r="ADQ512" s="63"/>
      <c r="ADR512" s="62"/>
      <c r="ADS512" s="10"/>
      <c r="ADT512" s="11"/>
      <c r="ADU512" s="63"/>
      <c r="ADV512" s="62"/>
      <c r="ADW512" s="10"/>
      <c r="ADX512" s="11"/>
      <c r="ADY512" s="63"/>
      <c r="ADZ512" s="62"/>
      <c r="AEA512" s="10"/>
      <c r="AEB512" s="11"/>
      <c r="AEC512" s="63"/>
      <c r="AED512" s="62"/>
      <c r="AEE512" s="10"/>
      <c r="AEF512" s="11"/>
      <c r="AEG512" s="63"/>
      <c r="AEH512" s="62"/>
      <c r="AEI512" s="10"/>
      <c r="AEJ512" s="11"/>
      <c r="AEK512" s="63"/>
      <c r="AEL512" s="62"/>
      <c r="AEM512" s="10"/>
      <c r="AEN512" s="11"/>
      <c r="AEO512" s="63"/>
      <c r="AEP512" s="62"/>
      <c r="AEQ512" s="10"/>
      <c r="AER512" s="11"/>
      <c r="AES512" s="63"/>
      <c r="AET512" s="62"/>
      <c r="AEU512" s="10"/>
      <c r="AEV512" s="11"/>
      <c r="AEW512" s="63"/>
      <c r="AEX512" s="62"/>
      <c r="AEY512" s="10"/>
      <c r="AEZ512" s="11"/>
      <c r="AFA512" s="63"/>
      <c r="AFB512" s="62"/>
      <c r="AFC512" s="10"/>
      <c r="AFD512" s="11"/>
      <c r="AFE512" s="63"/>
      <c r="AFF512" s="62"/>
      <c r="AFG512" s="10"/>
      <c r="AFH512" s="11"/>
      <c r="AFI512" s="63"/>
      <c r="AFJ512" s="62"/>
      <c r="AFK512" s="10"/>
      <c r="AFL512" s="11"/>
      <c r="AFM512" s="63"/>
      <c r="AFN512" s="62"/>
      <c r="AFO512" s="10"/>
      <c r="AFP512" s="11"/>
      <c r="AFQ512" s="63"/>
      <c r="AFR512" s="62"/>
      <c r="AFS512" s="10"/>
      <c r="AFT512" s="11"/>
      <c r="AFU512" s="63"/>
      <c r="AFV512" s="62"/>
      <c r="AFW512" s="10"/>
      <c r="AFX512" s="11"/>
      <c r="AFY512" s="63"/>
      <c r="AFZ512" s="62"/>
      <c r="AGA512" s="10"/>
      <c r="AGB512" s="11"/>
      <c r="AGC512" s="63"/>
      <c r="AGD512" s="62"/>
      <c r="AGE512" s="10"/>
      <c r="AGF512" s="11"/>
      <c r="AGG512" s="63"/>
      <c r="AGH512" s="62"/>
      <c r="AGI512" s="10"/>
      <c r="AGJ512" s="11"/>
      <c r="AGK512" s="63"/>
      <c r="AGL512" s="62"/>
      <c r="AGM512" s="10"/>
      <c r="AGN512" s="11"/>
      <c r="AGO512" s="63"/>
      <c r="AGP512" s="62"/>
      <c r="AGQ512" s="10"/>
      <c r="AGR512" s="11"/>
      <c r="AGS512" s="63"/>
      <c r="AGT512" s="62"/>
      <c r="AGU512" s="10"/>
      <c r="AGV512" s="11"/>
      <c r="AGW512" s="63"/>
      <c r="AGX512" s="62"/>
      <c r="AGY512" s="10"/>
      <c r="AGZ512" s="11"/>
      <c r="AHA512" s="63"/>
      <c r="AHB512" s="62"/>
      <c r="AHC512" s="10"/>
      <c r="AHD512" s="11"/>
      <c r="AHE512" s="63"/>
      <c r="AHF512" s="62"/>
      <c r="AHG512" s="10"/>
      <c r="AHH512" s="11"/>
      <c r="AHI512" s="63"/>
      <c r="AHJ512" s="62"/>
      <c r="AHK512" s="10"/>
      <c r="AHL512" s="11"/>
      <c r="AHM512" s="63"/>
      <c r="AHN512" s="62"/>
      <c r="AHO512" s="10"/>
      <c r="AHP512" s="11"/>
      <c r="AHQ512" s="63"/>
      <c r="AHR512" s="62"/>
      <c r="AHS512" s="10"/>
      <c r="AHT512" s="11"/>
      <c r="AHU512" s="63"/>
      <c r="AHV512" s="62"/>
      <c r="AHW512" s="10"/>
      <c r="AHX512" s="11"/>
      <c r="AHY512" s="63"/>
      <c r="AHZ512" s="62"/>
      <c r="AIA512" s="10"/>
      <c r="AIB512" s="11"/>
      <c r="AIC512" s="63"/>
      <c r="AID512" s="62"/>
      <c r="AIE512" s="10"/>
      <c r="AIF512" s="11"/>
      <c r="AIG512" s="63"/>
      <c r="AIH512" s="62"/>
      <c r="AII512" s="10"/>
      <c r="AIJ512" s="11"/>
      <c r="AIK512" s="63"/>
      <c r="AIL512" s="62"/>
      <c r="AIM512" s="10"/>
      <c r="AIN512" s="11"/>
      <c r="AIO512" s="63"/>
      <c r="AIP512" s="62"/>
      <c r="AIQ512" s="10"/>
      <c r="AIR512" s="11"/>
      <c r="AIS512" s="63"/>
      <c r="AIT512" s="62"/>
      <c r="AIU512" s="10"/>
      <c r="AIV512" s="11"/>
      <c r="AIW512" s="63"/>
      <c r="AIX512" s="62"/>
      <c r="AIY512" s="10"/>
      <c r="AIZ512" s="11"/>
      <c r="AJA512" s="63"/>
      <c r="AJB512" s="62"/>
      <c r="AJC512" s="10"/>
      <c r="AJD512" s="11"/>
      <c r="AJE512" s="63"/>
      <c r="AJF512" s="62"/>
      <c r="AJG512" s="10"/>
      <c r="AJH512" s="11"/>
      <c r="AJI512" s="63"/>
      <c r="AJJ512" s="62"/>
      <c r="AJK512" s="10"/>
      <c r="AJL512" s="11"/>
      <c r="AJM512" s="63"/>
      <c r="AJN512" s="62"/>
      <c r="AJO512" s="10"/>
      <c r="AJP512" s="11"/>
      <c r="AJQ512" s="63"/>
      <c r="AJR512" s="62"/>
      <c r="AJS512" s="10"/>
      <c r="AJT512" s="11"/>
      <c r="AJU512" s="63"/>
      <c r="AJV512" s="62"/>
      <c r="AJW512" s="10"/>
      <c r="AJX512" s="11"/>
      <c r="AJY512" s="63"/>
      <c r="AJZ512" s="62"/>
      <c r="AKA512" s="10"/>
      <c r="AKB512" s="11"/>
      <c r="AKC512" s="63"/>
      <c r="AKD512" s="62"/>
      <c r="AKE512" s="10"/>
      <c r="AKF512" s="11"/>
      <c r="AKG512" s="63"/>
      <c r="AKH512" s="62"/>
      <c r="AKI512" s="10"/>
      <c r="AKJ512" s="11"/>
      <c r="AKK512" s="63"/>
      <c r="AKL512" s="62"/>
      <c r="AKM512" s="10"/>
      <c r="AKN512" s="11"/>
      <c r="AKO512" s="63"/>
      <c r="AKP512" s="62"/>
      <c r="AKQ512" s="10"/>
      <c r="AKR512" s="11"/>
      <c r="AKS512" s="63"/>
      <c r="AKT512" s="62"/>
      <c r="AKU512" s="10"/>
      <c r="AKV512" s="11"/>
      <c r="AKW512" s="63"/>
      <c r="AKX512" s="62"/>
      <c r="AKY512" s="10"/>
      <c r="AKZ512" s="11"/>
      <c r="ALA512" s="63"/>
      <c r="ALB512" s="62"/>
      <c r="ALC512" s="10"/>
      <c r="ALD512" s="11"/>
      <c r="ALE512" s="63"/>
      <c r="ALF512" s="62"/>
      <c r="ALG512" s="10"/>
      <c r="ALH512" s="11"/>
      <c r="ALI512" s="63"/>
      <c r="ALJ512" s="62"/>
      <c r="ALK512" s="10"/>
      <c r="ALL512" s="11"/>
      <c r="ALM512" s="63"/>
      <c r="ALN512" s="62"/>
      <c r="ALO512" s="10"/>
      <c r="ALP512" s="11"/>
      <c r="ALQ512" s="63"/>
      <c r="ALR512" s="62"/>
      <c r="ALS512" s="10"/>
      <c r="ALT512" s="11"/>
      <c r="ALU512" s="63"/>
      <c r="ALV512" s="62"/>
      <c r="ALW512" s="10"/>
      <c r="ALX512" s="11"/>
      <c r="ALY512" s="63"/>
      <c r="ALZ512" s="62"/>
      <c r="AMA512" s="10"/>
      <c r="AMB512" s="11"/>
      <c r="AMC512" s="63"/>
      <c r="AMD512" s="62"/>
      <c r="AME512" s="10"/>
      <c r="AMF512" s="11"/>
      <c r="AMG512" s="63"/>
      <c r="AMH512" s="62"/>
      <c r="AMI512" s="10"/>
      <c r="AMJ512" s="11"/>
      <c r="AMK512" s="63"/>
      <c r="AML512" s="62"/>
      <c r="AMM512" s="10"/>
      <c r="AMN512" s="11"/>
      <c r="AMO512" s="63"/>
      <c r="AMP512" s="62"/>
      <c r="AMQ512" s="10"/>
      <c r="AMR512" s="11"/>
      <c r="AMS512" s="63"/>
      <c r="AMT512" s="62"/>
      <c r="AMU512" s="10"/>
      <c r="AMV512" s="11"/>
      <c r="AMW512" s="63"/>
      <c r="AMX512" s="62"/>
      <c r="AMY512" s="10"/>
      <c r="AMZ512" s="11"/>
      <c r="ANA512" s="63"/>
      <c r="ANB512" s="62"/>
      <c r="ANC512" s="10"/>
      <c r="AND512" s="11"/>
      <c r="ANE512" s="63"/>
      <c r="ANF512" s="62"/>
      <c r="ANG512" s="10"/>
      <c r="ANH512" s="11"/>
      <c r="ANI512" s="63"/>
      <c r="ANJ512" s="62"/>
      <c r="ANK512" s="10"/>
      <c r="ANL512" s="11"/>
      <c r="ANM512" s="63"/>
      <c r="ANN512" s="62"/>
      <c r="ANO512" s="10"/>
      <c r="ANP512" s="11"/>
      <c r="ANQ512" s="63"/>
      <c r="ANR512" s="62"/>
      <c r="ANS512" s="10"/>
      <c r="ANT512" s="11"/>
      <c r="ANU512" s="63"/>
      <c r="ANV512" s="62"/>
      <c r="ANW512" s="10"/>
      <c r="ANX512" s="11"/>
      <c r="ANY512" s="63"/>
      <c r="ANZ512" s="62"/>
      <c r="AOA512" s="10"/>
      <c r="AOB512" s="11"/>
      <c r="AOC512" s="63"/>
      <c r="AOD512" s="62"/>
      <c r="AOE512" s="10"/>
      <c r="AOF512" s="11"/>
      <c r="AOG512" s="63"/>
      <c r="AOH512" s="62"/>
      <c r="AOI512" s="10"/>
      <c r="AOJ512" s="11"/>
      <c r="AOK512" s="63"/>
      <c r="AOL512" s="62"/>
      <c r="AOM512" s="10"/>
      <c r="AON512" s="11"/>
      <c r="AOO512" s="63"/>
      <c r="AOP512" s="62"/>
      <c r="AOQ512" s="10"/>
      <c r="AOR512" s="11"/>
      <c r="AOS512" s="63"/>
      <c r="AOT512" s="62"/>
      <c r="AOU512" s="10"/>
      <c r="AOV512" s="11"/>
      <c r="AOW512" s="63"/>
      <c r="AOX512" s="62"/>
      <c r="AOY512" s="10"/>
      <c r="AOZ512" s="11"/>
      <c r="APA512" s="63"/>
      <c r="APB512" s="62"/>
      <c r="APC512" s="10"/>
      <c r="APD512" s="11"/>
      <c r="APE512" s="63"/>
      <c r="APF512" s="62"/>
      <c r="APG512" s="10"/>
      <c r="APH512" s="11"/>
      <c r="API512" s="63"/>
      <c r="APJ512" s="62"/>
      <c r="APK512" s="10"/>
      <c r="APL512" s="11"/>
      <c r="APM512" s="63"/>
      <c r="APN512" s="62"/>
      <c r="APO512" s="10"/>
      <c r="APP512" s="11"/>
      <c r="APQ512" s="63"/>
      <c r="APR512" s="62"/>
      <c r="APS512" s="10"/>
      <c r="APT512" s="11"/>
      <c r="APU512" s="63"/>
      <c r="APV512" s="62"/>
      <c r="APW512" s="10"/>
      <c r="APX512" s="11"/>
      <c r="APY512" s="63"/>
      <c r="APZ512" s="62"/>
      <c r="AQA512" s="10"/>
      <c r="AQB512" s="11"/>
      <c r="AQC512" s="63"/>
      <c r="AQD512" s="62"/>
      <c r="AQE512" s="10"/>
      <c r="AQF512" s="11"/>
      <c r="AQG512" s="63"/>
      <c r="AQH512" s="62"/>
      <c r="AQI512" s="10"/>
      <c r="AQJ512" s="11"/>
      <c r="AQK512" s="63"/>
      <c r="AQL512" s="62"/>
      <c r="AQM512" s="10"/>
      <c r="AQN512" s="11"/>
      <c r="AQO512" s="63"/>
      <c r="AQP512" s="62"/>
      <c r="AQQ512" s="10"/>
      <c r="AQR512" s="11"/>
      <c r="AQS512" s="63"/>
      <c r="AQT512" s="62"/>
      <c r="AQU512" s="10"/>
      <c r="AQV512" s="11"/>
      <c r="AQW512" s="63"/>
      <c r="AQX512" s="62"/>
      <c r="AQY512" s="10"/>
      <c r="AQZ512" s="11"/>
      <c r="ARA512" s="63"/>
      <c r="ARB512" s="62"/>
      <c r="ARC512" s="10"/>
      <c r="ARD512" s="11"/>
      <c r="ARE512" s="63"/>
      <c r="ARF512" s="62"/>
      <c r="ARG512" s="10"/>
      <c r="ARH512" s="11"/>
      <c r="ARI512" s="63"/>
      <c r="ARJ512" s="62"/>
      <c r="ARK512" s="10"/>
      <c r="ARL512" s="11"/>
      <c r="ARM512" s="63"/>
      <c r="ARN512" s="62"/>
      <c r="ARO512" s="10"/>
      <c r="ARP512" s="11"/>
      <c r="ARQ512" s="63"/>
      <c r="ARR512" s="62"/>
      <c r="ARS512" s="10"/>
      <c r="ART512" s="11"/>
      <c r="ARU512" s="63"/>
      <c r="ARV512" s="62"/>
      <c r="ARW512" s="10"/>
      <c r="ARX512" s="11"/>
      <c r="ARY512" s="63"/>
      <c r="ARZ512" s="62"/>
      <c r="ASA512" s="10"/>
      <c r="ASB512" s="11"/>
      <c r="ASC512" s="63"/>
      <c r="ASD512" s="62"/>
      <c r="ASE512" s="10"/>
      <c r="ASF512" s="11"/>
      <c r="ASG512" s="63"/>
      <c r="ASH512" s="62"/>
      <c r="ASI512" s="10"/>
      <c r="ASJ512" s="11"/>
      <c r="ASK512" s="63"/>
      <c r="ASL512" s="62"/>
      <c r="ASM512" s="10"/>
      <c r="ASN512" s="11"/>
      <c r="ASO512" s="63"/>
      <c r="ASP512" s="62"/>
      <c r="ASQ512" s="10"/>
      <c r="ASR512" s="11"/>
      <c r="ASS512" s="63"/>
      <c r="AST512" s="62"/>
      <c r="ASU512" s="10"/>
      <c r="ASV512" s="11"/>
      <c r="ASW512" s="63"/>
      <c r="ASX512" s="62"/>
      <c r="ASY512" s="10"/>
      <c r="ASZ512" s="11"/>
      <c r="ATA512" s="63"/>
      <c r="ATB512" s="62"/>
      <c r="ATC512" s="10"/>
      <c r="ATD512" s="11"/>
      <c r="ATE512" s="63"/>
      <c r="ATF512" s="62"/>
      <c r="ATG512" s="10"/>
      <c r="ATH512" s="11"/>
      <c r="ATI512" s="63"/>
      <c r="ATJ512" s="62"/>
      <c r="ATK512" s="10"/>
      <c r="ATL512" s="11"/>
      <c r="ATM512" s="63"/>
      <c r="ATN512" s="62"/>
      <c r="ATO512" s="10"/>
      <c r="ATP512" s="11"/>
      <c r="ATQ512" s="63"/>
      <c r="ATR512" s="62"/>
      <c r="ATS512" s="10"/>
      <c r="ATT512" s="11"/>
      <c r="ATU512" s="63"/>
      <c r="ATV512" s="62"/>
      <c r="ATW512" s="10"/>
      <c r="ATX512" s="11"/>
      <c r="ATY512" s="63"/>
      <c r="ATZ512" s="62"/>
      <c r="AUA512" s="10"/>
      <c r="AUB512" s="11"/>
      <c r="AUC512" s="63"/>
      <c r="AUD512" s="62"/>
      <c r="AUE512" s="10"/>
      <c r="AUF512" s="11"/>
      <c r="AUG512" s="63"/>
      <c r="AUH512" s="62"/>
      <c r="AUI512" s="10"/>
      <c r="AUJ512" s="11"/>
      <c r="AUK512" s="63"/>
      <c r="AUL512" s="62"/>
      <c r="AUM512" s="10"/>
      <c r="AUN512" s="11"/>
      <c r="AUO512" s="63"/>
      <c r="AUP512" s="62"/>
      <c r="AUQ512" s="10"/>
      <c r="AUR512" s="11"/>
      <c r="AUS512" s="63"/>
      <c r="AUT512" s="62"/>
      <c r="AUU512" s="10"/>
      <c r="AUV512" s="11"/>
      <c r="AUW512" s="63"/>
      <c r="AUX512" s="62"/>
      <c r="AUY512" s="10"/>
      <c r="AUZ512" s="11"/>
      <c r="AVA512" s="63"/>
      <c r="AVB512" s="62"/>
      <c r="AVC512" s="10"/>
      <c r="AVD512" s="11"/>
      <c r="AVE512" s="63"/>
      <c r="AVF512" s="62"/>
      <c r="AVG512" s="10"/>
      <c r="AVH512" s="11"/>
      <c r="AVI512" s="63"/>
      <c r="AVJ512" s="62"/>
      <c r="AVK512" s="10"/>
      <c r="AVL512" s="11"/>
      <c r="AVM512" s="63"/>
      <c r="AVN512" s="62"/>
      <c r="AVO512" s="10"/>
      <c r="AVP512" s="11"/>
      <c r="AVQ512" s="63"/>
      <c r="AVR512" s="62"/>
      <c r="AVS512" s="10"/>
      <c r="AVT512" s="11"/>
      <c r="AVU512" s="63"/>
      <c r="AVV512" s="62"/>
      <c r="AVW512" s="10"/>
      <c r="AVX512" s="11"/>
      <c r="AVY512" s="63"/>
      <c r="AVZ512" s="62"/>
      <c r="AWA512" s="10"/>
      <c r="AWB512" s="11"/>
      <c r="AWC512" s="63"/>
      <c r="AWD512" s="62"/>
      <c r="AWE512" s="10"/>
      <c r="AWF512" s="11"/>
      <c r="AWG512" s="63"/>
      <c r="AWH512" s="62"/>
      <c r="AWI512" s="10"/>
      <c r="AWJ512" s="11"/>
      <c r="AWK512" s="63"/>
      <c r="AWL512" s="62"/>
      <c r="AWM512" s="10"/>
      <c r="AWN512" s="11"/>
      <c r="AWO512" s="63"/>
      <c r="AWP512" s="62"/>
      <c r="AWQ512" s="10"/>
      <c r="AWR512" s="11"/>
      <c r="AWS512" s="63"/>
      <c r="AWT512" s="62"/>
      <c r="AWU512" s="10"/>
      <c r="AWV512" s="11"/>
      <c r="AWW512" s="63"/>
      <c r="AWX512" s="62"/>
      <c r="AWY512" s="10"/>
      <c r="AWZ512" s="11"/>
      <c r="AXA512" s="63"/>
      <c r="AXB512" s="62"/>
      <c r="AXC512" s="10"/>
      <c r="AXD512" s="11"/>
      <c r="AXE512" s="63"/>
      <c r="AXF512" s="62"/>
      <c r="AXG512" s="10"/>
      <c r="AXH512" s="11"/>
      <c r="AXI512" s="63"/>
      <c r="AXJ512" s="62"/>
      <c r="AXK512" s="10"/>
      <c r="AXL512" s="11"/>
      <c r="AXM512" s="63"/>
      <c r="AXN512" s="62"/>
      <c r="AXO512" s="10"/>
      <c r="AXP512" s="11"/>
      <c r="AXQ512" s="63"/>
      <c r="AXR512" s="62"/>
      <c r="AXS512" s="10"/>
      <c r="AXT512" s="11"/>
      <c r="AXU512" s="63"/>
      <c r="AXV512" s="62"/>
      <c r="AXW512" s="10"/>
      <c r="AXX512" s="11"/>
      <c r="AXY512" s="63"/>
      <c r="AXZ512" s="62"/>
      <c r="AYA512" s="10"/>
      <c r="AYB512" s="11"/>
      <c r="AYC512" s="63"/>
      <c r="AYD512" s="62"/>
      <c r="AYE512" s="10"/>
      <c r="AYF512" s="11"/>
      <c r="AYG512" s="63"/>
      <c r="AYH512" s="62"/>
      <c r="AYI512" s="10"/>
      <c r="AYJ512" s="11"/>
      <c r="AYK512" s="63"/>
      <c r="AYL512" s="62"/>
      <c r="AYM512" s="10"/>
      <c r="AYN512" s="11"/>
      <c r="AYO512" s="63"/>
      <c r="AYP512" s="62"/>
      <c r="AYQ512" s="10"/>
      <c r="AYR512" s="11"/>
      <c r="AYS512" s="63"/>
      <c r="AYT512" s="62"/>
      <c r="AYU512" s="10"/>
      <c r="AYV512" s="11"/>
      <c r="AYW512" s="63"/>
      <c r="AYX512" s="62"/>
      <c r="AYY512" s="10"/>
      <c r="AYZ512" s="11"/>
      <c r="AZA512" s="63"/>
      <c r="AZB512" s="62"/>
      <c r="AZC512" s="10"/>
      <c r="AZD512" s="11"/>
      <c r="AZE512" s="63"/>
      <c r="AZF512" s="62"/>
      <c r="AZG512" s="10"/>
      <c r="AZH512" s="11"/>
      <c r="AZI512" s="63"/>
      <c r="AZJ512" s="62"/>
      <c r="AZK512" s="10"/>
      <c r="AZL512" s="11"/>
      <c r="AZM512" s="63"/>
      <c r="AZN512" s="62"/>
      <c r="AZO512" s="10"/>
      <c r="AZP512" s="11"/>
      <c r="AZQ512" s="63"/>
      <c r="AZR512" s="62"/>
      <c r="AZS512" s="10"/>
      <c r="AZT512" s="11"/>
      <c r="AZU512" s="63"/>
      <c r="AZV512" s="62"/>
      <c r="AZW512" s="10"/>
      <c r="AZX512" s="11"/>
      <c r="AZY512" s="63"/>
      <c r="AZZ512" s="62"/>
      <c r="BAA512" s="10"/>
      <c r="BAB512" s="11"/>
      <c r="BAC512" s="63"/>
      <c r="BAD512" s="62"/>
      <c r="BAE512" s="10"/>
      <c r="BAF512" s="11"/>
      <c r="BAG512" s="63"/>
      <c r="BAH512" s="62"/>
      <c r="BAI512" s="10"/>
      <c r="BAJ512" s="11"/>
      <c r="BAK512" s="63"/>
      <c r="BAL512" s="62"/>
      <c r="BAM512" s="10"/>
      <c r="BAN512" s="11"/>
      <c r="BAO512" s="63"/>
      <c r="BAP512" s="62"/>
      <c r="BAQ512" s="10"/>
      <c r="BAR512" s="11"/>
      <c r="BAS512" s="63"/>
      <c r="BAT512" s="62"/>
      <c r="BAU512" s="10"/>
      <c r="BAV512" s="11"/>
      <c r="BAW512" s="63"/>
      <c r="BAX512" s="62"/>
      <c r="BAY512" s="10"/>
      <c r="BAZ512" s="11"/>
      <c r="BBA512" s="63"/>
      <c r="BBB512" s="62"/>
      <c r="BBC512" s="10"/>
      <c r="BBD512" s="11"/>
      <c r="BBE512" s="63"/>
      <c r="BBF512" s="62"/>
      <c r="BBG512" s="10"/>
      <c r="BBH512" s="11"/>
      <c r="BBI512" s="63"/>
      <c r="BBJ512" s="62"/>
      <c r="BBK512" s="10"/>
      <c r="BBL512" s="11"/>
      <c r="BBM512" s="63"/>
      <c r="BBN512" s="62"/>
      <c r="BBO512" s="10"/>
      <c r="BBP512" s="11"/>
      <c r="BBQ512" s="63"/>
      <c r="BBR512" s="62"/>
      <c r="BBS512" s="10"/>
      <c r="BBT512" s="11"/>
      <c r="BBU512" s="63"/>
      <c r="BBV512" s="62"/>
      <c r="BBW512" s="10"/>
      <c r="BBX512" s="11"/>
      <c r="BBY512" s="63"/>
      <c r="BBZ512" s="62"/>
      <c r="BCA512" s="10"/>
      <c r="BCB512" s="11"/>
      <c r="BCC512" s="63"/>
      <c r="BCD512" s="62"/>
      <c r="BCE512" s="10"/>
      <c r="BCF512" s="11"/>
      <c r="BCG512" s="63"/>
      <c r="BCH512" s="62"/>
      <c r="BCI512" s="10"/>
      <c r="BCJ512" s="11"/>
      <c r="BCK512" s="63"/>
      <c r="BCL512" s="62"/>
      <c r="BCM512" s="10"/>
      <c r="BCN512" s="11"/>
      <c r="BCO512" s="63"/>
      <c r="BCP512" s="62"/>
      <c r="BCQ512" s="10"/>
      <c r="BCR512" s="11"/>
      <c r="BCS512" s="63"/>
      <c r="BCT512" s="62"/>
      <c r="BCU512" s="10"/>
      <c r="BCV512" s="11"/>
      <c r="BCW512" s="63"/>
      <c r="BCX512" s="62"/>
      <c r="BCY512" s="10"/>
      <c r="BCZ512" s="11"/>
      <c r="BDA512" s="63"/>
      <c r="BDB512" s="62"/>
      <c r="BDC512" s="10"/>
      <c r="BDD512" s="11"/>
      <c r="BDE512" s="63"/>
      <c r="BDF512" s="62"/>
      <c r="BDG512" s="10"/>
      <c r="BDH512" s="11"/>
      <c r="BDI512" s="63"/>
      <c r="BDJ512" s="62"/>
      <c r="BDK512" s="10"/>
      <c r="BDL512" s="11"/>
      <c r="BDM512" s="63"/>
      <c r="BDN512" s="62"/>
      <c r="BDO512" s="10"/>
      <c r="BDP512" s="11"/>
      <c r="BDQ512" s="63"/>
      <c r="BDR512" s="62"/>
      <c r="BDS512" s="10"/>
      <c r="BDT512" s="11"/>
      <c r="BDU512" s="63"/>
      <c r="BDV512" s="62"/>
      <c r="BDW512" s="10"/>
      <c r="BDX512" s="11"/>
      <c r="BDY512" s="63"/>
      <c r="BDZ512" s="62"/>
      <c r="BEA512" s="10"/>
      <c r="BEB512" s="11"/>
      <c r="BEC512" s="63"/>
      <c r="BED512" s="62"/>
      <c r="BEE512" s="10"/>
      <c r="BEF512" s="11"/>
      <c r="BEG512" s="63"/>
      <c r="BEH512" s="62"/>
      <c r="BEI512" s="10"/>
      <c r="BEJ512" s="11"/>
      <c r="BEK512" s="63"/>
      <c r="BEL512" s="62"/>
      <c r="BEM512" s="10"/>
      <c r="BEN512" s="11"/>
      <c r="BEO512" s="63"/>
      <c r="BEP512" s="62"/>
      <c r="BEQ512" s="10"/>
      <c r="BER512" s="11"/>
      <c r="BES512" s="63"/>
      <c r="BET512" s="62"/>
      <c r="BEU512" s="10"/>
      <c r="BEV512" s="11"/>
      <c r="BEW512" s="63"/>
      <c r="BEX512" s="62"/>
      <c r="BEY512" s="10"/>
      <c r="BEZ512" s="11"/>
      <c r="BFA512" s="63"/>
      <c r="BFB512" s="62"/>
      <c r="BFC512" s="10"/>
      <c r="BFD512" s="11"/>
      <c r="BFE512" s="63"/>
      <c r="BFF512" s="62"/>
      <c r="BFG512" s="10"/>
      <c r="BFH512" s="11"/>
      <c r="BFI512" s="63"/>
      <c r="BFJ512" s="62"/>
      <c r="BFK512" s="10"/>
      <c r="BFL512" s="11"/>
      <c r="BFM512" s="63"/>
      <c r="BFN512" s="62"/>
      <c r="BFO512" s="10"/>
      <c r="BFP512" s="11"/>
      <c r="BFQ512" s="63"/>
      <c r="BFR512" s="62"/>
      <c r="BFS512" s="10"/>
      <c r="BFT512" s="11"/>
      <c r="BFU512" s="63"/>
      <c r="BFV512" s="62"/>
      <c r="BFW512" s="10"/>
      <c r="BFX512" s="11"/>
      <c r="BFY512" s="63"/>
      <c r="BFZ512" s="62"/>
      <c r="BGA512" s="10"/>
      <c r="BGB512" s="11"/>
      <c r="BGC512" s="63"/>
      <c r="BGD512" s="62"/>
      <c r="BGE512" s="10"/>
      <c r="BGF512" s="11"/>
      <c r="BGG512" s="63"/>
      <c r="BGH512" s="62"/>
      <c r="BGI512" s="10"/>
      <c r="BGJ512" s="11"/>
      <c r="BGK512" s="63"/>
      <c r="BGL512" s="62"/>
      <c r="BGM512" s="10"/>
      <c r="BGN512" s="11"/>
      <c r="BGO512" s="63"/>
      <c r="BGP512" s="62"/>
      <c r="BGQ512" s="10"/>
      <c r="BGR512" s="11"/>
      <c r="BGS512" s="63"/>
      <c r="BGT512" s="62"/>
      <c r="BGU512" s="10"/>
      <c r="BGV512" s="11"/>
      <c r="BGW512" s="63"/>
      <c r="BGX512" s="62"/>
      <c r="BGY512" s="10"/>
      <c r="BGZ512" s="11"/>
      <c r="BHA512" s="63"/>
      <c r="BHB512" s="62"/>
      <c r="BHC512" s="10"/>
      <c r="BHD512" s="11"/>
      <c r="BHE512" s="63"/>
      <c r="BHF512" s="62"/>
      <c r="BHG512" s="10"/>
      <c r="BHH512" s="11"/>
      <c r="BHI512" s="63"/>
      <c r="BHJ512" s="62"/>
      <c r="BHK512" s="10"/>
      <c r="BHL512" s="11"/>
      <c r="BHM512" s="63"/>
      <c r="BHN512" s="62"/>
      <c r="BHO512" s="10"/>
      <c r="BHP512" s="11"/>
      <c r="BHQ512" s="63"/>
      <c r="BHR512" s="62"/>
      <c r="BHS512" s="10"/>
      <c r="BHT512" s="11"/>
      <c r="BHU512" s="63"/>
      <c r="BHV512" s="62"/>
      <c r="BHW512" s="10"/>
      <c r="BHX512" s="11"/>
      <c r="BHY512" s="63"/>
      <c r="BHZ512" s="62"/>
      <c r="BIA512" s="10"/>
      <c r="BIB512" s="11"/>
      <c r="BIC512" s="63"/>
      <c r="BID512" s="62"/>
      <c r="BIE512" s="10"/>
      <c r="BIF512" s="11"/>
      <c r="BIG512" s="63"/>
      <c r="BIH512" s="62"/>
      <c r="BII512" s="10"/>
      <c r="BIJ512" s="11"/>
      <c r="BIK512" s="63"/>
      <c r="BIL512" s="62"/>
      <c r="BIM512" s="10"/>
      <c r="BIN512" s="11"/>
      <c r="BIO512" s="63"/>
      <c r="BIP512" s="62"/>
      <c r="BIQ512" s="10"/>
      <c r="BIR512" s="11"/>
      <c r="BIS512" s="63"/>
      <c r="BIT512" s="62"/>
      <c r="BIU512" s="10"/>
      <c r="BIV512" s="11"/>
      <c r="BIW512" s="63"/>
      <c r="BIX512" s="62"/>
      <c r="BIY512" s="10"/>
      <c r="BIZ512" s="11"/>
      <c r="BJA512" s="63"/>
      <c r="BJB512" s="62"/>
      <c r="BJC512" s="10"/>
      <c r="BJD512" s="11"/>
      <c r="BJE512" s="63"/>
      <c r="BJF512" s="62"/>
      <c r="BJG512" s="10"/>
      <c r="BJH512" s="11"/>
      <c r="BJI512" s="63"/>
      <c r="BJJ512" s="62"/>
      <c r="BJK512" s="10"/>
      <c r="BJL512" s="11"/>
      <c r="BJM512" s="63"/>
      <c r="BJN512" s="62"/>
      <c r="BJO512" s="10"/>
      <c r="BJP512" s="11"/>
      <c r="BJQ512" s="63"/>
      <c r="BJR512" s="62"/>
      <c r="BJS512" s="10"/>
      <c r="BJT512" s="11"/>
      <c r="BJU512" s="63"/>
      <c r="BJV512" s="62"/>
      <c r="BJW512" s="10"/>
      <c r="BJX512" s="11"/>
      <c r="BJY512" s="63"/>
      <c r="BJZ512" s="62"/>
      <c r="BKA512" s="10"/>
      <c r="BKB512" s="11"/>
      <c r="BKC512" s="63"/>
      <c r="BKD512" s="62"/>
      <c r="BKE512" s="10"/>
      <c r="BKF512" s="11"/>
      <c r="BKG512" s="63"/>
      <c r="BKH512" s="62"/>
      <c r="BKI512" s="10"/>
      <c r="BKJ512" s="11"/>
      <c r="BKK512" s="63"/>
      <c r="BKL512" s="62"/>
      <c r="BKM512" s="10"/>
      <c r="BKN512" s="11"/>
      <c r="BKO512" s="63"/>
      <c r="BKP512" s="62"/>
      <c r="BKQ512" s="10"/>
      <c r="BKR512" s="11"/>
      <c r="BKS512" s="63"/>
      <c r="BKT512" s="62"/>
      <c r="BKU512" s="10"/>
      <c r="BKV512" s="11"/>
      <c r="BKW512" s="63"/>
      <c r="BKX512" s="62"/>
      <c r="BKY512" s="10"/>
      <c r="BKZ512" s="11"/>
      <c r="BLA512" s="63"/>
      <c r="BLB512" s="62"/>
      <c r="BLC512" s="10"/>
      <c r="BLD512" s="11"/>
      <c r="BLE512" s="63"/>
      <c r="BLF512" s="62"/>
      <c r="BLG512" s="10"/>
      <c r="BLH512" s="11"/>
      <c r="BLI512" s="63"/>
      <c r="BLJ512" s="62"/>
      <c r="BLK512" s="10"/>
      <c r="BLL512" s="11"/>
      <c r="BLM512" s="63"/>
      <c r="BLN512" s="62"/>
      <c r="BLO512" s="10"/>
      <c r="BLP512" s="11"/>
      <c r="BLQ512" s="63"/>
      <c r="BLR512" s="62"/>
      <c r="BLS512" s="10"/>
      <c r="BLT512" s="11"/>
      <c r="BLU512" s="63"/>
      <c r="BLV512" s="62"/>
      <c r="BLW512" s="10"/>
      <c r="BLX512" s="11"/>
      <c r="BLY512" s="63"/>
      <c r="BLZ512" s="62"/>
      <c r="BMA512" s="10"/>
      <c r="BMB512" s="11"/>
      <c r="BMC512" s="63"/>
      <c r="BMD512" s="62"/>
      <c r="BME512" s="10"/>
      <c r="BMF512" s="11"/>
      <c r="BMG512" s="63"/>
      <c r="BMH512" s="62"/>
      <c r="BMI512" s="10"/>
      <c r="BMJ512" s="11"/>
      <c r="BMK512" s="63"/>
      <c r="BML512" s="62"/>
      <c r="BMM512" s="10"/>
      <c r="BMN512" s="11"/>
      <c r="BMO512" s="63"/>
      <c r="BMP512" s="62"/>
      <c r="BMQ512" s="10"/>
      <c r="BMR512" s="11"/>
      <c r="BMS512" s="63"/>
      <c r="BMT512" s="62"/>
      <c r="BMU512" s="10"/>
      <c r="BMV512" s="11"/>
      <c r="BMW512" s="63"/>
      <c r="BMX512" s="62"/>
      <c r="BMY512" s="10"/>
      <c r="BMZ512" s="11"/>
      <c r="BNA512" s="63"/>
      <c r="BNB512" s="62"/>
      <c r="BNC512" s="10"/>
      <c r="BND512" s="11"/>
      <c r="BNE512" s="63"/>
      <c r="BNF512" s="62"/>
      <c r="BNG512" s="10"/>
      <c r="BNH512" s="11"/>
      <c r="BNI512" s="63"/>
      <c r="BNJ512" s="62"/>
      <c r="BNK512" s="10"/>
      <c r="BNL512" s="11"/>
      <c r="BNM512" s="63"/>
      <c r="BNN512" s="62"/>
      <c r="BNO512" s="10"/>
      <c r="BNP512" s="11"/>
      <c r="BNQ512" s="63"/>
      <c r="BNR512" s="62"/>
      <c r="BNS512" s="10"/>
      <c r="BNT512" s="11"/>
      <c r="BNU512" s="63"/>
      <c r="BNV512" s="62"/>
      <c r="BNW512" s="10"/>
      <c r="BNX512" s="11"/>
      <c r="BNY512" s="63"/>
      <c r="BNZ512" s="62"/>
      <c r="BOA512" s="10"/>
      <c r="BOB512" s="11"/>
      <c r="BOC512" s="63"/>
      <c r="BOD512" s="62"/>
      <c r="BOE512" s="10"/>
      <c r="BOF512" s="11"/>
      <c r="BOG512" s="63"/>
      <c r="BOH512" s="62"/>
      <c r="BOI512" s="10"/>
      <c r="BOJ512" s="11"/>
      <c r="BOK512" s="63"/>
      <c r="BOL512" s="62"/>
      <c r="BOM512" s="10"/>
      <c r="BON512" s="11"/>
      <c r="BOO512" s="63"/>
      <c r="BOP512" s="62"/>
      <c r="BOQ512" s="10"/>
      <c r="BOR512" s="11"/>
      <c r="BOS512" s="63"/>
      <c r="BOT512" s="62"/>
      <c r="BOU512" s="10"/>
      <c r="BOV512" s="11"/>
      <c r="BOW512" s="63"/>
      <c r="BOX512" s="62"/>
      <c r="BOY512" s="10"/>
      <c r="BOZ512" s="11"/>
      <c r="BPA512" s="63"/>
      <c r="BPB512" s="62"/>
      <c r="BPC512" s="10"/>
      <c r="BPD512" s="11"/>
      <c r="BPE512" s="63"/>
      <c r="BPF512" s="62"/>
      <c r="BPG512" s="10"/>
      <c r="BPH512" s="11"/>
      <c r="BPI512" s="63"/>
      <c r="BPJ512" s="62"/>
      <c r="BPK512" s="10"/>
      <c r="BPL512" s="11"/>
      <c r="BPM512" s="63"/>
      <c r="BPN512" s="62"/>
      <c r="BPO512" s="10"/>
      <c r="BPP512" s="11"/>
      <c r="BPQ512" s="63"/>
      <c r="BPR512" s="62"/>
      <c r="BPS512" s="10"/>
      <c r="BPT512" s="11"/>
      <c r="BPU512" s="63"/>
      <c r="BPV512" s="62"/>
      <c r="BPW512" s="10"/>
      <c r="BPX512" s="11"/>
      <c r="BPY512" s="63"/>
      <c r="BPZ512" s="62"/>
      <c r="BQA512" s="10"/>
      <c r="BQB512" s="11"/>
      <c r="BQC512" s="63"/>
      <c r="BQD512" s="62"/>
      <c r="BQE512" s="10"/>
      <c r="BQF512" s="11"/>
      <c r="BQG512" s="63"/>
      <c r="BQH512" s="62"/>
      <c r="BQI512" s="10"/>
      <c r="BQJ512" s="11"/>
      <c r="BQK512" s="63"/>
      <c r="BQL512" s="62"/>
      <c r="BQM512" s="10"/>
      <c r="BQN512" s="11"/>
      <c r="BQO512" s="63"/>
      <c r="BQP512" s="62"/>
      <c r="BQQ512" s="10"/>
      <c r="BQR512" s="11"/>
      <c r="BQS512" s="63"/>
      <c r="BQT512" s="62"/>
      <c r="BQU512" s="10"/>
      <c r="BQV512" s="11"/>
      <c r="BQW512" s="63"/>
      <c r="BQX512" s="62"/>
      <c r="BQY512" s="10"/>
      <c r="BQZ512" s="11"/>
      <c r="BRA512" s="63"/>
      <c r="BRB512" s="62"/>
      <c r="BRC512" s="10"/>
      <c r="BRD512" s="11"/>
      <c r="BRE512" s="63"/>
      <c r="BRF512" s="62"/>
      <c r="BRG512" s="10"/>
      <c r="BRH512" s="11"/>
      <c r="BRI512" s="63"/>
      <c r="BRJ512" s="62"/>
      <c r="BRK512" s="10"/>
      <c r="BRL512" s="11"/>
      <c r="BRM512" s="63"/>
      <c r="BRN512" s="62"/>
      <c r="BRO512" s="10"/>
      <c r="BRP512" s="11"/>
      <c r="BRQ512" s="63"/>
      <c r="BRR512" s="62"/>
      <c r="BRS512" s="10"/>
      <c r="BRT512" s="11"/>
      <c r="BRU512" s="63"/>
      <c r="BRV512" s="62"/>
      <c r="BRW512" s="10"/>
      <c r="BRX512" s="11"/>
      <c r="BRY512" s="63"/>
      <c r="BRZ512" s="62"/>
      <c r="BSA512" s="10"/>
      <c r="BSB512" s="11"/>
      <c r="BSC512" s="63"/>
      <c r="BSD512" s="62"/>
      <c r="BSE512" s="10"/>
      <c r="BSF512" s="11"/>
      <c r="BSG512" s="63"/>
      <c r="BSH512" s="62"/>
      <c r="BSI512" s="10"/>
      <c r="BSJ512" s="11"/>
      <c r="BSK512" s="63"/>
      <c r="BSL512" s="62"/>
      <c r="BSM512" s="10"/>
      <c r="BSN512" s="11"/>
      <c r="BSO512" s="63"/>
      <c r="BSP512" s="62"/>
      <c r="BSQ512" s="10"/>
      <c r="BSR512" s="11"/>
      <c r="BSS512" s="63"/>
      <c r="BST512" s="62"/>
      <c r="BSU512" s="10"/>
      <c r="BSV512" s="11"/>
      <c r="BSW512" s="63"/>
      <c r="BSX512" s="62"/>
      <c r="BSY512" s="10"/>
      <c r="BSZ512" s="11"/>
      <c r="BTA512" s="63"/>
      <c r="BTB512" s="62"/>
      <c r="BTC512" s="10"/>
      <c r="BTD512" s="11"/>
      <c r="BTE512" s="63"/>
      <c r="BTF512" s="62"/>
      <c r="BTG512" s="10"/>
      <c r="BTH512" s="11"/>
      <c r="BTI512" s="63"/>
      <c r="BTJ512" s="62"/>
      <c r="BTK512" s="10"/>
      <c r="BTL512" s="11"/>
      <c r="BTM512" s="63"/>
      <c r="BTN512" s="62"/>
      <c r="BTO512" s="10"/>
      <c r="BTP512" s="11"/>
      <c r="BTQ512" s="63"/>
      <c r="BTR512" s="62"/>
      <c r="BTS512" s="10"/>
      <c r="BTT512" s="11"/>
      <c r="BTU512" s="63"/>
      <c r="BTV512" s="62"/>
      <c r="BTW512" s="10"/>
      <c r="BTX512" s="11"/>
      <c r="BTY512" s="63"/>
      <c r="BTZ512" s="62"/>
      <c r="BUA512" s="10"/>
      <c r="BUB512" s="11"/>
      <c r="BUC512" s="63"/>
      <c r="BUD512" s="62"/>
      <c r="BUE512" s="10"/>
      <c r="BUF512" s="11"/>
      <c r="BUG512" s="63"/>
      <c r="BUH512" s="62"/>
      <c r="BUI512" s="10"/>
      <c r="BUJ512" s="11"/>
      <c r="BUK512" s="63"/>
      <c r="BUL512" s="62"/>
      <c r="BUM512" s="10"/>
      <c r="BUN512" s="11"/>
      <c r="BUO512" s="63"/>
      <c r="BUP512" s="62"/>
      <c r="BUQ512" s="10"/>
      <c r="BUR512" s="11"/>
      <c r="BUS512" s="63"/>
      <c r="BUT512" s="62"/>
      <c r="BUU512" s="10"/>
      <c r="BUV512" s="11"/>
      <c r="BUW512" s="63"/>
      <c r="BUX512" s="62"/>
      <c r="BUY512" s="10"/>
      <c r="BUZ512" s="11"/>
      <c r="BVA512" s="63"/>
      <c r="BVB512" s="62"/>
      <c r="BVC512" s="10"/>
      <c r="BVD512" s="11"/>
      <c r="BVE512" s="63"/>
      <c r="BVF512" s="62"/>
      <c r="BVG512" s="10"/>
      <c r="BVH512" s="11"/>
      <c r="BVI512" s="63"/>
      <c r="BVJ512" s="62"/>
      <c r="BVK512" s="10"/>
      <c r="BVL512" s="11"/>
      <c r="BVM512" s="63"/>
      <c r="BVN512" s="62"/>
      <c r="BVO512" s="10"/>
      <c r="BVP512" s="11"/>
      <c r="BVQ512" s="63"/>
      <c r="BVR512" s="62"/>
      <c r="BVS512" s="10"/>
      <c r="BVT512" s="11"/>
      <c r="BVU512" s="63"/>
      <c r="BVV512" s="62"/>
      <c r="BVW512" s="10"/>
      <c r="BVX512" s="11"/>
      <c r="BVY512" s="63"/>
      <c r="BVZ512" s="62"/>
      <c r="BWA512" s="10"/>
      <c r="BWB512" s="11"/>
      <c r="BWC512" s="63"/>
      <c r="BWD512" s="62"/>
      <c r="BWE512" s="10"/>
      <c r="BWF512" s="11"/>
      <c r="BWG512" s="63"/>
      <c r="BWH512" s="62"/>
      <c r="BWI512" s="10"/>
      <c r="BWJ512" s="11"/>
      <c r="BWK512" s="63"/>
      <c r="BWL512" s="62"/>
      <c r="BWM512" s="10"/>
      <c r="BWN512" s="11"/>
      <c r="BWO512" s="63"/>
      <c r="BWP512" s="62"/>
      <c r="BWQ512" s="10"/>
      <c r="BWR512" s="11"/>
      <c r="BWS512" s="63"/>
      <c r="BWT512" s="62"/>
      <c r="BWU512" s="10"/>
      <c r="BWV512" s="11"/>
      <c r="BWW512" s="63"/>
      <c r="BWX512" s="62"/>
      <c r="BWY512" s="10"/>
      <c r="BWZ512" s="11"/>
      <c r="BXA512" s="63"/>
      <c r="BXB512" s="62"/>
      <c r="BXC512" s="10"/>
      <c r="BXD512" s="11"/>
      <c r="BXE512" s="63"/>
      <c r="BXF512" s="62"/>
      <c r="BXG512" s="10"/>
      <c r="BXH512" s="11"/>
      <c r="BXI512" s="63"/>
      <c r="BXJ512" s="62"/>
      <c r="BXK512" s="10"/>
      <c r="BXL512" s="11"/>
      <c r="BXM512" s="63"/>
      <c r="BXN512" s="62"/>
      <c r="BXO512" s="10"/>
      <c r="BXP512" s="11"/>
      <c r="BXQ512" s="63"/>
      <c r="BXR512" s="62"/>
      <c r="BXS512" s="10"/>
      <c r="BXT512" s="11"/>
      <c r="BXU512" s="63"/>
      <c r="BXV512" s="62"/>
      <c r="BXW512" s="10"/>
      <c r="BXX512" s="11"/>
      <c r="BXY512" s="63"/>
      <c r="BXZ512" s="62"/>
      <c r="BYA512" s="10"/>
      <c r="BYB512" s="11"/>
      <c r="BYC512" s="63"/>
      <c r="BYD512" s="62"/>
      <c r="BYE512" s="10"/>
      <c r="BYF512" s="11"/>
      <c r="BYG512" s="63"/>
      <c r="BYH512" s="62"/>
      <c r="BYI512" s="10"/>
      <c r="BYJ512" s="11"/>
      <c r="BYK512" s="63"/>
      <c r="BYL512" s="62"/>
      <c r="BYM512" s="10"/>
      <c r="BYN512" s="11"/>
      <c r="BYO512" s="63"/>
      <c r="BYP512" s="62"/>
      <c r="BYQ512" s="10"/>
      <c r="BYR512" s="11"/>
      <c r="BYS512" s="63"/>
      <c r="BYT512" s="62"/>
      <c r="BYU512" s="10"/>
      <c r="BYV512" s="11"/>
      <c r="BYW512" s="63"/>
      <c r="BYX512" s="62"/>
      <c r="BYY512" s="10"/>
      <c r="BYZ512" s="11"/>
      <c r="BZA512" s="63"/>
      <c r="BZB512" s="62"/>
      <c r="BZC512" s="10"/>
      <c r="BZD512" s="11"/>
      <c r="BZE512" s="63"/>
      <c r="BZF512" s="62"/>
      <c r="BZG512" s="10"/>
      <c r="BZH512" s="11"/>
      <c r="BZI512" s="63"/>
      <c r="BZJ512" s="62"/>
      <c r="BZK512" s="10"/>
      <c r="BZL512" s="11"/>
      <c r="BZM512" s="63"/>
      <c r="BZN512" s="62"/>
      <c r="BZO512" s="10"/>
      <c r="BZP512" s="11"/>
      <c r="BZQ512" s="63"/>
      <c r="BZR512" s="62"/>
      <c r="BZS512" s="10"/>
      <c r="BZT512" s="11"/>
      <c r="BZU512" s="63"/>
      <c r="BZV512" s="62"/>
      <c r="BZW512" s="10"/>
      <c r="BZX512" s="11"/>
      <c r="BZY512" s="63"/>
      <c r="BZZ512" s="62"/>
      <c r="CAA512" s="10"/>
      <c r="CAB512" s="11"/>
      <c r="CAC512" s="63"/>
      <c r="CAD512" s="62"/>
      <c r="CAE512" s="10"/>
      <c r="CAF512" s="11"/>
      <c r="CAG512" s="63"/>
      <c r="CAH512" s="62"/>
      <c r="CAI512" s="10"/>
      <c r="CAJ512" s="11"/>
      <c r="CAK512" s="63"/>
      <c r="CAL512" s="62"/>
      <c r="CAM512" s="10"/>
      <c r="CAN512" s="11"/>
      <c r="CAO512" s="63"/>
      <c r="CAP512" s="62"/>
      <c r="CAQ512" s="10"/>
      <c r="CAR512" s="11"/>
      <c r="CAS512" s="63"/>
      <c r="CAT512" s="62"/>
      <c r="CAU512" s="10"/>
      <c r="CAV512" s="11"/>
      <c r="CAW512" s="63"/>
      <c r="CAX512" s="62"/>
      <c r="CAY512" s="10"/>
      <c r="CAZ512" s="11"/>
      <c r="CBA512" s="63"/>
      <c r="CBB512" s="62"/>
      <c r="CBC512" s="10"/>
      <c r="CBD512" s="11"/>
      <c r="CBE512" s="63"/>
      <c r="CBF512" s="62"/>
      <c r="CBG512" s="10"/>
      <c r="CBH512" s="11"/>
      <c r="CBI512" s="63"/>
      <c r="CBJ512" s="62"/>
      <c r="CBK512" s="10"/>
      <c r="CBL512" s="11"/>
      <c r="CBM512" s="63"/>
      <c r="CBN512" s="62"/>
      <c r="CBO512" s="10"/>
      <c r="CBP512" s="11"/>
      <c r="CBQ512" s="63"/>
      <c r="CBR512" s="62"/>
      <c r="CBS512" s="10"/>
      <c r="CBT512" s="11"/>
      <c r="CBU512" s="63"/>
      <c r="CBV512" s="62"/>
      <c r="CBW512" s="10"/>
      <c r="CBX512" s="11"/>
      <c r="CBY512" s="63"/>
      <c r="CBZ512" s="62"/>
      <c r="CCA512" s="10"/>
      <c r="CCB512" s="11"/>
      <c r="CCC512" s="63"/>
      <c r="CCD512" s="62"/>
      <c r="CCE512" s="10"/>
      <c r="CCF512" s="11"/>
      <c r="CCG512" s="63"/>
      <c r="CCH512" s="62"/>
      <c r="CCI512" s="10"/>
      <c r="CCJ512" s="11"/>
      <c r="CCK512" s="63"/>
      <c r="CCL512" s="62"/>
      <c r="CCM512" s="10"/>
      <c r="CCN512" s="11"/>
      <c r="CCO512" s="63"/>
      <c r="CCP512" s="62"/>
      <c r="CCQ512" s="10"/>
      <c r="CCR512" s="11"/>
      <c r="CCS512" s="63"/>
      <c r="CCT512" s="62"/>
      <c r="CCU512" s="10"/>
      <c r="CCV512" s="11"/>
      <c r="CCW512" s="63"/>
      <c r="CCX512" s="62"/>
      <c r="CCY512" s="10"/>
      <c r="CCZ512" s="11"/>
      <c r="CDA512" s="63"/>
      <c r="CDB512" s="62"/>
      <c r="CDC512" s="10"/>
      <c r="CDD512" s="11"/>
      <c r="CDE512" s="63"/>
      <c r="CDF512" s="62"/>
      <c r="CDG512" s="10"/>
      <c r="CDH512" s="11"/>
      <c r="CDI512" s="63"/>
      <c r="CDJ512" s="62"/>
      <c r="CDK512" s="10"/>
      <c r="CDL512" s="11"/>
      <c r="CDM512" s="63"/>
      <c r="CDN512" s="62"/>
      <c r="CDO512" s="10"/>
      <c r="CDP512" s="11"/>
      <c r="CDQ512" s="63"/>
      <c r="CDR512" s="62"/>
      <c r="CDS512" s="10"/>
      <c r="CDT512" s="11"/>
      <c r="CDU512" s="63"/>
      <c r="CDV512" s="62"/>
      <c r="CDW512" s="10"/>
      <c r="CDX512" s="11"/>
      <c r="CDY512" s="63"/>
      <c r="CDZ512" s="62"/>
      <c r="CEA512" s="10"/>
      <c r="CEB512" s="11"/>
      <c r="CEC512" s="63"/>
      <c r="CED512" s="62"/>
      <c r="CEE512" s="10"/>
      <c r="CEF512" s="11"/>
      <c r="CEG512" s="63"/>
      <c r="CEH512" s="62"/>
      <c r="CEI512" s="10"/>
      <c r="CEJ512" s="11"/>
      <c r="CEK512" s="63"/>
      <c r="CEL512" s="62"/>
      <c r="CEM512" s="10"/>
      <c r="CEN512" s="11"/>
      <c r="CEO512" s="63"/>
      <c r="CEP512" s="62"/>
      <c r="CEQ512" s="10"/>
      <c r="CER512" s="11"/>
      <c r="CES512" s="63"/>
      <c r="CET512" s="62"/>
      <c r="CEU512" s="10"/>
      <c r="CEV512" s="11"/>
      <c r="CEW512" s="63"/>
      <c r="CEX512" s="62"/>
      <c r="CEY512" s="10"/>
      <c r="CEZ512" s="11"/>
      <c r="CFA512" s="63"/>
      <c r="CFB512" s="62"/>
      <c r="CFC512" s="10"/>
      <c r="CFD512" s="11"/>
      <c r="CFE512" s="63"/>
      <c r="CFF512" s="62"/>
      <c r="CFG512" s="10"/>
      <c r="CFH512" s="11"/>
      <c r="CFI512" s="63"/>
      <c r="CFJ512" s="62"/>
      <c r="CFK512" s="10"/>
      <c r="CFL512" s="11"/>
      <c r="CFM512" s="63"/>
      <c r="CFN512" s="62"/>
      <c r="CFO512" s="10"/>
      <c r="CFP512" s="11"/>
      <c r="CFQ512" s="63"/>
      <c r="CFR512" s="62"/>
      <c r="CFS512" s="10"/>
      <c r="CFT512" s="11"/>
      <c r="CFU512" s="63"/>
      <c r="CFV512" s="62"/>
      <c r="CFW512" s="10"/>
      <c r="CFX512" s="11"/>
      <c r="CFY512" s="63"/>
      <c r="CFZ512" s="62"/>
      <c r="CGA512" s="10"/>
      <c r="CGB512" s="11"/>
      <c r="CGC512" s="63"/>
      <c r="CGD512" s="62"/>
      <c r="CGE512" s="10"/>
      <c r="CGF512" s="11"/>
      <c r="CGG512" s="63"/>
      <c r="CGH512" s="62"/>
      <c r="CGI512" s="10"/>
      <c r="CGJ512" s="11"/>
      <c r="CGK512" s="63"/>
      <c r="CGL512" s="62"/>
      <c r="CGM512" s="10"/>
      <c r="CGN512" s="11"/>
      <c r="CGO512" s="63"/>
      <c r="CGP512" s="62"/>
      <c r="CGQ512" s="10"/>
      <c r="CGR512" s="11"/>
      <c r="CGS512" s="63"/>
      <c r="CGT512" s="62"/>
      <c r="CGU512" s="10"/>
      <c r="CGV512" s="11"/>
      <c r="CGW512" s="63"/>
      <c r="CGX512" s="62"/>
      <c r="CGY512" s="10"/>
      <c r="CGZ512" s="11"/>
      <c r="CHA512" s="63"/>
      <c r="CHB512" s="62"/>
      <c r="CHC512" s="10"/>
      <c r="CHD512" s="11"/>
      <c r="CHE512" s="63"/>
      <c r="CHF512" s="62"/>
      <c r="CHG512" s="10"/>
      <c r="CHH512" s="11"/>
      <c r="CHI512" s="63"/>
      <c r="CHJ512" s="62"/>
      <c r="CHK512" s="10"/>
      <c r="CHL512" s="11"/>
      <c r="CHM512" s="63"/>
      <c r="CHN512" s="62"/>
      <c r="CHO512" s="10"/>
      <c r="CHP512" s="11"/>
      <c r="CHQ512" s="63"/>
      <c r="CHR512" s="62"/>
      <c r="CHS512" s="10"/>
      <c r="CHT512" s="11"/>
      <c r="CHU512" s="63"/>
      <c r="CHV512" s="62"/>
      <c r="CHW512" s="10"/>
      <c r="CHX512" s="11"/>
      <c r="CHY512" s="63"/>
      <c r="CHZ512" s="62"/>
      <c r="CIA512" s="10"/>
      <c r="CIB512" s="11"/>
      <c r="CIC512" s="63"/>
      <c r="CID512" s="62"/>
      <c r="CIE512" s="10"/>
      <c r="CIF512" s="11"/>
      <c r="CIG512" s="63"/>
      <c r="CIH512" s="62"/>
      <c r="CII512" s="10"/>
      <c r="CIJ512" s="11"/>
      <c r="CIK512" s="63"/>
      <c r="CIL512" s="62"/>
      <c r="CIM512" s="10"/>
      <c r="CIN512" s="11"/>
      <c r="CIO512" s="63"/>
      <c r="CIP512" s="62"/>
      <c r="CIQ512" s="10"/>
      <c r="CIR512" s="11"/>
      <c r="CIS512" s="63"/>
      <c r="CIT512" s="62"/>
      <c r="CIU512" s="10"/>
      <c r="CIV512" s="11"/>
      <c r="CIW512" s="63"/>
      <c r="CIX512" s="62"/>
      <c r="CIY512" s="10"/>
      <c r="CIZ512" s="11"/>
      <c r="CJA512" s="63"/>
      <c r="CJB512" s="62"/>
      <c r="CJC512" s="10"/>
      <c r="CJD512" s="11"/>
      <c r="CJE512" s="63"/>
      <c r="CJF512" s="62"/>
      <c r="CJG512" s="10"/>
      <c r="CJH512" s="11"/>
      <c r="CJI512" s="63"/>
      <c r="CJJ512" s="62"/>
      <c r="CJK512" s="10"/>
      <c r="CJL512" s="11"/>
      <c r="CJM512" s="63"/>
      <c r="CJN512" s="62"/>
      <c r="CJO512" s="10"/>
      <c r="CJP512" s="11"/>
      <c r="CJQ512" s="63"/>
      <c r="CJR512" s="62"/>
      <c r="CJS512" s="10"/>
      <c r="CJT512" s="11"/>
      <c r="CJU512" s="63"/>
      <c r="CJV512" s="62"/>
      <c r="CJW512" s="10"/>
      <c r="CJX512" s="11"/>
      <c r="CJY512" s="63"/>
      <c r="CJZ512" s="62"/>
      <c r="CKA512" s="10"/>
      <c r="CKB512" s="11"/>
      <c r="CKC512" s="63"/>
      <c r="CKD512" s="62"/>
      <c r="CKE512" s="10"/>
      <c r="CKF512" s="11"/>
      <c r="CKG512" s="63"/>
      <c r="CKH512" s="62"/>
      <c r="CKI512" s="10"/>
      <c r="CKJ512" s="11"/>
      <c r="CKK512" s="63"/>
      <c r="CKL512" s="62"/>
      <c r="CKM512" s="10"/>
      <c r="CKN512" s="11"/>
      <c r="CKO512" s="63"/>
      <c r="CKP512" s="62"/>
      <c r="CKQ512" s="10"/>
      <c r="CKR512" s="11"/>
      <c r="CKS512" s="63"/>
      <c r="CKT512" s="62"/>
      <c r="CKU512" s="10"/>
      <c r="CKV512" s="11"/>
      <c r="CKW512" s="63"/>
      <c r="CKX512" s="62"/>
      <c r="CKY512" s="10"/>
      <c r="CKZ512" s="11"/>
      <c r="CLA512" s="63"/>
      <c r="CLB512" s="62"/>
      <c r="CLC512" s="10"/>
      <c r="CLD512" s="11"/>
      <c r="CLE512" s="63"/>
      <c r="CLF512" s="62"/>
      <c r="CLG512" s="10"/>
      <c r="CLH512" s="11"/>
      <c r="CLI512" s="63"/>
      <c r="CLJ512" s="62"/>
      <c r="CLK512" s="10"/>
      <c r="CLL512" s="11"/>
      <c r="CLM512" s="63"/>
      <c r="CLN512" s="62"/>
      <c r="CLO512" s="10"/>
      <c r="CLP512" s="11"/>
      <c r="CLQ512" s="63"/>
      <c r="CLR512" s="62"/>
      <c r="CLS512" s="10"/>
      <c r="CLT512" s="11"/>
      <c r="CLU512" s="63"/>
      <c r="CLV512" s="62"/>
      <c r="CLW512" s="10"/>
      <c r="CLX512" s="11"/>
      <c r="CLY512" s="63"/>
      <c r="CLZ512" s="62"/>
      <c r="CMA512" s="10"/>
      <c r="CMB512" s="11"/>
      <c r="CMC512" s="63"/>
      <c r="CMD512" s="62"/>
      <c r="CME512" s="10"/>
      <c r="CMF512" s="11"/>
      <c r="CMG512" s="63"/>
      <c r="CMH512" s="62"/>
      <c r="CMI512" s="10"/>
      <c r="CMJ512" s="11"/>
      <c r="CMK512" s="63"/>
      <c r="CML512" s="62"/>
      <c r="CMM512" s="10"/>
      <c r="CMN512" s="11"/>
      <c r="CMO512" s="63"/>
      <c r="CMP512" s="62"/>
      <c r="CMQ512" s="10"/>
      <c r="CMR512" s="11"/>
      <c r="CMS512" s="63"/>
      <c r="CMT512" s="62"/>
      <c r="CMU512" s="10"/>
      <c r="CMV512" s="11"/>
      <c r="CMW512" s="63"/>
      <c r="CMX512" s="62"/>
      <c r="CMY512" s="10"/>
      <c r="CMZ512" s="11"/>
      <c r="CNA512" s="63"/>
      <c r="CNB512" s="62"/>
      <c r="CNC512" s="10"/>
      <c r="CND512" s="11"/>
      <c r="CNE512" s="63"/>
      <c r="CNF512" s="62"/>
      <c r="CNG512" s="10"/>
      <c r="CNH512" s="11"/>
      <c r="CNI512" s="63"/>
      <c r="CNJ512" s="62"/>
      <c r="CNK512" s="10"/>
      <c r="CNL512" s="11"/>
      <c r="CNM512" s="63"/>
      <c r="CNN512" s="62"/>
      <c r="CNO512" s="10"/>
      <c r="CNP512" s="11"/>
      <c r="CNQ512" s="63"/>
      <c r="CNR512" s="62"/>
      <c r="CNS512" s="10"/>
      <c r="CNT512" s="11"/>
      <c r="CNU512" s="63"/>
      <c r="CNV512" s="62"/>
      <c r="CNW512" s="10"/>
      <c r="CNX512" s="11"/>
      <c r="CNY512" s="63"/>
      <c r="CNZ512" s="62"/>
      <c r="COA512" s="10"/>
      <c r="COB512" s="11"/>
      <c r="COC512" s="63"/>
      <c r="COD512" s="62"/>
      <c r="COE512" s="10"/>
      <c r="COF512" s="11"/>
      <c r="COG512" s="63"/>
      <c r="COH512" s="62"/>
      <c r="COI512" s="10"/>
      <c r="COJ512" s="11"/>
      <c r="COK512" s="63"/>
      <c r="COL512" s="62"/>
      <c r="COM512" s="10"/>
      <c r="CON512" s="11"/>
      <c r="COO512" s="63"/>
      <c r="COP512" s="62"/>
      <c r="COQ512" s="10"/>
      <c r="COR512" s="11"/>
      <c r="COS512" s="63"/>
      <c r="COT512" s="62"/>
      <c r="COU512" s="10"/>
      <c r="COV512" s="11"/>
      <c r="COW512" s="63"/>
      <c r="COX512" s="62"/>
      <c r="COY512" s="10"/>
      <c r="COZ512" s="11"/>
      <c r="CPA512" s="63"/>
      <c r="CPB512" s="62"/>
      <c r="CPC512" s="10"/>
      <c r="CPD512" s="11"/>
      <c r="CPE512" s="63"/>
      <c r="CPF512" s="62"/>
      <c r="CPG512" s="10"/>
      <c r="CPH512" s="11"/>
      <c r="CPI512" s="63"/>
      <c r="CPJ512" s="62"/>
      <c r="CPK512" s="10"/>
      <c r="CPL512" s="11"/>
      <c r="CPM512" s="63"/>
      <c r="CPN512" s="62"/>
      <c r="CPO512" s="10"/>
      <c r="CPP512" s="11"/>
      <c r="CPQ512" s="63"/>
      <c r="CPR512" s="62"/>
      <c r="CPS512" s="10"/>
      <c r="CPT512" s="11"/>
      <c r="CPU512" s="63"/>
      <c r="CPV512" s="62"/>
      <c r="CPW512" s="10"/>
      <c r="CPX512" s="11"/>
      <c r="CPY512" s="63"/>
      <c r="CPZ512" s="62"/>
      <c r="CQA512" s="10"/>
      <c r="CQB512" s="11"/>
      <c r="CQC512" s="63"/>
      <c r="CQD512" s="62"/>
      <c r="CQE512" s="10"/>
      <c r="CQF512" s="11"/>
      <c r="CQG512" s="63"/>
      <c r="CQH512" s="62"/>
      <c r="CQI512" s="10"/>
      <c r="CQJ512" s="11"/>
      <c r="CQK512" s="63"/>
      <c r="CQL512" s="62"/>
      <c r="CQM512" s="10"/>
      <c r="CQN512" s="11"/>
      <c r="CQO512" s="63"/>
      <c r="CQP512" s="62"/>
      <c r="CQQ512" s="10"/>
      <c r="CQR512" s="11"/>
      <c r="CQS512" s="63"/>
      <c r="CQT512" s="62"/>
      <c r="CQU512" s="10"/>
      <c r="CQV512" s="11"/>
      <c r="CQW512" s="63"/>
      <c r="CQX512" s="62"/>
      <c r="CQY512" s="10"/>
      <c r="CQZ512" s="11"/>
      <c r="CRA512" s="63"/>
      <c r="CRB512" s="62"/>
      <c r="CRC512" s="10"/>
      <c r="CRD512" s="11"/>
      <c r="CRE512" s="63"/>
      <c r="CRF512" s="62"/>
      <c r="CRG512" s="10"/>
      <c r="CRH512" s="11"/>
      <c r="CRI512" s="63"/>
      <c r="CRJ512" s="62"/>
      <c r="CRK512" s="10"/>
      <c r="CRL512" s="11"/>
      <c r="CRM512" s="63"/>
      <c r="CRN512" s="62"/>
      <c r="CRO512" s="10"/>
      <c r="CRP512" s="11"/>
      <c r="CRQ512" s="63"/>
      <c r="CRR512" s="62"/>
      <c r="CRS512" s="10"/>
      <c r="CRT512" s="11"/>
      <c r="CRU512" s="63"/>
      <c r="CRV512" s="62"/>
      <c r="CRW512" s="10"/>
      <c r="CRX512" s="11"/>
      <c r="CRY512" s="63"/>
      <c r="CRZ512" s="62"/>
      <c r="CSA512" s="10"/>
      <c r="CSB512" s="11"/>
      <c r="CSC512" s="63"/>
      <c r="CSD512" s="62"/>
      <c r="CSE512" s="10"/>
      <c r="CSF512" s="11"/>
      <c r="CSG512" s="63"/>
      <c r="CSH512" s="62"/>
      <c r="CSI512" s="10"/>
      <c r="CSJ512" s="11"/>
      <c r="CSK512" s="63"/>
      <c r="CSL512" s="62"/>
      <c r="CSM512" s="10"/>
      <c r="CSN512" s="11"/>
      <c r="CSO512" s="63"/>
      <c r="CSP512" s="62"/>
      <c r="CSQ512" s="10"/>
      <c r="CSR512" s="11"/>
      <c r="CSS512" s="63"/>
      <c r="CST512" s="62"/>
      <c r="CSU512" s="10"/>
      <c r="CSV512" s="11"/>
      <c r="CSW512" s="63"/>
      <c r="CSX512" s="62"/>
      <c r="CSY512" s="10"/>
      <c r="CSZ512" s="11"/>
      <c r="CTA512" s="63"/>
      <c r="CTB512" s="62"/>
      <c r="CTC512" s="10"/>
      <c r="CTD512" s="11"/>
      <c r="CTE512" s="63"/>
      <c r="CTF512" s="62"/>
      <c r="CTG512" s="10"/>
      <c r="CTH512" s="11"/>
      <c r="CTI512" s="63"/>
      <c r="CTJ512" s="62"/>
      <c r="CTK512" s="10"/>
      <c r="CTL512" s="11"/>
      <c r="CTM512" s="63"/>
      <c r="CTN512" s="62"/>
      <c r="CTO512" s="10"/>
      <c r="CTP512" s="11"/>
      <c r="CTQ512" s="63"/>
      <c r="CTR512" s="62"/>
      <c r="CTS512" s="10"/>
      <c r="CTT512" s="11"/>
      <c r="CTU512" s="63"/>
      <c r="CTV512" s="62"/>
      <c r="CTW512" s="10"/>
      <c r="CTX512" s="11"/>
      <c r="CTY512" s="63"/>
      <c r="CTZ512" s="62"/>
      <c r="CUA512" s="10"/>
      <c r="CUB512" s="11"/>
      <c r="CUC512" s="63"/>
      <c r="CUD512" s="62"/>
      <c r="CUE512" s="10"/>
      <c r="CUF512" s="11"/>
      <c r="CUG512" s="63"/>
      <c r="CUH512" s="62"/>
      <c r="CUI512" s="10"/>
      <c r="CUJ512" s="11"/>
      <c r="CUK512" s="63"/>
      <c r="CUL512" s="62"/>
      <c r="CUM512" s="10"/>
      <c r="CUN512" s="11"/>
      <c r="CUO512" s="63"/>
      <c r="CUP512" s="62"/>
      <c r="CUQ512" s="10"/>
      <c r="CUR512" s="11"/>
      <c r="CUS512" s="63"/>
      <c r="CUT512" s="62"/>
      <c r="CUU512" s="10"/>
      <c r="CUV512" s="11"/>
      <c r="CUW512" s="63"/>
      <c r="CUX512" s="62"/>
      <c r="CUY512" s="10"/>
      <c r="CUZ512" s="11"/>
      <c r="CVA512" s="63"/>
      <c r="CVB512" s="62"/>
      <c r="CVC512" s="10"/>
      <c r="CVD512" s="11"/>
      <c r="CVE512" s="63"/>
      <c r="CVF512" s="62"/>
      <c r="CVG512" s="10"/>
      <c r="CVH512" s="11"/>
      <c r="CVI512" s="63"/>
      <c r="CVJ512" s="62"/>
      <c r="CVK512" s="10"/>
      <c r="CVL512" s="11"/>
      <c r="CVM512" s="63"/>
      <c r="CVN512" s="62"/>
      <c r="CVO512" s="10"/>
      <c r="CVP512" s="11"/>
      <c r="CVQ512" s="63"/>
      <c r="CVR512" s="62"/>
      <c r="CVS512" s="10"/>
      <c r="CVT512" s="11"/>
      <c r="CVU512" s="63"/>
      <c r="CVV512" s="62"/>
      <c r="CVW512" s="10"/>
      <c r="CVX512" s="11"/>
      <c r="CVY512" s="63"/>
      <c r="CVZ512" s="62"/>
      <c r="CWA512" s="10"/>
      <c r="CWB512" s="11"/>
      <c r="CWC512" s="63"/>
      <c r="CWD512" s="62"/>
      <c r="CWE512" s="10"/>
      <c r="CWF512" s="11"/>
      <c r="CWG512" s="63"/>
      <c r="CWH512" s="62"/>
      <c r="CWI512" s="10"/>
      <c r="CWJ512" s="11"/>
      <c r="CWK512" s="63"/>
      <c r="CWL512" s="62"/>
      <c r="CWM512" s="10"/>
      <c r="CWN512" s="11"/>
      <c r="CWO512" s="63"/>
      <c r="CWP512" s="62"/>
      <c r="CWQ512" s="10"/>
      <c r="CWR512" s="11"/>
      <c r="CWS512" s="63"/>
      <c r="CWT512" s="62"/>
      <c r="CWU512" s="10"/>
      <c r="CWV512" s="11"/>
      <c r="CWW512" s="63"/>
      <c r="CWX512" s="62"/>
      <c r="CWY512" s="10"/>
      <c r="CWZ512" s="11"/>
      <c r="CXA512" s="63"/>
      <c r="CXB512" s="62"/>
      <c r="CXC512" s="10"/>
      <c r="CXD512" s="11"/>
      <c r="CXE512" s="63"/>
      <c r="CXF512" s="62"/>
      <c r="CXG512" s="10"/>
      <c r="CXH512" s="11"/>
      <c r="CXI512" s="63"/>
      <c r="CXJ512" s="62"/>
      <c r="CXK512" s="10"/>
      <c r="CXL512" s="11"/>
      <c r="CXM512" s="63"/>
      <c r="CXN512" s="62"/>
      <c r="CXO512" s="10"/>
      <c r="CXP512" s="11"/>
      <c r="CXQ512" s="63"/>
      <c r="CXR512" s="62"/>
      <c r="CXS512" s="10"/>
      <c r="CXT512" s="11"/>
      <c r="CXU512" s="63"/>
      <c r="CXV512" s="62"/>
      <c r="CXW512" s="10"/>
      <c r="CXX512" s="11"/>
      <c r="CXY512" s="63"/>
      <c r="CXZ512" s="62"/>
      <c r="CYA512" s="10"/>
      <c r="CYB512" s="11"/>
      <c r="CYC512" s="63"/>
      <c r="CYD512" s="62"/>
      <c r="CYE512" s="10"/>
      <c r="CYF512" s="11"/>
      <c r="CYG512" s="63"/>
      <c r="CYH512" s="62"/>
      <c r="CYI512" s="10"/>
      <c r="CYJ512" s="11"/>
      <c r="CYK512" s="63"/>
      <c r="CYL512" s="62"/>
      <c r="CYM512" s="10"/>
      <c r="CYN512" s="11"/>
      <c r="CYO512" s="63"/>
      <c r="CYP512" s="62"/>
      <c r="CYQ512" s="10"/>
      <c r="CYR512" s="11"/>
      <c r="CYS512" s="63"/>
      <c r="CYT512" s="62"/>
      <c r="CYU512" s="10"/>
      <c r="CYV512" s="11"/>
      <c r="CYW512" s="63"/>
      <c r="CYX512" s="62"/>
      <c r="CYY512" s="10"/>
      <c r="CYZ512" s="11"/>
      <c r="CZA512" s="63"/>
      <c r="CZB512" s="62"/>
      <c r="CZC512" s="10"/>
      <c r="CZD512" s="11"/>
      <c r="CZE512" s="63"/>
      <c r="CZF512" s="62"/>
      <c r="CZG512" s="10"/>
      <c r="CZH512" s="11"/>
      <c r="CZI512" s="63"/>
      <c r="CZJ512" s="62"/>
      <c r="CZK512" s="10"/>
      <c r="CZL512" s="11"/>
      <c r="CZM512" s="63"/>
      <c r="CZN512" s="62"/>
      <c r="CZO512" s="10"/>
      <c r="CZP512" s="11"/>
      <c r="CZQ512" s="63"/>
      <c r="CZR512" s="62"/>
      <c r="CZS512" s="10"/>
      <c r="CZT512" s="11"/>
      <c r="CZU512" s="63"/>
      <c r="CZV512" s="62"/>
      <c r="CZW512" s="10"/>
      <c r="CZX512" s="11"/>
      <c r="CZY512" s="63"/>
      <c r="CZZ512" s="62"/>
      <c r="DAA512" s="10"/>
      <c r="DAB512" s="11"/>
      <c r="DAC512" s="63"/>
      <c r="DAD512" s="62"/>
      <c r="DAE512" s="10"/>
      <c r="DAF512" s="11"/>
      <c r="DAG512" s="63"/>
      <c r="DAH512" s="62"/>
      <c r="DAI512" s="10"/>
      <c r="DAJ512" s="11"/>
      <c r="DAK512" s="63"/>
      <c r="DAL512" s="62"/>
      <c r="DAM512" s="10"/>
      <c r="DAN512" s="11"/>
      <c r="DAO512" s="63"/>
      <c r="DAP512" s="62"/>
      <c r="DAQ512" s="10"/>
      <c r="DAR512" s="11"/>
      <c r="DAS512" s="63"/>
      <c r="DAT512" s="62"/>
      <c r="DAU512" s="10"/>
      <c r="DAV512" s="11"/>
      <c r="DAW512" s="63"/>
      <c r="DAX512" s="62"/>
      <c r="DAY512" s="10"/>
      <c r="DAZ512" s="11"/>
      <c r="DBA512" s="63"/>
      <c r="DBB512" s="62"/>
      <c r="DBC512" s="10"/>
      <c r="DBD512" s="11"/>
      <c r="DBE512" s="63"/>
      <c r="DBF512" s="62"/>
      <c r="DBG512" s="10"/>
      <c r="DBH512" s="11"/>
      <c r="DBI512" s="63"/>
      <c r="DBJ512" s="62"/>
      <c r="DBK512" s="10"/>
      <c r="DBL512" s="11"/>
      <c r="DBM512" s="63"/>
      <c r="DBN512" s="62"/>
      <c r="DBO512" s="10"/>
      <c r="DBP512" s="11"/>
      <c r="DBQ512" s="63"/>
      <c r="DBR512" s="62"/>
      <c r="DBS512" s="10"/>
      <c r="DBT512" s="11"/>
      <c r="DBU512" s="63"/>
      <c r="DBV512" s="62"/>
      <c r="DBW512" s="10"/>
      <c r="DBX512" s="11"/>
      <c r="DBY512" s="63"/>
      <c r="DBZ512" s="62"/>
      <c r="DCA512" s="10"/>
      <c r="DCB512" s="11"/>
      <c r="DCC512" s="63"/>
      <c r="DCD512" s="62"/>
      <c r="DCE512" s="10"/>
      <c r="DCF512" s="11"/>
      <c r="DCG512" s="63"/>
      <c r="DCH512" s="62"/>
      <c r="DCI512" s="10"/>
      <c r="DCJ512" s="11"/>
      <c r="DCK512" s="63"/>
      <c r="DCL512" s="62"/>
      <c r="DCM512" s="10"/>
      <c r="DCN512" s="11"/>
      <c r="DCO512" s="63"/>
      <c r="DCP512" s="62"/>
      <c r="DCQ512" s="10"/>
      <c r="DCR512" s="11"/>
      <c r="DCS512" s="63"/>
      <c r="DCT512" s="62"/>
      <c r="DCU512" s="10"/>
      <c r="DCV512" s="11"/>
      <c r="DCW512" s="63"/>
      <c r="DCX512" s="62"/>
      <c r="DCY512" s="10"/>
      <c r="DCZ512" s="11"/>
      <c r="DDA512" s="63"/>
      <c r="DDB512" s="62"/>
      <c r="DDC512" s="10"/>
      <c r="DDD512" s="11"/>
      <c r="DDE512" s="63"/>
      <c r="DDF512" s="62"/>
      <c r="DDG512" s="10"/>
      <c r="DDH512" s="11"/>
      <c r="DDI512" s="63"/>
      <c r="DDJ512" s="62"/>
      <c r="DDK512" s="10"/>
      <c r="DDL512" s="11"/>
      <c r="DDM512" s="63"/>
      <c r="DDN512" s="62"/>
      <c r="DDO512" s="10"/>
      <c r="DDP512" s="11"/>
      <c r="DDQ512" s="63"/>
      <c r="DDR512" s="62"/>
      <c r="DDS512" s="10"/>
      <c r="DDT512" s="11"/>
      <c r="DDU512" s="63"/>
      <c r="DDV512" s="62"/>
      <c r="DDW512" s="10"/>
      <c r="DDX512" s="11"/>
      <c r="DDY512" s="63"/>
      <c r="DDZ512" s="62"/>
      <c r="DEA512" s="10"/>
      <c r="DEB512" s="11"/>
      <c r="DEC512" s="63"/>
      <c r="DED512" s="62"/>
      <c r="DEE512" s="10"/>
      <c r="DEF512" s="11"/>
      <c r="DEG512" s="63"/>
      <c r="DEH512" s="62"/>
      <c r="DEI512" s="10"/>
      <c r="DEJ512" s="11"/>
      <c r="DEK512" s="63"/>
      <c r="DEL512" s="62"/>
      <c r="DEM512" s="10"/>
      <c r="DEN512" s="11"/>
      <c r="DEO512" s="63"/>
      <c r="DEP512" s="62"/>
      <c r="DEQ512" s="10"/>
      <c r="DER512" s="11"/>
      <c r="DES512" s="63"/>
      <c r="DET512" s="62"/>
      <c r="DEU512" s="10"/>
      <c r="DEV512" s="11"/>
      <c r="DEW512" s="63"/>
      <c r="DEX512" s="62"/>
      <c r="DEY512" s="10"/>
      <c r="DEZ512" s="11"/>
      <c r="DFA512" s="63"/>
      <c r="DFB512" s="62"/>
      <c r="DFC512" s="10"/>
      <c r="DFD512" s="11"/>
      <c r="DFE512" s="63"/>
      <c r="DFF512" s="62"/>
      <c r="DFG512" s="10"/>
      <c r="DFH512" s="11"/>
      <c r="DFI512" s="63"/>
      <c r="DFJ512" s="62"/>
      <c r="DFK512" s="10"/>
      <c r="DFL512" s="11"/>
      <c r="DFM512" s="63"/>
      <c r="DFN512" s="62"/>
      <c r="DFO512" s="10"/>
      <c r="DFP512" s="11"/>
      <c r="DFQ512" s="63"/>
      <c r="DFR512" s="62"/>
      <c r="DFS512" s="10"/>
      <c r="DFT512" s="11"/>
      <c r="DFU512" s="63"/>
      <c r="DFV512" s="62"/>
      <c r="DFW512" s="10"/>
      <c r="DFX512" s="11"/>
      <c r="DFY512" s="63"/>
      <c r="DFZ512" s="62"/>
      <c r="DGA512" s="10"/>
      <c r="DGB512" s="11"/>
      <c r="DGC512" s="63"/>
      <c r="DGD512" s="62"/>
      <c r="DGE512" s="10"/>
      <c r="DGF512" s="11"/>
      <c r="DGG512" s="63"/>
      <c r="DGH512" s="62"/>
      <c r="DGI512" s="10"/>
      <c r="DGJ512" s="11"/>
      <c r="DGK512" s="63"/>
      <c r="DGL512" s="62"/>
      <c r="DGM512" s="10"/>
      <c r="DGN512" s="11"/>
      <c r="DGO512" s="63"/>
      <c r="DGP512" s="62"/>
      <c r="DGQ512" s="10"/>
      <c r="DGR512" s="11"/>
      <c r="DGS512" s="63"/>
      <c r="DGT512" s="62"/>
      <c r="DGU512" s="10"/>
      <c r="DGV512" s="11"/>
      <c r="DGW512" s="63"/>
      <c r="DGX512" s="62"/>
      <c r="DGY512" s="10"/>
      <c r="DGZ512" s="11"/>
      <c r="DHA512" s="63"/>
      <c r="DHB512" s="62"/>
      <c r="DHC512" s="10"/>
      <c r="DHD512" s="11"/>
      <c r="DHE512" s="63"/>
      <c r="DHF512" s="62"/>
      <c r="DHG512" s="10"/>
      <c r="DHH512" s="11"/>
      <c r="DHI512" s="63"/>
      <c r="DHJ512" s="62"/>
      <c r="DHK512" s="10"/>
      <c r="DHL512" s="11"/>
      <c r="DHM512" s="63"/>
      <c r="DHN512" s="62"/>
      <c r="DHO512" s="10"/>
      <c r="DHP512" s="11"/>
      <c r="DHQ512" s="63"/>
      <c r="DHR512" s="62"/>
      <c r="DHS512" s="10"/>
      <c r="DHT512" s="11"/>
      <c r="DHU512" s="63"/>
      <c r="DHV512" s="62"/>
      <c r="DHW512" s="10"/>
      <c r="DHX512" s="11"/>
      <c r="DHY512" s="63"/>
      <c r="DHZ512" s="62"/>
      <c r="DIA512" s="10"/>
      <c r="DIB512" s="11"/>
      <c r="DIC512" s="63"/>
      <c r="DID512" s="62"/>
      <c r="DIE512" s="10"/>
      <c r="DIF512" s="11"/>
      <c r="DIG512" s="63"/>
      <c r="DIH512" s="62"/>
      <c r="DII512" s="10"/>
      <c r="DIJ512" s="11"/>
      <c r="DIK512" s="63"/>
      <c r="DIL512" s="62"/>
      <c r="DIM512" s="10"/>
      <c r="DIN512" s="11"/>
      <c r="DIO512" s="63"/>
      <c r="DIP512" s="62"/>
      <c r="DIQ512" s="10"/>
      <c r="DIR512" s="11"/>
      <c r="DIS512" s="63"/>
      <c r="DIT512" s="62"/>
      <c r="DIU512" s="10"/>
      <c r="DIV512" s="11"/>
      <c r="DIW512" s="63"/>
      <c r="DIX512" s="62"/>
      <c r="DIY512" s="10"/>
      <c r="DIZ512" s="11"/>
      <c r="DJA512" s="63"/>
      <c r="DJB512" s="62"/>
      <c r="DJC512" s="10"/>
      <c r="DJD512" s="11"/>
      <c r="DJE512" s="63"/>
      <c r="DJF512" s="62"/>
      <c r="DJG512" s="10"/>
      <c r="DJH512" s="11"/>
      <c r="DJI512" s="63"/>
      <c r="DJJ512" s="62"/>
      <c r="DJK512" s="10"/>
      <c r="DJL512" s="11"/>
      <c r="DJM512" s="63"/>
      <c r="DJN512" s="62"/>
      <c r="DJO512" s="10"/>
      <c r="DJP512" s="11"/>
      <c r="DJQ512" s="63"/>
      <c r="DJR512" s="62"/>
      <c r="DJS512" s="10"/>
      <c r="DJT512" s="11"/>
      <c r="DJU512" s="63"/>
      <c r="DJV512" s="62"/>
      <c r="DJW512" s="10"/>
      <c r="DJX512" s="11"/>
      <c r="DJY512" s="63"/>
      <c r="DJZ512" s="62"/>
      <c r="DKA512" s="10"/>
      <c r="DKB512" s="11"/>
      <c r="DKC512" s="63"/>
      <c r="DKD512" s="62"/>
      <c r="DKE512" s="10"/>
      <c r="DKF512" s="11"/>
      <c r="DKG512" s="63"/>
      <c r="DKH512" s="62"/>
      <c r="DKI512" s="10"/>
      <c r="DKJ512" s="11"/>
      <c r="DKK512" s="63"/>
      <c r="DKL512" s="62"/>
      <c r="DKM512" s="10"/>
      <c r="DKN512" s="11"/>
      <c r="DKO512" s="63"/>
      <c r="DKP512" s="62"/>
      <c r="DKQ512" s="10"/>
      <c r="DKR512" s="11"/>
      <c r="DKS512" s="63"/>
      <c r="DKT512" s="62"/>
      <c r="DKU512" s="10"/>
      <c r="DKV512" s="11"/>
      <c r="DKW512" s="63"/>
      <c r="DKX512" s="62"/>
      <c r="DKY512" s="10"/>
      <c r="DKZ512" s="11"/>
      <c r="DLA512" s="63"/>
      <c r="DLB512" s="62"/>
      <c r="DLC512" s="10"/>
      <c r="DLD512" s="11"/>
      <c r="DLE512" s="63"/>
      <c r="DLF512" s="62"/>
      <c r="DLG512" s="10"/>
      <c r="DLH512" s="11"/>
      <c r="DLI512" s="63"/>
      <c r="DLJ512" s="62"/>
      <c r="DLK512" s="10"/>
      <c r="DLL512" s="11"/>
      <c r="DLM512" s="63"/>
      <c r="DLN512" s="62"/>
      <c r="DLO512" s="10"/>
      <c r="DLP512" s="11"/>
      <c r="DLQ512" s="63"/>
      <c r="DLR512" s="62"/>
      <c r="DLS512" s="10"/>
      <c r="DLT512" s="11"/>
      <c r="DLU512" s="63"/>
      <c r="DLV512" s="62"/>
      <c r="DLW512" s="10"/>
      <c r="DLX512" s="11"/>
      <c r="DLY512" s="63"/>
      <c r="DLZ512" s="62"/>
      <c r="DMA512" s="10"/>
      <c r="DMB512" s="11"/>
      <c r="DMC512" s="63"/>
      <c r="DMD512" s="62"/>
      <c r="DME512" s="10"/>
      <c r="DMF512" s="11"/>
      <c r="DMG512" s="63"/>
      <c r="DMH512" s="62"/>
      <c r="DMI512" s="10"/>
      <c r="DMJ512" s="11"/>
      <c r="DMK512" s="63"/>
      <c r="DML512" s="62"/>
      <c r="DMM512" s="10"/>
      <c r="DMN512" s="11"/>
      <c r="DMO512" s="63"/>
      <c r="DMP512" s="62"/>
      <c r="DMQ512" s="10"/>
      <c r="DMR512" s="11"/>
      <c r="DMS512" s="63"/>
      <c r="DMT512" s="62"/>
      <c r="DMU512" s="10"/>
      <c r="DMV512" s="11"/>
      <c r="DMW512" s="63"/>
      <c r="DMX512" s="62"/>
      <c r="DMY512" s="10"/>
      <c r="DMZ512" s="11"/>
      <c r="DNA512" s="63"/>
      <c r="DNB512" s="62"/>
      <c r="DNC512" s="10"/>
      <c r="DND512" s="11"/>
      <c r="DNE512" s="63"/>
      <c r="DNF512" s="62"/>
      <c r="DNG512" s="10"/>
      <c r="DNH512" s="11"/>
      <c r="DNI512" s="63"/>
      <c r="DNJ512" s="62"/>
      <c r="DNK512" s="10"/>
      <c r="DNL512" s="11"/>
      <c r="DNM512" s="63"/>
      <c r="DNN512" s="62"/>
      <c r="DNO512" s="10"/>
      <c r="DNP512" s="11"/>
      <c r="DNQ512" s="63"/>
      <c r="DNR512" s="62"/>
      <c r="DNS512" s="10"/>
      <c r="DNT512" s="11"/>
      <c r="DNU512" s="63"/>
      <c r="DNV512" s="62"/>
      <c r="DNW512" s="10"/>
      <c r="DNX512" s="11"/>
      <c r="DNY512" s="63"/>
      <c r="DNZ512" s="62"/>
      <c r="DOA512" s="10"/>
      <c r="DOB512" s="11"/>
      <c r="DOC512" s="63"/>
      <c r="DOD512" s="62"/>
      <c r="DOE512" s="10"/>
      <c r="DOF512" s="11"/>
      <c r="DOG512" s="63"/>
      <c r="DOH512" s="62"/>
      <c r="DOI512" s="10"/>
      <c r="DOJ512" s="11"/>
      <c r="DOK512" s="63"/>
      <c r="DOL512" s="62"/>
      <c r="DOM512" s="10"/>
      <c r="DON512" s="11"/>
      <c r="DOO512" s="63"/>
      <c r="DOP512" s="62"/>
      <c r="DOQ512" s="10"/>
      <c r="DOR512" s="11"/>
      <c r="DOS512" s="63"/>
      <c r="DOT512" s="62"/>
      <c r="DOU512" s="10"/>
      <c r="DOV512" s="11"/>
      <c r="DOW512" s="63"/>
      <c r="DOX512" s="62"/>
      <c r="DOY512" s="10"/>
      <c r="DOZ512" s="11"/>
      <c r="DPA512" s="63"/>
      <c r="DPB512" s="62"/>
      <c r="DPC512" s="10"/>
      <c r="DPD512" s="11"/>
      <c r="DPE512" s="63"/>
      <c r="DPF512" s="62"/>
      <c r="DPG512" s="10"/>
      <c r="DPH512" s="11"/>
      <c r="DPI512" s="63"/>
      <c r="DPJ512" s="62"/>
      <c r="DPK512" s="10"/>
      <c r="DPL512" s="11"/>
      <c r="DPM512" s="63"/>
      <c r="DPN512" s="62"/>
      <c r="DPO512" s="10"/>
      <c r="DPP512" s="11"/>
      <c r="DPQ512" s="63"/>
      <c r="DPR512" s="62"/>
      <c r="DPS512" s="10"/>
      <c r="DPT512" s="11"/>
      <c r="DPU512" s="63"/>
      <c r="DPV512" s="62"/>
      <c r="DPW512" s="10"/>
      <c r="DPX512" s="11"/>
      <c r="DPY512" s="63"/>
      <c r="DPZ512" s="62"/>
      <c r="DQA512" s="10"/>
      <c r="DQB512" s="11"/>
      <c r="DQC512" s="63"/>
      <c r="DQD512" s="62"/>
      <c r="DQE512" s="10"/>
      <c r="DQF512" s="11"/>
      <c r="DQG512" s="63"/>
      <c r="DQH512" s="62"/>
      <c r="DQI512" s="10"/>
      <c r="DQJ512" s="11"/>
      <c r="DQK512" s="63"/>
      <c r="DQL512" s="62"/>
      <c r="DQM512" s="10"/>
      <c r="DQN512" s="11"/>
      <c r="DQO512" s="63"/>
      <c r="DQP512" s="62"/>
      <c r="DQQ512" s="10"/>
      <c r="DQR512" s="11"/>
      <c r="DQS512" s="63"/>
      <c r="DQT512" s="62"/>
      <c r="DQU512" s="10"/>
      <c r="DQV512" s="11"/>
      <c r="DQW512" s="63"/>
      <c r="DQX512" s="62"/>
      <c r="DQY512" s="10"/>
      <c r="DQZ512" s="11"/>
      <c r="DRA512" s="63"/>
      <c r="DRB512" s="62"/>
      <c r="DRC512" s="10"/>
      <c r="DRD512" s="11"/>
      <c r="DRE512" s="63"/>
      <c r="DRF512" s="62"/>
      <c r="DRG512" s="10"/>
      <c r="DRH512" s="11"/>
      <c r="DRI512" s="63"/>
      <c r="DRJ512" s="62"/>
      <c r="DRK512" s="10"/>
      <c r="DRL512" s="11"/>
      <c r="DRM512" s="63"/>
      <c r="DRN512" s="62"/>
      <c r="DRO512" s="10"/>
      <c r="DRP512" s="11"/>
      <c r="DRQ512" s="63"/>
      <c r="DRR512" s="62"/>
      <c r="DRS512" s="10"/>
      <c r="DRT512" s="11"/>
      <c r="DRU512" s="63"/>
      <c r="DRV512" s="62"/>
      <c r="DRW512" s="10"/>
      <c r="DRX512" s="11"/>
      <c r="DRY512" s="63"/>
      <c r="DRZ512" s="62"/>
      <c r="DSA512" s="10"/>
      <c r="DSB512" s="11"/>
      <c r="DSC512" s="63"/>
      <c r="DSD512" s="62"/>
      <c r="DSE512" s="10"/>
      <c r="DSF512" s="11"/>
      <c r="DSG512" s="63"/>
      <c r="DSH512" s="62"/>
      <c r="DSI512" s="10"/>
      <c r="DSJ512" s="11"/>
      <c r="DSK512" s="63"/>
      <c r="DSL512" s="62"/>
      <c r="DSM512" s="10"/>
      <c r="DSN512" s="11"/>
      <c r="DSO512" s="63"/>
      <c r="DSP512" s="62"/>
      <c r="DSQ512" s="10"/>
      <c r="DSR512" s="11"/>
      <c r="DSS512" s="63"/>
      <c r="DST512" s="62"/>
      <c r="DSU512" s="10"/>
      <c r="DSV512" s="11"/>
      <c r="DSW512" s="63"/>
      <c r="DSX512" s="62"/>
      <c r="DSY512" s="10"/>
      <c r="DSZ512" s="11"/>
      <c r="DTA512" s="63"/>
      <c r="DTB512" s="62"/>
      <c r="DTC512" s="10"/>
      <c r="DTD512" s="11"/>
      <c r="DTE512" s="63"/>
      <c r="DTF512" s="62"/>
      <c r="DTG512" s="10"/>
      <c r="DTH512" s="11"/>
      <c r="DTI512" s="63"/>
      <c r="DTJ512" s="62"/>
      <c r="DTK512" s="10"/>
      <c r="DTL512" s="11"/>
      <c r="DTM512" s="63"/>
      <c r="DTN512" s="62"/>
      <c r="DTO512" s="10"/>
      <c r="DTP512" s="11"/>
      <c r="DTQ512" s="63"/>
      <c r="DTR512" s="62"/>
      <c r="DTS512" s="10"/>
      <c r="DTT512" s="11"/>
      <c r="DTU512" s="63"/>
      <c r="DTV512" s="62"/>
      <c r="DTW512" s="10"/>
      <c r="DTX512" s="11"/>
      <c r="DTY512" s="63"/>
      <c r="DTZ512" s="62"/>
      <c r="DUA512" s="10"/>
      <c r="DUB512" s="11"/>
      <c r="DUC512" s="63"/>
      <c r="DUD512" s="62"/>
      <c r="DUE512" s="10"/>
      <c r="DUF512" s="11"/>
      <c r="DUG512" s="63"/>
      <c r="DUH512" s="62"/>
      <c r="DUI512" s="10"/>
      <c r="DUJ512" s="11"/>
      <c r="DUK512" s="63"/>
      <c r="DUL512" s="62"/>
      <c r="DUM512" s="10"/>
      <c r="DUN512" s="11"/>
      <c r="DUO512" s="63"/>
      <c r="DUP512" s="62"/>
      <c r="DUQ512" s="10"/>
      <c r="DUR512" s="11"/>
      <c r="DUS512" s="63"/>
      <c r="DUT512" s="62"/>
      <c r="DUU512" s="10"/>
      <c r="DUV512" s="11"/>
      <c r="DUW512" s="63"/>
      <c r="DUX512" s="62"/>
      <c r="DUY512" s="10"/>
      <c r="DUZ512" s="11"/>
      <c r="DVA512" s="63"/>
      <c r="DVB512" s="62"/>
      <c r="DVC512" s="10"/>
      <c r="DVD512" s="11"/>
      <c r="DVE512" s="63"/>
      <c r="DVF512" s="62"/>
      <c r="DVG512" s="10"/>
      <c r="DVH512" s="11"/>
      <c r="DVI512" s="63"/>
      <c r="DVJ512" s="62"/>
      <c r="DVK512" s="10"/>
      <c r="DVL512" s="11"/>
      <c r="DVM512" s="63"/>
      <c r="DVN512" s="62"/>
      <c r="DVO512" s="10"/>
      <c r="DVP512" s="11"/>
      <c r="DVQ512" s="63"/>
      <c r="DVR512" s="62"/>
      <c r="DVS512" s="10"/>
      <c r="DVT512" s="11"/>
      <c r="DVU512" s="63"/>
      <c r="DVV512" s="62"/>
      <c r="DVW512" s="10"/>
      <c r="DVX512" s="11"/>
      <c r="DVY512" s="63"/>
      <c r="DVZ512" s="62"/>
      <c r="DWA512" s="10"/>
      <c r="DWB512" s="11"/>
      <c r="DWC512" s="63"/>
      <c r="DWD512" s="62"/>
      <c r="DWE512" s="10"/>
      <c r="DWF512" s="11"/>
      <c r="DWG512" s="63"/>
      <c r="DWH512" s="62"/>
      <c r="DWI512" s="10"/>
      <c r="DWJ512" s="11"/>
      <c r="DWK512" s="63"/>
      <c r="DWL512" s="62"/>
      <c r="DWM512" s="10"/>
      <c r="DWN512" s="11"/>
      <c r="DWO512" s="63"/>
      <c r="DWP512" s="62"/>
      <c r="DWQ512" s="10"/>
      <c r="DWR512" s="11"/>
      <c r="DWS512" s="63"/>
      <c r="DWT512" s="62"/>
      <c r="DWU512" s="10"/>
      <c r="DWV512" s="11"/>
      <c r="DWW512" s="63"/>
      <c r="DWX512" s="62"/>
      <c r="DWY512" s="10"/>
      <c r="DWZ512" s="11"/>
      <c r="DXA512" s="63"/>
      <c r="DXB512" s="62"/>
      <c r="DXC512" s="10"/>
      <c r="DXD512" s="11"/>
      <c r="DXE512" s="63"/>
      <c r="DXF512" s="62"/>
      <c r="DXG512" s="10"/>
      <c r="DXH512" s="11"/>
      <c r="DXI512" s="63"/>
      <c r="DXJ512" s="62"/>
      <c r="DXK512" s="10"/>
      <c r="DXL512" s="11"/>
      <c r="DXM512" s="63"/>
      <c r="DXN512" s="62"/>
      <c r="DXO512" s="10"/>
      <c r="DXP512" s="11"/>
      <c r="DXQ512" s="63"/>
      <c r="DXR512" s="62"/>
      <c r="DXS512" s="10"/>
      <c r="DXT512" s="11"/>
      <c r="DXU512" s="63"/>
      <c r="DXV512" s="62"/>
      <c r="DXW512" s="10"/>
      <c r="DXX512" s="11"/>
      <c r="DXY512" s="63"/>
      <c r="DXZ512" s="62"/>
      <c r="DYA512" s="10"/>
      <c r="DYB512" s="11"/>
      <c r="DYC512" s="63"/>
      <c r="DYD512" s="62"/>
      <c r="DYE512" s="10"/>
      <c r="DYF512" s="11"/>
      <c r="DYG512" s="63"/>
      <c r="DYH512" s="62"/>
      <c r="DYI512" s="10"/>
      <c r="DYJ512" s="11"/>
      <c r="DYK512" s="63"/>
      <c r="DYL512" s="62"/>
      <c r="DYM512" s="10"/>
      <c r="DYN512" s="11"/>
      <c r="DYO512" s="63"/>
      <c r="DYP512" s="62"/>
      <c r="DYQ512" s="10"/>
      <c r="DYR512" s="11"/>
      <c r="DYS512" s="63"/>
      <c r="DYT512" s="62"/>
      <c r="DYU512" s="10"/>
      <c r="DYV512" s="11"/>
      <c r="DYW512" s="63"/>
      <c r="DYX512" s="62"/>
      <c r="DYY512" s="10"/>
      <c r="DYZ512" s="11"/>
      <c r="DZA512" s="63"/>
      <c r="DZB512" s="62"/>
      <c r="DZC512" s="10"/>
      <c r="DZD512" s="11"/>
      <c r="DZE512" s="63"/>
      <c r="DZF512" s="62"/>
      <c r="DZG512" s="10"/>
      <c r="DZH512" s="11"/>
      <c r="DZI512" s="63"/>
      <c r="DZJ512" s="62"/>
      <c r="DZK512" s="10"/>
      <c r="DZL512" s="11"/>
      <c r="DZM512" s="63"/>
      <c r="DZN512" s="62"/>
      <c r="DZO512" s="10"/>
      <c r="DZP512" s="11"/>
      <c r="DZQ512" s="63"/>
      <c r="DZR512" s="62"/>
      <c r="DZS512" s="10"/>
      <c r="DZT512" s="11"/>
      <c r="DZU512" s="63"/>
      <c r="DZV512" s="62"/>
      <c r="DZW512" s="10"/>
      <c r="DZX512" s="11"/>
      <c r="DZY512" s="63"/>
      <c r="DZZ512" s="62"/>
      <c r="EAA512" s="10"/>
      <c r="EAB512" s="11"/>
      <c r="EAC512" s="63"/>
      <c r="EAD512" s="62"/>
      <c r="EAE512" s="10"/>
      <c r="EAF512" s="11"/>
      <c r="EAG512" s="63"/>
      <c r="EAH512" s="62"/>
      <c r="EAI512" s="10"/>
      <c r="EAJ512" s="11"/>
      <c r="EAK512" s="63"/>
      <c r="EAL512" s="62"/>
      <c r="EAM512" s="10"/>
      <c r="EAN512" s="11"/>
      <c r="EAO512" s="63"/>
      <c r="EAP512" s="62"/>
      <c r="EAQ512" s="10"/>
      <c r="EAR512" s="11"/>
      <c r="EAS512" s="63"/>
      <c r="EAT512" s="62"/>
      <c r="EAU512" s="10"/>
      <c r="EAV512" s="11"/>
      <c r="EAW512" s="63"/>
      <c r="EAX512" s="62"/>
      <c r="EAY512" s="10"/>
      <c r="EAZ512" s="11"/>
      <c r="EBA512" s="63"/>
      <c r="EBB512" s="62"/>
      <c r="EBC512" s="10"/>
      <c r="EBD512" s="11"/>
      <c r="EBE512" s="63"/>
      <c r="EBF512" s="62"/>
      <c r="EBG512" s="10"/>
      <c r="EBH512" s="11"/>
      <c r="EBI512" s="63"/>
      <c r="EBJ512" s="62"/>
      <c r="EBK512" s="10"/>
      <c r="EBL512" s="11"/>
      <c r="EBM512" s="63"/>
      <c r="EBN512" s="62"/>
      <c r="EBO512" s="10"/>
      <c r="EBP512" s="11"/>
      <c r="EBQ512" s="63"/>
      <c r="EBR512" s="62"/>
      <c r="EBS512" s="10"/>
      <c r="EBT512" s="11"/>
      <c r="EBU512" s="63"/>
      <c r="EBV512" s="62"/>
      <c r="EBW512" s="10"/>
      <c r="EBX512" s="11"/>
      <c r="EBY512" s="63"/>
      <c r="EBZ512" s="62"/>
      <c r="ECA512" s="10"/>
      <c r="ECB512" s="11"/>
      <c r="ECC512" s="63"/>
      <c r="ECD512" s="62"/>
      <c r="ECE512" s="10"/>
      <c r="ECF512" s="11"/>
      <c r="ECG512" s="63"/>
      <c r="ECH512" s="62"/>
      <c r="ECI512" s="10"/>
      <c r="ECJ512" s="11"/>
      <c r="ECK512" s="63"/>
      <c r="ECL512" s="62"/>
      <c r="ECM512" s="10"/>
      <c r="ECN512" s="11"/>
      <c r="ECO512" s="63"/>
      <c r="ECP512" s="62"/>
      <c r="ECQ512" s="10"/>
      <c r="ECR512" s="11"/>
      <c r="ECS512" s="63"/>
      <c r="ECT512" s="62"/>
      <c r="ECU512" s="10"/>
      <c r="ECV512" s="11"/>
      <c r="ECW512" s="63"/>
      <c r="ECX512" s="62"/>
      <c r="ECY512" s="10"/>
      <c r="ECZ512" s="11"/>
      <c r="EDA512" s="63"/>
      <c r="EDB512" s="62"/>
      <c r="EDC512" s="10"/>
      <c r="EDD512" s="11"/>
      <c r="EDE512" s="63"/>
      <c r="EDF512" s="62"/>
      <c r="EDG512" s="10"/>
      <c r="EDH512" s="11"/>
      <c r="EDI512" s="63"/>
      <c r="EDJ512" s="62"/>
      <c r="EDK512" s="10"/>
      <c r="EDL512" s="11"/>
      <c r="EDM512" s="63"/>
      <c r="EDN512" s="62"/>
      <c r="EDO512" s="10"/>
      <c r="EDP512" s="11"/>
      <c r="EDQ512" s="63"/>
      <c r="EDR512" s="62"/>
      <c r="EDS512" s="10"/>
      <c r="EDT512" s="11"/>
      <c r="EDU512" s="63"/>
      <c r="EDV512" s="62"/>
      <c r="EDW512" s="10"/>
      <c r="EDX512" s="11"/>
      <c r="EDY512" s="63"/>
      <c r="EDZ512" s="62"/>
      <c r="EEA512" s="10"/>
      <c r="EEB512" s="11"/>
      <c r="EEC512" s="63"/>
      <c r="EED512" s="62"/>
      <c r="EEE512" s="10"/>
      <c r="EEF512" s="11"/>
      <c r="EEG512" s="63"/>
      <c r="EEH512" s="62"/>
      <c r="EEI512" s="10"/>
      <c r="EEJ512" s="11"/>
      <c r="EEK512" s="63"/>
      <c r="EEL512" s="62"/>
      <c r="EEM512" s="10"/>
      <c r="EEN512" s="11"/>
      <c r="EEO512" s="63"/>
      <c r="EEP512" s="62"/>
      <c r="EEQ512" s="10"/>
      <c r="EER512" s="11"/>
      <c r="EES512" s="63"/>
      <c r="EET512" s="62"/>
      <c r="EEU512" s="10"/>
      <c r="EEV512" s="11"/>
      <c r="EEW512" s="63"/>
      <c r="EEX512" s="62"/>
      <c r="EEY512" s="10"/>
      <c r="EEZ512" s="11"/>
      <c r="EFA512" s="63"/>
      <c r="EFB512" s="62"/>
      <c r="EFC512" s="10"/>
      <c r="EFD512" s="11"/>
      <c r="EFE512" s="63"/>
      <c r="EFF512" s="62"/>
      <c r="EFG512" s="10"/>
      <c r="EFH512" s="11"/>
      <c r="EFI512" s="63"/>
      <c r="EFJ512" s="62"/>
      <c r="EFK512" s="10"/>
      <c r="EFL512" s="11"/>
      <c r="EFM512" s="63"/>
      <c r="EFN512" s="62"/>
      <c r="EFO512" s="10"/>
      <c r="EFP512" s="11"/>
      <c r="EFQ512" s="63"/>
      <c r="EFR512" s="62"/>
      <c r="EFS512" s="10"/>
      <c r="EFT512" s="11"/>
      <c r="EFU512" s="63"/>
      <c r="EFV512" s="62"/>
      <c r="EFW512" s="10"/>
      <c r="EFX512" s="11"/>
      <c r="EFY512" s="63"/>
      <c r="EFZ512" s="62"/>
      <c r="EGA512" s="10"/>
      <c r="EGB512" s="11"/>
      <c r="EGC512" s="63"/>
      <c r="EGD512" s="62"/>
      <c r="EGE512" s="10"/>
      <c r="EGF512" s="11"/>
      <c r="EGG512" s="63"/>
      <c r="EGH512" s="62"/>
      <c r="EGI512" s="10"/>
      <c r="EGJ512" s="11"/>
      <c r="EGK512" s="63"/>
      <c r="EGL512" s="62"/>
      <c r="EGM512" s="10"/>
      <c r="EGN512" s="11"/>
      <c r="EGO512" s="63"/>
      <c r="EGP512" s="62"/>
      <c r="EGQ512" s="10"/>
      <c r="EGR512" s="11"/>
      <c r="EGS512" s="63"/>
      <c r="EGT512" s="62"/>
      <c r="EGU512" s="10"/>
      <c r="EGV512" s="11"/>
      <c r="EGW512" s="63"/>
      <c r="EGX512" s="62"/>
      <c r="EGY512" s="10"/>
      <c r="EGZ512" s="11"/>
      <c r="EHA512" s="63"/>
      <c r="EHB512" s="62"/>
      <c r="EHC512" s="10"/>
      <c r="EHD512" s="11"/>
      <c r="EHE512" s="63"/>
      <c r="EHF512" s="62"/>
      <c r="EHG512" s="10"/>
      <c r="EHH512" s="11"/>
      <c r="EHI512" s="63"/>
      <c r="EHJ512" s="62"/>
      <c r="EHK512" s="10"/>
      <c r="EHL512" s="11"/>
      <c r="EHM512" s="63"/>
      <c r="EHN512" s="62"/>
      <c r="EHO512" s="10"/>
      <c r="EHP512" s="11"/>
      <c r="EHQ512" s="63"/>
      <c r="EHR512" s="62"/>
      <c r="EHS512" s="10"/>
      <c r="EHT512" s="11"/>
      <c r="EHU512" s="63"/>
      <c r="EHV512" s="62"/>
      <c r="EHW512" s="10"/>
      <c r="EHX512" s="11"/>
      <c r="EHY512" s="63"/>
      <c r="EHZ512" s="62"/>
      <c r="EIA512" s="10"/>
      <c r="EIB512" s="11"/>
      <c r="EIC512" s="63"/>
      <c r="EID512" s="62"/>
      <c r="EIE512" s="10"/>
      <c r="EIF512" s="11"/>
      <c r="EIG512" s="63"/>
      <c r="EIH512" s="62"/>
      <c r="EII512" s="10"/>
      <c r="EIJ512" s="11"/>
      <c r="EIK512" s="63"/>
      <c r="EIL512" s="62"/>
      <c r="EIM512" s="10"/>
      <c r="EIN512" s="11"/>
      <c r="EIO512" s="63"/>
      <c r="EIP512" s="62"/>
      <c r="EIQ512" s="10"/>
      <c r="EIR512" s="11"/>
      <c r="EIS512" s="63"/>
      <c r="EIT512" s="62"/>
      <c r="EIU512" s="10"/>
      <c r="EIV512" s="11"/>
      <c r="EIW512" s="63"/>
      <c r="EIX512" s="62"/>
      <c r="EIY512" s="10"/>
      <c r="EIZ512" s="11"/>
      <c r="EJA512" s="63"/>
      <c r="EJB512" s="62"/>
      <c r="EJC512" s="10"/>
      <c r="EJD512" s="11"/>
      <c r="EJE512" s="63"/>
      <c r="EJF512" s="62"/>
      <c r="EJG512" s="10"/>
      <c r="EJH512" s="11"/>
      <c r="EJI512" s="63"/>
      <c r="EJJ512" s="62"/>
      <c r="EJK512" s="10"/>
      <c r="EJL512" s="11"/>
      <c r="EJM512" s="63"/>
      <c r="EJN512" s="62"/>
      <c r="EJO512" s="10"/>
      <c r="EJP512" s="11"/>
      <c r="EJQ512" s="63"/>
      <c r="EJR512" s="62"/>
      <c r="EJS512" s="10"/>
      <c r="EJT512" s="11"/>
      <c r="EJU512" s="63"/>
      <c r="EJV512" s="62"/>
      <c r="EJW512" s="10"/>
      <c r="EJX512" s="11"/>
      <c r="EJY512" s="63"/>
      <c r="EJZ512" s="62"/>
      <c r="EKA512" s="10"/>
      <c r="EKB512" s="11"/>
      <c r="EKC512" s="63"/>
      <c r="EKD512" s="62"/>
      <c r="EKE512" s="10"/>
      <c r="EKF512" s="11"/>
      <c r="EKG512" s="63"/>
      <c r="EKH512" s="62"/>
      <c r="EKI512" s="10"/>
      <c r="EKJ512" s="11"/>
      <c r="EKK512" s="63"/>
      <c r="EKL512" s="62"/>
      <c r="EKM512" s="10"/>
      <c r="EKN512" s="11"/>
      <c r="EKO512" s="63"/>
      <c r="EKP512" s="62"/>
      <c r="EKQ512" s="10"/>
      <c r="EKR512" s="11"/>
      <c r="EKS512" s="63"/>
      <c r="EKT512" s="62"/>
      <c r="EKU512" s="10"/>
      <c r="EKV512" s="11"/>
      <c r="EKW512" s="63"/>
      <c r="EKX512" s="62"/>
      <c r="EKY512" s="10"/>
      <c r="EKZ512" s="11"/>
      <c r="ELA512" s="63"/>
      <c r="ELB512" s="62"/>
      <c r="ELC512" s="10"/>
      <c r="ELD512" s="11"/>
      <c r="ELE512" s="63"/>
      <c r="ELF512" s="62"/>
      <c r="ELG512" s="10"/>
      <c r="ELH512" s="11"/>
      <c r="ELI512" s="63"/>
      <c r="ELJ512" s="62"/>
      <c r="ELK512" s="10"/>
      <c r="ELL512" s="11"/>
      <c r="ELM512" s="63"/>
      <c r="ELN512" s="62"/>
      <c r="ELO512" s="10"/>
      <c r="ELP512" s="11"/>
      <c r="ELQ512" s="63"/>
      <c r="ELR512" s="62"/>
      <c r="ELS512" s="10"/>
      <c r="ELT512" s="11"/>
      <c r="ELU512" s="63"/>
      <c r="ELV512" s="62"/>
      <c r="ELW512" s="10"/>
      <c r="ELX512" s="11"/>
      <c r="ELY512" s="63"/>
      <c r="ELZ512" s="62"/>
      <c r="EMA512" s="10"/>
      <c r="EMB512" s="11"/>
      <c r="EMC512" s="63"/>
      <c r="EMD512" s="62"/>
      <c r="EME512" s="10"/>
      <c r="EMF512" s="11"/>
      <c r="EMG512" s="63"/>
      <c r="EMH512" s="62"/>
      <c r="EMI512" s="10"/>
      <c r="EMJ512" s="11"/>
      <c r="EMK512" s="63"/>
      <c r="EML512" s="62"/>
      <c r="EMM512" s="10"/>
      <c r="EMN512" s="11"/>
      <c r="EMO512" s="63"/>
      <c r="EMP512" s="62"/>
      <c r="EMQ512" s="10"/>
      <c r="EMR512" s="11"/>
      <c r="EMS512" s="63"/>
      <c r="EMT512" s="62"/>
      <c r="EMU512" s="10"/>
      <c r="EMV512" s="11"/>
      <c r="EMW512" s="63"/>
      <c r="EMX512" s="62"/>
      <c r="EMY512" s="10"/>
      <c r="EMZ512" s="11"/>
      <c r="ENA512" s="63"/>
      <c r="ENB512" s="62"/>
      <c r="ENC512" s="10"/>
      <c r="END512" s="11"/>
      <c r="ENE512" s="63"/>
      <c r="ENF512" s="62"/>
      <c r="ENG512" s="10"/>
      <c r="ENH512" s="11"/>
      <c r="ENI512" s="63"/>
      <c r="ENJ512" s="62"/>
      <c r="ENK512" s="10"/>
      <c r="ENL512" s="11"/>
      <c r="ENM512" s="63"/>
      <c r="ENN512" s="62"/>
      <c r="ENO512" s="10"/>
      <c r="ENP512" s="11"/>
      <c r="ENQ512" s="63"/>
      <c r="ENR512" s="62"/>
      <c r="ENS512" s="10"/>
      <c r="ENT512" s="11"/>
      <c r="ENU512" s="63"/>
      <c r="ENV512" s="62"/>
      <c r="ENW512" s="10"/>
      <c r="ENX512" s="11"/>
      <c r="ENY512" s="63"/>
      <c r="ENZ512" s="62"/>
      <c r="EOA512" s="10"/>
      <c r="EOB512" s="11"/>
      <c r="EOC512" s="63"/>
      <c r="EOD512" s="62"/>
      <c r="EOE512" s="10"/>
      <c r="EOF512" s="11"/>
      <c r="EOG512" s="63"/>
      <c r="EOH512" s="62"/>
      <c r="EOI512" s="10"/>
      <c r="EOJ512" s="11"/>
      <c r="EOK512" s="63"/>
      <c r="EOL512" s="62"/>
      <c r="EOM512" s="10"/>
      <c r="EON512" s="11"/>
      <c r="EOO512" s="63"/>
      <c r="EOP512" s="62"/>
      <c r="EOQ512" s="10"/>
      <c r="EOR512" s="11"/>
      <c r="EOS512" s="63"/>
      <c r="EOT512" s="62"/>
      <c r="EOU512" s="10"/>
      <c r="EOV512" s="11"/>
      <c r="EOW512" s="63"/>
      <c r="EOX512" s="62"/>
      <c r="EOY512" s="10"/>
      <c r="EOZ512" s="11"/>
      <c r="EPA512" s="63"/>
      <c r="EPB512" s="62"/>
      <c r="EPC512" s="10"/>
      <c r="EPD512" s="11"/>
      <c r="EPE512" s="63"/>
      <c r="EPF512" s="62"/>
      <c r="EPG512" s="10"/>
      <c r="EPH512" s="11"/>
      <c r="EPI512" s="63"/>
      <c r="EPJ512" s="62"/>
      <c r="EPK512" s="10"/>
      <c r="EPL512" s="11"/>
      <c r="EPM512" s="63"/>
      <c r="EPN512" s="62"/>
      <c r="EPO512" s="10"/>
      <c r="EPP512" s="11"/>
      <c r="EPQ512" s="63"/>
      <c r="EPR512" s="62"/>
      <c r="EPS512" s="10"/>
      <c r="EPT512" s="11"/>
      <c r="EPU512" s="63"/>
      <c r="EPV512" s="62"/>
      <c r="EPW512" s="10"/>
      <c r="EPX512" s="11"/>
      <c r="EPY512" s="63"/>
      <c r="EPZ512" s="62"/>
      <c r="EQA512" s="10"/>
      <c r="EQB512" s="11"/>
      <c r="EQC512" s="63"/>
      <c r="EQD512" s="62"/>
      <c r="EQE512" s="10"/>
      <c r="EQF512" s="11"/>
      <c r="EQG512" s="63"/>
      <c r="EQH512" s="62"/>
      <c r="EQI512" s="10"/>
      <c r="EQJ512" s="11"/>
      <c r="EQK512" s="63"/>
      <c r="EQL512" s="62"/>
      <c r="EQM512" s="10"/>
      <c r="EQN512" s="11"/>
      <c r="EQO512" s="63"/>
      <c r="EQP512" s="62"/>
      <c r="EQQ512" s="10"/>
      <c r="EQR512" s="11"/>
      <c r="EQS512" s="63"/>
      <c r="EQT512" s="62"/>
      <c r="EQU512" s="10"/>
      <c r="EQV512" s="11"/>
      <c r="EQW512" s="63"/>
      <c r="EQX512" s="62"/>
      <c r="EQY512" s="10"/>
      <c r="EQZ512" s="11"/>
      <c r="ERA512" s="63"/>
      <c r="ERB512" s="62"/>
      <c r="ERC512" s="10"/>
      <c r="ERD512" s="11"/>
      <c r="ERE512" s="63"/>
      <c r="ERF512" s="62"/>
      <c r="ERG512" s="10"/>
      <c r="ERH512" s="11"/>
      <c r="ERI512" s="63"/>
      <c r="ERJ512" s="62"/>
      <c r="ERK512" s="10"/>
      <c r="ERL512" s="11"/>
      <c r="ERM512" s="63"/>
      <c r="ERN512" s="62"/>
      <c r="ERO512" s="10"/>
      <c r="ERP512" s="11"/>
      <c r="ERQ512" s="63"/>
      <c r="ERR512" s="62"/>
      <c r="ERS512" s="10"/>
      <c r="ERT512" s="11"/>
      <c r="ERU512" s="63"/>
      <c r="ERV512" s="62"/>
      <c r="ERW512" s="10"/>
      <c r="ERX512" s="11"/>
      <c r="ERY512" s="63"/>
      <c r="ERZ512" s="62"/>
      <c r="ESA512" s="10"/>
      <c r="ESB512" s="11"/>
      <c r="ESC512" s="63"/>
      <c r="ESD512" s="62"/>
      <c r="ESE512" s="10"/>
      <c r="ESF512" s="11"/>
      <c r="ESG512" s="63"/>
      <c r="ESH512" s="62"/>
      <c r="ESI512" s="10"/>
      <c r="ESJ512" s="11"/>
      <c r="ESK512" s="63"/>
      <c r="ESL512" s="62"/>
      <c r="ESM512" s="10"/>
      <c r="ESN512" s="11"/>
      <c r="ESO512" s="63"/>
      <c r="ESP512" s="62"/>
      <c r="ESQ512" s="10"/>
      <c r="ESR512" s="11"/>
      <c r="ESS512" s="63"/>
      <c r="EST512" s="62"/>
      <c r="ESU512" s="10"/>
      <c r="ESV512" s="11"/>
      <c r="ESW512" s="63"/>
      <c r="ESX512" s="62"/>
      <c r="ESY512" s="10"/>
      <c r="ESZ512" s="11"/>
      <c r="ETA512" s="63"/>
      <c r="ETB512" s="62"/>
      <c r="ETC512" s="10"/>
      <c r="ETD512" s="11"/>
      <c r="ETE512" s="63"/>
      <c r="ETF512" s="62"/>
      <c r="ETG512" s="10"/>
      <c r="ETH512" s="11"/>
      <c r="ETI512" s="63"/>
      <c r="ETJ512" s="62"/>
      <c r="ETK512" s="10"/>
      <c r="ETL512" s="11"/>
      <c r="ETM512" s="63"/>
      <c r="ETN512" s="62"/>
      <c r="ETO512" s="10"/>
      <c r="ETP512" s="11"/>
      <c r="ETQ512" s="63"/>
      <c r="ETR512" s="62"/>
      <c r="ETS512" s="10"/>
      <c r="ETT512" s="11"/>
      <c r="ETU512" s="63"/>
      <c r="ETV512" s="62"/>
      <c r="ETW512" s="10"/>
      <c r="ETX512" s="11"/>
      <c r="ETY512" s="63"/>
      <c r="ETZ512" s="62"/>
      <c r="EUA512" s="10"/>
      <c r="EUB512" s="11"/>
      <c r="EUC512" s="63"/>
      <c r="EUD512" s="62"/>
      <c r="EUE512" s="10"/>
      <c r="EUF512" s="11"/>
      <c r="EUG512" s="63"/>
      <c r="EUH512" s="62"/>
      <c r="EUI512" s="10"/>
      <c r="EUJ512" s="11"/>
      <c r="EUK512" s="63"/>
      <c r="EUL512" s="62"/>
      <c r="EUM512" s="10"/>
      <c r="EUN512" s="11"/>
      <c r="EUO512" s="63"/>
      <c r="EUP512" s="62"/>
      <c r="EUQ512" s="10"/>
      <c r="EUR512" s="11"/>
      <c r="EUS512" s="63"/>
      <c r="EUT512" s="62"/>
      <c r="EUU512" s="10"/>
      <c r="EUV512" s="11"/>
      <c r="EUW512" s="63"/>
      <c r="EUX512" s="62"/>
      <c r="EUY512" s="10"/>
      <c r="EUZ512" s="11"/>
      <c r="EVA512" s="63"/>
      <c r="EVB512" s="62"/>
      <c r="EVC512" s="10"/>
      <c r="EVD512" s="11"/>
      <c r="EVE512" s="63"/>
      <c r="EVF512" s="62"/>
      <c r="EVG512" s="10"/>
      <c r="EVH512" s="11"/>
      <c r="EVI512" s="63"/>
      <c r="EVJ512" s="62"/>
      <c r="EVK512" s="10"/>
      <c r="EVL512" s="11"/>
      <c r="EVM512" s="63"/>
      <c r="EVN512" s="62"/>
      <c r="EVO512" s="10"/>
      <c r="EVP512" s="11"/>
      <c r="EVQ512" s="63"/>
      <c r="EVR512" s="62"/>
      <c r="EVS512" s="10"/>
      <c r="EVT512" s="11"/>
      <c r="EVU512" s="63"/>
      <c r="EVV512" s="62"/>
      <c r="EVW512" s="10"/>
      <c r="EVX512" s="11"/>
      <c r="EVY512" s="63"/>
      <c r="EVZ512" s="62"/>
      <c r="EWA512" s="10"/>
      <c r="EWB512" s="11"/>
      <c r="EWC512" s="63"/>
      <c r="EWD512" s="62"/>
      <c r="EWE512" s="10"/>
      <c r="EWF512" s="11"/>
      <c r="EWG512" s="63"/>
      <c r="EWH512" s="62"/>
      <c r="EWI512" s="10"/>
      <c r="EWJ512" s="11"/>
      <c r="EWK512" s="63"/>
      <c r="EWL512" s="62"/>
      <c r="EWM512" s="10"/>
      <c r="EWN512" s="11"/>
      <c r="EWO512" s="63"/>
      <c r="EWP512" s="62"/>
      <c r="EWQ512" s="10"/>
      <c r="EWR512" s="11"/>
      <c r="EWS512" s="63"/>
      <c r="EWT512" s="62"/>
      <c r="EWU512" s="10"/>
      <c r="EWV512" s="11"/>
      <c r="EWW512" s="63"/>
      <c r="EWX512" s="62"/>
      <c r="EWY512" s="10"/>
      <c r="EWZ512" s="11"/>
      <c r="EXA512" s="63"/>
      <c r="EXB512" s="62"/>
      <c r="EXC512" s="10"/>
      <c r="EXD512" s="11"/>
      <c r="EXE512" s="63"/>
      <c r="EXF512" s="62"/>
      <c r="EXG512" s="10"/>
      <c r="EXH512" s="11"/>
      <c r="EXI512" s="63"/>
      <c r="EXJ512" s="62"/>
      <c r="EXK512" s="10"/>
      <c r="EXL512" s="11"/>
      <c r="EXM512" s="63"/>
      <c r="EXN512" s="62"/>
      <c r="EXO512" s="10"/>
      <c r="EXP512" s="11"/>
      <c r="EXQ512" s="63"/>
      <c r="EXR512" s="62"/>
      <c r="EXS512" s="10"/>
      <c r="EXT512" s="11"/>
      <c r="EXU512" s="63"/>
      <c r="EXV512" s="62"/>
      <c r="EXW512" s="10"/>
      <c r="EXX512" s="11"/>
      <c r="EXY512" s="63"/>
      <c r="EXZ512" s="62"/>
      <c r="EYA512" s="10"/>
      <c r="EYB512" s="11"/>
      <c r="EYC512" s="63"/>
      <c r="EYD512" s="62"/>
      <c r="EYE512" s="10"/>
      <c r="EYF512" s="11"/>
      <c r="EYG512" s="63"/>
      <c r="EYH512" s="62"/>
      <c r="EYI512" s="10"/>
      <c r="EYJ512" s="11"/>
      <c r="EYK512" s="63"/>
      <c r="EYL512" s="62"/>
      <c r="EYM512" s="10"/>
      <c r="EYN512" s="11"/>
      <c r="EYO512" s="63"/>
      <c r="EYP512" s="62"/>
      <c r="EYQ512" s="10"/>
      <c r="EYR512" s="11"/>
      <c r="EYS512" s="63"/>
      <c r="EYT512" s="62"/>
      <c r="EYU512" s="10"/>
      <c r="EYV512" s="11"/>
      <c r="EYW512" s="63"/>
      <c r="EYX512" s="62"/>
      <c r="EYY512" s="10"/>
      <c r="EYZ512" s="11"/>
      <c r="EZA512" s="63"/>
      <c r="EZB512" s="62"/>
      <c r="EZC512" s="10"/>
      <c r="EZD512" s="11"/>
      <c r="EZE512" s="63"/>
      <c r="EZF512" s="62"/>
      <c r="EZG512" s="10"/>
      <c r="EZH512" s="11"/>
      <c r="EZI512" s="63"/>
      <c r="EZJ512" s="62"/>
      <c r="EZK512" s="10"/>
      <c r="EZL512" s="11"/>
      <c r="EZM512" s="63"/>
      <c r="EZN512" s="62"/>
      <c r="EZO512" s="10"/>
      <c r="EZP512" s="11"/>
      <c r="EZQ512" s="63"/>
      <c r="EZR512" s="62"/>
      <c r="EZS512" s="10"/>
      <c r="EZT512" s="11"/>
      <c r="EZU512" s="63"/>
      <c r="EZV512" s="62"/>
      <c r="EZW512" s="10"/>
      <c r="EZX512" s="11"/>
      <c r="EZY512" s="63"/>
      <c r="EZZ512" s="62"/>
      <c r="FAA512" s="10"/>
      <c r="FAB512" s="11"/>
      <c r="FAC512" s="63"/>
      <c r="FAD512" s="62"/>
      <c r="FAE512" s="10"/>
      <c r="FAF512" s="11"/>
      <c r="FAG512" s="63"/>
      <c r="FAH512" s="62"/>
      <c r="FAI512" s="10"/>
      <c r="FAJ512" s="11"/>
      <c r="FAK512" s="63"/>
      <c r="FAL512" s="62"/>
      <c r="FAM512" s="10"/>
      <c r="FAN512" s="11"/>
      <c r="FAO512" s="63"/>
      <c r="FAP512" s="62"/>
      <c r="FAQ512" s="10"/>
      <c r="FAR512" s="11"/>
      <c r="FAS512" s="63"/>
      <c r="FAT512" s="62"/>
      <c r="FAU512" s="10"/>
      <c r="FAV512" s="11"/>
      <c r="FAW512" s="63"/>
      <c r="FAX512" s="62"/>
      <c r="FAY512" s="10"/>
      <c r="FAZ512" s="11"/>
      <c r="FBA512" s="63"/>
      <c r="FBB512" s="62"/>
      <c r="FBC512" s="10"/>
      <c r="FBD512" s="11"/>
      <c r="FBE512" s="63"/>
      <c r="FBF512" s="62"/>
      <c r="FBG512" s="10"/>
      <c r="FBH512" s="11"/>
      <c r="FBI512" s="63"/>
      <c r="FBJ512" s="62"/>
      <c r="FBK512" s="10"/>
      <c r="FBL512" s="11"/>
      <c r="FBM512" s="63"/>
      <c r="FBN512" s="62"/>
      <c r="FBO512" s="10"/>
      <c r="FBP512" s="11"/>
      <c r="FBQ512" s="63"/>
      <c r="FBR512" s="62"/>
      <c r="FBS512" s="10"/>
      <c r="FBT512" s="11"/>
      <c r="FBU512" s="63"/>
      <c r="FBV512" s="62"/>
      <c r="FBW512" s="10"/>
      <c r="FBX512" s="11"/>
      <c r="FBY512" s="63"/>
      <c r="FBZ512" s="62"/>
      <c r="FCA512" s="10"/>
      <c r="FCB512" s="11"/>
      <c r="FCC512" s="63"/>
      <c r="FCD512" s="62"/>
      <c r="FCE512" s="10"/>
      <c r="FCF512" s="11"/>
      <c r="FCG512" s="63"/>
      <c r="FCH512" s="62"/>
      <c r="FCI512" s="10"/>
      <c r="FCJ512" s="11"/>
      <c r="FCK512" s="63"/>
      <c r="FCL512" s="62"/>
      <c r="FCM512" s="10"/>
      <c r="FCN512" s="11"/>
      <c r="FCO512" s="63"/>
      <c r="FCP512" s="62"/>
      <c r="FCQ512" s="10"/>
      <c r="FCR512" s="11"/>
      <c r="FCS512" s="63"/>
      <c r="FCT512" s="62"/>
      <c r="FCU512" s="10"/>
      <c r="FCV512" s="11"/>
      <c r="FCW512" s="63"/>
      <c r="FCX512" s="62"/>
      <c r="FCY512" s="10"/>
      <c r="FCZ512" s="11"/>
      <c r="FDA512" s="63"/>
      <c r="FDB512" s="62"/>
      <c r="FDC512" s="10"/>
      <c r="FDD512" s="11"/>
      <c r="FDE512" s="63"/>
      <c r="FDF512" s="62"/>
      <c r="FDG512" s="10"/>
      <c r="FDH512" s="11"/>
      <c r="FDI512" s="63"/>
      <c r="FDJ512" s="62"/>
      <c r="FDK512" s="10"/>
      <c r="FDL512" s="11"/>
      <c r="FDM512" s="63"/>
      <c r="FDN512" s="62"/>
      <c r="FDO512" s="10"/>
      <c r="FDP512" s="11"/>
      <c r="FDQ512" s="63"/>
      <c r="FDR512" s="62"/>
      <c r="FDS512" s="10"/>
      <c r="FDT512" s="11"/>
      <c r="FDU512" s="63"/>
      <c r="FDV512" s="62"/>
      <c r="FDW512" s="10"/>
      <c r="FDX512" s="11"/>
      <c r="FDY512" s="63"/>
      <c r="FDZ512" s="62"/>
      <c r="FEA512" s="10"/>
      <c r="FEB512" s="11"/>
      <c r="FEC512" s="63"/>
      <c r="FED512" s="62"/>
      <c r="FEE512" s="10"/>
      <c r="FEF512" s="11"/>
      <c r="FEG512" s="63"/>
      <c r="FEH512" s="62"/>
      <c r="FEI512" s="10"/>
      <c r="FEJ512" s="11"/>
      <c r="FEK512" s="63"/>
      <c r="FEL512" s="62"/>
      <c r="FEM512" s="10"/>
      <c r="FEN512" s="11"/>
      <c r="FEO512" s="63"/>
      <c r="FEP512" s="62"/>
      <c r="FEQ512" s="10"/>
      <c r="FER512" s="11"/>
      <c r="FES512" s="63"/>
      <c r="FET512" s="62"/>
      <c r="FEU512" s="10"/>
      <c r="FEV512" s="11"/>
      <c r="FEW512" s="63"/>
      <c r="FEX512" s="62"/>
      <c r="FEY512" s="10"/>
      <c r="FEZ512" s="11"/>
      <c r="FFA512" s="63"/>
      <c r="FFB512" s="62"/>
      <c r="FFC512" s="10"/>
      <c r="FFD512" s="11"/>
      <c r="FFE512" s="63"/>
      <c r="FFF512" s="62"/>
      <c r="FFG512" s="10"/>
      <c r="FFH512" s="11"/>
      <c r="FFI512" s="63"/>
      <c r="FFJ512" s="62"/>
      <c r="FFK512" s="10"/>
      <c r="FFL512" s="11"/>
      <c r="FFM512" s="63"/>
      <c r="FFN512" s="62"/>
      <c r="FFO512" s="10"/>
      <c r="FFP512" s="11"/>
      <c r="FFQ512" s="63"/>
      <c r="FFR512" s="62"/>
      <c r="FFS512" s="10"/>
      <c r="FFT512" s="11"/>
      <c r="FFU512" s="63"/>
      <c r="FFV512" s="62"/>
      <c r="FFW512" s="10"/>
      <c r="FFX512" s="11"/>
      <c r="FFY512" s="63"/>
      <c r="FFZ512" s="62"/>
      <c r="FGA512" s="10"/>
      <c r="FGB512" s="11"/>
      <c r="FGC512" s="63"/>
      <c r="FGD512" s="62"/>
      <c r="FGE512" s="10"/>
      <c r="FGF512" s="11"/>
      <c r="FGG512" s="63"/>
      <c r="FGH512" s="62"/>
      <c r="FGI512" s="10"/>
      <c r="FGJ512" s="11"/>
      <c r="FGK512" s="63"/>
      <c r="FGL512" s="62"/>
      <c r="FGM512" s="10"/>
      <c r="FGN512" s="11"/>
      <c r="FGO512" s="63"/>
      <c r="FGP512" s="62"/>
      <c r="FGQ512" s="10"/>
      <c r="FGR512" s="11"/>
      <c r="FGS512" s="63"/>
      <c r="FGT512" s="62"/>
      <c r="FGU512" s="10"/>
      <c r="FGV512" s="11"/>
      <c r="FGW512" s="63"/>
      <c r="FGX512" s="62"/>
      <c r="FGY512" s="10"/>
      <c r="FGZ512" s="11"/>
      <c r="FHA512" s="63"/>
      <c r="FHB512" s="62"/>
      <c r="FHC512" s="10"/>
      <c r="FHD512" s="11"/>
      <c r="FHE512" s="63"/>
      <c r="FHF512" s="62"/>
      <c r="FHG512" s="10"/>
      <c r="FHH512" s="11"/>
      <c r="FHI512" s="63"/>
      <c r="FHJ512" s="62"/>
      <c r="FHK512" s="10"/>
      <c r="FHL512" s="11"/>
      <c r="FHM512" s="63"/>
      <c r="FHN512" s="62"/>
      <c r="FHO512" s="10"/>
      <c r="FHP512" s="11"/>
      <c r="FHQ512" s="63"/>
      <c r="FHR512" s="62"/>
      <c r="FHS512" s="10"/>
      <c r="FHT512" s="11"/>
      <c r="FHU512" s="63"/>
      <c r="FHV512" s="62"/>
      <c r="FHW512" s="10"/>
      <c r="FHX512" s="11"/>
      <c r="FHY512" s="63"/>
      <c r="FHZ512" s="62"/>
      <c r="FIA512" s="10"/>
      <c r="FIB512" s="11"/>
      <c r="FIC512" s="63"/>
      <c r="FID512" s="62"/>
      <c r="FIE512" s="10"/>
      <c r="FIF512" s="11"/>
      <c r="FIG512" s="63"/>
      <c r="FIH512" s="62"/>
      <c r="FII512" s="10"/>
      <c r="FIJ512" s="11"/>
      <c r="FIK512" s="63"/>
      <c r="FIL512" s="62"/>
      <c r="FIM512" s="10"/>
      <c r="FIN512" s="11"/>
      <c r="FIO512" s="63"/>
      <c r="FIP512" s="62"/>
      <c r="FIQ512" s="10"/>
      <c r="FIR512" s="11"/>
      <c r="FIS512" s="63"/>
      <c r="FIT512" s="62"/>
      <c r="FIU512" s="10"/>
      <c r="FIV512" s="11"/>
      <c r="FIW512" s="63"/>
      <c r="FIX512" s="62"/>
      <c r="FIY512" s="10"/>
      <c r="FIZ512" s="11"/>
      <c r="FJA512" s="63"/>
      <c r="FJB512" s="62"/>
      <c r="FJC512" s="10"/>
      <c r="FJD512" s="11"/>
      <c r="FJE512" s="63"/>
      <c r="FJF512" s="62"/>
      <c r="FJG512" s="10"/>
      <c r="FJH512" s="11"/>
      <c r="FJI512" s="63"/>
      <c r="FJJ512" s="62"/>
      <c r="FJK512" s="10"/>
      <c r="FJL512" s="11"/>
      <c r="FJM512" s="63"/>
      <c r="FJN512" s="62"/>
      <c r="FJO512" s="10"/>
      <c r="FJP512" s="11"/>
      <c r="FJQ512" s="63"/>
      <c r="FJR512" s="62"/>
      <c r="FJS512" s="10"/>
      <c r="FJT512" s="11"/>
      <c r="FJU512" s="63"/>
      <c r="FJV512" s="62"/>
      <c r="FJW512" s="10"/>
      <c r="FJX512" s="11"/>
      <c r="FJY512" s="63"/>
      <c r="FJZ512" s="62"/>
      <c r="FKA512" s="10"/>
      <c r="FKB512" s="11"/>
      <c r="FKC512" s="63"/>
      <c r="FKD512" s="62"/>
      <c r="FKE512" s="10"/>
      <c r="FKF512" s="11"/>
      <c r="FKG512" s="63"/>
      <c r="FKH512" s="62"/>
      <c r="FKI512" s="10"/>
      <c r="FKJ512" s="11"/>
      <c r="FKK512" s="63"/>
      <c r="FKL512" s="62"/>
      <c r="FKM512" s="10"/>
      <c r="FKN512" s="11"/>
      <c r="FKO512" s="63"/>
      <c r="FKP512" s="62"/>
      <c r="FKQ512" s="10"/>
      <c r="FKR512" s="11"/>
      <c r="FKS512" s="63"/>
      <c r="FKT512" s="62"/>
      <c r="FKU512" s="10"/>
      <c r="FKV512" s="11"/>
      <c r="FKW512" s="63"/>
      <c r="FKX512" s="62"/>
      <c r="FKY512" s="10"/>
      <c r="FKZ512" s="11"/>
      <c r="FLA512" s="63"/>
      <c r="FLB512" s="62"/>
      <c r="FLC512" s="10"/>
      <c r="FLD512" s="11"/>
      <c r="FLE512" s="63"/>
      <c r="FLF512" s="62"/>
      <c r="FLG512" s="10"/>
      <c r="FLH512" s="11"/>
      <c r="FLI512" s="63"/>
      <c r="FLJ512" s="62"/>
      <c r="FLK512" s="10"/>
      <c r="FLL512" s="11"/>
      <c r="FLM512" s="63"/>
      <c r="FLN512" s="62"/>
      <c r="FLO512" s="10"/>
      <c r="FLP512" s="11"/>
      <c r="FLQ512" s="63"/>
      <c r="FLR512" s="62"/>
      <c r="FLS512" s="10"/>
      <c r="FLT512" s="11"/>
      <c r="FLU512" s="63"/>
      <c r="FLV512" s="62"/>
      <c r="FLW512" s="10"/>
      <c r="FLX512" s="11"/>
      <c r="FLY512" s="63"/>
      <c r="FLZ512" s="62"/>
      <c r="FMA512" s="10"/>
      <c r="FMB512" s="11"/>
      <c r="FMC512" s="63"/>
      <c r="FMD512" s="62"/>
      <c r="FME512" s="10"/>
      <c r="FMF512" s="11"/>
      <c r="FMG512" s="63"/>
      <c r="FMH512" s="62"/>
      <c r="FMI512" s="10"/>
      <c r="FMJ512" s="11"/>
      <c r="FMK512" s="63"/>
      <c r="FML512" s="62"/>
      <c r="FMM512" s="10"/>
      <c r="FMN512" s="11"/>
      <c r="FMO512" s="63"/>
      <c r="FMP512" s="62"/>
      <c r="FMQ512" s="10"/>
      <c r="FMR512" s="11"/>
      <c r="FMS512" s="63"/>
      <c r="FMT512" s="62"/>
      <c r="FMU512" s="10"/>
      <c r="FMV512" s="11"/>
      <c r="FMW512" s="63"/>
      <c r="FMX512" s="62"/>
      <c r="FMY512" s="10"/>
      <c r="FMZ512" s="11"/>
      <c r="FNA512" s="63"/>
      <c r="FNB512" s="62"/>
      <c r="FNC512" s="10"/>
      <c r="FND512" s="11"/>
      <c r="FNE512" s="63"/>
      <c r="FNF512" s="62"/>
      <c r="FNG512" s="10"/>
      <c r="FNH512" s="11"/>
      <c r="FNI512" s="63"/>
      <c r="FNJ512" s="62"/>
      <c r="FNK512" s="10"/>
      <c r="FNL512" s="11"/>
      <c r="FNM512" s="63"/>
      <c r="FNN512" s="62"/>
      <c r="FNO512" s="10"/>
      <c r="FNP512" s="11"/>
      <c r="FNQ512" s="63"/>
      <c r="FNR512" s="62"/>
      <c r="FNS512" s="10"/>
      <c r="FNT512" s="11"/>
      <c r="FNU512" s="63"/>
      <c r="FNV512" s="62"/>
      <c r="FNW512" s="10"/>
      <c r="FNX512" s="11"/>
      <c r="FNY512" s="63"/>
      <c r="FNZ512" s="62"/>
      <c r="FOA512" s="10"/>
      <c r="FOB512" s="11"/>
      <c r="FOC512" s="63"/>
      <c r="FOD512" s="62"/>
      <c r="FOE512" s="10"/>
      <c r="FOF512" s="11"/>
      <c r="FOG512" s="63"/>
      <c r="FOH512" s="62"/>
      <c r="FOI512" s="10"/>
      <c r="FOJ512" s="11"/>
      <c r="FOK512" s="63"/>
      <c r="FOL512" s="62"/>
      <c r="FOM512" s="10"/>
      <c r="FON512" s="11"/>
      <c r="FOO512" s="63"/>
      <c r="FOP512" s="62"/>
      <c r="FOQ512" s="10"/>
      <c r="FOR512" s="11"/>
      <c r="FOS512" s="63"/>
      <c r="FOT512" s="62"/>
      <c r="FOU512" s="10"/>
      <c r="FOV512" s="11"/>
      <c r="FOW512" s="63"/>
      <c r="FOX512" s="62"/>
      <c r="FOY512" s="10"/>
      <c r="FOZ512" s="11"/>
      <c r="FPA512" s="63"/>
      <c r="FPB512" s="62"/>
      <c r="FPC512" s="10"/>
      <c r="FPD512" s="11"/>
      <c r="FPE512" s="63"/>
      <c r="FPF512" s="62"/>
      <c r="FPG512" s="10"/>
      <c r="FPH512" s="11"/>
      <c r="FPI512" s="63"/>
      <c r="FPJ512" s="62"/>
      <c r="FPK512" s="10"/>
      <c r="FPL512" s="11"/>
      <c r="FPM512" s="63"/>
      <c r="FPN512" s="62"/>
      <c r="FPO512" s="10"/>
      <c r="FPP512" s="11"/>
      <c r="FPQ512" s="63"/>
      <c r="FPR512" s="62"/>
      <c r="FPS512" s="10"/>
      <c r="FPT512" s="11"/>
      <c r="FPU512" s="63"/>
      <c r="FPV512" s="62"/>
      <c r="FPW512" s="10"/>
      <c r="FPX512" s="11"/>
      <c r="FPY512" s="63"/>
      <c r="FPZ512" s="62"/>
      <c r="FQA512" s="10"/>
      <c r="FQB512" s="11"/>
      <c r="FQC512" s="63"/>
      <c r="FQD512" s="62"/>
      <c r="FQE512" s="10"/>
      <c r="FQF512" s="11"/>
      <c r="FQG512" s="63"/>
      <c r="FQH512" s="62"/>
      <c r="FQI512" s="10"/>
      <c r="FQJ512" s="11"/>
      <c r="FQK512" s="63"/>
      <c r="FQL512" s="62"/>
      <c r="FQM512" s="10"/>
      <c r="FQN512" s="11"/>
      <c r="FQO512" s="63"/>
      <c r="FQP512" s="62"/>
      <c r="FQQ512" s="10"/>
      <c r="FQR512" s="11"/>
      <c r="FQS512" s="63"/>
      <c r="FQT512" s="62"/>
      <c r="FQU512" s="10"/>
      <c r="FQV512" s="11"/>
      <c r="FQW512" s="63"/>
      <c r="FQX512" s="62"/>
      <c r="FQY512" s="10"/>
      <c r="FQZ512" s="11"/>
      <c r="FRA512" s="63"/>
      <c r="FRB512" s="62"/>
      <c r="FRC512" s="10"/>
      <c r="FRD512" s="11"/>
      <c r="FRE512" s="63"/>
      <c r="FRF512" s="62"/>
      <c r="FRG512" s="10"/>
      <c r="FRH512" s="11"/>
      <c r="FRI512" s="63"/>
      <c r="FRJ512" s="62"/>
      <c r="FRK512" s="10"/>
      <c r="FRL512" s="11"/>
      <c r="FRM512" s="63"/>
      <c r="FRN512" s="62"/>
      <c r="FRO512" s="10"/>
      <c r="FRP512" s="11"/>
      <c r="FRQ512" s="63"/>
      <c r="FRR512" s="62"/>
      <c r="FRS512" s="10"/>
      <c r="FRT512" s="11"/>
      <c r="FRU512" s="63"/>
      <c r="FRV512" s="62"/>
      <c r="FRW512" s="10"/>
      <c r="FRX512" s="11"/>
      <c r="FRY512" s="63"/>
      <c r="FRZ512" s="62"/>
      <c r="FSA512" s="10"/>
      <c r="FSB512" s="11"/>
      <c r="FSC512" s="63"/>
      <c r="FSD512" s="62"/>
      <c r="FSE512" s="10"/>
      <c r="FSF512" s="11"/>
      <c r="FSG512" s="63"/>
      <c r="FSH512" s="62"/>
      <c r="FSI512" s="10"/>
      <c r="FSJ512" s="11"/>
      <c r="FSK512" s="63"/>
      <c r="FSL512" s="62"/>
      <c r="FSM512" s="10"/>
      <c r="FSN512" s="11"/>
      <c r="FSO512" s="63"/>
      <c r="FSP512" s="62"/>
      <c r="FSQ512" s="10"/>
      <c r="FSR512" s="11"/>
      <c r="FSS512" s="63"/>
      <c r="FST512" s="62"/>
      <c r="FSU512" s="10"/>
      <c r="FSV512" s="11"/>
      <c r="FSW512" s="63"/>
      <c r="FSX512" s="62"/>
      <c r="FSY512" s="10"/>
      <c r="FSZ512" s="11"/>
      <c r="FTA512" s="63"/>
      <c r="FTB512" s="62"/>
      <c r="FTC512" s="10"/>
      <c r="FTD512" s="11"/>
      <c r="FTE512" s="63"/>
      <c r="FTF512" s="62"/>
      <c r="FTG512" s="10"/>
      <c r="FTH512" s="11"/>
      <c r="FTI512" s="63"/>
      <c r="FTJ512" s="62"/>
      <c r="FTK512" s="10"/>
      <c r="FTL512" s="11"/>
      <c r="FTM512" s="63"/>
      <c r="FTN512" s="62"/>
      <c r="FTO512" s="10"/>
      <c r="FTP512" s="11"/>
      <c r="FTQ512" s="63"/>
      <c r="FTR512" s="62"/>
      <c r="FTS512" s="10"/>
      <c r="FTT512" s="11"/>
      <c r="FTU512" s="63"/>
      <c r="FTV512" s="62"/>
      <c r="FTW512" s="10"/>
      <c r="FTX512" s="11"/>
      <c r="FTY512" s="63"/>
      <c r="FTZ512" s="62"/>
      <c r="FUA512" s="10"/>
      <c r="FUB512" s="11"/>
      <c r="FUC512" s="63"/>
      <c r="FUD512" s="62"/>
      <c r="FUE512" s="10"/>
      <c r="FUF512" s="11"/>
      <c r="FUG512" s="63"/>
      <c r="FUH512" s="62"/>
      <c r="FUI512" s="10"/>
      <c r="FUJ512" s="11"/>
      <c r="FUK512" s="63"/>
      <c r="FUL512" s="62"/>
      <c r="FUM512" s="10"/>
      <c r="FUN512" s="11"/>
      <c r="FUO512" s="63"/>
      <c r="FUP512" s="62"/>
      <c r="FUQ512" s="10"/>
      <c r="FUR512" s="11"/>
      <c r="FUS512" s="63"/>
      <c r="FUT512" s="62"/>
      <c r="FUU512" s="10"/>
      <c r="FUV512" s="11"/>
      <c r="FUW512" s="63"/>
      <c r="FUX512" s="62"/>
      <c r="FUY512" s="10"/>
      <c r="FUZ512" s="11"/>
      <c r="FVA512" s="63"/>
      <c r="FVB512" s="62"/>
      <c r="FVC512" s="10"/>
      <c r="FVD512" s="11"/>
      <c r="FVE512" s="63"/>
      <c r="FVF512" s="62"/>
      <c r="FVG512" s="10"/>
      <c r="FVH512" s="11"/>
      <c r="FVI512" s="63"/>
      <c r="FVJ512" s="62"/>
      <c r="FVK512" s="10"/>
      <c r="FVL512" s="11"/>
      <c r="FVM512" s="63"/>
      <c r="FVN512" s="62"/>
      <c r="FVO512" s="10"/>
      <c r="FVP512" s="11"/>
      <c r="FVQ512" s="63"/>
      <c r="FVR512" s="62"/>
      <c r="FVS512" s="10"/>
      <c r="FVT512" s="11"/>
      <c r="FVU512" s="63"/>
      <c r="FVV512" s="62"/>
      <c r="FVW512" s="10"/>
      <c r="FVX512" s="11"/>
      <c r="FVY512" s="63"/>
      <c r="FVZ512" s="62"/>
      <c r="FWA512" s="10"/>
      <c r="FWB512" s="11"/>
      <c r="FWC512" s="63"/>
      <c r="FWD512" s="62"/>
      <c r="FWE512" s="10"/>
      <c r="FWF512" s="11"/>
      <c r="FWG512" s="63"/>
      <c r="FWH512" s="62"/>
      <c r="FWI512" s="10"/>
      <c r="FWJ512" s="11"/>
      <c r="FWK512" s="63"/>
      <c r="FWL512" s="62"/>
      <c r="FWM512" s="10"/>
      <c r="FWN512" s="11"/>
      <c r="FWO512" s="63"/>
      <c r="FWP512" s="62"/>
      <c r="FWQ512" s="10"/>
      <c r="FWR512" s="11"/>
      <c r="FWS512" s="63"/>
      <c r="FWT512" s="62"/>
      <c r="FWU512" s="10"/>
      <c r="FWV512" s="11"/>
      <c r="FWW512" s="63"/>
      <c r="FWX512" s="62"/>
      <c r="FWY512" s="10"/>
      <c r="FWZ512" s="11"/>
      <c r="FXA512" s="63"/>
      <c r="FXB512" s="62"/>
      <c r="FXC512" s="10"/>
      <c r="FXD512" s="11"/>
      <c r="FXE512" s="63"/>
      <c r="FXF512" s="62"/>
      <c r="FXG512" s="10"/>
      <c r="FXH512" s="11"/>
      <c r="FXI512" s="63"/>
      <c r="FXJ512" s="62"/>
      <c r="FXK512" s="10"/>
      <c r="FXL512" s="11"/>
      <c r="FXM512" s="63"/>
      <c r="FXN512" s="62"/>
      <c r="FXO512" s="10"/>
      <c r="FXP512" s="11"/>
      <c r="FXQ512" s="63"/>
      <c r="FXR512" s="62"/>
      <c r="FXS512" s="10"/>
      <c r="FXT512" s="11"/>
      <c r="FXU512" s="63"/>
      <c r="FXV512" s="62"/>
      <c r="FXW512" s="10"/>
      <c r="FXX512" s="11"/>
      <c r="FXY512" s="63"/>
      <c r="FXZ512" s="62"/>
      <c r="FYA512" s="10"/>
      <c r="FYB512" s="11"/>
      <c r="FYC512" s="63"/>
      <c r="FYD512" s="62"/>
      <c r="FYE512" s="10"/>
      <c r="FYF512" s="11"/>
      <c r="FYG512" s="63"/>
      <c r="FYH512" s="62"/>
      <c r="FYI512" s="10"/>
      <c r="FYJ512" s="11"/>
      <c r="FYK512" s="63"/>
      <c r="FYL512" s="62"/>
      <c r="FYM512" s="10"/>
      <c r="FYN512" s="11"/>
      <c r="FYO512" s="63"/>
      <c r="FYP512" s="62"/>
      <c r="FYQ512" s="10"/>
      <c r="FYR512" s="11"/>
      <c r="FYS512" s="63"/>
      <c r="FYT512" s="62"/>
      <c r="FYU512" s="10"/>
      <c r="FYV512" s="11"/>
      <c r="FYW512" s="63"/>
      <c r="FYX512" s="62"/>
      <c r="FYY512" s="10"/>
      <c r="FYZ512" s="11"/>
      <c r="FZA512" s="63"/>
      <c r="FZB512" s="62"/>
      <c r="FZC512" s="10"/>
      <c r="FZD512" s="11"/>
      <c r="FZE512" s="63"/>
      <c r="FZF512" s="62"/>
      <c r="FZG512" s="10"/>
      <c r="FZH512" s="11"/>
      <c r="FZI512" s="63"/>
      <c r="FZJ512" s="62"/>
      <c r="FZK512" s="10"/>
      <c r="FZL512" s="11"/>
      <c r="FZM512" s="63"/>
      <c r="FZN512" s="62"/>
      <c r="FZO512" s="10"/>
      <c r="FZP512" s="11"/>
      <c r="FZQ512" s="63"/>
      <c r="FZR512" s="62"/>
      <c r="FZS512" s="10"/>
      <c r="FZT512" s="11"/>
      <c r="FZU512" s="63"/>
      <c r="FZV512" s="62"/>
      <c r="FZW512" s="10"/>
      <c r="FZX512" s="11"/>
      <c r="FZY512" s="63"/>
      <c r="FZZ512" s="62"/>
      <c r="GAA512" s="10"/>
      <c r="GAB512" s="11"/>
      <c r="GAC512" s="63"/>
      <c r="GAD512" s="62"/>
      <c r="GAE512" s="10"/>
      <c r="GAF512" s="11"/>
      <c r="GAG512" s="63"/>
      <c r="GAH512" s="62"/>
      <c r="GAI512" s="10"/>
      <c r="GAJ512" s="11"/>
      <c r="GAK512" s="63"/>
      <c r="GAL512" s="62"/>
      <c r="GAM512" s="10"/>
      <c r="GAN512" s="11"/>
      <c r="GAO512" s="63"/>
      <c r="GAP512" s="62"/>
      <c r="GAQ512" s="10"/>
      <c r="GAR512" s="11"/>
      <c r="GAS512" s="63"/>
      <c r="GAT512" s="62"/>
      <c r="GAU512" s="10"/>
      <c r="GAV512" s="11"/>
      <c r="GAW512" s="63"/>
      <c r="GAX512" s="62"/>
      <c r="GAY512" s="10"/>
      <c r="GAZ512" s="11"/>
      <c r="GBA512" s="63"/>
      <c r="GBB512" s="62"/>
      <c r="GBC512" s="10"/>
      <c r="GBD512" s="11"/>
      <c r="GBE512" s="63"/>
      <c r="GBF512" s="62"/>
      <c r="GBG512" s="10"/>
      <c r="GBH512" s="11"/>
      <c r="GBI512" s="63"/>
      <c r="GBJ512" s="62"/>
      <c r="GBK512" s="10"/>
      <c r="GBL512" s="11"/>
      <c r="GBM512" s="63"/>
      <c r="GBN512" s="62"/>
      <c r="GBO512" s="10"/>
      <c r="GBP512" s="11"/>
      <c r="GBQ512" s="63"/>
      <c r="GBR512" s="62"/>
      <c r="GBS512" s="10"/>
      <c r="GBT512" s="11"/>
      <c r="GBU512" s="63"/>
      <c r="GBV512" s="62"/>
      <c r="GBW512" s="10"/>
      <c r="GBX512" s="11"/>
      <c r="GBY512" s="63"/>
      <c r="GBZ512" s="62"/>
      <c r="GCA512" s="10"/>
      <c r="GCB512" s="11"/>
      <c r="GCC512" s="63"/>
      <c r="GCD512" s="62"/>
      <c r="GCE512" s="10"/>
      <c r="GCF512" s="11"/>
      <c r="GCG512" s="63"/>
      <c r="GCH512" s="62"/>
      <c r="GCI512" s="10"/>
      <c r="GCJ512" s="11"/>
      <c r="GCK512" s="63"/>
      <c r="GCL512" s="62"/>
      <c r="GCM512" s="10"/>
      <c r="GCN512" s="11"/>
      <c r="GCO512" s="63"/>
      <c r="GCP512" s="62"/>
      <c r="GCQ512" s="10"/>
      <c r="GCR512" s="11"/>
      <c r="GCS512" s="63"/>
      <c r="GCT512" s="62"/>
      <c r="GCU512" s="10"/>
      <c r="GCV512" s="11"/>
      <c r="GCW512" s="63"/>
      <c r="GCX512" s="62"/>
      <c r="GCY512" s="10"/>
      <c r="GCZ512" s="11"/>
      <c r="GDA512" s="63"/>
      <c r="GDB512" s="62"/>
      <c r="GDC512" s="10"/>
      <c r="GDD512" s="11"/>
      <c r="GDE512" s="63"/>
      <c r="GDF512" s="62"/>
      <c r="GDG512" s="10"/>
      <c r="GDH512" s="11"/>
      <c r="GDI512" s="63"/>
      <c r="GDJ512" s="62"/>
      <c r="GDK512" s="10"/>
      <c r="GDL512" s="11"/>
      <c r="GDM512" s="63"/>
      <c r="GDN512" s="62"/>
      <c r="GDO512" s="10"/>
      <c r="GDP512" s="11"/>
      <c r="GDQ512" s="63"/>
      <c r="GDR512" s="62"/>
      <c r="GDS512" s="10"/>
      <c r="GDT512" s="11"/>
      <c r="GDU512" s="63"/>
      <c r="GDV512" s="62"/>
      <c r="GDW512" s="10"/>
      <c r="GDX512" s="11"/>
      <c r="GDY512" s="63"/>
      <c r="GDZ512" s="62"/>
      <c r="GEA512" s="10"/>
      <c r="GEB512" s="11"/>
      <c r="GEC512" s="63"/>
      <c r="GED512" s="62"/>
      <c r="GEE512" s="10"/>
      <c r="GEF512" s="11"/>
      <c r="GEG512" s="63"/>
      <c r="GEH512" s="62"/>
      <c r="GEI512" s="10"/>
      <c r="GEJ512" s="11"/>
      <c r="GEK512" s="63"/>
      <c r="GEL512" s="62"/>
      <c r="GEM512" s="10"/>
      <c r="GEN512" s="11"/>
      <c r="GEO512" s="63"/>
      <c r="GEP512" s="62"/>
      <c r="GEQ512" s="10"/>
      <c r="GER512" s="11"/>
      <c r="GES512" s="63"/>
      <c r="GET512" s="62"/>
      <c r="GEU512" s="10"/>
      <c r="GEV512" s="11"/>
      <c r="GEW512" s="63"/>
      <c r="GEX512" s="62"/>
      <c r="GEY512" s="10"/>
      <c r="GEZ512" s="11"/>
      <c r="GFA512" s="63"/>
      <c r="GFB512" s="62"/>
      <c r="GFC512" s="10"/>
      <c r="GFD512" s="11"/>
      <c r="GFE512" s="63"/>
      <c r="GFF512" s="62"/>
      <c r="GFG512" s="10"/>
      <c r="GFH512" s="11"/>
      <c r="GFI512" s="63"/>
      <c r="GFJ512" s="62"/>
      <c r="GFK512" s="10"/>
      <c r="GFL512" s="11"/>
      <c r="GFM512" s="63"/>
      <c r="GFN512" s="62"/>
      <c r="GFO512" s="10"/>
      <c r="GFP512" s="11"/>
      <c r="GFQ512" s="63"/>
      <c r="GFR512" s="62"/>
      <c r="GFS512" s="10"/>
      <c r="GFT512" s="11"/>
      <c r="GFU512" s="63"/>
      <c r="GFV512" s="62"/>
      <c r="GFW512" s="10"/>
      <c r="GFX512" s="11"/>
      <c r="GFY512" s="63"/>
      <c r="GFZ512" s="62"/>
      <c r="GGA512" s="10"/>
      <c r="GGB512" s="11"/>
      <c r="GGC512" s="63"/>
      <c r="GGD512" s="62"/>
      <c r="GGE512" s="10"/>
      <c r="GGF512" s="11"/>
      <c r="GGG512" s="63"/>
      <c r="GGH512" s="62"/>
      <c r="GGI512" s="10"/>
      <c r="GGJ512" s="11"/>
      <c r="GGK512" s="63"/>
      <c r="GGL512" s="62"/>
      <c r="GGM512" s="10"/>
      <c r="GGN512" s="11"/>
      <c r="GGO512" s="63"/>
      <c r="GGP512" s="62"/>
      <c r="GGQ512" s="10"/>
      <c r="GGR512" s="11"/>
      <c r="GGS512" s="63"/>
      <c r="GGT512" s="62"/>
      <c r="GGU512" s="10"/>
      <c r="GGV512" s="11"/>
      <c r="GGW512" s="63"/>
      <c r="GGX512" s="62"/>
      <c r="GGY512" s="10"/>
      <c r="GGZ512" s="11"/>
      <c r="GHA512" s="63"/>
      <c r="GHB512" s="62"/>
      <c r="GHC512" s="10"/>
      <c r="GHD512" s="11"/>
      <c r="GHE512" s="63"/>
      <c r="GHF512" s="62"/>
      <c r="GHG512" s="10"/>
      <c r="GHH512" s="11"/>
      <c r="GHI512" s="63"/>
      <c r="GHJ512" s="62"/>
      <c r="GHK512" s="10"/>
      <c r="GHL512" s="11"/>
      <c r="GHM512" s="63"/>
      <c r="GHN512" s="62"/>
      <c r="GHO512" s="10"/>
      <c r="GHP512" s="11"/>
      <c r="GHQ512" s="63"/>
      <c r="GHR512" s="62"/>
      <c r="GHS512" s="10"/>
      <c r="GHT512" s="11"/>
      <c r="GHU512" s="63"/>
      <c r="GHV512" s="62"/>
      <c r="GHW512" s="10"/>
      <c r="GHX512" s="11"/>
      <c r="GHY512" s="63"/>
      <c r="GHZ512" s="62"/>
      <c r="GIA512" s="10"/>
      <c r="GIB512" s="11"/>
      <c r="GIC512" s="63"/>
      <c r="GID512" s="62"/>
      <c r="GIE512" s="10"/>
      <c r="GIF512" s="11"/>
      <c r="GIG512" s="63"/>
      <c r="GIH512" s="62"/>
      <c r="GII512" s="10"/>
      <c r="GIJ512" s="11"/>
      <c r="GIK512" s="63"/>
      <c r="GIL512" s="62"/>
      <c r="GIM512" s="10"/>
      <c r="GIN512" s="11"/>
      <c r="GIO512" s="63"/>
      <c r="GIP512" s="62"/>
      <c r="GIQ512" s="10"/>
      <c r="GIR512" s="11"/>
      <c r="GIS512" s="63"/>
      <c r="GIT512" s="62"/>
      <c r="GIU512" s="10"/>
      <c r="GIV512" s="11"/>
      <c r="GIW512" s="63"/>
      <c r="GIX512" s="62"/>
      <c r="GIY512" s="10"/>
      <c r="GIZ512" s="11"/>
      <c r="GJA512" s="63"/>
      <c r="GJB512" s="62"/>
      <c r="GJC512" s="10"/>
      <c r="GJD512" s="11"/>
      <c r="GJE512" s="63"/>
      <c r="GJF512" s="62"/>
      <c r="GJG512" s="10"/>
      <c r="GJH512" s="11"/>
      <c r="GJI512" s="63"/>
      <c r="GJJ512" s="62"/>
      <c r="GJK512" s="10"/>
      <c r="GJL512" s="11"/>
      <c r="GJM512" s="63"/>
      <c r="GJN512" s="62"/>
      <c r="GJO512" s="10"/>
      <c r="GJP512" s="11"/>
      <c r="GJQ512" s="63"/>
      <c r="GJR512" s="62"/>
      <c r="GJS512" s="10"/>
      <c r="GJT512" s="11"/>
      <c r="GJU512" s="63"/>
      <c r="GJV512" s="62"/>
      <c r="GJW512" s="10"/>
      <c r="GJX512" s="11"/>
      <c r="GJY512" s="63"/>
      <c r="GJZ512" s="62"/>
      <c r="GKA512" s="10"/>
      <c r="GKB512" s="11"/>
      <c r="GKC512" s="63"/>
      <c r="GKD512" s="62"/>
      <c r="GKE512" s="10"/>
      <c r="GKF512" s="11"/>
      <c r="GKG512" s="63"/>
      <c r="GKH512" s="62"/>
      <c r="GKI512" s="10"/>
      <c r="GKJ512" s="11"/>
      <c r="GKK512" s="63"/>
      <c r="GKL512" s="62"/>
      <c r="GKM512" s="10"/>
      <c r="GKN512" s="11"/>
      <c r="GKO512" s="63"/>
      <c r="GKP512" s="62"/>
      <c r="GKQ512" s="10"/>
      <c r="GKR512" s="11"/>
      <c r="GKS512" s="63"/>
      <c r="GKT512" s="62"/>
      <c r="GKU512" s="10"/>
      <c r="GKV512" s="11"/>
      <c r="GKW512" s="63"/>
      <c r="GKX512" s="62"/>
      <c r="GKY512" s="10"/>
      <c r="GKZ512" s="11"/>
      <c r="GLA512" s="63"/>
      <c r="GLB512" s="62"/>
      <c r="GLC512" s="10"/>
      <c r="GLD512" s="11"/>
      <c r="GLE512" s="63"/>
      <c r="GLF512" s="62"/>
      <c r="GLG512" s="10"/>
      <c r="GLH512" s="11"/>
      <c r="GLI512" s="63"/>
      <c r="GLJ512" s="62"/>
      <c r="GLK512" s="10"/>
      <c r="GLL512" s="11"/>
      <c r="GLM512" s="63"/>
      <c r="GLN512" s="62"/>
      <c r="GLO512" s="10"/>
      <c r="GLP512" s="11"/>
      <c r="GLQ512" s="63"/>
      <c r="GLR512" s="62"/>
      <c r="GLS512" s="10"/>
      <c r="GLT512" s="11"/>
      <c r="GLU512" s="63"/>
      <c r="GLV512" s="62"/>
      <c r="GLW512" s="10"/>
      <c r="GLX512" s="11"/>
      <c r="GLY512" s="63"/>
      <c r="GLZ512" s="62"/>
      <c r="GMA512" s="10"/>
      <c r="GMB512" s="11"/>
      <c r="GMC512" s="63"/>
      <c r="GMD512" s="62"/>
      <c r="GME512" s="10"/>
      <c r="GMF512" s="11"/>
      <c r="GMG512" s="63"/>
      <c r="GMH512" s="62"/>
      <c r="GMI512" s="10"/>
      <c r="GMJ512" s="11"/>
      <c r="GMK512" s="63"/>
      <c r="GML512" s="62"/>
      <c r="GMM512" s="10"/>
      <c r="GMN512" s="11"/>
      <c r="GMO512" s="63"/>
      <c r="GMP512" s="62"/>
      <c r="GMQ512" s="10"/>
      <c r="GMR512" s="11"/>
      <c r="GMS512" s="63"/>
      <c r="GMT512" s="62"/>
      <c r="GMU512" s="10"/>
      <c r="GMV512" s="11"/>
      <c r="GMW512" s="63"/>
      <c r="GMX512" s="62"/>
      <c r="GMY512" s="10"/>
      <c r="GMZ512" s="11"/>
      <c r="GNA512" s="63"/>
      <c r="GNB512" s="62"/>
      <c r="GNC512" s="10"/>
      <c r="GND512" s="11"/>
      <c r="GNE512" s="63"/>
      <c r="GNF512" s="62"/>
      <c r="GNG512" s="10"/>
      <c r="GNH512" s="11"/>
      <c r="GNI512" s="63"/>
      <c r="GNJ512" s="62"/>
      <c r="GNK512" s="10"/>
      <c r="GNL512" s="11"/>
      <c r="GNM512" s="63"/>
      <c r="GNN512" s="62"/>
      <c r="GNO512" s="10"/>
      <c r="GNP512" s="11"/>
      <c r="GNQ512" s="63"/>
      <c r="GNR512" s="62"/>
      <c r="GNS512" s="10"/>
      <c r="GNT512" s="11"/>
      <c r="GNU512" s="63"/>
      <c r="GNV512" s="62"/>
      <c r="GNW512" s="10"/>
      <c r="GNX512" s="11"/>
      <c r="GNY512" s="63"/>
      <c r="GNZ512" s="62"/>
      <c r="GOA512" s="10"/>
      <c r="GOB512" s="11"/>
      <c r="GOC512" s="63"/>
      <c r="GOD512" s="62"/>
      <c r="GOE512" s="10"/>
      <c r="GOF512" s="11"/>
      <c r="GOG512" s="63"/>
      <c r="GOH512" s="62"/>
      <c r="GOI512" s="10"/>
      <c r="GOJ512" s="11"/>
      <c r="GOK512" s="63"/>
      <c r="GOL512" s="62"/>
      <c r="GOM512" s="10"/>
      <c r="GON512" s="11"/>
      <c r="GOO512" s="63"/>
      <c r="GOP512" s="62"/>
      <c r="GOQ512" s="10"/>
      <c r="GOR512" s="11"/>
      <c r="GOS512" s="63"/>
      <c r="GOT512" s="62"/>
      <c r="GOU512" s="10"/>
      <c r="GOV512" s="11"/>
      <c r="GOW512" s="63"/>
      <c r="GOX512" s="62"/>
      <c r="GOY512" s="10"/>
      <c r="GOZ512" s="11"/>
      <c r="GPA512" s="63"/>
      <c r="GPB512" s="62"/>
      <c r="GPC512" s="10"/>
      <c r="GPD512" s="11"/>
      <c r="GPE512" s="63"/>
      <c r="GPF512" s="62"/>
      <c r="GPG512" s="10"/>
      <c r="GPH512" s="11"/>
      <c r="GPI512" s="63"/>
      <c r="GPJ512" s="62"/>
      <c r="GPK512" s="10"/>
      <c r="GPL512" s="11"/>
      <c r="GPM512" s="63"/>
      <c r="GPN512" s="62"/>
      <c r="GPO512" s="10"/>
      <c r="GPP512" s="11"/>
      <c r="GPQ512" s="63"/>
      <c r="GPR512" s="62"/>
      <c r="GPS512" s="10"/>
      <c r="GPT512" s="11"/>
      <c r="GPU512" s="63"/>
      <c r="GPV512" s="62"/>
      <c r="GPW512" s="10"/>
      <c r="GPX512" s="11"/>
      <c r="GPY512" s="63"/>
      <c r="GPZ512" s="62"/>
      <c r="GQA512" s="10"/>
      <c r="GQB512" s="11"/>
      <c r="GQC512" s="63"/>
      <c r="GQD512" s="62"/>
      <c r="GQE512" s="10"/>
      <c r="GQF512" s="11"/>
      <c r="GQG512" s="63"/>
      <c r="GQH512" s="62"/>
      <c r="GQI512" s="10"/>
      <c r="GQJ512" s="11"/>
      <c r="GQK512" s="63"/>
      <c r="GQL512" s="62"/>
      <c r="GQM512" s="10"/>
      <c r="GQN512" s="11"/>
      <c r="GQO512" s="63"/>
      <c r="GQP512" s="62"/>
      <c r="GQQ512" s="10"/>
      <c r="GQR512" s="11"/>
      <c r="GQS512" s="63"/>
      <c r="GQT512" s="62"/>
      <c r="GQU512" s="10"/>
      <c r="GQV512" s="11"/>
      <c r="GQW512" s="63"/>
      <c r="GQX512" s="62"/>
      <c r="GQY512" s="10"/>
      <c r="GQZ512" s="11"/>
      <c r="GRA512" s="63"/>
      <c r="GRB512" s="62"/>
      <c r="GRC512" s="10"/>
      <c r="GRD512" s="11"/>
      <c r="GRE512" s="63"/>
      <c r="GRF512" s="62"/>
      <c r="GRG512" s="10"/>
      <c r="GRH512" s="11"/>
      <c r="GRI512" s="63"/>
      <c r="GRJ512" s="62"/>
      <c r="GRK512" s="10"/>
      <c r="GRL512" s="11"/>
      <c r="GRM512" s="63"/>
      <c r="GRN512" s="62"/>
      <c r="GRO512" s="10"/>
      <c r="GRP512" s="11"/>
      <c r="GRQ512" s="63"/>
      <c r="GRR512" s="62"/>
      <c r="GRS512" s="10"/>
      <c r="GRT512" s="11"/>
      <c r="GRU512" s="63"/>
      <c r="GRV512" s="62"/>
      <c r="GRW512" s="10"/>
      <c r="GRX512" s="11"/>
      <c r="GRY512" s="63"/>
      <c r="GRZ512" s="62"/>
      <c r="GSA512" s="10"/>
      <c r="GSB512" s="11"/>
      <c r="GSC512" s="63"/>
      <c r="GSD512" s="62"/>
      <c r="GSE512" s="10"/>
      <c r="GSF512" s="11"/>
      <c r="GSG512" s="63"/>
      <c r="GSH512" s="62"/>
      <c r="GSI512" s="10"/>
      <c r="GSJ512" s="11"/>
      <c r="GSK512" s="63"/>
      <c r="GSL512" s="62"/>
      <c r="GSM512" s="10"/>
      <c r="GSN512" s="11"/>
      <c r="GSO512" s="63"/>
      <c r="GSP512" s="62"/>
      <c r="GSQ512" s="10"/>
      <c r="GSR512" s="11"/>
      <c r="GSS512" s="63"/>
      <c r="GST512" s="62"/>
      <c r="GSU512" s="10"/>
      <c r="GSV512" s="11"/>
      <c r="GSW512" s="63"/>
      <c r="GSX512" s="62"/>
      <c r="GSY512" s="10"/>
      <c r="GSZ512" s="11"/>
      <c r="GTA512" s="63"/>
      <c r="GTB512" s="62"/>
      <c r="GTC512" s="10"/>
      <c r="GTD512" s="11"/>
      <c r="GTE512" s="63"/>
      <c r="GTF512" s="62"/>
      <c r="GTG512" s="10"/>
      <c r="GTH512" s="11"/>
      <c r="GTI512" s="63"/>
      <c r="GTJ512" s="62"/>
      <c r="GTK512" s="10"/>
      <c r="GTL512" s="11"/>
      <c r="GTM512" s="63"/>
      <c r="GTN512" s="62"/>
      <c r="GTO512" s="10"/>
      <c r="GTP512" s="11"/>
      <c r="GTQ512" s="63"/>
      <c r="GTR512" s="62"/>
      <c r="GTS512" s="10"/>
      <c r="GTT512" s="11"/>
      <c r="GTU512" s="63"/>
      <c r="GTV512" s="62"/>
      <c r="GTW512" s="10"/>
      <c r="GTX512" s="11"/>
      <c r="GTY512" s="63"/>
      <c r="GTZ512" s="62"/>
      <c r="GUA512" s="10"/>
      <c r="GUB512" s="11"/>
      <c r="GUC512" s="63"/>
      <c r="GUD512" s="62"/>
      <c r="GUE512" s="10"/>
      <c r="GUF512" s="11"/>
      <c r="GUG512" s="63"/>
      <c r="GUH512" s="62"/>
      <c r="GUI512" s="10"/>
      <c r="GUJ512" s="11"/>
      <c r="GUK512" s="63"/>
      <c r="GUL512" s="62"/>
      <c r="GUM512" s="10"/>
      <c r="GUN512" s="11"/>
      <c r="GUO512" s="63"/>
      <c r="GUP512" s="62"/>
      <c r="GUQ512" s="10"/>
      <c r="GUR512" s="11"/>
      <c r="GUS512" s="63"/>
      <c r="GUT512" s="62"/>
      <c r="GUU512" s="10"/>
      <c r="GUV512" s="11"/>
      <c r="GUW512" s="63"/>
      <c r="GUX512" s="62"/>
      <c r="GUY512" s="10"/>
      <c r="GUZ512" s="11"/>
      <c r="GVA512" s="63"/>
      <c r="GVB512" s="62"/>
      <c r="GVC512" s="10"/>
      <c r="GVD512" s="11"/>
      <c r="GVE512" s="63"/>
      <c r="GVF512" s="62"/>
      <c r="GVG512" s="10"/>
      <c r="GVH512" s="11"/>
      <c r="GVI512" s="63"/>
      <c r="GVJ512" s="62"/>
      <c r="GVK512" s="10"/>
      <c r="GVL512" s="11"/>
      <c r="GVM512" s="63"/>
      <c r="GVN512" s="62"/>
      <c r="GVO512" s="10"/>
      <c r="GVP512" s="11"/>
      <c r="GVQ512" s="63"/>
      <c r="GVR512" s="62"/>
      <c r="GVS512" s="10"/>
      <c r="GVT512" s="11"/>
      <c r="GVU512" s="63"/>
      <c r="GVV512" s="62"/>
      <c r="GVW512" s="10"/>
      <c r="GVX512" s="11"/>
      <c r="GVY512" s="63"/>
      <c r="GVZ512" s="62"/>
      <c r="GWA512" s="10"/>
      <c r="GWB512" s="11"/>
      <c r="GWC512" s="63"/>
      <c r="GWD512" s="62"/>
      <c r="GWE512" s="10"/>
      <c r="GWF512" s="11"/>
      <c r="GWG512" s="63"/>
      <c r="GWH512" s="62"/>
      <c r="GWI512" s="10"/>
      <c r="GWJ512" s="11"/>
      <c r="GWK512" s="63"/>
      <c r="GWL512" s="62"/>
      <c r="GWM512" s="10"/>
      <c r="GWN512" s="11"/>
      <c r="GWO512" s="63"/>
      <c r="GWP512" s="62"/>
      <c r="GWQ512" s="10"/>
      <c r="GWR512" s="11"/>
      <c r="GWS512" s="63"/>
      <c r="GWT512" s="62"/>
      <c r="GWU512" s="10"/>
      <c r="GWV512" s="11"/>
      <c r="GWW512" s="63"/>
      <c r="GWX512" s="62"/>
      <c r="GWY512" s="10"/>
      <c r="GWZ512" s="11"/>
      <c r="GXA512" s="63"/>
      <c r="GXB512" s="62"/>
      <c r="GXC512" s="10"/>
      <c r="GXD512" s="11"/>
      <c r="GXE512" s="63"/>
      <c r="GXF512" s="62"/>
      <c r="GXG512" s="10"/>
      <c r="GXH512" s="11"/>
      <c r="GXI512" s="63"/>
      <c r="GXJ512" s="62"/>
      <c r="GXK512" s="10"/>
      <c r="GXL512" s="11"/>
      <c r="GXM512" s="63"/>
      <c r="GXN512" s="62"/>
      <c r="GXO512" s="10"/>
      <c r="GXP512" s="11"/>
      <c r="GXQ512" s="63"/>
      <c r="GXR512" s="62"/>
      <c r="GXS512" s="10"/>
      <c r="GXT512" s="11"/>
      <c r="GXU512" s="63"/>
      <c r="GXV512" s="62"/>
      <c r="GXW512" s="10"/>
      <c r="GXX512" s="11"/>
      <c r="GXY512" s="63"/>
      <c r="GXZ512" s="62"/>
      <c r="GYA512" s="10"/>
      <c r="GYB512" s="11"/>
      <c r="GYC512" s="63"/>
      <c r="GYD512" s="62"/>
      <c r="GYE512" s="10"/>
      <c r="GYF512" s="11"/>
      <c r="GYG512" s="63"/>
      <c r="GYH512" s="62"/>
      <c r="GYI512" s="10"/>
      <c r="GYJ512" s="11"/>
      <c r="GYK512" s="63"/>
      <c r="GYL512" s="62"/>
      <c r="GYM512" s="10"/>
      <c r="GYN512" s="11"/>
      <c r="GYO512" s="63"/>
      <c r="GYP512" s="62"/>
      <c r="GYQ512" s="10"/>
      <c r="GYR512" s="11"/>
      <c r="GYS512" s="63"/>
      <c r="GYT512" s="62"/>
      <c r="GYU512" s="10"/>
      <c r="GYV512" s="11"/>
      <c r="GYW512" s="63"/>
      <c r="GYX512" s="62"/>
      <c r="GYY512" s="10"/>
      <c r="GYZ512" s="11"/>
      <c r="GZA512" s="63"/>
      <c r="GZB512" s="62"/>
      <c r="GZC512" s="10"/>
      <c r="GZD512" s="11"/>
      <c r="GZE512" s="63"/>
      <c r="GZF512" s="62"/>
      <c r="GZG512" s="10"/>
      <c r="GZH512" s="11"/>
      <c r="GZI512" s="63"/>
      <c r="GZJ512" s="62"/>
      <c r="GZK512" s="10"/>
      <c r="GZL512" s="11"/>
      <c r="GZM512" s="63"/>
      <c r="GZN512" s="62"/>
      <c r="GZO512" s="10"/>
      <c r="GZP512" s="11"/>
      <c r="GZQ512" s="63"/>
      <c r="GZR512" s="62"/>
      <c r="GZS512" s="10"/>
      <c r="GZT512" s="11"/>
      <c r="GZU512" s="63"/>
      <c r="GZV512" s="62"/>
      <c r="GZW512" s="10"/>
      <c r="GZX512" s="11"/>
      <c r="GZY512" s="63"/>
      <c r="GZZ512" s="62"/>
      <c r="HAA512" s="10"/>
      <c r="HAB512" s="11"/>
      <c r="HAC512" s="63"/>
      <c r="HAD512" s="62"/>
      <c r="HAE512" s="10"/>
      <c r="HAF512" s="11"/>
      <c r="HAG512" s="63"/>
      <c r="HAH512" s="62"/>
      <c r="HAI512" s="10"/>
      <c r="HAJ512" s="11"/>
      <c r="HAK512" s="63"/>
      <c r="HAL512" s="62"/>
      <c r="HAM512" s="10"/>
      <c r="HAN512" s="11"/>
      <c r="HAO512" s="63"/>
      <c r="HAP512" s="62"/>
      <c r="HAQ512" s="10"/>
      <c r="HAR512" s="11"/>
      <c r="HAS512" s="63"/>
      <c r="HAT512" s="62"/>
      <c r="HAU512" s="10"/>
      <c r="HAV512" s="11"/>
      <c r="HAW512" s="63"/>
      <c r="HAX512" s="62"/>
      <c r="HAY512" s="10"/>
      <c r="HAZ512" s="11"/>
      <c r="HBA512" s="63"/>
      <c r="HBB512" s="62"/>
      <c r="HBC512" s="10"/>
      <c r="HBD512" s="11"/>
      <c r="HBE512" s="63"/>
      <c r="HBF512" s="62"/>
      <c r="HBG512" s="10"/>
      <c r="HBH512" s="11"/>
      <c r="HBI512" s="63"/>
      <c r="HBJ512" s="62"/>
      <c r="HBK512" s="10"/>
      <c r="HBL512" s="11"/>
      <c r="HBM512" s="63"/>
      <c r="HBN512" s="62"/>
      <c r="HBO512" s="10"/>
      <c r="HBP512" s="11"/>
      <c r="HBQ512" s="63"/>
      <c r="HBR512" s="62"/>
      <c r="HBS512" s="10"/>
      <c r="HBT512" s="11"/>
      <c r="HBU512" s="63"/>
      <c r="HBV512" s="62"/>
      <c r="HBW512" s="10"/>
      <c r="HBX512" s="11"/>
      <c r="HBY512" s="63"/>
      <c r="HBZ512" s="62"/>
      <c r="HCA512" s="10"/>
      <c r="HCB512" s="11"/>
      <c r="HCC512" s="63"/>
      <c r="HCD512" s="62"/>
      <c r="HCE512" s="10"/>
      <c r="HCF512" s="11"/>
      <c r="HCG512" s="63"/>
      <c r="HCH512" s="62"/>
      <c r="HCI512" s="10"/>
      <c r="HCJ512" s="11"/>
      <c r="HCK512" s="63"/>
      <c r="HCL512" s="62"/>
      <c r="HCM512" s="10"/>
      <c r="HCN512" s="11"/>
      <c r="HCO512" s="63"/>
      <c r="HCP512" s="62"/>
      <c r="HCQ512" s="10"/>
      <c r="HCR512" s="11"/>
      <c r="HCS512" s="63"/>
      <c r="HCT512" s="62"/>
      <c r="HCU512" s="10"/>
      <c r="HCV512" s="11"/>
      <c r="HCW512" s="63"/>
      <c r="HCX512" s="62"/>
      <c r="HCY512" s="10"/>
      <c r="HCZ512" s="11"/>
      <c r="HDA512" s="63"/>
      <c r="HDB512" s="62"/>
      <c r="HDC512" s="10"/>
      <c r="HDD512" s="11"/>
      <c r="HDE512" s="63"/>
      <c r="HDF512" s="62"/>
      <c r="HDG512" s="10"/>
      <c r="HDH512" s="11"/>
      <c r="HDI512" s="63"/>
      <c r="HDJ512" s="62"/>
      <c r="HDK512" s="10"/>
      <c r="HDL512" s="11"/>
      <c r="HDM512" s="63"/>
      <c r="HDN512" s="62"/>
      <c r="HDO512" s="10"/>
      <c r="HDP512" s="11"/>
      <c r="HDQ512" s="63"/>
      <c r="HDR512" s="62"/>
      <c r="HDS512" s="10"/>
      <c r="HDT512" s="11"/>
      <c r="HDU512" s="63"/>
      <c r="HDV512" s="62"/>
      <c r="HDW512" s="10"/>
      <c r="HDX512" s="11"/>
      <c r="HDY512" s="63"/>
      <c r="HDZ512" s="62"/>
      <c r="HEA512" s="10"/>
      <c r="HEB512" s="11"/>
      <c r="HEC512" s="63"/>
      <c r="HED512" s="62"/>
      <c r="HEE512" s="10"/>
      <c r="HEF512" s="11"/>
      <c r="HEG512" s="63"/>
      <c r="HEH512" s="62"/>
      <c r="HEI512" s="10"/>
      <c r="HEJ512" s="11"/>
      <c r="HEK512" s="63"/>
      <c r="HEL512" s="62"/>
      <c r="HEM512" s="10"/>
      <c r="HEN512" s="11"/>
      <c r="HEO512" s="63"/>
      <c r="HEP512" s="62"/>
      <c r="HEQ512" s="10"/>
      <c r="HER512" s="11"/>
      <c r="HES512" s="63"/>
      <c r="HET512" s="62"/>
      <c r="HEU512" s="10"/>
      <c r="HEV512" s="11"/>
      <c r="HEW512" s="63"/>
      <c r="HEX512" s="62"/>
      <c r="HEY512" s="10"/>
      <c r="HEZ512" s="11"/>
      <c r="HFA512" s="63"/>
      <c r="HFB512" s="62"/>
      <c r="HFC512" s="10"/>
      <c r="HFD512" s="11"/>
      <c r="HFE512" s="63"/>
      <c r="HFF512" s="62"/>
      <c r="HFG512" s="10"/>
      <c r="HFH512" s="11"/>
      <c r="HFI512" s="63"/>
      <c r="HFJ512" s="62"/>
      <c r="HFK512" s="10"/>
      <c r="HFL512" s="11"/>
      <c r="HFM512" s="63"/>
      <c r="HFN512" s="62"/>
      <c r="HFO512" s="10"/>
      <c r="HFP512" s="11"/>
      <c r="HFQ512" s="63"/>
      <c r="HFR512" s="62"/>
      <c r="HFS512" s="10"/>
      <c r="HFT512" s="11"/>
      <c r="HFU512" s="63"/>
      <c r="HFV512" s="62"/>
      <c r="HFW512" s="10"/>
      <c r="HFX512" s="11"/>
      <c r="HFY512" s="63"/>
      <c r="HFZ512" s="62"/>
      <c r="HGA512" s="10"/>
      <c r="HGB512" s="11"/>
      <c r="HGC512" s="63"/>
      <c r="HGD512" s="62"/>
      <c r="HGE512" s="10"/>
      <c r="HGF512" s="11"/>
      <c r="HGG512" s="63"/>
      <c r="HGH512" s="62"/>
      <c r="HGI512" s="10"/>
      <c r="HGJ512" s="11"/>
      <c r="HGK512" s="63"/>
      <c r="HGL512" s="62"/>
      <c r="HGM512" s="10"/>
      <c r="HGN512" s="11"/>
      <c r="HGO512" s="63"/>
      <c r="HGP512" s="62"/>
      <c r="HGQ512" s="10"/>
      <c r="HGR512" s="11"/>
      <c r="HGS512" s="63"/>
      <c r="HGT512" s="62"/>
      <c r="HGU512" s="10"/>
      <c r="HGV512" s="11"/>
      <c r="HGW512" s="63"/>
      <c r="HGX512" s="62"/>
      <c r="HGY512" s="10"/>
      <c r="HGZ512" s="11"/>
      <c r="HHA512" s="63"/>
      <c r="HHB512" s="62"/>
      <c r="HHC512" s="10"/>
      <c r="HHD512" s="11"/>
      <c r="HHE512" s="63"/>
      <c r="HHF512" s="62"/>
      <c r="HHG512" s="10"/>
      <c r="HHH512" s="11"/>
      <c r="HHI512" s="63"/>
      <c r="HHJ512" s="62"/>
      <c r="HHK512" s="10"/>
      <c r="HHL512" s="11"/>
      <c r="HHM512" s="63"/>
      <c r="HHN512" s="62"/>
      <c r="HHO512" s="10"/>
      <c r="HHP512" s="11"/>
      <c r="HHQ512" s="63"/>
      <c r="HHR512" s="62"/>
      <c r="HHS512" s="10"/>
      <c r="HHT512" s="11"/>
      <c r="HHU512" s="63"/>
      <c r="HHV512" s="62"/>
      <c r="HHW512" s="10"/>
      <c r="HHX512" s="11"/>
      <c r="HHY512" s="63"/>
      <c r="HHZ512" s="62"/>
      <c r="HIA512" s="10"/>
      <c r="HIB512" s="11"/>
      <c r="HIC512" s="63"/>
      <c r="HID512" s="62"/>
      <c r="HIE512" s="10"/>
      <c r="HIF512" s="11"/>
      <c r="HIG512" s="63"/>
      <c r="HIH512" s="62"/>
      <c r="HII512" s="10"/>
      <c r="HIJ512" s="11"/>
      <c r="HIK512" s="63"/>
      <c r="HIL512" s="62"/>
      <c r="HIM512" s="10"/>
      <c r="HIN512" s="11"/>
      <c r="HIO512" s="63"/>
      <c r="HIP512" s="62"/>
      <c r="HIQ512" s="10"/>
      <c r="HIR512" s="11"/>
      <c r="HIS512" s="63"/>
      <c r="HIT512" s="62"/>
      <c r="HIU512" s="10"/>
      <c r="HIV512" s="11"/>
      <c r="HIW512" s="63"/>
      <c r="HIX512" s="62"/>
      <c r="HIY512" s="10"/>
      <c r="HIZ512" s="11"/>
      <c r="HJA512" s="63"/>
      <c r="HJB512" s="62"/>
      <c r="HJC512" s="10"/>
      <c r="HJD512" s="11"/>
      <c r="HJE512" s="63"/>
      <c r="HJF512" s="62"/>
      <c r="HJG512" s="10"/>
      <c r="HJH512" s="11"/>
      <c r="HJI512" s="63"/>
      <c r="HJJ512" s="62"/>
      <c r="HJK512" s="10"/>
      <c r="HJL512" s="11"/>
      <c r="HJM512" s="63"/>
      <c r="HJN512" s="62"/>
      <c r="HJO512" s="10"/>
      <c r="HJP512" s="11"/>
      <c r="HJQ512" s="63"/>
      <c r="HJR512" s="62"/>
      <c r="HJS512" s="10"/>
      <c r="HJT512" s="11"/>
      <c r="HJU512" s="63"/>
      <c r="HJV512" s="62"/>
      <c r="HJW512" s="10"/>
      <c r="HJX512" s="11"/>
      <c r="HJY512" s="63"/>
      <c r="HJZ512" s="62"/>
      <c r="HKA512" s="10"/>
      <c r="HKB512" s="11"/>
      <c r="HKC512" s="63"/>
      <c r="HKD512" s="62"/>
      <c r="HKE512" s="10"/>
      <c r="HKF512" s="11"/>
      <c r="HKG512" s="63"/>
      <c r="HKH512" s="62"/>
      <c r="HKI512" s="10"/>
      <c r="HKJ512" s="11"/>
      <c r="HKK512" s="63"/>
      <c r="HKL512" s="62"/>
      <c r="HKM512" s="10"/>
      <c r="HKN512" s="11"/>
      <c r="HKO512" s="63"/>
      <c r="HKP512" s="62"/>
      <c r="HKQ512" s="10"/>
      <c r="HKR512" s="11"/>
      <c r="HKS512" s="63"/>
      <c r="HKT512" s="62"/>
      <c r="HKU512" s="10"/>
      <c r="HKV512" s="11"/>
      <c r="HKW512" s="63"/>
      <c r="HKX512" s="62"/>
      <c r="HKY512" s="10"/>
      <c r="HKZ512" s="11"/>
      <c r="HLA512" s="63"/>
      <c r="HLB512" s="62"/>
      <c r="HLC512" s="10"/>
      <c r="HLD512" s="11"/>
      <c r="HLE512" s="63"/>
      <c r="HLF512" s="62"/>
      <c r="HLG512" s="10"/>
      <c r="HLH512" s="11"/>
      <c r="HLI512" s="63"/>
      <c r="HLJ512" s="62"/>
      <c r="HLK512" s="10"/>
      <c r="HLL512" s="11"/>
      <c r="HLM512" s="63"/>
      <c r="HLN512" s="62"/>
      <c r="HLO512" s="10"/>
      <c r="HLP512" s="11"/>
      <c r="HLQ512" s="63"/>
      <c r="HLR512" s="62"/>
      <c r="HLS512" s="10"/>
      <c r="HLT512" s="11"/>
      <c r="HLU512" s="63"/>
      <c r="HLV512" s="62"/>
      <c r="HLW512" s="10"/>
      <c r="HLX512" s="11"/>
      <c r="HLY512" s="63"/>
      <c r="HLZ512" s="62"/>
      <c r="HMA512" s="10"/>
      <c r="HMB512" s="11"/>
      <c r="HMC512" s="63"/>
      <c r="HMD512" s="62"/>
      <c r="HME512" s="10"/>
      <c r="HMF512" s="11"/>
      <c r="HMG512" s="63"/>
      <c r="HMH512" s="62"/>
      <c r="HMI512" s="10"/>
      <c r="HMJ512" s="11"/>
      <c r="HMK512" s="63"/>
      <c r="HML512" s="62"/>
      <c r="HMM512" s="10"/>
      <c r="HMN512" s="11"/>
      <c r="HMO512" s="63"/>
      <c r="HMP512" s="62"/>
      <c r="HMQ512" s="10"/>
      <c r="HMR512" s="11"/>
      <c r="HMS512" s="63"/>
      <c r="HMT512" s="62"/>
      <c r="HMU512" s="10"/>
      <c r="HMV512" s="11"/>
      <c r="HMW512" s="63"/>
      <c r="HMX512" s="62"/>
      <c r="HMY512" s="10"/>
      <c r="HMZ512" s="11"/>
      <c r="HNA512" s="63"/>
      <c r="HNB512" s="62"/>
      <c r="HNC512" s="10"/>
      <c r="HND512" s="11"/>
      <c r="HNE512" s="63"/>
      <c r="HNF512" s="62"/>
      <c r="HNG512" s="10"/>
      <c r="HNH512" s="11"/>
      <c r="HNI512" s="63"/>
      <c r="HNJ512" s="62"/>
      <c r="HNK512" s="10"/>
      <c r="HNL512" s="11"/>
      <c r="HNM512" s="63"/>
      <c r="HNN512" s="62"/>
      <c r="HNO512" s="10"/>
      <c r="HNP512" s="11"/>
      <c r="HNQ512" s="63"/>
      <c r="HNR512" s="62"/>
      <c r="HNS512" s="10"/>
      <c r="HNT512" s="11"/>
      <c r="HNU512" s="63"/>
      <c r="HNV512" s="62"/>
      <c r="HNW512" s="10"/>
      <c r="HNX512" s="11"/>
      <c r="HNY512" s="63"/>
      <c r="HNZ512" s="62"/>
      <c r="HOA512" s="10"/>
      <c r="HOB512" s="11"/>
      <c r="HOC512" s="63"/>
      <c r="HOD512" s="62"/>
      <c r="HOE512" s="10"/>
      <c r="HOF512" s="11"/>
      <c r="HOG512" s="63"/>
      <c r="HOH512" s="62"/>
      <c r="HOI512" s="10"/>
      <c r="HOJ512" s="11"/>
      <c r="HOK512" s="63"/>
      <c r="HOL512" s="62"/>
      <c r="HOM512" s="10"/>
      <c r="HON512" s="11"/>
      <c r="HOO512" s="63"/>
      <c r="HOP512" s="62"/>
      <c r="HOQ512" s="10"/>
      <c r="HOR512" s="11"/>
      <c r="HOS512" s="63"/>
      <c r="HOT512" s="62"/>
      <c r="HOU512" s="10"/>
      <c r="HOV512" s="11"/>
      <c r="HOW512" s="63"/>
      <c r="HOX512" s="62"/>
      <c r="HOY512" s="10"/>
      <c r="HOZ512" s="11"/>
      <c r="HPA512" s="63"/>
      <c r="HPB512" s="62"/>
      <c r="HPC512" s="10"/>
      <c r="HPD512" s="11"/>
      <c r="HPE512" s="63"/>
      <c r="HPF512" s="62"/>
      <c r="HPG512" s="10"/>
      <c r="HPH512" s="11"/>
      <c r="HPI512" s="63"/>
      <c r="HPJ512" s="62"/>
      <c r="HPK512" s="10"/>
      <c r="HPL512" s="11"/>
      <c r="HPM512" s="63"/>
      <c r="HPN512" s="62"/>
      <c r="HPO512" s="10"/>
      <c r="HPP512" s="11"/>
      <c r="HPQ512" s="63"/>
      <c r="HPR512" s="62"/>
      <c r="HPS512" s="10"/>
      <c r="HPT512" s="11"/>
      <c r="HPU512" s="63"/>
      <c r="HPV512" s="62"/>
      <c r="HPW512" s="10"/>
      <c r="HPX512" s="11"/>
      <c r="HPY512" s="63"/>
      <c r="HPZ512" s="62"/>
      <c r="HQA512" s="10"/>
      <c r="HQB512" s="11"/>
      <c r="HQC512" s="63"/>
      <c r="HQD512" s="62"/>
      <c r="HQE512" s="10"/>
      <c r="HQF512" s="11"/>
      <c r="HQG512" s="63"/>
      <c r="HQH512" s="62"/>
      <c r="HQI512" s="10"/>
      <c r="HQJ512" s="11"/>
      <c r="HQK512" s="63"/>
      <c r="HQL512" s="62"/>
      <c r="HQM512" s="10"/>
      <c r="HQN512" s="11"/>
      <c r="HQO512" s="63"/>
      <c r="HQP512" s="62"/>
      <c r="HQQ512" s="10"/>
      <c r="HQR512" s="11"/>
      <c r="HQS512" s="63"/>
      <c r="HQT512" s="62"/>
      <c r="HQU512" s="10"/>
      <c r="HQV512" s="11"/>
      <c r="HQW512" s="63"/>
      <c r="HQX512" s="62"/>
      <c r="HQY512" s="10"/>
      <c r="HQZ512" s="11"/>
      <c r="HRA512" s="63"/>
      <c r="HRB512" s="62"/>
      <c r="HRC512" s="10"/>
      <c r="HRD512" s="11"/>
      <c r="HRE512" s="63"/>
      <c r="HRF512" s="62"/>
      <c r="HRG512" s="10"/>
      <c r="HRH512" s="11"/>
      <c r="HRI512" s="63"/>
      <c r="HRJ512" s="62"/>
      <c r="HRK512" s="10"/>
      <c r="HRL512" s="11"/>
      <c r="HRM512" s="63"/>
      <c r="HRN512" s="62"/>
      <c r="HRO512" s="10"/>
      <c r="HRP512" s="11"/>
      <c r="HRQ512" s="63"/>
      <c r="HRR512" s="62"/>
      <c r="HRS512" s="10"/>
      <c r="HRT512" s="11"/>
      <c r="HRU512" s="63"/>
      <c r="HRV512" s="62"/>
      <c r="HRW512" s="10"/>
      <c r="HRX512" s="11"/>
      <c r="HRY512" s="63"/>
      <c r="HRZ512" s="62"/>
      <c r="HSA512" s="10"/>
      <c r="HSB512" s="11"/>
      <c r="HSC512" s="63"/>
      <c r="HSD512" s="62"/>
      <c r="HSE512" s="10"/>
      <c r="HSF512" s="11"/>
      <c r="HSG512" s="63"/>
      <c r="HSH512" s="62"/>
      <c r="HSI512" s="10"/>
      <c r="HSJ512" s="11"/>
      <c r="HSK512" s="63"/>
      <c r="HSL512" s="62"/>
      <c r="HSM512" s="10"/>
      <c r="HSN512" s="11"/>
      <c r="HSO512" s="63"/>
      <c r="HSP512" s="62"/>
      <c r="HSQ512" s="10"/>
      <c r="HSR512" s="11"/>
      <c r="HSS512" s="63"/>
      <c r="HST512" s="62"/>
      <c r="HSU512" s="10"/>
      <c r="HSV512" s="11"/>
      <c r="HSW512" s="63"/>
      <c r="HSX512" s="62"/>
      <c r="HSY512" s="10"/>
      <c r="HSZ512" s="11"/>
      <c r="HTA512" s="63"/>
      <c r="HTB512" s="62"/>
      <c r="HTC512" s="10"/>
      <c r="HTD512" s="11"/>
      <c r="HTE512" s="63"/>
      <c r="HTF512" s="62"/>
      <c r="HTG512" s="10"/>
      <c r="HTH512" s="11"/>
      <c r="HTI512" s="63"/>
      <c r="HTJ512" s="62"/>
      <c r="HTK512" s="10"/>
      <c r="HTL512" s="11"/>
      <c r="HTM512" s="63"/>
      <c r="HTN512" s="62"/>
      <c r="HTO512" s="10"/>
      <c r="HTP512" s="11"/>
      <c r="HTQ512" s="63"/>
      <c r="HTR512" s="62"/>
      <c r="HTS512" s="10"/>
      <c r="HTT512" s="11"/>
      <c r="HTU512" s="63"/>
      <c r="HTV512" s="62"/>
      <c r="HTW512" s="10"/>
      <c r="HTX512" s="11"/>
      <c r="HTY512" s="63"/>
      <c r="HTZ512" s="62"/>
      <c r="HUA512" s="10"/>
      <c r="HUB512" s="11"/>
      <c r="HUC512" s="63"/>
      <c r="HUD512" s="62"/>
      <c r="HUE512" s="10"/>
      <c r="HUF512" s="11"/>
      <c r="HUG512" s="63"/>
      <c r="HUH512" s="62"/>
      <c r="HUI512" s="10"/>
      <c r="HUJ512" s="11"/>
      <c r="HUK512" s="63"/>
      <c r="HUL512" s="62"/>
      <c r="HUM512" s="10"/>
      <c r="HUN512" s="11"/>
      <c r="HUO512" s="63"/>
      <c r="HUP512" s="62"/>
      <c r="HUQ512" s="10"/>
      <c r="HUR512" s="11"/>
      <c r="HUS512" s="63"/>
      <c r="HUT512" s="62"/>
      <c r="HUU512" s="10"/>
      <c r="HUV512" s="11"/>
      <c r="HUW512" s="63"/>
      <c r="HUX512" s="62"/>
      <c r="HUY512" s="10"/>
      <c r="HUZ512" s="11"/>
      <c r="HVA512" s="63"/>
      <c r="HVB512" s="62"/>
      <c r="HVC512" s="10"/>
      <c r="HVD512" s="11"/>
      <c r="HVE512" s="63"/>
      <c r="HVF512" s="62"/>
      <c r="HVG512" s="10"/>
      <c r="HVH512" s="11"/>
      <c r="HVI512" s="63"/>
      <c r="HVJ512" s="62"/>
      <c r="HVK512" s="10"/>
      <c r="HVL512" s="11"/>
      <c r="HVM512" s="63"/>
      <c r="HVN512" s="62"/>
      <c r="HVO512" s="10"/>
      <c r="HVP512" s="11"/>
      <c r="HVQ512" s="63"/>
      <c r="HVR512" s="62"/>
      <c r="HVS512" s="10"/>
      <c r="HVT512" s="11"/>
      <c r="HVU512" s="63"/>
      <c r="HVV512" s="62"/>
      <c r="HVW512" s="10"/>
      <c r="HVX512" s="11"/>
      <c r="HVY512" s="63"/>
      <c r="HVZ512" s="62"/>
      <c r="HWA512" s="10"/>
      <c r="HWB512" s="11"/>
      <c r="HWC512" s="63"/>
      <c r="HWD512" s="62"/>
      <c r="HWE512" s="10"/>
      <c r="HWF512" s="11"/>
      <c r="HWG512" s="63"/>
      <c r="HWH512" s="62"/>
      <c r="HWI512" s="10"/>
      <c r="HWJ512" s="11"/>
      <c r="HWK512" s="63"/>
      <c r="HWL512" s="62"/>
      <c r="HWM512" s="10"/>
      <c r="HWN512" s="11"/>
      <c r="HWO512" s="63"/>
      <c r="HWP512" s="62"/>
      <c r="HWQ512" s="10"/>
      <c r="HWR512" s="11"/>
      <c r="HWS512" s="63"/>
      <c r="HWT512" s="62"/>
      <c r="HWU512" s="10"/>
      <c r="HWV512" s="11"/>
      <c r="HWW512" s="63"/>
      <c r="HWX512" s="62"/>
      <c r="HWY512" s="10"/>
      <c r="HWZ512" s="11"/>
      <c r="HXA512" s="63"/>
      <c r="HXB512" s="62"/>
      <c r="HXC512" s="10"/>
      <c r="HXD512" s="11"/>
      <c r="HXE512" s="63"/>
      <c r="HXF512" s="62"/>
      <c r="HXG512" s="10"/>
      <c r="HXH512" s="11"/>
      <c r="HXI512" s="63"/>
      <c r="HXJ512" s="62"/>
      <c r="HXK512" s="10"/>
      <c r="HXL512" s="11"/>
      <c r="HXM512" s="63"/>
      <c r="HXN512" s="62"/>
      <c r="HXO512" s="10"/>
      <c r="HXP512" s="11"/>
      <c r="HXQ512" s="63"/>
      <c r="HXR512" s="62"/>
      <c r="HXS512" s="10"/>
      <c r="HXT512" s="11"/>
      <c r="HXU512" s="63"/>
      <c r="HXV512" s="62"/>
      <c r="HXW512" s="10"/>
      <c r="HXX512" s="11"/>
      <c r="HXY512" s="63"/>
      <c r="HXZ512" s="62"/>
      <c r="HYA512" s="10"/>
      <c r="HYB512" s="11"/>
      <c r="HYC512" s="63"/>
      <c r="HYD512" s="62"/>
      <c r="HYE512" s="10"/>
      <c r="HYF512" s="11"/>
      <c r="HYG512" s="63"/>
      <c r="HYH512" s="62"/>
      <c r="HYI512" s="10"/>
      <c r="HYJ512" s="11"/>
      <c r="HYK512" s="63"/>
      <c r="HYL512" s="62"/>
      <c r="HYM512" s="10"/>
      <c r="HYN512" s="11"/>
      <c r="HYO512" s="63"/>
      <c r="HYP512" s="62"/>
      <c r="HYQ512" s="10"/>
      <c r="HYR512" s="11"/>
      <c r="HYS512" s="63"/>
      <c r="HYT512" s="62"/>
      <c r="HYU512" s="10"/>
      <c r="HYV512" s="11"/>
      <c r="HYW512" s="63"/>
      <c r="HYX512" s="62"/>
      <c r="HYY512" s="10"/>
      <c r="HYZ512" s="11"/>
      <c r="HZA512" s="63"/>
      <c r="HZB512" s="62"/>
      <c r="HZC512" s="10"/>
      <c r="HZD512" s="11"/>
      <c r="HZE512" s="63"/>
      <c r="HZF512" s="62"/>
      <c r="HZG512" s="10"/>
      <c r="HZH512" s="11"/>
      <c r="HZI512" s="63"/>
      <c r="HZJ512" s="62"/>
      <c r="HZK512" s="10"/>
      <c r="HZL512" s="11"/>
      <c r="HZM512" s="63"/>
      <c r="HZN512" s="62"/>
      <c r="HZO512" s="10"/>
      <c r="HZP512" s="11"/>
      <c r="HZQ512" s="63"/>
      <c r="HZR512" s="62"/>
      <c r="HZS512" s="10"/>
      <c r="HZT512" s="11"/>
      <c r="HZU512" s="63"/>
      <c r="HZV512" s="62"/>
      <c r="HZW512" s="10"/>
      <c r="HZX512" s="11"/>
      <c r="HZY512" s="63"/>
      <c r="HZZ512" s="62"/>
      <c r="IAA512" s="10"/>
      <c r="IAB512" s="11"/>
      <c r="IAC512" s="63"/>
      <c r="IAD512" s="62"/>
      <c r="IAE512" s="10"/>
      <c r="IAF512" s="11"/>
      <c r="IAG512" s="63"/>
      <c r="IAH512" s="62"/>
      <c r="IAI512" s="10"/>
      <c r="IAJ512" s="11"/>
      <c r="IAK512" s="63"/>
      <c r="IAL512" s="62"/>
      <c r="IAM512" s="10"/>
      <c r="IAN512" s="11"/>
      <c r="IAO512" s="63"/>
      <c r="IAP512" s="62"/>
      <c r="IAQ512" s="10"/>
      <c r="IAR512" s="11"/>
      <c r="IAS512" s="63"/>
      <c r="IAT512" s="62"/>
      <c r="IAU512" s="10"/>
      <c r="IAV512" s="11"/>
      <c r="IAW512" s="63"/>
      <c r="IAX512" s="62"/>
      <c r="IAY512" s="10"/>
      <c r="IAZ512" s="11"/>
      <c r="IBA512" s="63"/>
      <c r="IBB512" s="62"/>
      <c r="IBC512" s="10"/>
      <c r="IBD512" s="11"/>
      <c r="IBE512" s="63"/>
      <c r="IBF512" s="62"/>
      <c r="IBG512" s="10"/>
      <c r="IBH512" s="11"/>
      <c r="IBI512" s="63"/>
      <c r="IBJ512" s="62"/>
      <c r="IBK512" s="10"/>
      <c r="IBL512" s="11"/>
      <c r="IBM512" s="63"/>
      <c r="IBN512" s="62"/>
      <c r="IBO512" s="10"/>
      <c r="IBP512" s="11"/>
      <c r="IBQ512" s="63"/>
      <c r="IBR512" s="62"/>
      <c r="IBS512" s="10"/>
      <c r="IBT512" s="11"/>
      <c r="IBU512" s="63"/>
      <c r="IBV512" s="62"/>
      <c r="IBW512" s="10"/>
      <c r="IBX512" s="11"/>
      <c r="IBY512" s="63"/>
      <c r="IBZ512" s="62"/>
      <c r="ICA512" s="10"/>
      <c r="ICB512" s="11"/>
      <c r="ICC512" s="63"/>
      <c r="ICD512" s="62"/>
      <c r="ICE512" s="10"/>
      <c r="ICF512" s="11"/>
      <c r="ICG512" s="63"/>
      <c r="ICH512" s="62"/>
      <c r="ICI512" s="10"/>
      <c r="ICJ512" s="11"/>
      <c r="ICK512" s="63"/>
      <c r="ICL512" s="62"/>
      <c r="ICM512" s="10"/>
      <c r="ICN512" s="11"/>
      <c r="ICO512" s="63"/>
      <c r="ICP512" s="62"/>
      <c r="ICQ512" s="10"/>
      <c r="ICR512" s="11"/>
      <c r="ICS512" s="63"/>
      <c r="ICT512" s="62"/>
      <c r="ICU512" s="10"/>
      <c r="ICV512" s="11"/>
      <c r="ICW512" s="63"/>
      <c r="ICX512" s="62"/>
      <c r="ICY512" s="10"/>
      <c r="ICZ512" s="11"/>
      <c r="IDA512" s="63"/>
      <c r="IDB512" s="62"/>
      <c r="IDC512" s="10"/>
      <c r="IDD512" s="11"/>
      <c r="IDE512" s="63"/>
      <c r="IDF512" s="62"/>
      <c r="IDG512" s="10"/>
      <c r="IDH512" s="11"/>
      <c r="IDI512" s="63"/>
      <c r="IDJ512" s="62"/>
      <c r="IDK512" s="10"/>
      <c r="IDL512" s="11"/>
      <c r="IDM512" s="63"/>
      <c r="IDN512" s="62"/>
      <c r="IDO512" s="10"/>
      <c r="IDP512" s="11"/>
      <c r="IDQ512" s="63"/>
      <c r="IDR512" s="62"/>
      <c r="IDS512" s="10"/>
      <c r="IDT512" s="11"/>
      <c r="IDU512" s="63"/>
      <c r="IDV512" s="62"/>
      <c r="IDW512" s="10"/>
      <c r="IDX512" s="11"/>
      <c r="IDY512" s="63"/>
      <c r="IDZ512" s="62"/>
      <c r="IEA512" s="10"/>
      <c r="IEB512" s="11"/>
      <c r="IEC512" s="63"/>
      <c r="IED512" s="62"/>
      <c r="IEE512" s="10"/>
      <c r="IEF512" s="11"/>
      <c r="IEG512" s="63"/>
      <c r="IEH512" s="62"/>
      <c r="IEI512" s="10"/>
      <c r="IEJ512" s="11"/>
      <c r="IEK512" s="63"/>
      <c r="IEL512" s="62"/>
      <c r="IEM512" s="10"/>
      <c r="IEN512" s="11"/>
      <c r="IEO512" s="63"/>
      <c r="IEP512" s="62"/>
      <c r="IEQ512" s="10"/>
      <c r="IER512" s="11"/>
      <c r="IES512" s="63"/>
      <c r="IET512" s="62"/>
      <c r="IEU512" s="10"/>
      <c r="IEV512" s="11"/>
      <c r="IEW512" s="63"/>
      <c r="IEX512" s="62"/>
      <c r="IEY512" s="10"/>
      <c r="IEZ512" s="11"/>
      <c r="IFA512" s="63"/>
      <c r="IFB512" s="62"/>
      <c r="IFC512" s="10"/>
      <c r="IFD512" s="11"/>
      <c r="IFE512" s="63"/>
      <c r="IFF512" s="62"/>
      <c r="IFG512" s="10"/>
      <c r="IFH512" s="11"/>
      <c r="IFI512" s="63"/>
      <c r="IFJ512" s="62"/>
      <c r="IFK512" s="10"/>
      <c r="IFL512" s="11"/>
      <c r="IFM512" s="63"/>
      <c r="IFN512" s="62"/>
      <c r="IFO512" s="10"/>
      <c r="IFP512" s="11"/>
      <c r="IFQ512" s="63"/>
      <c r="IFR512" s="62"/>
      <c r="IFS512" s="10"/>
      <c r="IFT512" s="11"/>
      <c r="IFU512" s="63"/>
      <c r="IFV512" s="62"/>
      <c r="IFW512" s="10"/>
      <c r="IFX512" s="11"/>
      <c r="IFY512" s="63"/>
      <c r="IFZ512" s="62"/>
      <c r="IGA512" s="10"/>
      <c r="IGB512" s="11"/>
      <c r="IGC512" s="63"/>
      <c r="IGD512" s="62"/>
      <c r="IGE512" s="10"/>
      <c r="IGF512" s="11"/>
      <c r="IGG512" s="63"/>
      <c r="IGH512" s="62"/>
      <c r="IGI512" s="10"/>
      <c r="IGJ512" s="11"/>
      <c r="IGK512" s="63"/>
      <c r="IGL512" s="62"/>
      <c r="IGM512" s="10"/>
      <c r="IGN512" s="11"/>
      <c r="IGO512" s="63"/>
      <c r="IGP512" s="62"/>
      <c r="IGQ512" s="10"/>
      <c r="IGR512" s="11"/>
      <c r="IGS512" s="63"/>
      <c r="IGT512" s="62"/>
      <c r="IGU512" s="10"/>
      <c r="IGV512" s="11"/>
      <c r="IGW512" s="63"/>
      <c r="IGX512" s="62"/>
      <c r="IGY512" s="10"/>
      <c r="IGZ512" s="11"/>
      <c r="IHA512" s="63"/>
      <c r="IHB512" s="62"/>
      <c r="IHC512" s="10"/>
      <c r="IHD512" s="11"/>
      <c r="IHE512" s="63"/>
      <c r="IHF512" s="62"/>
      <c r="IHG512" s="10"/>
      <c r="IHH512" s="11"/>
      <c r="IHI512" s="63"/>
      <c r="IHJ512" s="62"/>
      <c r="IHK512" s="10"/>
      <c r="IHL512" s="11"/>
      <c r="IHM512" s="63"/>
      <c r="IHN512" s="62"/>
      <c r="IHO512" s="10"/>
      <c r="IHP512" s="11"/>
      <c r="IHQ512" s="63"/>
      <c r="IHR512" s="62"/>
      <c r="IHS512" s="10"/>
      <c r="IHT512" s="11"/>
      <c r="IHU512" s="63"/>
      <c r="IHV512" s="62"/>
      <c r="IHW512" s="10"/>
      <c r="IHX512" s="11"/>
      <c r="IHY512" s="63"/>
      <c r="IHZ512" s="62"/>
      <c r="IIA512" s="10"/>
      <c r="IIB512" s="11"/>
      <c r="IIC512" s="63"/>
      <c r="IID512" s="62"/>
      <c r="IIE512" s="10"/>
      <c r="IIF512" s="11"/>
      <c r="IIG512" s="63"/>
      <c r="IIH512" s="62"/>
      <c r="III512" s="10"/>
      <c r="IIJ512" s="11"/>
      <c r="IIK512" s="63"/>
      <c r="IIL512" s="62"/>
      <c r="IIM512" s="10"/>
      <c r="IIN512" s="11"/>
      <c r="IIO512" s="63"/>
      <c r="IIP512" s="62"/>
      <c r="IIQ512" s="10"/>
      <c r="IIR512" s="11"/>
      <c r="IIS512" s="63"/>
      <c r="IIT512" s="62"/>
      <c r="IIU512" s="10"/>
      <c r="IIV512" s="11"/>
      <c r="IIW512" s="63"/>
      <c r="IIX512" s="62"/>
      <c r="IIY512" s="10"/>
      <c r="IIZ512" s="11"/>
      <c r="IJA512" s="63"/>
      <c r="IJB512" s="62"/>
      <c r="IJC512" s="10"/>
      <c r="IJD512" s="11"/>
      <c r="IJE512" s="63"/>
      <c r="IJF512" s="62"/>
      <c r="IJG512" s="10"/>
      <c r="IJH512" s="11"/>
      <c r="IJI512" s="63"/>
      <c r="IJJ512" s="62"/>
      <c r="IJK512" s="10"/>
      <c r="IJL512" s="11"/>
      <c r="IJM512" s="63"/>
      <c r="IJN512" s="62"/>
      <c r="IJO512" s="10"/>
      <c r="IJP512" s="11"/>
      <c r="IJQ512" s="63"/>
      <c r="IJR512" s="62"/>
      <c r="IJS512" s="10"/>
      <c r="IJT512" s="11"/>
      <c r="IJU512" s="63"/>
      <c r="IJV512" s="62"/>
      <c r="IJW512" s="10"/>
      <c r="IJX512" s="11"/>
      <c r="IJY512" s="63"/>
      <c r="IJZ512" s="62"/>
      <c r="IKA512" s="10"/>
      <c r="IKB512" s="11"/>
      <c r="IKC512" s="63"/>
      <c r="IKD512" s="62"/>
      <c r="IKE512" s="10"/>
      <c r="IKF512" s="11"/>
      <c r="IKG512" s="63"/>
      <c r="IKH512" s="62"/>
      <c r="IKI512" s="10"/>
      <c r="IKJ512" s="11"/>
      <c r="IKK512" s="63"/>
      <c r="IKL512" s="62"/>
      <c r="IKM512" s="10"/>
      <c r="IKN512" s="11"/>
      <c r="IKO512" s="63"/>
      <c r="IKP512" s="62"/>
      <c r="IKQ512" s="10"/>
      <c r="IKR512" s="11"/>
      <c r="IKS512" s="63"/>
      <c r="IKT512" s="62"/>
      <c r="IKU512" s="10"/>
      <c r="IKV512" s="11"/>
      <c r="IKW512" s="63"/>
      <c r="IKX512" s="62"/>
      <c r="IKY512" s="10"/>
      <c r="IKZ512" s="11"/>
      <c r="ILA512" s="63"/>
      <c r="ILB512" s="62"/>
      <c r="ILC512" s="10"/>
      <c r="ILD512" s="11"/>
      <c r="ILE512" s="63"/>
      <c r="ILF512" s="62"/>
      <c r="ILG512" s="10"/>
      <c r="ILH512" s="11"/>
      <c r="ILI512" s="63"/>
      <c r="ILJ512" s="62"/>
      <c r="ILK512" s="10"/>
      <c r="ILL512" s="11"/>
      <c r="ILM512" s="63"/>
      <c r="ILN512" s="62"/>
      <c r="ILO512" s="10"/>
      <c r="ILP512" s="11"/>
      <c r="ILQ512" s="63"/>
      <c r="ILR512" s="62"/>
      <c r="ILS512" s="10"/>
      <c r="ILT512" s="11"/>
      <c r="ILU512" s="63"/>
      <c r="ILV512" s="62"/>
      <c r="ILW512" s="10"/>
      <c r="ILX512" s="11"/>
      <c r="ILY512" s="63"/>
      <c r="ILZ512" s="62"/>
      <c r="IMA512" s="10"/>
      <c r="IMB512" s="11"/>
      <c r="IMC512" s="63"/>
      <c r="IMD512" s="62"/>
      <c r="IME512" s="10"/>
      <c r="IMF512" s="11"/>
      <c r="IMG512" s="63"/>
      <c r="IMH512" s="62"/>
      <c r="IMI512" s="10"/>
      <c r="IMJ512" s="11"/>
      <c r="IMK512" s="63"/>
      <c r="IML512" s="62"/>
      <c r="IMM512" s="10"/>
      <c r="IMN512" s="11"/>
      <c r="IMO512" s="63"/>
      <c r="IMP512" s="62"/>
      <c r="IMQ512" s="10"/>
      <c r="IMR512" s="11"/>
      <c r="IMS512" s="63"/>
      <c r="IMT512" s="62"/>
      <c r="IMU512" s="10"/>
      <c r="IMV512" s="11"/>
      <c r="IMW512" s="63"/>
      <c r="IMX512" s="62"/>
      <c r="IMY512" s="10"/>
      <c r="IMZ512" s="11"/>
      <c r="INA512" s="63"/>
      <c r="INB512" s="62"/>
      <c r="INC512" s="10"/>
      <c r="IND512" s="11"/>
      <c r="INE512" s="63"/>
      <c r="INF512" s="62"/>
      <c r="ING512" s="10"/>
      <c r="INH512" s="11"/>
      <c r="INI512" s="63"/>
      <c r="INJ512" s="62"/>
      <c r="INK512" s="10"/>
      <c r="INL512" s="11"/>
      <c r="INM512" s="63"/>
      <c r="INN512" s="62"/>
      <c r="INO512" s="10"/>
      <c r="INP512" s="11"/>
      <c r="INQ512" s="63"/>
      <c r="INR512" s="62"/>
      <c r="INS512" s="10"/>
      <c r="INT512" s="11"/>
      <c r="INU512" s="63"/>
      <c r="INV512" s="62"/>
      <c r="INW512" s="10"/>
      <c r="INX512" s="11"/>
      <c r="INY512" s="63"/>
      <c r="INZ512" s="62"/>
      <c r="IOA512" s="10"/>
      <c r="IOB512" s="11"/>
      <c r="IOC512" s="63"/>
      <c r="IOD512" s="62"/>
      <c r="IOE512" s="10"/>
      <c r="IOF512" s="11"/>
      <c r="IOG512" s="63"/>
      <c r="IOH512" s="62"/>
      <c r="IOI512" s="10"/>
      <c r="IOJ512" s="11"/>
      <c r="IOK512" s="63"/>
      <c r="IOL512" s="62"/>
      <c r="IOM512" s="10"/>
      <c r="ION512" s="11"/>
      <c r="IOO512" s="63"/>
      <c r="IOP512" s="62"/>
      <c r="IOQ512" s="10"/>
      <c r="IOR512" s="11"/>
      <c r="IOS512" s="63"/>
      <c r="IOT512" s="62"/>
      <c r="IOU512" s="10"/>
      <c r="IOV512" s="11"/>
      <c r="IOW512" s="63"/>
      <c r="IOX512" s="62"/>
      <c r="IOY512" s="10"/>
      <c r="IOZ512" s="11"/>
      <c r="IPA512" s="63"/>
      <c r="IPB512" s="62"/>
      <c r="IPC512" s="10"/>
      <c r="IPD512" s="11"/>
      <c r="IPE512" s="63"/>
      <c r="IPF512" s="62"/>
      <c r="IPG512" s="10"/>
      <c r="IPH512" s="11"/>
      <c r="IPI512" s="63"/>
      <c r="IPJ512" s="62"/>
      <c r="IPK512" s="10"/>
      <c r="IPL512" s="11"/>
      <c r="IPM512" s="63"/>
      <c r="IPN512" s="62"/>
      <c r="IPO512" s="10"/>
      <c r="IPP512" s="11"/>
      <c r="IPQ512" s="63"/>
      <c r="IPR512" s="62"/>
      <c r="IPS512" s="10"/>
      <c r="IPT512" s="11"/>
      <c r="IPU512" s="63"/>
      <c r="IPV512" s="62"/>
      <c r="IPW512" s="10"/>
      <c r="IPX512" s="11"/>
      <c r="IPY512" s="63"/>
      <c r="IPZ512" s="62"/>
      <c r="IQA512" s="10"/>
      <c r="IQB512" s="11"/>
      <c r="IQC512" s="63"/>
      <c r="IQD512" s="62"/>
      <c r="IQE512" s="10"/>
      <c r="IQF512" s="11"/>
      <c r="IQG512" s="63"/>
      <c r="IQH512" s="62"/>
      <c r="IQI512" s="10"/>
      <c r="IQJ512" s="11"/>
      <c r="IQK512" s="63"/>
      <c r="IQL512" s="62"/>
      <c r="IQM512" s="10"/>
      <c r="IQN512" s="11"/>
      <c r="IQO512" s="63"/>
      <c r="IQP512" s="62"/>
      <c r="IQQ512" s="10"/>
      <c r="IQR512" s="11"/>
      <c r="IQS512" s="63"/>
      <c r="IQT512" s="62"/>
      <c r="IQU512" s="10"/>
      <c r="IQV512" s="11"/>
      <c r="IQW512" s="63"/>
      <c r="IQX512" s="62"/>
      <c r="IQY512" s="10"/>
      <c r="IQZ512" s="11"/>
      <c r="IRA512" s="63"/>
      <c r="IRB512" s="62"/>
      <c r="IRC512" s="10"/>
      <c r="IRD512" s="11"/>
      <c r="IRE512" s="63"/>
      <c r="IRF512" s="62"/>
      <c r="IRG512" s="10"/>
      <c r="IRH512" s="11"/>
      <c r="IRI512" s="63"/>
      <c r="IRJ512" s="62"/>
      <c r="IRK512" s="10"/>
      <c r="IRL512" s="11"/>
      <c r="IRM512" s="63"/>
      <c r="IRN512" s="62"/>
      <c r="IRO512" s="10"/>
      <c r="IRP512" s="11"/>
      <c r="IRQ512" s="63"/>
      <c r="IRR512" s="62"/>
      <c r="IRS512" s="10"/>
      <c r="IRT512" s="11"/>
      <c r="IRU512" s="63"/>
      <c r="IRV512" s="62"/>
      <c r="IRW512" s="10"/>
      <c r="IRX512" s="11"/>
      <c r="IRY512" s="63"/>
      <c r="IRZ512" s="62"/>
      <c r="ISA512" s="10"/>
      <c r="ISB512" s="11"/>
      <c r="ISC512" s="63"/>
      <c r="ISD512" s="62"/>
      <c r="ISE512" s="10"/>
      <c r="ISF512" s="11"/>
      <c r="ISG512" s="63"/>
      <c r="ISH512" s="62"/>
      <c r="ISI512" s="10"/>
      <c r="ISJ512" s="11"/>
      <c r="ISK512" s="63"/>
      <c r="ISL512" s="62"/>
      <c r="ISM512" s="10"/>
      <c r="ISN512" s="11"/>
      <c r="ISO512" s="63"/>
      <c r="ISP512" s="62"/>
      <c r="ISQ512" s="10"/>
      <c r="ISR512" s="11"/>
      <c r="ISS512" s="63"/>
      <c r="IST512" s="62"/>
      <c r="ISU512" s="10"/>
      <c r="ISV512" s="11"/>
      <c r="ISW512" s="63"/>
      <c r="ISX512" s="62"/>
      <c r="ISY512" s="10"/>
      <c r="ISZ512" s="11"/>
      <c r="ITA512" s="63"/>
      <c r="ITB512" s="62"/>
      <c r="ITC512" s="10"/>
      <c r="ITD512" s="11"/>
      <c r="ITE512" s="63"/>
      <c r="ITF512" s="62"/>
      <c r="ITG512" s="10"/>
      <c r="ITH512" s="11"/>
      <c r="ITI512" s="63"/>
      <c r="ITJ512" s="62"/>
      <c r="ITK512" s="10"/>
      <c r="ITL512" s="11"/>
      <c r="ITM512" s="63"/>
      <c r="ITN512" s="62"/>
      <c r="ITO512" s="10"/>
      <c r="ITP512" s="11"/>
      <c r="ITQ512" s="63"/>
      <c r="ITR512" s="62"/>
      <c r="ITS512" s="10"/>
      <c r="ITT512" s="11"/>
      <c r="ITU512" s="63"/>
      <c r="ITV512" s="62"/>
      <c r="ITW512" s="10"/>
      <c r="ITX512" s="11"/>
      <c r="ITY512" s="63"/>
      <c r="ITZ512" s="62"/>
      <c r="IUA512" s="10"/>
      <c r="IUB512" s="11"/>
      <c r="IUC512" s="63"/>
      <c r="IUD512" s="62"/>
      <c r="IUE512" s="10"/>
      <c r="IUF512" s="11"/>
      <c r="IUG512" s="63"/>
      <c r="IUH512" s="62"/>
      <c r="IUI512" s="10"/>
      <c r="IUJ512" s="11"/>
      <c r="IUK512" s="63"/>
      <c r="IUL512" s="62"/>
      <c r="IUM512" s="10"/>
      <c r="IUN512" s="11"/>
      <c r="IUO512" s="63"/>
      <c r="IUP512" s="62"/>
      <c r="IUQ512" s="10"/>
      <c r="IUR512" s="11"/>
      <c r="IUS512" s="63"/>
      <c r="IUT512" s="62"/>
      <c r="IUU512" s="10"/>
      <c r="IUV512" s="11"/>
      <c r="IUW512" s="63"/>
      <c r="IUX512" s="62"/>
      <c r="IUY512" s="10"/>
      <c r="IUZ512" s="11"/>
      <c r="IVA512" s="63"/>
      <c r="IVB512" s="62"/>
      <c r="IVC512" s="10"/>
      <c r="IVD512" s="11"/>
      <c r="IVE512" s="63"/>
      <c r="IVF512" s="62"/>
      <c r="IVG512" s="10"/>
      <c r="IVH512" s="11"/>
      <c r="IVI512" s="63"/>
      <c r="IVJ512" s="62"/>
      <c r="IVK512" s="10"/>
      <c r="IVL512" s="11"/>
      <c r="IVM512" s="63"/>
      <c r="IVN512" s="62"/>
      <c r="IVO512" s="10"/>
      <c r="IVP512" s="11"/>
      <c r="IVQ512" s="63"/>
      <c r="IVR512" s="62"/>
      <c r="IVS512" s="10"/>
      <c r="IVT512" s="11"/>
      <c r="IVU512" s="63"/>
      <c r="IVV512" s="62"/>
      <c r="IVW512" s="10"/>
      <c r="IVX512" s="11"/>
      <c r="IVY512" s="63"/>
      <c r="IVZ512" s="62"/>
      <c r="IWA512" s="10"/>
      <c r="IWB512" s="11"/>
      <c r="IWC512" s="63"/>
      <c r="IWD512" s="62"/>
      <c r="IWE512" s="10"/>
      <c r="IWF512" s="11"/>
      <c r="IWG512" s="63"/>
      <c r="IWH512" s="62"/>
      <c r="IWI512" s="10"/>
      <c r="IWJ512" s="11"/>
      <c r="IWK512" s="63"/>
      <c r="IWL512" s="62"/>
      <c r="IWM512" s="10"/>
      <c r="IWN512" s="11"/>
      <c r="IWO512" s="63"/>
      <c r="IWP512" s="62"/>
      <c r="IWQ512" s="10"/>
      <c r="IWR512" s="11"/>
      <c r="IWS512" s="63"/>
      <c r="IWT512" s="62"/>
      <c r="IWU512" s="10"/>
      <c r="IWV512" s="11"/>
      <c r="IWW512" s="63"/>
      <c r="IWX512" s="62"/>
      <c r="IWY512" s="10"/>
      <c r="IWZ512" s="11"/>
      <c r="IXA512" s="63"/>
      <c r="IXB512" s="62"/>
      <c r="IXC512" s="10"/>
      <c r="IXD512" s="11"/>
      <c r="IXE512" s="63"/>
      <c r="IXF512" s="62"/>
      <c r="IXG512" s="10"/>
      <c r="IXH512" s="11"/>
      <c r="IXI512" s="63"/>
      <c r="IXJ512" s="62"/>
      <c r="IXK512" s="10"/>
      <c r="IXL512" s="11"/>
      <c r="IXM512" s="63"/>
      <c r="IXN512" s="62"/>
      <c r="IXO512" s="10"/>
      <c r="IXP512" s="11"/>
      <c r="IXQ512" s="63"/>
      <c r="IXR512" s="62"/>
      <c r="IXS512" s="10"/>
      <c r="IXT512" s="11"/>
      <c r="IXU512" s="63"/>
      <c r="IXV512" s="62"/>
      <c r="IXW512" s="10"/>
      <c r="IXX512" s="11"/>
      <c r="IXY512" s="63"/>
      <c r="IXZ512" s="62"/>
      <c r="IYA512" s="10"/>
      <c r="IYB512" s="11"/>
      <c r="IYC512" s="63"/>
      <c r="IYD512" s="62"/>
      <c r="IYE512" s="10"/>
      <c r="IYF512" s="11"/>
      <c r="IYG512" s="63"/>
      <c r="IYH512" s="62"/>
      <c r="IYI512" s="10"/>
      <c r="IYJ512" s="11"/>
      <c r="IYK512" s="63"/>
      <c r="IYL512" s="62"/>
      <c r="IYM512" s="10"/>
      <c r="IYN512" s="11"/>
      <c r="IYO512" s="63"/>
      <c r="IYP512" s="62"/>
      <c r="IYQ512" s="10"/>
      <c r="IYR512" s="11"/>
      <c r="IYS512" s="63"/>
      <c r="IYT512" s="62"/>
      <c r="IYU512" s="10"/>
      <c r="IYV512" s="11"/>
      <c r="IYW512" s="63"/>
      <c r="IYX512" s="62"/>
      <c r="IYY512" s="10"/>
      <c r="IYZ512" s="11"/>
      <c r="IZA512" s="63"/>
      <c r="IZB512" s="62"/>
      <c r="IZC512" s="10"/>
      <c r="IZD512" s="11"/>
      <c r="IZE512" s="63"/>
      <c r="IZF512" s="62"/>
      <c r="IZG512" s="10"/>
      <c r="IZH512" s="11"/>
      <c r="IZI512" s="63"/>
      <c r="IZJ512" s="62"/>
      <c r="IZK512" s="10"/>
      <c r="IZL512" s="11"/>
      <c r="IZM512" s="63"/>
      <c r="IZN512" s="62"/>
      <c r="IZO512" s="10"/>
      <c r="IZP512" s="11"/>
      <c r="IZQ512" s="63"/>
      <c r="IZR512" s="62"/>
      <c r="IZS512" s="10"/>
      <c r="IZT512" s="11"/>
      <c r="IZU512" s="63"/>
      <c r="IZV512" s="62"/>
      <c r="IZW512" s="10"/>
      <c r="IZX512" s="11"/>
      <c r="IZY512" s="63"/>
      <c r="IZZ512" s="62"/>
      <c r="JAA512" s="10"/>
      <c r="JAB512" s="11"/>
      <c r="JAC512" s="63"/>
      <c r="JAD512" s="62"/>
      <c r="JAE512" s="10"/>
      <c r="JAF512" s="11"/>
      <c r="JAG512" s="63"/>
      <c r="JAH512" s="62"/>
      <c r="JAI512" s="10"/>
      <c r="JAJ512" s="11"/>
      <c r="JAK512" s="63"/>
      <c r="JAL512" s="62"/>
      <c r="JAM512" s="10"/>
      <c r="JAN512" s="11"/>
      <c r="JAO512" s="63"/>
      <c r="JAP512" s="62"/>
      <c r="JAQ512" s="10"/>
      <c r="JAR512" s="11"/>
      <c r="JAS512" s="63"/>
      <c r="JAT512" s="62"/>
      <c r="JAU512" s="10"/>
      <c r="JAV512" s="11"/>
      <c r="JAW512" s="63"/>
      <c r="JAX512" s="62"/>
      <c r="JAY512" s="10"/>
      <c r="JAZ512" s="11"/>
      <c r="JBA512" s="63"/>
      <c r="JBB512" s="62"/>
      <c r="JBC512" s="10"/>
      <c r="JBD512" s="11"/>
      <c r="JBE512" s="63"/>
      <c r="JBF512" s="62"/>
      <c r="JBG512" s="10"/>
      <c r="JBH512" s="11"/>
      <c r="JBI512" s="63"/>
      <c r="JBJ512" s="62"/>
      <c r="JBK512" s="10"/>
      <c r="JBL512" s="11"/>
      <c r="JBM512" s="63"/>
      <c r="JBN512" s="62"/>
      <c r="JBO512" s="10"/>
      <c r="JBP512" s="11"/>
      <c r="JBQ512" s="63"/>
      <c r="JBR512" s="62"/>
      <c r="JBS512" s="10"/>
      <c r="JBT512" s="11"/>
      <c r="JBU512" s="63"/>
      <c r="JBV512" s="62"/>
      <c r="JBW512" s="10"/>
      <c r="JBX512" s="11"/>
      <c r="JBY512" s="63"/>
      <c r="JBZ512" s="62"/>
      <c r="JCA512" s="10"/>
      <c r="JCB512" s="11"/>
      <c r="JCC512" s="63"/>
      <c r="JCD512" s="62"/>
      <c r="JCE512" s="10"/>
      <c r="JCF512" s="11"/>
      <c r="JCG512" s="63"/>
      <c r="JCH512" s="62"/>
      <c r="JCI512" s="10"/>
      <c r="JCJ512" s="11"/>
      <c r="JCK512" s="63"/>
      <c r="JCL512" s="62"/>
      <c r="JCM512" s="10"/>
      <c r="JCN512" s="11"/>
      <c r="JCO512" s="63"/>
      <c r="JCP512" s="62"/>
      <c r="JCQ512" s="10"/>
      <c r="JCR512" s="11"/>
      <c r="JCS512" s="63"/>
      <c r="JCT512" s="62"/>
      <c r="JCU512" s="10"/>
      <c r="JCV512" s="11"/>
      <c r="JCW512" s="63"/>
      <c r="JCX512" s="62"/>
      <c r="JCY512" s="10"/>
      <c r="JCZ512" s="11"/>
      <c r="JDA512" s="63"/>
      <c r="JDB512" s="62"/>
      <c r="JDC512" s="10"/>
      <c r="JDD512" s="11"/>
      <c r="JDE512" s="63"/>
      <c r="JDF512" s="62"/>
      <c r="JDG512" s="10"/>
      <c r="JDH512" s="11"/>
      <c r="JDI512" s="63"/>
      <c r="JDJ512" s="62"/>
      <c r="JDK512" s="10"/>
      <c r="JDL512" s="11"/>
      <c r="JDM512" s="63"/>
      <c r="JDN512" s="62"/>
      <c r="JDO512" s="10"/>
      <c r="JDP512" s="11"/>
      <c r="JDQ512" s="63"/>
      <c r="JDR512" s="62"/>
      <c r="JDS512" s="10"/>
      <c r="JDT512" s="11"/>
      <c r="JDU512" s="63"/>
      <c r="JDV512" s="62"/>
      <c r="JDW512" s="10"/>
      <c r="JDX512" s="11"/>
      <c r="JDY512" s="63"/>
      <c r="JDZ512" s="62"/>
      <c r="JEA512" s="10"/>
      <c r="JEB512" s="11"/>
      <c r="JEC512" s="63"/>
      <c r="JED512" s="62"/>
      <c r="JEE512" s="10"/>
      <c r="JEF512" s="11"/>
      <c r="JEG512" s="63"/>
      <c r="JEH512" s="62"/>
      <c r="JEI512" s="10"/>
      <c r="JEJ512" s="11"/>
      <c r="JEK512" s="63"/>
      <c r="JEL512" s="62"/>
      <c r="JEM512" s="10"/>
      <c r="JEN512" s="11"/>
      <c r="JEO512" s="63"/>
      <c r="JEP512" s="62"/>
      <c r="JEQ512" s="10"/>
      <c r="JER512" s="11"/>
      <c r="JES512" s="63"/>
      <c r="JET512" s="62"/>
      <c r="JEU512" s="10"/>
      <c r="JEV512" s="11"/>
      <c r="JEW512" s="63"/>
      <c r="JEX512" s="62"/>
      <c r="JEY512" s="10"/>
      <c r="JEZ512" s="11"/>
      <c r="JFA512" s="63"/>
      <c r="JFB512" s="62"/>
      <c r="JFC512" s="10"/>
      <c r="JFD512" s="11"/>
      <c r="JFE512" s="63"/>
      <c r="JFF512" s="62"/>
      <c r="JFG512" s="10"/>
      <c r="JFH512" s="11"/>
      <c r="JFI512" s="63"/>
      <c r="JFJ512" s="62"/>
      <c r="JFK512" s="10"/>
      <c r="JFL512" s="11"/>
      <c r="JFM512" s="63"/>
      <c r="JFN512" s="62"/>
      <c r="JFO512" s="10"/>
      <c r="JFP512" s="11"/>
      <c r="JFQ512" s="63"/>
      <c r="JFR512" s="62"/>
      <c r="JFS512" s="10"/>
      <c r="JFT512" s="11"/>
      <c r="JFU512" s="63"/>
      <c r="JFV512" s="62"/>
      <c r="JFW512" s="10"/>
      <c r="JFX512" s="11"/>
      <c r="JFY512" s="63"/>
      <c r="JFZ512" s="62"/>
      <c r="JGA512" s="10"/>
      <c r="JGB512" s="11"/>
      <c r="JGC512" s="63"/>
      <c r="JGD512" s="62"/>
      <c r="JGE512" s="10"/>
      <c r="JGF512" s="11"/>
      <c r="JGG512" s="63"/>
      <c r="JGH512" s="62"/>
      <c r="JGI512" s="10"/>
      <c r="JGJ512" s="11"/>
      <c r="JGK512" s="63"/>
      <c r="JGL512" s="62"/>
      <c r="JGM512" s="10"/>
      <c r="JGN512" s="11"/>
      <c r="JGO512" s="63"/>
      <c r="JGP512" s="62"/>
      <c r="JGQ512" s="10"/>
      <c r="JGR512" s="11"/>
      <c r="JGS512" s="63"/>
      <c r="JGT512" s="62"/>
      <c r="JGU512" s="10"/>
      <c r="JGV512" s="11"/>
      <c r="JGW512" s="63"/>
      <c r="JGX512" s="62"/>
      <c r="JGY512" s="10"/>
      <c r="JGZ512" s="11"/>
      <c r="JHA512" s="63"/>
      <c r="JHB512" s="62"/>
      <c r="JHC512" s="10"/>
      <c r="JHD512" s="11"/>
      <c r="JHE512" s="63"/>
      <c r="JHF512" s="62"/>
      <c r="JHG512" s="10"/>
      <c r="JHH512" s="11"/>
      <c r="JHI512" s="63"/>
      <c r="JHJ512" s="62"/>
      <c r="JHK512" s="10"/>
      <c r="JHL512" s="11"/>
      <c r="JHM512" s="63"/>
      <c r="JHN512" s="62"/>
      <c r="JHO512" s="10"/>
      <c r="JHP512" s="11"/>
      <c r="JHQ512" s="63"/>
      <c r="JHR512" s="62"/>
      <c r="JHS512" s="10"/>
      <c r="JHT512" s="11"/>
      <c r="JHU512" s="63"/>
      <c r="JHV512" s="62"/>
      <c r="JHW512" s="10"/>
      <c r="JHX512" s="11"/>
      <c r="JHY512" s="63"/>
      <c r="JHZ512" s="62"/>
      <c r="JIA512" s="10"/>
      <c r="JIB512" s="11"/>
      <c r="JIC512" s="63"/>
      <c r="JID512" s="62"/>
      <c r="JIE512" s="10"/>
      <c r="JIF512" s="11"/>
      <c r="JIG512" s="63"/>
      <c r="JIH512" s="62"/>
      <c r="JII512" s="10"/>
      <c r="JIJ512" s="11"/>
      <c r="JIK512" s="63"/>
      <c r="JIL512" s="62"/>
      <c r="JIM512" s="10"/>
      <c r="JIN512" s="11"/>
      <c r="JIO512" s="63"/>
      <c r="JIP512" s="62"/>
      <c r="JIQ512" s="10"/>
      <c r="JIR512" s="11"/>
      <c r="JIS512" s="63"/>
      <c r="JIT512" s="62"/>
      <c r="JIU512" s="10"/>
      <c r="JIV512" s="11"/>
      <c r="JIW512" s="63"/>
      <c r="JIX512" s="62"/>
      <c r="JIY512" s="10"/>
      <c r="JIZ512" s="11"/>
      <c r="JJA512" s="63"/>
      <c r="JJB512" s="62"/>
      <c r="JJC512" s="10"/>
      <c r="JJD512" s="11"/>
      <c r="JJE512" s="63"/>
      <c r="JJF512" s="62"/>
      <c r="JJG512" s="10"/>
      <c r="JJH512" s="11"/>
      <c r="JJI512" s="63"/>
      <c r="JJJ512" s="62"/>
      <c r="JJK512" s="10"/>
      <c r="JJL512" s="11"/>
      <c r="JJM512" s="63"/>
      <c r="JJN512" s="62"/>
      <c r="JJO512" s="10"/>
      <c r="JJP512" s="11"/>
      <c r="JJQ512" s="63"/>
      <c r="JJR512" s="62"/>
      <c r="JJS512" s="10"/>
      <c r="JJT512" s="11"/>
      <c r="JJU512" s="63"/>
      <c r="JJV512" s="62"/>
      <c r="JJW512" s="10"/>
      <c r="JJX512" s="11"/>
      <c r="JJY512" s="63"/>
      <c r="JJZ512" s="62"/>
      <c r="JKA512" s="10"/>
      <c r="JKB512" s="11"/>
      <c r="JKC512" s="63"/>
      <c r="JKD512" s="62"/>
      <c r="JKE512" s="10"/>
      <c r="JKF512" s="11"/>
      <c r="JKG512" s="63"/>
      <c r="JKH512" s="62"/>
      <c r="JKI512" s="10"/>
      <c r="JKJ512" s="11"/>
      <c r="JKK512" s="63"/>
      <c r="JKL512" s="62"/>
      <c r="JKM512" s="10"/>
      <c r="JKN512" s="11"/>
      <c r="JKO512" s="63"/>
      <c r="JKP512" s="62"/>
      <c r="JKQ512" s="10"/>
      <c r="JKR512" s="11"/>
      <c r="JKS512" s="63"/>
      <c r="JKT512" s="62"/>
      <c r="JKU512" s="10"/>
      <c r="JKV512" s="11"/>
      <c r="JKW512" s="63"/>
      <c r="JKX512" s="62"/>
      <c r="JKY512" s="10"/>
      <c r="JKZ512" s="11"/>
      <c r="JLA512" s="63"/>
      <c r="JLB512" s="62"/>
      <c r="JLC512" s="10"/>
      <c r="JLD512" s="11"/>
      <c r="JLE512" s="63"/>
      <c r="JLF512" s="62"/>
      <c r="JLG512" s="10"/>
      <c r="JLH512" s="11"/>
      <c r="JLI512" s="63"/>
      <c r="JLJ512" s="62"/>
      <c r="JLK512" s="10"/>
      <c r="JLL512" s="11"/>
      <c r="JLM512" s="63"/>
      <c r="JLN512" s="62"/>
      <c r="JLO512" s="10"/>
      <c r="JLP512" s="11"/>
      <c r="JLQ512" s="63"/>
      <c r="JLR512" s="62"/>
      <c r="JLS512" s="10"/>
      <c r="JLT512" s="11"/>
      <c r="JLU512" s="63"/>
      <c r="JLV512" s="62"/>
      <c r="JLW512" s="10"/>
      <c r="JLX512" s="11"/>
      <c r="JLY512" s="63"/>
      <c r="JLZ512" s="62"/>
      <c r="JMA512" s="10"/>
      <c r="JMB512" s="11"/>
      <c r="JMC512" s="63"/>
      <c r="JMD512" s="62"/>
      <c r="JME512" s="10"/>
      <c r="JMF512" s="11"/>
      <c r="JMG512" s="63"/>
      <c r="JMH512" s="62"/>
      <c r="JMI512" s="10"/>
      <c r="JMJ512" s="11"/>
      <c r="JMK512" s="63"/>
      <c r="JML512" s="62"/>
      <c r="JMM512" s="10"/>
      <c r="JMN512" s="11"/>
      <c r="JMO512" s="63"/>
      <c r="JMP512" s="62"/>
      <c r="JMQ512" s="10"/>
      <c r="JMR512" s="11"/>
      <c r="JMS512" s="63"/>
      <c r="JMT512" s="62"/>
      <c r="JMU512" s="10"/>
      <c r="JMV512" s="11"/>
      <c r="JMW512" s="63"/>
      <c r="JMX512" s="62"/>
      <c r="JMY512" s="10"/>
      <c r="JMZ512" s="11"/>
      <c r="JNA512" s="63"/>
      <c r="JNB512" s="62"/>
      <c r="JNC512" s="10"/>
      <c r="JND512" s="11"/>
      <c r="JNE512" s="63"/>
      <c r="JNF512" s="62"/>
      <c r="JNG512" s="10"/>
      <c r="JNH512" s="11"/>
      <c r="JNI512" s="63"/>
      <c r="JNJ512" s="62"/>
      <c r="JNK512" s="10"/>
      <c r="JNL512" s="11"/>
      <c r="JNM512" s="63"/>
      <c r="JNN512" s="62"/>
      <c r="JNO512" s="10"/>
      <c r="JNP512" s="11"/>
      <c r="JNQ512" s="63"/>
      <c r="JNR512" s="62"/>
      <c r="JNS512" s="10"/>
      <c r="JNT512" s="11"/>
      <c r="JNU512" s="63"/>
      <c r="JNV512" s="62"/>
      <c r="JNW512" s="10"/>
      <c r="JNX512" s="11"/>
      <c r="JNY512" s="63"/>
      <c r="JNZ512" s="62"/>
      <c r="JOA512" s="10"/>
      <c r="JOB512" s="11"/>
      <c r="JOC512" s="63"/>
      <c r="JOD512" s="62"/>
      <c r="JOE512" s="10"/>
      <c r="JOF512" s="11"/>
      <c r="JOG512" s="63"/>
      <c r="JOH512" s="62"/>
      <c r="JOI512" s="10"/>
      <c r="JOJ512" s="11"/>
      <c r="JOK512" s="63"/>
      <c r="JOL512" s="62"/>
      <c r="JOM512" s="10"/>
      <c r="JON512" s="11"/>
      <c r="JOO512" s="63"/>
      <c r="JOP512" s="62"/>
      <c r="JOQ512" s="10"/>
      <c r="JOR512" s="11"/>
      <c r="JOS512" s="63"/>
      <c r="JOT512" s="62"/>
      <c r="JOU512" s="10"/>
      <c r="JOV512" s="11"/>
      <c r="JOW512" s="63"/>
      <c r="JOX512" s="62"/>
      <c r="JOY512" s="10"/>
      <c r="JOZ512" s="11"/>
      <c r="JPA512" s="63"/>
      <c r="JPB512" s="62"/>
      <c r="JPC512" s="10"/>
      <c r="JPD512" s="11"/>
      <c r="JPE512" s="63"/>
      <c r="JPF512" s="62"/>
      <c r="JPG512" s="10"/>
      <c r="JPH512" s="11"/>
      <c r="JPI512" s="63"/>
      <c r="JPJ512" s="62"/>
      <c r="JPK512" s="10"/>
      <c r="JPL512" s="11"/>
      <c r="JPM512" s="63"/>
      <c r="JPN512" s="62"/>
      <c r="JPO512" s="10"/>
      <c r="JPP512" s="11"/>
      <c r="JPQ512" s="63"/>
      <c r="JPR512" s="62"/>
      <c r="JPS512" s="10"/>
      <c r="JPT512" s="11"/>
      <c r="JPU512" s="63"/>
      <c r="JPV512" s="62"/>
      <c r="JPW512" s="10"/>
      <c r="JPX512" s="11"/>
      <c r="JPY512" s="63"/>
      <c r="JPZ512" s="62"/>
      <c r="JQA512" s="10"/>
      <c r="JQB512" s="11"/>
      <c r="JQC512" s="63"/>
      <c r="JQD512" s="62"/>
      <c r="JQE512" s="10"/>
      <c r="JQF512" s="11"/>
      <c r="JQG512" s="63"/>
      <c r="JQH512" s="62"/>
      <c r="JQI512" s="10"/>
      <c r="JQJ512" s="11"/>
      <c r="JQK512" s="63"/>
      <c r="JQL512" s="62"/>
      <c r="JQM512" s="10"/>
      <c r="JQN512" s="11"/>
      <c r="JQO512" s="63"/>
      <c r="JQP512" s="62"/>
      <c r="JQQ512" s="10"/>
      <c r="JQR512" s="11"/>
      <c r="JQS512" s="63"/>
      <c r="JQT512" s="62"/>
      <c r="JQU512" s="10"/>
      <c r="JQV512" s="11"/>
      <c r="JQW512" s="63"/>
      <c r="JQX512" s="62"/>
      <c r="JQY512" s="10"/>
      <c r="JQZ512" s="11"/>
      <c r="JRA512" s="63"/>
      <c r="JRB512" s="62"/>
      <c r="JRC512" s="10"/>
      <c r="JRD512" s="11"/>
      <c r="JRE512" s="63"/>
      <c r="JRF512" s="62"/>
      <c r="JRG512" s="10"/>
      <c r="JRH512" s="11"/>
      <c r="JRI512" s="63"/>
      <c r="JRJ512" s="62"/>
      <c r="JRK512" s="10"/>
      <c r="JRL512" s="11"/>
      <c r="JRM512" s="63"/>
      <c r="JRN512" s="62"/>
      <c r="JRO512" s="10"/>
      <c r="JRP512" s="11"/>
      <c r="JRQ512" s="63"/>
      <c r="JRR512" s="62"/>
      <c r="JRS512" s="10"/>
      <c r="JRT512" s="11"/>
      <c r="JRU512" s="63"/>
      <c r="JRV512" s="62"/>
      <c r="JRW512" s="10"/>
      <c r="JRX512" s="11"/>
      <c r="JRY512" s="63"/>
      <c r="JRZ512" s="62"/>
      <c r="JSA512" s="10"/>
      <c r="JSB512" s="11"/>
      <c r="JSC512" s="63"/>
      <c r="JSD512" s="62"/>
      <c r="JSE512" s="10"/>
      <c r="JSF512" s="11"/>
      <c r="JSG512" s="63"/>
      <c r="JSH512" s="62"/>
      <c r="JSI512" s="10"/>
      <c r="JSJ512" s="11"/>
      <c r="JSK512" s="63"/>
      <c r="JSL512" s="62"/>
      <c r="JSM512" s="10"/>
      <c r="JSN512" s="11"/>
      <c r="JSO512" s="63"/>
      <c r="JSP512" s="62"/>
      <c r="JSQ512" s="10"/>
      <c r="JSR512" s="11"/>
      <c r="JSS512" s="63"/>
      <c r="JST512" s="62"/>
      <c r="JSU512" s="10"/>
      <c r="JSV512" s="11"/>
      <c r="JSW512" s="63"/>
      <c r="JSX512" s="62"/>
      <c r="JSY512" s="10"/>
      <c r="JSZ512" s="11"/>
      <c r="JTA512" s="63"/>
      <c r="JTB512" s="62"/>
      <c r="JTC512" s="10"/>
      <c r="JTD512" s="11"/>
      <c r="JTE512" s="63"/>
      <c r="JTF512" s="62"/>
      <c r="JTG512" s="10"/>
      <c r="JTH512" s="11"/>
      <c r="JTI512" s="63"/>
      <c r="JTJ512" s="62"/>
      <c r="JTK512" s="10"/>
      <c r="JTL512" s="11"/>
      <c r="JTM512" s="63"/>
      <c r="JTN512" s="62"/>
      <c r="JTO512" s="10"/>
      <c r="JTP512" s="11"/>
      <c r="JTQ512" s="63"/>
      <c r="JTR512" s="62"/>
      <c r="JTS512" s="10"/>
      <c r="JTT512" s="11"/>
      <c r="JTU512" s="63"/>
      <c r="JTV512" s="62"/>
      <c r="JTW512" s="10"/>
      <c r="JTX512" s="11"/>
      <c r="JTY512" s="63"/>
      <c r="JTZ512" s="62"/>
      <c r="JUA512" s="10"/>
      <c r="JUB512" s="11"/>
      <c r="JUC512" s="63"/>
      <c r="JUD512" s="62"/>
      <c r="JUE512" s="10"/>
      <c r="JUF512" s="11"/>
      <c r="JUG512" s="63"/>
      <c r="JUH512" s="62"/>
      <c r="JUI512" s="10"/>
      <c r="JUJ512" s="11"/>
      <c r="JUK512" s="63"/>
      <c r="JUL512" s="62"/>
      <c r="JUM512" s="10"/>
      <c r="JUN512" s="11"/>
      <c r="JUO512" s="63"/>
      <c r="JUP512" s="62"/>
      <c r="JUQ512" s="10"/>
      <c r="JUR512" s="11"/>
      <c r="JUS512" s="63"/>
      <c r="JUT512" s="62"/>
      <c r="JUU512" s="10"/>
      <c r="JUV512" s="11"/>
      <c r="JUW512" s="63"/>
      <c r="JUX512" s="62"/>
      <c r="JUY512" s="10"/>
      <c r="JUZ512" s="11"/>
      <c r="JVA512" s="63"/>
      <c r="JVB512" s="62"/>
      <c r="JVC512" s="10"/>
      <c r="JVD512" s="11"/>
      <c r="JVE512" s="63"/>
      <c r="JVF512" s="62"/>
      <c r="JVG512" s="10"/>
      <c r="JVH512" s="11"/>
      <c r="JVI512" s="63"/>
      <c r="JVJ512" s="62"/>
      <c r="JVK512" s="10"/>
      <c r="JVL512" s="11"/>
      <c r="JVM512" s="63"/>
      <c r="JVN512" s="62"/>
      <c r="JVO512" s="10"/>
      <c r="JVP512" s="11"/>
      <c r="JVQ512" s="63"/>
      <c r="JVR512" s="62"/>
      <c r="JVS512" s="10"/>
      <c r="JVT512" s="11"/>
      <c r="JVU512" s="63"/>
      <c r="JVV512" s="62"/>
      <c r="JVW512" s="10"/>
      <c r="JVX512" s="11"/>
      <c r="JVY512" s="63"/>
      <c r="JVZ512" s="62"/>
      <c r="JWA512" s="10"/>
      <c r="JWB512" s="11"/>
      <c r="JWC512" s="63"/>
      <c r="JWD512" s="62"/>
      <c r="JWE512" s="10"/>
      <c r="JWF512" s="11"/>
      <c r="JWG512" s="63"/>
      <c r="JWH512" s="62"/>
      <c r="JWI512" s="10"/>
      <c r="JWJ512" s="11"/>
      <c r="JWK512" s="63"/>
      <c r="JWL512" s="62"/>
      <c r="JWM512" s="10"/>
      <c r="JWN512" s="11"/>
      <c r="JWO512" s="63"/>
      <c r="JWP512" s="62"/>
      <c r="JWQ512" s="10"/>
      <c r="JWR512" s="11"/>
      <c r="JWS512" s="63"/>
      <c r="JWT512" s="62"/>
      <c r="JWU512" s="10"/>
      <c r="JWV512" s="11"/>
      <c r="JWW512" s="63"/>
      <c r="JWX512" s="62"/>
      <c r="JWY512" s="10"/>
      <c r="JWZ512" s="11"/>
      <c r="JXA512" s="63"/>
      <c r="JXB512" s="62"/>
      <c r="JXC512" s="10"/>
      <c r="JXD512" s="11"/>
      <c r="JXE512" s="63"/>
      <c r="JXF512" s="62"/>
      <c r="JXG512" s="10"/>
      <c r="JXH512" s="11"/>
      <c r="JXI512" s="63"/>
      <c r="JXJ512" s="62"/>
      <c r="JXK512" s="10"/>
      <c r="JXL512" s="11"/>
      <c r="JXM512" s="63"/>
      <c r="JXN512" s="62"/>
      <c r="JXO512" s="10"/>
      <c r="JXP512" s="11"/>
      <c r="JXQ512" s="63"/>
      <c r="JXR512" s="62"/>
      <c r="JXS512" s="10"/>
      <c r="JXT512" s="11"/>
      <c r="JXU512" s="63"/>
      <c r="JXV512" s="62"/>
      <c r="JXW512" s="10"/>
      <c r="JXX512" s="11"/>
      <c r="JXY512" s="63"/>
      <c r="JXZ512" s="62"/>
      <c r="JYA512" s="10"/>
      <c r="JYB512" s="11"/>
      <c r="JYC512" s="63"/>
      <c r="JYD512" s="62"/>
      <c r="JYE512" s="10"/>
      <c r="JYF512" s="11"/>
      <c r="JYG512" s="63"/>
      <c r="JYH512" s="62"/>
      <c r="JYI512" s="10"/>
      <c r="JYJ512" s="11"/>
      <c r="JYK512" s="63"/>
      <c r="JYL512" s="62"/>
      <c r="JYM512" s="10"/>
      <c r="JYN512" s="11"/>
      <c r="JYO512" s="63"/>
      <c r="JYP512" s="62"/>
      <c r="JYQ512" s="10"/>
      <c r="JYR512" s="11"/>
      <c r="JYS512" s="63"/>
      <c r="JYT512" s="62"/>
      <c r="JYU512" s="10"/>
      <c r="JYV512" s="11"/>
      <c r="JYW512" s="63"/>
      <c r="JYX512" s="62"/>
      <c r="JYY512" s="10"/>
      <c r="JYZ512" s="11"/>
      <c r="JZA512" s="63"/>
      <c r="JZB512" s="62"/>
      <c r="JZC512" s="10"/>
      <c r="JZD512" s="11"/>
      <c r="JZE512" s="63"/>
      <c r="JZF512" s="62"/>
      <c r="JZG512" s="10"/>
      <c r="JZH512" s="11"/>
      <c r="JZI512" s="63"/>
      <c r="JZJ512" s="62"/>
      <c r="JZK512" s="10"/>
      <c r="JZL512" s="11"/>
      <c r="JZM512" s="63"/>
      <c r="JZN512" s="62"/>
      <c r="JZO512" s="10"/>
      <c r="JZP512" s="11"/>
      <c r="JZQ512" s="63"/>
      <c r="JZR512" s="62"/>
      <c r="JZS512" s="10"/>
      <c r="JZT512" s="11"/>
      <c r="JZU512" s="63"/>
      <c r="JZV512" s="62"/>
      <c r="JZW512" s="10"/>
      <c r="JZX512" s="11"/>
      <c r="JZY512" s="63"/>
      <c r="JZZ512" s="62"/>
      <c r="KAA512" s="10"/>
      <c r="KAB512" s="11"/>
      <c r="KAC512" s="63"/>
      <c r="KAD512" s="62"/>
      <c r="KAE512" s="10"/>
      <c r="KAF512" s="11"/>
      <c r="KAG512" s="63"/>
      <c r="KAH512" s="62"/>
      <c r="KAI512" s="10"/>
      <c r="KAJ512" s="11"/>
      <c r="KAK512" s="63"/>
      <c r="KAL512" s="62"/>
      <c r="KAM512" s="10"/>
      <c r="KAN512" s="11"/>
      <c r="KAO512" s="63"/>
      <c r="KAP512" s="62"/>
      <c r="KAQ512" s="10"/>
      <c r="KAR512" s="11"/>
      <c r="KAS512" s="63"/>
      <c r="KAT512" s="62"/>
      <c r="KAU512" s="10"/>
      <c r="KAV512" s="11"/>
      <c r="KAW512" s="63"/>
      <c r="KAX512" s="62"/>
      <c r="KAY512" s="10"/>
      <c r="KAZ512" s="11"/>
      <c r="KBA512" s="63"/>
      <c r="KBB512" s="62"/>
      <c r="KBC512" s="10"/>
      <c r="KBD512" s="11"/>
      <c r="KBE512" s="63"/>
      <c r="KBF512" s="62"/>
      <c r="KBG512" s="10"/>
      <c r="KBH512" s="11"/>
      <c r="KBI512" s="63"/>
      <c r="KBJ512" s="62"/>
      <c r="KBK512" s="10"/>
      <c r="KBL512" s="11"/>
      <c r="KBM512" s="63"/>
      <c r="KBN512" s="62"/>
      <c r="KBO512" s="10"/>
      <c r="KBP512" s="11"/>
      <c r="KBQ512" s="63"/>
      <c r="KBR512" s="62"/>
      <c r="KBS512" s="10"/>
      <c r="KBT512" s="11"/>
      <c r="KBU512" s="63"/>
      <c r="KBV512" s="62"/>
      <c r="KBW512" s="10"/>
      <c r="KBX512" s="11"/>
      <c r="KBY512" s="63"/>
      <c r="KBZ512" s="62"/>
      <c r="KCA512" s="10"/>
      <c r="KCB512" s="11"/>
      <c r="KCC512" s="63"/>
      <c r="KCD512" s="62"/>
      <c r="KCE512" s="10"/>
      <c r="KCF512" s="11"/>
      <c r="KCG512" s="63"/>
      <c r="KCH512" s="62"/>
      <c r="KCI512" s="10"/>
      <c r="KCJ512" s="11"/>
      <c r="KCK512" s="63"/>
      <c r="KCL512" s="62"/>
      <c r="KCM512" s="10"/>
      <c r="KCN512" s="11"/>
      <c r="KCO512" s="63"/>
      <c r="KCP512" s="62"/>
      <c r="KCQ512" s="10"/>
      <c r="KCR512" s="11"/>
      <c r="KCS512" s="63"/>
      <c r="KCT512" s="62"/>
      <c r="KCU512" s="10"/>
      <c r="KCV512" s="11"/>
      <c r="KCW512" s="63"/>
      <c r="KCX512" s="62"/>
      <c r="KCY512" s="10"/>
      <c r="KCZ512" s="11"/>
      <c r="KDA512" s="63"/>
      <c r="KDB512" s="62"/>
      <c r="KDC512" s="10"/>
      <c r="KDD512" s="11"/>
      <c r="KDE512" s="63"/>
      <c r="KDF512" s="62"/>
      <c r="KDG512" s="10"/>
      <c r="KDH512" s="11"/>
      <c r="KDI512" s="63"/>
      <c r="KDJ512" s="62"/>
      <c r="KDK512" s="10"/>
      <c r="KDL512" s="11"/>
      <c r="KDM512" s="63"/>
      <c r="KDN512" s="62"/>
      <c r="KDO512" s="10"/>
      <c r="KDP512" s="11"/>
      <c r="KDQ512" s="63"/>
      <c r="KDR512" s="62"/>
      <c r="KDS512" s="10"/>
      <c r="KDT512" s="11"/>
      <c r="KDU512" s="63"/>
      <c r="KDV512" s="62"/>
      <c r="KDW512" s="10"/>
      <c r="KDX512" s="11"/>
      <c r="KDY512" s="63"/>
      <c r="KDZ512" s="62"/>
      <c r="KEA512" s="10"/>
      <c r="KEB512" s="11"/>
      <c r="KEC512" s="63"/>
      <c r="KED512" s="62"/>
      <c r="KEE512" s="10"/>
      <c r="KEF512" s="11"/>
      <c r="KEG512" s="63"/>
      <c r="KEH512" s="62"/>
      <c r="KEI512" s="10"/>
      <c r="KEJ512" s="11"/>
      <c r="KEK512" s="63"/>
      <c r="KEL512" s="62"/>
      <c r="KEM512" s="10"/>
      <c r="KEN512" s="11"/>
      <c r="KEO512" s="63"/>
      <c r="KEP512" s="62"/>
      <c r="KEQ512" s="10"/>
      <c r="KER512" s="11"/>
      <c r="KES512" s="63"/>
      <c r="KET512" s="62"/>
      <c r="KEU512" s="10"/>
      <c r="KEV512" s="11"/>
      <c r="KEW512" s="63"/>
      <c r="KEX512" s="62"/>
      <c r="KEY512" s="10"/>
      <c r="KEZ512" s="11"/>
      <c r="KFA512" s="63"/>
      <c r="KFB512" s="62"/>
      <c r="KFC512" s="10"/>
      <c r="KFD512" s="11"/>
      <c r="KFE512" s="63"/>
      <c r="KFF512" s="62"/>
      <c r="KFG512" s="10"/>
      <c r="KFH512" s="11"/>
      <c r="KFI512" s="63"/>
      <c r="KFJ512" s="62"/>
      <c r="KFK512" s="10"/>
      <c r="KFL512" s="11"/>
      <c r="KFM512" s="63"/>
      <c r="KFN512" s="62"/>
      <c r="KFO512" s="10"/>
      <c r="KFP512" s="11"/>
      <c r="KFQ512" s="63"/>
      <c r="KFR512" s="62"/>
      <c r="KFS512" s="10"/>
      <c r="KFT512" s="11"/>
      <c r="KFU512" s="63"/>
      <c r="KFV512" s="62"/>
      <c r="KFW512" s="10"/>
      <c r="KFX512" s="11"/>
      <c r="KFY512" s="63"/>
      <c r="KFZ512" s="62"/>
      <c r="KGA512" s="10"/>
      <c r="KGB512" s="11"/>
      <c r="KGC512" s="63"/>
      <c r="KGD512" s="62"/>
      <c r="KGE512" s="10"/>
      <c r="KGF512" s="11"/>
      <c r="KGG512" s="63"/>
      <c r="KGH512" s="62"/>
      <c r="KGI512" s="10"/>
      <c r="KGJ512" s="11"/>
      <c r="KGK512" s="63"/>
      <c r="KGL512" s="62"/>
      <c r="KGM512" s="10"/>
      <c r="KGN512" s="11"/>
      <c r="KGO512" s="63"/>
      <c r="KGP512" s="62"/>
      <c r="KGQ512" s="10"/>
      <c r="KGR512" s="11"/>
      <c r="KGS512" s="63"/>
      <c r="KGT512" s="62"/>
      <c r="KGU512" s="10"/>
      <c r="KGV512" s="11"/>
      <c r="KGW512" s="63"/>
      <c r="KGX512" s="62"/>
      <c r="KGY512" s="10"/>
      <c r="KGZ512" s="11"/>
      <c r="KHA512" s="63"/>
      <c r="KHB512" s="62"/>
      <c r="KHC512" s="10"/>
      <c r="KHD512" s="11"/>
      <c r="KHE512" s="63"/>
      <c r="KHF512" s="62"/>
      <c r="KHG512" s="10"/>
      <c r="KHH512" s="11"/>
      <c r="KHI512" s="63"/>
      <c r="KHJ512" s="62"/>
      <c r="KHK512" s="10"/>
      <c r="KHL512" s="11"/>
      <c r="KHM512" s="63"/>
      <c r="KHN512" s="62"/>
      <c r="KHO512" s="10"/>
      <c r="KHP512" s="11"/>
      <c r="KHQ512" s="63"/>
      <c r="KHR512" s="62"/>
      <c r="KHS512" s="10"/>
      <c r="KHT512" s="11"/>
      <c r="KHU512" s="63"/>
      <c r="KHV512" s="62"/>
      <c r="KHW512" s="10"/>
      <c r="KHX512" s="11"/>
      <c r="KHY512" s="63"/>
      <c r="KHZ512" s="62"/>
      <c r="KIA512" s="10"/>
      <c r="KIB512" s="11"/>
      <c r="KIC512" s="63"/>
      <c r="KID512" s="62"/>
      <c r="KIE512" s="10"/>
      <c r="KIF512" s="11"/>
      <c r="KIG512" s="63"/>
      <c r="KIH512" s="62"/>
      <c r="KII512" s="10"/>
      <c r="KIJ512" s="11"/>
      <c r="KIK512" s="63"/>
      <c r="KIL512" s="62"/>
      <c r="KIM512" s="10"/>
      <c r="KIN512" s="11"/>
      <c r="KIO512" s="63"/>
      <c r="KIP512" s="62"/>
      <c r="KIQ512" s="10"/>
      <c r="KIR512" s="11"/>
      <c r="KIS512" s="63"/>
      <c r="KIT512" s="62"/>
      <c r="KIU512" s="10"/>
      <c r="KIV512" s="11"/>
      <c r="KIW512" s="63"/>
      <c r="KIX512" s="62"/>
      <c r="KIY512" s="10"/>
      <c r="KIZ512" s="11"/>
      <c r="KJA512" s="63"/>
      <c r="KJB512" s="62"/>
      <c r="KJC512" s="10"/>
      <c r="KJD512" s="11"/>
      <c r="KJE512" s="63"/>
      <c r="KJF512" s="62"/>
      <c r="KJG512" s="10"/>
      <c r="KJH512" s="11"/>
      <c r="KJI512" s="63"/>
      <c r="KJJ512" s="62"/>
      <c r="KJK512" s="10"/>
      <c r="KJL512" s="11"/>
      <c r="KJM512" s="63"/>
      <c r="KJN512" s="62"/>
      <c r="KJO512" s="10"/>
      <c r="KJP512" s="11"/>
      <c r="KJQ512" s="63"/>
      <c r="KJR512" s="62"/>
      <c r="KJS512" s="10"/>
      <c r="KJT512" s="11"/>
      <c r="KJU512" s="63"/>
      <c r="KJV512" s="62"/>
      <c r="KJW512" s="10"/>
      <c r="KJX512" s="11"/>
      <c r="KJY512" s="63"/>
      <c r="KJZ512" s="62"/>
      <c r="KKA512" s="10"/>
      <c r="KKB512" s="11"/>
      <c r="KKC512" s="63"/>
      <c r="KKD512" s="62"/>
      <c r="KKE512" s="10"/>
      <c r="KKF512" s="11"/>
      <c r="KKG512" s="63"/>
      <c r="KKH512" s="62"/>
      <c r="KKI512" s="10"/>
      <c r="KKJ512" s="11"/>
      <c r="KKK512" s="63"/>
      <c r="KKL512" s="62"/>
      <c r="KKM512" s="10"/>
      <c r="KKN512" s="11"/>
      <c r="KKO512" s="63"/>
      <c r="KKP512" s="62"/>
      <c r="KKQ512" s="10"/>
      <c r="KKR512" s="11"/>
      <c r="KKS512" s="63"/>
      <c r="KKT512" s="62"/>
      <c r="KKU512" s="10"/>
      <c r="KKV512" s="11"/>
      <c r="KKW512" s="63"/>
      <c r="KKX512" s="62"/>
      <c r="KKY512" s="10"/>
      <c r="KKZ512" s="11"/>
      <c r="KLA512" s="63"/>
      <c r="KLB512" s="62"/>
      <c r="KLC512" s="10"/>
      <c r="KLD512" s="11"/>
      <c r="KLE512" s="63"/>
      <c r="KLF512" s="62"/>
      <c r="KLG512" s="10"/>
      <c r="KLH512" s="11"/>
      <c r="KLI512" s="63"/>
      <c r="KLJ512" s="62"/>
      <c r="KLK512" s="10"/>
      <c r="KLL512" s="11"/>
      <c r="KLM512" s="63"/>
      <c r="KLN512" s="62"/>
      <c r="KLO512" s="10"/>
      <c r="KLP512" s="11"/>
      <c r="KLQ512" s="63"/>
      <c r="KLR512" s="62"/>
      <c r="KLS512" s="10"/>
      <c r="KLT512" s="11"/>
      <c r="KLU512" s="63"/>
      <c r="KLV512" s="62"/>
      <c r="KLW512" s="10"/>
      <c r="KLX512" s="11"/>
      <c r="KLY512" s="63"/>
      <c r="KLZ512" s="62"/>
      <c r="KMA512" s="10"/>
      <c r="KMB512" s="11"/>
      <c r="KMC512" s="63"/>
      <c r="KMD512" s="62"/>
      <c r="KME512" s="10"/>
      <c r="KMF512" s="11"/>
      <c r="KMG512" s="63"/>
      <c r="KMH512" s="62"/>
      <c r="KMI512" s="10"/>
      <c r="KMJ512" s="11"/>
      <c r="KMK512" s="63"/>
      <c r="KML512" s="62"/>
      <c r="KMM512" s="10"/>
      <c r="KMN512" s="11"/>
      <c r="KMO512" s="63"/>
      <c r="KMP512" s="62"/>
      <c r="KMQ512" s="10"/>
      <c r="KMR512" s="11"/>
      <c r="KMS512" s="63"/>
      <c r="KMT512" s="62"/>
      <c r="KMU512" s="10"/>
      <c r="KMV512" s="11"/>
      <c r="KMW512" s="63"/>
      <c r="KMX512" s="62"/>
      <c r="KMY512" s="10"/>
      <c r="KMZ512" s="11"/>
      <c r="KNA512" s="63"/>
      <c r="KNB512" s="62"/>
      <c r="KNC512" s="10"/>
      <c r="KND512" s="11"/>
      <c r="KNE512" s="63"/>
      <c r="KNF512" s="62"/>
      <c r="KNG512" s="10"/>
      <c r="KNH512" s="11"/>
      <c r="KNI512" s="63"/>
      <c r="KNJ512" s="62"/>
      <c r="KNK512" s="10"/>
      <c r="KNL512" s="11"/>
      <c r="KNM512" s="63"/>
      <c r="KNN512" s="62"/>
      <c r="KNO512" s="10"/>
      <c r="KNP512" s="11"/>
      <c r="KNQ512" s="63"/>
      <c r="KNR512" s="62"/>
      <c r="KNS512" s="10"/>
      <c r="KNT512" s="11"/>
      <c r="KNU512" s="63"/>
      <c r="KNV512" s="62"/>
      <c r="KNW512" s="10"/>
      <c r="KNX512" s="11"/>
      <c r="KNY512" s="63"/>
      <c r="KNZ512" s="62"/>
      <c r="KOA512" s="10"/>
      <c r="KOB512" s="11"/>
      <c r="KOC512" s="63"/>
      <c r="KOD512" s="62"/>
      <c r="KOE512" s="10"/>
      <c r="KOF512" s="11"/>
      <c r="KOG512" s="63"/>
      <c r="KOH512" s="62"/>
      <c r="KOI512" s="10"/>
      <c r="KOJ512" s="11"/>
      <c r="KOK512" s="63"/>
      <c r="KOL512" s="62"/>
      <c r="KOM512" s="10"/>
      <c r="KON512" s="11"/>
      <c r="KOO512" s="63"/>
      <c r="KOP512" s="62"/>
      <c r="KOQ512" s="10"/>
      <c r="KOR512" s="11"/>
      <c r="KOS512" s="63"/>
      <c r="KOT512" s="62"/>
      <c r="KOU512" s="10"/>
      <c r="KOV512" s="11"/>
      <c r="KOW512" s="63"/>
      <c r="KOX512" s="62"/>
      <c r="KOY512" s="10"/>
      <c r="KOZ512" s="11"/>
      <c r="KPA512" s="63"/>
      <c r="KPB512" s="62"/>
      <c r="KPC512" s="10"/>
      <c r="KPD512" s="11"/>
      <c r="KPE512" s="63"/>
      <c r="KPF512" s="62"/>
      <c r="KPG512" s="10"/>
      <c r="KPH512" s="11"/>
      <c r="KPI512" s="63"/>
      <c r="KPJ512" s="62"/>
      <c r="KPK512" s="10"/>
      <c r="KPL512" s="11"/>
      <c r="KPM512" s="63"/>
      <c r="KPN512" s="62"/>
      <c r="KPO512" s="10"/>
      <c r="KPP512" s="11"/>
      <c r="KPQ512" s="63"/>
      <c r="KPR512" s="62"/>
      <c r="KPS512" s="10"/>
      <c r="KPT512" s="11"/>
      <c r="KPU512" s="63"/>
      <c r="KPV512" s="62"/>
      <c r="KPW512" s="10"/>
      <c r="KPX512" s="11"/>
      <c r="KPY512" s="63"/>
      <c r="KPZ512" s="62"/>
      <c r="KQA512" s="10"/>
      <c r="KQB512" s="11"/>
      <c r="KQC512" s="63"/>
      <c r="KQD512" s="62"/>
      <c r="KQE512" s="10"/>
      <c r="KQF512" s="11"/>
      <c r="KQG512" s="63"/>
      <c r="KQH512" s="62"/>
      <c r="KQI512" s="10"/>
      <c r="KQJ512" s="11"/>
      <c r="KQK512" s="63"/>
      <c r="KQL512" s="62"/>
      <c r="KQM512" s="10"/>
      <c r="KQN512" s="11"/>
      <c r="KQO512" s="63"/>
      <c r="KQP512" s="62"/>
      <c r="KQQ512" s="10"/>
      <c r="KQR512" s="11"/>
      <c r="KQS512" s="63"/>
      <c r="KQT512" s="62"/>
      <c r="KQU512" s="10"/>
      <c r="KQV512" s="11"/>
      <c r="KQW512" s="63"/>
      <c r="KQX512" s="62"/>
      <c r="KQY512" s="10"/>
      <c r="KQZ512" s="11"/>
      <c r="KRA512" s="63"/>
      <c r="KRB512" s="62"/>
      <c r="KRC512" s="10"/>
      <c r="KRD512" s="11"/>
      <c r="KRE512" s="63"/>
      <c r="KRF512" s="62"/>
      <c r="KRG512" s="10"/>
      <c r="KRH512" s="11"/>
      <c r="KRI512" s="63"/>
      <c r="KRJ512" s="62"/>
      <c r="KRK512" s="10"/>
      <c r="KRL512" s="11"/>
      <c r="KRM512" s="63"/>
      <c r="KRN512" s="62"/>
      <c r="KRO512" s="10"/>
      <c r="KRP512" s="11"/>
      <c r="KRQ512" s="63"/>
      <c r="KRR512" s="62"/>
      <c r="KRS512" s="10"/>
      <c r="KRT512" s="11"/>
      <c r="KRU512" s="63"/>
      <c r="KRV512" s="62"/>
      <c r="KRW512" s="10"/>
      <c r="KRX512" s="11"/>
      <c r="KRY512" s="63"/>
      <c r="KRZ512" s="62"/>
      <c r="KSA512" s="10"/>
      <c r="KSB512" s="11"/>
      <c r="KSC512" s="63"/>
      <c r="KSD512" s="62"/>
      <c r="KSE512" s="10"/>
      <c r="KSF512" s="11"/>
      <c r="KSG512" s="63"/>
      <c r="KSH512" s="62"/>
      <c r="KSI512" s="10"/>
      <c r="KSJ512" s="11"/>
      <c r="KSK512" s="63"/>
      <c r="KSL512" s="62"/>
      <c r="KSM512" s="10"/>
      <c r="KSN512" s="11"/>
      <c r="KSO512" s="63"/>
      <c r="KSP512" s="62"/>
      <c r="KSQ512" s="10"/>
      <c r="KSR512" s="11"/>
      <c r="KSS512" s="63"/>
      <c r="KST512" s="62"/>
      <c r="KSU512" s="10"/>
      <c r="KSV512" s="11"/>
      <c r="KSW512" s="63"/>
      <c r="KSX512" s="62"/>
      <c r="KSY512" s="10"/>
      <c r="KSZ512" s="11"/>
      <c r="KTA512" s="63"/>
      <c r="KTB512" s="62"/>
      <c r="KTC512" s="10"/>
      <c r="KTD512" s="11"/>
      <c r="KTE512" s="63"/>
      <c r="KTF512" s="62"/>
      <c r="KTG512" s="10"/>
      <c r="KTH512" s="11"/>
      <c r="KTI512" s="63"/>
      <c r="KTJ512" s="62"/>
      <c r="KTK512" s="10"/>
      <c r="KTL512" s="11"/>
      <c r="KTM512" s="63"/>
      <c r="KTN512" s="62"/>
      <c r="KTO512" s="10"/>
      <c r="KTP512" s="11"/>
      <c r="KTQ512" s="63"/>
      <c r="KTR512" s="62"/>
      <c r="KTS512" s="10"/>
      <c r="KTT512" s="11"/>
      <c r="KTU512" s="63"/>
      <c r="KTV512" s="62"/>
      <c r="KTW512" s="10"/>
      <c r="KTX512" s="11"/>
      <c r="KTY512" s="63"/>
      <c r="KTZ512" s="62"/>
      <c r="KUA512" s="10"/>
      <c r="KUB512" s="11"/>
      <c r="KUC512" s="63"/>
      <c r="KUD512" s="62"/>
      <c r="KUE512" s="10"/>
      <c r="KUF512" s="11"/>
      <c r="KUG512" s="63"/>
      <c r="KUH512" s="62"/>
      <c r="KUI512" s="10"/>
      <c r="KUJ512" s="11"/>
      <c r="KUK512" s="63"/>
      <c r="KUL512" s="62"/>
      <c r="KUM512" s="10"/>
      <c r="KUN512" s="11"/>
      <c r="KUO512" s="63"/>
      <c r="KUP512" s="62"/>
      <c r="KUQ512" s="10"/>
      <c r="KUR512" s="11"/>
      <c r="KUS512" s="63"/>
      <c r="KUT512" s="62"/>
      <c r="KUU512" s="10"/>
      <c r="KUV512" s="11"/>
      <c r="KUW512" s="63"/>
      <c r="KUX512" s="62"/>
      <c r="KUY512" s="10"/>
      <c r="KUZ512" s="11"/>
      <c r="KVA512" s="63"/>
      <c r="KVB512" s="62"/>
      <c r="KVC512" s="10"/>
      <c r="KVD512" s="11"/>
      <c r="KVE512" s="63"/>
      <c r="KVF512" s="62"/>
      <c r="KVG512" s="10"/>
      <c r="KVH512" s="11"/>
      <c r="KVI512" s="63"/>
      <c r="KVJ512" s="62"/>
      <c r="KVK512" s="10"/>
      <c r="KVL512" s="11"/>
      <c r="KVM512" s="63"/>
      <c r="KVN512" s="62"/>
      <c r="KVO512" s="10"/>
      <c r="KVP512" s="11"/>
      <c r="KVQ512" s="63"/>
      <c r="KVR512" s="62"/>
      <c r="KVS512" s="10"/>
      <c r="KVT512" s="11"/>
      <c r="KVU512" s="63"/>
      <c r="KVV512" s="62"/>
      <c r="KVW512" s="10"/>
      <c r="KVX512" s="11"/>
      <c r="KVY512" s="63"/>
      <c r="KVZ512" s="62"/>
      <c r="KWA512" s="10"/>
      <c r="KWB512" s="11"/>
      <c r="KWC512" s="63"/>
      <c r="KWD512" s="62"/>
      <c r="KWE512" s="10"/>
      <c r="KWF512" s="11"/>
      <c r="KWG512" s="63"/>
      <c r="KWH512" s="62"/>
      <c r="KWI512" s="10"/>
      <c r="KWJ512" s="11"/>
      <c r="KWK512" s="63"/>
      <c r="KWL512" s="62"/>
      <c r="KWM512" s="10"/>
      <c r="KWN512" s="11"/>
      <c r="KWO512" s="63"/>
      <c r="KWP512" s="62"/>
      <c r="KWQ512" s="10"/>
      <c r="KWR512" s="11"/>
      <c r="KWS512" s="63"/>
      <c r="KWT512" s="62"/>
      <c r="KWU512" s="10"/>
      <c r="KWV512" s="11"/>
      <c r="KWW512" s="63"/>
      <c r="KWX512" s="62"/>
      <c r="KWY512" s="10"/>
      <c r="KWZ512" s="11"/>
      <c r="KXA512" s="63"/>
      <c r="KXB512" s="62"/>
      <c r="KXC512" s="10"/>
      <c r="KXD512" s="11"/>
      <c r="KXE512" s="63"/>
      <c r="KXF512" s="62"/>
      <c r="KXG512" s="10"/>
      <c r="KXH512" s="11"/>
      <c r="KXI512" s="63"/>
      <c r="KXJ512" s="62"/>
      <c r="KXK512" s="10"/>
      <c r="KXL512" s="11"/>
      <c r="KXM512" s="63"/>
      <c r="KXN512" s="62"/>
      <c r="KXO512" s="10"/>
      <c r="KXP512" s="11"/>
      <c r="KXQ512" s="63"/>
      <c r="KXR512" s="62"/>
      <c r="KXS512" s="10"/>
      <c r="KXT512" s="11"/>
      <c r="KXU512" s="63"/>
      <c r="KXV512" s="62"/>
      <c r="KXW512" s="10"/>
      <c r="KXX512" s="11"/>
      <c r="KXY512" s="63"/>
      <c r="KXZ512" s="62"/>
      <c r="KYA512" s="10"/>
      <c r="KYB512" s="11"/>
      <c r="KYC512" s="63"/>
      <c r="KYD512" s="62"/>
      <c r="KYE512" s="10"/>
      <c r="KYF512" s="11"/>
      <c r="KYG512" s="63"/>
      <c r="KYH512" s="62"/>
      <c r="KYI512" s="10"/>
      <c r="KYJ512" s="11"/>
      <c r="KYK512" s="63"/>
      <c r="KYL512" s="62"/>
      <c r="KYM512" s="10"/>
      <c r="KYN512" s="11"/>
      <c r="KYO512" s="63"/>
      <c r="KYP512" s="62"/>
      <c r="KYQ512" s="10"/>
      <c r="KYR512" s="11"/>
      <c r="KYS512" s="63"/>
      <c r="KYT512" s="62"/>
      <c r="KYU512" s="10"/>
      <c r="KYV512" s="11"/>
      <c r="KYW512" s="63"/>
      <c r="KYX512" s="62"/>
      <c r="KYY512" s="10"/>
      <c r="KYZ512" s="11"/>
      <c r="KZA512" s="63"/>
      <c r="KZB512" s="62"/>
      <c r="KZC512" s="10"/>
      <c r="KZD512" s="11"/>
      <c r="KZE512" s="63"/>
      <c r="KZF512" s="62"/>
      <c r="KZG512" s="10"/>
      <c r="KZH512" s="11"/>
      <c r="KZI512" s="63"/>
      <c r="KZJ512" s="62"/>
      <c r="KZK512" s="10"/>
      <c r="KZL512" s="11"/>
      <c r="KZM512" s="63"/>
      <c r="KZN512" s="62"/>
      <c r="KZO512" s="10"/>
      <c r="KZP512" s="11"/>
      <c r="KZQ512" s="63"/>
      <c r="KZR512" s="62"/>
      <c r="KZS512" s="10"/>
      <c r="KZT512" s="11"/>
      <c r="KZU512" s="63"/>
      <c r="KZV512" s="62"/>
      <c r="KZW512" s="10"/>
      <c r="KZX512" s="11"/>
      <c r="KZY512" s="63"/>
      <c r="KZZ512" s="62"/>
      <c r="LAA512" s="10"/>
      <c r="LAB512" s="11"/>
      <c r="LAC512" s="63"/>
      <c r="LAD512" s="62"/>
      <c r="LAE512" s="10"/>
      <c r="LAF512" s="11"/>
      <c r="LAG512" s="63"/>
      <c r="LAH512" s="62"/>
      <c r="LAI512" s="10"/>
      <c r="LAJ512" s="11"/>
      <c r="LAK512" s="63"/>
      <c r="LAL512" s="62"/>
      <c r="LAM512" s="10"/>
      <c r="LAN512" s="11"/>
      <c r="LAO512" s="63"/>
      <c r="LAP512" s="62"/>
      <c r="LAQ512" s="10"/>
      <c r="LAR512" s="11"/>
      <c r="LAS512" s="63"/>
      <c r="LAT512" s="62"/>
      <c r="LAU512" s="10"/>
      <c r="LAV512" s="11"/>
      <c r="LAW512" s="63"/>
      <c r="LAX512" s="62"/>
      <c r="LAY512" s="10"/>
      <c r="LAZ512" s="11"/>
      <c r="LBA512" s="63"/>
      <c r="LBB512" s="62"/>
      <c r="LBC512" s="10"/>
      <c r="LBD512" s="11"/>
      <c r="LBE512" s="63"/>
      <c r="LBF512" s="62"/>
      <c r="LBG512" s="10"/>
      <c r="LBH512" s="11"/>
      <c r="LBI512" s="63"/>
      <c r="LBJ512" s="62"/>
      <c r="LBK512" s="10"/>
      <c r="LBL512" s="11"/>
      <c r="LBM512" s="63"/>
      <c r="LBN512" s="62"/>
      <c r="LBO512" s="10"/>
      <c r="LBP512" s="11"/>
      <c r="LBQ512" s="63"/>
      <c r="LBR512" s="62"/>
      <c r="LBS512" s="10"/>
      <c r="LBT512" s="11"/>
      <c r="LBU512" s="63"/>
      <c r="LBV512" s="62"/>
      <c r="LBW512" s="10"/>
      <c r="LBX512" s="11"/>
      <c r="LBY512" s="63"/>
      <c r="LBZ512" s="62"/>
      <c r="LCA512" s="10"/>
      <c r="LCB512" s="11"/>
      <c r="LCC512" s="63"/>
      <c r="LCD512" s="62"/>
      <c r="LCE512" s="10"/>
      <c r="LCF512" s="11"/>
      <c r="LCG512" s="63"/>
      <c r="LCH512" s="62"/>
      <c r="LCI512" s="10"/>
      <c r="LCJ512" s="11"/>
      <c r="LCK512" s="63"/>
      <c r="LCL512" s="62"/>
      <c r="LCM512" s="10"/>
      <c r="LCN512" s="11"/>
      <c r="LCO512" s="63"/>
      <c r="LCP512" s="62"/>
      <c r="LCQ512" s="10"/>
      <c r="LCR512" s="11"/>
      <c r="LCS512" s="63"/>
      <c r="LCT512" s="62"/>
      <c r="LCU512" s="10"/>
      <c r="LCV512" s="11"/>
      <c r="LCW512" s="63"/>
      <c r="LCX512" s="62"/>
      <c r="LCY512" s="10"/>
      <c r="LCZ512" s="11"/>
      <c r="LDA512" s="63"/>
      <c r="LDB512" s="62"/>
      <c r="LDC512" s="10"/>
      <c r="LDD512" s="11"/>
      <c r="LDE512" s="63"/>
      <c r="LDF512" s="62"/>
      <c r="LDG512" s="10"/>
      <c r="LDH512" s="11"/>
      <c r="LDI512" s="63"/>
      <c r="LDJ512" s="62"/>
      <c r="LDK512" s="10"/>
      <c r="LDL512" s="11"/>
      <c r="LDM512" s="63"/>
      <c r="LDN512" s="62"/>
      <c r="LDO512" s="10"/>
      <c r="LDP512" s="11"/>
      <c r="LDQ512" s="63"/>
      <c r="LDR512" s="62"/>
      <c r="LDS512" s="10"/>
      <c r="LDT512" s="11"/>
      <c r="LDU512" s="63"/>
      <c r="LDV512" s="62"/>
      <c r="LDW512" s="10"/>
      <c r="LDX512" s="11"/>
      <c r="LDY512" s="63"/>
      <c r="LDZ512" s="62"/>
      <c r="LEA512" s="10"/>
      <c r="LEB512" s="11"/>
      <c r="LEC512" s="63"/>
      <c r="LED512" s="62"/>
      <c r="LEE512" s="10"/>
      <c r="LEF512" s="11"/>
      <c r="LEG512" s="63"/>
      <c r="LEH512" s="62"/>
      <c r="LEI512" s="10"/>
      <c r="LEJ512" s="11"/>
      <c r="LEK512" s="63"/>
      <c r="LEL512" s="62"/>
      <c r="LEM512" s="10"/>
      <c r="LEN512" s="11"/>
      <c r="LEO512" s="63"/>
      <c r="LEP512" s="62"/>
      <c r="LEQ512" s="10"/>
      <c r="LER512" s="11"/>
      <c r="LES512" s="63"/>
      <c r="LET512" s="62"/>
      <c r="LEU512" s="10"/>
      <c r="LEV512" s="11"/>
      <c r="LEW512" s="63"/>
      <c r="LEX512" s="62"/>
      <c r="LEY512" s="10"/>
      <c r="LEZ512" s="11"/>
      <c r="LFA512" s="63"/>
      <c r="LFB512" s="62"/>
      <c r="LFC512" s="10"/>
      <c r="LFD512" s="11"/>
      <c r="LFE512" s="63"/>
      <c r="LFF512" s="62"/>
      <c r="LFG512" s="10"/>
      <c r="LFH512" s="11"/>
      <c r="LFI512" s="63"/>
      <c r="LFJ512" s="62"/>
      <c r="LFK512" s="10"/>
      <c r="LFL512" s="11"/>
      <c r="LFM512" s="63"/>
      <c r="LFN512" s="62"/>
      <c r="LFO512" s="10"/>
      <c r="LFP512" s="11"/>
      <c r="LFQ512" s="63"/>
      <c r="LFR512" s="62"/>
      <c r="LFS512" s="10"/>
      <c r="LFT512" s="11"/>
      <c r="LFU512" s="63"/>
      <c r="LFV512" s="62"/>
      <c r="LFW512" s="10"/>
      <c r="LFX512" s="11"/>
      <c r="LFY512" s="63"/>
      <c r="LFZ512" s="62"/>
      <c r="LGA512" s="10"/>
      <c r="LGB512" s="11"/>
      <c r="LGC512" s="63"/>
      <c r="LGD512" s="62"/>
      <c r="LGE512" s="10"/>
      <c r="LGF512" s="11"/>
      <c r="LGG512" s="63"/>
      <c r="LGH512" s="62"/>
      <c r="LGI512" s="10"/>
      <c r="LGJ512" s="11"/>
      <c r="LGK512" s="63"/>
      <c r="LGL512" s="62"/>
      <c r="LGM512" s="10"/>
      <c r="LGN512" s="11"/>
      <c r="LGO512" s="63"/>
      <c r="LGP512" s="62"/>
      <c r="LGQ512" s="10"/>
      <c r="LGR512" s="11"/>
      <c r="LGS512" s="63"/>
      <c r="LGT512" s="62"/>
      <c r="LGU512" s="10"/>
      <c r="LGV512" s="11"/>
      <c r="LGW512" s="63"/>
      <c r="LGX512" s="62"/>
      <c r="LGY512" s="10"/>
      <c r="LGZ512" s="11"/>
      <c r="LHA512" s="63"/>
      <c r="LHB512" s="62"/>
      <c r="LHC512" s="10"/>
      <c r="LHD512" s="11"/>
      <c r="LHE512" s="63"/>
      <c r="LHF512" s="62"/>
      <c r="LHG512" s="10"/>
      <c r="LHH512" s="11"/>
      <c r="LHI512" s="63"/>
      <c r="LHJ512" s="62"/>
      <c r="LHK512" s="10"/>
      <c r="LHL512" s="11"/>
      <c r="LHM512" s="63"/>
      <c r="LHN512" s="62"/>
      <c r="LHO512" s="10"/>
      <c r="LHP512" s="11"/>
      <c r="LHQ512" s="63"/>
      <c r="LHR512" s="62"/>
      <c r="LHS512" s="10"/>
      <c r="LHT512" s="11"/>
      <c r="LHU512" s="63"/>
      <c r="LHV512" s="62"/>
      <c r="LHW512" s="10"/>
      <c r="LHX512" s="11"/>
      <c r="LHY512" s="63"/>
      <c r="LHZ512" s="62"/>
      <c r="LIA512" s="10"/>
      <c r="LIB512" s="11"/>
      <c r="LIC512" s="63"/>
      <c r="LID512" s="62"/>
      <c r="LIE512" s="10"/>
      <c r="LIF512" s="11"/>
      <c r="LIG512" s="63"/>
      <c r="LIH512" s="62"/>
      <c r="LII512" s="10"/>
      <c r="LIJ512" s="11"/>
      <c r="LIK512" s="63"/>
      <c r="LIL512" s="62"/>
      <c r="LIM512" s="10"/>
      <c r="LIN512" s="11"/>
      <c r="LIO512" s="63"/>
      <c r="LIP512" s="62"/>
      <c r="LIQ512" s="10"/>
      <c r="LIR512" s="11"/>
      <c r="LIS512" s="63"/>
      <c r="LIT512" s="62"/>
      <c r="LIU512" s="10"/>
      <c r="LIV512" s="11"/>
      <c r="LIW512" s="63"/>
      <c r="LIX512" s="62"/>
      <c r="LIY512" s="10"/>
      <c r="LIZ512" s="11"/>
      <c r="LJA512" s="63"/>
      <c r="LJB512" s="62"/>
      <c r="LJC512" s="10"/>
      <c r="LJD512" s="11"/>
      <c r="LJE512" s="63"/>
      <c r="LJF512" s="62"/>
      <c r="LJG512" s="10"/>
      <c r="LJH512" s="11"/>
      <c r="LJI512" s="63"/>
      <c r="LJJ512" s="62"/>
      <c r="LJK512" s="10"/>
      <c r="LJL512" s="11"/>
      <c r="LJM512" s="63"/>
      <c r="LJN512" s="62"/>
      <c r="LJO512" s="10"/>
      <c r="LJP512" s="11"/>
      <c r="LJQ512" s="63"/>
      <c r="LJR512" s="62"/>
      <c r="LJS512" s="10"/>
      <c r="LJT512" s="11"/>
      <c r="LJU512" s="63"/>
      <c r="LJV512" s="62"/>
      <c r="LJW512" s="10"/>
      <c r="LJX512" s="11"/>
      <c r="LJY512" s="63"/>
      <c r="LJZ512" s="62"/>
      <c r="LKA512" s="10"/>
      <c r="LKB512" s="11"/>
      <c r="LKC512" s="63"/>
      <c r="LKD512" s="62"/>
      <c r="LKE512" s="10"/>
      <c r="LKF512" s="11"/>
      <c r="LKG512" s="63"/>
      <c r="LKH512" s="62"/>
      <c r="LKI512" s="10"/>
      <c r="LKJ512" s="11"/>
      <c r="LKK512" s="63"/>
      <c r="LKL512" s="62"/>
      <c r="LKM512" s="10"/>
      <c r="LKN512" s="11"/>
      <c r="LKO512" s="63"/>
      <c r="LKP512" s="62"/>
      <c r="LKQ512" s="10"/>
      <c r="LKR512" s="11"/>
      <c r="LKS512" s="63"/>
      <c r="LKT512" s="62"/>
      <c r="LKU512" s="10"/>
      <c r="LKV512" s="11"/>
      <c r="LKW512" s="63"/>
      <c r="LKX512" s="62"/>
      <c r="LKY512" s="10"/>
      <c r="LKZ512" s="11"/>
      <c r="LLA512" s="63"/>
      <c r="LLB512" s="62"/>
      <c r="LLC512" s="10"/>
      <c r="LLD512" s="11"/>
      <c r="LLE512" s="63"/>
      <c r="LLF512" s="62"/>
      <c r="LLG512" s="10"/>
      <c r="LLH512" s="11"/>
      <c r="LLI512" s="63"/>
      <c r="LLJ512" s="62"/>
      <c r="LLK512" s="10"/>
      <c r="LLL512" s="11"/>
      <c r="LLM512" s="63"/>
      <c r="LLN512" s="62"/>
      <c r="LLO512" s="10"/>
      <c r="LLP512" s="11"/>
      <c r="LLQ512" s="63"/>
      <c r="LLR512" s="62"/>
      <c r="LLS512" s="10"/>
      <c r="LLT512" s="11"/>
      <c r="LLU512" s="63"/>
      <c r="LLV512" s="62"/>
      <c r="LLW512" s="10"/>
      <c r="LLX512" s="11"/>
      <c r="LLY512" s="63"/>
      <c r="LLZ512" s="62"/>
      <c r="LMA512" s="10"/>
      <c r="LMB512" s="11"/>
      <c r="LMC512" s="63"/>
      <c r="LMD512" s="62"/>
      <c r="LME512" s="10"/>
      <c r="LMF512" s="11"/>
      <c r="LMG512" s="63"/>
      <c r="LMH512" s="62"/>
      <c r="LMI512" s="10"/>
      <c r="LMJ512" s="11"/>
      <c r="LMK512" s="63"/>
      <c r="LML512" s="62"/>
      <c r="LMM512" s="10"/>
      <c r="LMN512" s="11"/>
      <c r="LMO512" s="63"/>
      <c r="LMP512" s="62"/>
      <c r="LMQ512" s="10"/>
      <c r="LMR512" s="11"/>
      <c r="LMS512" s="63"/>
      <c r="LMT512" s="62"/>
      <c r="LMU512" s="10"/>
      <c r="LMV512" s="11"/>
      <c r="LMW512" s="63"/>
      <c r="LMX512" s="62"/>
      <c r="LMY512" s="10"/>
      <c r="LMZ512" s="11"/>
      <c r="LNA512" s="63"/>
      <c r="LNB512" s="62"/>
      <c r="LNC512" s="10"/>
      <c r="LND512" s="11"/>
      <c r="LNE512" s="63"/>
      <c r="LNF512" s="62"/>
      <c r="LNG512" s="10"/>
      <c r="LNH512" s="11"/>
      <c r="LNI512" s="63"/>
      <c r="LNJ512" s="62"/>
      <c r="LNK512" s="10"/>
      <c r="LNL512" s="11"/>
      <c r="LNM512" s="63"/>
      <c r="LNN512" s="62"/>
      <c r="LNO512" s="10"/>
      <c r="LNP512" s="11"/>
      <c r="LNQ512" s="63"/>
      <c r="LNR512" s="62"/>
      <c r="LNS512" s="10"/>
      <c r="LNT512" s="11"/>
      <c r="LNU512" s="63"/>
      <c r="LNV512" s="62"/>
      <c r="LNW512" s="10"/>
      <c r="LNX512" s="11"/>
      <c r="LNY512" s="63"/>
      <c r="LNZ512" s="62"/>
      <c r="LOA512" s="10"/>
      <c r="LOB512" s="11"/>
      <c r="LOC512" s="63"/>
      <c r="LOD512" s="62"/>
      <c r="LOE512" s="10"/>
      <c r="LOF512" s="11"/>
      <c r="LOG512" s="63"/>
      <c r="LOH512" s="62"/>
      <c r="LOI512" s="10"/>
      <c r="LOJ512" s="11"/>
      <c r="LOK512" s="63"/>
      <c r="LOL512" s="62"/>
      <c r="LOM512" s="10"/>
      <c r="LON512" s="11"/>
      <c r="LOO512" s="63"/>
      <c r="LOP512" s="62"/>
      <c r="LOQ512" s="10"/>
      <c r="LOR512" s="11"/>
      <c r="LOS512" s="63"/>
      <c r="LOT512" s="62"/>
      <c r="LOU512" s="10"/>
      <c r="LOV512" s="11"/>
      <c r="LOW512" s="63"/>
      <c r="LOX512" s="62"/>
      <c r="LOY512" s="10"/>
      <c r="LOZ512" s="11"/>
      <c r="LPA512" s="63"/>
      <c r="LPB512" s="62"/>
      <c r="LPC512" s="10"/>
      <c r="LPD512" s="11"/>
      <c r="LPE512" s="63"/>
      <c r="LPF512" s="62"/>
      <c r="LPG512" s="10"/>
      <c r="LPH512" s="11"/>
      <c r="LPI512" s="63"/>
      <c r="LPJ512" s="62"/>
      <c r="LPK512" s="10"/>
      <c r="LPL512" s="11"/>
      <c r="LPM512" s="63"/>
      <c r="LPN512" s="62"/>
      <c r="LPO512" s="10"/>
      <c r="LPP512" s="11"/>
      <c r="LPQ512" s="63"/>
      <c r="LPR512" s="62"/>
      <c r="LPS512" s="10"/>
      <c r="LPT512" s="11"/>
      <c r="LPU512" s="63"/>
      <c r="LPV512" s="62"/>
      <c r="LPW512" s="10"/>
      <c r="LPX512" s="11"/>
      <c r="LPY512" s="63"/>
      <c r="LPZ512" s="62"/>
      <c r="LQA512" s="10"/>
      <c r="LQB512" s="11"/>
      <c r="LQC512" s="63"/>
      <c r="LQD512" s="62"/>
      <c r="LQE512" s="10"/>
      <c r="LQF512" s="11"/>
      <c r="LQG512" s="63"/>
      <c r="LQH512" s="62"/>
      <c r="LQI512" s="10"/>
      <c r="LQJ512" s="11"/>
      <c r="LQK512" s="63"/>
      <c r="LQL512" s="62"/>
      <c r="LQM512" s="10"/>
      <c r="LQN512" s="11"/>
      <c r="LQO512" s="63"/>
      <c r="LQP512" s="62"/>
      <c r="LQQ512" s="10"/>
      <c r="LQR512" s="11"/>
      <c r="LQS512" s="63"/>
      <c r="LQT512" s="62"/>
      <c r="LQU512" s="10"/>
      <c r="LQV512" s="11"/>
      <c r="LQW512" s="63"/>
      <c r="LQX512" s="62"/>
      <c r="LQY512" s="10"/>
      <c r="LQZ512" s="11"/>
      <c r="LRA512" s="63"/>
      <c r="LRB512" s="62"/>
      <c r="LRC512" s="10"/>
      <c r="LRD512" s="11"/>
      <c r="LRE512" s="63"/>
      <c r="LRF512" s="62"/>
      <c r="LRG512" s="10"/>
      <c r="LRH512" s="11"/>
      <c r="LRI512" s="63"/>
      <c r="LRJ512" s="62"/>
      <c r="LRK512" s="10"/>
      <c r="LRL512" s="11"/>
      <c r="LRM512" s="63"/>
      <c r="LRN512" s="62"/>
      <c r="LRO512" s="10"/>
      <c r="LRP512" s="11"/>
      <c r="LRQ512" s="63"/>
      <c r="LRR512" s="62"/>
      <c r="LRS512" s="10"/>
      <c r="LRT512" s="11"/>
      <c r="LRU512" s="63"/>
      <c r="LRV512" s="62"/>
      <c r="LRW512" s="10"/>
      <c r="LRX512" s="11"/>
      <c r="LRY512" s="63"/>
      <c r="LRZ512" s="62"/>
      <c r="LSA512" s="10"/>
      <c r="LSB512" s="11"/>
      <c r="LSC512" s="63"/>
      <c r="LSD512" s="62"/>
      <c r="LSE512" s="10"/>
      <c r="LSF512" s="11"/>
      <c r="LSG512" s="63"/>
      <c r="LSH512" s="62"/>
      <c r="LSI512" s="10"/>
      <c r="LSJ512" s="11"/>
      <c r="LSK512" s="63"/>
      <c r="LSL512" s="62"/>
      <c r="LSM512" s="10"/>
      <c r="LSN512" s="11"/>
      <c r="LSO512" s="63"/>
      <c r="LSP512" s="62"/>
      <c r="LSQ512" s="10"/>
      <c r="LSR512" s="11"/>
      <c r="LSS512" s="63"/>
      <c r="LST512" s="62"/>
      <c r="LSU512" s="10"/>
      <c r="LSV512" s="11"/>
      <c r="LSW512" s="63"/>
      <c r="LSX512" s="62"/>
      <c r="LSY512" s="10"/>
      <c r="LSZ512" s="11"/>
      <c r="LTA512" s="63"/>
      <c r="LTB512" s="62"/>
      <c r="LTC512" s="10"/>
      <c r="LTD512" s="11"/>
      <c r="LTE512" s="63"/>
      <c r="LTF512" s="62"/>
      <c r="LTG512" s="10"/>
      <c r="LTH512" s="11"/>
      <c r="LTI512" s="63"/>
      <c r="LTJ512" s="62"/>
      <c r="LTK512" s="10"/>
      <c r="LTL512" s="11"/>
      <c r="LTM512" s="63"/>
      <c r="LTN512" s="62"/>
      <c r="LTO512" s="10"/>
      <c r="LTP512" s="11"/>
      <c r="LTQ512" s="63"/>
      <c r="LTR512" s="62"/>
      <c r="LTS512" s="10"/>
      <c r="LTT512" s="11"/>
      <c r="LTU512" s="63"/>
      <c r="LTV512" s="62"/>
      <c r="LTW512" s="10"/>
      <c r="LTX512" s="11"/>
      <c r="LTY512" s="63"/>
      <c r="LTZ512" s="62"/>
      <c r="LUA512" s="10"/>
      <c r="LUB512" s="11"/>
      <c r="LUC512" s="63"/>
      <c r="LUD512" s="62"/>
      <c r="LUE512" s="10"/>
      <c r="LUF512" s="11"/>
      <c r="LUG512" s="63"/>
      <c r="LUH512" s="62"/>
      <c r="LUI512" s="10"/>
      <c r="LUJ512" s="11"/>
      <c r="LUK512" s="63"/>
      <c r="LUL512" s="62"/>
      <c r="LUM512" s="10"/>
      <c r="LUN512" s="11"/>
      <c r="LUO512" s="63"/>
      <c r="LUP512" s="62"/>
      <c r="LUQ512" s="10"/>
      <c r="LUR512" s="11"/>
      <c r="LUS512" s="63"/>
      <c r="LUT512" s="62"/>
      <c r="LUU512" s="10"/>
      <c r="LUV512" s="11"/>
      <c r="LUW512" s="63"/>
      <c r="LUX512" s="62"/>
      <c r="LUY512" s="10"/>
      <c r="LUZ512" s="11"/>
      <c r="LVA512" s="63"/>
      <c r="LVB512" s="62"/>
      <c r="LVC512" s="10"/>
      <c r="LVD512" s="11"/>
      <c r="LVE512" s="63"/>
      <c r="LVF512" s="62"/>
      <c r="LVG512" s="10"/>
      <c r="LVH512" s="11"/>
      <c r="LVI512" s="63"/>
      <c r="LVJ512" s="62"/>
      <c r="LVK512" s="10"/>
      <c r="LVL512" s="11"/>
      <c r="LVM512" s="63"/>
      <c r="LVN512" s="62"/>
      <c r="LVO512" s="10"/>
      <c r="LVP512" s="11"/>
      <c r="LVQ512" s="63"/>
      <c r="LVR512" s="62"/>
      <c r="LVS512" s="10"/>
      <c r="LVT512" s="11"/>
      <c r="LVU512" s="63"/>
      <c r="LVV512" s="62"/>
      <c r="LVW512" s="10"/>
      <c r="LVX512" s="11"/>
      <c r="LVY512" s="63"/>
      <c r="LVZ512" s="62"/>
      <c r="LWA512" s="10"/>
      <c r="LWB512" s="11"/>
      <c r="LWC512" s="63"/>
      <c r="LWD512" s="62"/>
      <c r="LWE512" s="10"/>
      <c r="LWF512" s="11"/>
      <c r="LWG512" s="63"/>
      <c r="LWH512" s="62"/>
      <c r="LWI512" s="10"/>
      <c r="LWJ512" s="11"/>
      <c r="LWK512" s="63"/>
      <c r="LWL512" s="62"/>
      <c r="LWM512" s="10"/>
      <c r="LWN512" s="11"/>
      <c r="LWO512" s="63"/>
      <c r="LWP512" s="62"/>
      <c r="LWQ512" s="10"/>
      <c r="LWR512" s="11"/>
      <c r="LWS512" s="63"/>
      <c r="LWT512" s="62"/>
      <c r="LWU512" s="10"/>
      <c r="LWV512" s="11"/>
      <c r="LWW512" s="63"/>
      <c r="LWX512" s="62"/>
      <c r="LWY512" s="10"/>
      <c r="LWZ512" s="11"/>
      <c r="LXA512" s="63"/>
      <c r="LXB512" s="62"/>
      <c r="LXC512" s="10"/>
      <c r="LXD512" s="11"/>
      <c r="LXE512" s="63"/>
      <c r="LXF512" s="62"/>
      <c r="LXG512" s="10"/>
      <c r="LXH512" s="11"/>
      <c r="LXI512" s="63"/>
      <c r="LXJ512" s="62"/>
      <c r="LXK512" s="10"/>
      <c r="LXL512" s="11"/>
      <c r="LXM512" s="63"/>
      <c r="LXN512" s="62"/>
      <c r="LXO512" s="10"/>
      <c r="LXP512" s="11"/>
      <c r="LXQ512" s="63"/>
      <c r="LXR512" s="62"/>
      <c r="LXS512" s="10"/>
      <c r="LXT512" s="11"/>
      <c r="LXU512" s="63"/>
      <c r="LXV512" s="62"/>
      <c r="LXW512" s="10"/>
      <c r="LXX512" s="11"/>
      <c r="LXY512" s="63"/>
      <c r="LXZ512" s="62"/>
      <c r="LYA512" s="10"/>
      <c r="LYB512" s="11"/>
      <c r="LYC512" s="63"/>
      <c r="LYD512" s="62"/>
      <c r="LYE512" s="10"/>
      <c r="LYF512" s="11"/>
      <c r="LYG512" s="63"/>
      <c r="LYH512" s="62"/>
      <c r="LYI512" s="10"/>
      <c r="LYJ512" s="11"/>
      <c r="LYK512" s="63"/>
      <c r="LYL512" s="62"/>
      <c r="LYM512" s="10"/>
      <c r="LYN512" s="11"/>
      <c r="LYO512" s="63"/>
      <c r="LYP512" s="62"/>
      <c r="LYQ512" s="10"/>
      <c r="LYR512" s="11"/>
      <c r="LYS512" s="63"/>
      <c r="LYT512" s="62"/>
      <c r="LYU512" s="10"/>
      <c r="LYV512" s="11"/>
      <c r="LYW512" s="63"/>
      <c r="LYX512" s="62"/>
      <c r="LYY512" s="10"/>
      <c r="LYZ512" s="11"/>
      <c r="LZA512" s="63"/>
      <c r="LZB512" s="62"/>
      <c r="LZC512" s="10"/>
      <c r="LZD512" s="11"/>
      <c r="LZE512" s="63"/>
      <c r="LZF512" s="62"/>
      <c r="LZG512" s="10"/>
      <c r="LZH512" s="11"/>
      <c r="LZI512" s="63"/>
      <c r="LZJ512" s="62"/>
      <c r="LZK512" s="10"/>
      <c r="LZL512" s="11"/>
      <c r="LZM512" s="63"/>
      <c r="LZN512" s="62"/>
      <c r="LZO512" s="10"/>
      <c r="LZP512" s="11"/>
      <c r="LZQ512" s="63"/>
      <c r="LZR512" s="62"/>
      <c r="LZS512" s="10"/>
      <c r="LZT512" s="11"/>
      <c r="LZU512" s="63"/>
      <c r="LZV512" s="62"/>
      <c r="LZW512" s="10"/>
      <c r="LZX512" s="11"/>
      <c r="LZY512" s="63"/>
      <c r="LZZ512" s="62"/>
      <c r="MAA512" s="10"/>
      <c r="MAB512" s="11"/>
      <c r="MAC512" s="63"/>
      <c r="MAD512" s="62"/>
      <c r="MAE512" s="10"/>
      <c r="MAF512" s="11"/>
      <c r="MAG512" s="63"/>
      <c r="MAH512" s="62"/>
      <c r="MAI512" s="10"/>
      <c r="MAJ512" s="11"/>
      <c r="MAK512" s="63"/>
      <c r="MAL512" s="62"/>
      <c r="MAM512" s="10"/>
      <c r="MAN512" s="11"/>
      <c r="MAO512" s="63"/>
      <c r="MAP512" s="62"/>
      <c r="MAQ512" s="10"/>
      <c r="MAR512" s="11"/>
      <c r="MAS512" s="63"/>
      <c r="MAT512" s="62"/>
      <c r="MAU512" s="10"/>
      <c r="MAV512" s="11"/>
      <c r="MAW512" s="63"/>
      <c r="MAX512" s="62"/>
      <c r="MAY512" s="10"/>
      <c r="MAZ512" s="11"/>
      <c r="MBA512" s="63"/>
      <c r="MBB512" s="62"/>
      <c r="MBC512" s="10"/>
      <c r="MBD512" s="11"/>
      <c r="MBE512" s="63"/>
      <c r="MBF512" s="62"/>
      <c r="MBG512" s="10"/>
      <c r="MBH512" s="11"/>
      <c r="MBI512" s="63"/>
      <c r="MBJ512" s="62"/>
      <c r="MBK512" s="10"/>
      <c r="MBL512" s="11"/>
      <c r="MBM512" s="63"/>
      <c r="MBN512" s="62"/>
      <c r="MBO512" s="10"/>
      <c r="MBP512" s="11"/>
      <c r="MBQ512" s="63"/>
      <c r="MBR512" s="62"/>
      <c r="MBS512" s="10"/>
      <c r="MBT512" s="11"/>
      <c r="MBU512" s="63"/>
      <c r="MBV512" s="62"/>
      <c r="MBW512" s="10"/>
      <c r="MBX512" s="11"/>
      <c r="MBY512" s="63"/>
      <c r="MBZ512" s="62"/>
      <c r="MCA512" s="10"/>
      <c r="MCB512" s="11"/>
      <c r="MCC512" s="63"/>
      <c r="MCD512" s="62"/>
      <c r="MCE512" s="10"/>
      <c r="MCF512" s="11"/>
      <c r="MCG512" s="63"/>
      <c r="MCH512" s="62"/>
      <c r="MCI512" s="10"/>
      <c r="MCJ512" s="11"/>
      <c r="MCK512" s="63"/>
      <c r="MCL512" s="62"/>
      <c r="MCM512" s="10"/>
      <c r="MCN512" s="11"/>
      <c r="MCO512" s="63"/>
      <c r="MCP512" s="62"/>
      <c r="MCQ512" s="10"/>
      <c r="MCR512" s="11"/>
      <c r="MCS512" s="63"/>
      <c r="MCT512" s="62"/>
      <c r="MCU512" s="10"/>
      <c r="MCV512" s="11"/>
      <c r="MCW512" s="63"/>
      <c r="MCX512" s="62"/>
      <c r="MCY512" s="10"/>
      <c r="MCZ512" s="11"/>
      <c r="MDA512" s="63"/>
      <c r="MDB512" s="62"/>
      <c r="MDC512" s="10"/>
      <c r="MDD512" s="11"/>
      <c r="MDE512" s="63"/>
      <c r="MDF512" s="62"/>
      <c r="MDG512" s="10"/>
      <c r="MDH512" s="11"/>
      <c r="MDI512" s="63"/>
      <c r="MDJ512" s="62"/>
      <c r="MDK512" s="10"/>
      <c r="MDL512" s="11"/>
      <c r="MDM512" s="63"/>
      <c r="MDN512" s="62"/>
      <c r="MDO512" s="10"/>
      <c r="MDP512" s="11"/>
      <c r="MDQ512" s="63"/>
      <c r="MDR512" s="62"/>
      <c r="MDS512" s="10"/>
      <c r="MDT512" s="11"/>
      <c r="MDU512" s="63"/>
      <c r="MDV512" s="62"/>
      <c r="MDW512" s="10"/>
      <c r="MDX512" s="11"/>
      <c r="MDY512" s="63"/>
      <c r="MDZ512" s="62"/>
      <c r="MEA512" s="10"/>
      <c r="MEB512" s="11"/>
      <c r="MEC512" s="63"/>
      <c r="MED512" s="62"/>
      <c r="MEE512" s="10"/>
      <c r="MEF512" s="11"/>
      <c r="MEG512" s="63"/>
      <c r="MEH512" s="62"/>
      <c r="MEI512" s="10"/>
      <c r="MEJ512" s="11"/>
      <c r="MEK512" s="63"/>
      <c r="MEL512" s="62"/>
      <c r="MEM512" s="10"/>
      <c r="MEN512" s="11"/>
      <c r="MEO512" s="63"/>
      <c r="MEP512" s="62"/>
      <c r="MEQ512" s="10"/>
      <c r="MER512" s="11"/>
      <c r="MES512" s="63"/>
      <c r="MET512" s="62"/>
      <c r="MEU512" s="10"/>
      <c r="MEV512" s="11"/>
      <c r="MEW512" s="63"/>
      <c r="MEX512" s="62"/>
      <c r="MEY512" s="10"/>
      <c r="MEZ512" s="11"/>
      <c r="MFA512" s="63"/>
      <c r="MFB512" s="62"/>
      <c r="MFC512" s="10"/>
      <c r="MFD512" s="11"/>
      <c r="MFE512" s="63"/>
      <c r="MFF512" s="62"/>
      <c r="MFG512" s="10"/>
      <c r="MFH512" s="11"/>
      <c r="MFI512" s="63"/>
      <c r="MFJ512" s="62"/>
      <c r="MFK512" s="10"/>
      <c r="MFL512" s="11"/>
      <c r="MFM512" s="63"/>
      <c r="MFN512" s="62"/>
      <c r="MFO512" s="10"/>
      <c r="MFP512" s="11"/>
      <c r="MFQ512" s="63"/>
      <c r="MFR512" s="62"/>
      <c r="MFS512" s="10"/>
      <c r="MFT512" s="11"/>
      <c r="MFU512" s="63"/>
      <c r="MFV512" s="62"/>
      <c r="MFW512" s="10"/>
      <c r="MFX512" s="11"/>
      <c r="MFY512" s="63"/>
      <c r="MFZ512" s="62"/>
      <c r="MGA512" s="10"/>
      <c r="MGB512" s="11"/>
      <c r="MGC512" s="63"/>
      <c r="MGD512" s="62"/>
      <c r="MGE512" s="10"/>
      <c r="MGF512" s="11"/>
      <c r="MGG512" s="63"/>
      <c r="MGH512" s="62"/>
      <c r="MGI512" s="10"/>
      <c r="MGJ512" s="11"/>
      <c r="MGK512" s="63"/>
      <c r="MGL512" s="62"/>
      <c r="MGM512" s="10"/>
      <c r="MGN512" s="11"/>
      <c r="MGO512" s="63"/>
      <c r="MGP512" s="62"/>
      <c r="MGQ512" s="10"/>
      <c r="MGR512" s="11"/>
      <c r="MGS512" s="63"/>
      <c r="MGT512" s="62"/>
      <c r="MGU512" s="10"/>
      <c r="MGV512" s="11"/>
      <c r="MGW512" s="63"/>
      <c r="MGX512" s="62"/>
      <c r="MGY512" s="10"/>
      <c r="MGZ512" s="11"/>
      <c r="MHA512" s="63"/>
      <c r="MHB512" s="62"/>
      <c r="MHC512" s="10"/>
      <c r="MHD512" s="11"/>
      <c r="MHE512" s="63"/>
      <c r="MHF512" s="62"/>
      <c r="MHG512" s="10"/>
      <c r="MHH512" s="11"/>
      <c r="MHI512" s="63"/>
      <c r="MHJ512" s="62"/>
      <c r="MHK512" s="10"/>
      <c r="MHL512" s="11"/>
      <c r="MHM512" s="63"/>
      <c r="MHN512" s="62"/>
      <c r="MHO512" s="10"/>
      <c r="MHP512" s="11"/>
      <c r="MHQ512" s="63"/>
      <c r="MHR512" s="62"/>
      <c r="MHS512" s="10"/>
      <c r="MHT512" s="11"/>
      <c r="MHU512" s="63"/>
      <c r="MHV512" s="62"/>
      <c r="MHW512" s="10"/>
      <c r="MHX512" s="11"/>
      <c r="MHY512" s="63"/>
      <c r="MHZ512" s="62"/>
      <c r="MIA512" s="10"/>
      <c r="MIB512" s="11"/>
      <c r="MIC512" s="63"/>
      <c r="MID512" s="62"/>
      <c r="MIE512" s="10"/>
      <c r="MIF512" s="11"/>
      <c r="MIG512" s="63"/>
      <c r="MIH512" s="62"/>
      <c r="MII512" s="10"/>
      <c r="MIJ512" s="11"/>
      <c r="MIK512" s="63"/>
      <c r="MIL512" s="62"/>
      <c r="MIM512" s="10"/>
      <c r="MIN512" s="11"/>
      <c r="MIO512" s="63"/>
      <c r="MIP512" s="62"/>
      <c r="MIQ512" s="10"/>
      <c r="MIR512" s="11"/>
      <c r="MIS512" s="63"/>
      <c r="MIT512" s="62"/>
      <c r="MIU512" s="10"/>
      <c r="MIV512" s="11"/>
      <c r="MIW512" s="63"/>
      <c r="MIX512" s="62"/>
      <c r="MIY512" s="10"/>
      <c r="MIZ512" s="11"/>
      <c r="MJA512" s="63"/>
      <c r="MJB512" s="62"/>
      <c r="MJC512" s="10"/>
      <c r="MJD512" s="11"/>
      <c r="MJE512" s="63"/>
      <c r="MJF512" s="62"/>
      <c r="MJG512" s="10"/>
      <c r="MJH512" s="11"/>
      <c r="MJI512" s="63"/>
      <c r="MJJ512" s="62"/>
      <c r="MJK512" s="10"/>
      <c r="MJL512" s="11"/>
      <c r="MJM512" s="63"/>
      <c r="MJN512" s="62"/>
      <c r="MJO512" s="10"/>
      <c r="MJP512" s="11"/>
      <c r="MJQ512" s="63"/>
      <c r="MJR512" s="62"/>
      <c r="MJS512" s="10"/>
      <c r="MJT512" s="11"/>
      <c r="MJU512" s="63"/>
      <c r="MJV512" s="62"/>
      <c r="MJW512" s="10"/>
      <c r="MJX512" s="11"/>
      <c r="MJY512" s="63"/>
      <c r="MJZ512" s="62"/>
      <c r="MKA512" s="10"/>
      <c r="MKB512" s="11"/>
      <c r="MKC512" s="63"/>
      <c r="MKD512" s="62"/>
      <c r="MKE512" s="10"/>
      <c r="MKF512" s="11"/>
      <c r="MKG512" s="63"/>
      <c r="MKH512" s="62"/>
      <c r="MKI512" s="10"/>
      <c r="MKJ512" s="11"/>
      <c r="MKK512" s="63"/>
      <c r="MKL512" s="62"/>
      <c r="MKM512" s="10"/>
      <c r="MKN512" s="11"/>
      <c r="MKO512" s="63"/>
      <c r="MKP512" s="62"/>
      <c r="MKQ512" s="10"/>
      <c r="MKR512" s="11"/>
      <c r="MKS512" s="63"/>
      <c r="MKT512" s="62"/>
      <c r="MKU512" s="10"/>
      <c r="MKV512" s="11"/>
      <c r="MKW512" s="63"/>
      <c r="MKX512" s="62"/>
      <c r="MKY512" s="10"/>
      <c r="MKZ512" s="11"/>
      <c r="MLA512" s="63"/>
      <c r="MLB512" s="62"/>
      <c r="MLC512" s="10"/>
      <c r="MLD512" s="11"/>
      <c r="MLE512" s="63"/>
      <c r="MLF512" s="62"/>
      <c r="MLG512" s="10"/>
      <c r="MLH512" s="11"/>
      <c r="MLI512" s="63"/>
      <c r="MLJ512" s="62"/>
      <c r="MLK512" s="10"/>
      <c r="MLL512" s="11"/>
      <c r="MLM512" s="63"/>
      <c r="MLN512" s="62"/>
      <c r="MLO512" s="10"/>
      <c r="MLP512" s="11"/>
      <c r="MLQ512" s="63"/>
      <c r="MLR512" s="62"/>
      <c r="MLS512" s="10"/>
      <c r="MLT512" s="11"/>
      <c r="MLU512" s="63"/>
      <c r="MLV512" s="62"/>
      <c r="MLW512" s="10"/>
      <c r="MLX512" s="11"/>
      <c r="MLY512" s="63"/>
      <c r="MLZ512" s="62"/>
      <c r="MMA512" s="10"/>
      <c r="MMB512" s="11"/>
      <c r="MMC512" s="63"/>
      <c r="MMD512" s="62"/>
      <c r="MME512" s="10"/>
      <c r="MMF512" s="11"/>
      <c r="MMG512" s="63"/>
      <c r="MMH512" s="62"/>
      <c r="MMI512" s="10"/>
      <c r="MMJ512" s="11"/>
      <c r="MMK512" s="63"/>
      <c r="MML512" s="62"/>
      <c r="MMM512" s="10"/>
      <c r="MMN512" s="11"/>
      <c r="MMO512" s="63"/>
      <c r="MMP512" s="62"/>
      <c r="MMQ512" s="10"/>
      <c r="MMR512" s="11"/>
      <c r="MMS512" s="63"/>
      <c r="MMT512" s="62"/>
      <c r="MMU512" s="10"/>
      <c r="MMV512" s="11"/>
      <c r="MMW512" s="63"/>
      <c r="MMX512" s="62"/>
      <c r="MMY512" s="10"/>
      <c r="MMZ512" s="11"/>
      <c r="MNA512" s="63"/>
      <c r="MNB512" s="62"/>
      <c r="MNC512" s="10"/>
      <c r="MND512" s="11"/>
      <c r="MNE512" s="63"/>
      <c r="MNF512" s="62"/>
      <c r="MNG512" s="10"/>
      <c r="MNH512" s="11"/>
      <c r="MNI512" s="63"/>
      <c r="MNJ512" s="62"/>
      <c r="MNK512" s="10"/>
      <c r="MNL512" s="11"/>
      <c r="MNM512" s="63"/>
      <c r="MNN512" s="62"/>
      <c r="MNO512" s="10"/>
      <c r="MNP512" s="11"/>
      <c r="MNQ512" s="63"/>
      <c r="MNR512" s="62"/>
      <c r="MNS512" s="10"/>
      <c r="MNT512" s="11"/>
      <c r="MNU512" s="63"/>
      <c r="MNV512" s="62"/>
      <c r="MNW512" s="10"/>
      <c r="MNX512" s="11"/>
      <c r="MNY512" s="63"/>
      <c r="MNZ512" s="62"/>
      <c r="MOA512" s="10"/>
      <c r="MOB512" s="11"/>
      <c r="MOC512" s="63"/>
      <c r="MOD512" s="62"/>
      <c r="MOE512" s="10"/>
      <c r="MOF512" s="11"/>
      <c r="MOG512" s="63"/>
      <c r="MOH512" s="62"/>
      <c r="MOI512" s="10"/>
      <c r="MOJ512" s="11"/>
      <c r="MOK512" s="63"/>
      <c r="MOL512" s="62"/>
      <c r="MOM512" s="10"/>
      <c r="MON512" s="11"/>
      <c r="MOO512" s="63"/>
      <c r="MOP512" s="62"/>
      <c r="MOQ512" s="10"/>
      <c r="MOR512" s="11"/>
      <c r="MOS512" s="63"/>
      <c r="MOT512" s="62"/>
      <c r="MOU512" s="10"/>
      <c r="MOV512" s="11"/>
      <c r="MOW512" s="63"/>
      <c r="MOX512" s="62"/>
      <c r="MOY512" s="10"/>
      <c r="MOZ512" s="11"/>
      <c r="MPA512" s="63"/>
      <c r="MPB512" s="62"/>
      <c r="MPC512" s="10"/>
      <c r="MPD512" s="11"/>
      <c r="MPE512" s="63"/>
      <c r="MPF512" s="62"/>
      <c r="MPG512" s="10"/>
      <c r="MPH512" s="11"/>
      <c r="MPI512" s="63"/>
      <c r="MPJ512" s="62"/>
      <c r="MPK512" s="10"/>
      <c r="MPL512" s="11"/>
      <c r="MPM512" s="63"/>
      <c r="MPN512" s="62"/>
      <c r="MPO512" s="10"/>
      <c r="MPP512" s="11"/>
      <c r="MPQ512" s="63"/>
      <c r="MPR512" s="62"/>
      <c r="MPS512" s="10"/>
      <c r="MPT512" s="11"/>
      <c r="MPU512" s="63"/>
      <c r="MPV512" s="62"/>
      <c r="MPW512" s="10"/>
      <c r="MPX512" s="11"/>
      <c r="MPY512" s="63"/>
      <c r="MPZ512" s="62"/>
      <c r="MQA512" s="10"/>
      <c r="MQB512" s="11"/>
      <c r="MQC512" s="63"/>
      <c r="MQD512" s="62"/>
      <c r="MQE512" s="10"/>
      <c r="MQF512" s="11"/>
      <c r="MQG512" s="63"/>
      <c r="MQH512" s="62"/>
      <c r="MQI512" s="10"/>
      <c r="MQJ512" s="11"/>
      <c r="MQK512" s="63"/>
      <c r="MQL512" s="62"/>
      <c r="MQM512" s="10"/>
      <c r="MQN512" s="11"/>
      <c r="MQO512" s="63"/>
      <c r="MQP512" s="62"/>
      <c r="MQQ512" s="10"/>
      <c r="MQR512" s="11"/>
      <c r="MQS512" s="63"/>
      <c r="MQT512" s="62"/>
      <c r="MQU512" s="10"/>
      <c r="MQV512" s="11"/>
      <c r="MQW512" s="63"/>
      <c r="MQX512" s="62"/>
      <c r="MQY512" s="10"/>
      <c r="MQZ512" s="11"/>
      <c r="MRA512" s="63"/>
      <c r="MRB512" s="62"/>
      <c r="MRC512" s="10"/>
      <c r="MRD512" s="11"/>
      <c r="MRE512" s="63"/>
      <c r="MRF512" s="62"/>
      <c r="MRG512" s="10"/>
      <c r="MRH512" s="11"/>
      <c r="MRI512" s="63"/>
      <c r="MRJ512" s="62"/>
      <c r="MRK512" s="10"/>
      <c r="MRL512" s="11"/>
      <c r="MRM512" s="63"/>
      <c r="MRN512" s="62"/>
      <c r="MRO512" s="10"/>
      <c r="MRP512" s="11"/>
      <c r="MRQ512" s="63"/>
      <c r="MRR512" s="62"/>
      <c r="MRS512" s="10"/>
      <c r="MRT512" s="11"/>
      <c r="MRU512" s="63"/>
      <c r="MRV512" s="62"/>
      <c r="MRW512" s="10"/>
      <c r="MRX512" s="11"/>
      <c r="MRY512" s="63"/>
      <c r="MRZ512" s="62"/>
      <c r="MSA512" s="10"/>
      <c r="MSB512" s="11"/>
      <c r="MSC512" s="63"/>
      <c r="MSD512" s="62"/>
      <c r="MSE512" s="10"/>
      <c r="MSF512" s="11"/>
      <c r="MSG512" s="63"/>
      <c r="MSH512" s="62"/>
      <c r="MSI512" s="10"/>
      <c r="MSJ512" s="11"/>
      <c r="MSK512" s="63"/>
      <c r="MSL512" s="62"/>
      <c r="MSM512" s="10"/>
      <c r="MSN512" s="11"/>
      <c r="MSO512" s="63"/>
      <c r="MSP512" s="62"/>
      <c r="MSQ512" s="10"/>
      <c r="MSR512" s="11"/>
      <c r="MSS512" s="63"/>
      <c r="MST512" s="62"/>
      <c r="MSU512" s="10"/>
      <c r="MSV512" s="11"/>
      <c r="MSW512" s="63"/>
      <c r="MSX512" s="62"/>
      <c r="MSY512" s="10"/>
      <c r="MSZ512" s="11"/>
      <c r="MTA512" s="63"/>
      <c r="MTB512" s="62"/>
      <c r="MTC512" s="10"/>
      <c r="MTD512" s="11"/>
      <c r="MTE512" s="63"/>
      <c r="MTF512" s="62"/>
      <c r="MTG512" s="10"/>
      <c r="MTH512" s="11"/>
      <c r="MTI512" s="63"/>
      <c r="MTJ512" s="62"/>
      <c r="MTK512" s="10"/>
      <c r="MTL512" s="11"/>
      <c r="MTM512" s="63"/>
      <c r="MTN512" s="62"/>
      <c r="MTO512" s="10"/>
      <c r="MTP512" s="11"/>
      <c r="MTQ512" s="63"/>
      <c r="MTR512" s="62"/>
      <c r="MTS512" s="10"/>
      <c r="MTT512" s="11"/>
      <c r="MTU512" s="63"/>
      <c r="MTV512" s="62"/>
      <c r="MTW512" s="10"/>
      <c r="MTX512" s="11"/>
      <c r="MTY512" s="63"/>
      <c r="MTZ512" s="62"/>
      <c r="MUA512" s="10"/>
      <c r="MUB512" s="11"/>
      <c r="MUC512" s="63"/>
      <c r="MUD512" s="62"/>
      <c r="MUE512" s="10"/>
      <c r="MUF512" s="11"/>
      <c r="MUG512" s="63"/>
      <c r="MUH512" s="62"/>
      <c r="MUI512" s="10"/>
      <c r="MUJ512" s="11"/>
      <c r="MUK512" s="63"/>
      <c r="MUL512" s="62"/>
      <c r="MUM512" s="10"/>
      <c r="MUN512" s="11"/>
      <c r="MUO512" s="63"/>
      <c r="MUP512" s="62"/>
      <c r="MUQ512" s="10"/>
      <c r="MUR512" s="11"/>
      <c r="MUS512" s="63"/>
      <c r="MUT512" s="62"/>
      <c r="MUU512" s="10"/>
      <c r="MUV512" s="11"/>
      <c r="MUW512" s="63"/>
      <c r="MUX512" s="62"/>
      <c r="MUY512" s="10"/>
      <c r="MUZ512" s="11"/>
      <c r="MVA512" s="63"/>
      <c r="MVB512" s="62"/>
      <c r="MVC512" s="10"/>
      <c r="MVD512" s="11"/>
      <c r="MVE512" s="63"/>
      <c r="MVF512" s="62"/>
      <c r="MVG512" s="10"/>
      <c r="MVH512" s="11"/>
      <c r="MVI512" s="63"/>
      <c r="MVJ512" s="62"/>
      <c r="MVK512" s="10"/>
      <c r="MVL512" s="11"/>
      <c r="MVM512" s="63"/>
      <c r="MVN512" s="62"/>
      <c r="MVO512" s="10"/>
      <c r="MVP512" s="11"/>
      <c r="MVQ512" s="63"/>
      <c r="MVR512" s="62"/>
      <c r="MVS512" s="10"/>
      <c r="MVT512" s="11"/>
      <c r="MVU512" s="63"/>
      <c r="MVV512" s="62"/>
      <c r="MVW512" s="10"/>
      <c r="MVX512" s="11"/>
      <c r="MVY512" s="63"/>
      <c r="MVZ512" s="62"/>
      <c r="MWA512" s="10"/>
      <c r="MWB512" s="11"/>
      <c r="MWC512" s="63"/>
      <c r="MWD512" s="62"/>
      <c r="MWE512" s="10"/>
      <c r="MWF512" s="11"/>
      <c r="MWG512" s="63"/>
      <c r="MWH512" s="62"/>
      <c r="MWI512" s="10"/>
      <c r="MWJ512" s="11"/>
      <c r="MWK512" s="63"/>
      <c r="MWL512" s="62"/>
      <c r="MWM512" s="10"/>
      <c r="MWN512" s="11"/>
      <c r="MWO512" s="63"/>
      <c r="MWP512" s="62"/>
      <c r="MWQ512" s="10"/>
      <c r="MWR512" s="11"/>
      <c r="MWS512" s="63"/>
      <c r="MWT512" s="62"/>
      <c r="MWU512" s="10"/>
      <c r="MWV512" s="11"/>
      <c r="MWW512" s="63"/>
      <c r="MWX512" s="62"/>
      <c r="MWY512" s="10"/>
      <c r="MWZ512" s="11"/>
      <c r="MXA512" s="63"/>
      <c r="MXB512" s="62"/>
      <c r="MXC512" s="10"/>
      <c r="MXD512" s="11"/>
      <c r="MXE512" s="63"/>
      <c r="MXF512" s="62"/>
      <c r="MXG512" s="10"/>
      <c r="MXH512" s="11"/>
      <c r="MXI512" s="63"/>
      <c r="MXJ512" s="62"/>
      <c r="MXK512" s="10"/>
      <c r="MXL512" s="11"/>
      <c r="MXM512" s="63"/>
      <c r="MXN512" s="62"/>
      <c r="MXO512" s="10"/>
      <c r="MXP512" s="11"/>
      <c r="MXQ512" s="63"/>
      <c r="MXR512" s="62"/>
      <c r="MXS512" s="10"/>
      <c r="MXT512" s="11"/>
      <c r="MXU512" s="63"/>
      <c r="MXV512" s="62"/>
      <c r="MXW512" s="10"/>
      <c r="MXX512" s="11"/>
      <c r="MXY512" s="63"/>
      <c r="MXZ512" s="62"/>
      <c r="MYA512" s="10"/>
      <c r="MYB512" s="11"/>
      <c r="MYC512" s="63"/>
      <c r="MYD512" s="62"/>
      <c r="MYE512" s="10"/>
      <c r="MYF512" s="11"/>
      <c r="MYG512" s="63"/>
      <c r="MYH512" s="62"/>
      <c r="MYI512" s="10"/>
      <c r="MYJ512" s="11"/>
      <c r="MYK512" s="63"/>
      <c r="MYL512" s="62"/>
      <c r="MYM512" s="10"/>
      <c r="MYN512" s="11"/>
      <c r="MYO512" s="63"/>
      <c r="MYP512" s="62"/>
      <c r="MYQ512" s="10"/>
      <c r="MYR512" s="11"/>
      <c r="MYS512" s="63"/>
      <c r="MYT512" s="62"/>
      <c r="MYU512" s="10"/>
      <c r="MYV512" s="11"/>
      <c r="MYW512" s="63"/>
      <c r="MYX512" s="62"/>
      <c r="MYY512" s="10"/>
      <c r="MYZ512" s="11"/>
      <c r="MZA512" s="63"/>
      <c r="MZB512" s="62"/>
      <c r="MZC512" s="10"/>
      <c r="MZD512" s="11"/>
      <c r="MZE512" s="63"/>
      <c r="MZF512" s="62"/>
      <c r="MZG512" s="10"/>
      <c r="MZH512" s="11"/>
      <c r="MZI512" s="63"/>
      <c r="MZJ512" s="62"/>
      <c r="MZK512" s="10"/>
      <c r="MZL512" s="11"/>
      <c r="MZM512" s="63"/>
      <c r="MZN512" s="62"/>
      <c r="MZO512" s="10"/>
      <c r="MZP512" s="11"/>
      <c r="MZQ512" s="63"/>
      <c r="MZR512" s="62"/>
      <c r="MZS512" s="10"/>
      <c r="MZT512" s="11"/>
      <c r="MZU512" s="63"/>
      <c r="MZV512" s="62"/>
      <c r="MZW512" s="10"/>
      <c r="MZX512" s="11"/>
      <c r="MZY512" s="63"/>
      <c r="MZZ512" s="62"/>
      <c r="NAA512" s="10"/>
      <c r="NAB512" s="11"/>
      <c r="NAC512" s="63"/>
      <c r="NAD512" s="62"/>
      <c r="NAE512" s="10"/>
      <c r="NAF512" s="11"/>
      <c r="NAG512" s="63"/>
      <c r="NAH512" s="62"/>
      <c r="NAI512" s="10"/>
      <c r="NAJ512" s="11"/>
      <c r="NAK512" s="63"/>
      <c r="NAL512" s="62"/>
      <c r="NAM512" s="10"/>
      <c r="NAN512" s="11"/>
      <c r="NAO512" s="63"/>
      <c r="NAP512" s="62"/>
      <c r="NAQ512" s="10"/>
      <c r="NAR512" s="11"/>
      <c r="NAS512" s="63"/>
      <c r="NAT512" s="62"/>
      <c r="NAU512" s="10"/>
      <c r="NAV512" s="11"/>
      <c r="NAW512" s="63"/>
      <c r="NAX512" s="62"/>
      <c r="NAY512" s="10"/>
      <c r="NAZ512" s="11"/>
      <c r="NBA512" s="63"/>
      <c r="NBB512" s="62"/>
      <c r="NBC512" s="10"/>
      <c r="NBD512" s="11"/>
      <c r="NBE512" s="63"/>
      <c r="NBF512" s="62"/>
      <c r="NBG512" s="10"/>
      <c r="NBH512" s="11"/>
      <c r="NBI512" s="63"/>
      <c r="NBJ512" s="62"/>
      <c r="NBK512" s="10"/>
      <c r="NBL512" s="11"/>
      <c r="NBM512" s="63"/>
      <c r="NBN512" s="62"/>
      <c r="NBO512" s="10"/>
      <c r="NBP512" s="11"/>
      <c r="NBQ512" s="63"/>
      <c r="NBR512" s="62"/>
      <c r="NBS512" s="10"/>
      <c r="NBT512" s="11"/>
      <c r="NBU512" s="63"/>
      <c r="NBV512" s="62"/>
      <c r="NBW512" s="10"/>
      <c r="NBX512" s="11"/>
      <c r="NBY512" s="63"/>
      <c r="NBZ512" s="62"/>
      <c r="NCA512" s="10"/>
      <c r="NCB512" s="11"/>
      <c r="NCC512" s="63"/>
      <c r="NCD512" s="62"/>
      <c r="NCE512" s="10"/>
      <c r="NCF512" s="11"/>
      <c r="NCG512" s="63"/>
      <c r="NCH512" s="62"/>
      <c r="NCI512" s="10"/>
      <c r="NCJ512" s="11"/>
      <c r="NCK512" s="63"/>
      <c r="NCL512" s="62"/>
      <c r="NCM512" s="10"/>
      <c r="NCN512" s="11"/>
      <c r="NCO512" s="63"/>
      <c r="NCP512" s="62"/>
      <c r="NCQ512" s="10"/>
      <c r="NCR512" s="11"/>
      <c r="NCS512" s="63"/>
      <c r="NCT512" s="62"/>
      <c r="NCU512" s="10"/>
      <c r="NCV512" s="11"/>
      <c r="NCW512" s="63"/>
      <c r="NCX512" s="62"/>
      <c r="NCY512" s="10"/>
      <c r="NCZ512" s="11"/>
      <c r="NDA512" s="63"/>
      <c r="NDB512" s="62"/>
      <c r="NDC512" s="10"/>
      <c r="NDD512" s="11"/>
      <c r="NDE512" s="63"/>
      <c r="NDF512" s="62"/>
      <c r="NDG512" s="10"/>
      <c r="NDH512" s="11"/>
      <c r="NDI512" s="63"/>
      <c r="NDJ512" s="62"/>
      <c r="NDK512" s="10"/>
      <c r="NDL512" s="11"/>
      <c r="NDM512" s="63"/>
      <c r="NDN512" s="62"/>
      <c r="NDO512" s="10"/>
      <c r="NDP512" s="11"/>
      <c r="NDQ512" s="63"/>
      <c r="NDR512" s="62"/>
      <c r="NDS512" s="10"/>
      <c r="NDT512" s="11"/>
      <c r="NDU512" s="63"/>
      <c r="NDV512" s="62"/>
      <c r="NDW512" s="10"/>
      <c r="NDX512" s="11"/>
      <c r="NDY512" s="63"/>
      <c r="NDZ512" s="62"/>
      <c r="NEA512" s="10"/>
      <c r="NEB512" s="11"/>
      <c r="NEC512" s="63"/>
      <c r="NED512" s="62"/>
      <c r="NEE512" s="10"/>
      <c r="NEF512" s="11"/>
      <c r="NEG512" s="63"/>
      <c r="NEH512" s="62"/>
      <c r="NEI512" s="10"/>
      <c r="NEJ512" s="11"/>
      <c r="NEK512" s="63"/>
      <c r="NEL512" s="62"/>
      <c r="NEM512" s="10"/>
      <c r="NEN512" s="11"/>
      <c r="NEO512" s="63"/>
      <c r="NEP512" s="62"/>
      <c r="NEQ512" s="10"/>
      <c r="NER512" s="11"/>
      <c r="NES512" s="63"/>
      <c r="NET512" s="62"/>
      <c r="NEU512" s="10"/>
      <c r="NEV512" s="11"/>
      <c r="NEW512" s="63"/>
      <c r="NEX512" s="62"/>
      <c r="NEY512" s="10"/>
      <c r="NEZ512" s="11"/>
      <c r="NFA512" s="63"/>
      <c r="NFB512" s="62"/>
      <c r="NFC512" s="10"/>
      <c r="NFD512" s="11"/>
      <c r="NFE512" s="63"/>
      <c r="NFF512" s="62"/>
      <c r="NFG512" s="10"/>
      <c r="NFH512" s="11"/>
      <c r="NFI512" s="63"/>
      <c r="NFJ512" s="62"/>
      <c r="NFK512" s="10"/>
      <c r="NFL512" s="11"/>
      <c r="NFM512" s="63"/>
      <c r="NFN512" s="62"/>
      <c r="NFO512" s="10"/>
      <c r="NFP512" s="11"/>
      <c r="NFQ512" s="63"/>
      <c r="NFR512" s="62"/>
      <c r="NFS512" s="10"/>
      <c r="NFT512" s="11"/>
      <c r="NFU512" s="63"/>
      <c r="NFV512" s="62"/>
      <c r="NFW512" s="10"/>
      <c r="NFX512" s="11"/>
      <c r="NFY512" s="63"/>
      <c r="NFZ512" s="62"/>
      <c r="NGA512" s="10"/>
      <c r="NGB512" s="11"/>
      <c r="NGC512" s="63"/>
      <c r="NGD512" s="62"/>
      <c r="NGE512" s="10"/>
      <c r="NGF512" s="11"/>
      <c r="NGG512" s="63"/>
      <c r="NGH512" s="62"/>
      <c r="NGI512" s="10"/>
      <c r="NGJ512" s="11"/>
      <c r="NGK512" s="63"/>
      <c r="NGL512" s="62"/>
      <c r="NGM512" s="10"/>
      <c r="NGN512" s="11"/>
      <c r="NGO512" s="63"/>
      <c r="NGP512" s="62"/>
      <c r="NGQ512" s="10"/>
      <c r="NGR512" s="11"/>
      <c r="NGS512" s="63"/>
      <c r="NGT512" s="62"/>
      <c r="NGU512" s="10"/>
      <c r="NGV512" s="11"/>
      <c r="NGW512" s="63"/>
      <c r="NGX512" s="62"/>
      <c r="NGY512" s="10"/>
      <c r="NGZ512" s="11"/>
      <c r="NHA512" s="63"/>
      <c r="NHB512" s="62"/>
      <c r="NHC512" s="10"/>
      <c r="NHD512" s="11"/>
      <c r="NHE512" s="63"/>
      <c r="NHF512" s="62"/>
      <c r="NHG512" s="10"/>
      <c r="NHH512" s="11"/>
      <c r="NHI512" s="63"/>
      <c r="NHJ512" s="62"/>
      <c r="NHK512" s="10"/>
      <c r="NHL512" s="11"/>
      <c r="NHM512" s="63"/>
      <c r="NHN512" s="62"/>
      <c r="NHO512" s="10"/>
      <c r="NHP512" s="11"/>
      <c r="NHQ512" s="63"/>
      <c r="NHR512" s="62"/>
      <c r="NHS512" s="10"/>
      <c r="NHT512" s="11"/>
      <c r="NHU512" s="63"/>
      <c r="NHV512" s="62"/>
      <c r="NHW512" s="10"/>
      <c r="NHX512" s="11"/>
      <c r="NHY512" s="63"/>
      <c r="NHZ512" s="62"/>
      <c r="NIA512" s="10"/>
      <c r="NIB512" s="11"/>
      <c r="NIC512" s="63"/>
      <c r="NID512" s="62"/>
      <c r="NIE512" s="10"/>
      <c r="NIF512" s="11"/>
      <c r="NIG512" s="63"/>
      <c r="NIH512" s="62"/>
      <c r="NII512" s="10"/>
      <c r="NIJ512" s="11"/>
      <c r="NIK512" s="63"/>
      <c r="NIL512" s="62"/>
      <c r="NIM512" s="10"/>
      <c r="NIN512" s="11"/>
      <c r="NIO512" s="63"/>
      <c r="NIP512" s="62"/>
      <c r="NIQ512" s="10"/>
      <c r="NIR512" s="11"/>
      <c r="NIS512" s="63"/>
      <c r="NIT512" s="62"/>
      <c r="NIU512" s="10"/>
      <c r="NIV512" s="11"/>
      <c r="NIW512" s="63"/>
      <c r="NIX512" s="62"/>
      <c r="NIY512" s="10"/>
      <c r="NIZ512" s="11"/>
      <c r="NJA512" s="63"/>
      <c r="NJB512" s="62"/>
      <c r="NJC512" s="10"/>
      <c r="NJD512" s="11"/>
      <c r="NJE512" s="63"/>
      <c r="NJF512" s="62"/>
      <c r="NJG512" s="10"/>
      <c r="NJH512" s="11"/>
      <c r="NJI512" s="63"/>
      <c r="NJJ512" s="62"/>
      <c r="NJK512" s="10"/>
      <c r="NJL512" s="11"/>
      <c r="NJM512" s="63"/>
      <c r="NJN512" s="62"/>
      <c r="NJO512" s="10"/>
      <c r="NJP512" s="11"/>
      <c r="NJQ512" s="63"/>
      <c r="NJR512" s="62"/>
      <c r="NJS512" s="10"/>
      <c r="NJT512" s="11"/>
      <c r="NJU512" s="63"/>
      <c r="NJV512" s="62"/>
      <c r="NJW512" s="10"/>
      <c r="NJX512" s="11"/>
      <c r="NJY512" s="63"/>
      <c r="NJZ512" s="62"/>
      <c r="NKA512" s="10"/>
      <c r="NKB512" s="11"/>
      <c r="NKC512" s="63"/>
      <c r="NKD512" s="62"/>
      <c r="NKE512" s="10"/>
      <c r="NKF512" s="11"/>
      <c r="NKG512" s="63"/>
      <c r="NKH512" s="62"/>
      <c r="NKI512" s="10"/>
      <c r="NKJ512" s="11"/>
      <c r="NKK512" s="63"/>
      <c r="NKL512" s="62"/>
      <c r="NKM512" s="10"/>
      <c r="NKN512" s="11"/>
      <c r="NKO512" s="63"/>
      <c r="NKP512" s="62"/>
      <c r="NKQ512" s="10"/>
      <c r="NKR512" s="11"/>
      <c r="NKS512" s="63"/>
      <c r="NKT512" s="62"/>
      <c r="NKU512" s="10"/>
      <c r="NKV512" s="11"/>
      <c r="NKW512" s="63"/>
      <c r="NKX512" s="62"/>
      <c r="NKY512" s="10"/>
      <c r="NKZ512" s="11"/>
      <c r="NLA512" s="63"/>
      <c r="NLB512" s="62"/>
      <c r="NLC512" s="10"/>
      <c r="NLD512" s="11"/>
      <c r="NLE512" s="63"/>
      <c r="NLF512" s="62"/>
      <c r="NLG512" s="10"/>
      <c r="NLH512" s="11"/>
      <c r="NLI512" s="63"/>
      <c r="NLJ512" s="62"/>
      <c r="NLK512" s="10"/>
      <c r="NLL512" s="11"/>
      <c r="NLM512" s="63"/>
      <c r="NLN512" s="62"/>
      <c r="NLO512" s="10"/>
      <c r="NLP512" s="11"/>
      <c r="NLQ512" s="63"/>
      <c r="NLR512" s="62"/>
      <c r="NLS512" s="10"/>
      <c r="NLT512" s="11"/>
      <c r="NLU512" s="63"/>
      <c r="NLV512" s="62"/>
      <c r="NLW512" s="10"/>
      <c r="NLX512" s="11"/>
      <c r="NLY512" s="63"/>
      <c r="NLZ512" s="62"/>
      <c r="NMA512" s="10"/>
      <c r="NMB512" s="11"/>
      <c r="NMC512" s="63"/>
      <c r="NMD512" s="62"/>
      <c r="NME512" s="10"/>
      <c r="NMF512" s="11"/>
      <c r="NMG512" s="63"/>
      <c r="NMH512" s="62"/>
      <c r="NMI512" s="10"/>
      <c r="NMJ512" s="11"/>
      <c r="NMK512" s="63"/>
      <c r="NML512" s="62"/>
      <c r="NMM512" s="10"/>
      <c r="NMN512" s="11"/>
      <c r="NMO512" s="63"/>
      <c r="NMP512" s="62"/>
      <c r="NMQ512" s="10"/>
      <c r="NMR512" s="11"/>
      <c r="NMS512" s="63"/>
      <c r="NMT512" s="62"/>
      <c r="NMU512" s="10"/>
      <c r="NMV512" s="11"/>
      <c r="NMW512" s="63"/>
      <c r="NMX512" s="62"/>
      <c r="NMY512" s="10"/>
      <c r="NMZ512" s="11"/>
      <c r="NNA512" s="63"/>
      <c r="NNB512" s="62"/>
      <c r="NNC512" s="10"/>
      <c r="NND512" s="11"/>
      <c r="NNE512" s="63"/>
      <c r="NNF512" s="62"/>
      <c r="NNG512" s="10"/>
      <c r="NNH512" s="11"/>
      <c r="NNI512" s="63"/>
      <c r="NNJ512" s="62"/>
      <c r="NNK512" s="10"/>
      <c r="NNL512" s="11"/>
      <c r="NNM512" s="63"/>
      <c r="NNN512" s="62"/>
      <c r="NNO512" s="10"/>
      <c r="NNP512" s="11"/>
      <c r="NNQ512" s="63"/>
      <c r="NNR512" s="62"/>
      <c r="NNS512" s="10"/>
      <c r="NNT512" s="11"/>
      <c r="NNU512" s="63"/>
      <c r="NNV512" s="62"/>
      <c r="NNW512" s="10"/>
      <c r="NNX512" s="11"/>
      <c r="NNY512" s="63"/>
      <c r="NNZ512" s="62"/>
      <c r="NOA512" s="10"/>
      <c r="NOB512" s="11"/>
      <c r="NOC512" s="63"/>
      <c r="NOD512" s="62"/>
      <c r="NOE512" s="10"/>
      <c r="NOF512" s="11"/>
      <c r="NOG512" s="63"/>
      <c r="NOH512" s="62"/>
      <c r="NOI512" s="10"/>
      <c r="NOJ512" s="11"/>
      <c r="NOK512" s="63"/>
      <c r="NOL512" s="62"/>
      <c r="NOM512" s="10"/>
      <c r="NON512" s="11"/>
      <c r="NOO512" s="63"/>
      <c r="NOP512" s="62"/>
      <c r="NOQ512" s="10"/>
      <c r="NOR512" s="11"/>
      <c r="NOS512" s="63"/>
      <c r="NOT512" s="62"/>
      <c r="NOU512" s="10"/>
      <c r="NOV512" s="11"/>
      <c r="NOW512" s="63"/>
      <c r="NOX512" s="62"/>
      <c r="NOY512" s="10"/>
      <c r="NOZ512" s="11"/>
      <c r="NPA512" s="63"/>
      <c r="NPB512" s="62"/>
      <c r="NPC512" s="10"/>
      <c r="NPD512" s="11"/>
      <c r="NPE512" s="63"/>
      <c r="NPF512" s="62"/>
      <c r="NPG512" s="10"/>
      <c r="NPH512" s="11"/>
      <c r="NPI512" s="63"/>
      <c r="NPJ512" s="62"/>
      <c r="NPK512" s="10"/>
      <c r="NPL512" s="11"/>
      <c r="NPM512" s="63"/>
      <c r="NPN512" s="62"/>
      <c r="NPO512" s="10"/>
      <c r="NPP512" s="11"/>
      <c r="NPQ512" s="63"/>
      <c r="NPR512" s="62"/>
      <c r="NPS512" s="10"/>
      <c r="NPT512" s="11"/>
      <c r="NPU512" s="63"/>
      <c r="NPV512" s="62"/>
      <c r="NPW512" s="10"/>
      <c r="NPX512" s="11"/>
      <c r="NPY512" s="63"/>
      <c r="NPZ512" s="62"/>
      <c r="NQA512" s="10"/>
      <c r="NQB512" s="11"/>
      <c r="NQC512" s="63"/>
      <c r="NQD512" s="62"/>
      <c r="NQE512" s="10"/>
      <c r="NQF512" s="11"/>
      <c r="NQG512" s="63"/>
      <c r="NQH512" s="62"/>
      <c r="NQI512" s="10"/>
      <c r="NQJ512" s="11"/>
      <c r="NQK512" s="63"/>
      <c r="NQL512" s="62"/>
      <c r="NQM512" s="10"/>
      <c r="NQN512" s="11"/>
      <c r="NQO512" s="63"/>
      <c r="NQP512" s="62"/>
      <c r="NQQ512" s="10"/>
      <c r="NQR512" s="11"/>
      <c r="NQS512" s="63"/>
      <c r="NQT512" s="62"/>
      <c r="NQU512" s="10"/>
      <c r="NQV512" s="11"/>
      <c r="NQW512" s="63"/>
      <c r="NQX512" s="62"/>
      <c r="NQY512" s="10"/>
      <c r="NQZ512" s="11"/>
      <c r="NRA512" s="63"/>
      <c r="NRB512" s="62"/>
      <c r="NRC512" s="10"/>
      <c r="NRD512" s="11"/>
      <c r="NRE512" s="63"/>
      <c r="NRF512" s="62"/>
      <c r="NRG512" s="10"/>
      <c r="NRH512" s="11"/>
      <c r="NRI512" s="63"/>
      <c r="NRJ512" s="62"/>
      <c r="NRK512" s="10"/>
      <c r="NRL512" s="11"/>
      <c r="NRM512" s="63"/>
      <c r="NRN512" s="62"/>
      <c r="NRO512" s="10"/>
      <c r="NRP512" s="11"/>
      <c r="NRQ512" s="63"/>
      <c r="NRR512" s="62"/>
      <c r="NRS512" s="10"/>
      <c r="NRT512" s="11"/>
      <c r="NRU512" s="63"/>
      <c r="NRV512" s="62"/>
      <c r="NRW512" s="10"/>
      <c r="NRX512" s="11"/>
      <c r="NRY512" s="63"/>
      <c r="NRZ512" s="62"/>
      <c r="NSA512" s="10"/>
      <c r="NSB512" s="11"/>
      <c r="NSC512" s="63"/>
      <c r="NSD512" s="62"/>
      <c r="NSE512" s="10"/>
      <c r="NSF512" s="11"/>
      <c r="NSG512" s="63"/>
      <c r="NSH512" s="62"/>
      <c r="NSI512" s="10"/>
      <c r="NSJ512" s="11"/>
      <c r="NSK512" s="63"/>
      <c r="NSL512" s="62"/>
      <c r="NSM512" s="10"/>
      <c r="NSN512" s="11"/>
      <c r="NSO512" s="63"/>
      <c r="NSP512" s="62"/>
      <c r="NSQ512" s="10"/>
      <c r="NSR512" s="11"/>
      <c r="NSS512" s="63"/>
      <c r="NST512" s="62"/>
      <c r="NSU512" s="10"/>
      <c r="NSV512" s="11"/>
      <c r="NSW512" s="63"/>
      <c r="NSX512" s="62"/>
      <c r="NSY512" s="10"/>
      <c r="NSZ512" s="11"/>
      <c r="NTA512" s="63"/>
      <c r="NTB512" s="62"/>
      <c r="NTC512" s="10"/>
      <c r="NTD512" s="11"/>
      <c r="NTE512" s="63"/>
      <c r="NTF512" s="62"/>
      <c r="NTG512" s="10"/>
      <c r="NTH512" s="11"/>
      <c r="NTI512" s="63"/>
      <c r="NTJ512" s="62"/>
      <c r="NTK512" s="10"/>
      <c r="NTL512" s="11"/>
      <c r="NTM512" s="63"/>
      <c r="NTN512" s="62"/>
      <c r="NTO512" s="10"/>
      <c r="NTP512" s="11"/>
      <c r="NTQ512" s="63"/>
      <c r="NTR512" s="62"/>
      <c r="NTS512" s="10"/>
      <c r="NTT512" s="11"/>
      <c r="NTU512" s="63"/>
      <c r="NTV512" s="62"/>
      <c r="NTW512" s="10"/>
      <c r="NTX512" s="11"/>
      <c r="NTY512" s="63"/>
      <c r="NTZ512" s="62"/>
      <c r="NUA512" s="10"/>
      <c r="NUB512" s="11"/>
      <c r="NUC512" s="63"/>
      <c r="NUD512" s="62"/>
      <c r="NUE512" s="10"/>
      <c r="NUF512" s="11"/>
      <c r="NUG512" s="63"/>
      <c r="NUH512" s="62"/>
      <c r="NUI512" s="10"/>
      <c r="NUJ512" s="11"/>
      <c r="NUK512" s="63"/>
      <c r="NUL512" s="62"/>
      <c r="NUM512" s="10"/>
      <c r="NUN512" s="11"/>
      <c r="NUO512" s="63"/>
      <c r="NUP512" s="62"/>
      <c r="NUQ512" s="10"/>
      <c r="NUR512" s="11"/>
      <c r="NUS512" s="63"/>
      <c r="NUT512" s="62"/>
      <c r="NUU512" s="10"/>
      <c r="NUV512" s="11"/>
      <c r="NUW512" s="63"/>
      <c r="NUX512" s="62"/>
      <c r="NUY512" s="10"/>
      <c r="NUZ512" s="11"/>
      <c r="NVA512" s="63"/>
      <c r="NVB512" s="62"/>
      <c r="NVC512" s="10"/>
      <c r="NVD512" s="11"/>
      <c r="NVE512" s="63"/>
      <c r="NVF512" s="62"/>
      <c r="NVG512" s="10"/>
      <c r="NVH512" s="11"/>
      <c r="NVI512" s="63"/>
      <c r="NVJ512" s="62"/>
      <c r="NVK512" s="10"/>
      <c r="NVL512" s="11"/>
      <c r="NVM512" s="63"/>
      <c r="NVN512" s="62"/>
      <c r="NVO512" s="10"/>
      <c r="NVP512" s="11"/>
      <c r="NVQ512" s="63"/>
      <c r="NVR512" s="62"/>
      <c r="NVS512" s="10"/>
      <c r="NVT512" s="11"/>
      <c r="NVU512" s="63"/>
      <c r="NVV512" s="62"/>
      <c r="NVW512" s="10"/>
      <c r="NVX512" s="11"/>
      <c r="NVY512" s="63"/>
      <c r="NVZ512" s="62"/>
      <c r="NWA512" s="10"/>
      <c r="NWB512" s="11"/>
      <c r="NWC512" s="63"/>
      <c r="NWD512" s="62"/>
      <c r="NWE512" s="10"/>
      <c r="NWF512" s="11"/>
      <c r="NWG512" s="63"/>
      <c r="NWH512" s="62"/>
      <c r="NWI512" s="10"/>
      <c r="NWJ512" s="11"/>
      <c r="NWK512" s="63"/>
      <c r="NWL512" s="62"/>
      <c r="NWM512" s="10"/>
      <c r="NWN512" s="11"/>
      <c r="NWO512" s="63"/>
      <c r="NWP512" s="62"/>
      <c r="NWQ512" s="10"/>
      <c r="NWR512" s="11"/>
      <c r="NWS512" s="63"/>
      <c r="NWT512" s="62"/>
      <c r="NWU512" s="10"/>
      <c r="NWV512" s="11"/>
      <c r="NWW512" s="63"/>
      <c r="NWX512" s="62"/>
      <c r="NWY512" s="10"/>
      <c r="NWZ512" s="11"/>
      <c r="NXA512" s="63"/>
      <c r="NXB512" s="62"/>
      <c r="NXC512" s="10"/>
      <c r="NXD512" s="11"/>
      <c r="NXE512" s="63"/>
      <c r="NXF512" s="62"/>
      <c r="NXG512" s="10"/>
      <c r="NXH512" s="11"/>
      <c r="NXI512" s="63"/>
      <c r="NXJ512" s="62"/>
      <c r="NXK512" s="10"/>
      <c r="NXL512" s="11"/>
      <c r="NXM512" s="63"/>
      <c r="NXN512" s="62"/>
      <c r="NXO512" s="10"/>
      <c r="NXP512" s="11"/>
      <c r="NXQ512" s="63"/>
      <c r="NXR512" s="62"/>
      <c r="NXS512" s="10"/>
      <c r="NXT512" s="11"/>
      <c r="NXU512" s="63"/>
      <c r="NXV512" s="62"/>
      <c r="NXW512" s="10"/>
      <c r="NXX512" s="11"/>
      <c r="NXY512" s="63"/>
      <c r="NXZ512" s="62"/>
      <c r="NYA512" s="10"/>
      <c r="NYB512" s="11"/>
      <c r="NYC512" s="63"/>
      <c r="NYD512" s="62"/>
      <c r="NYE512" s="10"/>
      <c r="NYF512" s="11"/>
      <c r="NYG512" s="63"/>
      <c r="NYH512" s="62"/>
      <c r="NYI512" s="10"/>
      <c r="NYJ512" s="11"/>
      <c r="NYK512" s="63"/>
      <c r="NYL512" s="62"/>
      <c r="NYM512" s="10"/>
      <c r="NYN512" s="11"/>
      <c r="NYO512" s="63"/>
      <c r="NYP512" s="62"/>
      <c r="NYQ512" s="10"/>
      <c r="NYR512" s="11"/>
      <c r="NYS512" s="63"/>
      <c r="NYT512" s="62"/>
      <c r="NYU512" s="10"/>
      <c r="NYV512" s="11"/>
      <c r="NYW512" s="63"/>
      <c r="NYX512" s="62"/>
      <c r="NYY512" s="10"/>
      <c r="NYZ512" s="11"/>
      <c r="NZA512" s="63"/>
      <c r="NZB512" s="62"/>
      <c r="NZC512" s="10"/>
      <c r="NZD512" s="11"/>
      <c r="NZE512" s="63"/>
      <c r="NZF512" s="62"/>
      <c r="NZG512" s="10"/>
      <c r="NZH512" s="11"/>
      <c r="NZI512" s="63"/>
      <c r="NZJ512" s="62"/>
      <c r="NZK512" s="10"/>
      <c r="NZL512" s="11"/>
      <c r="NZM512" s="63"/>
      <c r="NZN512" s="62"/>
      <c r="NZO512" s="10"/>
      <c r="NZP512" s="11"/>
      <c r="NZQ512" s="63"/>
      <c r="NZR512" s="62"/>
      <c r="NZS512" s="10"/>
      <c r="NZT512" s="11"/>
      <c r="NZU512" s="63"/>
      <c r="NZV512" s="62"/>
      <c r="NZW512" s="10"/>
      <c r="NZX512" s="11"/>
      <c r="NZY512" s="63"/>
      <c r="NZZ512" s="62"/>
      <c r="OAA512" s="10"/>
      <c r="OAB512" s="11"/>
      <c r="OAC512" s="63"/>
      <c r="OAD512" s="62"/>
      <c r="OAE512" s="10"/>
      <c r="OAF512" s="11"/>
      <c r="OAG512" s="63"/>
      <c r="OAH512" s="62"/>
      <c r="OAI512" s="10"/>
      <c r="OAJ512" s="11"/>
      <c r="OAK512" s="63"/>
      <c r="OAL512" s="62"/>
      <c r="OAM512" s="10"/>
      <c r="OAN512" s="11"/>
      <c r="OAO512" s="63"/>
      <c r="OAP512" s="62"/>
      <c r="OAQ512" s="10"/>
      <c r="OAR512" s="11"/>
      <c r="OAS512" s="63"/>
      <c r="OAT512" s="62"/>
      <c r="OAU512" s="10"/>
      <c r="OAV512" s="11"/>
      <c r="OAW512" s="63"/>
      <c r="OAX512" s="62"/>
      <c r="OAY512" s="10"/>
      <c r="OAZ512" s="11"/>
      <c r="OBA512" s="63"/>
      <c r="OBB512" s="62"/>
      <c r="OBC512" s="10"/>
      <c r="OBD512" s="11"/>
      <c r="OBE512" s="63"/>
      <c r="OBF512" s="62"/>
      <c r="OBG512" s="10"/>
      <c r="OBH512" s="11"/>
      <c r="OBI512" s="63"/>
      <c r="OBJ512" s="62"/>
      <c r="OBK512" s="10"/>
      <c r="OBL512" s="11"/>
      <c r="OBM512" s="63"/>
      <c r="OBN512" s="62"/>
      <c r="OBO512" s="10"/>
      <c r="OBP512" s="11"/>
      <c r="OBQ512" s="63"/>
      <c r="OBR512" s="62"/>
      <c r="OBS512" s="10"/>
      <c r="OBT512" s="11"/>
      <c r="OBU512" s="63"/>
      <c r="OBV512" s="62"/>
      <c r="OBW512" s="10"/>
      <c r="OBX512" s="11"/>
      <c r="OBY512" s="63"/>
      <c r="OBZ512" s="62"/>
      <c r="OCA512" s="10"/>
      <c r="OCB512" s="11"/>
      <c r="OCC512" s="63"/>
      <c r="OCD512" s="62"/>
      <c r="OCE512" s="10"/>
      <c r="OCF512" s="11"/>
      <c r="OCG512" s="63"/>
      <c r="OCH512" s="62"/>
      <c r="OCI512" s="10"/>
      <c r="OCJ512" s="11"/>
      <c r="OCK512" s="63"/>
      <c r="OCL512" s="62"/>
      <c r="OCM512" s="10"/>
      <c r="OCN512" s="11"/>
      <c r="OCO512" s="63"/>
      <c r="OCP512" s="62"/>
      <c r="OCQ512" s="10"/>
      <c r="OCR512" s="11"/>
      <c r="OCS512" s="63"/>
      <c r="OCT512" s="62"/>
      <c r="OCU512" s="10"/>
      <c r="OCV512" s="11"/>
      <c r="OCW512" s="63"/>
      <c r="OCX512" s="62"/>
      <c r="OCY512" s="10"/>
      <c r="OCZ512" s="11"/>
      <c r="ODA512" s="63"/>
      <c r="ODB512" s="62"/>
      <c r="ODC512" s="10"/>
      <c r="ODD512" s="11"/>
      <c r="ODE512" s="63"/>
      <c r="ODF512" s="62"/>
      <c r="ODG512" s="10"/>
      <c r="ODH512" s="11"/>
      <c r="ODI512" s="63"/>
      <c r="ODJ512" s="62"/>
      <c r="ODK512" s="10"/>
      <c r="ODL512" s="11"/>
      <c r="ODM512" s="63"/>
      <c r="ODN512" s="62"/>
      <c r="ODO512" s="10"/>
      <c r="ODP512" s="11"/>
      <c r="ODQ512" s="63"/>
      <c r="ODR512" s="62"/>
      <c r="ODS512" s="10"/>
      <c r="ODT512" s="11"/>
      <c r="ODU512" s="63"/>
      <c r="ODV512" s="62"/>
      <c r="ODW512" s="10"/>
      <c r="ODX512" s="11"/>
      <c r="ODY512" s="63"/>
      <c r="ODZ512" s="62"/>
      <c r="OEA512" s="10"/>
      <c r="OEB512" s="11"/>
      <c r="OEC512" s="63"/>
      <c r="OED512" s="62"/>
      <c r="OEE512" s="10"/>
      <c r="OEF512" s="11"/>
      <c r="OEG512" s="63"/>
      <c r="OEH512" s="62"/>
      <c r="OEI512" s="10"/>
      <c r="OEJ512" s="11"/>
      <c r="OEK512" s="63"/>
      <c r="OEL512" s="62"/>
      <c r="OEM512" s="10"/>
      <c r="OEN512" s="11"/>
      <c r="OEO512" s="63"/>
      <c r="OEP512" s="62"/>
      <c r="OEQ512" s="10"/>
      <c r="OER512" s="11"/>
      <c r="OES512" s="63"/>
      <c r="OET512" s="62"/>
      <c r="OEU512" s="10"/>
      <c r="OEV512" s="11"/>
      <c r="OEW512" s="63"/>
      <c r="OEX512" s="62"/>
      <c r="OEY512" s="10"/>
      <c r="OEZ512" s="11"/>
      <c r="OFA512" s="63"/>
      <c r="OFB512" s="62"/>
      <c r="OFC512" s="10"/>
      <c r="OFD512" s="11"/>
      <c r="OFE512" s="63"/>
      <c r="OFF512" s="62"/>
      <c r="OFG512" s="10"/>
      <c r="OFH512" s="11"/>
      <c r="OFI512" s="63"/>
      <c r="OFJ512" s="62"/>
      <c r="OFK512" s="10"/>
      <c r="OFL512" s="11"/>
      <c r="OFM512" s="63"/>
      <c r="OFN512" s="62"/>
      <c r="OFO512" s="10"/>
      <c r="OFP512" s="11"/>
      <c r="OFQ512" s="63"/>
      <c r="OFR512" s="62"/>
      <c r="OFS512" s="10"/>
      <c r="OFT512" s="11"/>
      <c r="OFU512" s="63"/>
      <c r="OFV512" s="62"/>
      <c r="OFW512" s="10"/>
      <c r="OFX512" s="11"/>
      <c r="OFY512" s="63"/>
      <c r="OFZ512" s="62"/>
      <c r="OGA512" s="10"/>
      <c r="OGB512" s="11"/>
      <c r="OGC512" s="63"/>
      <c r="OGD512" s="62"/>
      <c r="OGE512" s="10"/>
      <c r="OGF512" s="11"/>
      <c r="OGG512" s="63"/>
      <c r="OGH512" s="62"/>
      <c r="OGI512" s="10"/>
      <c r="OGJ512" s="11"/>
      <c r="OGK512" s="63"/>
      <c r="OGL512" s="62"/>
      <c r="OGM512" s="10"/>
      <c r="OGN512" s="11"/>
      <c r="OGO512" s="63"/>
      <c r="OGP512" s="62"/>
      <c r="OGQ512" s="10"/>
      <c r="OGR512" s="11"/>
      <c r="OGS512" s="63"/>
      <c r="OGT512" s="62"/>
      <c r="OGU512" s="10"/>
      <c r="OGV512" s="11"/>
      <c r="OGW512" s="63"/>
      <c r="OGX512" s="62"/>
      <c r="OGY512" s="10"/>
      <c r="OGZ512" s="11"/>
      <c r="OHA512" s="63"/>
      <c r="OHB512" s="62"/>
      <c r="OHC512" s="10"/>
      <c r="OHD512" s="11"/>
      <c r="OHE512" s="63"/>
      <c r="OHF512" s="62"/>
      <c r="OHG512" s="10"/>
      <c r="OHH512" s="11"/>
      <c r="OHI512" s="63"/>
      <c r="OHJ512" s="62"/>
      <c r="OHK512" s="10"/>
      <c r="OHL512" s="11"/>
      <c r="OHM512" s="63"/>
      <c r="OHN512" s="62"/>
      <c r="OHO512" s="10"/>
      <c r="OHP512" s="11"/>
      <c r="OHQ512" s="63"/>
      <c r="OHR512" s="62"/>
      <c r="OHS512" s="10"/>
      <c r="OHT512" s="11"/>
      <c r="OHU512" s="63"/>
      <c r="OHV512" s="62"/>
      <c r="OHW512" s="10"/>
      <c r="OHX512" s="11"/>
      <c r="OHY512" s="63"/>
      <c r="OHZ512" s="62"/>
      <c r="OIA512" s="10"/>
      <c r="OIB512" s="11"/>
      <c r="OIC512" s="63"/>
      <c r="OID512" s="62"/>
      <c r="OIE512" s="10"/>
      <c r="OIF512" s="11"/>
      <c r="OIG512" s="63"/>
      <c r="OIH512" s="62"/>
      <c r="OII512" s="10"/>
      <c r="OIJ512" s="11"/>
      <c r="OIK512" s="63"/>
      <c r="OIL512" s="62"/>
      <c r="OIM512" s="10"/>
      <c r="OIN512" s="11"/>
      <c r="OIO512" s="63"/>
      <c r="OIP512" s="62"/>
      <c r="OIQ512" s="10"/>
      <c r="OIR512" s="11"/>
      <c r="OIS512" s="63"/>
      <c r="OIT512" s="62"/>
      <c r="OIU512" s="10"/>
      <c r="OIV512" s="11"/>
      <c r="OIW512" s="63"/>
      <c r="OIX512" s="62"/>
      <c r="OIY512" s="10"/>
      <c r="OIZ512" s="11"/>
      <c r="OJA512" s="63"/>
      <c r="OJB512" s="62"/>
      <c r="OJC512" s="10"/>
      <c r="OJD512" s="11"/>
      <c r="OJE512" s="63"/>
      <c r="OJF512" s="62"/>
      <c r="OJG512" s="10"/>
      <c r="OJH512" s="11"/>
      <c r="OJI512" s="63"/>
      <c r="OJJ512" s="62"/>
      <c r="OJK512" s="10"/>
      <c r="OJL512" s="11"/>
      <c r="OJM512" s="63"/>
      <c r="OJN512" s="62"/>
      <c r="OJO512" s="10"/>
      <c r="OJP512" s="11"/>
      <c r="OJQ512" s="63"/>
      <c r="OJR512" s="62"/>
      <c r="OJS512" s="10"/>
      <c r="OJT512" s="11"/>
      <c r="OJU512" s="63"/>
      <c r="OJV512" s="62"/>
      <c r="OJW512" s="10"/>
      <c r="OJX512" s="11"/>
      <c r="OJY512" s="63"/>
      <c r="OJZ512" s="62"/>
      <c r="OKA512" s="10"/>
      <c r="OKB512" s="11"/>
      <c r="OKC512" s="63"/>
      <c r="OKD512" s="62"/>
      <c r="OKE512" s="10"/>
      <c r="OKF512" s="11"/>
      <c r="OKG512" s="63"/>
      <c r="OKH512" s="62"/>
      <c r="OKI512" s="10"/>
      <c r="OKJ512" s="11"/>
      <c r="OKK512" s="63"/>
      <c r="OKL512" s="62"/>
      <c r="OKM512" s="10"/>
      <c r="OKN512" s="11"/>
      <c r="OKO512" s="63"/>
      <c r="OKP512" s="62"/>
      <c r="OKQ512" s="10"/>
      <c r="OKR512" s="11"/>
      <c r="OKS512" s="63"/>
      <c r="OKT512" s="62"/>
      <c r="OKU512" s="10"/>
      <c r="OKV512" s="11"/>
      <c r="OKW512" s="63"/>
      <c r="OKX512" s="62"/>
      <c r="OKY512" s="10"/>
      <c r="OKZ512" s="11"/>
      <c r="OLA512" s="63"/>
      <c r="OLB512" s="62"/>
      <c r="OLC512" s="10"/>
      <c r="OLD512" s="11"/>
      <c r="OLE512" s="63"/>
      <c r="OLF512" s="62"/>
      <c r="OLG512" s="10"/>
      <c r="OLH512" s="11"/>
      <c r="OLI512" s="63"/>
      <c r="OLJ512" s="62"/>
      <c r="OLK512" s="10"/>
      <c r="OLL512" s="11"/>
      <c r="OLM512" s="63"/>
      <c r="OLN512" s="62"/>
      <c r="OLO512" s="10"/>
      <c r="OLP512" s="11"/>
      <c r="OLQ512" s="63"/>
      <c r="OLR512" s="62"/>
      <c r="OLS512" s="10"/>
      <c r="OLT512" s="11"/>
      <c r="OLU512" s="63"/>
      <c r="OLV512" s="62"/>
      <c r="OLW512" s="10"/>
      <c r="OLX512" s="11"/>
      <c r="OLY512" s="63"/>
      <c r="OLZ512" s="62"/>
      <c r="OMA512" s="10"/>
      <c r="OMB512" s="11"/>
      <c r="OMC512" s="63"/>
      <c r="OMD512" s="62"/>
      <c r="OME512" s="10"/>
      <c r="OMF512" s="11"/>
      <c r="OMG512" s="63"/>
      <c r="OMH512" s="62"/>
      <c r="OMI512" s="10"/>
      <c r="OMJ512" s="11"/>
      <c r="OMK512" s="63"/>
      <c r="OML512" s="62"/>
      <c r="OMM512" s="10"/>
      <c r="OMN512" s="11"/>
      <c r="OMO512" s="63"/>
      <c r="OMP512" s="62"/>
      <c r="OMQ512" s="10"/>
      <c r="OMR512" s="11"/>
      <c r="OMS512" s="63"/>
      <c r="OMT512" s="62"/>
      <c r="OMU512" s="10"/>
      <c r="OMV512" s="11"/>
      <c r="OMW512" s="63"/>
      <c r="OMX512" s="62"/>
      <c r="OMY512" s="10"/>
      <c r="OMZ512" s="11"/>
      <c r="ONA512" s="63"/>
      <c r="ONB512" s="62"/>
      <c r="ONC512" s="10"/>
      <c r="OND512" s="11"/>
      <c r="ONE512" s="63"/>
      <c r="ONF512" s="62"/>
      <c r="ONG512" s="10"/>
      <c r="ONH512" s="11"/>
      <c r="ONI512" s="63"/>
      <c r="ONJ512" s="62"/>
      <c r="ONK512" s="10"/>
      <c r="ONL512" s="11"/>
      <c r="ONM512" s="63"/>
      <c r="ONN512" s="62"/>
      <c r="ONO512" s="10"/>
      <c r="ONP512" s="11"/>
      <c r="ONQ512" s="63"/>
      <c r="ONR512" s="62"/>
      <c r="ONS512" s="10"/>
      <c r="ONT512" s="11"/>
      <c r="ONU512" s="63"/>
      <c r="ONV512" s="62"/>
      <c r="ONW512" s="10"/>
      <c r="ONX512" s="11"/>
      <c r="ONY512" s="63"/>
      <c r="ONZ512" s="62"/>
      <c r="OOA512" s="10"/>
      <c r="OOB512" s="11"/>
      <c r="OOC512" s="63"/>
      <c r="OOD512" s="62"/>
      <c r="OOE512" s="10"/>
      <c r="OOF512" s="11"/>
      <c r="OOG512" s="63"/>
      <c r="OOH512" s="62"/>
      <c r="OOI512" s="10"/>
      <c r="OOJ512" s="11"/>
      <c r="OOK512" s="63"/>
      <c r="OOL512" s="62"/>
      <c r="OOM512" s="10"/>
      <c r="OON512" s="11"/>
      <c r="OOO512" s="63"/>
      <c r="OOP512" s="62"/>
      <c r="OOQ512" s="10"/>
      <c r="OOR512" s="11"/>
      <c r="OOS512" s="63"/>
      <c r="OOT512" s="62"/>
      <c r="OOU512" s="10"/>
      <c r="OOV512" s="11"/>
      <c r="OOW512" s="63"/>
      <c r="OOX512" s="62"/>
      <c r="OOY512" s="10"/>
      <c r="OOZ512" s="11"/>
      <c r="OPA512" s="63"/>
      <c r="OPB512" s="62"/>
      <c r="OPC512" s="10"/>
      <c r="OPD512" s="11"/>
      <c r="OPE512" s="63"/>
      <c r="OPF512" s="62"/>
      <c r="OPG512" s="10"/>
      <c r="OPH512" s="11"/>
      <c r="OPI512" s="63"/>
      <c r="OPJ512" s="62"/>
      <c r="OPK512" s="10"/>
      <c r="OPL512" s="11"/>
      <c r="OPM512" s="63"/>
      <c r="OPN512" s="62"/>
      <c r="OPO512" s="10"/>
      <c r="OPP512" s="11"/>
      <c r="OPQ512" s="63"/>
      <c r="OPR512" s="62"/>
      <c r="OPS512" s="10"/>
      <c r="OPT512" s="11"/>
      <c r="OPU512" s="63"/>
      <c r="OPV512" s="62"/>
      <c r="OPW512" s="10"/>
      <c r="OPX512" s="11"/>
      <c r="OPY512" s="63"/>
      <c r="OPZ512" s="62"/>
      <c r="OQA512" s="10"/>
      <c r="OQB512" s="11"/>
      <c r="OQC512" s="63"/>
      <c r="OQD512" s="62"/>
      <c r="OQE512" s="10"/>
      <c r="OQF512" s="11"/>
      <c r="OQG512" s="63"/>
      <c r="OQH512" s="62"/>
      <c r="OQI512" s="10"/>
      <c r="OQJ512" s="11"/>
      <c r="OQK512" s="63"/>
      <c r="OQL512" s="62"/>
      <c r="OQM512" s="10"/>
      <c r="OQN512" s="11"/>
      <c r="OQO512" s="63"/>
      <c r="OQP512" s="62"/>
      <c r="OQQ512" s="10"/>
      <c r="OQR512" s="11"/>
      <c r="OQS512" s="63"/>
      <c r="OQT512" s="62"/>
      <c r="OQU512" s="10"/>
      <c r="OQV512" s="11"/>
      <c r="OQW512" s="63"/>
      <c r="OQX512" s="62"/>
      <c r="OQY512" s="10"/>
      <c r="OQZ512" s="11"/>
      <c r="ORA512" s="63"/>
      <c r="ORB512" s="62"/>
      <c r="ORC512" s="10"/>
      <c r="ORD512" s="11"/>
      <c r="ORE512" s="63"/>
      <c r="ORF512" s="62"/>
      <c r="ORG512" s="10"/>
      <c r="ORH512" s="11"/>
      <c r="ORI512" s="63"/>
      <c r="ORJ512" s="62"/>
      <c r="ORK512" s="10"/>
      <c r="ORL512" s="11"/>
      <c r="ORM512" s="63"/>
      <c r="ORN512" s="62"/>
      <c r="ORO512" s="10"/>
      <c r="ORP512" s="11"/>
      <c r="ORQ512" s="63"/>
      <c r="ORR512" s="62"/>
      <c r="ORS512" s="10"/>
      <c r="ORT512" s="11"/>
      <c r="ORU512" s="63"/>
      <c r="ORV512" s="62"/>
      <c r="ORW512" s="10"/>
      <c r="ORX512" s="11"/>
      <c r="ORY512" s="63"/>
      <c r="ORZ512" s="62"/>
      <c r="OSA512" s="10"/>
      <c r="OSB512" s="11"/>
      <c r="OSC512" s="63"/>
      <c r="OSD512" s="62"/>
      <c r="OSE512" s="10"/>
      <c r="OSF512" s="11"/>
      <c r="OSG512" s="63"/>
      <c r="OSH512" s="62"/>
      <c r="OSI512" s="10"/>
      <c r="OSJ512" s="11"/>
      <c r="OSK512" s="63"/>
      <c r="OSL512" s="62"/>
      <c r="OSM512" s="10"/>
      <c r="OSN512" s="11"/>
      <c r="OSO512" s="63"/>
      <c r="OSP512" s="62"/>
      <c r="OSQ512" s="10"/>
      <c r="OSR512" s="11"/>
      <c r="OSS512" s="63"/>
      <c r="OST512" s="62"/>
      <c r="OSU512" s="10"/>
      <c r="OSV512" s="11"/>
      <c r="OSW512" s="63"/>
      <c r="OSX512" s="62"/>
      <c r="OSY512" s="10"/>
      <c r="OSZ512" s="11"/>
      <c r="OTA512" s="63"/>
      <c r="OTB512" s="62"/>
      <c r="OTC512" s="10"/>
      <c r="OTD512" s="11"/>
      <c r="OTE512" s="63"/>
      <c r="OTF512" s="62"/>
      <c r="OTG512" s="10"/>
      <c r="OTH512" s="11"/>
      <c r="OTI512" s="63"/>
      <c r="OTJ512" s="62"/>
      <c r="OTK512" s="10"/>
      <c r="OTL512" s="11"/>
      <c r="OTM512" s="63"/>
      <c r="OTN512" s="62"/>
      <c r="OTO512" s="10"/>
      <c r="OTP512" s="11"/>
      <c r="OTQ512" s="63"/>
      <c r="OTR512" s="62"/>
      <c r="OTS512" s="10"/>
      <c r="OTT512" s="11"/>
      <c r="OTU512" s="63"/>
      <c r="OTV512" s="62"/>
      <c r="OTW512" s="10"/>
      <c r="OTX512" s="11"/>
      <c r="OTY512" s="63"/>
      <c r="OTZ512" s="62"/>
      <c r="OUA512" s="10"/>
      <c r="OUB512" s="11"/>
      <c r="OUC512" s="63"/>
      <c r="OUD512" s="62"/>
      <c r="OUE512" s="10"/>
      <c r="OUF512" s="11"/>
      <c r="OUG512" s="63"/>
      <c r="OUH512" s="62"/>
      <c r="OUI512" s="10"/>
      <c r="OUJ512" s="11"/>
      <c r="OUK512" s="63"/>
      <c r="OUL512" s="62"/>
      <c r="OUM512" s="10"/>
      <c r="OUN512" s="11"/>
      <c r="OUO512" s="63"/>
      <c r="OUP512" s="62"/>
      <c r="OUQ512" s="10"/>
      <c r="OUR512" s="11"/>
      <c r="OUS512" s="63"/>
      <c r="OUT512" s="62"/>
      <c r="OUU512" s="10"/>
      <c r="OUV512" s="11"/>
      <c r="OUW512" s="63"/>
      <c r="OUX512" s="62"/>
      <c r="OUY512" s="10"/>
      <c r="OUZ512" s="11"/>
      <c r="OVA512" s="63"/>
      <c r="OVB512" s="62"/>
      <c r="OVC512" s="10"/>
      <c r="OVD512" s="11"/>
      <c r="OVE512" s="63"/>
      <c r="OVF512" s="62"/>
      <c r="OVG512" s="10"/>
      <c r="OVH512" s="11"/>
      <c r="OVI512" s="63"/>
      <c r="OVJ512" s="62"/>
      <c r="OVK512" s="10"/>
      <c r="OVL512" s="11"/>
      <c r="OVM512" s="63"/>
      <c r="OVN512" s="62"/>
      <c r="OVO512" s="10"/>
      <c r="OVP512" s="11"/>
      <c r="OVQ512" s="63"/>
      <c r="OVR512" s="62"/>
      <c r="OVS512" s="10"/>
      <c r="OVT512" s="11"/>
      <c r="OVU512" s="63"/>
      <c r="OVV512" s="62"/>
      <c r="OVW512" s="10"/>
      <c r="OVX512" s="11"/>
      <c r="OVY512" s="63"/>
      <c r="OVZ512" s="62"/>
      <c r="OWA512" s="10"/>
      <c r="OWB512" s="11"/>
      <c r="OWC512" s="63"/>
      <c r="OWD512" s="62"/>
      <c r="OWE512" s="10"/>
      <c r="OWF512" s="11"/>
      <c r="OWG512" s="63"/>
      <c r="OWH512" s="62"/>
      <c r="OWI512" s="10"/>
      <c r="OWJ512" s="11"/>
      <c r="OWK512" s="63"/>
      <c r="OWL512" s="62"/>
      <c r="OWM512" s="10"/>
      <c r="OWN512" s="11"/>
      <c r="OWO512" s="63"/>
      <c r="OWP512" s="62"/>
      <c r="OWQ512" s="10"/>
      <c r="OWR512" s="11"/>
      <c r="OWS512" s="63"/>
      <c r="OWT512" s="62"/>
      <c r="OWU512" s="10"/>
      <c r="OWV512" s="11"/>
      <c r="OWW512" s="63"/>
      <c r="OWX512" s="62"/>
      <c r="OWY512" s="10"/>
      <c r="OWZ512" s="11"/>
      <c r="OXA512" s="63"/>
      <c r="OXB512" s="62"/>
      <c r="OXC512" s="10"/>
      <c r="OXD512" s="11"/>
      <c r="OXE512" s="63"/>
      <c r="OXF512" s="62"/>
      <c r="OXG512" s="10"/>
      <c r="OXH512" s="11"/>
      <c r="OXI512" s="63"/>
      <c r="OXJ512" s="62"/>
      <c r="OXK512" s="10"/>
      <c r="OXL512" s="11"/>
      <c r="OXM512" s="63"/>
      <c r="OXN512" s="62"/>
      <c r="OXO512" s="10"/>
      <c r="OXP512" s="11"/>
      <c r="OXQ512" s="63"/>
      <c r="OXR512" s="62"/>
      <c r="OXS512" s="10"/>
      <c r="OXT512" s="11"/>
      <c r="OXU512" s="63"/>
      <c r="OXV512" s="62"/>
      <c r="OXW512" s="10"/>
      <c r="OXX512" s="11"/>
      <c r="OXY512" s="63"/>
      <c r="OXZ512" s="62"/>
      <c r="OYA512" s="10"/>
      <c r="OYB512" s="11"/>
      <c r="OYC512" s="63"/>
      <c r="OYD512" s="62"/>
      <c r="OYE512" s="10"/>
      <c r="OYF512" s="11"/>
      <c r="OYG512" s="63"/>
      <c r="OYH512" s="62"/>
      <c r="OYI512" s="10"/>
      <c r="OYJ512" s="11"/>
      <c r="OYK512" s="63"/>
      <c r="OYL512" s="62"/>
      <c r="OYM512" s="10"/>
      <c r="OYN512" s="11"/>
      <c r="OYO512" s="63"/>
      <c r="OYP512" s="62"/>
      <c r="OYQ512" s="10"/>
      <c r="OYR512" s="11"/>
      <c r="OYS512" s="63"/>
      <c r="OYT512" s="62"/>
      <c r="OYU512" s="10"/>
      <c r="OYV512" s="11"/>
      <c r="OYW512" s="63"/>
      <c r="OYX512" s="62"/>
      <c r="OYY512" s="10"/>
      <c r="OYZ512" s="11"/>
      <c r="OZA512" s="63"/>
      <c r="OZB512" s="62"/>
      <c r="OZC512" s="10"/>
      <c r="OZD512" s="11"/>
      <c r="OZE512" s="63"/>
      <c r="OZF512" s="62"/>
      <c r="OZG512" s="10"/>
      <c r="OZH512" s="11"/>
      <c r="OZI512" s="63"/>
      <c r="OZJ512" s="62"/>
      <c r="OZK512" s="10"/>
      <c r="OZL512" s="11"/>
      <c r="OZM512" s="63"/>
      <c r="OZN512" s="62"/>
      <c r="OZO512" s="10"/>
      <c r="OZP512" s="11"/>
      <c r="OZQ512" s="63"/>
      <c r="OZR512" s="62"/>
      <c r="OZS512" s="10"/>
      <c r="OZT512" s="11"/>
      <c r="OZU512" s="63"/>
      <c r="OZV512" s="62"/>
      <c r="OZW512" s="10"/>
      <c r="OZX512" s="11"/>
      <c r="OZY512" s="63"/>
      <c r="OZZ512" s="62"/>
      <c r="PAA512" s="10"/>
      <c r="PAB512" s="11"/>
      <c r="PAC512" s="63"/>
      <c r="PAD512" s="62"/>
      <c r="PAE512" s="10"/>
      <c r="PAF512" s="11"/>
      <c r="PAG512" s="63"/>
      <c r="PAH512" s="62"/>
      <c r="PAI512" s="10"/>
      <c r="PAJ512" s="11"/>
      <c r="PAK512" s="63"/>
      <c r="PAL512" s="62"/>
      <c r="PAM512" s="10"/>
      <c r="PAN512" s="11"/>
      <c r="PAO512" s="63"/>
      <c r="PAP512" s="62"/>
      <c r="PAQ512" s="10"/>
      <c r="PAR512" s="11"/>
      <c r="PAS512" s="63"/>
      <c r="PAT512" s="62"/>
      <c r="PAU512" s="10"/>
      <c r="PAV512" s="11"/>
      <c r="PAW512" s="63"/>
      <c r="PAX512" s="62"/>
      <c r="PAY512" s="10"/>
      <c r="PAZ512" s="11"/>
      <c r="PBA512" s="63"/>
      <c r="PBB512" s="62"/>
      <c r="PBC512" s="10"/>
      <c r="PBD512" s="11"/>
      <c r="PBE512" s="63"/>
      <c r="PBF512" s="62"/>
      <c r="PBG512" s="10"/>
      <c r="PBH512" s="11"/>
      <c r="PBI512" s="63"/>
      <c r="PBJ512" s="62"/>
      <c r="PBK512" s="10"/>
      <c r="PBL512" s="11"/>
      <c r="PBM512" s="63"/>
      <c r="PBN512" s="62"/>
      <c r="PBO512" s="10"/>
      <c r="PBP512" s="11"/>
      <c r="PBQ512" s="63"/>
      <c r="PBR512" s="62"/>
      <c r="PBS512" s="10"/>
      <c r="PBT512" s="11"/>
      <c r="PBU512" s="63"/>
      <c r="PBV512" s="62"/>
      <c r="PBW512" s="10"/>
      <c r="PBX512" s="11"/>
      <c r="PBY512" s="63"/>
      <c r="PBZ512" s="62"/>
      <c r="PCA512" s="10"/>
      <c r="PCB512" s="11"/>
      <c r="PCC512" s="63"/>
      <c r="PCD512" s="62"/>
      <c r="PCE512" s="10"/>
      <c r="PCF512" s="11"/>
      <c r="PCG512" s="63"/>
      <c r="PCH512" s="62"/>
      <c r="PCI512" s="10"/>
      <c r="PCJ512" s="11"/>
      <c r="PCK512" s="63"/>
      <c r="PCL512" s="62"/>
      <c r="PCM512" s="10"/>
      <c r="PCN512" s="11"/>
      <c r="PCO512" s="63"/>
      <c r="PCP512" s="62"/>
      <c r="PCQ512" s="10"/>
      <c r="PCR512" s="11"/>
      <c r="PCS512" s="63"/>
      <c r="PCT512" s="62"/>
      <c r="PCU512" s="10"/>
      <c r="PCV512" s="11"/>
      <c r="PCW512" s="63"/>
      <c r="PCX512" s="62"/>
      <c r="PCY512" s="10"/>
      <c r="PCZ512" s="11"/>
      <c r="PDA512" s="63"/>
      <c r="PDB512" s="62"/>
      <c r="PDC512" s="10"/>
      <c r="PDD512" s="11"/>
      <c r="PDE512" s="63"/>
      <c r="PDF512" s="62"/>
      <c r="PDG512" s="10"/>
      <c r="PDH512" s="11"/>
      <c r="PDI512" s="63"/>
      <c r="PDJ512" s="62"/>
      <c r="PDK512" s="10"/>
      <c r="PDL512" s="11"/>
      <c r="PDM512" s="63"/>
      <c r="PDN512" s="62"/>
      <c r="PDO512" s="10"/>
      <c r="PDP512" s="11"/>
      <c r="PDQ512" s="63"/>
      <c r="PDR512" s="62"/>
      <c r="PDS512" s="10"/>
      <c r="PDT512" s="11"/>
      <c r="PDU512" s="63"/>
      <c r="PDV512" s="62"/>
      <c r="PDW512" s="10"/>
      <c r="PDX512" s="11"/>
      <c r="PDY512" s="63"/>
      <c r="PDZ512" s="62"/>
      <c r="PEA512" s="10"/>
      <c r="PEB512" s="11"/>
      <c r="PEC512" s="63"/>
      <c r="PED512" s="62"/>
      <c r="PEE512" s="10"/>
      <c r="PEF512" s="11"/>
      <c r="PEG512" s="63"/>
      <c r="PEH512" s="62"/>
      <c r="PEI512" s="10"/>
      <c r="PEJ512" s="11"/>
      <c r="PEK512" s="63"/>
      <c r="PEL512" s="62"/>
      <c r="PEM512" s="10"/>
      <c r="PEN512" s="11"/>
      <c r="PEO512" s="63"/>
      <c r="PEP512" s="62"/>
      <c r="PEQ512" s="10"/>
      <c r="PER512" s="11"/>
      <c r="PES512" s="63"/>
      <c r="PET512" s="62"/>
      <c r="PEU512" s="10"/>
      <c r="PEV512" s="11"/>
      <c r="PEW512" s="63"/>
      <c r="PEX512" s="62"/>
      <c r="PEY512" s="10"/>
      <c r="PEZ512" s="11"/>
      <c r="PFA512" s="63"/>
      <c r="PFB512" s="62"/>
      <c r="PFC512" s="10"/>
      <c r="PFD512" s="11"/>
      <c r="PFE512" s="63"/>
      <c r="PFF512" s="62"/>
      <c r="PFG512" s="10"/>
      <c r="PFH512" s="11"/>
      <c r="PFI512" s="63"/>
      <c r="PFJ512" s="62"/>
      <c r="PFK512" s="10"/>
      <c r="PFL512" s="11"/>
      <c r="PFM512" s="63"/>
      <c r="PFN512" s="62"/>
      <c r="PFO512" s="10"/>
      <c r="PFP512" s="11"/>
      <c r="PFQ512" s="63"/>
      <c r="PFR512" s="62"/>
      <c r="PFS512" s="10"/>
      <c r="PFT512" s="11"/>
      <c r="PFU512" s="63"/>
      <c r="PFV512" s="62"/>
      <c r="PFW512" s="10"/>
      <c r="PFX512" s="11"/>
      <c r="PFY512" s="63"/>
      <c r="PFZ512" s="62"/>
      <c r="PGA512" s="10"/>
      <c r="PGB512" s="11"/>
      <c r="PGC512" s="63"/>
      <c r="PGD512" s="62"/>
      <c r="PGE512" s="10"/>
      <c r="PGF512" s="11"/>
      <c r="PGG512" s="63"/>
      <c r="PGH512" s="62"/>
      <c r="PGI512" s="10"/>
      <c r="PGJ512" s="11"/>
      <c r="PGK512" s="63"/>
      <c r="PGL512" s="62"/>
      <c r="PGM512" s="10"/>
      <c r="PGN512" s="11"/>
      <c r="PGO512" s="63"/>
      <c r="PGP512" s="62"/>
      <c r="PGQ512" s="10"/>
      <c r="PGR512" s="11"/>
      <c r="PGS512" s="63"/>
      <c r="PGT512" s="62"/>
      <c r="PGU512" s="10"/>
      <c r="PGV512" s="11"/>
      <c r="PGW512" s="63"/>
      <c r="PGX512" s="62"/>
      <c r="PGY512" s="10"/>
      <c r="PGZ512" s="11"/>
      <c r="PHA512" s="63"/>
      <c r="PHB512" s="62"/>
      <c r="PHC512" s="10"/>
      <c r="PHD512" s="11"/>
      <c r="PHE512" s="63"/>
      <c r="PHF512" s="62"/>
      <c r="PHG512" s="10"/>
      <c r="PHH512" s="11"/>
      <c r="PHI512" s="63"/>
      <c r="PHJ512" s="62"/>
      <c r="PHK512" s="10"/>
      <c r="PHL512" s="11"/>
      <c r="PHM512" s="63"/>
      <c r="PHN512" s="62"/>
      <c r="PHO512" s="10"/>
      <c r="PHP512" s="11"/>
      <c r="PHQ512" s="63"/>
      <c r="PHR512" s="62"/>
      <c r="PHS512" s="10"/>
      <c r="PHT512" s="11"/>
      <c r="PHU512" s="63"/>
      <c r="PHV512" s="62"/>
      <c r="PHW512" s="10"/>
      <c r="PHX512" s="11"/>
      <c r="PHY512" s="63"/>
      <c r="PHZ512" s="62"/>
      <c r="PIA512" s="10"/>
      <c r="PIB512" s="11"/>
      <c r="PIC512" s="63"/>
      <c r="PID512" s="62"/>
      <c r="PIE512" s="10"/>
      <c r="PIF512" s="11"/>
      <c r="PIG512" s="63"/>
      <c r="PIH512" s="62"/>
      <c r="PII512" s="10"/>
      <c r="PIJ512" s="11"/>
      <c r="PIK512" s="63"/>
      <c r="PIL512" s="62"/>
      <c r="PIM512" s="10"/>
      <c r="PIN512" s="11"/>
      <c r="PIO512" s="63"/>
      <c r="PIP512" s="62"/>
      <c r="PIQ512" s="10"/>
      <c r="PIR512" s="11"/>
      <c r="PIS512" s="63"/>
      <c r="PIT512" s="62"/>
      <c r="PIU512" s="10"/>
      <c r="PIV512" s="11"/>
      <c r="PIW512" s="63"/>
      <c r="PIX512" s="62"/>
      <c r="PIY512" s="10"/>
      <c r="PIZ512" s="11"/>
      <c r="PJA512" s="63"/>
      <c r="PJB512" s="62"/>
      <c r="PJC512" s="10"/>
      <c r="PJD512" s="11"/>
      <c r="PJE512" s="63"/>
      <c r="PJF512" s="62"/>
      <c r="PJG512" s="10"/>
      <c r="PJH512" s="11"/>
      <c r="PJI512" s="63"/>
      <c r="PJJ512" s="62"/>
      <c r="PJK512" s="10"/>
      <c r="PJL512" s="11"/>
      <c r="PJM512" s="63"/>
      <c r="PJN512" s="62"/>
      <c r="PJO512" s="10"/>
      <c r="PJP512" s="11"/>
      <c r="PJQ512" s="63"/>
      <c r="PJR512" s="62"/>
      <c r="PJS512" s="10"/>
      <c r="PJT512" s="11"/>
      <c r="PJU512" s="63"/>
      <c r="PJV512" s="62"/>
      <c r="PJW512" s="10"/>
      <c r="PJX512" s="11"/>
      <c r="PJY512" s="63"/>
      <c r="PJZ512" s="62"/>
      <c r="PKA512" s="10"/>
      <c r="PKB512" s="11"/>
      <c r="PKC512" s="63"/>
      <c r="PKD512" s="62"/>
      <c r="PKE512" s="10"/>
      <c r="PKF512" s="11"/>
      <c r="PKG512" s="63"/>
      <c r="PKH512" s="62"/>
      <c r="PKI512" s="10"/>
      <c r="PKJ512" s="11"/>
      <c r="PKK512" s="63"/>
      <c r="PKL512" s="62"/>
      <c r="PKM512" s="10"/>
      <c r="PKN512" s="11"/>
      <c r="PKO512" s="63"/>
      <c r="PKP512" s="62"/>
      <c r="PKQ512" s="10"/>
      <c r="PKR512" s="11"/>
      <c r="PKS512" s="63"/>
      <c r="PKT512" s="62"/>
      <c r="PKU512" s="10"/>
      <c r="PKV512" s="11"/>
      <c r="PKW512" s="63"/>
      <c r="PKX512" s="62"/>
      <c r="PKY512" s="10"/>
      <c r="PKZ512" s="11"/>
      <c r="PLA512" s="63"/>
      <c r="PLB512" s="62"/>
      <c r="PLC512" s="10"/>
      <c r="PLD512" s="11"/>
      <c r="PLE512" s="63"/>
      <c r="PLF512" s="62"/>
      <c r="PLG512" s="10"/>
      <c r="PLH512" s="11"/>
      <c r="PLI512" s="63"/>
      <c r="PLJ512" s="62"/>
      <c r="PLK512" s="10"/>
      <c r="PLL512" s="11"/>
      <c r="PLM512" s="63"/>
      <c r="PLN512" s="62"/>
      <c r="PLO512" s="10"/>
      <c r="PLP512" s="11"/>
      <c r="PLQ512" s="63"/>
      <c r="PLR512" s="62"/>
      <c r="PLS512" s="10"/>
      <c r="PLT512" s="11"/>
      <c r="PLU512" s="63"/>
      <c r="PLV512" s="62"/>
      <c r="PLW512" s="10"/>
      <c r="PLX512" s="11"/>
      <c r="PLY512" s="63"/>
      <c r="PLZ512" s="62"/>
      <c r="PMA512" s="10"/>
      <c r="PMB512" s="11"/>
      <c r="PMC512" s="63"/>
      <c r="PMD512" s="62"/>
      <c r="PME512" s="10"/>
      <c r="PMF512" s="11"/>
      <c r="PMG512" s="63"/>
      <c r="PMH512" s="62"/>
      <c r="PMI512" s="10"/>
      <c r="PMJ512" s="11"/>
      <c r="PMK512" s="63"/>
      <c r="PML512" s="62"/>
      <c r="PMM512" s="10"/>
      <c r="PMN512" s="11"/>
      <c r="PMO512" s="63"/>
      <c r="PMP512" s="62"/>
      <c r="PMQ512" s="10"/>
      <c r="PMR512" s="11"/>
      <c r="PMS512" s="63"/>
      <c r="PMT512" s="62"/>
      <c r="PMU512" s="10"/>
      <c r="PMV512" s="11"/>
      <c r="PMW512" s="63"/>
      <c r="PMX512" s="62"/>
      <c r="PMY512" s="10"/>
      <c r="PMZ512" s="11"/>
      <c r="PNA512" s="63"/>
      <c r="PNB512" s="62"/>
      <c r="PNC512" s="10"/>
      <c r="PND512" s="11"/>
      <c r="PNE512" s="63"/>
      <c r="PNF512" s="62"/>
      <c r="PNG512" s="10"/>
      <c r="PNH512" s="11"/>
      <c r="PNI512" s="63"/>
      <c r="PNJ512" s="62"/>
      <c r="PNK512" s="10"/>
      <c r="PNL512" s="11"/>
      <c r="PNM512" s="63"/>
      <c r="PNN512" s="62"/>
      <c r="PNO512" s="10"/>
      <c r="PNP512" s="11"/>
      <c r="PNQ512" s="63"/>
      <c r="PNR512" s="62"/>
      <c r="PNS512" s="10"/>
      <c r="PNT512" s="11"/>
      <c r="PNU512" s="63"/>
      <c r="PNV512" s="62"/>
      <c r="PNW512" s="10"/>
      <c r="PNX512" s="11"/>
      <c r="PNY512" s="63"/>
      <c r="PNZ512" s="62"/>
      <c r="POA512" s="10"/>
      <c r="POB512" s="11"/>
      <c r="POC512" s="63"/>
      <c r="POD512" s="62"/>
      <c r="POE512" s="10"/>
      <c r="POF512" s="11"/>
      <c r="POG512" s="63"/>
      <c r="POH512" s="62"/>
      <c r="POI512" s="10"/>
      <c r="POJ512" s="11"/>
      <c r="POK512" s="63"/>
      <c r="POL512" s="62"/>
      <c r="POM512" s="10"/>
      <c r="PON512" s="11"/>
      <c r="POO512" s="63"/>
      <c r="POP512" s="62"/>
      <c r="POQ512" s="10"/>
      <c r="POR512" s="11"/>
      <c r="POS512" s="63"/>
      <c r="POT512" s="62"/>
      <c r="POU512" s="10"/>
      <c r="POV512" s="11"/>
      <c r="POW512" s="63"/>
      <c r="POX512" s="62"/>
      <c r="POY512" s="10"/>
      <c r="POZ512" s="11"/>
      <c r="PPA512" s="63"/>
      <c r="PPB512" s="62"/>
      <c r="PPC512" s="10"/>
      <c r="PPD512" s="11"/>
      <c r="PPE512" s="63"/>
      <c r="PPF512" s="62"/>
      <c r="PPG512" s="10"/>
      <c r="PPH512" s="11"/>
      <c r="PPI512" s="63"/>
      <c r="PPJ512" s="62"/>
      <c r="PPK512" s="10"/>
      <c r="PPL512" s="11"/>
      <c r="PPM512" s="63"/>
      <c r="PPN512" s="62"/>
      <c r="PPO512" s="10"/>
      <c r="PPP512" s="11"/>
      <c r="PPQ512" s="63"/>
      <c r="PPR512" s="62"/>
      <c r="PPS512" s="10"/>
      <c r="PPT512" s="11"/>
      <c r="PPU512" s="63"/>
      <c r="PPV512" s="62"/>
      <c r="PPW512" s="10"/>
      <c r="PPX512" s="11"/>
      <c r="PPY512" s="63"/>
      <c r="PPZ512" s="62"/>
      <c r="PQA512" s="10"/>
      <c r="PQB512" s="11"/>
      <c r="PQC512" s="63"/>
      <c r="PQD512" s="62"/>
      <c r="PQE512" s="10"/>
      <c r="PQF512" s="11"/>
      <c r="PQG512" s="63"/>
      <c r="PQH512" s="62"/>
      <c r="PQI512" s="10"/>
      <c r="PQJ512" s="11"/>
      <c r="PQK512" s="63"/>
      <c r="PQL512" s="62"/>
      <c r="PQM512" s="10"/>
      <c r="PQN512" s="11"/>
      <c r="PQO512" s="63"/>
      <c r="PQP512" s="62"/>
      <c r="PQQ512" s="10"/>
      <c r="PQR512" s="11"/>
      <c r="PQS512" s="63"/>
      <c r="PQT512" s="62"/>
      <c r="PQU512" s="10"/>
      <c r="PQV512" s="11"/>
      <c r="PQW512" s="63"/>
      <c r="PQX512" s="62"/>
      <c r="PQY512" s="10"/>
      <c r="PQZ512" s="11"/>
      <c r="PRA512" s="63"/>
      <c r="PRB512" s="62"/>
      <c r="PRC512" s="10"/>
      <c r="PRD512" s="11"/>
      <c r="PRE512" s="63"/>
      <c r="PRF512" s="62"/>
      <c r="PRG512" s="10"/>
      <c r="PRH512" s="11"/>
      <c r="PRI512" s="63"/>
      <c r="PRJ512" s="62"/>
      <c r="PRK512" s="10"/>
      <c r="PRL512" s="11"/>
      <c r="PRM512" s="63"/>
      <c r="PRN512" s="62"/>
      <c r="PRO512" s="10"/>
      <c r="PRP512" s="11"/>
      <c r="PRQ512" s="63"/>
      <c r="PRR512" s="62"/>
      <c r="PRS512" s="10"/>
      <c r="PRT512" s="11"/>
      <c r="PRU512" s="63"/>
      <c r="PRV512" s="62"/>
      <c r="PRW512" s="10"/>
      <c r="PRX512" s="11"/>
      <c r="PRY512" s="63"/>
      <c r="PRZ512" s="62"/>
      <c r="PSA512" s="10"/>
      <c r="PSB512" s="11"/>
      <c r="PSC512" s="63"/>
      <c r="PSD512" s="62"/>
      <c r="PSE512" s="10"/>
      <c r="PSF512" s="11"/>
      <c r="PSG512" s="63"/>
      <c r="PSH512" s="62"/>
      <c r="PSI512" s="10"/>
      <c r="PSJ512" s="11"/>
      <c r="PSK512" s="63"/>
      <c r="PSL512" s="62"/>
      <c r="PSM512" s="10"/>
      <c r="PSN512" s="11"/>
      <c r="PSO512" s="63"/>
      <c r="PSP512" s="62"/>
      <c r="PSQ512" s="10"/>
      <c r="PSR512" s="11"/>
      <c r="PSS512" s="63"/>
      <c r="PST512" s="62"/>
      <c r="PSU512" s="10"/>
      <c r="PSV512" s="11"/>
      <c r="PSW512" s="63"/>
      <c r="PSX512" s="62"/>
      <c r="PSY512" s="10"/>
      <c r="PSZ512" s="11"/>
      <c r="PTA512" s="63"/>
      <c r="PTB512" s="62"/>
      <c r="PTC512" s="10"/>
      <c r="PTD512" s="11"/>
      <c r="PTE512" s="63"/>
      <c r="PTF512" s="62"/>
      <c r="PTG512" s="10"/>
      <c r="PTH512" s="11"/>
      <c r="PTI512" s="63"/>
      <c r="PTJ512" s="62"/>
      <c r="PTK512" s="10"/>
      <c r="PTL512" s="11"/>
      <c r="PTM512" s="63"/>
      <c r="PTN512" s="62"/>
      <c r="PTO512" s="10"/>
      <c r="PTP512" s="11"/>
      <c r="PTQ512" s="63"/>
      <c r="PTR512" s="62"/>
      <c r="PTS512" s="10"/>
      <c r="PTT512" s="11"/>
      <c r="PTU512" s="63"/>
      <c r="PTV512" s="62"/>
      <c r="PTW512" s="10"/>
      <c r="PTX512" s="11"/>
      <c r="PTY512" s="63"/>
      <c r="PTZ512" s="62"/>
      <c r="PUA512" s="10"/>
      <c r="PUB512" s="11"/>
      <c r="PUC512" s="63"/>
      <c r="PUD512" s="62"/>
      <c r="PUE512" s="10"/>
      <c r="PUF512" s="11"/>
      <c r="PUG512" s="63"/>
      <c r="PUH512" s="62"/>
      <c r="PUI512" s="10"/>
      <c r="PUJ512" s="11"/>
      <c r="PUK512" s="63"/>
      <c r="PUL512" s="62"/>
      <c r="PUM512" s="10"/>
      <c r="PUN512" s="11"/>
      <c r="PUO512" s="63"/>
      <c r="PUP512" s="62"/>
      <c r="PUQ512" s="10"/>
      <c r="PUR512" s="11"/>
      <c r="PUS512" s="63"/>
      <c r="PUT512" s="62"/>
      <c r="PUU512" s="10"/>
      <c r="PUV512" s="11"/>
      <c r="PUW512" s="63"/>
      <c r="PUX512" s="62"/>
      <c r="PUY512" s="10"/>
      <c r="PUZ512" s="11"/>
      <c r="PVA512" s="63"/>
      <c r="PVB512" s="62"/>
      <c r="PVC512" s="10"/>
      <c r="PVD512" s="11"/>
      <c r="PVE512" s="63"/>
      <c r="PVF512" s="62"/>
      <c r="PVG512" s="10"/>
      <c r="PVH512" s="11"/>
      <c r="PVI512" s="63"/>
      <c r="PVJ512" s="62"/>
      <c r="PVK512" s="10"/>
      <c r="PVL512" s="11"/>
      <c r="PVM512" s="63"/>
      <c r="PVN512" s="62"/>
      <c r="PVO512" s="10"/>
      <c r="PVP512" s="11"/>
      <c r="PVQ512" s="63"/>
      <c r="PVR512" s="62"/>
      <c r="PVS512" s="10"/>
      <c r="PVT512" s="11"/>
      <c r="PVU512" s="63"/>
      <c r="PVV512" s="62"/>
      <c r="PVW512" s="10"/>
      <c r="PVX512" s="11"/>
      <c r="PVY512" s="63"/>
      <c r="PVZ512" s="62"/>
      <c r="PWA512" s="10"/>
      <c r="PWB512" s="11"/>
      <c r="PWC512" s="63"/>
      <c r="PWD512" s="62"/>
      <c r="PWE512" s="10"/>
      <c r="PWF512" s="11"/>
      <c r="PWG512" s="63"/>
      <c r="PWH512" s="62"/>
      <c r="PWI512" s="10"/>
      <c r="PWJ512" s="11"/>
      <c r="PWK512" s="63"/>
      <c r="PWL512" s="62"/>
      <c r="PWM512" s="10"/>
      <c r="PWN512" s="11"/>
      <c r="PWO512" s="63"/>
      <c r="PWP512" s="62"/>
      <c r="PWQ512" s="10"/>
      <c r="PWR512" s="11"/>
      <c r="PWS512" s="63"/>
      <c r="PWT512" s="62"/>
      <c r="PWU512" s="10"/>
      <c r="PWV512" s="11"/>
      <c r="PWW512" s="63"/>
      <c r="PWX512" s="62"/>
      <c r="PWY512" s="10"/>
      <c r="PWZ512" s="11"/>
      <c r="PXA512" s="63"/>
      <c r="PXB512" s="62"/>
      <c r="PXC512" s="10"/>
      <c r="PXD512" s="11"/>
      <c r="PXE512" s="63"/>
      <c r="PXF512" s="62"/>
      <c r="PXG512" s="10"/>
      <c r="PXH512" s="11"/>
      <c r="PXI512" s="63"/>
      <c r="PXJ512" s="62"/>
      <c r="PXK512" s="10"/>
      <c r="PXL512" s="11"/>
      <c r="PXM512" s="63"/>
      <c r="PXN512" s="62"/>
      <c r="PXO512" s="10"/>
      <c r="PXP512" s="11"/>
      <c r="PXQ512" s="63"/>
      <c r="PXR512" s="62"/>
      <c r="PXS512" s="10"/>
      <c r="PXT512" s="11"/>
      <c r="PXU512" s="63"/>
      <c r="PXV512" s="62"/>
      <c r="PXW512" s="10"/>
      <c r="PXX512" s="11"/>
      <c r="PXY512" s="63"/>
      <c r="PXZ512" s="62"/>
      <c r="PYA512" s="10"/>
      <c r="PYB512" s="11"/>
      <c r="PYC512" s="63"/>
      <c r="PYD512" s="62"/>
      <c r="PYE512" s="10"/>
      <c r="PYF512" s="11"/>
      <c r="PYG512" s="63"/>
      <c r="PYH512" s="62"/>
      <c r="PYI512" s="10"/>
      <c r="PYJ512" s="11"/>
      <c r="PYK512" s="63"/>
      <c r="PYL512" s="62"/>
      <c r="PYM512" s="10"/>
      <c r="PYN512" s="11"/>
      <c r="PYO512" s="63"/>
      <c r="PYP512" s="62"/>
      <c r="PYQ512" s="10"/>
      <c r="PYR512" s="11"/>
      <c r="PYS512" s="63"/>
      <c r="PYT512" s="62"/>
      <c r="PYU512" s="10"/>
      <c r="PYV512" s="11"/>
      <c r="PYW512" s="63"/>
      <c r="PYX512" s="62"/>
      <c r="PYY512" s="10"/>
      <c r="PYZ512" s="11"/>
      <c r="PZA512" s="63"/>
      <c r="PZB512" s="62"/>
      <c r="PZC512" s="10"/>
      <c r="PZD512" s="11"/>
      <c r="PZE512" s="63"/>
      <c r="PZF512" s="62"/>
      <c r="PZG512" s="10"/>
      <c r="PZH512" s="11"/>
      <c r="PZI512" s="63"/>
      <c r="PZJ512" s="62"/>
      <c r="PZK512" s="10"/>
      <c r="PZL512" s="11"/>
      <c r="PZM512" s="63"/>
      <c r="PZN512" s="62"/>
      <c r="PZO512" s="10"/>
      <c r="PZP512" s="11"/>
      <c r="PZQ512" s="63"/>
      <c r="PZR512" s="62"/>
      <c r="PZS512" s="10"/>
      <c r="PZT512" s="11"/>
      <c r="PZU512" s="63"/>
      <c r="PZV512" s="62"/>
      <c r="PZW512" s="10"/>
      <c r="PZX512" s="11"/>
      <c r="PZY512" s="63"/>
      <c r="PZZ512" s="62"/>
      <c r="QAA512" s="10"/>
      <c r="QAB512" s="11"/>
      <c r="QAC512" s="63"/>
      <c r="QAD512" s="62"/>
      <c r="QAE512" s="10"/>
      <c r="QAF512" s="11"/>
      <c r="QAG512" s="63"/>
      <c r="QAH512" s="62"/>
      <c r="QAI512" s="10"/>
      <c r="QAJ512" s="11"/>
      <c r="QAK512" s="63"/>
      <c r="QAL512" s="62"/>
      <c r="QAM512" s="10"/>
      <c r="QAN512" s="11"/>
      <c r="QAO512" s="63"/>
      <c r="QAP512" s="62"/>
      <c r="QAQ512" s="10"/>
      <c r="QAR512" s="11"/>
      <c r="QAS512" s="63"/>
      <c r="QAT512" s="62"/>
      <c r="QAU512" s="10"/>
      <c r="QAV512" s="11"/>
      <c r="QAW512" s="63"/>
      <c r="QAX512" s="62"/>
      <c r="QAY512" s="10"/>
      <c r="QAZ512" s="11"/>
      <c r="QBA512" s="63"/>
      <c r="QBB512" s="62"/>
      <c r="QBC512" s="10"/>
      <c r="QBD512" s="11"/>
      <c r="QBE512" s="63"/>
      <c r="QBF512" s="62"/>
      <c r="QBG512" s="10"/>
      <c r="QBH512" s="11"/>
      <c r="QBI512" s="63"/>
      <c r="QBJ512" s="62"/>
      <c r="QBK512" s="10"/>
      <c r="QBL512" s="11"/>
      <c r="QBM512" s="63"/>
      <c r="QBN512" s="62"/>
      <c r="QBO512" s="10"/>
      <c r="QBP512" s="11"/>
      <c r="QBQ512" s="63"/>
      <c r="QBR512" s="62"/>
      <c r="QBS512" s="10"/>
      <c r="QBT512" s="11"/>
      <c r="QBU512" s="63"/>
      <c r="QBV512" s="62"/>
      <c r="QBW512" s="10"/>
      <c r="QBX512" s="11"/>
      <c r="QBY512" s="63"/>
      <c r="QBZ512" s="62"/>
      <c r="QCA512" s="10"/>
      <c r="QCB512" s="11"/>
      <c r="QCC512" s="63"/>
      <c r="QCD512" s="62"/>
      <c r="QCE512" s="10"/>
      <c r="QCF512" s="11"/>
      <c r="QCG512" s="63"/>
      <c r="QCH512" s="62"/>
      <c r="QCI512" s="10"/>
      <c r="QCJ512" s="11"/>
      <c r="QCK512" s="63"/>
      <c r="QCL512" s="62"/>
      <c r="QCM512" s="10"/>
      <c r="QCN512" s="11"/>
      <c r="QCO512" s="63"/>
      <c r="QCP512" s="62"/>
      <c r="QCQ512" s="10"/>
      <c r="QCR512" s="11"/>
      <c r="QCS512" s="63"/>
      <c r="QCT512" s="62"/>
      <c r="QCU512" s="10"/>
      <c r="QCV512" s="11"/>
      <c r="QCW512" s="63"/>
      <c r="QCX512" s="62"/>
      <c r="QCY512" s="10"/>
      <c r="QCZ512" s="11"/>
      <c r="QDA512" s="63"/>
      <c r="QDB512" s="62"/>
      <c r="QDC512" s="10"/>
      <c r="QDD512" s="11"/>
      <c r="QDE512" s="63"/>
      <c r="QDF512" s="62"/>
      <c r="QDG512" s="10"/>
      <c r="QDH512" s="11"/>
      <c r="QDI512" s="63"/>
      <c r="QDJ512" s="62"/>
      <c r="QDK512" s="10"/>
      <c r="QDL512" s="11"/>
      <c r="QDM512" s="63"/>
      <c r="QDN512" s="62"/>
      <c r="QDO512" s="10"/>
      <c r="QDP512" s="11"/>
      <c r="QDQ512" s="63"/>
      <c r="QDR512" s="62"/>
      <c r="QDS512" s="10"/>
      <c r="QDT512" s="11"/>
      <c r="QDU512" s="63"/>
      <c r="QDV512" s="62"/>
      <c r="QDW512" s="10"/>
      <c r="QDX512" s="11"/>
      <c r="QDY512" s="63"/>
      <c r="QDZ512" s="62"/>
      <c r="QEA512" s="10"/>
      <c r="QEB512" s="11"/>
      <c r="QEC512" s="63"/>
      <c r="QED512" s="62"/>
      <c r="QEE512" s="10"/>
      <c r="QEF512" s="11"/>
      <c r="QEG512" s="63"/>
      <c r="QEH512" s="62"/>
      <c r="QEI512" s="10"/>
      <c r="QEJ512" s="11"/>
      <c r="QEK512" s="63"/>
      <c r="QEL512" s="62"/>
      <c r="QEM512" s="10"/>
      <c r="QEN512" s="11"/>
      <c r="QEO512" s="63"/>
      <c r="QEP512" s="62"/>
      <c r="QEQ512" s="10"/>
      <c r="QER512" s="11"/>
      <c r="QES512" s="63"/>
      <c r="QET512" s="62"/>
      <c r="QEU512" s="10"/>
      <c r="QEV512" s="11"/>
      <c r="QEW512" s="63"/>
      <c r="QEX512" s="62"/>
      <c r="QEY512" s="10"/>
      <c r="QEZ512" s="11"/>
      <c r="QFA512" s="63"/>
      <c r="QFB512" s="62"/>
      <c r="QFC512" s="10"/>
      <c r="QFD512" s="11"/>
      <c r="QFE512" s="63"/>
      <c r="QFF512" s="62"/>
      <c r="QFG512" s="10"/>
      <c r="QFH512" s="11"/>
      <c r="QFI512" s="63"/>
      <c r="QFJ512" s="62"/>
      <c r="QFK512" s="10"/>
      <c r="QFL512" s="11"/>
      <c r="QFM512" s="63"/>
      <c r="QFN512" s="62"/>
      <c r="QFO512" s="10"/>
      <c r="QFP512" s="11"/>
      <c r="QFQ512" s="63"/>
      <c r="QFR512" s="62"/>
      <c r="QFS512" s="10"/>
      <c r="QFT512" s="11"/>
      <c r="QFU512" s="63"/>
      <c r="QFV512" s="62"/>
      <c r="QFW512" s="10"/>
      <c r="QFX512" s="11"/>
      <c r="QFY512" s="63"/>
      <c r="QFZ512" s="62"/>
      <c r="QGA512" s="10"/>
      <c r="QGB512" s="11"/>
      <c r="QGC512" s="63"/>
      <c r="QGD512" s="62"/>
      <c r="QGE512" s="10"/>
      <c r="QGF512" s="11"/>
      <c r="QGG512" s="63"/>
      <c r="QGH512" s="62"/>
      <c r="QGI512" s="10"/>
      <c r="QGJ512" s="11"/>
      <c r="QGK512" s="63"/>
      <c r="QGL512" s="62"/>
      <c r="QGM512" s="10"/>
      <c r="QGN512" s="11"/>
      <c r="QGO512" s="63"/>
      <c r="QGP512" s="62"/>
      <c r="QGQ512" s="10"/>
      <c r="QGR512" s="11"/>
      <c r="QGS512" s="63"/>
      <c r="QGT512" s="62"/>
      <c r="QGU512" s="10"/>
      <c r="QGV512" s="11"/>
      <c r="QGW512" s="63"/>
      <c r="QGX512" s="62"/>
      <c r="QGY512" s="10"/>
      <c r="QGZ512" s="11"/>
      <c r="QHA512" s="63"/>
      <c r="QHB512" s="62"/>
      <c r="QHC512" s="10"/>
      <c r="QHD512" s="11"/>
      <c r="QHE512" s="63"/>
      <c r="QHF512" s="62"/>
      <c r="QHG512" s="10"/>
      <c r="QHH512" s="11"/>
      <c r="QHI512" s="63"/>
      <c r="QHJ512" s="62"/>
      <c r="QHK512" s="10"/>
      <c r="QHL512" s="11"/>
      <c r="QHM512" s="63"/>
      <c r="QHN512" s="62"/>
      <c r="QHO512" s="10"/>
      <c r="QHP512" s="11"/>
      <c r="QHQ512" s="63"/>
      <c r="QHR512" s="62"/>
      <c r="QHS512" s="10"/>
      <c r="QHT512" s="11"/>
      <c r="QHU512" s="63"/>
      <c r="QHV512" s="62"/>
      <c r="QHW512" s="10"/>
      <c r="QHX512" s="11"/>
      <c r="QHY512" s="63"/>
      <c r="QHZ512" s="62"/>
      <c r="QIA512" s="10"/>
      <c r="QIB512" s="11"/>
      <c r="QIC512" s="63"/>
      <c r="QID512" s="62"/>
      <c r="QIE512" s="10"/>
      <c r="QIF512" s="11"/>
      <c r="QIG512" s="63"/>
      <c r="QIH512" s="62"/>
      <c r="QII512" s="10"/>
      <c r="QIJ512" s="11"/>
      <c r="QIK512" s="63"/>
      <c r="QIL512" s="62"/>
      <c r="QIM512" s="10"/>
      <c r="QIN512" s="11"/>
      <c r="QIO512" s="63"/>
      <c r="QIP512" s="62"/>
      <c r="QIQ512" s="10"/>
      <c r="QIR512" s="11"/>
      <c r="QIS512" s="63"/>
      <c r="QIT512" s="62"/>
      <c r="QIU512" s="10"/>
      <c r="QIV512" s="11"/>
      <c r="QIW512" s="63"/>
      <c r="QIX512" s="62"/>
      <c r="QIY512" s="10"/>
      <c r="QIZ512" s="11"/>
      <c r="QJA512" s="63"/>
      <c r="QJB512" s="62"/>
      <c r="QJC512" s="10"/>
      <c r="QJD512" s="11"/>
      <c r="QJE512" s="63"/>
      <c r="QJF512" s="62"/>
      <c r="QJG512" s="10"/>
      <c r="QJH512" s="11"/>
      <c r="QJI512" s="63"/>
      <c r="QJJ512" s="62"/>
      <c r="QJK512" s="10"/>
      <c r="QJL512" s="11"/>
      <c r="QJM512" s="63"/>
      <c r="QJN512" s="62"/>
      <c r="QJO512" s="10"/>
      <c r="QJP512" s="11"/>
      <c r="QJQ512" s="63"/>
      <c r="QJR512" s="62"/>
      <c r="QJS512" s="10"/>
      <c r="QJT512" s="11"/>
      <c r="QJU512" s="63"/>
      <c r="QJV512" s="62"/>
      <c r="QJW512" s="10"/>
      <c r="QJX512" s="11"/>
      <c r="QJY512" s="63"/>
      <c r="QJZ512" s="62"/>
      <c r="QKA512" s="10"/>
      <c r="QKB512" s="11"/>
      <c r="QKC512" s="63"/>
      <c r="QKD512" s="62"/>
      <c r="QKE512" s="10"/>
      <c r="QKF512" s="11"/>
      <c r="QKG512" s="63"/>
      <c r="QKH512" s="62"/>
      <c r="QKI512" s="10"/>
      <c r="QKJ512" s="11"/>
      <c r="QKK512" s="63"/>
      <c r="QKL512" s="62"/>
      <c r="QKM512" s="10"/>
      <c r="QKN512" s="11"/>
      <c r="QKO512" s="63"/>
      <c r="QKP512" s="62"/>
      <c r="QKQ512" s="10"/>
      <c r="QKR512" s="11"/>
      <c r="QKS512" s="63"/>
      <c r="QKT512" s="62"/>
      <c r="QKU512" s="10"/>
      <c r="QKV512" s="11"/>
      <c r="QKW512" s="63"/>
      <c r="QKX512" s="62"/>
      <c r="QKY512" s="10"/>
      <c r="QKZ512" s="11"/>
      <c r="QLA512" s="63"/>
      <c r="QLB512" s="62"/>
      <c r="QLC512" s="10"/>
      <c r="QLD512" s="11"/>
      <c r="QLE512" s="63"/>
      <c r="QLF512" s="62"/>
      <c r="QLG512" s="10"/>
      <c r="QLH512" s="11"/>
      <c r="QLI512" s="63"/>
      <c r="QLJ512" s="62"/>
      <c r="QLK512" s="10"/>
      <c r="QLL512" s="11"/>
      <c r="QLM512" s="63"/>
      <c r="QLN512" s="62"/>
      <c r="QLO512" s="10"/>
      <c r="QLP512" s="11"/>
      <c r="QLQ512" s="63"/>
      <c r="QLR512" s="62"/>
      <c r="QLS512" s="10"/>
      <c r="QLT512" s="11"/>
      <c r="QLU512" s="63"/>
      <c r="QLV512" s="62"/>
      <c r="QLW512" s="10"/>
      <c r="QLX512" s="11"/>
      <c r="QLY512" s="63"/>
      <c r="QLZ512" s="62"/>
      <c r="QMA512" s="10"/>
      <c r="QMB512" s="11"/>
      <c r="QMC512" s="63"/>
      <c r="QMD512" s="62"/>
      <c r="QME512" s="10"/>
      <c r="QMF512" s="11"/>
      <c r="QMG512" s="63"/>
      <c r="QMH512" s="62"/>
      <c r="QMI512" s="10"/>
      <c r="QMJ512" s="11"/>
      <c r="QMK512" s="63"/>
      <c r="QML512" s="62"/>
      <c r="QMM512" s="10"/>
      <c r="QMN512" s="11"/>
      <c r="QMO512" s="63"/>
      <c r="QMP512" s="62"/>
      <c r="QMQ512" s="10"/>
      <c r="QMR512" s="11"/>
      <c r="QMS512" s="63"/>
      <c r="QMT512" s="62"/>
      <c r="QMU512" s="10"/>
      <c r="QMV512" s="11"/>
      <c r="QMW512" s="63"/>
      <c r="QMX512" s="62"/>
      <c r="QMY512" s="10"/>
      <c r="QMZ512" s="11"/>
      <c r="QNA512" s="63"/>
      <c r="QNB512" s="62"/>
      <c r="QNC512" s="10"/>
      <c r="QND512" s="11"/>
      <c r="QNE512" s="63"/>
      <c r="QNF512" s="62"/>
      <c r="QNG512" s="10"/>
      <c r="QNH512" s="11"/>
      <c r="QNI512" s="63"/>
      <c r="QNJ512" s="62"/>
      <c r="QNK512" s="10"/>
      <c r="QNL512" s="11"/>
      <c r="QNM512" s="63"/>
      <c r="QNN512" s="62"/>
      <c r="QNO512" s="10"/>
      <c r="QNP512" s="11"/>
      <c r="QNQ512" s="63"/>
      <c r="QNR512" s="62"/>
      <c r="QNS512" s="10"/>
      <c r="QNT512" s="11"/>
      <c r="QNU512" s="63"/>
      <c r="QNV512" s="62"/>
      <c r="QNW512" s="10"/>
      <c r="QNX512" s="11"/>
      <c r="QNY512" s="63"/>
      <c r="QNZ512" s="62"/>
      <c r="QOA512" s="10"/>
      <c r="QOB512" s="11"/>
      <c r="QOC512" s="63"/>
      <c r="QOD512" s="62"/>
      <c r="QOE512" s="10"/>
      <c r="QOF512" s="11"/>
      <c r="QOG512" s="63"/>
      <c r="QOH512" s="62"/>
      <c r="QOI512" s="10"/>
      <c r="QOJ512" s="11"/>
      <c r="QOK512" s="63"/>
      <c r="QOL512" s="62"/>
      <c r="QOM512" s="10"/>
      <c r="QON512" s="11"/>
      <c r="QOO512" s="63"/>
      <c r="QOP512" s="62"/>
      <c r="QOQ512" s="10"/>
      <c r="QOR512" s="11"/>
      <c r="QOS512" s="63"/>
      <c r="QOT512" s="62"/>
      <c r="QOU512" s="10"/>
      <c r="QOV512" s="11"/>
      <c r="QOW512" s="63"/>
      <c r="QOX512" s="62"/>
      <c r="QOY512" s="10"/>
      <c r="QOZ512" s="11"/>
      <c r="QPA512" s="63"/>
      <c r="QPB512" s="62"/>
      <c r="QPC512" s="10"/>
      <c r="QPD512" s="11"/>
      <c r="QPE512" s="63"/>
      <c r="QPF512" s="62"/>
      <c r="QPG512" s="10"/>
      <c r="QPH512" s="11"/>
      <c r="QPI512" s="63"/>
      <c r="QPJ512" s="62"/>
      <c r="QPK512" s="10"/>
      <c r="QPL512" s="11"/>
      <c r="QPM512" s="63"/>
      <c r="QPN512" s="62"/>
      <c r="QPO512" s="10"/>
      <c r="QPP512" s="11"/>
      <c r="QPQ512" s="63"/>
      <c r="QPR512" s="62"/>
      <c r="QPS512" s="10"/>
      <c r="QPT512" s="11"/>
      <c r="QPU512" s="63"/>
      <c r="QPV512" s="62"/>
      <c r="QPW512" s="10"/>
      <c r="QPX512" s="11"/>
      <c r="QPY512" s="63"/>
      <c r="QPZ512" s="62"/>
      <c r="QQA512" s="10"/>
      <c r="QQB512" s="11"/>
      <c r="QQC512" s="63"/>
      <c r="QQD512" s="62"/>
      <c r="QQE512" s="10"/>
      <c r="QQF512" s="11"/>
      <c r="QQG512" s="63"/>
      <c r="QQH512" s="62"/>
      <c r="QQI512" s="10"/>
      <c r="QQJ512" s="11"/>
      <c r="QQK512" s="63"/>
      <c r="QQL512" s="62"/>
      <c r="QQM512" s="10"/>
      <c r="QQN512" s="11"/>
      <c r="QQO512" s="63"/>
      <c r="QQP512" s="62"/>
      <c r="QQQ512" s="10"/>
      <c r="QQR512" s="11"/>
      <c r="QQS512" s="63"/>
      <c r="QQT512" s="62"/>
      <c r="QQU512" s="10"/>
      <c r="QQV512" s="11"/>
      <c r="QQW512" s="63"/>
      <c r="QQX512" s="62"/>
      <c r="QQY512" s="10"/>
      <c r="QQZ512" s="11"/>
      <c r="QRA512" s="63"/>
      <c r="QRB512" s="62"/>
      <c r="QRC512" s="10"/>
      <c r="QRD512" s="11"/>
      <c r="QRE512" s="63"/>
      <c r="QRF512" s="62"/>
      <c r="QRG512" s="10"/>
      <c r="QRH512" s="11"/>
      <c r="QRI512" s="63"/>
      <c r="QRJ512" s="62"/>
      <c r="QRK512" s="10"/>
      <c r="QRL512" s="11"/>
      <c r="QRM512" s="63"/>
      <c r="QRN512" s="62"/>
      <c r="QRO512" s="10"/>
      <c r="QRP512" s="11"/>
      <c r="QRQ512" s="63"/>
      <c r="QRR512" s="62"/>
      <c r="QRS512" s="10"/>
      <c r="QRT512" s="11"/>
      <c r="QRU512" s="63"/>
      <c r="QRV512" s="62"/>
      <c r="QRW512" s="10"/>
      <c r="QRX512" s="11"/>
      <c r="QRY512" s="63"/>
      <c r="QRZ512" s="62"/>
      <c r="QSA512" s="10"/>
      <c r="QSB512" s="11"/>
      <c r="QSC512" s="63"/>
      <c r="QSD512" s="62"/>
      <c r="QSE512" s="10"/>
      <c r="QSF512" s="11"/>
      <c r="QSG512" s="63"/>
      <c r="QSH512" s="62"/>
      <c r="QSI512" s="10"/>
      <c r="QSJ512" s="11"/>
      <c r="QSK512" s="63"/>
      <c r="QSL512" s="62"/>
      <c r="QSM512" s="10"/>
      <c r="QSN512" s="11"/>
      <c r="QSO512" s="63"/>
      <c r="QSP512" s="62"/>
      <c r="QSQ512" s="10"/>
      <c r="QSR512" s="11"/>
      <c r="QSS512" s="63"/>
      <c r="QST512" s="62"/>
      <c r="QSU512" s="10"/>
      <c r="QSV512" s="11"/>
      <c r="QSW512" s="63"/>
      <c r="QSX512" s="62"/>
      <c r="QSY512" s="10"/>
      <c r="QSZ512" s="11"/>
      <c r="QTA512" s="63"/>
      <c r="QTB512" s="62"/>
      <c r="QTC512" s="10"/>
      <c r="QTD512" s="11"/>
      <c r="QTE512" s="63"/>
      <c r="QTF512" s="62"/>
      <c r="QTG512" s="10"/>
      <c r="QTH512" s="11"/>
      <c r="QTI512" s="63"/>
      <c r="QTJ512" s="62"/>
      <c r="QTK512" s="10"/>
      <c r="QTL512" s="11"/>
      <c r="QTM512" s="63"/>
      <c r="QTN512" s="62"/>
      <c r="QTO512" s="10"/>
      <c r="QTP512" s="11"/>
      <c r="QTQ512" s="63"/>
      <c r="QTR512" s="62"/>
      <c r="QTS512" s="10"/>
      <c r="QTT512" s="11"/>
      <c r="QTU512" s="63"/>
      <c r="QTV512" s="62"/>
      <c r="QTW512" s="10"/>
      <c r="QTX512" s="11"/>
      <c r="QTY512" s="63"/>
      <c r="QTZ512" s="62"/>
      <c r="QUA512" s="10"/>
      <c r="QUB512" s="11"/>
      <c r="QUC512" s="63"/>
      <c r="QUD512" s="62"/>
      <c r="QUE512" s="10"/>
      <c r="QUF512" s="11"/>
      <c r="QUG512" s="63"/>
      <c r="QUH512" s="62"/>
      <c r="QUI512" s="10"/>
      <c r="QUJ512" s="11"/>
      <c r="QUK512" s="63"/>
      <c r="QUL512" s="62"/>
      <c r="QUM512" s="10"/>
      <c r="QUN512" s="11"/>
      <c r="QUO512" s="63"/>
      <c r="QUP512" s="62"/>
      <c r="QUQ512" s="10"/>
      <c r="QUR512" s="11"/>
      <c r="QUS512" s="63"/>
      <c r="QUT512" s="62"/>
      <c r="QUU512" s="10"/>
      <c r="QUV512" s="11"/>
      <c r="QUW512" s="63"/>
      <c r="QUX512" s="62"/>
      <c r="QUY512" s="10"/>
      <c r="QUZ512" s="11"/>
      <c r="QVA512" s="63"/>
      <c r="QVB512" s="62"/>
      <c r="QVC512" s="10"/>
      <c r="QVD512" s="11"/>
      <c r="QVE512" s="63"/>
      <c r="QVF512" s="62"/>
      <c r="QVG512" s="10"/>
      <c r="QVH512" s="11"/>
      <c r="QVI512" s="63"/>
      <c r="QVJ512" s="62"/>
      <c r="QVK512" s="10"/>
      <c r="QVL512" s="11"/>
      <c r="QVM512" s="63"/>
      <c r="QVN512" s="62"/>
      <c r="QVO512" s="10"/>
      <c r="QVP512" s="11"/>
      <c r="QVQ512" s="63"/>
      <c r="QVR512" s="62"/>
      <c r="QVS512" s="10"/>
      <c r="QVT512" s="11"/>
      <c r="QVU512" s="63"/>
      <c r="QVV512" s="62"/>
      <c r="QVW512" s="10"/>
      <c r="QVX512" s="11"/>
      <c r="QVY512" s="63"/>
      <c r="QVZ512" s="62"/>
      <c r="QWA512" s="10"/>
      <c r="QWB512" s="11"/>
      <c r="QWC512" s="63"/>
      <c r="QWD512" s="62"/>
      <c r="QWE512" s="10"/>
      <c r="QWF512" s="11"/>
      <c r="QWG512" s="63"/>
      <c r="QWH512" s="62"/>
      <c r="QWI512" s="10"/>
      <c r="QWJ512" s="11"/>
      <c r="QWK512" s="63"/>
      <c r="QWL512" s="62"/>
      <c r="QWM512" s="10"/>
      <c r="QWN512" s="11"/>
      <c r="QWO512" s="63"/>
      <c r="QWP512" s="62"/>
      <c r="QWQ512" s="10"/>
      <c r="QWR512" s="11"/>
      <c r="QWS512" s="63"/>
      <c r="QWT512" s="62"/>
      <c r="QWU512" s="10"/>
      <c r="QWV512" s="11"/>
      <c r="QWW512" s="63"/>
      <c r="QWX512" s="62"/>
      <c r="QWY512" s="10"/>
      <c r="QWZ512" s="11"/>
      <c r="QXA512" s="63"/>
      <c r="QXB512" s="62"/>
      <c r="QXC512" s="10"/>
      <c r="QXD512" s="11"/>
      <c r="QXE512" s="63"/>
      <c r="QXF512" s="62"/>
      <c r="QXG512" s="10"/>
      <c r="QXH512" s="11"/>
      <c r="QXI512" s="63"/>
      <c r="QXJ512" s="62"/>
      <c r="QXK512" s="10"/>
      <c r="QXL512" s="11"/>
      <c r="QXM512" s="63"/>
      <c r="QXN512" s="62"/>
      <c r="QXO512" s="10"/>
      <c r="QXP512" s="11"/>
      <c r="QXQ512" s="63"/>
      <c r="QXR512" s="62"/>
      <c r="QXS512" s="10"/>
      <c r="QXT512" s="11"/>
      <c r="QXU512" s="63"/>
      <c r="QXV512" s="62"/>
      <c r="QXW512" s="10"/>
      <c r="QXX512" s="11"/>
      <c r="QXY512" s="63"/>
      <c r="QXZ512" s="62"/>
      <c r="QYA512" s="10"/>
      <c r="QYB512" s="11"/>
      <c r="QYC512" s="63"/>
      <c r="QYD512" s="62"/>
      <c r="QYE512" s="10"/>
      <c r="QYF512" s="11"/>
      <c r="QYG512" s="63"/>
      <c r="QYH512" s="62"/>
      <c r="QYI512" s="10"/>
      <c r="QYJ512" s="11"/>
      <c r="QYK512" s="63"/>
      <c r="QYL512" s="62"/>
      <c r="QYM512" s="10"/>
      <c r="QYN512" s="11"/>
      <c r="QYO512" s="63"/>
      <c r="QYP512" s="62"/>
      <c r="QYQ512" s="10"/>
      <c r="QYR512" s="11"/>
      <c r="QYS512" s="63"/>
      <c r="QYT512" s="62"/>
      <c r="QYU512" s="10"/>
      <c r="QYV512" s="11"/>
      <c r="QYW512" s="63"/>
      <c r="QYX512" s="62"/>
      <c r="QYY512" s="10"/>
      <c r="QYZ512" s="11"/>
      <c r="QZA512" s="63"/>
      <c r="QZB512" s="62"/>
      <c r="QZC512" s="10"/>
      <c r="QZD512" s="11"/>
      <c r="QZE512" s="63"/>
      <c r="QZF512" s="62"/>
      <c r="QZG512" s="10"/>
      <c r="QZH512" s="11"/>
      <c r="QZI512" s="63"/>
      <c r="QZJ512" s="62"/>
      <c r="QZK512" s="10"/>
      <c r="QZL512" s="11"/>
      <c r="QZM512" s="63"/>
      <c r="QZN512" s="62"/>
      <c r="QZO512" s="10"/>
      <c r="QZP512" s="11"/>
      <c r="QZQ512" s="63"/>
      <c r="QZR512" s="62"/>
      <c r="QZS512" s="10"/>
      <c r="QZT512" s="11"/>
      <c r="QZU512" s="63"/>
      <c r="QZV512" s="62"/>
      <c r="QZW512" s="10"/>
      <c r="QZX512" s="11"/>
      <c r="QZY512" s="63"/>
      <c r="QZZ512" s="62"/>
      <c r="RAA512" s="10"/>
      <c r="RAB512" s="11"/>
      <c r="RAC512" s="63"/>
      <c r="RAD512" s="62"/>
      <c r="RAE512" s="10"/>
      <c r="RAF512" s="11"/>
      <c r="RAG512" s="63"/>
      <c r="RAH512" s="62"/>
      <c r="RAI512" s="10"/>
      <c r="RAJ512" s="11"/>
      <c r="RAK512" s="63"/>
      <c r="RAL512" s="62"/>
      <c r="RAM512" s="10"/>
      <c r="RAN512" s="11"/>
      <c r="RAO512" s="63"/>
      <c r="RAP512" s="62"/>
      <c r="RAQ512" s="10"/>
      <c r="RAR512" s="11"/>
      <c r="RAS512" s="63"/>
      <c r="RAT512" s="62"/>
      <c r="RAU512" s="10"/>
      <c r="RAV512" s="11"/>
      <c r="RAW512" s="63"/>
      <c r="RAX512" s="62"/>
      <c r="RAY512" s="10"/>
      <c r="RAZ512" s="11"/>
      <c r="RBA512" s="63"/>
      <c r="RBB512" s="62"/>
      <c r="RBC512" s="10"/>
      <c r="RBD512" s="11"/>
      <c r="RBE512" s="63"/>
      <c r="RBF512" s="62"/>
      <c r="RBG512" s="10"/>
      <c r="RBH512" s="11"/>
      <c r="RBI512" s="63"/>
      <c r="RBJ512" s="62"/>
      <c r="RBK512" s="10"/>
      <c r="RBL512" s="11"/>
      <c r="RBM512" s="63"/>
      <c r="RBN512" s="62"/>
      <c r="RBO512" s="10"/>
      <c r="RBP512" s="11"/>
      <c r="RBQ512" s="63"/>
      <c r="RBR512" s="62"/>
      <c r="RBS512" s="10"/>
      <c r="RBT512" s="11"/>
      <c r="RBU512" s="63"/>
      <c r="RBV512" s="62"/>
      <c r="RBW512" s="10"/>
      <c r="RBX512" s="11"/>
      <c r="RBY512" s="63"/>
      <c r="RBZ512" s="62"/>
      <c r="RCA512" s="10"/>
      <c r="RCB512" s="11"/>
      <c r="RCC512" s="63"/>
      <c r="RCD512" s="62"/>
      <c r="RCE512" s="10"/>
      <c r="RCF512" s="11"/>
      <c r="RCG512" s="63"/>
      <c r="RCH512" s="62"/>
      <c r="RCI512" s="10"/>
      <c r="RCJ512" s="11"/>
      <c r="RCK512" s="63"/>
      <c r="RCL512" s="62"/>
      <c r="RCM512" s="10"/>
      <c r="RCN512" s="11"/>
      <c r="RCO512" s="63"/>
      <c r="RCP512" s="62"/>
      <c r="RCQ512" s="10"/>
      <c r="RCR512" s="11"/>
      <c r="RCS512" s="63"/>
      <c r="RCT512" s="62"/>
      <c r="RCU512" s="10"/>
      <c r="RCV512" s="11"/>
      <c r="RCW512" s="63"/>
      <c r="RCX512" s="62"/>
      <c r="RCY512" s="10"/>
      <c r="RCZ512" s="11"/>
      <c r="RDA512" s="63"/>
      <c r="RDB512" s="62"/>
      <c r="RDC512" s="10"/>
      <c r="RDD512" s="11"/>
      <c r="RDE512" s="63"/>
      <c r="RDF512" s="62"/>
      <c r="RDG512" s="10"/>
      <c r="RDH512" s="11"/>
      <c r="RDI512" s="63"/>
      <c r="RDJ512" s="62"/>
      <c r="RDK512" s="10"/>
      <c r="RDL512" s="11"/>
      <c r="RDM512" s="63"/>
      <c r="RDN512" s="62"/>
      <c r="RDO512" s="10"/>
      <c r="RDP512" s="11"/>
      <c r="RDQ512" s="63"/>
      <c r="RDR512" s="62"/>
      <c r="RDS512" s="10"/>
      <c r="RDT512" s="11"/>
      <c r="RDU512" s="63"/>
      <c r="RDV512" s="62"/>
      <c r="RDW512" s="10"/>
      <c r="RDX512" s="11"/>
      <c r="RDY512" s="63"/>
      <c r="RDZ512" s="62"/>
      <c r="REA512" s="10"/>
      <c r="REB512" s="11"/>
      <c r="REC512" s="63"/>
      <c r="RED512" s="62"/>
      <c r="REE512" s="10"/>
      <c r="REF512" s="11"/>
      <c r="REG512" s="63"/>
      <c r="REH512" s="62"/>
      <c r="REI512" s="10"/>
      <c r="REJ512" s="11"/>
      <c r="REK512" s="63"/>
      <c r="REL512" s="62"/>
      <c r="REM512" s="10"/>
      <c r="REN512" s="11"/>
      <c r="REO512" s="63"/>
      <c r="REP512" s="62"/>
      <c r="REQ512" s="10"/>
      <c r="RER512" s="11"/>
      <c r="RES512" s="63"/>
      <c r="RET512" s="62"/>
      <c r="REU512" s="10"/>
      <c r="REV512" s="11"/>
      <c r="REW512" s="63"/>
      <c r="REX512" s="62"/>
      <c r="REY512" s="10"/>
      <c r="REZ512" s="11"/>
      <c r="RFA512" s="63"/>
      <c r="RFB512" s="62"/>
      <c r="RFC512" s="10"/>
      <c r="RFD512" s="11"/>
      <c r="RFE512" s="63"/>
      <c r="RFF512" s="62"/>
      <c r="RFG512" s="10"/>
      <c r="RFH512" s="11"/>
      <c r="RFI512" s="63"/>
      <c r="RFJ512" s="62"/>
      <c r="RFK512" s="10"/>
      <c r="RFL512" s="11"/>
      <c r="RFM512" s="63"/>
      <c r="RFN512" s="62"/>
      <c r="RFO512" s="10"/>
      <c r="RFP512" s="11"/>
      <c r="RFQ512" s="63"/>
      <c r="RFR512" s="62"/>
      <c r="RFS512" s="10"/>
      <c r="RFT512" s="11"/>
      <c r="RFU512" s="63"/>
      <c r="RFV512" s="62"/>
      <c r="RFW512" s="10"/>
      <c r="RFX512" s="11"/>
      <c r="RFY512" s="63"/>
      <c r="RFZ512" s="62"/>
      <c r="RGA512" s="10"/>
      <c r="RGB512" s="11"/>
      <c r="RGC512" s="63"/>
      <c r="RGD512" s="62"/>
      <c r="RGE512" s="10"/>
      <c r="RGF512" s="11"/>
      <c r="RGG512" s="63"/>
      <c r="RGH512" s="62"/>
      <c r="RGI512" s="10"/>
      <c r="RGJ512" s="11"/>
      <c r="RGK512" s="63"/>
      <c r="RGL512" s="62"/>
      <c r="RGM512" s="10"/>
      <c r="RGN512" s="11"/>
      <c r="RGO512" s="63"/>
      <c r="RGP512" s="62"/>
      <c r="RGQ512" s="10"/>
      <c r="RGR512" s="11"/>
      <c r="RGS512" s="63"/>
      <c r="RGT512" s="62"/>
      <c r="RGU512" s="10"/>
      <c r="RGV512" s="11"/>
      <c r="RGW512" s="63"/>
      <c r="RGX512" s="62"/>
      <c r="RGY512" s="10"/>
      <c r="RGZ512" s="11"/>
      <c r="RHA512" s="63"/>
      <c r="RHB512" s="62"/>
      <c r="RHC512" s="10"/>
      <c r="RHD512" s="11"/>
      <c r="RHE512" s="63"/>
      <c r="RHF512" s="62"/>
      <c r="RHG512" s="10"/>
      <c r="RHH512" s="11"/>
      <c r="RHI512" s="63"/>
      <c r="RHJ512" s="62"/>
      <c r="RHK512" s="10"/>
      <c r="RHL512" s="11"/>
      <c r="RHM512" s="63"/>
      <c r="RHN512" s="62"/>
      <c r="RHO512" s="10"/>
      <c r="RHP512" s="11"/>
      <c r="RHQ512" s="63"/>
      <c r="RHR512" s="62"/>
      <c r="RHS512" s="10"/>
      <c r="RHT512" s="11"/>
      <c r="RHU512" s="63"/>
      <c r="RHV512" s="62"/>
      <c r="RHW512" s="10"/>
      <c r="RHX512" s="11"/>
      <c r="RHY512" s="63"/>
      <c r="RHZ512" s="62"/>
      <c r="RIA512" s="10"/>
      <c r="RIB512" s="11"/>
      <c r="RIC512" s="63"/>
      <c r="RID512" s="62"/>
      <c r="RIE512" s="10"/>
      <c r="RIF512" s="11"/>
      <c r="RIG512" s="63"/>
      <c r="RIH512" s="62"/>
      <c r="RII512" s="10"/>
      <c r="RIJ512" s="11"/>
      <c r="RIK512" s="63"/>
      <c r="RIL512" s="62"/>
      <c r="RIM512" s="10"/>
      <c r="RIN512" s="11"/>
      <c r="RIO512" s="63"/>
      <c r="RIP512" s="62"/>
      <c r="RIQ512" s="10"/>
      <c r="RIR512" s="11"/>
      <c r="RIS512" s="63"/>
      <c r="RIT512" s="62"/>
      <c r="RIU512" s="10"/>
      <c r="RIV512" s="11"/>
      <c r="RIW512" s="63"/>
      <c r="RIX512" s="62"/>
      <c r="RIY512" s="10"/>
      <c r="RIZ512" s="11"/>
      <c r="RJA512" s="63"/>
      <c r="RJB512" s="62"/>
      <c r="RJC512" s="10"/>
      <c r="RJD512" s="11"/>
      <c r="RJE512" s="63"/>
      <c r="RJF512" s="62"/>
      <c r="RJG512" s="10"/>
      <c r="RJH512" s="11"/>
      <c r="RJI512" s="63"/>
      <c r="RJJ512" s="62"/>
      <c r="RJK512" s="10"/>
      <c r="RJL512" s="11"/>
      <c r="RJM512" s="63"/>
      <c r="RJN512" s="62"/>
      <c r="RJO512" s="10"/>
      <c r="RJP512" s="11"/>
      <c r="RJQ512" s="63"/>
      <c r="RJR512" s="62"/>
      <c r="RJS512" s="10"/>
      <c r="RJT512" s="11"/>
      <c r="RJU512" s="63"/>
      <c r="RJV512" s="62"/>
      <c r="RJW512" s="10"/>
      <c r="RJX512" s="11"/>
      <c r="RJY512" s="63"/>
      <c r="RJZ512" s="62"/>
      <c r="RKA512" s="10"/>
      <c r="RKB512" s="11"/>
      <c r="RKC512" s="63"/>
      <c r="RKD512" s="62"/>
      <c r="RKE512" s="10"/>
      <c r="RKF512" s="11"/>
      <c r="RKG512" s="63"/>
      <c r="RKH512" s="62"/>
      <c r="RKI512" s="10"/>
      <c r="RKJ512" s="11"/>
      <c r="RKK512" s="63"/>
      <c r="RKL512" s="62"/>
      <c r="RKM512" s="10"/>
      <c r="RKN512" s="11"/>
      <c r="RKO512" s="63"/>
      <c r="RKP512" s="62"/>
      <c r="RKQ512" s="10"/>
      <c r="RKR512" s="11"/>
      <c r="RKS512" s="63"/>
      <c r="RKT512" s="62"/>
      <c r="RKU512" s="10"/>
      <c r="RKV512" s="11"/>
      <c r="RKW512" s="63"/>
      <c r="RKX512" s="62"/>
      <c r="RKY512" s="10"/>
      <c r="RKZ512" s="11"/>
      <c r="RLA512" s="63"/>
      <c r="RLB512" s="62"/>
      <c r="RLC512" s="10"/>
      <c r="RLD512" s="11"/>
      <c r="RLE512" s="63"/>
      <c r="RLF512" s="62"/>
      <c r="RLG512" s="10"/>
      <c r="RLH512" s="11"/>
      <c r="RLI512" s="63"/>
      <c r="RLJ512" s="62"/>
      <c r="RLK512" s="10"/>
      <c r="RLL512" s="11"/>
      <c r="RLM512" s="63"/>
      <c r="RLN512" s="62"/>
      <c r="RLO512" s="10"/>
      <c r="RLP512" s="11"/>
      <c r="RLQ512" s="63"/>
      <c r="RLR512" s="62"/>
      <c r="RLS512" s="10"/>
      <c r="RLT512" s="11"/>
      <c r="RLU512" s="63"/>
      <c r="RLV512" s="62"/>
      <c r="RLW512" s="10"/>
      <c r="RLX512" s="11"/>
      <c r="RLY512" s="63"/>
      <c r="RLZ512" s="62"/>
      <c r="RMA512" s="10"/>
      <c r="RMB512" s="11"/>
      <c r="RMC512" s="63"/>
      <c r="RMD512" s="62"/>
      <c r="RME512" s="10"/>
      <c r="RMF512" s="11"/>
      <c r="RMG512" s="63"/>
      <c r="RMH512" s="62"/>
      <c r="RMI512" s="10"/>
      <c r="RMJ512" s="11"/>
      <c r="RMK512" s="63"/>
      <c r="RML512" s="62"/>
      <c r="RMM512" s="10"/>
      <c r="RMN512" s="11"/>
      <c r="RMO512" s="63"/>
      <c r="RMP512" s="62"/>
      <c r="RMQ512" s="10"/>
      <c r="RMR512" s="11"/>
      <c r="RMS512" s="63"/>
      <c r="RMT512" s="62"/>
      <c r="RMU512" s="10"/>
      <c r="RMV512" s="11"/>
      <c r="RMW512" s="63"/>
      <c r="RMX512" s="62"/>
      <c r="RMY512" s="10"/>
      <c r="RMZ512" s="11"/>
      <c r="RNA512" s="63"/>
      <c r="RNB512" s="62"/>
      <c r="RNC512" s="10"/>
      <c r="RND512" s="11"/>
      <c r="RNE512" s="63"/>
      <c r="RNF512" s="62"/>
      <c r="RNG512" s="10"/>
      <c r="RNH512" s="11"/>
      <c r="RNI512" s="63"/>
      <c r="RNJ512" s="62"/>
      <c r="RNK512" s="10"/>
      <c r="RNL512" s="11"/>
      <c r="RNM512" s="63"/>
      <c r="RNN512" s="62"/>
      <c r="RNO512" s="10"/>
      <c r="RNP512" s="11"/>
      <c r="RNQ512" s="63"/>
      <c r="RNR512" s="62"/>
      <c r="RNS512" s="10"/>
      <c r="RNT512" s="11"/>
      <c r="RNU512" s="63"/>
      <c r="RNV512" s="62"/>
      <c r="RNW512" s="10"/>
      <c r="RNX512" s="11"/>
      <c r="RNY512" s="63"/>
      <c r="RNZ512" s="62"/>
      <c r="ROA512" s="10"/>
      <c r="ROB512" s="11"/>
      <c r="ROC512" s="63"/>
      <c r="ROD512" s="62"/>
      <c r="ROE512" s="10"/>
      <c r="ROF512" s="11"/>
      <c r="ROG512" s="63"/>
      <c r="ROH512" s="62"/>
      <c r="ROI512" s="10"/>
      <c r="ROJ512" s="11"/>
      <c r="ROK512" s="63"/>
      <c r="ROL512" s="62"/>
      <c r="ROM512" s="10"/>
      <c r="RON512" s="11"/>
      <c r="ROO512" s="63"/>
      <c r="ROP512" s="62"/>
      <c r="ROQ512" s="10"/>
      <c r="ROR512" s="11"/>
      <c r="ROS512" s="63"/>
      <c r="ROT512" s="62"/>
      <c r="ROU512" s="10"/>
      <c r="ROV512" s="11"/>
      <c r="ROW512" s="63"/>
      <c r="ROX512" s="62"/>
      <c r="ROY512" s="10"/>
      <c r="ROZ512" s="11"/>
      <c r="RPA512" s="63"/>
      <c r="RPB512" s="62"/>
      <c r="RPC512" s="10"/>
      <c r="RPD512" s="11"/>
      <c r="RPE512" s="63"/>
      <c r="RPF512" s="62"/>
      <c r="RPG512" s="10"/>
      <c r="RPH512" s="11"/>
      <c r="RPI512" s="63"/>
      <c r="RPJ512" s="62"/>
      <c r="RPK512" s="10"/>
      <c r="RPL512" s="11"/>
      <c r="RPM512" s="63"/>
      <c r="RPN512" s="62"/>
      <c r="RPO512" s="10"/>
      <c r="RPP512" s="11"/>
      <c r="RPQ512" s="63"/>
      <c r="RPR512" s="62"/>
      <c r="RPS512" s="10"/>
      <c r="RPT512" s="11"/>
      <c r="RPU512" s="63"/>
      <c r="RPV512" s="62"/>
      <c r="RPW512" s="10"/>
      <c r="RPX512" s="11"/>
      <c r="RPY512" s="63"/>
      <c r="RPZ512" s="62"/>
      <c r="RQA512" s="10"/>
      <c r="RQB512" s="11"/>
      <c r="RQC512" s="63"/>
      <c r="RQD512" s="62"/>
      <c r="RQE512" s="10"/>
      <c r="RQF512" s="11"/>
      <c r="RQG512" s="63"/>
      <c r="RQH512" s="62"/>
      <c r="RQI512" s="10"/>
      <c r="RQJ512" s="11"/>
      <c r="RQK512" s="63"/>
      <c r="RQL512" s="62"/>
      <c r="RQM512" s="10"/>
      <c r="RQN512" s="11"/>
      <c r="RQO512" s="63"/>
      <c r="RQP512" s="62"/>
      <c r="RQQ512" s="10"/>
      <c r="RQR512" s="11"/>
      <c r="RQS512" s="63"/>
      <c r="RQT512" s="62"/>
      <c r="RQU512" s="10"/>
      <c r="RQV512" s="11"/>
      <c r="RQW512" s="63"/>
      <c r="RQX512" s="62"/>
      <c r="RQY512" s="10"/>
      <c r="RQZ512" s="11"/>
      <c r="RRA512" s="63"/>
      <c r="RRB512" s="62"/>
      <c r="RRC512" s="10"/>
      <c r="RRD512" s="11"/>
      <c r="RRE512" s="63"/>
      <c r="RRF512" s="62"/>
      <c r="RRG512" s="10"/>
      <c r="RRH512" s="11"/>
      <c r="RRI512" s="63"/>
      <c r="RRJ512" s="62"/>
      <c r="RRK512" s="10"/>
      <c r="RRL512" s="11"/>
      <c r="RRM512" s="63"/>
      <c r="RRN512" s="62"/>
      <c r="RRO512" s="10"/>
      <c r="RRP512" s="11"/>
      <c r="RRQ512" s="63"/>
      <c r="RRR512" s="62"/>
      <c r="RRS512" s="10"/>
      <c r="RRT512" s="11"/>
      <c r="RRU512" s="63"/>
      <c r="RRV512" s="62"/>
      <c r="RRW512" s="10"/>
      <c r="RRX512" s="11"/>
      <c r="RRY512" s="63"/>
      <c r="RRZ512" s="62"/>
      <c r="RSA512" s="10"/>
      <c r="RSB512" s="11"/>
      <c r="RSC512" s="63"/>
      <c r="RSD512" s="62"/>
      <c r="RSE512" s="10"/>
      <c r="RSF512" s="11"/>
      <c r="RSG512" s="63"/>
      <c r="RSH512" s="62"/>
      <c r="RSI512" s="10"/>
      <c r="RSJ512" s="11"/>
      <c r="RSK512" s="63"/>
      <c r="RSL512" s="62"/>
      <c r="RSM512" s="10"/>
      <c r="RSN512" s="11"/>
      <c r="RSO512" s="63"/>
      <c r="RSP512" s="62"/>
      <c r="RSQ512" s="10"/>
      <c r="RSR512" s="11"/>
      <c r="RSS512" s="63"/>
      <c r="RST512" s="62"/>
      <c r="RSU512" s="10"/>
      <c r="RSV512" s="11"/>
      <c r="RSW512" s="63"/>
      <c r="RSX512" s="62"/>
      <c r="RSY512" s="10"/>
      <c r="RSZ512" s="11"/>
      <c r="RTA512" s="63"/>
      <c r="RTB512" s="62"/>
      <c r="RTC512" s="10"/>
      <c r="RTD512" s="11"/>
      <c r="RTE512" s="63"/>
      <c r="RTF512" s="62"/>
      <c r="RTG512" s="10"/>
      <c r="RTH512" s="11"/>
      <c r="RTI512" s="63"/>
      <c r="RTJ512" s="62"/>
      <c r="RTK512" s="10"/>
      <c r="RTL512" s="11"/>
      <c r="RTM512" s="63"/>
      <c r="RTN512" s="62"/>
      <c r="RTO512" s="10"/>
      <c r="RTP512" s="11"/>
      <c r="RTQ512" s="63"/>
      <c r="RTR512" s="62"/>
      <c r="RTS512" s="10"/>
      <c r="RTT512" s="11"/>
      <c r="RTU512" s="63"/>
      <c r="RTV512" s="62"/>
      <c r="RTW512" s="10"/>
      <c r="RTX512" s="11"/>
      <c r="RTY512" s="63"/>
      <c r="RTZ512" s="62"/>
      <c r="RUA512" s="10"/>
      <c r="RUB512" s="11"/>
      <c r="RUC512" s="63"/>
      <c r="RUD512" s="62"/>
      <c r="RUE512" s="10"/>
      <c r="RUF512" s="11"/>
      <c r="RUG512" s="63"/>
      <c r="RUH512" s="62"/>
      <c r="RUI512" s="10"/>
      <c r="RUJ512" s="11"/>
      <c r="RUK512" s="63"/>
      <c r="RUL512" s="62"/>
      <c r="RUM512" s="10"/>
      <c r="RUN512" s="11"/>
      <c r="RUO512" s="63"/>
      <c r="RUP512" s="62"/>
      <c r="RUQ512" s="10"/>
      <c r="RUR512" s="11"/>
      <c r="RUS512" s="63"/>
      <c r="RUT512" s="62"/>
      <c r="RUU512" s="10"/>
      <c r="RUV512" s="11"/>
      <c r="RUW512" s="63"/>
      <c r="RUX512" s="62"/>
      <c r="RUY512" s="10"/>
      <c r="RUZ512" s="11"/>
      <c r="RVA512" s="63"/>
      <c r="RVB512" s="62"/>
      <c r="RVC512" s="10"/>
      <c r="RVD512" s="11"/>
      <c r="RVE512" s="63"/>
      <c r="RVF512" s="62"/>
      <c r="RVG512" s="10"/>
      <c r="RVH512" s="11"/>
      <c r="RVI512" s="63"/>
      <c r="RVJ512" s="62"/>
      <c r="RVK512" s="10"/>
      <c r="RVL512" s="11"/>
      <c r="RVM512" s="63"/>
      <c r="RVN512" s="62"/>
      <c r="RVO512" s="10"/>
      <c r="RVP512" s="11"/>
      <c r="RVQ512" s="63"/>
      <c r="RVR512" s="62"/>
      <c r="RVS512" s="10"/>
      <c r="RVT512" s="11"/>
      <c r="RVU512" s="63"/>
      <c r="RVV512" s="62"/>
      <c r="RVW512" s="10"/>
      <c r="RVX512" s="11"/>
      <c r="RVY512" s="63"/>
      <c r="RVZ512" s="62"/>
      <c r="RWA512" s="10"/>
      <c r="RWB512" s="11"/>
      <c r="RWC512" s="63"/>
      <c r="RWD512" s="62"/>
      <c r="RWE512" s="10"/>
      <c r="RWF512" s="11"/>
      <c r="RWG512" s="63"/>
      <c r="RWH512" s="62"/>
      <c r="RWI512" s="10"/>
      <c r="RWJ512" s="11"/>
      <c r="RWK512" s="63"/>
      <c r="RWL512" s="62"/>
      <c r="RWM512" s="10"/>
      <c r="RWN512" s="11"/>
      <c r="RWO512" s="63"/>
      <c r="RWP512" s="62"/>
      <c r="RWQ512" s="10"/>
      <c r="RWR512" s="11"/>
      <c r="RWS512" s="63"/>
      <c r="RWT512" s="62"/>
      <c r="RWU512" s="10"/>
      <c r="RWV512" s="11"/>
      <c r="RWW512" s="63"/>
      <c r="RWX512" s="62"/>
      <c r="RWY512" s="10"/>
      <c r="RWZ512" s="11"/>
      <c r="RXA512" s="63"/>
      <c r="RXB512" s="62"/>
      <c r="RXC512" s="10"/>
      <c r="RXD512" s="11"/>
      <c r="RXE512" s="63"/>
      <c r="RXF512" s="62"/>
      <c r="RXG512" s="10"/>
      <c r="RXH512" s="11"/>
      <c r="RXI512" s="63"/>
      <c r="RXJ512" s="62"/>
      <c r="RXK512" s="10"/>
      <c r="RXL512" s="11"/>
      <c r="RXM512" s="63"/>
      <c r="RXN512" s="62"/>
      <c r="RXO512" s="10"/>
      <c r="RXP512" s="11"/>
      <c r="RXQ512" s="63"/>
      <c r="RXR512" s="62"/>
      <c r="RXS512" s="10"/>
      <c r="RXT512" s="11"/>
      <c r="RXU512" s="63"/>
      <c r="RXV512" s="62"/>
      <c r="RXW512" s="10"/>
      <c r="RXX512" s="11"/>
      <c r="RXY512" s="63"/>
      <c r="RXZ512" s="62"/>
      <c r="RYA512" s="10"/>
      <c r="RYB512" s="11"/>
      <c r="RYC512" s="63"/>
      <c r="RYD512" s="62"/>
      <c r="RYE512" s="10"/>
      <c r="RYF512" s="11"/>
      <c r="RYG512" s="63"/>
      <c r="RYH512" s="62"/>
      <c r="RYI512" s="10"/>
      <c r="RYJ512" s="11"/>
      <c r="RYK512" s="63"/>
      <c r="RYL512" s="62"/>
      <c r="RYM512" s="10"/>
      <c r="RYN512" s="11"/>
      <c r="RYO512" s="63"/>
      <c r="RYP512" s="62"/>
      <c r="RYQ512" s="10"/>
      <c r="RYR512" s="11"/>
      <c r="RYS512" s="63"/>
      <c r="RYT512" s="62"/>
      <c r="RYU512" s="10"/>
      <c r="RYV512" s="11"/>
      <c r="RYW512" s="63"/>
      <c r="RYX512" s="62"/>
      <c r="RYY512" s="10"/>
      <c r="RYZ512" s="11"/>
      <c r="RZA512" s="63"/>
      <c r="RZB512" s="62"/>
      <c r="RZC512" s="10"/>
      <c r="RZD512" s="11"/>
      <c r="RZE512" s="63"/>
      <c r="RZF512" s="62"/>
      <c r="RZG512" s="10"/>
      <c r="RZH512" s="11"/>
      <c r="RZI512" s="63"/>
      <c r="RZJ512" s="62"/>
      <c r="RZK512" s="10"/>
      <c r="RZL512" s="11"/>
      <c r="RZM512" s="63"/>
      <c r="RZN512" s="62"/>
      <c r="RZO512" s="10"/>
      <c r="RZP512" s="11"/>
      <c r="RZQ512" s="63"/>
      <c r="RZR512" s="62"/>
      <c r="RZS512" s="10"/>
      <c r="RZT512" s="11"/>
      <c r="RZU512" s="63"/>
      <c r="RZV512" s="62"/>
      <c r="RZW512" s="10"/>
      <c r="RZX512" s="11"/>
      <c r="RZY512" s="63"/>
      <c r="RZZ512" s="62"/>
      <c r="SAA512" s="10"/>
      <c r="SAB512" s="11"/>
      <c r="SAC512" s="63"/>
      <c r="SAD512" s="62"/>
      <c r="SAE512" s="10"/>
      <c r="SAF512" s="11"/>
      <c r="SAG512" s="63"/>
      <c r="SAH512" s="62"/>
      <c r="SAI512" s="10"/>
      <c r="SAJ512" s="11"/>
      <c r="SAK512" s="63"/>
      <c r="SAL512" s="62"/>
      <c r="SAM512" s="10"/>
      <c r="SAN512" s="11"/>
      <c r="SAO512" s="63"/>
      <c r="SAP512" s="62"/>
      <c r="SAQ512" s="10"/>
      <c r="SAR512" s="11"/>
      <c r="SAS512" s="63"/>
      <c r="SAT512" s="62"/>
      <c r="SAU512" s="10"/>
      <c r="SAV512" s="11"/>
      <c r="SAW512" s="63"/>
      <c r="SAX512" s="62"/>
      <c r="SAY512" s="10"/>
      <c r="SAZ512" s="11"/>
      <c r="SBA512" s="63"/>
      <c r="SBB512" s="62"/>
      <c r="SBC512" s="10"/>
      <c r="SBD512" s="11"/>
      <c r="SBE512" s="63"/>
      <c r="SBF512" s="62"/>
      <c r="SBG512" s="10"/>
      <c r="SBH512" s="11"/>
      <c r="SBI512" s="63"/>
      <c r="SBJ512" s="62"/>
      <c r="SBK512" s="10"/>
      <c r="SBL512" s="11"/>
      <c r="SBM512" s="63"/>
      <c r="SBN512" s="62"/>
      <c r="SBO512" s="10"/>
      <c r="SBP512" s="11"/>
      <c r="SBQ512" s="63"/>
      <c r="SBR512" s="62"/>
      <c r="SBS512" s="10"/>
      <c r="SBT512" s="11"/>
      <c r="SBU512" s="63"/>
      <c r="SBV512" s="62"/>
      <c r="SBW512" s="10"/>
      <c r="SBX512" s="11"/>
      <c r="SBY512" s="63"/>
      <c r="SBZ512" s="62"/>
      <c r="SCA512" s="10"/>
      <c r="SCB512" s="11"/>
      <c r="SCC512" s="63"/>
      <c r="SCD512" s="62"/>
      <c r="SCE512" s="10"/>
      <c r="SCF512" s="11"/>
      <c r="SCG512" s="63"/>
      <c r="SCH512" s="62"/>
      <c r="SCI512" s="10"/>
      <c r="SCJ512" s="11"/>
      <c r="SCK512" s="63"/>
      <c r="SCL512" s="62"/>
      <c r="SCM512" s="10"/>
      <c r="SCN512" s="11"/>
      <c r="SCO512" s="63"/>
      <c r="SCP512" s="62"/>
      <c r="SCQ512" s="10"/>
      <c r="SCR512" s="11"/>
      <c r="SCS512" s="63"/>
      <c r="SCT512" s="62"/>
      <c r="SCU512" s="10"/>
      <c r="SCV512" s="11"/>
      <c r="SCW512" s="63"/>
      <c r="SCX512" s="62"/>
      <c r="SCY512" s="10"/>
      <c r="SCZ512" s="11"/>
      <c r="SDA512" s="63"/>
      <c r="SDB512" s="62"/>
      <c r="SDC512" s="10"/>
      <c r="SDD512" s="11"/>
      <c r="SDE512" s="63"/>
      <c r="SDF512" s="62"/>
      <c r="SDG512" s="10"/>
      <c r="SDH512" s="11"/>
      <c r="SDI512" s="63"/>
      <c r="SDJ512" s="62"/>
      <c r="SDK512" s="10"/>
      <c r="SDL512" s="11"/>
      <c r="SDM512" s="63"/>
      <c r="SDN512" s="62"/>
      <c r="SDO512" s="10"/>
      <c r="SDP512" s="11"/>
      <c r="SDQ512" s="63"/>
      <c r="SDR512" s="62"/>
      <c r="SDS512" s="10"/>
      <c r="SDT512" s="11"/>
      <c r="SDU512" s="63"/>
      <c r="SDV512" s="62"/>
      <c r="SDW512" s="10"/>
      <c r="SDX512" s="11"/>
      <c r="SDY512" s="63"/>
      <c r="SDZ512" s="62"/>
      <c r="SEA512" s="10"/>
      <c r="SEB512" s="11"/>
      <c r="SEC512" s="63"/>
      <c r="SED512" s="62"/>
      <c r="SEE512" s="10"/>
      <c r="SEF512" s="11"/>
      <c r="SEG512" s="63"/>
      <c r="SEH512" s="62"/>
      <c r="SEI512" s="10"/>
      <c r="SEJ512" s="11"/>
      <c r="SEK512" s="63"/>
      <c r="SEL512" s="62"/>
      <c r="SEM512" s="10"/>
      <c r="SEN512" s="11"/>
      <c r="SEO512" s="63"/>
      <c r="SEP512" s="62"/>
      <c r="SEQ512" s="10"/>
      <c r="SER512" s="11"/>
      <c r="SES512" s="63"/>
      <c r="SET512" s="62"/>
      <c r="SEU512" s="10"/>
      <c r="SEV512" s="11"/>
      <c r="SEW512" s="63"/>
      <c r="SEX512" s="62"/>
      <c r="SEY512" s="10"/>
      <c r="SEZ512" s="11"/>
      <c r="SFA512" s="63"/>
      <c r="SFB512" s="62"/>
      <c r="SFC512" s="10"/>
      <c r="SFD512" s="11"/>
      <c r="SFE512" s="63"/>
      <c r="SFF512" s="62"/>
      <c r="SFG512" s="10"/>
      <c r="SFH512" s="11"/>
      <c r="SFI512" s="63"/>
      <c r="SFJ512" s="62"/>
      <c r="SFK512" s="10"/>
      <c r="SFL512" s="11"/>
      <c r="SFM512" s="63"/>
      <c r="SFN512" s="62"/>
      <c r="SFO512" s="10"/>
      <c r="SFP512" s="11"/>
      <c r="SFQ512" s="63"/>
      <c r="SFR512" s="62"/>
      <c r="SFS512" s="10"/>
      <c r="SFT512" s="11"/>
      <c r="SFU512" s="63"/>
      <c r="SFV512" s="62"/>
      <c r="SFW512" s="10"/>
      <c r="SFX512" s="11"/>
      <c r="SFY512" s="63"/>
      <c r="SFZ512" s="62"/>
      <c r="SGA512" s="10"/>
      <c r="SGB512" s="11"/>
      <c r="SGC512" s="63"/>
      <c r="SGD512" s="62"/>
      <c r="SGE512" s="10"/>
      <c r="SGF512" s="11"/>
      <c r="SGG512" s="63"/>
      <c r="SGH512" s="62"/>
      <c r="SGI512" s="10"/>
      <c r="SGJ512" s="11"/>
      <c r="SGK512" s="63"/>
      <c r="SGL512" s="62"/>
      <c r="SGM512" s="10"/>
      <c r="SGN512" s="11"/>
      <c r="SGO512" s="63"/>
      <c r="SGP512" s="62"/>
      <c r="SGQ512" s="10"/>
      <c r="SGR512" s="11"/>
      <c r="SGS512" s="63"/>
      <c r="SGT512" s="62"/>
      <c r="SGU512" s="10"/>
      <c r="SGV512" s="11"/>
      <c r="SGW512" s="63"/>
      <c r="SGX512" s="62"/>
      <c r="SGY512" s="10"/>
      <c r="SGZ512" s="11"/>
      <c r="SHA512" s="63"/>
      <c r="SHB512" s="62"/>
      <c r="SHC512" s="10"/>
      <c r="SHD512" s="11"/>
      <c r="SHE512" s="63"/>
      <c r="SHF512" s="62"/>
      <c r="SHG512" s="10"/>
      <c r="SHH512" s="11"/>
      <c r="SHI512" s="63"/>
      <c r="SHJ512" s="62"/>
      <c r="SHK512" s="10"/>
      <c r="SHL512" s="11"/>
      <c r="SHM512" s="63"/>
      <c r="SHN512" s="62"/>
      <c r="SHO512" s="10"/>
      <c r="SHP512" s="11"/>
      <c r="SHQ512" s="63"/>
      <c r="SHR512" s="62"/>
      <c r="SHS512" s="10"/>
      <c r="SHT512" s="11"/>
      <c r="SHU512" s="63"/>
      <c r="SHV512" s="62"/>
      <c r="SHW512" s="10"/>
      <c r="SHX512" s="11"/>
      <c r="SHY512" s="63"/>
      <c r="SHZ512" s="62"/>
      <c r="SIA512" s="10"/>
      <c r="SIB512" s="11"/>
      <c r="SIC512" s="63"/>
      <c r="SID512" s="62"/>
      <c r="SIE512" s="10"/>
      <c r="SIF512" s="11"/>
      <c r="SIG512" s="63"/>
      <c r="SIH512" s="62"/>
      <c r="SII512" s="10"/>
      <c r="SIJ512" s="11"/>
      <c r="SIK512" s="63"/>
      <c r="SIL512" s="62"/>
      <c r="SIM512" s="10"/>
      <c r="SIN512" s="11"/>
      <c r="SIO512" s="63"/>
      <c r="SIP512" s="62"/>
      <c r="SIQ512" s="10"/>
      <c r="SIR512" s="11"/>
      <c r="SIS512" s="63"/>
      <c r="SIT512" s="62"/>
      <c r="SIU512" s="10"/>
      <c r="SIV512" s="11"/>
      <c r="SIW512" s="63"/>
      <c r="SIX512" s="62"/>
      <c r="SIY512" s="10"/>
      <c r="SIZ512" s="11"/>
      <c r="SJA512" s="63"/>
      <c r="SJB512" s="62"/>
      <c r="SJC512" s="10"/>
      <c r="SJD512" s="11"/>
      <c r="SJE512" s="63"/>
      <c r="SJF512" s="62"/>
      <c r="SJG512" s="10"/>
      <c r="SJH512" s="11"/>
      <c r="SJI512" s="63"/>
      <c r="SJJ512" s="62"/>
      <c r="SJK512" s="10"/>
      <c r="SJL512" s="11"/>
      <c r="SJM512" s="63"/>
      <c r="SJN512" s="62"/>
      <c r="SJO512" s="10"/>
      <c r="SJP512" s="11"/>
      <c r="SJQ512" s="63"/>
      <c r="SJR512" s="62"/>
      <c r="SJS512" s="10"/>
      <c r="SJT512" s="11"/>
      <c r="SJU512" s="63"/>
      <c r="SJV512" s="62"/>
      <c r="SJW512" s="10"/>
      <c r="SJX512" s="11"/>
      <c r="SJY512" s="63"/>
      <c r="SJZ512" s="62"/>
      <c r="SKA512" s="10"/>
      <c r="SKB512" s="11"/>
      <c r="SKC512" s="63"/>
      <c r="SKD512" s="62"/>
      <c r="SKE512" s="10"/>
      <c r="SKF512" s="11"/>
      <c r="SKG512" s="63"/>
      <c r="SKH512" s="62"/>
      <c r="SKI512" s="10"/>
      <c r="SKJ512" s="11"/>
      <c r="SKK512" s="63"/>
      <c r="SKL512" s="62"/>
      <c r="SKM512" s="10"/>
      <c r="SKN512" s="11"/>
      <c r="SKO512" s="63"/>
      <c r="SKP512" s="62"/>
      <c r="SKQ512" s="10"/>
      <c r="SKR512" s="11"/>
      <c r="SKS512" s="63"/>
      <c r="SKT512" s="62"/>
      <c r="SKU512" s="10"/>
      <c r="SKV512" s="11"/>
      <c r="SKW512" s="63"/>
      <c r="SKX512" s="62"/>
      <c r="SKY512" s="10"/>
      <c r="SKZ512" s="11"/>
      <c r="SLA512" s="63"/>
      <c r="SLB512" s="62"/>
      <c r="SLC512" s="10"/>
      <c r="SLD512" s="11"/>
      <c r="SLE512" s="63"/>
      <c r="SLF512" s="62"/>
      <c r="SLG512" s="10"/>
      <c r="SLH512" s="11"/>
      <c r="SLI512" s="63"/>
      <c r="SLJ512" s="62"/>
      <c r="SLK512" s="10"/>
      <c r="SLL512" s="11"/>
      <c r="SLM512" s="63"/>
      <c r="SLN512" s="62"/>
      <c r="SLO512" s="10"/>
      <c r="SLP512" s="11"/>
      <c r="SLQ512" s="63"/>
      <c r="SLR512" s="62"/>
      <c r="SLS512" s="10"/>
      <c r="SLT512" s="11"/>
      <c r="SLU512" s="63"/>
      <c r="SLV512" s="62"/>
      <c r="SLW512" s="10"/>
      <c r="SLX512" s="11"/>
      <c r="SLY512" s="63"/>
      <c r="SLZ512" s="62"/>
      <c r="SMA512" s="10"/>
      <c r="SMB512" s="11"/>
      <c r="SMC512" s="63"/>
      <c r="SMD512" s="62"/>
      <c r="SME512" s="10"/>
      <c r="SMF512" s="11"/>
      <c r="SMG512" s="63"/>
      <c r="SMH512" s="62"/>
      <c r="SMI512" s="10"/>
      <c r="SMJ512" s="11"/>
      <c r="SMK512" s="63"/>
      <c r="SML512" s="62"/>
      <c r="SMM512" s="10"/>
      <c r="SMN512" s="11"/>
      <c r="SMO512" s="63"/>
      <c r="SMP512" s="62"/>
      <c r="SMQ512" s="10"/>
      <c r="SMR512" s="11"/>
      <c r="SMS512" s="63"/>
      <c r="SMT512" s="62"/>
      <c r="SMU512" s="10"/>
      <c r="SMV512" s="11"/>
      <c r="SMW512" s="63"/>
      <c r="SMX512" s="62"/>
      <c r="SMY512" s="10"/>
      <c r="SMZ512" s="11"/>
      <c r="SNA512" s="63"/>
      <c r="SNB512" s="62"/>
      <c r="SNC512" s="10"/>
      <c r="SND512" s="11"/>
      <c r="SNE512" s="63"/>
      <c r="SNF512" s="62"/>
      <c r="SNG512" s="10"/>
      <c r="SNH512" s="11"/>
      <c r="SNI512" s="63"/>
      <c r="SNJ512" s="62"/>
      <c r="SNK512" s="10"/>
      <c r="SNL512" s="11"/>
      <c r="SNM512" s="63"/>
      <c r="SNN512" s="62"/>
      <c r="SNO512" s="10"/>
      <c r="SNP512" s="11"/>
      <c r="SNQ512" s="63"/>
      <c r="SNR512" s="62"/>
      <c r="SNS512" s="10"/>
      <c r="SNT512" s="11"/>
      <c r="SNU512" s="63"/>
      <c r="SNV512" s="62"/>
      <c r="SNW512" s="10"/>
      <c r="SNX512" s="11"/>
      <c r="SNY512" s="63"/>
      <c r="SNZ512" s="62"/>
      <c r="SOA512" s="10"/>
      <c r="SOB512" s="11"/>
      <c r="SOC512" s="63"/>
      <c r="SOD512" s="62"/>
      <c r="SOE512" s="10"/>
      <c r="SOF512" s="11"/>
      <c r="SOG512" s="63"/>
      <c r="SOH512" s="62"/>
      <c r="SOI512" s="10"/>
      <c r="SOJ512" s="11"/>
      <c r="SOK512" s="63"/>
      <c r="SOL512" s="62"/>
      <c r="SOM512" s="10"/>
      <c r="SON512" s="11"/>
      <c r="SOO512" s="63"/>
      <c r="SOP512" s="62"/>
      <c r="SOQ512" s="10"/>
      <c r="SOR512" s="11"/>
      <c r="SOS512" s="63"/>
      <c r="SOT512" s="62"/>
      <c r="SOU512" s="10"/>
      <c r="SOV512" s="11"/>
      <c r="SOW512" s="63"/>
      <c r="SOX512" s="62"/>
      <c r="SOY512" s="10"/>
      <c r="SOZ512" s="11"/>
      <c r="SPA512" s="63"/>
      <c r="SPB512" s="62"/>
      <c r="SPC512" s="10"/>
      <c r="SPD512" s="11"/>
      <c r="SPE512" s="63"/>
      <c r="SPF512" s="62"/>
      <c r="SPG512" s="10"/>
      <c r="SPH512" s="11"/>
      <c r="SPI512" s="63"/>
      <c r="SPJ512" s="62"/>
      <c r="SPK512" s="10"/>
      <c r="SPL512" s="11"/>
      <c r="SPM512" s="63"/>
      <c r="SPN512" s="62"/>
      <c r="SPO512" s="10"/>
      <c r="SPP512" s="11"/>
      <c r="SPQ512" s="63"/>
      <c r="SPR512" s="62"/>
      <c r="SPS512" s="10"/>
      <c r="SPT512" s="11"/>
      <c r="SPU512" s="63"/>
      <c r="SPV512" s="62"/>
      <c r="SPW512" s="10"/>
      <c r="SPX512" s="11"/>
      <c r="SPY512" s="63"/>
      <c r="SPZ512" s="62"/>
      <c r="SQA512" s="10"/>
      <c r="SQB512" s="11"/>
      <c r="SQC512" s="63"/>
      <c r="SQD512" s="62"/>
      <c r="SQE512" s="10"/>
      <c r="SQF512" s="11"/>
      <c r="SQG512" s="63"/>
      <c r="SQH512" s="62"/>
      <c r="SQI512" s="10"/>
      <c r="SQJ512" s="11"/>
      <c r="SQK512" s="63"/>
      <c r="SQL512" s="62"/>
      <c r="SQM512" s="10"/>
      <c r="SQN512" s="11"/>
      <c r="SQO512" s="63"/>
      <c r="SQP512" s="62"/>
      <c r="SQQ512" s="10"/>
      <c r="SQR512" s="11"/>
      <c r="SQS512" s="63"/>
      <c r="SQT512" s="62"/>
      <c r="SQU512" s="10"/>
      <c r="SQV512" s="11"/>
      <c r="SQW512" s="63"/>
      <c r="SQX512" s="62"/>
      <c r="SQY512" s="10"/>
      <c r="SQZ512" s="11"/>
      <c r="SRA512" s="63"/>
      <c r="SRB512" s="62"/>
      <c r="SRC512" s="10"/>
      <c r="SRD512" s="11"/>
      <c r="SRE512" s="63"/>
      <c r="SRF512" s="62"/>
      <c r="SRG512" s="10"/>
      <c r="SRH512" s="11"/>
      <c r="SRI512" s="63"/>
      <c r="SRJ512" s="62"/>
      <c r="SRK512" s="10"/>
      <c r="SRL512" s="11"/>
      <c r="SRM512" s="63"/>
      <c r="SRN512" s="62"/>
      <c r="SRO512" s="10"/>
      <c r="SRP512" s="11"/>
      <c r="SRQ512" s="63"/>
      <c r="SRR512" s="62"/>
      <c r="SRS512" s="10"/>
      <c r="SRT512" s="11"/>
      <c r="SRU512" s="63"/>
      <c r="SRV512" s="62"/>
      <c r="SRW512" s="10"/>
      <c r="SRX512" s="11"/>
      <c r="SRY512" s="63"/>
      <c r="SRZ512" s="62"/>
      <c r="SSA512" s="10"/>
      <c r="SSB512" s="11"/>
      <c r="SSC512" s="63"/>
      <c r="SSD512" s="62"/>
      <c r="SSE512" s="10"/>
      <c r="SSF512" s="11"/>
      <c r="SSG512" s="63"/>
      <c r="SSH512" s="62"/>
      <c r="SSI512" s="10"/>
      <c r="SSJ512" s="11"/>
      <c r="SSK512" s="63"/>
      <c r="SSL512" s="62"/>
      <c r="SSM512" s="10"/>
      <c r="SSN512" s="11"/>
      <c r="SSO512" s="63"/>
      <c r="SSP512" s="62"/>
      <c r="SSQ512" s="10"/>
      <c r="SSR512" s="11"/>
      <c r="SSS512" s="63"/>
      <c r="SST512" s="62"/>
      <c r="SSU512" s="10"/>
      <c r="SSV512" s="11"/>
      <c r="SSW512" s="63"/>
      <c r="SSX512" s="62"/>
      <c r="SSY512" s="10"/>
      <c r="SSZ512" s="11"/>
      <c r="STA512" s="63"/>
      <c r="STB512" s="62"/>
      <c r="STC512" s="10"/>
      <c r="STD512" s="11"/>
      <c r="STE512" s="63"/>
      <c r="STF512" s="62"/>
      <c r="STG512" s="10"/>
      <c r="STH512" s="11"/>
      <c r="STI512" s="63"/>
      <c r="STJ512" s="62"/>
      <c r="STK512" s="10"/>
      <c r="STL512" s="11"/>
      <c r="STM512" s="63"/>
      <c r="STN512" s="62"/>
      <c r="STO512" s="10"/>
      <c r="STP512" s="11"/>
      <c r="STQ512" s="63"/>
      <c r="STR512" s="62"/>
      <c r="STS512" s="10"/>
      <c r="STT512" s="11"/>
      <c r="STU512" s="63"/>
      <c r="STV512" s="62"/>
      <c r="STW512" s="10"/>
      <c r="STX512" s="11"/>
      <c r="STY512" s="63"/>
      <c r="STZ512" s="62"/>
      <c r="SUA512" s="10"/>
      <c r="SUB512" s="11"/>
      <c r="SUC512" s="63"/>
      <c r="SUD512" s="62"/>
      <c r="SUE512" s="10"/>
      <c r="SUF512" s="11"/>
      <c r="SUG512" s="63"/>
      <c r="SUH512" s="62"/>
      <c r="SUI512" s="10"/>
      <c r="SUJ512" s="11"/>
      <c r="SUK512" s="63"/>
      <c r="SUL512" s="62"/>
      <c r="SUM512" s="10"/>
      <c r="SUN512" s="11"/>
      <c r="SUO512" s="63"/>
      <c r="SUP512" s="62"/>
      <c r="SUQ512" s="10"/>
      <c r="SUR512" s="11"/>
      <c r="SUS512" s="63"/>
      <c r="SUT512" s="62"/>
      <c r="SUU512" s="10"/>
      <c r="SUV512" s="11"/>
      <c r="SUW512" s="63"/>
      <c r="SUX512" s="62"/>
      <c r="SUY512" s="10"/>
      <c r="SUZ512" s="11"/>
      <c r="SVA512" s="63"/>
      <c r="SVB512" s="62"/>
      <c r="SVC512" s="10"/>
      <c r="SVD512" s="11"/>
      <c r="SVE512" s="63"/>
      <c r="SVF512" s="62"/>
      <c r="SVG512" s="10"/>
      <c r="SVH512" s="11"/>
      <c r="SVI512" s="63"/>
      <c r="SVJ512" s="62"/>
      <c r="SVK512" s="10"/>
      <c r="SVL512" s="11"/>
      <c r="SVM512" s="63"/>
      <c r="SVN512" s="62"/>
      <c r="SVO512" s="10"/>
      <c r="SVP512" s="11"/>
      <c r="SVQ512" s="63"/>
      <c r="SVR512" s="62"/>
      <c r="SVS512" s="10"/>
      <c r="SVT512" s="11"/>
      <c r="SVU512" s="63"/>
      <c r="SVV512" s="62"/>
      <c r="SVW512" s="10"/>
      <c r="SVX512" s="11"/>
      <c r="SVY512" s="63"/>
      <c r="SVZ512" s="62"/>
      <c r="SWA512" s="10"/>
      <c r="SWB512" s="11"/>
      <c r="SWC512" s="63"/>
      <c r="SWD512" s="62"/>
      <c r="SWE512" s="10"/>
      <c r="SWF512" s="11"/>
      <c r="SWG512" s="63"/>
      <c r="SWH512" s="62"/>
      <c r="SWI512" s="10"/>
      <c r="SWJ512" s="11"/>
      <c r="SWK512" s="63"/>
      <c r="SWL512" s="62"/>
      <c r="SWM512" s="10"/>
      <c r="SWN512" s="11"/>
      <c r="SWO512" s="63"/>
      <c r="SWP512" s="62"/>
      <c r="SWQ512" s="10"/>
      <c r="SWR512" s="11"/>
      <c r="SWS512" s="63"/>
      <c r="SWT512" s="62"/>
      <c r="SWU512" s="10"/>
      <c r="SWV512" s="11"/>
      <c r="SWW512" s="63"/>
      <c r="SWX512" s="62"/>
      <c r="SWY512" s="10"/>
      <c r="SWZ512" s="11"/>
      <c r="SXA512" s="63"/>
      <c r="SXB512" s="62"/>
      <c r="SXC512" s="10"/>
      <c r="SXD512" s="11"/>
      <c r="SXE512" s="63"/>
      <c r="SXF512" s="62"/>
      <c r="SXG512" s="10"/>
      <c r="SXH512" s="11"/>
      <c r="SXI512" s="63"/>
      <c r="SXJ512" s="62"/>
      <c r="SXK512" s="10"/>
      <c r="SXL512" s="11"/>
      <c r="SXM512" s="63"/>
      <c r="SXN512" s="62"/>
      <c r="SXO512" s="10"/>
      <c r="SXP512" s="11"/>
      <c r="SXQ512" s="63"/>
      <c r="SXR512" s="62"/>
      <c r="SXS512" s="10"/>
      <c r="SXT512" s="11"/>
      <c r="SXU512" s="63"/>
      <c r="SXV512" s="62"/>
      <c r="SXW512" s="10"/>
      <c r="SXX512" s="11"/>
      <c r="SXY512" s="63"/>
      <c r="SXZ512" s="62"/>
      <c r="SYA512" s="10"/>
      <c r="SYB512" s="11"/>
      <c r="SYC512" s="63"/>
      <c r="SYD512" s="62"/>
      <c r="SYE512" s="10"/>
      <c r="SYF512" s="11"/>
      <c r="SYG512" s="63"/>
      <c r="SYH512" s="62"/>
      <c r="SYI512" s="10"/>
      <c r="SYJ512" s="11"/>
      <c r="SYK512" s="63"/>
      <c r="SYL512" s="62"/>
      <c r="SYM512" s="10"/>
      <c r="SYN512" s="11"/>
      <c r="SYO512" s="63"/>
      <c r="SYP512" s="62"/>
      <c r="SYQ512" s="10"/>
      <c r="SYR512" s="11"/>
      <c r="SYS512" s="63"/>
      <c r="SYT512" s="62"/>
      <c r="SYU512" s="10"/>
      <c r="SYV512" s="11"/>
      <c r="SYW512" s="63"/>
      <c r="SYX512" s="62"/>
      <c r="SYY512" s="10"/>
      <c r="SYZ512" s="11"/>
      <c r="SZA512" s="63"/>
      <c r="SZB512" s="62"/>
      <c r="SZC512" s="10"/>
      <c r="SZD512" s="11"/>
      <c r="SZE512" s="63"/>
      <c r="SZF512" s="62"/>
      <c r="SZG512" s="10"/>
      <c r="SZH512" s="11"/>
      <c r="SZI512" s="63"/>
      <c r="SZJ512" s="62"/>
      <c r="SZK512" s="10"/>
      <c r="SZL512" s="11"/>
      <c r="SZM512" s="63"/>
      <c r="SZN512" s="62"/>
      <c r="SZO512" s="10"/>
      <c r="SZP512" s="11"/>
      <c r="SZQ512" s="63"/>
      <c r="SZR512" s="62"/>
      <c r="SZS512" s="10"/>
      <c r="SZT512" s="11"/>
      <c r="SZU512" s="63"/>
      <c r="SZV512" s="62"/>
      <c r="SZW512" s="10"/>
      <c r="SZX512" s="11"/>
      <c r="SZY512" s="63"/>
      <c r="SZZ512" s="62"/>
      <c r="TAA512" s="10"/>
      <c r="TAB512" s="11"/>
      <c r="TAC512" s="63"/>
      <c r="TAD512" s="62"/>
      <c r="TAE512" s="10"/>
      <c r="TAF512" s="11"/>
      <c r="TAG512" s="63"/>
      <c r="TAH512" s="62"/>
      <c r="TAI512" s="10"/>
      <c r="TAJ512" s="11"/>
      <c r="TAK512" s="63"/>
      <c r="TAL512" s="62"/>
      <c r="TAM512" s="10"/>
      <c r="TAN512" s="11"/>
      <c r="TAO512" s="63"/>
      <c r="TAP512" s="62"/>
      <c r="TAQ512" s="10"/>
      <c r="TAR512" s="11"/>
      <c r="TAS512" s="63"/>
      <c r="TAT512" s="62"/>
      <c r="TAU512" s="10"/>
      <c r="TAV512" s="11"/>
      <c r="TAW512" s="63"/>
      <c r="TAX512" s="62"/>
      <c r="TAY512" s="10"/>
      <c r="TAZ512" s="11"/>
      <c r="TBA512" s="63"/>
      <c r="TBB512" s="62"/>
      <c r="TBC512" s="10"/>
      <c r="TBD512" s="11"/>
      <c r="TBE512" s="63"/>
      <c r="TBF512" s="62"/>
      <c r="TBG512" s="10"/>
      <c r="TBH512" s="11"/>
      <c r="TBI512" s="63"/>
      <c r="TBJ512" s="62"/>
      <c r="TBK512" s="10"/>
      <c r="TBL512" s="11"/>
      <c r="TBM512" s="63"/>
      <c r="TBN512" s="62"/>
      <c r="TBO512" s="10"/>
      <c r="TBP512" s="11"/>
      <c r="TBQ512" s="63"/>
      <c r="TBR512" s="62"/>
      <c r="TBS512" s="10"/>
      <c r="TBT512" s="11"/>
      <c r="TBU512" s="63"/>
      <c r="TBV512" s="62"/>
      <c r="TBW512" s="10"/>
      <c r="TBX512" s="11"/>
      <c r="TBY512" s="63"/>
      <c r="TBZ512" s="62"/>
      <c r="TCA512" s="10"/>
      <c r="TCB512" s="11"/>
      <c r="TCC512" s="63"/>
      <c r="TCD512" s="62"/>
      <c r="TCE512" s="10"/>
      <c r="TCF512" s="11"/>
      <c r="TCG512" s="63"/>
      <c r="TCH512" s="62"/>
      <c r="TCI512" s="10"/>
      <c r="TCJ512" s="11"/>
      <c r="TCK512" s="63"/>
      <c r="TCL512" s="62"/>
      <c r="TCM512" s="10"/>
      <c r="TCN512" s="11"/>
      <c r="TCO512" s="63"/>
      <c r="TCP512" s="62"/>
      <c r="TCQ512" s="10"/>
      <c r="TCR512" s="11"/>
      <c r="TCS512" s="63"/>
      <c r="TCT512" s="62"/>
      <c r="TCU512" s="10"/>
      <c r="TCV512" s="11"/>
      <c r="TCW512" s="63"/>
      <c r="TCX512" s="62"/>
      <c r="TCY512" s="10"/>
      <c r="TCZ512" s="11"/>
      <c r="TDA512" s="63"/>
      <c r="TDB512" s="62"/>
      <c r="TDC512" s="10"/>
      <c r="TDD512" s="11"/>
      <c r="TDE512" s="63"/>
      <c r="TDF512" s="62"/>
      <c r="TDG512" s="10"/>
      <c r="TDH512" s="11"/>
      <c r="TDI512" s="63"/>
      <c r="TDJ512" s="62"/>
      <c r="TDK512" s="10"/>
      <c r="TDL512" s="11"/>
      <c r="TDM512" s="63"/>
      <c r="TDN512" s="62"/>
      <c r="TDO512" s="10"/>
      <c r="TDP512" s="11"/>
      <c r="TDQ512" s="63"/>
      <c r="TDR512" s="62"/>
      <c r="TDS512" s="10"/>
      <c r="TDT512" s="11"/>
      <c r="TDU512" s="63"/>
      <c r="TDV512" s="62"/>
      <c r="TDW512" s="10"/>
      <c r="TDX512" s="11"/>
      <c r="TDY512" s="63"/>
      <c r="TDZ512" s="62"/>
      <c r="TEA512" s="10"/>
      <c r="TEB512" s="11"/>
      <c r="TEC512" s="63"/>
      <c r="TED512" s="62"/>
      <c r="TEE512" s="10"/>
      <c r="TEF512" s="11"/>
      <c r="TEG512" s="63"/>
      <c r="TEH512" s="62"/>
      <c r="TEI512" s="10"/>
      <c r="TEJ512" s="11"/>
      <c r="TEK512" s="63"/>
      <c r="TEL512" s="62"/>
      <c r="TEM512" s="10"/>
      <c r="TEN512" s="11"/>
      <c r="TEO512" s="63"/>
      <c r="TEP512" s="62"/>
      <c r="TEQ512" s="10"/>
      <c r="TER512" s="11"/>
      <c r="TES512" s="63"/>
      <c r="TET512" s="62"/>
      <c r="TEU512" s="10"/>
      <c r="TEV512" s="11"/>
      <c r="TEW512" s="63"/>
      <c r="TEX512" s="62"/>
      <c r="TEY512" s="10"/>
      <c r="TEZ512" s="11"/>
      <c r="TFA512" s="63"/>
      <c r="TFB512" s="62"/>
      <c r="TFC512" s="10"/>
      <c r="TFD512" s="11"/>
      <c r="TFE512" s="63"/>
      <c r="TFF512" s="62"/>
      <c r="TFG512" s="10"/>
      <c r="TFH512" s="11"/>
      <c r="TFI512" s="63"/>
      <c r="TFJ512" s="62"/>
      <c r="TFK512" s="10"/>
      <c r="TFL512" s="11"/>
      <c r="TFM512" s="63"/>
      <c r="TFN512" s="62"/>
      <c r="TFO512" s="10"/>
      <c r="TFP512" s="11"/>
      <c r="TFQ512" s="63"/>
      <c r="TFR512" s="62"/>
      <c r="TFS512" s="10"/>
      <c r="TFT512" s="11"/>
      <c r="TFU512" s="63"/>
      <c r="TFV512" s="62"/>
      <c r="TFW512" s="10"/>
      <c r="TFX512" s="11"/>
      <c r="TFY512" s="63"/>
      <c r="TFZ512" s="62"/>
      <c r="TGA512" s="10"/>
      <c r="TGB512" s="11"/>
      <c r="TGC512" s="63"/>
      <c r="TGD512" s="62"/>
      <c r="TGE512" s="10"/>
      <c r="TGF512" s="11"/>
      <c r="TGG512" s="63"/>
      <c r="TGH512" s="62"/>
      <c r="TGI512" s="10"/>
      <c r="TGJ512" s="11"/>
      <c r="TGK512" s="63"/>
      <c r="TGL512" s="62"/>
      <c r="TGM512" s="10"/>
      <c r="TGN512" s="11"/>
      <c r="TGO512" s="63"/>
      <c r="TGP512" s="62"/>
      <c r="TGQ512" s="10"/>
      <c r="TGR512" s="11"/>
      <c r="TGS512" s="63"/>
      <c r="TGT512" s="62"/>
      <c r="TGU512" s="10"/>
      <c r="TGV512" s="11"/>
      <c r="TGW512" s="63"/>
      <c r="TGX512" s="62"/>
      <c r="TGY512" s="10"/>
      <c r="TGZ512" s="11"/>
      <c r="THA512" s="63"/>
      <c r="THB512" s="62"/>
      <c r="THC512" s="10"/>
      <c r="THD512" s="11"/>
      <c r="THE512" s="63"/>
      <c r="THF512" s="62"/>
      <c r="THG512" s="10"/>
      <c r="THH512" s="11"/>
      <c r="THI512" s="63"/>
      <c r="THJ512" s="62"/>
      <c r="THK512" s="10"/>
      <c r="THL512" s="11"/>
      <c r="THM512" s="63"/>
      <c r="THN512" s="62"/>
      <c r="THO512" s="10"/>
      <c r="THP512" s="11"/>
      <c r="THQ512" s="63"/>
      <c r="THR512" s="62"/>
      <c r="THS512" s="10"/>
      <c r="THT512" s="11"/>
      <c r="THU512" s="63"/>
      <c r="THV512" s="62"/>
      <c r="THW512" s="10"/>
      <c r="THX512" s="11"/>
      <c r="THY512" s="63"/>
      <c r="THZ512" s="62"/>
      <c r="TIA512" s="10"/>
      <c r="TIB512" s="11"/>
      <c r="TIC512" s="63"/>
      <c r="TID512" s="62"/>
      <c r="TIE512" s="10"/>
      <c r="TIF512" s="11"/>
      <c r="TIG512" s="63"/>
      <c r="TIH512" s="62"/>
      <c r="TII512" s="10"/>
      <c r="TIJ512" s="11"/>
      <c r="TIK512" s="63"/>
      <c r="TIL512" s="62"/>
      <c r="TIM512" s="10"/>
      <c r="TIN512" s="11"/>
      <c r="TIO512" s="63"/>
      <c r="TIP512" s="62"/>
      <c r="TIQ512" s="10"/>
      <c r="TIR512" s="11"/>
      <c r="TIS512" s="63"/>
      <c r="TIT512" s="62"/>
      <c r="TIU512" s="10"/>
      <c r="TIV512" s="11"/>
      <c r="TIW512" s="63"/>
      <c r="TIX512" s="62"/>
      <c r="TIY512" s="10"/>
      <c r="TIZ512" s="11"/>
      <c r="TJA512" s="63"/>
      <c r="TJB512" s="62"/>
      <c r="TJC512" s="10"/>
      <c r="TJD512" s="11"/>
      <c r="TJE512" s="63"/>
      <c r="TJF512" s="62"/>
      <c r="TJG512" s="10"/>
      <c r="TJH512" s="11"/>
      <c r="TJI512" s="63"/>
      <c r="TJJ512" s="62"/>
      <c r="TJK512" s="10"/>
      <c r="TJL512" s="11"/>
      <c r="TJM512" s="63"/>
      <c r="TJN512" s="62"/>
      <c r="TJO512" s="10"/>
      <c r="TJP512" s="11"/>
      <c r="TJQ512" s="63"/>
      <c r="TJR512" s="62"/>
      <c r="TJS512" s="10"/>
      <c r="TJT512" s="11"/>
      <c r="TJU512" s="63"/>
      <c r="TJV512" s="62"/>
      <c r="TJW512" s="10"/>
      <c r="TJX512" s="11"/>
      <c r="TJY512" s="63"/>
      <c r="TJZ512" s="62"/>
      <c r="TKA512" s="10"/>
      <c r="TKB512" s="11"/>
      <c r="TKC512" s="63"/>
      <c r="TKD512" s="62"/>
      <c r="TKE512" s="10"/>
      <c r="TKF512" s="11"/>
      <c r="TKG512" s="63"/>
      <c r="TKH512" s="62"/>
      <c r="TKI512" s="10"/>
      <c r="TKJ512" s="11"/>
      <c r="TKK512" s="63"/>
      <c r="TKL512" s="62"/>
      <c r="TKM512" s="10"/>
      <c r="TKN512" s="11"/>
      <c r="TKO512" s="63"/>
      <c r="TKP512" s="62"/>
      <c r="TKQ512" s="10"/>
      <c r="TKR512" s="11"/>
      <c r="TKS512" s="63"/>
      <c r="TKT512" s="62"/>
      <c r="TKU512" s="10"/>
      <c r="TKV512" s="11"/>
      <c r="TKW512" s="63"/>
      <c r="TKX512" s="62"/>
      <c r="TKY512" s="10"/>
      <c r="TKZ512" s="11"/>
      <c r="TLA512" s="63"/>
      <c r="TLB512" s="62"/>
      <c r="TLC512" s="10"/>
      <c r="TLD512" s="11"/>
      <c r="TLE512" s="63"/>
      <c r="TLF512" s="62"/>
      <c r="TLG512" s="10"/>
      <c r="TLH512" s="11"/>
      <c r="TLI512" s="63"/>
      <c r="TLJ512" s="62"/>
      <c r="TLK512" s="10"/>
      <c r="TLL512" s="11"/>
      <c r="TLM512" s="63"/>
      <c r="TLN512" s="62"/>
      <c r="TLO512" s="10"/>
      <c r="TLP512" s="11"/>
      <c r="TLQ512" s="63"/>
      <c r="TLR512" s="62"/>
      <c r="TLS512" s="10"/>
      <c r="TLT512" s="11"/>
      <c r="TLU512" s="63"/>
      <c r="TLV512" s="62"/>
      <c r="TLW512" s="10"/>
      <c r="TLX512" s="11"/>
      <c r="TLY512" s="63"/>
      <c r="TLZ512" s="62"/>
      <c r="TMA512" s="10"/>
      <c r="TMB512" s="11"/>
      <c r="TMC512" s="63"/>
      <c r="TMD512" s="62"/>
      <c r="TME512" s="10"/>
      <c r="TMF512" s="11"/>
      <c r="TMG512" s="63"/>
      <c r="TMH512" s="62"/>
      <c r="TMI512" s="10"/>
      <c r="TMJ512" s="11"/>
      <c r="TMK512" s="63"/>
      <c r="TML512" s="62"/>
      <c r="TMM512" s="10"/>
      <c r="TMN512" s="11"/>
      <c r="TMO512" s="63"/>
      <c r="TMP512" s="62"/>
      <c r="TMQ512" s="10"/>
      <c r="TMR512" s="11"/>
      <c r="TMS512" s="63"/>
      <c r="TMT512" s="62"/>
      <c r="TMU512" s="10"/>
      <c r="TMV512" s="11"/>
      <c r="TMW512" s="63"/>
      <c r="TMX512" s="62"/>
      <c r="TMY512" s="10"/>
      <c r="TMZ512" s="11"/>
      <c r="TNA512" s="63"/>
      <c r="TNB512" s="62"/>
      <c r="TNC512" s="10"/>
      <c r="TND512" s="11"/>
      <c r="TNE512" s="63"/>
      <c r="TNF512" s="62"/>
      <c r="TNG512" s="10"/>
      <c r="TNH512" s="11"/>
      <c r="TNI512" s="63"/>
      <c r="TNJ512" s="62"/>
      <c r="TNK512" s="10"/>
      <c r="TNL512" s="11"/>
      <c r="TNM512" s="63"/>
      <c r="TNN512" s="62"/>
      <c r="TNO512" s="10"/>
      <c r="TNP512" s="11"/>
      <c r="TNQ512" s="63"/>
      <c r="TNR512" s="62"/>
      <c r="TNS512" s="10"/>
      <c r="TNT512" s="11"/>
      <c r="TNU512" s="63"/>
      <c r="TNV512" s="62"/>
      <c r="TNW512" s="10"/>
      <c r="TNX512" s="11"/>
      <c r="TNY512" s="63"/>
      <c r="TNZ512" s="62"/>
      <c r="TOA512" s="10"/>
      <c r="TOB512" s="11"/>
      <c r="TOC512" s="63"/>
      <c r="TOD512" s="62"/>
      <c r="TOE512" s="10"/>
      <c r="TOF512" s="11"/>
      <c r="TOG512" s="63"/>
      <c r="TOH512" s="62"/>
      <c r="TOI512" s="10"/>
      <c r="TOJ512" s="11"/>
      <c r="TOK512" s="63"/>
      <c r="TOL512" s="62"/>
      <c r="TOM512" s="10"/>
      <c r="TON512" s="11"/>
      <c r="TOO512" s="63"/>
      <c r="TOP512" s="62"/>
      <c r="TOQ512" s="10"/>
      <c r="TOR512" s="11"/>
      <c r="TOS512" s="63"/>
      <c r="TOT512" s="62"/>
      <c r="TOU512" s="10"/>
      <c r="TOV512" s="11"/>
      <c r="TOW512" s="63"/>
      <c r="TOX512" s="62"/>
      <c r="TOY512" s="10"/>
      <c r="TOZ512" s="11"/>
      <c r="TPA512" s="63"/>
      <c r="TPB512" s="62"/>
      <c r="TPC512" s="10"/>
      <c r="TPD512" s="11"/>
      <c r="TPE512" s="63"/>
      <c r="TPF512" s="62"/>
      <c r="TPG512" s="10"/>
      <c r="TPH512" s="11"/>
      <c r="TPI512" s="63"/>
      <c r="TPJ512" s="62"/>
      <c r="TPK512" s="10"/>
      <c r="TPL512" s="11"/>
      <c r="TPM512" s="63"/>
      <c r="TPN512" s="62"/>
      <c r="TPO512" s="10"/>
      <c r="TPP512" s="11"/>
      <c r="TPQ512" s="63"/>
      <c r="TPR512" s="62"/>
      <c r="TPS512" s="10"/>
      <c r="TPT512" s="11"/>
      <c r="TPU512" s="63"/>
      <c r="TPV512" s="62"/>
      <c r="TPW512" s="10"/>
      <c r="TPX512" s="11"/>
      <c r="TPY512" s="63"/>
      <c r="TPZ512" s="62"/>
      <c r="TQA512" s="10"/>
      <c r="TQB512" s="11"/>
      <c r="TQC512" s="63"/>
      <c r="TQD512" s="62"/>
      <c r="TQE512" s="10"/>
      <c r="TQF512" s="11"/>
      <c r="TQG512" s="63"/>
      <c r="TQH512" s="62"/>
      <c r="TQI512" s="10"/>
      <c r="TQJ512" s="11"/>
      <c r="TQK512" s="63"/>
      <c r="TQL512" s="62"/>
      <c r="TQM512" s="10"/>
      <c r="TQN512" s="11"/>
      <c r="TQO512" s="63"/>
      <c r="TQP512" s="62"/>
      <c r="TQQ512" s="10"/>
      <c r="TQR512" s="11"/>
      <c r="TQS512" s="63"/>
      <c r="TQT512" s="62"/>
      <c r="TQU512" s="10"/>
      <c r="TQV512" s="11"/>
      <c r="TQW512" s="63"/>
      <c r="TQX512" s="62"/>
      <c r="TQY512" s="10"/>
      <c r="TQZ512" s="11"/>
      <c r="TRA512" s="63"/>
      <c r="TRB512" s="62"/>
      <c r="TRC512" s="10"/>
      <c r="TRD512" s="11"/>
      <c r="TRE512" s="63"/>
      <c r="TRF512" s="62"/>
      <c r="TRG512" s="10"/>
      <c r="TRH512" s="11"/>
      <c r="TRI512" s="63"/>
      <c r="TRJ512" s="62"/>
      <c r="TRK512" s="10"/>
      <c r="TRL512" s="11"/>
      <c r="TRM512" s="63"/>
      <c r="TRN512" s="62"/>
      <c r="TRO512" s="10"/>
      <c r="TRP512" s="11"/>
      <c r="TRQ512" s="63"/>
      <c r="TRR512" s="62"/>
      <c r="TRS512" s="10"/>
      <c r="TRT512" s="11"/>
      <c r="TRU512" s="63"/>
      <c r="TRV512" s="62"/>
      <c r="TRW512" s="10"/>
      <c r="TRX512" s="11"/>
      <c r="TRY512" s="63"/>
      <c r="TRZ512" s="62"/>
      <c r="TSA512" s="10"/>
      <c r="TSB512" s="11"/>
      <c r="TSC512" s="63"/>
      <c r="TSD512" s="62"/>
      <c r="TSE512" s="10"/>
      <c r="TSF512" s="11"/>
      <c r="TSG512" s="63"/>
      <c r="TSH512" s="62"/>
      <c r="TSI512" s="10"/>
      <c r="TSJ512" s="11"/>
      <c r="TSK512" s="63"/>
      <c r="TSL512" s="62"/>
      <c r="TSM512" s="10"/>
      <c r="TSN512" s="11"/>
      <c r="TSO512" s="63"/>
      <c r="TSP512" s="62"/>
      <c r="TSQ512" s="10"/>
      <c r="TSR512" s="11"/>
      <c r="TSS512" s="63"/>
      <c r="TST512" s="62"/>
      <c r="TSU512" s="10"/>
      <c r="TSV512" s="11"/>
      <c r="TSW512" s="63"/>
      <c r="TSX512" s="62"/>
      <c r="TSY512" s="10"/>
      <c r="TSZ512" s="11"/>
      <c r="TTA512" s="63"/>
      <c r="TTB512" s="62"/>
      <c r="TTC512" s="10"/>
      <c r="TTD512" s="11"/>
      <c r="TTE512" s="63"/>
      <c r="TTF512" s="62"/>
      <c r="TTG512" s="10"/>
      <c r="TTH512" s="11"/>
      <c r="TTI512" s="63"/>
      <c r="TTJ512" s="62"/>
      <c r="TTK512" s="10"/>
      <c r="TTL512" s="11"/>
      <c r="TTM512" s="63"/>
      <c r="TTN512" s="62"/>
      <c r="TTO512" s="10"/>
      <c r="TTP512" s="11"/>
      <c r="TTQ512" s="63"/>
      <c r="TTR512" s="62"/>
      <c r="TTS512" s="10"/>
      <c r="TTT512" s="11"/>
      <c r="TTU512" s="63"/>
      <c r="TTV512" s="62"/>
      <c r="TTW512" s="10"/>
      <c r="TTX512" s="11"/>
      <c r="TTY512" s="63"/>
      <c r="TTZ512" s="62"/>
      <c r="TUA512" s="10"/>
      <c r="TUB512" s="11"/>
      <c r="TUC512" s="63"/>
      <c r="TUD512" s="62"/>
      <c r="TUE512" s="10"/>
      <c r="TUF512" s="11"/>
      <c r="TUG512" s="63"/>
      <c r="TUH512" s="62"/>
      <c r="TUI512" s="10"/>
      <c r="TUJ512" s="11"/>
      <c r="TUK512" s="63"/>
      <c r="TUL512" s="62"/>
      <c r="TUM512" s="10"/>
      <c r="TUN512" s="11"/>
      <c r="TUO512" s="63"/>
      <c r="TUP512" s="62"/>
      <c r="TUQ512" s="10"/>
      <c r="TUR512" s="11"/>
      <c r="TUS512" s="63"/>
      <c r="TUT512" s="62"/>
      <c r="TUU512" s="10"/>
      <c r="TUV512" s="11"/>
      <c r="TUW512" s="63"/>
      <c r="TUX512" s="62"/>
      <c r="TUY512" s="10"/>
      <c r="TUZ512" s="11"/>
      <c r="TVA512" s="63"/>
      <c r="TVB512" s="62"/>
      <c r="TVC512" s="10"/>
      <c r="TVD512" s="11"/>
      <c r="TVE512" s="63"/>
      <c r="TVF512" s="62"/>
      <c r="TVG512" s="10"/>
      <c r="TVH512" s="11"/>
      <c r="TVI512" s="63"/>
      <c r="TVJ512" s="62"/>
      <c r="TVK512" s="10"/>
      <c r="TVL512" s="11"/>
      <c r="TVM512" s="63"/>
      <c r="TVN512" s="62"/>
      <c r="TVO512" s="10"/>
      <c r="TVP512" s="11"/>
      <c r="TVQ512" s="63"/>
      <c r="TVR512" s="62"/>
      <c r="TVS512" s="10"/>
      <c r="TVT512" s="11"/>
      <c r="TVU512" s="63"/>
      <c r="TVV512" s="62"/>
      <c r="TVW512" s="10"/>
      <c r="TVX512" s="11"/>
      <c r="TVY512" s="63"/>
      <c r="TVZ512" s="62"/>
      <c r="TWA512" s="10"/>
      <c r="TWB512" s="11"/>
      <c r="TWC512" s="63"/>
      <c r="TWD512" s="62"/>
      <c r="TWE512" s="10"/>
      <c r="TWF512" s="11"/>
      <c r="TWG512" s="63"/>
      <c r="TWH512" s="62"/>
      <c r="TWI512" s="10"/>
      <c r="TWJ512" s="11"/>
      <c r="TWK512" s="63"/>
      <c r="TWL512" s="62"/>
      <c r="TWM512" s="10"/>
      <c r="TWN512" s="11"/>
      <c r="TWO512" s="63"/>
      <c r="TWP512" s="62"/>
      <c r="TWQ512" s="10"/>
      <c r="TWR512" s="11"/>
      <c r="TWS512" s="63"/>
      <c r="TWT512" s="62"/>
      <c r="TWU512" s="10"/>
      <c r="TWV512" s="11"/>
      <c r="TWW512" s="63"/>
      <c r="TWX512" s="62"/>
      <c r="TWY512" s="10"/>
      <c r="TWZ512" s="11"/>
      <c r="TXA512" s="63"/>
      <c r="TXB512" s="62"/>
      <c r="TXC512" s="10"/>
      <c r="TXD512" s="11"/>
      <c r="TXE512" s="63"/>
      <c r="TXF512" s="62"/>
      <c r="TXG512" s="10"/>
      <c r="TXH512" s="11"/>
      <c r="TXI512" s="63"/>
      <c r="TXJ512" s="62"/>
      <c r="TXK512" s="10"/>
      <c r="TXL512" s="11"/>
      <c r="TXM512" s="63"/>
      <c r="TXN512" s="62"/>
      <c r="TXO512" s="10"/>
      <c r="TXP512" s="11"/>
      <c r="TXQ512" s="63"/>
      <c r="TXR512" s="62"/>
      <c r="TXS512" s="10"/>
      <c r="TXT512" s="11"/>
      <c r="TXU512" s="63"/>
      <c r="TXV512" s="62"/>
      <c r="TXW512" s="10"/>
      <c r="TXX512" s="11"/>
      <c r="TXY512" s="63"/>
      <c r="TXZ512" s="62"/>
      <c r="TYA512" s="10"/>
      <c r="TYB512" s="11"/>
      <c r="TYC512" s="63"/>
      <c r="TYD512" s="62"/>
      <c r="TYE512" s="10"/>
      <c r="TYF512" s="11"/>
      <c r="TYG512" s="63"/>
      <c r="TYH512" s="62"/>
      <c r="TYI512" s="10"/>
      <c r="TYJ512" s="11"/>
      <c r="TYK512" s="63"/>
      <c r="TYL512" s="62"/>
      <c r="TYM512" s="10"/>
      <c r="TYN512" s="11"/>
      <c r="TYO512" s="63"/>
      <c r="TYP512" s="62"/>
      <c r="TYQ512" s="10"/>
      <c r="TYR512" s="11"/>
      <c r="TYS512" s="63"/>
      <c r="TYT512" s="62"/>
      <c r="TYU512" s="10"/>
      <c r="TYV512" s="11"/>
      <c r="TYW512" s="63"/>
      <c r="TYX512" s="62"/>
      <c r="TYY512" s="10"/>
      <c r="TYZ512" s="11"/>
      <c r="TZA512" s="63"/>
      <c r="TZB512" s="62"/>
      <c r="TZC512" s="10"/>
      <c r="TZD512" s="11"/>
      <c r="TZE512" s="63"/>
      <c r="TZF512" s="62"/>
      <c r="TZG512" s="10"/>
      <c r="TZH512" s="11"/>
      <c r="TZI512" s="63"/>
      <c r="TZJ512" s="62"/>
      <c r="TZK512" s="10"/>
      <c r="TZL512" s="11"/>
      <c r="TZM512" s="63"/>
      <c r="TZN512" s="62"/>
      <c r="TZO512" s="10"/>
      <c r="TZP512" s="11"/>
      <c r="TZQ512" s="63"/>
      <c r="TZR512" s="62"/>
      <c r="TZS512" s="10"/>
      <c r="TZT512" s="11"/>
      <c r="TZU512" s="63"/>
      <c r="TZV512" s="62"/>
      <c r="TZW512" s="10"/>
      <c r="TZX512" s="11"/>
      <c r="TZY512" s="63"/>
      <c r="TZZ512" s="62"/>
      <c r="UAA512" s="10"/>
      <c r="UAB512" s="11"/>
      <c r="UAC512" s="63"/>
      <c r="UAD512" s="62"/>
      <c r="UAE512" s="10"/>
      <c r="UAF512" s="11"/>
      <c r="UAG512" s="63"/>
      <c r="UAH512" s="62"/>
      <c r="UAI512" s="10"/>
      <c r="UAJ512" s="11"/>
      <c r="UAK512" s="63"/>
      <c r="UAL512" s="62"/>
      <c r="UAM512" s="10"/>
      <c r="UAN512" s="11"/>
      <c r="UAO512" s="63"/>
      <c r="UAP512" s="62"/>
      <c r="UAQ512" s="10"/>
      <c r="UAR512" s="11"/>
      <c r="UAS512" s="63"/>
      <c r="UAT512" s="62"/>
      <c r="UAU512" s="10"/>
      <c r="UAV512" s="11"/>
      <c r="UAW512" s="63"/>
      <c r="UAX512" s="62"/>
      <c r="UAY512" s="10"/>
      <c r="UAZ512" s="11"/>
      <c r="UBA512" s="63"/>
      <c r="UBB512" s="62"/>
      <c r="UBC512" s="10"/>
      <c r="UBD512" s="11"/>
      <c r="UBE512" s="63"/>
      <c r="UBF512" s="62"/>
      <c r="UBG512" s="10"/>
      <c r="UBH512" s="11"/>
      <c r="UBI512" s="63"/>
      <c r="UBJ512" s="62"/>
      <c r="UBK512" s="10"/>
      <c r="UBL512" s="11"/>
      <c r="UBM512" s="63"/>
      <c r="UBN512" s="62"/>
      <c r="UBO512" s="10"/>
      <c r="UBP512" s="11"/>
      <c r="UBQ512" s="63"/>
      <c r="UBR512" s="62"/>
      <c r="UBS512" s="10"/>
      <c r="UBT512" s="11"/>
      <c r="UBU512" s="63"/>
      <c r="UBV512" s="62"/>
      <c r="UBW512" s="10"/>
      <c r="UBX512" s="11"/>
      <c r="UBY512" s="63"/>
      <c r="UBZ512" s="62"/>
      <c r="UCA512" s="10"/>
      <c r="UCB512" s="11"/>
      <c r="UCC512" s="63"/>
      <c r="UCD512" s="62"/>
      <c r="UCE512" s="10"/>
      <c r="UCF512" s="11"/>
      <c r="UCG512" s="63"/>
      <c r="UCH512" s="62"/>
      <c r="UCI512" s="10"/>
      <c r="UCJ512" s="11"/>
      <c r="UCK512" s="63"/>
      <c r="UCL512" s="62"/>
      <c r="UCM512" s="10"/>
      <c r="UCN512" s="11"/>
      <c r="UCO512" s="63"/>
      <c r="UCP512" s="62"/>
      <c r="UCQ512" s="10"/>
      <c r="UCR512" s="11"/>
      <c r="UCS512" s="63"/>
      <c r="UCT512" s="62"/>
      <c r="UCU512" s="10"/>
      <c r="UCV512" s="11"/>
      <c r="UCW512" s="63"/>
      <c r="UCX512" s="62"/>
      <c r="UCY512" s="10"/>
      <c r="UCZ512" s="11"/>
      <c r="UDA512" s="63"/>
      <c r="UDB512" s="62"/>
      <c r="UDC512" s="10"/>
      <c r="UDD512" s="11"/>
      <c r="UDE512" s="63"/>
      <c r="UDF512" s="62"/>
      <c r="UDG512" s="10"/>
      <c r="UDH512" s="11"/>
      <c r="UDI512" s="63"/>
      <c r="UDJ512" s="62"/>
      <c r="UDK512" s="10"/>
      <c r="UDL512" s="11"/>
      <c r="UDM512" s="63"/>
      <c r="UDN512" s="62"/>
      <c r="UDO512" s="10"/>
      <c r="UDP512" s="11"/>
      <c r="UDQ512" s="63"/>
      <c r="UDR512" s="62"/>
      <c r="UDS512" s="10"/>
      <c r="UDT512" s="11"/>
      <c r="UDU512" s="63"/>
      <c r="UDV512" s="62"/>
      <c r="UDW512" s="10"/>
      <c r="UDX512" s="11"/>
      <c r="UDY512" s="63"/>
      <c r="UDZ512" s="62"/>
      <c r="UEA512" s="10"/>
      <c r="UEB512" s="11"/>
      <c r="UEC512" s="63"/>
      <c r="UED512" s="62"/>
      <c r="UEE512" s="10"/>
      <c r="UEF512" s="11"/>
      <c r="UEG512" s="63"/>
      <c r="UEH512" s="62"/>
      <c r="UEI512" s="10"/>
      <c r="UEJ512" s="11"/>
      <c r="UEK512" s="63"/>
      <c r="UEL512" s="62"/>
      <c r="UEM512" s="10"/>
      <c r="UEN512" s="11"/>
      <c r="UEO512" s="63"/>
      <c r="UEP512" s="62"/>
      <c r="UEQ512" s="10"/>
      <c r="UER512" s="11"/>
      <c r="UES512" s="63"/>
      <c r="UET512" s="62"/>
      <c r="UEU512" s="10"/>
      <c r="UEV512" s="11"/>
      <c r="UEW512" s="63"/>
      <c r="UEX512" s="62"/>
      <c r="UEY512" s="10"/>
      <c r="UEZ512" s="11"/>
      <c r="UFA512" s="63"/>
      <c r="UFB512" s="62"/>
      <c r="UFC512" s="10"/>
      <c r="UFD512" s="11"/>
      <c r="UFE512" s="63"/>
      <c r="UFF512" s="62"/>
      <c r="UFG512" s="10"/>
      <c r="UFH512" s="11"/>
      <c r="UFI512" s="63"/>
      <c r="UFJ512" s="62"/>
      <c r="UFK512" s="10"/>
      <c r="UFL512" s="11"/>
      <c r="UFM512" s="63"/>
      <c r="UFN512" s="62"/>
      <c r="UFO512" s="10"/>
      <c r="UFP512" s="11"/>
      <c r="UFQ512" s="63"/>
      <c r="UFR512" s="62"/>
      <c r="UFS512" s="10"/>
      <c r="UFT512" s="11"/>
      <c r="UFU512" s="63"/>
      <c r="UFV512" s="62"/>
      <c r="UFW512" s="10"/>
      <c r="UFX512" s="11"/>
      <c r="UFY512" s="63"/>
      <c r="UFZ512" s="62"/>
      <c r="UGA512" s="10"/>
      <c r="UGB512" s="11"/>
      <c r="UGC512" s="63"/>
      <c r="UGD512" s="62"/>
      <c r="UGE512" s="10"/>
      <c r="UGF512" s="11"/>
      <c r="UGG512" s="63"/>
      <c r="UGH512" s="62"/>
      <c r="UGI512" s="10"/>
      <c r="UGJ512" s="11"/>
      <c r="UGK512" s="63"/>
      <c r="UGL512" s="62"/>
      <c r="UGM512" s="10"/>
      <c r="UGN512" s="11"/>
      <c r="UGO512" s="63"/>
      <c r="UGP512" s="62"/>
      <c r="UGQ512" s="10"/>
      <c r="UGR512" s="11"/>
      <c r="UGS512" s="63"/>
      <c r="UGT512" s="62"/>
      <c r="UGU512" s="10"/>
      <c r="UGV512" s="11"/>
      <c r="UGW512" s="63"/>
      <c r="UGX512" s="62"/>
      <c r="UGY512" s="10"/>
      <c r="UGZ512" s="11"/>
      <c r="UHA512" s="63"/>
      <c r="UHB512" s="62"/>
      <c r="UHC512" s="10"/>
      <c r="UHD512" s="11"/>
      <c r="UHE512" s="63"/>
      <c r="UHF512" s="62"/>
      <c r="UHG512" s="10"/>
      <c r="UHH512" s="11"/>
      <c r="UHI512" s="63"/>
      <c r="UHJ512" s="62"/>
      <c r="UHK512" s="10"/>
      <c r="UHL512" s="11"/>
      <c r="UHM512" s="63"/>
      <c r="UHN512" s="62"/>
      <c r="UHO512" s="10"/>
      <c r="UHP512" s="11"/>
      <c r="UHQ512" s="63"/>
      <c r="UHR512" s="62"/>
      <c r="UHS512" s="10"/>
      <c r="UHT512" s="11"/>
      <c r="UHU512" s="63"/>
      <c r="UHV512" s="62"/>
      <c r="UHW512" s="10"/>
      <c r="UHX512" s="11"/>
      <c r="UHY512" s="63"/>
      <c r="UHZ512" s="62"/>
      <c r="UIA512" s="10"/>
      <c r="UIB512" s="11"/>
      <c r="UIC512" s="63"/>
      <c r="UID512" s="62"/>
      <c r="UIE512" s="10"/>
      <c r="UIF512" s="11"/>
      <c r="UIG512" s="63"/>
      <c r="UIH512" s="62"/>
      <c r="UII512" s="10"/>
      <c r="UIJ512" s="11"/>
      <c r="UIK512" s="63"/>
      <c r="UIL512" s="62"/>
      <c r="UIM512" s="10"/>
      <c r="UIN512" s="11"/>
      <c r="UIO512" s="63"/>
      <c r="UIP512" s="62"/>
      <c r="UIQ512" s="10"/>
      <c r="UIR512" s="11"/>
      <c r="UIS512" s="63"/>
      <c r="UIT512" s="62"/>
      <c r="UIU512" s="10"/>
      <c r="UIV512" s="11"/>
      <c r="UIW512" s="63"/>
      <c r="UIX512" s="62"/>
      <c r="UIY512" s="10"/>
      <c r="UIZ512" s="11"/>
      <c r="UJA512" s="63"/>
      <c r="UJB512" s="62"/>
      <c r="UJC512" s="10"/>
      <c r="UJD512" s="11"/>
      <c r="UJE512" s="63"/>
      <c r="UJF512" s="62"/>
      <c r="UJG512" s="10"/>
      <c r="UJH512" s="11"/>
      <c r="UJI512" s="63"/>
      <c r="UJJ512" s="62"/>
      <c r="UJK512" s="10"/>
      <c r="UJL512" s="11"/>
      <c r="UJM512" s="63"/>
      <c r="UJN512" s="62"/>
      <c r="UJO512" s="10"/>
      <c r="UJP512" s="11"/>
      <c r="UJQ512" s="63"/>
      <c r="UJR512" s="62"/>
      <c r="UJS512" s="10"/>
      <c r="UJT512" s="11"/>
      <c r="UJU512" s="63"/>
      <c r="UJV512" s="62"/>
      <c r="UJW512" s="10"/>
      <c r="UJX512" s="11"/>
      <c r="UJY512" s="63"/>
      <c r="UJZ512" s="62"/>
      <c r="UKA512" s="10"/>
      <c r="UKB512" s="11"/>
      <c r="UKC512" s="63"/>
      <c r="UKD512" s="62"/>
      <c r="UKE512" s="10"/>
      <c r="UKF512" s="11"/>
      <c r="UKG512" s="63"/>
      <c r="UKH512" s="62"/>
      <c r="UKI512" s="10"/>
      <c r="UKJ512" s="11"/>
      <c r="UKK512" s="63"/>
      <c r="UKL512" s="62"/>
      <c r="UKM512" s="10"/>
      <c r="UKN512" s="11"/>
      <c r="UKO512" s="63"/>
      <c r="UKP512" s="62"/>
      <c r="UKQ512" s="10"/>
      <c r="UKR512" s="11"/>
      <c r="UKS512" s="63"/>
      <c r="UKT512" s="62"/>
      <c r="UKU512" s="10"/>
      <c r="UKV512" s="11"/>
      <c r="UKW512" s="63"/>
      <c r="UKX512" s="62"/>
      <c r="UKY512" s="10"/>
      <c r="UKZ512" s="11"/>
      <c r="ULA512" s="63"/>
      <c r="ULB512" s="62"/>
      <c r="ULC512" s="10"/>
      <c r="ULD512" s="11"/>
      <c r="ULE512" s="63"/>
      <c r="ULF512" s="62"/>
      <c r="ULG512" s="10"/>
      <c r="ULH512" s="11"/>
      <c r="ULI512" s="63"/>
      <c r="ULJ512" s="62"/>
      <c r="ULK512" s="10"/>
      <c r="ULL512" s="11"/>
      <c r="ULM512" s="63"/>
      <c r="ULN512" s="62"/>
      <c r="ULO512" s="10"/>
      <c r="ULP512" s="11"/>
      <c r="ULQ512" s="63"/>
      <c r="ULR512" s="62"/>
      <c r="ULS512" s="10"/>
      <c r="ULT512" s="11"/>
      <c r="ULU512" s="63"/>
      <c r="ULV512" s="62"/>
      <c r="ULW512" s="10"/>
      <c r="ULX512" s="11"/>
      <c r="ULY512" s="63"/>
      <c r="ULZ512" s="62"/>
      <c r="UMA512" s="10"/>
      <c r="UMB512" s="11"/>
      <c r="UMC512" s="63"/>
      <c r="UMD512" s="62"/>
      <c r="UME512" s="10"/>
      <c r="UMF512" s="11"/>
      <c r="UMG512" s="63"/>
      <c r="UMH512" s="62"/>
      <c r="UMI512" s="10"/>
      <c r="UMJ512" s="11"/>
      <c r="UMK512" s="63"/>
      <c r="UML512" s="62"/>
      <c r="UMM512" s="10"/>
      <c r="UMN512" s="11"/>
      <c r="UMO512" s="63"/>
      <c r="UMP512" s="62"/>
      <c r="UMQ512" s="10"/>
      <c r="UMR512" s="11"/>
      <c r="UMS512" s="63"/>
      <c r="UMT512" s="62"/>
      <c r="UMU512" s="10"/>
      <c r="UMV512" s="11"/>
      <c r="UMW512" s="63"/>
      <c r="UMX512" s="62"/>
      <c r="UMY512" s="10"/>
      <c r="UMZ512" s="11"/>
      <c r="UNA512" s="63"/>
      <c r="UNB512" s="62"/>
      <c r="UNC512" s="10"/>
      <c r="UND512" s="11"/>
      <c r="UNE512" s="63"/>
      <c r="UNF512" s="62"/>
      <c r="UNG512" s="10"/>
      <c r="UNH512" s="11"/>
      <c r="UNI512" s="63"/>
      <c r="UNJ512" s="62"/>
      <c r="UNK512" s="10"/>
      <c r="UNL512" s="11"/>
      <c r="UNM512" s="63"/>
      <c r="UNN512" s="62"/>
      <c r="UNO512" s="10"/>
      <c r="UNP512" s="11"/>
      <c r="UNQ512" s="63"/>
      <c r="UNR512" s="62"/>
      <c r="UNS512" s="10"/>
      <c r="UNT512" s="11"/>
      <c r="UNU512" s="63"/>
      <c r="UNV512" s="62"/>
      <c r="UNW512" s="10"/>
      <c r="UNX512" s="11"/>
      <c r="UNY512" s="63"/>
      <c r="UNZ512" s="62"/>
      <c r="UOA512" s="10"/>
      <c r="UOB512" s="11"/>
      <c r="UOC512" s="63"/>
      <c r="UOD512" s="62"/>
      <c r="UOE512" s="10"/>
      <c r="UOF512" s="11"/>
      <c r="UOG512" s="63"/>
      <c r="UOH512" s="62"/>
      <c r="UOI512" s="10"/>
      <c r="UOJ512" s="11"/>
      <c r="UOK512" s="63"/>
      <c r="UOL512" s="62"/>
      <c r="UOM512" s="10"/>
      <c r="UON512" s="11"/>
      <c r="UOO512" s="63"/>
      <c r="UOP512" s="62"/>
      <c r="UOQ512" s="10"/>
      <c r="UOR512" s="11"/>
      <c r="UOS512" s="63"/>
      <c r="UOT512" s="62"/>
      <c r="UOU512" s="10"/>
      <c r="UOV512" s="11"/>
      <c r="UOW512" s="63"/>
      <c r="UOX512" s="62"/>
      <c r="UOY512" s="10"/>
      <c r="UOZ512" s="11"/>
      <c r="UPA512" s="63"/>
      <c r="UPB512" s="62"/>
      <c r="UPC512" s="10"/>
      <c r="UPD512" s="11"/>
      <c r="UPE512" s="63"/>
      <c r="UPF512" s="62"/>
      <c r="UPG512" s="10"/>
      <c r="UPH512" s="11"/>
      <c r="UPI512" s="63"/>
      <c r="UPJ512" s="62"/>
      <c r="UPK512" s="10"/>
      <c r="UPL512" s="11"/>
      <c r="UPM512" s="63"/>
      <c r="UPN512" s="62"/>
      <c r="UPO512" s="10"/>
      <c r="UPP512" s="11"/>
      <c r="UPQ512" s="63"/>
      <c r="UPR512" s="62"/>
      <c r="UPS512" s="10"/>
      <c r="UPT512" s="11"/>
      <c r="UPU512" s="63"/>
      <c r="UPV512" s="62"/>
      <c r="UPW512" s="10"/>
      <c r="UPX512" s="11"/>
      <c r="UPY512" s="63"/>
      <c r="UPZ512" s="62"/>
      <c r="UQA512" s="10"/>
      <c r="UQB512" s="11"/>
      <c r="UQC512" s="63"/>
      <c r="UQD512" s="62"/>
      <c r="UQE512" s="10"/>
      <c r="UQF512" s="11"/>
      <c r="UQG512" s="63"/>
      <c r="UQH512" s="62"/>
      <c r="UQI512" s="10"/>
      <c r="UQJ512" s="11"/>
      <c r="UQK512" s="63"/>
      <c r="UQL512" s="62"/>
      <c r="UQM512" s="10"/>
      <c r="UQN512" s="11"/>
      <c r="UQO512" s="63"/>
      <c r="UQP512" s="62"/>
      <c r="UQQ512" s="10"/>
      <c r="UQR512" s="11"/>
      <c r="UQS512" s="63"/>
      <c r="UQT512" s="62"/>
      <c r="UQU512" s="10"/>
      <c r="UQV512" s="11"/>
      <c r="UQW512" s="63"/>
      <c r="UQX512" s="62"/>
      <c r="UQY512" s="10"/>
      <c r="UQZ512" s="11"/>
      <c r="URA512" s="63"/>
      <c r="URB512" s="62"/>
      <c r="URC512" s="10"/>
      <c r="URD512" s="11"/>
      <c r="URE512" s="63"/>
      <c r="URF512" s="62"/>
      <c r="URG512" s="10"/>
      <c r="URH512" s="11"/>
      <c r="URI512" s="63"/>
      <c r="URJ512" s="62"/>
      <c r="URK512" s="10"/>
      <c r="URL512" s="11"/>
      <c r="URM512" s="63"/>
      <c r="URN512" s="62"/>
      <c r="URO512" s="10"/>
      <c r="URP512" s="11"/>
      <c r="URQ512" s="63"/>
      <c r="URR512" s="62"/>
      <c r="URS512" s="10"/>
      <c r="URT512" s="11"/>
      <c r="URU512" s="63"/>
      <c r="URV512" s="62"/>
      <c r="URW512" s="10"/>
      <c r="URX512" s="11"/>
      <c r="URY512" s="63"/>
      <c r="URZ512" s="62"/>
      <c r="USA512" s="10"/>
      <c r="USB512" s="11"/>
      <c r="USC512" s="63"/>
      <c r="USD512" s="62"/>
      <c r="USE512" s="10"/>
      <c r="USF512" s="11"/>
      <c r="USG512" s="63"/>
      <c r="USH512" s="62"/>
      <c r="USI512" s="10"/>
      <c r="USJ512" s="11"/>
      <c r="USK512" s="63"/>
      <c r="USL512" s="62"/>
      <c r="USM512" s="10"/>
      <c r="USN512" s="11"/>
      <c r="USO512" s="63"/>
      <c r="USP512" s="62"/>
      <c r="USQ512" s="10"/>
      <c r="USR512" s="11"/>
      <c r="USS512" s="63"/>
      <c r="UST512" s="62"/>
      <c r="USU512" s="10"/>
      <c r="USV512" s="11"/>
      <c r="USW512" s="63"/>
      <c r="USX512" s="62"/>
      <c r="USY512" s="10"/>
      <c r="USZ512" s="11"/>
      <c r="UTA512" s="63"/>
      <c r="UTB512" s="62"/>
      <c r="UTC512" s="10"/>
      <c r="UTD512" s="11"/>
      <c r="UTE512" s="63"/>
      <c r="UTF512" s="62"/>
      <c r="UTG512" s="10"/>
      <c r="UTH512" s="11"/>
      <c r="UTI512" s="63"/>
      <c r="UTJ512" s="62"/>
      <c r="UTK512" s="10"/>
      <c r="UTL512" s="11"/>
      <c r="UTM512" s="63"/>
      <c r="UTN512" s="62"/>
      <c r="UTO512" s="10"/>
      <c r="UTP512" s="11"/>
      <c r="UTQ512" s="63"/>
      <c r="UTR512" s="62"/>
      <c r="UTS512" s="10"/>
      <c r="UTT512" s="11"/>
      <c r="UTU512" s="63"/>
      <c r="UTV512" s="62"/>
      <c r="UTW512" s="10"/>
      <c r="UTX512" s="11"/>
      <c r="UTY512" s="63"/>
      <c r="UTZ512" s="62"/>
      <c r="UUA512" s="10"/>
      <c r="UUB512" s="11"/>
      <c r="UUC512" s="63"/>
      <c r="UUD512" s="62"/>
      <c r="UUE512" s="10"/>
      <c r="UUF512" s="11"/>
      <c r="UUG512" s="63"/>
      <c r="UUH512" s="62"/>
      <c r="UUI512" s="10"/>
      <c r="UUJ512" s="11"/>
      <c r="UUK512" s="63"/>
      <c r="UUL512" s="62"/>
      <c r="UUM512" s="10"/>
      <c r="UUN512" s="11"/>
      <c r="UUO512" s="63"/>
      <c r="UUP512" s="62"/>
      <c r="UUQ512" s="10"/>
      <c r="UUR512" s="11"/>
      <c r="UUS512" s="63"/>
      <c r="UUT512" s="62"/>
      <c r="UUU512" s="10"/>
      <c r="UUV512" s="11"/>
      <c r="UUW512" s="63"/>
      <c r="UUX512" s="62"/>
      <c r="UUY512" s="10"/>
      <c r="UUZ512" s="11"/>
      <c r="UVA512" s="63"/>
      <c r="UVB512" s="62"/>
      <c r="UVC512" s="10"/>
      <c r="UVD512" s="11"/>
      <c r="UVE512" s="63"/>
      <c r="UVF512" s="62"/>
      <c r="UVG512" s="10"/>
      <c r="UVH512" s="11"/>
      <c r="UVI512" s="63"/>
      <c r="UVJ512" s="62"/>
      <c r="UVK512" s="10"/>
      <c r="UVL512" s="11"/>
      <c r="UVM512" s="63"/>
      <c r="UVN512" s="62"/>
      <c r="UVO512" s="10"/>
      <c r="UVP512" s="11"/>
      <c r="UVQ512" s="63"/>
      <c r="UVR512" s="62"/>
      <c r="UVS512" s="10"/>
      <c r="UVT512" s="11"/>
      <c r="UVU512" s="63"/>
      <c r="UVV512" s="62"/>
      <c r="UVW512" s="10"/>
      <c r="UVX512" s="11"/>
      <c r="UVY512" s="63"/>
      <c r="UVZ512" s="62"/>
      <c r="UWA512" s="10"/>
      <c r="UWB512" s="11"/>
      <c r="UWC512" s="63"/>
      <c r="UWD512" s="62"/>
      <c r="UWE512" s="10"/>
      <c r="UWF512" s="11"/>
      <c r="UWG512" s="63"/>
      <c r="UWH512" s="62"/>
      <c r="UWI512" s="10"/>
      <c r="UWJ512" s="11"/>
      <c r="UWK512" s="63"/>
      <c r="UWL512" s="62"/>
      <c r="UWM512" s="10"/>
      <c r="UWN512" s="11"/>
      <c r="UWO512" s="63"/>
      <c r="UWP512" s="62"/>
      <c r="UWQ512" s="10"/>
      <c r="UWR512" s="11"/>
      <c r="UWS512" s="63"/>
      <c r="UWT512" s="62"/>
      <c r="UWU512" s="10"/>
      <c r="UWV512" s="11"/>
      <c r="UWW512" s="63"/>
      <c r="UWX512" s="62"/>
      <c r="UWY512" s="10"/>
      <c r="UWZ512" s="11"/>
      <c r="UXA512" s="63"/>
      <c r="UXB512" s="62"/>
      <c r="UXC512" s="10"/>
      <c r="UXD512" s="11"/>
      <c r="UXE512" s="63"/>
      <c r="UXF512" s="62"/>
      <c r="UXG512" s="10"/>
      <c r="UXH512" s="11"/>
      <c r="UXI512" s="63"/>
      <c r="UXJ512" s="62"/>
      <c r="UXK512" s="10"/>
      <c r="UXL512" s="11"/>
      <c r="UXM512" s="63"/>
      <c r="UXN512" s="62"/>
      <c r="UXO512" s="10"/>
      <c r="UXP512" s="11"/>
      <c r="UXQ512" s="63"/>
      <c r="UXR512" s="62"/>
      <c r="UXS512" s="10"/>
      <c r="UXT512" s="11"/>
      <c r="UXU512" s="63"/>
      <c r="UXV512" s="62"/>
      <c r="UXW512" s="10"/>
      <c r="UXX512" s="11"/>
      <c r="UXY512" s="63"/>
      <c r="UXZ512" s="62"/>
      <c r="UYA512" s="10"/>
      <c r="UYB512" s="11"/>
      <c r="UYC512" s="63"/>
      <c r="UYD512" s="62"/>
      <c r="UYE512" s="10"/>
      <c r="UYF512" s="11"/>
      <c r="UYG512" s="63"/>
      <c r="UYH512" s="62"/>
      <c r="UYI512" s="10"/>
      <c r="UYJ512" s="11"/>
      <c r="UYK512" s="63"/>
      <c r="UYL512" s="62"/>
      <c r="UYM512" s="10"/>
      <c r="UYN512" s="11"/>
      <c r="UYO512" s="63"/>
      <c r="UYP512" s="62"/>
      <c r="UYQ512" s="10"/>
      <c r="UYR512" s="11"/>
      <c r="UYS512" s="63"/>
      <c r="UYT512" s="62"/>
      <c r="UYU512" s="10"/>
      <c r="UYV512" s="11"/>
      <c r="UYW512" s="63"/>
      <c r="UYX512" s="62"/>
      <c r="UYY512" s="10"/>
      <c r="UYZ512" s="11"/>
      <c r="UZA512" s="63"/>
      <c r="UZB512" s="62"/>
      <c r="UZC512" s="10"/>
      <c r="UZD512" s="11"/>
      <c r="UZE512" s="63"/>
      <c r="UZF512" s="62"/>
      <c r="UZG512" s="10"/>
      <c r="UZH512" s="11"/>
      <c r="UZI512" s="63"/>
      <c r="UZJ512" s="62"/>
      <c r="UZK512" s="10"/>
      <c r="UZL512" s="11"/>
      <c r="UZM512" s="63"/>
      <c r="UZN512" s="62"/>
      <c r="UZO512" s="10"/>
      <c r="UZP512" s="11"/>
      <c r="UZQ512" s="63"/>
      <c r="UZR512" s="62"/>
      <c r="UZS512" s="10"/>
      <c r="UZT512" s="11"/>
      <c r="UZU512" s="63"/>
      <c r="UZV512" s="62"/>
      <c r="UZW512" s="10"/>
      <c r="UZX512" s="11"/>
      <c r="UZY512" s="63"/>
      <c r="UZZ512" s="62"/>
      <c r="VAA512" s="10"/>
      <c r="VAB512" s="11"/>
      <c r="VAC512" s="63"/>
      <c r="VAD512" s="62"/>
      <c r="VAE512" s="10"/>
      <c r="VAF512" s="11"/>
      <c r="VAG512" s="63"/>
      <c r="VAH512" s="62"/>
      <c r="VAI512" s="10"/>
      <c r="VAJ512" s="11"/>
      <c r="VAK512" s="63"/>
      <c r="VAL512" s="62"/>
      <c r="VAM512" s="10"/>
      <c r="VAN512" s="11"/>
      <c r="VAO512" s="63"/>
      <c r="VAP512" s="62"/>
      <c r="VAQ512" s="10"/>
      <c r="VAR512" s="11"/>
      <c r="VAS512" s="63"/>
      <c r="VAT512" s="62"/>
      <c r="VAU512" s="10"/>
      <c r="VAV512" s="11"/>
      <c r="VAW512" s="63"/>
      <c r="VAX512" s="62"/>
      <c r="VAY512" s="10"/>
      <c r="VAZ512" s="11"/>
      <c r="VBA512" s="63"/>
      <c r="VBB512" s="62"/>
      <c r="VBC512" s="10"/>
      <c r="VBD512" s="11"/>
      <c r="VBE512" s="63"/>
      <c r="VBF512" s="62"/>
      <c r="VBG512" s="10"/>
      <c r="VBH512" s="11"/>
      <c r="VBI512" s="63"/>
      <c r="VBJ512" s="62"/>
      <c r="VBK512" s="10"/>
      <c r="VBL512" s="11"/>
      <c r="VBM512" s="63"/>
      <c r="VBN512" s="62"/>
      <c r="VBO512" s="10"/>
      <c r="VBP512" s="11"/>
      <c r="VBQ512" s="63"/>
      <c r="VBR512" s="62"/>
      <c r="VBS512" s="10"/>
      <c r="VBT512" s="11"/>
      <c r="VBU512" s="63"/>
      <c r="VBV512" s="62"/>
      <c r="VBW512" s="10"/>
      <c r="VBX512" s="11"/>
      <c r="VBY512" s="63"/>
      <c r="VBZ512" s="62"/>
      <c r="VCA512" s="10"/>
      <c r="VCB512" s="11"/>
      <c r="VCC512" s="63"/>
      <c r="VCD512" s="62"/>
      <c r="VCE512" s="10"/>
      <c r="VCF512" s="11"/>
      <c r="VCG512" s="63"/>
      <c r="VCH512" s="62"/>
      <c r="VCI512" s="10"/>
      <c r="VCJ512" s="11"/>
      <c r="VCK512" s="63"/>
      <c r="VCL512" s="62"/>
      <c r="VCM512" s="10"/>
      <c r="VCN512" s="11"/>
      <c r="VCO512" s="63"/>
      <c r="VCP512" s="62"/>
      <c r="VCQ512" s="10"/>
      <c r="VCR512" s="11"/>
      <c r="VCS512" s="63"/>
      <c r="VCT512" s="62"/>
      <c r="VCU512" s="10"/>
      <c r="VCV512" s="11"/>
      <c r="VCW512" s="63"/>
      <c r="VCX512" s="62"/>
      <c r="VCY512" s="10"/>
      <c r="VCZ512" s="11"/>
      <c r="VDA512" s="63"/>
      <c r="VDB512" s="62"/>
      <c r="VDC512" s="10"/>
      <c r="VDD512" s="11"/>
      <c r="VDE512" s="63"/>
      <c r="VDF512" s="62"/>
      <c r="VDG512" s="10"/>
      <c r="VDH512" s="11"/>
      <c r="VDI512" s="63"/>
      <c r="VDJ512" s="62"/>
      <c r="VDK512" s="10"/>
      <c r="VDL512" s="11"/>
      <c r="VDM512" s="63"/>
      <c r="VDN512" s="62"/>
      <c r="VDO512" s="10"/>
      <c r="VDP512" s="11"/>
      <c r="VDQ512" s="63"/>
      <c r="VDR512" s="62"/>
      <c r="VDS512" s="10"/>
      <c r="VDT512" s="11"/>
      <c r="VDU512" s="63"/>
      <c r="VDV512" s="62"/>
      <c r="VDW512" s="10"/>
      <c r="VDX512" s="11"/>
      <c r="VDY512" s="63"/>
      <c r="VDZ512" s="62"/>
      <c r="VEA512" s="10"/>
      <c r="VEB512" s="11"/>
      <c r="VEC512" s="63"/>
      <c r="VED512" s="62"/>
      <c r="VEE512" s="10"/>
      <c r="VEF512" s="11"/>
      <c r="VEG512" s="63"/>
      <c r="VEH512" s="62"/>
      <c r="VEI512" s="10"/>
      <c r="VEJ512" s="11"/>
      <c r="VEK512" s="63"/>
      <c r="VEL512" s="62"/>
      <c r="VEM512" s="10"/>
      <c r="VEN512" s="11"/>
      <c r="VEO512" s="63"/>
      <c r="VEP512" s="62"/>
      <c r="VEQ512" s="10"/>
      <c r="VER512" s="11"/>
      <c r="VES512" s="63"/>
      <c r="VET512" s="62"/>
      <c r="VEU512" s="10"/>
      <c r="VEV512" s="11"/>
      <c r="VEW512" s="63"/>
      <c r="VEX512" s="62"/>
      <c r="VEY512" s="10"/>
      <c r="VEZ512" s="11"/>
      <c r="VFA512" s="63"/>
      <c r="VFB512" s="62"/>
      <c r="VFC512" s="10"/>
      <c r="VFD512" s="11"/>
      <c r="VFE512" s="63"/>
      <c r="VFF512" s="62"/>
      <c r="VFG512" s="10"/>
      <c r="VFH512" s="11"/>
      <c r="VFI512" s="63"/>
      <c r="VFJ512" s="62"/>
      <c r="VFK512" s="10"/>
      <c r="VFL512" s="11"/>
      <c r="VFM512" s="63"/>
      <c r="VFN512" s="62"/>
      <c r="VFO512" s="10"/>
      <c r="VFP512" s="11"/>
      <c r="VFQ512" s="63"/>
      <c r="VFR512" s="62"/>
      <c r="VFS512" s="10"/>
      <c r="VFT512" s="11"/>
      <c r="VFU512" s="63"/>
      <c r="VFV512" s="62"/>
      <c r="VFW512" s="10"/>
      <c r="VFX512" s="11"/>
      <c r="VFY512" s="63"/>
      <c r="VFZ512" s="62"/>
      <c r="VGA512" s="10"/>
      <c r="VGB512" s="11"/>
      <c r="VGC512" s="63"/>
      <c r="VGD512" s="62"/>
      <c r="VGE512" s="10"/>
      <c r="VGF512" s="11"/>
      <c r="VGG512" s="63"/>
      <c r="VGH512" s="62"/>
      <c r="VGI512" s="10"/>
      <c r="VGJ512" s="11"/>
      <c r="VGK512" s="63"/>
      <c r="VGL512" s="62"/>
      <c r="VGM512" s="10"/>
      <c r="VGN512" s="11"/>
      <c r="VGO512" s="63"/>
      <c r="VGP512" s="62"/>
      <c r="VGQ512" s="10"/>
      <c r="VGR512" s="11"/>
      <c r="VGS512" s="63"/>
      <c r="VGT512" s="62"/>
      <c r="VGU512" s="10"/>
      <c r="VGV512" s="11"/>
      <c r="VGW512" s="63"/>
      <c r="VGX512" s="62"/>
      <c r="VGY512" s="10"/>
      <c r="VGZ512" s="11"/>
      <c r="VHA512" s="63"/>
      <c r="VHB512" s="62"/>
      <c r="VHC512" s="10"/>
      <c r="VHD512" s="11"/>
      <c r="VHE512" s="63"/>
      <c r="VHF512" s="62"/>
      <c r="VHG512" s="10"/>
      <c r="VHH512" s="11"/>
      <c r="VHI512" s="63"/>
      <c r="VHJ512" s="62"/>
      <c r="VHK512" s="10"/>
      <c r="VHL512" s="11"/>
      <c r="VHM512" s="63"/>
      <c r="VHN512" s="62"/>
      <c r="VHO512" s="10"/>
      <c r="VHP512" s="11"/>
      <c r="VHQ512" s="63"/>
      <c r="VHR512" s="62"/>
      <c r="VHS512" s="10"/>
      <c r="VHT512" s="11"/>
      <c r="VHU512" s="63"/>
      <c r="VHV512" s="62"/>
      <c r="VHW512" s="10"/>
      <c r="VHX512" s="11"/>
      <c r="VHY512" s="63"/>
      <c r="VHZ512" s="62"/>
      <c r="VIA512" s="10"/>
      <c r="VIB512" s="11"/>
      <c r="VIC512" s="63"/>
      <c r="VID512" s="62"/>
      <c r="VIE512" s="10"/>
      <c r="VIF512" s="11"/>
      <c r="VIG512" s="63"/>
      <c r="VIH512" s="62"/>
      <c r="VII512" s="10"/>
      <c r="VIJ512" s="11"/>
      <c r="VIK512" s="63"/>
      <c r="VIL512" s="62"/>
      <c r="VIM512" s="10"/>
      <c r="VIN512" s="11"/>
      <c r="VIO512" s="63"/>
      <c r="VIP512" s="62"/>
      <c r="VIQ512" s="10"/>
      <c r="VIR512" s="11"/>
      <c r="VIS512" s="63"/>
      <c r="VIT512" s="62"/>
      <c r="VIU512" s="10"/>
      <c r="VIV512" s="11"/>
      <c r="VIW512" s="63"/>
      <c r="VIX512" s="62"/>
      <c r="VIY512" s="10"/>
      <c r="VIZ512" s="11"/>
      <c r="VJA512" s="63"/>
      <c r="VJB512" s="62"/>
      <c r="VJC512" s="10"/>
      <c r="VJD512" s="11"/>
      <c r="VJE512" s="63"/>
      <c r="VJF512" s="62"/>
      <c r="VJG512" s="10"/>
      <c r="VJH512" s="11"/>
      <c r="VJI512" s="63"/>
      <c r="VJJ512" s="62"/>
      <c r="VJK512" s="10"/>
      <c r="VJL512" s="11"/>
      <c r="VJM512" s="63"/>
      <c r="VJN512" s="62"/>
      <c r="VJO512" s="10"/>
      <c r="VJP512" s="11"/>
      <c r="VJQ512" s="63"/>
      <c r="VJR512" s="62"/>
      <c r="VJS512" s="10"/>
      <c r="VJT512" s="11"/>
      <c r="VJU512" s="63"/>
      <c r="VJV512" s="62"/>
      <c r="VJW512" s="10"/>
      <c r="VJX512" s="11"/>
      <c r="VJY512" s="63"/>
      <c r="VJZ512" s="62"/>
      <c r="VKA512" s="10"/>
      <c r="VKB512" s="11"/>
      <c r="VKC512" s="63"/>
      <c r="VKD512" s="62"/>
      <c r="VKE512" s="10"/>
      <c r="VKF512" s="11"/>
      <c r="VKG512" s="63"/>
      <c r="VKH512" s="62"/>
      <c r="VKI512" s="10"/>
      <c r="VKJ512" s="11"/>
      <c r="VKK512" s="63"/>
      <c r="VKL512" s="62"/>
      <c r="VKM512" s="10"/>
      <c r="VKN512" s="11"/>
      <c r="VKO512" s="63"/>
      <c r="VKP512" s="62"/>
      <c r="VKQ512" s="10"/>
      <c r="VKR512" s="11"/>
      <c r="VKS512" s="63"/>
      <c r="VKT512" s="62"/>
      <c r="VKU512" s="10"/>
      <c r="VKV512" s="11"/>
      <c r="VKW512" s="63"/>
      <c r="VKX512" s="62"/>
      <c r="VKY512" s="10"/>
      <c r="VKZ512" s="11"/>
      <c r="VLA512" s="63"/>
      <c r="VLB512" s="62"/>
      <c r="VLC512" s="10"/>
      <c r="VLD512" s="11"/>
      <c r="VLE512" s="63"/>
      <c r="VLF512" s="62"/>
      <c r="VLG512" s="10"/>
      <c r="VLH512" s="11"/>
      <c r="VLI512" s="63"/>
      <c r="VLJ512" s="62"/>
      <c r="VLK512" s="10"/>
      <c r="VLL512" s="11"/>
      <c r="VLM512" s="63"/>
      <c r="VLN512" s="62"/>
      <c r="VLO512" s="10"/>
      <c r="VLP512" s="11"/>
      <c r="VLQ512" s="63"/>
      <c r="VLR512" s="62"/>
      <c r="VLS512" s="10"/>
      <c r="VLT512" s="11"/>
      <c r="VLU512" s="63"/>
      <c r="VLV512" s="62"/>
      <c r="VLW512" s="10"/>
      <c r="VLX512" s="11"/>
      <c r="VLY512" s="63"/>
      <c r="VLZ512" s="62"/>
      <c r="VMA512" s="10"/>
      <c r="VMB512" s="11"/>
      <c r="VMC512" s="63"/>
      <c r="VMD512" s="62"/>
      <c r="VME512" s="10"/>
      <c r="VMF512" s="11"/>
      <c r="VMG512" s="63"/>
      <c r="VMH512" s="62"/>
      <c r="VMI512" s="10"/>
      <c r="VMJ512" s="11"/>
      <c r="VMK512" s="63"/>
      <c r="VML512" s="62"/>
      <c r="VMM512" s="10"/>
      <c r="VMN512" s="11"/>
      <c r="VMO512" s="63"/>
      <c r="VMP512" s="62"/>
      <c r="VMQ512" s="10"/>
      <c r="VMR512" s="11"/>
      <c r="VMS512" s="63"/>
      <c r="VMT512" s="62"/>
      <c r="VMU512" s="10"/>
      <c r="VMV512" s="11"/>
      <c r="VMW512" s="63"/>
      <c r="VMX512" s="62"/>
      <c r="VMY512" s="10"/>
      <c r="VMZ512" s="11"/>
      <c r="VNA512" s="63"/>
      <c r="VNB512" s="62"/>
      <c r="VNC512" s="10"/>
      <c r="VND512" s="11"/>
      <c r="VNE512" s="63"/>
      <c r="VNF512" s="62"/>
      <c r="VNG512" s="10"/>
      <c r="VNH512" s="11"/>
      <c r="VNI512" s="63"/>
      <c r="VNJ512" s="62"/>
      <c r="VNK512" s="10"/>
      <c r="VNL512" s="11"/>
      <c r="VNM512" s="63"/>
      <c r="VNN512" s="62"/>
      <c r="VNO512" s="10"/>
      <c r="VNP512" s="11"/>
      <c r="VNQ512" s="63"/>
      <c r="VNR512" s="62"/>
      <c r="VNS512" s="10"/>
      <c r="VNT512" s="11"/>
      <c r="VNU512" s="63"/>
      <c r="VNV512" s="62"/>
      <c r="VNW512" s="10"/>
      <c r="VNX512" s="11"/>
      <c r="VNY512" s="63"/>
      <c r="VNZ512" s="62"/>
      <c r="VOA512" s="10"/>
      <c r="VOB512" s="11"/>
      <c r="VOC512" s="63"/>
      <c r="VOD512" s="62"/>
      <c r="VOE512" s="10"/>
      <c r="VOF512" s="11"/>
      <c r="VOG512" s="63"/>
      <c r="VOH512" s="62"/>
      <c r="VOI512" s="10"/>
      <c r="VOJ512" s="11"/>
      <c r="VOK512" s="63"/>
      <c r="VOL512" s="62"/>
      <c r="VOM512" s="10"/>
      <c r="VON512" s="11"/>
      <c r="VOO512" s="63"/>
      <c r="VOP512" s="62"/>
      <c r="VOQ512" s="10"/>
      <c r="VOR512" s="11"/>
      <c r="VOS512" s="63"/>
      <c r="VOT512" s="62"/>
      <c r="VOU512" s="10"/>
      <c r="VOV512" s="11"/>
      <c r="VOW512" s="63"/>
      <c r="VOX512" s="62"/>
      <c r="VOY512" s="10"/>
      <c r="VOZ512" s="11"/>
      <c r="VPA512" s="63"/>
      <c r="VPB512" s="62"/>
      <c r="VPC512" s="10"/>
      <c r="VPD512" s="11"/>
      <c r="VPE512" s="63"/>
      <c r="VPF512" s="62"/>
      <c r="VPG512" s="10"/>
      <c r="VPH512" s="11"/>
      <c r="VPI512" s="63"/>
      <c r="VPJ512" s="62"/>
      <c r="VPK512" s="10"/>
      <c r="VPL512" s="11"/>
      <c r="VPM512" s="63"/>
      <c r="VPN512" s="62"/>
      <c r="VPO512" s="10"/>
      <c r="VPP512" s="11"/>
      <c r="VPQ512" s="63"/>
      <c r="VPR512" s="62"/>
      <c r="VPS512" s="10"/>
      <c r="VPT512" s="11"/>
      <c r="VPU512" s="63"/>
      <c r="VPV512" s="62"/>
      <c r="VPW512" s="10"/>
      <c r="VPX512" s="11"/>
      <c r="VPY512" s="63"/>
      <c r="VPZ512" s="62"/>
      <c r="VQA512" s="10"/>
      <c r="VQB512" s="11"/>
      <c r="VQC512" s="63"/>
      <c r="VQD512" s="62"/>
      <c r="VQE512" s="10"/>
      <c r="VQF512" s="11"/>
      <c r="VQG512" s="63"/>
      <c r="VQH512" s="62"/>
      <c r="VQI512" s="10"/>
      <c r="VQJ512" s="11"/>
      <c r="VQK512" s="63"/>
      <c r="VQL512" s="62"/>
      <c r="VQM512" s="10"/>
      <c r="VQN512" s="11"/>
      <c r="VQO512" s="63"/>
      <c r="VQP512" s="62"/>
      <c r="VQQ512" s="10"/>
      <c r="VQR512" s="11"/>
      <c r="VQS512" s="63"/>
      <c r="VQT512" s="62"/>
      <c r="VQU512" s="10"/>
      <c r="VQV512" s="11"/>
      <c r="VQW512" s="63"/>
      <c r="VQX512" s="62"/>
      <c r="VQY512" s="10"/>
      <c r="VQZ512" s="11"/>
      <c r="VRA512" s="63"/>
      <c r="VRB512" s="62"/>
      <c r="VRC512" s="10"/>
      <c r="VRD512" s="11"/>
      <c r="VRE512" s="63"/>
      <c r="VRF512" s="62"/>
      <c r="VRG512" s="10"/>
      <c r="VRH512" s="11"/>
      <c r="VRI512" s="63"/>
      <c r="VRJ512" s="62"/>
      <c r="VRK512" s="10"/>
      <c r="VRL512" s="11"/>
      <c r="VRM512" s="63"/>
      <c r="VRN512" s="62"/>
      <c r="VRO512" s="10"/>
      <c r="VRP512" s="11"/>
      <c r="VRQ512" s="63"/>
      <c r="VRR512" s="62"/>
      <c r="VRS512" s="10"/>
      <c r="VRT512" s="11"/>
      <c r="VRU512" s="63"/>
      <c r="VRV512" s="62"/>
      <c r="VRW512" s="10"/>
      <c r="VRX512" s="11"/>
      <c r="VRY512" s="63"/>
      <c r="VRZ512" s="62"/>
      <c r="VSA512" s="10"/>
      <c r="VSB512" s="11"/>
      <c r="VSC512" s="63"/>
      <c r="VSD512" s="62"/>
      <c r="VSE512" s="10"/>
      <c r="VSF512" s="11"/>
      <c r="VSG512" s="63"/>
      <c r="VSH512" s="62"/>
      <c r="VSI512" s="10"/>
      <c r="VSJ512" s="11"/>
      <c r="VSK512" s="63"/>
      <c r="VSL512" s="62"/>
      <c r="VSM512" s="10"/>
      <c r="VSN512" s="11"/>
      <c r="VSO512" s="63"/>
      <c r="VSP512" s="62"/>
      <c r="VSQ512" s="10"/>
      <c r="VSR512" s="11"/>
      <c r="VSS512" s="63"/>
      <c r="VST512" s="62"/>
      <c r="VSU512" s="10"/>
      <c r="VSV512" s="11"/>
      <c r="VSW512" s="63"/>
      <c r="VSX512" s="62"/>
      <c r="VSY512" s="10"/>
      <c r="VSZ512" s="11"/>
      <c r="VTA512" s="63"/>
      <c r="VTB512" s="62"/>
      <c r="VTC512" s="10"/>
      <c r="VTD512" s="11"/>
      <c r="VTE512" s="63"/>
      <c r="VTF512" s="62"/>
      <c r="VTG512" s="10"/>
      <c r="VTH512" s="11"/>
      <c r="VTI512" s="63"/>
      <c r="VTJ512" s="62"/>
      <c r="VTK512" s="10"/>
      <c r="VTL512" s="11"/>
      <c r="VTM512" s="63"/>
      <c r="VTN512" s="62"/>
      <c r="VTO512" s="10"/>
      <c r="VTP512" s="11"/>
      <c r="VTQ512" s="63"/>
      <c r="VTR512" s="62"/>
      <c r="VTS512" s="10"/>
      <c r="VTT512" s="11"/>
      <c r="VTU512" s="63"/>
      <c r="VTV512" s="62"/>
      <c r="VTW512" s="10"/>
      <c r="VTX512" s="11"/>
      <c r="VTY512" s="63"/>
      <c r="VTZ512" s="62"/>
      <c r="VUA512" s="10"/>
      <c r="VUB512" s="11"/>
      <c r="VUC512" s="63"/>
      <c r="VUD512" s="62"/>
      <c r="VUE512" s="10"/>
      <c r="VUF512" s="11"/>
      <c r="VUG512" s="63"/>
      <c r="VUH512" s="62"/>
      <c r="VUI512" s="10"/>
      <c r="VUJ512" s="11"/>
      <c r="VUK512" s="63"/>
      <c r="VUL512" s="62"/>
      <c r="VUM512" s="10"/>
      <c r="VUN512" s="11"/>
      <c r="VUO512" s="63"/>
      <c r="VUP512" s="62"/>
      <c r="VUQ512" s="10"/>
      <c r="VUR512" s="11"/>
      <c r="VUS512" s="63"/>
      <c r="VUT512" s="62"/>
      <c r="VUU512" s="10"/>
      <c r="VUV512" s="11"/>
      <c r="VUW512" s="63"/>
      <c r="VUX512" s="62"/>
      <c r="VUY512" s="10"/>
      <c r="VUZ512" s="11"/>
      <c r="VVA512" s="63"/>
      <c r="VVB512" s="62"/>
      <c r="VVC512" s="10"/>
      <c r="VVD512" s="11"/>
      <c r="VVE512" s="63"/>
      <c r="VVF512" s="62"/>
      <c r="VVG512" s="10"/>
      <c r="VVH512" s="11"/>
      <c r="VVI512" s="63"/>
      <c r="VVJ512" s="62"/>
      <c r="VVK512" s="10"/>
      <c r="VVL512" s="11"/>
      <c r="VVM512" s="63"/>
      <c r="VVN512" s="62"/>
      <c r="VVO512" s="10"/>
      <c r="VVP512" s="11"/>
      <c r="VVQ512" s="63"/>
      <c r="VVR512" s="62"/>
      <c r="VVS512" s="10"/>
      <c r="VVT512" s="11"/>
      <c r="VVU512" s="63"/>
      <c r="VVV512" s="62"/>
      <c r="VVW512" s="10"/>
      <c r="VVX512" s="11"/>
      <c r="VVY512" s="63"/>
      <c r="VVZ512" s="62"/>
      <c r="VWA512" s="10"/>
      <c r="VWB512" s="11"/>
      <c r="VWC512" s="63"/>
      <c r="VWD512" s="62"/>
      <c r="VWE512" s="10"/>
      <c r="VWF512" s="11"/>
      <c r="VWG512" s="63"/>
      <c r="VWH512" s="62"/>
      <c r="VWI512" s="10"/>
      <c r="VWJ512" s="11"/>
      <c r="VWK512" s="63"/>
      <c r="VWL512" s="62"/>
      <c r="VWM512" s="10"/>
      <c r="VWN512" s="11"/>
      <c r="VWO512" s="63"/>
      <c r="VWP512" s="62"/>
      <c r="VWQ512" s="10"/>
      <c r="VWR512" s="11"/>
      <c r="VWS512" s="63"/>
      <c r="VWT512" s="62"/>
      <c r="VWU512" s="10"/>
      <c r="VWV512" s="11"/>
      <c r="VWW512" s="63"/>
      <c r="VWX512" s="62"/>
      <c r="VWY512" s="10"/>
      <c r="VWZ512" s="11"/>
      <c r="VXA512" s="63"/>
      <c r="VXB512" s="62"/>
      <c r="VXC512" s="10"/>
      <c r="VXD512" s="11"/>
      <c r="VXE512" s="63"/>
      <c r="VXF512" s="62"/>
      <c r="VXG512" s="10"/>
      <c r="VXH512" s="11"/>
      <c r="VXI512" s="63"/>
      <c r="VXJ512" s="62"/>
      <c r="VXK512" s="10"/>
      <c r="VXL512" s="11"/>
      <c r="VXM512" s="63"/>
      <c r="VXN512" s="62"/>
      <c r="VXO512" s="10"/>
      <c r="VXP512" s="11"/>
      <c r="VXQ512" s="63"/>
      <c r="VXR512" s="62"/>
      <c r="VXS512" s="10"/>
      <c r="VXT512" s="11"/>
      <c r="VXU512" s="63"/>
      <c r="VXV512" s="62"/>
      <c r="VXW512" s="10"/>
      <c r="VXX512" s="11"/>
      <c r="VXY512" s="63"/>
      <c r="VXZ512" s="62"/>
      <c r="VYA512" s="10"/>
      <c r="VYB512" s="11"/>
      <c r="VYC512" s="63"/>
      <c r="VYD512" s="62"/>
      <c r="VYE512" s="10"/>
      <c r="VYF512" s="11"/>
      <c r="VYG512" s="63"/>
      <c r="VYH512" s="62"/>
      <c r="VYI512" s="10"/>
      <c r="VYJ512" s="11"/>
      <c r="VYK512" s="63"/>
      <c r="VYL512" s="62"/>
      <c r="VYM512" s="10"/>
      <c r="VYN512" s="11"/>
      <c r="VYO512" s="63"/>
      <c r="VYP512" s="62"/>
      <c r="VYQ512" s="10"/>
      <c r="VYR512" s="11"/>
      <c r="VYS512" s="63"/>
      <c r="VYT512" s="62"/>
      <c r="VYU512" s="10"/>
      <c r="VYV512" s="11"/>
      <c r="VYW512" s="63"/>
      <c r="VYX512" s="62"/>
      <c r="VYY512" s="10"/>
      <c r="VYZ512" s="11"/>
      <c r="VZA512" s="63"/>
      <c r="VZB512" s="62"/>
      <c r="VZC512" s="10"/>
      <c r="VZD512" s="11"/>
      <c r="VZE512" s="63"/>
      <c r="VZF512" s="62"/>
      <c r="VZG512" s="10"/>
      <c r="VZH512" s="11"/>
      <c r="VZI512" s="63"/>
      <c r="VZJ512" s="62"/>
      <c r="VZK512" s="10"/>
      <c r="VZL512" s="11"/>
      <c r="VZM512" s="63"/>
      <c r="VZN512" s="62"/>
      <c r="VZO512" s="10"/>
      <c r="VZP512" s="11"/>
      <c r="VZQ512" s="63"/>
      <c r="VZR512" s="62"/>
      <c r="VZS512" s="10"/>
      <c r="VZT512" s="11"/>
      <c r="VZU512" s="63"/>
      <c r="VZV512" s="62"/>
      <c r="VZW512" s="10"/>
      <c r="VZX512" s="11"/>
      <c r="VZY512" s="63"/>
      <c r="VZZ512" s="62"/>
      <c r="WAA512" s="10"/>
      <c r="WAB512" s="11"/>
      <c r="WAC512" s="63"/>
      <c r="WAD512" s="62"/>
      <c r="WAE512" s="10"/>
      <c r="WAF512" s="11"/>
      <c r="WAG512" s="63"/>
      <c r="WAH512" s="62"/>
      <c r="WAI512" s="10"/>
      <c r="WAJ512" s="11"/>
      <c r="WAK512" s="63"/>
      <c r="WAL512" s="62"/>
      <c r="WAM512" s="10"/>
      <c r="WAN512" s="11"/>
      <c r="WAO512" s="63"/>
      <c r="WAP512" s="62"/>
      <c r="WAQ512" s="10"/>
      <c r="WAR512" s="11"/>
      <c r="WAS512" s="63"/>
      <c r="WAT512" s="62"/>
      <c r="WAU512" s="10"/>
      <c r="WAV512" s="11"/>
      <c r="WAW512" s="63"/>
      <c r="WAX512" s="62"/>
      <c r="WAY512" s="10"/>
      <c r="WAZ512" s="11"/>
      <c r="WBA512" s="63"/>
      <c r="WBB512" s="62"/>
      <c r="WBC512" s="10"/>
      <c r="WBD512" s="11"/>
      <c r="WBE512" s="63"/>
      <c r="WBF512" s="62"/>
      <c r="WBG512" s="10"/>
      <c r="WBH512" s="11"/>
      <c r="WBI512" s="63"/>
      <c r="WBJ512" s="62"/>
      <c r="WBK512" s="10"/>
      <c r="WBL512" s="11"/>
      <c r="WBM512" s="63"/>
      <c r="WBN512" s="62"/>
      <c r="WBO512" s="10"/>
      <c r="WBP512" s="11"/>
      <c r="WBQ512" s="63"/>
      <c r="WBR512" s="62"/>
      <c r="WBS512" s="10"/>
      <c r="WBT512" s="11"/>
      <c r="WBU512" s="63"/>
      <c r="WBV512" s="62"/>
      <c r="WBW512" s="10"/>
      <c r="WBX512" s="11"/>
      <c r="WBY512" s="63"/>
      <c r="WBZ512" s="62"/>
      <c r="WCA512" s="10"/>
      <c r="WCB512" s="11"/>
      <c r="WCC512" s="63"/>
      <c r="WCD512" s="62"/>
      <c r="WCE512" s="10"/>
      <c r="WCF512" s="11"/>
      <c r="WCG512" s="63"/>
      <c r="WCH512" s="62"/>
      <c r="WCI512" s="10"/>
      <c r="WCJ512" s="11"/>
      <c r="WCK512" s="63"/>
      <c r="WCL512" s="62"/>
      <c r="WCM512" s="10"/>
      <c r="WCN512" s="11"/>
      <c r="WCO512" s="63"/>
      <c r="WCP512" s="62"/>
      <c r="WCQ512" s="10"/>
      <c r="WCR512" s="11"/>
      <c r="WCS512" s="63"/>
      <c r="WCT512" s="62"/>
      <c r="WCU512" s="10"/>
      <c r="WCV512" s="11"/>
      <c r="WCW512" s="63"/>
      <c r="WCX512" s="62"/>
      <c r="WCY512" s="10"/>
      <c r="WCZ512" s="11"/>
      <c r="WDA512" s="63"/>
      <c r="WDB512" s="62"/>
      <c r="WDC512" s="10"/>
      <c r="WDD512" s="11"/>
      <c r="WDE512" s="63"/>
      <c r="WDF512" s="62"/>
      <c r="WDG512" s="10"/>
      <c r="WDH512" s="11"/>
      <c r="WDI512" s="63"/>
      <c r="WDJ512" s="62"/>
      <c r="WDK512" s="10"/>
      <c r="WDL512" s="11"/>
      <c r="WDM512" s="63"/>
      <c r="WDN512" s="62"/>
      <c r="WDO512" s="10"/>
      <c r="WDP512" s="11"/>
      <c r="WDQ512" s="63"/>
      <c r="WDR512" s="62"/>
      <c r="WDS512" s="10"/>
      <c r="WDT512" s="11"/>
      <c r="WDU512" s="63"/>
      <c r="WDV512" s="62"/>
      <c r="WDW512" s="10"/>
      <c r="WDX512" s="11"/>
      <c r="WDY512" s="63"/>
      <c r="WDZ512" s="62"/>
      <c r="WEA512" s="10"/>
      <c r="WEB512" s="11"/>
      <c r="WEC512" s="63"/>
      <c r="WED512" s="62"/>
      <c r="WEE512" s="10"/>
      <c r="WEF512" s="11"/>
      <c r="WEG512" s="63"/>
      <c r="WEH512" s="62"/>
      <c r="WEI512" s="10"/>
      <c r="WEJ512" s="11"/>
      <c r="WEK512" s="63"/>
      <c r="WEL512" s="62"/>
      <c r="WEM512" s="10"/>
      <c r="WEN512" s="11"/>
      <c r="WEO512" s="63"/>
      <c r="WEP512" s="62"/>
      <c r="WEQ512" s="10"/>
      <c r="WER512" s="11"/>
      <c r="WES512" s="63"/>
      <c r="WET512" s="62"/>
      <c r="WEU512" s="10"/>
      <c r="WEV512" s="11"/>
      <c r="WEW512" s="63"/>
      <c r="WEX512" s="62"/>
      <c r="WEY512" s="10"/>
      <c r="WEZ512" s="11"/>
      <c r="WFA512" s="63"/>
      <c r="WFB512" s="62"/>
      <c r="WFC512" s="10"/>
      <c r="WFD512" s="11"/>
      <c r="WFE512" s="63"/>
      <c r="WFF512" s="62"/>
      <c r="WFG512" s="10"/>
      <c r="WFH512" s="11"/>
      <c r="WFI512" s="63"/>
      <c r="WFJ512" s="62"/>
      <c r="WFK512" s="10"/>
      <c r="WFL512" s="11"/>
      <c r="WFM512" s="63"/>
      <c r="WFN512" s="62"/>
      <c r="WFO512" s="10"/>
      <c r="WFP512" s="11"/>
      <c r="WFQ512" s="63"/>
      <c r="WFR512" s="62"/>
      <c r="WFS512" s="10"/>
      <c r="WFT512" s="11"/>
      <c r="WFU512" s="63"/>
      <c r="WFV512" s="62"/>
      <c r="WFW512" s="10"/>
      <c r="WFX512" s="11"/>
      <c r="WFY512" s="63"/>
      <c r="WFZ512" s="62"/>
      <c r="WGA512" s="10"/>
      <c r="WGB512" s="11"/>
      <c r="WGC512" s="63"/>
      <c r="WGD512" s="62"/>
      <c r="WGE512" s="10"/>
      <c r="WGF512" s="11"/>
      <c r="WGG512" s="63"/>
      <c r="WGH512" s="62"/>
      <c r="WGI512" s="10"/>
      <c r="WGJ512" s="11"/>
      <c r="WGK512" s="63"/>
      <c r="WGL512" s="62"/>
      <c r="WGM512" s="10"/>
      <c r="WGN512" s="11"/>
      <c r="WGO512" s="63"/>
      <c r="WGP512" s="62"/>
      <c r="WGQ512" s="10"/>
      <c r="WGR512" s="11"/>
      <c r="WGS512" s="63"/>
      <c r="WGT512" s="62"/>
      <c r="WGU512" s="10"/>
      <c r="WGV512" s="11"/>
      <c r="WGW512" s="63"/>
      <c r="WGX512" s="62"/>
      <c r="WGY512" s="10"/>
      <c r="WGZ512" s="11"/>
      <c r="WHA512" s="63"/>
      <c r="WHB512" s="62"/>
      <c r="WHC512" s="10"/>
      <c r="WHD512" s="11"/>
      <c r="WHE512" s="63"/>
      <c r="WHF512" s="62"/>
      <c r="WHG512" s="10"/>
      <c r="WHH512" s="11"/>
      <c r="WHI512" s="63"/>
      <c r="WHJ512" s="62"/>
      <c r="WHK512" s="10"/>
      <c r="WHL512" s="11"/>
      <c r="WHM512" s="63"/>
      <c r="WHN512" s="62"/>
      <c r="WHO512" s="10"/>
      <c r="WHP512" s="11"/>
      <c r="WHQ512" s="63"/>
      <c r="WHR512" s="62"/>
      <c r="WHS512" s="10"/>
      <c r="WHT512" s="11"/>
      <c r="WHU512" s="63"/>
      <c r="WHV512" s="62"/>
      <c r="WHW512" s="10"/>
      <c r="WHX512" s="11"/>
      <c r="WHY512" s="63"/>
      <c r="WHZ512" s="62"/>
      <c r="WIA512" s="10"/>
      <c r="WIB512" s="11"/>
      <c r="WIC512" s="63"/>
      <c r="WID512" s="62"/>
      <c r="WIE512" s="10"/>
      <c r="WIF512" s="11"/>
      <c r="WIG512" s="63"/>
      <c r="WIH512" s="62"/>
      <c r="WII512" s="10"/>
      <c r="WIJ512" s="11"/>
      <c r="WIK512" s="63"/>
      <c r="WIL512" s="62"/>
      <c r="WIM512" s="10"/>
      <c r="WIN512" s="11"/>
      <c r="WIO512" s="63"/>
      <c r="WIP512" s="62"/>
      <c r="WIQ512" s="10"/>
      <c r="WIR512" s="11"/>
      <c r="WIS512" s="63"/>
      <c r="WIT512" s="62"/>
      <c r="WIU512" s="10"/>
      <c r="WIV512" s="11"/>
      <c r="WIW512" s="63"/>
      <c r="WIX512" s="62"/>
      <c r="WIY512" s="10"/>
      <c r="WIZ512" s="11"/>
      <c r="WJA512" s="63"/>
      <c r="WJB512" s="62"/>
      <c r="WJC512" s="10"/>
      <c r="WJD512" s="11"/>
      <c r="WJE512" s="63"/>
      <c r="WJF512" s="62"/>
      <c r="WJG512" s="10"/>
      <c r="WJH512" s="11"/>
      <c r="WJI512" s="63"/>
      <c r="WJJ512" s="62"/>
      <c r="WJK512" s="10"/>
      <c r="WJL512" s="11"/>
      <c r="WJM512" s="63"/>
      <c r="WJN512" s="62"/>
      <c r="WJO512" s="10"/>
      <c r="WJP512" s="11"/>
      <c r="WJQ512" s="63"/>
      <c r="WJR512" s="62"/>
      <c r="WJS512" s="10"/>
      <c r="WJT512" s="11"/>
      <c r="WJU512" s="63"/>
      <c r="WJV512" s="62"/>
      <c r="WJW512" s="10"/>
      <c r="WJX512" s="11"/>
      <c r="WJY512" s="63"/>
      <c r="WJZ512" s="62"/>
      <c r="WKA512" s="10"/>
      <c r="WKB512" s="11"/>
      <c r="WKC512" s="63"/>
      <c r="WKD512" s="62"/>
      <c r="WKE512" s="10"/>
      <c r="WKF512" s="11"/>
      <c r="WKG512" s="63"/>
      <c r="WKH512" s="62"/>
      <c r="WKI512" s="10"/>
      <c r="WKJ512" s="11"/>
      <c r="WKK512" s="63"/>
      <c r="WKL512" s="62"/>
      <c r="WKM512" s="10"/>
      <c r="WKN512" s="11"/>
      <c r="WKO512" s="63"/>
      <c r="WKP512" s="62"/>
      <c r="WKQ512" s="10"/>
      <c r="WKR512" s="11"/>
      <c r="WKS512" s="63"/>
      <c r="WKT512" s="62"/>
      <c r="WKU512" s="10"/>
      <c r="WKV512" s="11"/>
      <c r="WKW512" s="63"/>
      <c r="WKX512" s="62"/>
      <c r="WKY512" s="10"/>
      <c r="WKZ512" s="11"/>
      <c r="WLA512" s="63"/>
      <c r="WLB512" s="62"/>
      <c r="WLC512" s="10"/>
      <c r="WLD512" s="11"/>
      <c r="WLE512" s="63"/>
      <c r="WLF512" s="62"/>
      <c r="WLG512" s="10"/>
      <c r="WLH512" s="11"/>
      <c r="WLI512" s="63"/>
      <c r="WLJ512" s="62"/>
      <c r="WLK512" s="10"/>
      <c r="WLL512" s="11"/>
      <c r="WLM512" s="63"/>
      <c r="WLN512" s="62"/>
      <c r="WLO512" s="10"/>
      <c r="WLP512" s="11"/>
      <c r="WLQ512" s="63"/>
      <c r="WLR512" s="62"/>
      <c r="WLS512" s="10"/>
      <c r="WLT512" s="11"/>
      <c r="WLU512" s="63"/>
      <c r="WLV512" s="62"/>
      <c r="WLW512" s="10"/>
      <c r="WLX512" s="11"/>
      <c r="WLY512" s="63"/>
      <c r="WLZ512" s="62"/>
      <c r="WMA512" s="10"/>
      <c r="WMB512" s="11"/>
      <c r="WMC512" s="63"/>
      <c r="WMD512" s="62"/>
      <c r="WME512" s="10"/>
      <c r="WMF512" s="11"/>
      <c r="WMG512" s="63"/>
      <c r="WMH512" s="62"/>
      <c r="WMI512" s="10"/>
      <c r="WMJ512" s="11"/>
      <c r="WMK512" s="63"/>
      <c r="WML512" s="62"/>
      <c r="WMM512" s="10"/>
      <c r="WMN512" s="11"/>
      <c r="WMO512" s="63"/>
      <c r="WMP512" s="62"/>
      <c r="WMQ512" s="10"/>
      <c r="WMR512" s="11"/>
      <c r="WMS512" s="63"/>
      <c r="WMT512" s="62"/>
      <c r="WMU512" s="10"/>
      <c r="WMV512" s="11"/>
      <c r="WMW512" s="63"/>
      <c r="WMX512" s="62"/>
      <c r="WMY512" s="10"/>
      <c r="WMZ512" s="11"/>
      <c r="WNA512" s="63"/>
      <c r="WNB512" s="62"/>
      <c r="WNC512" s="10"/>
      <c r="WND512" s="11"/>
      <c r="WNE512" s="63"/>
      <c r="WNF512" s="62"/>
      <c r="WNG512" s="10"/>
      <c r="WNH512" s="11"/>
      <c r="WNI512" s="63"/>
      <c r="WNJ512" s="62"/>
      <c r="WNK512" s="10"/>
      <c r="WNL512" s="11"/>
      <c r="WNM512" s="63"/>
      <c r="WNN512" s="62"/>
      <c r="WNO512" s="10"/>
      <c r="WNP512" s="11"/>
      <c r="WNQ512" s="63"/>
      <c r="WNR512" s="62"/>
      <c r="WNS512" s="10"/>
      <c r="WNT512" s="11"/>
      <c r="WNU512" s="63"/>
      <c r="WNV512" s="62"/>
      <c r="WNW512" s="10"/>
      <c r="WNX512" s="11"/>
      <c r="WNY512" s="63"/>
      <c r="WNZ512" s="62"/>
      <c r="WOA512" s="10"/>
      <c r="WOB512" s="11"/>
      <c r="WOC512" s="63"/>
      <c r="WOD512" s="62"/>
      <c r="WOE512" s="10"/>
      <c r="WOF512" s="11"/>
      <c r="WOG512" s="63"/>
      <c r="WOH512" s="62"/>
      <c r="WOI512" s="10"/>
      <c r="WOJ512" s="11"/>
      <c r="WOK512" s="63"/>
      <c r="WOL512" s="62"/>
      <c r="WOM512" s="10"/>
      <c r="WON512" s="11"/>
      <c r="WOO512" s="63"/>
      <c r="WOP512" s="62"/>
      <c r="WOQ512" s="10"/>
      <c r="WOR512" s="11"/>
      <c r="WOS512" s="63"/>
      <c r="WOT512" s="62"/>
      <c r="WOU512" s="10"/>
      <c r="WOV512" s="11"/>
      <c r="WOW512" s="63"/>
      <c r="WOX512" s="62"/>
      <c r="WOY512" s="10"/>
      <c r="WOZ512" s="11"/>
      <c r="WPA512" s="63"/>
      <c r="WPB512" s="62"/>
      <c r="WPC512" s="10"/>
      <c r="WPD512" s="11"/>
      <c r="WPE512" s="63"/>
      <c r="WPF512" s="62"/>
      <c r="WPG512" s="10"/>
      <c r="WPH512" s="11"/>
      <c r="WPI512" s="63"/>
      <c r="WPJ512" s="62"/>
      <c r="WPK512" s="10"/>
      <c r="WPL512" s="11"/>
      <c r="WPM512" s="63"/>
      <c r="WPN512" s="62"/>
      <c r="WPO512" s="10"/>
      <c r="WPP512" s="11"/>
      <c r="WPQ512" s="63"/>
      <c r="WPR512" s="62"/>
      <c r="WPS512" s="10"/>
      <c r="WPT512" s="11"/>
      <c r="WPU512" s="63"/>
      <c r="WPV512" s="62"/>
      <c r="WPW512" s="10"/>
      <c r="WPX512" s="11"/>
      <c r="WPY512" s="63"/>
      <c r="WPZ512" s="62"/>
      <c r="WQA512" s="10"/>
      <c r="WQB512" s="11"/>
      <c r="WQC512" s="63"/>
      <c r="WQD512" s="62"/>
      <c r="WQE512" s="10"/>
      <c r="WQF512" s="11"/>
      <c r="WQG512" s="63"/>
      <c r="WQH512" s="62"/>
      <c r="WQI512" s="10"/>
      <c r="WQJ512" s="11"/>
      <c r="WQK512" s="63"/>
      <c r="WQL512" s="62"/>
      <c r="WQM512" s="10"/>
      <c r="WQN512" s="11"/>
      <c r="WQO512" s="63"/>
      <c r="WQP512" s="62"/>
      <c r="WQQ512" s="10"/>
      <c r="WQR512" s="11"/>
      <c r="WQS512" s="63"/>
      <c r="WQT512" s="62"/>
      <c r="WQU512" s="10"/>
      <c r="WQV512" s="11"/>
      <c r="WQW512" s="63"/>
      <c r="WQX512" s="62"/>
      <c r="WQY512" s="10"/>
      <c r="WQZ512" s="11"/>
      <c r="WRA512" s="63"/>
      <c r="WRB512" s="62"/>
      <c r="WRC512" s="10"/>
      <c r="WRD512" s="11"/>
      <c r="WRE512" s="63"/>
      <c r="WRF512" s="62"/>
      <c r="WRG512" s="10"/>
      <c r="WRH512" s="11"/>
      <c r="WRI512" s="63"/>
      <c r="WRJ512" s="62"/>
      <c r="WRK512" s="10"/>
      <c r="WRL512" s="11"/>
      <c r="WRM512" s="63"/>
      <c r="WRN512" s="62"/>
      <c r="WRO512" s="10"/>
      <c r="WRP512" s="11"/>
      <c r="WRQ512" s="63"/>
      <c r="WRR512" s="62"/>
      <c r="WRS512" s="10"/>
      <c r="WRT512" s="11"/>
      <c r="WRU512" s="63"/>
      <c r="WRV512" s="62"/>
      <c r="WRW512" s="10"/>
      <c r="WRX512" s="11"/>
      <c r="WRY512" s="63"/>
      <c r="WRZ512" s="62"/>
      <c r="WSA512" s="10"/>
      <c r="WSB512" s="11"/>
      <c r="WSC512" s="63"/>
      <c r="WSD512" s="62"/>
      <c r="WSE512" s="10"/>
      <c r="WSF512" s="11"/>
      <c r="WSG512" s="63"/>
      <c r="WSH512" s="62"/>
      <c r="WSI512" s="10"/>
      <c r="WSJ512" s="11"/>
      <c r="WSK512" s="63"/>
      <c r="WSL512" s="62"/>
      <c r="WSM512" s="10"/>
      <c r="WSN512" s="11"/>
      <c r="WSO512" s="63"/>
      <c r="WSP512" s="62"/>
      <c r="WSQ512" s="10"/>
      <c r="WSR512" s="11"/>
      <c r="WSS512" s="63"/>
      <c r="WST512" s="62"/>
      <c r="WSU512" s="10"/>
      <c r="WSV512" s="11"/>
      <c r="WSW512" s="63"/>
      <c r="WSX512" s="62"/>
      <c r="WSY512" s="10"/>
      <c r="WSZ512" s="11"/>
      <c r="WTA512" s="63"/>
      <c r="WTB512" s="62"/>
      <c r="WTC512" s="10"/>
      <c r="WTD512" s="11"/>
      <c r="WTE512" s="63"/>
      <c r="WTF512" s="62"/>
      <c r="WTG512" s="10"/>
      <c r="WTH512" s="11"/>
      <c r="WTI512" s="63"/>
      <c r="WTJ512" s="62"/>
      <c r="WTK512" s="10"/>
      <c r="WTL512" s="11"/>
      <c r="WTM512" s="63"/>
      <c r="WTN512" s="62"/>
      <c r="WTO512" s="10"/>
      <c r="WTP512" s="11"/>
      <c r="WTQ512" s="63"/>
      <c r="WTR512" s="62"/>
      <c r="WTS512" s="10"/>
      <c r="WTT512" s="11"/>
      <c r="WTU512" s="63"/>
      <c r="WTV512" s="62"/>
      <c r="WTW512" s="10"/>
      <c r="WTX512" s="11"/>
      <c r="WTY512" s="63"/>
      <c r="WTZ512" s="62"/>
      <c r="WUA512" s="10"/>
      <c r="WUB512" s="11"/>
      <c r="WUC512" s="63"/>
      <c r="WUD512" s="62"/>
      <c r="WUE512" s="10"/>
      <c r="WUF512" s="11"/>
      <c r="WUG512" s="63"/>
      <c r="WUH512" s="62"/>
      <c r="WUI512" s="10"/>
      <c r="WUJ512" s="11"/>
      <c r="WUK512" s="63"/>
      <c r="WUL512" s="62"/>
      <c r="WUM512" s="10"/>
      <c r="WUN512" s="11"/>
      <c r="WUO512" s="63"/>
      <c r="WUP512" s="62"/>
      <c r="WUQ512" s="10"/>
      <c r="WUR512" s="11"/>
      <c r="WUS512" s="63"/>
      <c r="WUT512" s="62"/>
      <c r="WUU512" s="10"/>
      <c r="WUV512" s="11"/>
      <c r="WUW512" s="63"/>
      <c r="WUX512" s="62"/>
      <c r="WUY512" s="10"/>
      <c r="WUZ512" s="11"/>
      <c r="WVA512" s="63"/>
      <c r="WVB512" s="62"/>
      <c r="WVC512" s="10"/>
      <c r="WVD512" s="11"/>
      <c r="WVE512" s="63"/>
      <c r="WVF512" s="62"/>
      <c r="WVG512" s="10"/>
      <c r="WVH512" s="11"/>
      <c r="WVI512" s="63"/>
      <c r="WVJ512" s="62"/>
      <c r="WVK512" s="10"/>
      <c r="WVL512" s="11"/>
      <c r="WVM512" s="63"/>
      <c r="WVN512" s="62"/>
      <c r="WVO512" s="10"/>
      <c r="WVP512" s="11"/>
      <c r="WVQ512" s="63"/>
      <c r="WVR512" s="62"/>
      <c r="WVS512" s="10"/>
      <c r="WVT512" s="11"/>
      <c r="WVU512" s="63"/>
      <c r="WVV512" s="62"/>
      <c r="WVW512" s="10"/>
      <c r="WVX512" s="11"/>
      <c r="WVY512" s="63"/>
      <c r="WVZ512" s="62"/>
      <c r="WWA512" s="10"/>
      <c r="WWB512" s="11"/>
      <c r="WWC512" s="63"/>
      <c r="WWD512" s="62"/>
      <c r="WWE512" s="10"/>
      <c r="WWF512" s="11"/>
      <c r="WWG512" s="63"/>
      <c r="WWH512" s="62"/>
      <c r="WWI512" s="10"/>
      <c r="WWJ512" s="11"/>
      <c r="WWK512" s="63"/>
      <c r="WWL512" s="62"/>
      <c r="WWM512" s="10"/>
      <c r="WWN512" s="11"/>
      <c r="WWO512" s="63"/>
      <c r="WWP512" s="62"/>
      <c r="WWQ512" s="10"/>
      <c r="WWR512" s="11"/>
      <c r="WWS512" s="63"/>
      <c r="WWT512" s="62"/>
      <c r="WWU512" s="10"/>
      <c r="WWV512" s="11"/>
      <c r="WWW512" s="63"/>
      <c r="WWX512" s="62"/>
      <c r="WWY512" s="10"/>
      <c r="WWZ512" s="11"/>
      <c r="WXA512" s="63"/>
      <c r="WXB512" s="62"/>
      <c r="WXC512" s="10"/>
      <c r="WXD512" s="11"/>
      <c r="WXE512" s="63"/>
      <c r="WXF512" s="62"/>
      <c r="WXG512" s="10"/>
      <c r="WXH512" s="11"/>
      <c r="WXI512" s="63"/>
      <c r="WXJ512" s="62"/>
      <c r="WXK512" s="10"/>
      <c r="WXL512" s="11"/>
      <c r="WXM512" s="63"/>
      <c r="WXN512" s="62"/>
      <c r="WXO512" s="10"/>
      <c r="WXP512" s="11"/>
      <c r="WXQ512" s="63"/>
      <c r="WXR512" s="62"/>
      <c r="WXS512" s="10"/>
      <c r="WXT512" s="11"/>
      <c r="WXU512" s="63"/>
      <c r="WXV512" s="62"/>
      <c r="WXW512" s="10"/>
      <c r="WXX512" s="11"/>
      <c r="WXY512" s="63"/>
      <c r="WXZ512" s="62"/>
      <c r="WYA512" s="10"/>
      <c r="WYB512" s="11"/>
      <c r="WYC512" s="63"/>
      <c r="WYD512" s="62"/>
      <c r="WYE512" s="10"/>
      <c r="WYF512" s="11"/>
      <c r="WYG512" s="63"/>
      <c r="WYH512" s="62"/>
      <c r="WYI512" s="10"/>
      <c r="WYJ512" s="11"/>
      <c r="WYK512" s="63"/>
      <c r="WYL512" s="62"/>
      <c r="WYM512" s="10"/>
      <c r="WYN512" s="11"/>
      <c r="WYO512" s="63"/>
      <c r="WYP512" s="62"/>
      <c r="WYQ512" s="10"/>
      <c r="WYR512" s="11"/>
      <c r="WYS512" s="63"/>
      <c r="WYT512" s="62"/>
      <c r="WYU512" s="10"/>
      <c r="WYV512" s="11"/>
      <c r="WYW512" s="63"/>
      <c r="WYX512" s="62"/>
      <c r="WYY512" s="10"/>
      <c r="WYZ512" s="11"/>
      <c r="WZA512" s="63"/>
      <c r="WZB512" s="62"/>
      <c r="WZC512" s="10"/>
      <c r="WZD512" s="11"/>
      <c r="WZE512" s="63"/>
      <c r="WZF512" s="62"/>
      <c r="WZG512" s="10"/>
      <c r="WZH512" s="11"/>
      <c r="WZI512" s="63"/>
      <c r="WZJ512" s="62"/>
      <c r="WZK512" s="10"/>
      <c r="WZL512" s="11"/>
      <c r="WZM512" s="63"/>
      <c r="WZN512" s="62"/>
      <c r="WZO512" s="10"/>
      <c r="WZP512" s="11"/>
      <c r="WZQ512" s="63"/>
      <c r="WZR512" s="62"/>
      <c r="WZS512" s="10"/>
      <c r="WZT512" s="11"/>
      <c r="WZU512" s="63"/>
      <c r="WZV512" s="62"/>
      <c r="WZW512" s="10"/>
      <c r="WZX512" s="11"/>
      <c r="WZY512" s="63"/>
      <c r="WZZ512" s="62"/>
      <c r="XAA512" s="10"/>
      <c r="XAB512" s="11"/>
      <c r="XAC512" s="63"/>
      <c r="XAD512" s="62"/>
      <c r="XAE512" s="10"/>
      <c r="XAF512" s="11"/>
      <c r="XAG512" s="63"/>
      <c r="XAH512" s="62"/>
      <c r="XAI512" s="10"/>
      <c r="XAJ512" s="11"/>
      <c r="XAK512" s="63"/>
      <c r="XAL512" s="62"/>
      <c r="XAM512" s="10"/>
      <c r="XAN512" s="11"/>
      <c r="XAO512" s="63"/>
      <c r="XAP512" s="62"/>
      <c r="XAQ512" s="10"/>
      <c r="XAR512" s="11"/>
      <c r="XAS512" s="63"/>
      <c r="XAT512" s="62"/>
      <c r="XAU512" s="10"/>
      <c r="XAV512" s="11"/>
      <c r="XAW512" s="63"/>
      <c r="XAX512" s="62"/>
      <c r="XAY512" s="10"/>
      <c r="XAZ512" s="11"/>
      <c r="XBA512" s="63"/>
      <c r="XBB512" s="62"/>
      <c r="XBC512" s="10"/>
      <c r="XBD512" s="11"/>
      <c r="XBE512" s="63"/>
      <c r="XBF512" s="62"/>
      <c r="XBG512" s="10"/>
      <c r="XBH512" s="11"/>
      <c r="XBI512" s="63"/>
      <c r="XBJ512" s="62"/>
      <c r="XBK512" s="10"/>
      <c r="XBL512" s="11"/>
      <c r="XBM512" s="63"/>
      <c r="XBN512" s="62"/>
      <c r="XBO512" s="10"/>
      <c r="XBP512" s="11"/>
      <c r="XBQ512" s="63"/>
      <c r="XBR512" s="62"/>
      <c r="XBS512" s="10"/>
      <c r="XBT512" s="11"/>
      <c r="XBU512" s="63"/>
      <c r="XBV512" s="62"/>
      <c r="XBW512" s="10"/>
      <c r="XBX512" s="11"/>
      <c r="XBY512" s="63"/>
      <c r="XBZ512" s="62"/>
      <c r="XCA512" s="10"/>
      <c r="XCB512" s="11"/>
      <c r="XCC512" s="63"/>
      <c r="XCD512" s="62"/>
      <c r="XCE512" s="10"/>
      <c r="XCF512" s="11"/>
      <c r="XCG512" s="63"/>
      <c r="XCH512" s="62"/>
      <c r="XCI512" s="10"/>
      <c r="XCJ512" s="11"/>
      <c r="XCK512" s="63"/>
      <c r="XCL512" s="62"/>
      <c r="XCM512" s="10"/>
      <c r="XCN512" s="11"/>
      <c r="XCO512" s="63"/>
      <c r="XCP512" s="62"/>
      <c r="XCQ512" s="10"/>
      <c r="XCR512" s="11"/>
      <c r="XCS512" s="63"/>
      <c r="XCT512" s="62"/>
      <c r="XCU512" s="10"/>
      <c r="XCV512" s="11"/>
      <c r="XCW512" s="63"/>
      <c r="XCX512" s="62"/>
      <c r="XCY512" s="10"/>
      <c r="XCZ512" s="11"/>
      <c r="XDA512" s="63"/>
      <c r="XDB512" s="62"/>
      <c r="XDC512" s="10"/>
      <c r="XDD512" s="11"/>
      <c r="XDE512" s="63"/>
      <c r="XDF512" s="62"/>
      <c r="XDG512" s="10"/>
      <c r="XDH512" s="11"/>
      <c r="XDI512" s="63"/>
      <c r="XDJ512" s="62"/>
      <c r="XDK512" s="10"/>
      <c r="XDL512" s="11"/>
      <c r="XDM512" s="63"/>
      <c r="XDN512" s="62"/>
      <c r="XDO512" s="10"/>
      <c r="XDP512" s="11"/>
      <c r="XDQ512" s="63"/>
      <c r="XDR512" s="62"/>
      <c r="XDS512" s="10"/>
      <c r="XDT512" s="11"/>
      <c r="XDU512" s="63"/>
      <c r="XDV512" s="62"/>
      <c r="XDW512" s="10"/>
      <c r="XDX512" s="11"/>
      <c r="XDY512" s="63"/>
      <c r="XDZ512" s="62"/>
      <c r="XEA512" s="10"/>
      <c r="XEB512" s="11"/>
      <c r="XEC512" s="63"/>
      <c r="XED512" s="62"/>
      <c r="XEE512" s="10"/>
      <c r="XEF512" s="11"/>
      <c r="XEG512" s="63"/>
      <c r="XEH512" s="62"/>
      <c r="XEI512" s="10"/>
      <c r="XEJ512" s="11"/>
      <c r="XEK512" s="63"/>
      <c r="XEL512" s="62"/>
      <c r="XEM512" s="10"/>
      <c r="XEN512" s="11"/>
      <c r="XEO512" s="63"/>
      <c r="XEP512" s="62"/>
      <c r="XEQ512" s="10"/>
      <c r="XER512" s="11"/>
      <c r="XES512" s="63"/>
      <c r="XET512" s="62"/>
      <c r="XEU512" s="10"/>
      <c r="XEV512" s="11"/>
      <c r="XEW512" s="63"/>
      <c r="XEX512" s="62"/>
      <c r="XEY512" s="10"/>
      <c r="XEZ512" s="11"/>
      <c r="XFA512" s="63"/>
      <c r="XFB512" s="62"/>
      <c r="XFC512" s="10"/>
      <c r="XFD512" s="11"/>
    </row>
    <row r="513" spans="1:16384" ht="89.25" customHeight="1" x14ac:dyDescent="0.25">
      <c r="A513" s="85"/>
      <c r="B513" s="62" t="s">
        <v>206</v>
      </c>
      <c r="C513" s="11" t="s">
        <v>183</v>
      </c>
      <c r="D513" s="11">
        <v>4</v>
      </c>
      <c r="E513" s="67"/>
      <c r="F513" s="70"/>
      <c r="G513" s="60"/>
      <c r="H513" s="61"/>
      <c r="I513" s="70"/>
      <c r="J513" s="70"/>
      <c r="K513" s="60"/>
      <c r="L513" s="61"/>
      <c r="M513" s="70"/>
      <c r="N513" s="70"/>
      <c r="O513" s="60"/>
      <c r="P513" s="61"/>
      <c r="Q513" s="70"/>
      <c r="R513" s="70"/>
      <c r="S513" s="60"/>
      <c r="T513" s="61"/>
      <c r="U513" s="70"/>
      <c r="V513" s="70"/>
      <c r="W513" s="60"/>
      <c r="X513" s="61"/>
      <c r="Y513" s="70"/>
      <c r="Z513" s="70"/>
      <c r="AA513" s="60"/>
      <c r="AB513" s="61"/>
      <c r="AC513" s="70"/>
      <c r="AD513" s="70"/>
      <c r="AE513" s="60"/>
      <c r="AF513" s="61"/>
      <c r="AG513" s="70"/>
      <c r="AH513" s="70"/>
      <c r="AI513" s="60"/>
      <c r="AJ513" s="61"/>
      <c r="AK513" s="70"/>
      <c r="AL513" s="70"/>
      <c r="AM513" s="60"/>
      <c r="AN513" s="61"/>
      <c r="AO513" s="70"/>
      <c r="AP513" s="70"/>
      <c r="AQ513" s="60"/>
      <c r="AR513" s="61"/>
      <c r="AS513" s="70"/>
      <c r="AT513" s="70"/>
      <c r="AU513" s="60"/>
      <c r="AV513" s="61"/>
      <c r="AW513" s="70"/>
      <c r="AX513" s="70"/>
      <c r="AY513" s="60"/>
      <c r="AZ513" s="61"/>
      <c r="BA513" s="70"/>
      <c r="BB513" s="70"/>
      <c r="BC513" s="60"/>
      <c r="BD513" s="61"/>
      <c r="BE513" s="70"/>
      <c r="BF513" s="70"/>
      <c r="BG513" s="60"/>
      <c r="BH513" s="61"/>
      <c r="BI513" s="70"/>
      <c r="BJ513" s="70"/>
      <c r="BK513" s="60"/>
      <c r="BL513" s="61"/>
      <c r="BM513" s="70"/>
      <c r="BN513" s="70"/>
      <c r="BO513" s="60"/>
      <c r="BP513" s="61"/>
      <c r="BQ513" s="70"/>
      <c r="BR513" s="70"/>
      <c r="BS513" s="60"/>
      <c r="BT513" s="61"/>
      <c r="BU513" s="70"/>
      <c r="BV513" s="70"/>
      <c r="BW513" s="60"/>
      <c r="BX513" s="61"/>
      <c r="BY513" s="70"/>
      <c r="BZ513" s="70"/>
      <c r="CA513" s="60"/>
      <c r="CB513" s="61"/>
      <c r="CC513" s="70"/>
      <c r="CD513" s="70"/>
      <c r="CE513" s="60"/>
      <c r="CF513" s="61"/>
      <c r="CG513" s="70"/>
      <c r="CH513" s="70"/>
      <c r="CI513" s="60"/>
      <c r="CJ513" s="61"/>
      <c r="CK513" s="70"/>
      <c r="CL513" s="70"/>
      <c r="CM513" s="60"/>
      <c r="CN513" s="61"/>
      <c r="CO513" s="70"/>
      <c r="CP513" s="70"/>
      <c r="CQ513" s="60"/>
      <c r="CR513" s="61"/>
      <c r="CS513" s="70"/>
      <c r="CT513" s="70"/>
      <c r="CU513" s="60"/>
      <c r="CV513" s="61"/>
      <c r="CW513" s="70"/>
      <c r="CX513" s="70"/>
      <c r="CY513" s="60"/>
      <c r="CZ513" s="68"/>
      <c r="DA513" s="63"/>
      <c r="DB513" s="62"/>
      <c r="DC513" s="10"/>
      <c r="DD513" s="11"/>
      <c r="DE513" s="63"/>
      <c r="DF513" s="62"/>
      <c r="DG513" s="10"/>
      <c r="DH513" s="11"/>
      <c r="DI513" s="63"/>
      <c r="DJ513" s="62"/>
      <c r="DK513" s="10"/>
      <c r="DL513" s="11"/>
      <c r="DM513" s="63"/>
      <c r="DN513" s="62"/>
      <c r="DO513" s="10"/>
      <c r="DP513" s="11"/>
      <c r="DQ513" s="63"/>
      <c r="DR513" s="62"/>
      <c r="DS513" s="10"/>
      <c r="DT513" s="11"/>
      <c r="DU513" s="63"/>
      <c r="DV513" s="62"/>
      <c r="DW513" s="10"/>
      <c r="DX513" s="11"/>
      <c r="DY513" s="63"/>
      <c r="DZ513" s="62"/>
      <c r="EA513" s="10"/>
      <c r="EB513" s="11"/>
      <c r="EC513" s="63"/>
      <c r="ED513" s="62"/>
      <c r="EE513" s="10"/>
      <c r="EF513" s="11"/>
      <c r="EG513" s="63"/>
      <c r="EH513" s="62"/>
      <c r="EI513" s="10"/>
      <c r="EJ513" s="11"/>
      <c r="EK513" s="63"/>
      <c r="EL513" s="62"/>
      <c r="EM513" s="10"/>
      <c r="EN513" s="11"/>
      <c r="EO513" s="63"/>
      <c r="EP513" s="62"/>
      <c r="EQ513" s="10"/>
      <c r="ER513" s="11"/>
      <c r="ES513" s="63"/>
      <c r="ET513" s="62"/>
      <c r="EU513" s="10"/>
      <c r="EV513" s="11"/>
      <c r="EW513" s="63"/>
      <c r="EX513" s="62"/>
      <c r="EY513" s="10"/>
      <c r="EZ513" s="11"/>
      <c r="FA513" s="63"/>
      <c r="FB513" s="62"/>
      <c r="FC513" s="10"/>
      <c r="FD513" s="11"/>
      <c r="FE513" s="63"/>
      <c r="FF513" s="62"/>
      <c r="FG513" s="10"/>
      <c r="FH513" s="11"/>
      <c r="FI513" s="63"/>
      <c r="FJ513" s="62"/>
      <c r="FK513" s="10"/>
      <c r="FL513" s="11"/>
      <c r="FM513" s="63"/>
      <c r="FN513" s="62"/>
      <c r="FO513" s="10"/>
      <c r="FP513" s="11"/>
      <c r="FQ513" s="63"/>
      <c r="FR513" s="62"/>
      <c r="FS513" s="10"/>
      <c r="FT513" s="11"/>
      <c r="FU513" s="63"/>
      <c r="FV513" s="62"/>
      <c r="FW513" s="10"/>
      <c r="FX513" s="11"/>
      <c r="FY513" s="63"/>
      <c r="FZ513" s="62"/>
      <c r="GA513" s="10"/>
      <c r="GB513" s="11"/>
      <c r="GC513" s="63"/>
      <c r="GD513" s="62"/>
      <c r="GE513" s="10"/>
      <c r="GF513" s="11"/>
      <c r="GG513" s="63"/>
      <c r="GH513" s="62"/>
      <c r="GI513" s="10"/>
      <c r="GJ513" s="11"/>
      <c r="GK513" s="63"/>
      <c r="GL513" s="62"/>
      <c r="GM513" s="10"/>
      <c r="GN513" s="11"/>
      <c r="GO513" s="63"/>
      <c r="GP513" s="62"/>
      <c r="GQ513" s="10"/>
      <c r="GR513" s="11"/>
      <c r="GS513" s="63"/>
      <c r="GT513" s="62"/>
      <c r="GU513" s="10"/>
      <c r="GV513" s="11"/>
      <c r="GW513" s="63"/>
      <c r="GX513" s="62"/>
      <c r="GY513" s="10"/>
      <c r="GZ513" s="11"/>
      <c r="HA513" s="63"/>
      <c r="HB513" s="62"/>
      <c r="HC513" s="10"/>
      <c r="HD513" s="11"/>
      <c r="HE513" s="63"/>
      <c r="HF513" s="62"/>
      <c r="HG513" s="10"/>
      <c r="HH513" s="11"/>
      <c r="HI513" s="63"/>
      <c r="HJ513" s="62"/>
      <c r="HK513" s="10"/>
      <c r="HL513" s="11"/>
      <c r="HM513" s="63"/>
      <c r="HN513" s="62"/>
      <c r="HO513" s="10"/>
      <c r="HP513" s="11"/>
      <c r="HQ513" s="63"/>
      <c r="HR513" s="62"/>
      <c r="HS513" s="10"/>
      <c r="HT513" s="11"/>
      <c r="HU513" s="63"/>
      <c r="HV513" s="62"/>
      <c r="HW513" s="10"/>
      <c r="HX513" s="11"/>
      <c r="HY513" s="63"/>
      <c r="HZ513" s="62"/>
      <c r="IA513" s="10"/>
      <c r="IB513" s="11"/>
      <c r="IC513" s="63"/>
      <c r="ID513" s="62"/>
      <c r="IE513" s="10"/>
      <c r="IF513" s="11"/>
      <c r="IG513" s="63"/>
      <c r="IH513" s="62"/>
      <c r="II513" s="10"/>
      <c r="IJ513" s="11"/>
      <c r="IK513" s="63"/>
      <c r="IL513" s="62"/>
      <c r="IM513" s="10"/>
      <c r="IN513" s="11"/>
      <c r="IO513" s="63"/>
      <c r="IP513" s="62"/>
      <c r="IQ513" s="10"/>
      <c r="IR513" s="11"/>
      <c r="IS513" s="63"/>
      <c r="IT513" s="62"/>
      <c r="IU513" s="10"/>
      <c r="IV513" s="11"/>
      <c r="IW513" s="63"/>
      <c r="IX513" s="62"/>
      <c r="IY513" s="10"/>
      <c r="IZ513" s="11"/>
      <c r="JA513" s="63"/>
      <c r="JB513" s="62"/>
      <c r="JC513" s="10"/>
      <c r="JD513" s="11"/>
      <c r="JE513" s="63"/>
      <c r="JF513" s="62"/>
      <c r="JG513" s="10"/>
      <c r="JH513" s="11"/>
      <c r="JI513" s="63"/>
      <c r="JJ513" s="62"/>
      <c r="JK513" s="10"/>
      <c r="JL513" s="11"/>
      <c r="JM513" s="63"/>
      <c r="JN513" s="62"/>
      <c r="JO513" s="10"/>
      <c r="JP513" s="11"/>
      <c r="JQ513" s="63"/>
      <c r="JR513" s="62"/>
      <c r="JS513" s="10"/>
      <c r="JT513" s="11"/>
      <c r="JU513" s="63"/>
      <c r="JV513" s="62"/>
      <c r="JW513" s="10"/>
      <c r="JX513" s="11"/>
      <c r="JY513" s="63"/>
      <c r="JZ513" s="62"/>
      <c r="KA513" s="10"/>
      <c r="KB513" s="11"/>
      <c r="KC513" s="63"/>
      <c r="KD513" s="62"/>
      <c r="KE513" s="10"/>
      <c r="KF513" s="11"/>
      <c r="KG513" s="63"/>
      <c r="KH513" s="62"/>
      <c r="KI513" s="10"/>
      <c r="KJ513" s="11"/>
      <c r="KK513" s="63"/>
      <c r="KL513" s="62"/>
      <c r="KM513" s="10"/>
      <c r="KN513" s="11"/>
      <c r="KO513" s="63"/>
      <c r="KP513" s="62"/>
      <c r="KQ513" s="10"/>
      <c r="KR513" s="11"/>
      <c r="KS513" s="63"/>
      <c r="KT513" s="62"/>
      <c r="KU513" s="10"/>
      <c r="KV513" s="11"/>
      <c r="KW513" s="63"/>
      <c r="KX513" s="62"/>
      <c r="KY513" s="10"/>
      <c r="KZ513" s="11"/>
      <c r="LA513" s="63"/>
      <c r="LB513" s="62"/>
      <c r="LC513" s="10"/>
      <c r="LD513" s="11"/>
      <c r="LE513" s="63"/>
      <c r="LF513" s="62"/>
      <c r="LG513" s="10"/>
      <c r="LH513" s="11"/>
      <c r="LI513" s="63"/>
      <c r="LJ513" s="62"/>
      <c r="LK513" s="10"/>
      <c r="LL513" s="11"/>
      <c r="LM513" s="63"/>
      <c r="LN513" s="62"/>
      <c r="LO513" s="10"/>
      <c r="LP513" s="11"/>
      <c r="LQ513" s="63"/>
      <c r="LR513" s="62"/>
      <c r="LS513" s="10"/>
      <c r="LT513" s="11"/>
      <c r="LU513" s="63"/>
      <c r="LV513" s="62"/>
      <c r="LW513" s="10"/>
      <c r="LX513" s="11"/>
      <c r="LY513" s="63"/>
      <c r="LZ513" s="62"/>
      <c r="MA513" s="10"/>
      <c r="MB513" s="11"/>
      <c r="MC513" s="63"/>
      <c r="MD513" s="62"/>
      <c r="ME513" s="10"/>
      <c r="MF513" s="11"/>
      <c r="MG513" s="63"/>
      <c r="MH513" s="62"/>
      <c r="MI513" s="10"/>
      <c r="MJ513" s="11"/>
      <c r="MK513" s="63"/>
      <c r="ML513" s="62"/>
      <c r="MM513" s="10"/>
      <c r="MN513" s="11"/>
      <c r="MO513" s="63"/>
      <c r="MP513" s="62"/>
      <c r="MQ513" s="10"/>
      <c r="MR513" s="11"/>
      <c r="MS513" s="63"/>
      <c r="MT513" s="62"/>
      <c r="MU513" s="10"/>
      <c r="MV513" s="11"/>
      <c r="MW513" s="63"/>
      <c r="MX513" s="62"/>
      <c r="MY513" s="10"/>
      <c r="MZ513" s="11"/>
      <c r="NA513" s="63"/>
      <c r="NB513" s="62"/>
      <c r="NC513" s="10"/>
      <c r="ND513" s="11"/>
      <c r="NE513" s="63"/>
      <c r="NF513" s="62"/>
      <c r="NG513" s="10"/>
      <c r="NH513" s="11"/>
      <c r="NI513" s="63"/>
      <c r="NJ513" s="62"/>
      <c r="NK513" s="10"/>
      <c r="NL513" s="11"/>
      <c r="NM513" s="63"/>
      <c r="NN513" s="62"/>
      <c r="NO513" s="10"/>
      <c r="NP513" s="11"/>
      <c r="NQ513" s="63"/>
      <c r="NR513" s="62"/>
      <c r="NS513" s="10"/>
      <c r="NT513" s="11"/>
      <c r="NU513" s="63"/>
      <c r="NV513" s="62"/>
      <c r="NW513" s="10"/>
      <c r="NX513" s="11"/>
      <c r="NY513" s="63"/>
      <c r="NZ513" s="62"/>
      <c r="OA513" s="10"/>
      <c r="OB513" s="11"/>
      <c r="OC513" s="63"/>
      <c r="OD513" s="62"/>
      <c r="OE513" s="10"/>
      <c r="OF513" s="11"/>
      <c r="OG513" s="63"/>
      <c r="OH513" s="62"/>
      <c r="OI513" s="10"/>
      <c r="OJ513" s="11"/>
      <c r="OK513" s="63"/>
      <c r="OL513" s="62"/>
      <c r="OM513" s="10"/>
      <c r="ON513" s="11"/>
      <c r="OO513" s="63"/>
      <c r="OP513" s="62"/>
      <c r="OQ513" s="10"/>
      <c r="OR513" s="11"/>
      <c r="OS513" s="63"/>
      <c r="OT513" s="62"/>
      <c r="OU513" s="10"/>
      <c r="OV513" s="11"/>
      <c r="OW513" s="63"/>
      <c r="OX513" s="62"/>
      <c r="OY513" s="10"/>
      <c r="OZ513" s="11"/>
      <c r="PA513" s="63"/>
      <c r="PB513" s="62"/>
      <c r="PC513" s="10"/>
      <c r="PD513" s="11"/>
      <c r="PE513" s="63"/>
      <c r="PF513" s="62"/>
      <c r="PG513" s="10"/>
      <c r="PH513" s="11"/>
      <c r="PI513" s="63"/>
      <c r="PJ513" s="62"/>
      <c r="PK513" s="10"/>
      <c r="PL513" s="11"/>
      <c r="PM513" s="63"/>
      <c r="PN513" s="62"/>
      <c r="PO513" s="10"/>
      <c r="PP513" s="11"/>
      <c r="PQ513" s="63"/>
      <c r="PR513" s="62"/>
      <c r="PS513" s="10"/>
      <c r="PT513" s="11"/>
      <c r="PU513" s="63"/>
      <c r="PV513" s="62"/>
      <c r="PW513" s="10"/>
      <c r="PX513" s="11"/>
      <c r="PY513" s="63"/>
      <c r="PZ513" s="62"/>
      <c r="QA513" s="10"/>
      <c r="QB513" s="11"/>
      <c r="QC513" s="63"/>
      <c r="QD513" s="62"/>
      <c r="QE513" s="10"/>
      <c r="QF513" s="11"/>
      <c r="QG513" s="63"/>
      <c r="QH513" s="62"/>
      <c r="QI513" s="10"/>
      <c r="QJ513" s="11"/>
      <c r="QK513" s="63"/>
      <c r="QL513" s="62"/>
      <c r="QM513" s="10"/>
      <c r="QN513" s="11"/>
      <c r="QO513" s="63"/>
      <c r="QP513" s="62"/>
      <c r="QQ513" s="10"/>
      <c r="QR513" s="11"/>
      <c r="QS513" s="63"/>
      <c r="QT513" s="62"/>
      <c r="QU513" s="10"/>
      <c r="QV513" s="11"/>
      <c r="QW513" s="63"/>
      <c r="QX513" s="62"/>
      <c r="QY513" s="10"/>
      <c r="QZ513" s="11"/>
      <c r="RA513" s="63"/>
      <c r="RB513" s="62"/>
      <c r="RC513" s="10"/>
      <c r="RD513" s="11"/>
      <c r="RE513" s="63"/>
      <c r="RF513" s="62"/>
      <c r="RG513" s="10"/>
      <c r="RH513" s="11"/>
      <c r="RI513" s="63"/>
      <c r="RJ513" s="62"/>
      <c r="RK513" s="10"/>
      <c r="RL513" s="11"/>
      <c r="RM513" s="63"/>
      <c r="RN513" s="62"/>
      <c r="RO513" s="10"/>
      <c r="RP513" s="11"/>
      <c r="RQ513" s="63"/>
      <c r="RR513" s="62"/>
      <c r="RS513" s="10"/>
      <c r="RT513" s="11"/>
      <c r="RU513" s="63"/>
      <c r="RV513" s="62"/>
      <c r="RW513" s="10"/>
      <c r="RX513" s="11"/>
      <c r="RY513" s="63"/>
      <c r="RZ513" s="62"/>
      <c r="SA513" s="10"/>
      <c r="SB513" s="11"/>
      <c r="SC513" s="63"/>
      <c r="SD513" s="62"/>
      <c r="SE513" s="10"/>
      <c r="SF513" s="11"/>
      <c r="SG513" s="63"/>
      <c r="SH513" s="62"/>
      <c r="SI513" s="10"/>
      <c r="SJ513" s="11"/>
      <c r="SK513" s="63"/>
      <c r="SL513" s="62"/>
      <c r="SM513" s="10"/>
      <c r="SN513" s="11"/>
      <c r="SO513" s="63"/>
      <c r="SP513" s="62"/>
      <c r="SQ513" s="10"/>
      <c r="SR513" s="11"/>
      <c r="SS513" s="63"/>
      <c r="ST513" s="62"/>
      <c r="SU513" s="10"/>
      <c r="SV513" s="11"/>
      <c r="SW513" s="63"/>
      <c r="SX513" s="62"/>
      <c r="SY513" s="10"/>
      <c r="SZ513" s="11"/>
      <c r="TA513" s="63"/>
      <c r="TB513" s="62"/>
      <c r="TC513" s="10"/>
      <c r="TD513" s="11"/>
      <c r="TE513" s="63"/>
      <c r="TF513" s="62"/>
      <c r="TG513" s="10"/>
      <c r="TH513" s="11"/>
      <c r="TI513" s="63"/>
      <c r="TJ513" s="62"/>
      <c r="TK513" s="10"/>
      <c r="TL513" s="11"/>
      <c r="TM513" s="63"/>
      <c r="TN513" s="62"/>
      <c r="TO513" s="10"/>
      <c r="TP513" s="11"/>
      <c r="TQ513" s="63"/>
      <c r="TR513" s="62"/>
      <c r="TS513" s="10"/>
      <c r="TT513" s="11"/>
      <c r="TU513" s="63"/>
      <c r="TV513" s="62"/>
      <c r="TW513" s="10"/>
      <c r="TX513" s="11"/>
      <c r="TY513" s="63"/>
      <c r="TZ513" s="62"/>
      <c r="UA513" s="10"/>
      <c r="UB513" s="11"/>
      <c r="UC513" s="63"/>
      <c r="UD513" s="62"/>
      <c r="UE513" s="10"/>
      <c r="UF513" s="11"/>
      <c r="UG513" s="63"/>
      <c r="UH513" s="62"/>
      <c r="UI513" s="10"/>
      <c r="UJ513" s="11"/>
      <c r="UK513" s="63"/>
      <c r="UL513" s="62"/>
      <c r="UM513" s="10"/>
      <c r="UN513" s="11"/>
      <c r="UO513" s="63"/>
      <c r="UP513" s="62"/>
      <c r="UQ513" s="10"/>
      <c r="UR513" s="11"/>
      <c r="US513" s="63"/>
      <c r="UT513" s="62"/>
      <c r="UU513" s="10"/>
      <c r="UV513" s="11"/>
      <c r="UW513" s="63"/>
      <c r="UX513" s="62"/>
      <c r="UY513" s="10"/>
      <c r="UZ513" s="11"/>
      <c r="VA513" s="63"/>
      <c r="VB513" s="62"/>
      <c r="VC513" s="10"/>
      <c r="VD513" s="11"/>
      <c r="VE513" s="63"/>
      <c r="VF513" s="62"/>
      <c r="VG513" s="10"/>
      <c r="VH513" s="11"/>
      <c r="VI513" s="63"/>
      <c r="VJ513" s="62"/>
      <c r="VK513" s="10"/>
      <c r="VL513" s="11"/>
      <c r="VM513" s="63"/>
      <c r="VN513" s="62"/>
      <c r="VO513" s="10"/>
      <c r="VP513" s="11"/>
      <c r="VQ513" s="63"/>
      <c r="VR513" s="62"/>
      <c r="VS513" s="10"/>
      <c r="VT513" s="11"/>
      <c r="VU513" s="63"/>
      <c r="VV513" s="62"/>
      <c r="VW513" s="10"/>
      <c r="VX513" s="11"/>
      <c r="VY513" s="63"/>
      <c r="VZ513" s="62"/>
      <c r="WA513" s="10"/>
      <c r="WB513" s="11"/>
      <c r="WC513" s="63"/>
      <c r="WD513" s="62"/>
      <c r="WE513" s="10"/>
      <c r="WF513" s="11"/>
      <c r="WG513" s="63"/>
      <c r="WH513" s="62"/>
      <c r="WI513" s="10"/>
      <c r="WJ513" s="11"/>
      <c r="WK513" s="63"/>
      <c r="WL513" s="62"/>
      <c r="WM513" s="10"/>
      <c r="WN513" s="11"/>
      <c r="WO513" s="63"/>
      <c r="WP513" s="62"/>
      <c r="WQ513" s="10"/>
      <c r="WR513" s="11"/>
      <c r="WS513" s="63"/>
      <c r="WT513" s="62"/>
      <c r="WU513" s="10"/>
      <c r="WV513" s="11"/>
      <c r="WW513" s="63"/>
      <c r="WX513" s="62"/>
      <c r="WY513" s="10"/>
      <c r="WZ513" s="11"/>
      <c r="XA513" s="63"/>
      <c r="XB513" s="62"/>
      <c r="XC513" s="10"/>
      <c r="XD513" s="11"/>
      <c r="XE513" s="63"/>
      <c r="XF513" s="62"/>
      <c r="XG513" s="10"/>
      <c r="XH513" s="11"/>
      <c r="XI513" s="63"/>
      <c r="XJ513" s="62"/>
      <c r="XK513" s="10"/>
      <c r="XL513" s="11"/>
      <c r="XM513" s="63"/>
      <c r="XN513" s="62"/>
      <c r="XO513" s="10"/>
      <c r="XP513" s="11"/>
      <c r="XQ513" s="63"/>
      <c r="XR513" s="62"/>
      <c r="XS513" s="10"/>
      <c r="XT513" s="11"/>
      <c r="XU513" s="63"/>
      <c r="XV513" s="62"/>
      <c r="XW513" s="10"/>
      <c r="XX513" s="11"/>
      <c r="XY513" s="63"/>
      <c r="XZ513" s="62"/>
      <c r="YA513" s="10"/>
      <c r="YB513" s="11"/>
      <c r="YC513" s="63"/>
      <c r="YD513" s="62"/>
      <c r="YE513" s="10"/>
      <c r="YF513" s="11"/>
      <c r="YG513" s="63"/>
      <c r="YH513" s="62"/>
      <c r="YI513" s="10"/>
      <c r="YJ513" s="11"/>
      <c r="YK513" s="63"/>
      <c r="YL513" s="62"/>
      <c r="YM513" s="10"/>
      <c r="YN513" s="11"/>
      <c r="YO513" s="63"/>
      <c r="YP513" s="62"/>
      <c r="YQ513" s="10"/>
      <c r="YR513" s="11"/>
      <c r="YS513" s="63"/>
      <c r="YT513" s="62"/>
      <c r="YU513" s="10"/>
      <c r="YV513" s="11"/>
      <c r="YW513" s="63"/>
      <c r="YX513" s="62"/>
      <c r="YY513" s="10"/>
      <c r="YZ513" s="11"/>
      <c r="ZA513" s="63"/>
      <c r="ZB513" s="62"/>
      <c r="ZC513" s="10"/>
      <c r="ZD513" s="11"/>
      <c r="ZE513" s="63"/>
      <c r="ZF513" s="62"/>
      <c r="ZG513" s="10"/>
      <c r="ZH513" s="11"/>
      <c r="ZI513" s="63"/>
      <c r="ZJ513" s="62"/>
      <c r="ZK513" s="10"/>
      <c r="ZL513" s="11"/>
      <c r="ZM513" s="63"/>
      <c r="ZN513" s="62"/>
      <c r="ZO513" s="10"/>
      <c r="ZP513" s="11"/>
      <c r="ZQ513" s="63"/>
      <c r="ZR513" s="62"/>
      <c r="ZS513" s="10"/>
      <c r="ZT513" s="11"/>
      <c r="ZU513" s="63"/>
      <c r="ZV513" s="62"/>
      <c r="ZW513" s="10"/>
      <c r="ZX513" s="11"/>
      <c r="ZY513" s="63"/>
      <c r="ZZ513" s="62"/>
      <c r="AAA513" s="10"/>
      <c r="AAB513" s="11"/>
      <c r="AAC513" s="63"/>
      <c r="AAD513" s="62"/>
      <c r="AAE513" s="10"/>
      <c r="AAF513" s="11"/>
      <c r="AAG513" s="63"/>
      <c r="AAH513" s="62"/>
      <c r="AAI513" s="10"/>
      <c r="AAJ513" s="11"/>
      <c r="AAK513" s="63"/>
      <c r="AAL513" s="62"/>
      <c r="AAM513" s="10"/>
      <c r="AAN513" s="11"/>
      <c r="AAO513" s="63"/>
      <c r="AAP513" s="62"/>
      <c r="AAQ513" s="10"/>
      <c r="AAR513" s="11"/>
      <c r="AAS513" s="63"/>
      <c r="AAT513" s="62"/>
      <c r="AAU513" s="10"/>
      <c r="AAV513" s="11"/>
      <c r="AAW513" s="63"/>
      <c r="AAX513" s="62"/>
      <c r="AAY513" s="10"/>
      <c r="AAZ513" s="11"/>
      <c r="ABA513" s="63"/>
      <c r="ABB513" s="62"/>
      <c r="ABC513" s="10"/>
      <c r="ABD513" s="11"/>
      <c r="ABE513" s="63"/>
      <c r="ABF513" s="62"/>
      <c r="ABG513" s="10"/>
      <c r="ABH513" s="11"/>
      <c r="ABI513" s="63"/>
      <c r="ABJ513" s="62"/>
      <c r="ABK513" s="10"/>
      <c r="ABL513" s="11"/>
      <c r="ABM513" s="63"/>
      <c r="ABN513" s="62"/>
      <c r="ABO513" s="10"/>
      <c r="ABP513" s="11"/>
      <c r="ABQ513" s="63"/>
      <c r="ABR513" s="62"/>
      <c r="ABS513" s="10"/>
      <c r="ABT513" s="11"/>
      <c r="ABU513" s="63"/>
      <c r="ABV513" s="62"/>
      <c r="ABW513" s="10"/>
      <c r="ABX513" s="11"/>
      <c r="ABY513" s="63"/>
      <c r="ABZ513" s="62"/>
      <c r="ACA513" s="10"/>
      <c r="ACB513" s="11"/>
      <c r="ACC513" s="63"/>
      <c r="ACD513" s="62"/>
      <c r="ACE513" s="10"/>
      <c r="ACF513" s="11"/>
      <c r="ACG513" s="63"/>
      <c r="ACH513" s="62"/>
      <c r="ACI513" s="10"/>
      <c r="ACJ513" s="11"/>
      <c r="ACK513" s="63"/>
      <c r="ACL513" s="62"/>
      <c r="ACM513" s="10"/>
      <c r="ACN513" s="11"/>
      <c r="ACO513" s="63"/>
      <c r="ACP513" s="62"/>
      <c r="ACQ513" s="10"/>
      <c r="ACR513" s="11"/>
      <c r="ACS513" s="63"/>
      <c r="ACT513" s="62"/>
      <c r="ACU513" s="10"/>
      <c r="ACV513" s="11"/>
      <c r="ACW513" s="63"/>
      <c r="ACX513" s="62"/>
      <c r="ACY513" s="10"/>
      <c r="ACZ513" s="11"/>
      <c r="ADA513" s="63"/>
      <c r="ADB513" s="62"/>
      <c r="ADC513" s="10"/>
      <c r="ADD513" s="11"/>
      <c r="ADE513" s="63"/>
      <c r="ADF513" s="62"/>
      <c r="ADG513" s="10"/>
      <c r="ADH513" s="11"/>
      <c r="ADI513" s="63"/>
      <c r="ADJ513" s="62"/>
      <c r="ADK513" s="10"/>
      <c r="ADL513" s="11"/>
      <c r="ADM513" s="63"/>
      <c r="ADN513" s="62"/>
      <c r="ADO513" s="10"/>
      <c r="ADP513" s="11"/>
      <c r="ADQ513" s="63"/>
      <c r="ADR513" s="62"/>
      <c r="ADS513" s="10"/>
      <c r="ADT513" s="11"/>
      <c r="ADU513" s="63"/>
      <c r="ADV513" s="62"/>
      <c r="ADW513" s="10"/>
      <c r="ADX513" s="11"/>
      <c r="ADY513" s="63"/>
      <c r="ADZ513" s="62"/>
      <c r="AEA513" s="10"/>
      <c r="AEB513" s="11"/>
      <c r="AEC513" s="63"/>
      <c r="AED513" s="62"/>
      <c r="AEE513" s="10"/>
      <c r="AEF513" s="11"/>
      <c r="AEG513" s="63"/>
      <c r="AEH513" s="62"/>
      <c r="AEI513" s="10"/>
      <c r="AEJ513" s="11"/>
      <c r="AEK513" s="63"/>
      <c r="AEL513" s="62"/>
      <c r="AEM513" s="10"/>
      <c r="AEN513" s="11"/>
      <c r="AEO513" s="63"/>
      <c r="AEP513" s="62"/>
      <c r="AEQ513" s="10"/>
      <c r="AER513" s="11"/>
      <c r="AES513" s="63"/>
      <c r="AET513" s="62"/>
      <c r="AEU513" s="10"/>
      <c r="AEV513" s="11"/>
      <c r="AEW513" s="63"/>
      <c r="AEX513" s="62"/>
      <c r="AEY513" s="10"/>
      <c r="AEZ513" s="11"/>
      <c r="AFA513" s="63"/>
      <c r="AFB513" s="62"/>
      <c r="AFC513" s="10"/>
      <c r="AFD513" s="11"/>
      <c r="AFE513" s="63"/>
      <c r="AFF513" s="62"/>
      <c r="AFG513" s="10"/>
      <c r="AFH513" s="11"/>
      <c r="AFI513" s="63"/>
      <c r="AFJ513" s="62"/>
      <c r="AFK513" s="10"/>
      <c r="AFL513" s="11"/>
      <c r="AFM513" s="63"/>
      <c r="AFN513" s="62"/>
      <c r="AFO513" s="10"/>
      <c r="AFP513" s="11"/>
      <c r="AFQ513" s="63"/>
      <c r="AFR513" s="62"/>
      <c r="AFS513" s="10"/>
      <c r="AFT513" s="11"/>
      <c r="AFU513" s="63"/>
      <c r="AFV513" s="62"/>
      <c r="AFW513" s="10"/>
      <c r="AFX513" s="11"/>
      <c r="AFY513" s="63"/>
      <c r="AFZ513" s="62"/>
      <c r="AGA513" s="10"/>
      <c r="AGB513" s="11"/>
      <c r="AGC513" s="63"/>
      <c r="AGD513" s="62"/>
      <c r="AGE513" s="10"/>
      <c r="AGF513" s="11"/>
      <c r="AGG513" s="63"/>
      <c r="AGH513" s="62"/>
      <c r="AGI513" s="10"/>
      <c r="AGJ513" s="11"/>
      <c r="AGK513" s="63"/>
      <c r="AGL513" s="62"/>
      <c r="AGM513" s="10"/>
      <c r="AGN513" s="11"/>
      <c r="AGO513" s="63"/>
      <c r="AGP513" s="62"/>
      <c r="AGQ513" s="10"/>
      <c r="AGR513" s="11"/>
      <c r="AGS513" s="63"/>
      <c r="AGT513" s="62"/>
      <c r="AGU513" s="10"/>
      <c r="AGV513" s="11"/>
      <c r="AGW513" s="63"/>
      <c r="AGX513" s="62"/>
      <c r="AGY513" s="10"/>
      <c r="AGZ513" s="11"/>
      <c r="AHA513" s="63"/>
      <c r="AHB513" s="62"/>
      <c r="AHC513" s="10"/>
      <c r="AHD513" s="11"/>
      <c r="AHE513" s="63"/>
      <c r="AHF513" s="62"/>
      <c r="AHG513" s="10"/>
      <c r="AHH513" s="11"/>
      <c r="AHI513" s="63"/>
      <c r="AHJ513" s="62"/>
      <c r="AHK513" s="10"/>
      <c r="AHL513" s="11"/>
      <c r="AHM513" s="63"/>
      <c r="AHN513" s="62"/>
      <c r="AHO513" s="10"/>
      <c r="AHP513" s="11"/>
      <c r="AHQ513" s="63"/>
      <c r="AHR513" s="62"/>
      <c r="AHS513" s="10"/>
      <c r="AHT513" s="11"/>
      <c r="AHU513" s="63"/>
      <c r="AHV513" s="62"/>
      <c r="AHW513" s="10"/>
      <c r="AHX513" s="11"/>
      <c r="AHY513" s="63"/>
      <c r="AHZ513" s="62"/>
      <c r="AIA513" s="10"/>
      <c r="AIB513" s="11"/>
      <c r="AIC513" s="63"/>
      <c r="AID513" s="62"/>
      <c r="AIE513" s="10"/>
      <c r="AIF513" s="11"/>
      <c r="AIG513" s="63"/>
      <c r="AIH513" s="62"/>
      <c r="AII513" s="10"/>
      <c r="AIJ513" s="11"/>
      <c r="AIK513" s="63"/>
      <c r="AIL513" s="62"/>
      <c r="AIM513" s="10"/>
      <c r="AIN513" s="11"/>
      <c r="AIO513" s="63"/>
      <c r="AIP513" s="62"/>
      <c r="AIQ513" s="10"/>
      <c r="AIR513" s="11"/>
      <c r="AIS513" s="63"/>
      <c r="AIT513" s="62"/>
      <c r="AIU513" s="10"/>
      <c r="AIV513" s="11"/>
      <c r="AIW513" s="63"/>
      <c r="AIX513" s="62"/>
      <c r="AIY513" s="10"/>
      <c r="AIZ513" s="11"/>
      <c r="AJA513" s="63"/>
      <c r="AJB513" s="62"/>
      <c r="AJC513" s="10"/>
      <c r="AJD513" s="11"/>
      <c r="AJE513" s="63"/>
      <c r="AJF513" s="62"/>
      <c r="AJG513" s="10"/>
      <c r="AJH513" s="11"/>
      <c r="AJI513" s="63"/>
      <c r="AJJ513" s="62"/>
      <c r="AJK513" s="10"/>
      <c r="AJL513" s="11"/>
      <c r="AJM513" s="63"/>
      <c r="AJN513" s="62"/>
      <c r="AJO513" s="10"/>
      <c r="AJP513" s="11"/>
      <c r="AJQ513" s="63"/>
      <c r="AJR513" s="62"/>
      <c r="AJS513" s="10"/>
      <c r="AJT513" s="11"/>
      <c r="AJU513" s="63"/>
      <c r="AJV513" s="62"/>
      <c r="AJW513" s="10"/>
      <c r="AJX513" s="11"/>
      <c r="AJY513" s="63"/>
      <c r="AJZ513" s="62"/>
      <c r="AKA513" s="10"/>
      <c r="AKB513" s="11"/>
      <c r="AKC513" s="63"/>
      <c r="AKD513" s="62"/>
      <c r="AKE513" s="10"/>
      <c r="AKF513" s="11"/>
      <c r="AKG513" s="63"/>
      <c r="AKH513" s="62"/>
      <c r="AKI513" s="10"/>
      <c r="AKJ513" s="11"/>
      <c r="AKK513" s="63"/>
      <c r="AKL513" s="62"/>
      <c r="AKM513" s="10"/>
      <c r="AKN513" s="11"/>
      <c r="AKO513" s="63"/>
      <c r="AKP513" s="62"/>
      <c r="AKQ513" s="10"/>
      <c r="AKR513" s="11"/>
      <c r="AKS513" s="63"/>
      <c r="AKT513" s="62"/>
      <c r="AKU513" s="10"/>
      <c r="AKV513" s="11"/>
      <c r="AKW513" s="63"/>
      <c r="AKX513" s="62"/>
      <c r="AKY513" s="10"/>
      <c r="AKZ513" s="11"/>
      <c r="ALA513" s="63"/>
      <c r="ALB513" s="62"/>
      <c r="ALC513" s="10"/>
      <c r="ALD513" s="11"/>
      <c r="ALE513" s="63"/>
      <c r="ALF513" s="62"/>
      <c r="ALG513" s="10"/>
      <c r="ALH513" s="11"/>
      <c r="ALI513" s="63"/>
      <c r="ALJ513" s="62"/>
      <c r="ALK513" s="10"/>
      <c r="ALL513" s="11"/>
      <c r="ALM513" s="63"/>
      <c r="ALN513" s="62"/>
      <c r="ALO513" s="10"/>
      <c r="ALP513" s="11"/>
      <c r="ALQ513" s="63"/>
      <c r="ALR513" s="62"/>
      <c r="ALS513" s="10"/>
      <c r="ALT513" s="11"/>
      <c r="ALU513" s="63"/>
      <c r="ALV513" s="62"/>
      <c r="ALW513" s="10"/>
      <c r="ALX513" s="11"/>
      <c r="ALY513" s="63"/>
      <c r="ALZ513" s="62"/>
      <c r="AMA513" s="10"/>
      <c r="AMB513" s="11"/>
      <c r="AMC513" s="63"/>
      <c r="AMD513" s="62"/>
      <c r="AME513" s="10"/>
      <c r="AMF513" s="11"/>
      <c r="AMG513" s="63"/>
      <c r="AMH513" s="62"/>
      <c r="AMI513" s="10"/>
      <c r="AMJ513" s="11"/>
      <c r="AMK513" s="63"/>
      <c r="AML513" s="62"/>
      <c r="AMM513" s="10"/>
      <c r="AMN513" s="11"/>
      <c r="AMO513" s="63"/>
      <c r="AMP513" s="62"/>
      <c r="AMQ513" s="10"/>
      <c r="AMR513" s="11"/>
      <c r="AMS513" s="63"/>
      <c r="AMT513" s="62"/>
      <c r="AMU513" s="10"/>
      <c r="AMV513" s="11"/>
      <c r="AMW513" s="63"/>
      <c r="AMX513" s="62"/>
      <c r="AMY513" s="10"/>
      <c r="AMZ513" s="11"/>
      <c r="ANA513" s="63"/>
      <c r="ANB513" s="62"/>
      <c r="ANC513" s="10"/>
      <c r="AND513" s="11"/>
      <c r="ANE513" s="63"/>
      <c r="ANF513" s="62"/>
      <c r="ANG513" s="10"/>
      <c r="ANH513" s="11"/>
      <c r="ANI513" s="63"/>
      <c r="ANJ513" s="62"/>
      <c r="ANK513" s="10"/>
      <c r="ANL513" s="11"/>
      <c r="ANM513" s="63"/>
      <c r="ANN513" s="62"/>
      <c r="ANO513" s="10"/>
      <c r="ANP513" s="11"/>
      <c r="ANQ513" s="63"/>
      <c r="ANR513" s="62"/>
      <c r="ANS513" s="10"/>
      <c r="ANT513" s="11"/>
      <c r="ANU513" s="63"/>
      <c r="ANV513" s="62"/>
      <c r="ANW513" s="10"/>
      <c r="ANX513" s="11"/>
      <c r="ANY513" s="63"/>
      <c r="ANZ513" s="62"/>
      <c r="AOA513" s="10"/>
      <c r="AOB513" s="11"/>
      <c r="AOC513" s="63"/>
      <c r="AOD513" s="62"/>
      <c r="AOE513" s="10"/>
      <c r="AOF513" s="11"/>
      <c r="AOG513" s="63"/>
      <c r="AOH513" s="62"/>
      <c r="AOI513" s="10"/>
      <c r="AOJ513" s="11"/>
      <c r="AOK513" s="63"/>
      <c r="AOL513" s="62"/>
      <c r="AOM513" s="10"/>
      <c r="AON513" s="11"/>
      <c r="AOO513" s="63"/>
      <c r="AOP513" s="62"/>
      <c r="AOQ513" s="10"/>
      <c r="AOR513" s="11"/>
      <c r="AOS513" s="63"/>
      <c r="AOT513" s="62"/>
      <c r="AOU513" s="10"/>
      <c r="AOV513" s="11"/>
      <c r="AOW513" s="63"/>
      <c r="AOX513" s="62"/>
      <c r="AOY513" s="10"/>
      <c r="AOZ513" s="11"/>
      <c r="APA513" s="63"/>
      <c r="APB513" s="62"/>
      <c r="APC513" s="10"/>
      <c r="APD513" s="11"/>
      <c r="APE513" s="63"/>
      <c r="APF513" s="62"/>
      <c r="APG513" s="10"/>
      <c r="APH513" s="11"/>
      <c r="API513" s="63"/>
      <c r="APJ513" s="62"/>
      <c r="APK513" s="10"/>
      <c r="APL513" s="11"/>
      <c r="APM513" s="63"/>
      <c r="APN513" s="62"/>
      <c r="APO513" s="10"/>
      <c r="APP513" s="11"/>
      <c r="APQ513" s="63"/>
      <c r="APR513" s="62"/>
      <c r="APS513" s="10"/>
      <c r="APT513" s="11"/>
      <c r="APU513" s="63"/>
      <c r="APV513" s="62"/>
      <c r="APW513" s="10"/>
      <c r="APX513" s="11"/>
      <c r="APY513" s="63"/>
      <c r="APZ513" s="62"/>
      <c r="AQA513" s="10"/>
      <c r="AQB513" s="11"/>
      <c r="AQC513" s="63"/>
      <c r="AQD513" s="62"/>
      <c r="AQE513" s="10"/>
      <c r="AQF513" s="11"/>
      <c r="AQG513" s="63"/>
      <c r="AQH513" s="62"/>
      <c r="AQI513" s="10"/>
      <c r="AQJ513" s="11"/>
      <c r="AQK513" s="63"/>
      <c r="AQL513" s="62"/>
      <c r="AQM513" s="10"/>
      <c r="AQN513" s="11"/>
      <c r="AQO513" s="63"/>
      <c r="AQP513" s="62"/>
      <c r="AQQ513" s="10"/>
      <c r="AQR513" s="11"/>
      <c r="AQS513" s="63"/>
      <c r="AQT513" s="62"/>
      <c r="AQU513" s="10"/>
      <c r="AQV513" s="11"/>
      <c r="AQW513" s="63"/>
      <c r="AQX513" s="62"/>
      <c r="AQY513" s="10"/>
      <c r="AQZ513" s="11"/>
      <c r="ARA513" s="63"/>
      <c r="ARB513" s="62"/>
      <c r="ARC513" s="10"/>
      <c r="ARD513" s="11"/>
      <c r="ARE513" s="63"/>
      <c r="ARF513" s="62"/>
      <c r="ARG513" s="10"/>
      <c r="ARH513" s="11"/>
      <c r="ARI513" s="63"/>
      <c r="ARJ513" s="62"/>
      <c r="ARK513" s="10"/>
      <c r="ARL513" s="11"/>
      <c r="ARM513" s="63"/>
      <c r="ARN513" s="62"/>
      <c r="ARO513" s="10"/>
      <c r="ARP513" s="11"/>
      <c r="ARQ513" s="63"/>
      <c r="ARR513" s="62"/>
      <c r="ARS513" s="10"/>
      <c r="ART513" s="11"/>
      <c r="ARU513" s="63"/>
      <c r="ARV513" s="62"/>
      <c r="ARW513" s="10"/>
      <c r="ARX513" s="11"/>
      <c r="ARY513" s="63"/>
      <c r="ARZ513" s="62"/>
      <c r="ASA513" s="10"/>
      <c r="ASB513" s="11"/>
      <c r="ASC513" s="63"/>
      <c r="ASD513" s="62"/>
      <c r="ASE513" s="10"/>
      <c r="ASF513" s="11"/>
      <c r="ASG513" s="63"/>
      <c r="ASH513" s="62"/>
      <c r="ASI513" s="10"/>
      <c r="ASJ513" s="11"/>
      <c r="ASK513" s="63"/>
      <c r="ASL513" s="62"/>
      <c r="ASM513" s="10"/>
      <c r="ASN513" s="11"/>
      <c r="ASO513" s="63"/>
      <c r="ASP513" s="62"/>
      <c r="ASQ513" s="10"/>
      <c r="ASR513" s="11"/>
      <c r="ASS513" s="63"/>
      <c r="AST513" s="62"/>
      <c r="ASU513" s="10"/>
      <c r="ASV513" s="11"/>
      <c r="ASW513" s="63"/>
      <c r="ASX513" s="62"/>
      <c r="ASY513" s="10"/>
      <c r="ASZ513" s="11"/>
      <c r="ATA513" s="63"/>
      <c r="ATB513" s="62"/>
      <c r="ATC513" s="10"/>
      <c r="ATD513" s="11"/>
      <c r="ATE513" s="63"/>
      <c r="ATF513" s="62"/>
      <c r="ATG513" s="10"/>
      <c r="ATH513" s="11"/>
      <c r="ATI513" s="63"/>
      <c r="ATJ513" s="62"/>
      <c r="ATK513" s="10"/>
      <c r="ATL513" s="11"/>
      <c r="ATM513" s="63"/>
      <c r="ATN513" s="62"/>
      <c r="ATO513" s="10"/>
      <c r="ATP513" s="11"/>
      <c r="ATQ513" s="63"/>
      <c r="ATR513" s="62"/>
      <c r="ATS513" s="10"/>
      <c r="ATT513" s="11"/>
      <c r="ATU513" s="63"/>
      <c r="ATV513" s="62"/>
      <c r="ATW513" s="10"/>
      <c r="ATX513" s="11"/>
      <c r="ATY513" s="63"/>
      <c r="ATZ513" s="62"/>
      <c r="AUA513" s="10"/>
      <c r="AUB513" s="11"/>
      <c r="AUC513" s="63"/>
      <c r="AUD513" s="62"/>
      <c r="AUE513" s="10"/>
      <c r="AUF513" s="11"/>
      <c r="AUG513" s="63"/>
      <c r="AUH513" s="62"/>
      <c r="AUI513" s="10"/>
      <c r="AUJ513" s="11"/>
      <c r="AUK513" s="63"/>
      <c r="AUL513" s="62"/>
      <c r="AUM513" s="10"/>
      <c r="AUN513" s="11"/>
      <c r="AUO513" s="63"/>
      <c r="AUP513" s="62"/>
      <c r="AUQ513" s="10"/>
      <c r="AUR513" s="11"/>
      <c r="AUS513" s="63"/>
      <c r="AUT513" s="62"/>
      <c r="AUU513" s="10"/>
      <c r="AUV513" s="11"/>
      <c r="AUW513" s="63"/>
      <c r="AUX513" s="62"/>
      <c r="AUY513" s="10"/>
      <c r="AUZ513" s="11"/>
      <c r="AVA513" s="63"/>
      <c r="AVB513" s="62"/>
      <c r="AVC513" s="10"/>
      <c r="AVD513" s="11"/>
      <c r="AVE513" s="63"/>
      <c r="AVF513" s="62"/>
      <c r="AVG513" s="10"/>
      <c r="AVH513" s="11"/>
      <c r="AVI513" s="63"/>
      <c r="AVJ513" s="62"/>
      <c r="AVK513" s="10"/>
      <c r="AVL513" s="11"/>
      <c r="AVM513" s="63"/>
      <c r="AVN513" s="62"/>
      <c r="AVO513" s="10"/>
      <c r="AVP513" s="11"/>
      <c r="AVQ513" s="63"/>
      <c r="AVR513" s="62"/>
      <c r="AVS513" s="10"/>
      <c r="AVT513" s="11"/>
      <c r="AVU513" s="63"/>
      <c r="AVV513" s="62"/>
      <c r="AVW513" s="10"/>
      <c r="AVX513" s="11"/>
      <c r="AVY513" s="63"/>
      <c r="AVZ513" s="62"/>
      <c r="AWA513" s="10"/>
      <c r="AWB513" s="11"/>
      <c r="AWC513" s="63"/>
      <c r="AWD513" s="62"/>
      <c r="AWE513" s="10"/>
      <c r="AWF513" s="11"/>
      <c r="AWG513" s="63"/>
      <c r="AWH513" s="62"/>
      <c r="AWI513" s="10"/>
      <c r="AWJ513" s="11"/>
      <c r="AWK513" s="63"/>
      <c r="AWL513" s="62"/>
      <c r="AWM513" s="10"/>
      <c r="AWN513" s="11"/>
      <c r="AWO513" s="63"/>
      <c r="AWP513" s="62"/>
      <c r="AWQ513" s="10"/>
      <c r="AWR513" s="11"/>
      <c r="AWS513" s="63"/>
      <c r="AWT513" s="62"/>
      <c r="AWU513" s="10"/>
      <c r="AWV513" s="11"/>
      <c r="AWW513" s="63"/>
      <c r="AWX513" s="62"/>
      <c r="AWY513" s="10"/>
      <c r="AWZ513" s="11"/>
      <c r="AXA513" s="63"/>
      <c r="AXB513" s="62"/>
      <c r="AXC513" s="10"/>
      <c r="AXD513" s="11"/>
      <c r="AXE513" s="63"/>
      <c r="AXF513" s="62"/>
      <c r="AXG513" s="10"/>
      <c r="AXH513" s="11"/>
      <c r="AXI513" s="63"/>
      <c r="AXJ513" s="62"/>
      <c r="AXK513" s="10"/>
      <c r="AXL513" s="11"/>
      <c r="AXM513" s="63"/>
      <c r="AXN513" s="62"/>
      <c r="AXO513" s="10"/>
      <c r="AXP513" s="11"/>
      <c r="AXQ513" s="63"/>
      <c r="AXR513" s="62"/>
      <c r="AXS513" s="10"/>
      <c r="AXT513" s="11"/>
      <c r="AXU513" s="63"/>
      <c r="AXV513" s="62"/>
      <c r="AXW513" s="10"/>
      <c r="AXX513" s="11"/>
      <c r="AXY513" s="63"/>
      <c r="AXZ513" s="62"/>
      <c r="AYA513" s="10"/>
      <c r="AYB513" s="11"/>
      <c r="AYC513" s="63"/>
      <c r="AYD513" s="62"/>
      <c r="AYE513" s="10"/>
      <c r="AYF513" s="11"/>
      <c r="AYG513" s="63"/>
      <c r="AYH513" s="62"/>
      <c r="AYI513" s="10"/>
      <c r="AYJ513" s="11"/>
      <c r="AYK513" s="63"/>
      <c r="AYL513" s="62"/>
      <c r="AYM513" s="10"/>
      <c r="AYN513" s="11"/>
      <c r="AYO513" s="63"/>
      <c r="AYP513" s="62"/>
      <c r="AYQ513" s="10"/>
      <c r="AYR513" s="11"/>
      <c r="AYS513" s="63"/>
      <c r="AYT513" s="62"/>
      <c r="AYU513" s="10"/>
      <c r="AYV513" s="11"/>
      <c r="AYW513" s="63"/>
      <c r="AYX513" s="62"/>
      <c r="AYY513" s="10"/>
      <c r="AYZ513" s="11"/>
      <c r="AZA513" s="63"/>
      <c r="AZB513" s="62"/>
      <c r="AZC513" s="10"/>
      <c r="AZD513" s="11"/>
      <c r="AZE513" s="63"/>
      <c r="AZF513" s="62"/>
      <c r="AZG513" s="10"/>
      <c r="AZH513" s="11"/>
      <c r="AZI513" s="63"/>
      <c r="AZJ513" s="62"/>
      <c r="AZK513" s="10"/>
      <c r="AZL513" s="11"/>
      <c r="AZM513" s="63"/>
      <c r="AZN513" s="62"/>
      <c r="AZO513" s="10"/>
      <c r="AZP513" s="11"/>
      <c r="AZQ513" s="63"/>
      <c r="AZR513" s="62"/>
      <c r="AZS513" s="10"/>
      <c r="AZT513" s="11"/>
      <c r="AZU513" s="63"/>
      <c r="AZV513" s="62"/>
      <c r="AZW513" s="10"/>
      <c r="AZX513" s="11"/>
      <c r="AZY513" s="63"/>
      <c r="AZZ513" s="62"/>
      <c r="BAA513" s="10"/>
      <c r="BAB513" s="11"/>
      <c r="BAC513" s="63"/>
      <c r="BAD513" s="62"/>
      <c r="BAE513" s="10"/>
      <c r="BAF513" s="11"/>
      <c r="BAG513" s="63"/>
      <c r="BAH513" s="62"/>
      <c r="BAI513" s="10"/>
      <c r="BAJ513" s="11"/>
      <c r="BAK513" s="63"/>
      <c r="BAL513" s="62"/>
      <c r="BAM513" s="10"/>
      <c r="BAN513" s="11"/>
      <c r="BAO513" s="63"/>
      <c r="BAP513" s="62"/>
      <c r="BAQ513" s="10"/>
      <c r="BAR513" s="11"/>
      <c r="BAS513" s="63"/>
      <c r="BAT513" s="62"/>
      <c r="BAU513" s="10"/>
      <c r="BAV513" s="11"/>
      <c r="BAW513" s="63"/>
      <c r="BAX513" s="62"/>
      <c r="BAY513" s="10"/>
      <c r="BAZ513" s="11"/>
      <c r="BBA513" s="63"/>
      <c r="BBB513" s="62"/>
      <c r="BBC513" s="10"/>
      <c r="BBD513" s="11"/>
      <c r="BBE513" s="63"/>
      <c r="BBF513" s="62"/>
      <c r="BBG513" s="10"/>
      <c r="BBH513" s="11"/>
      <c r="BBI513" s="63"/>
      <c r="BBJ513" s="62"/>
      <c r="BBK513" s="10"/>
      <c r="BBL513" s="11"/>
      <c r="BBM513" s="63"/>
      <c r="BBN513" s="62"/>
      <c r="BBO513" s="10"/>
      <c r="BBP513" s="11"/>
      <c r="BBQ513" s="63"/>
      <c r="BBR513" s="62"/>
      <c r="BBS513" s="10"/>
      <c r="BBT513" s="11"/>
      <c r="BBU513" s="63"/>
      <c r="BBV513" s="62"/>
      <c r="BBW513" s="10"/>
      <c r="BBX513" s="11"/>
      <c r="BBY513" s="63"/>
      <c r="BBZ513" s="62"/>
      <c r="BCA513" s="10"/>
      <c r="BCB513" s="11"/>
      <c r="BCC513" s="63"/>
      <c r="BCD513" s="62"/>
      <c r="BCE513" s="10"/>
      <c r="BCF513" s="11"/>
      <c r="BCG513" s="63"/>
      <c r="BCH513" s="62"/>
      <c r="BCI513" s="10"/>
      <c r="BCJ513" s="11"/>
      <c r="BCK513" s="63"/>
      <c r="BCL513" s="62"/>
      <c r="BCM513" s="10"/>
      <c r="BCN513" s="11"/>
      <c r="BCO513" s="63"/>
      <c r="BCP513" s="62"/>
      <c r="BCQ513" s="10"/>
      <c r="BCR513" s="11"/>
      <c r="BCS513" s="63"/>
      <c r="BCT513" s="62"/>
      <c r="BCU513" s="10"/>
      <c r="BCV513" s="11"/>
      <c r="BCW513" s="63"/>
      <c r="BCX513" s="62"/>
      <c r="BCY513" s="10"/>
      <c r="BCZ513" s="11"/>
      <c r="BDA513" s="63"/>
      <c r="BDB513" s="62"/>
      <c r="BDC513" s="10"/>
      <c r="BDD513" s="11"/>
      <c r="BDE513" s="63"/>
      <c r="BDF513" s="62"/>
      <c r="BDG513" s="10"/>
      <c r="BDH513" s="11"/>
      <c r="BDI513" s="63"/>
      <c r="BDJ513" s="62"/>
      <c r="BDK513" s="10"/>
      <c r="BDL513" s="11"/>
      <c r="BDM513" s="63"/>
      <c r="BDN513" s="62"/>
      <c r="BDO513" s="10"/>
      <c r="BDP513" s="11"/>
      <c r="BDQ513" s="63"/>
      <c r="BDR513" s="62"/>
      <c r="BDS513" s="10"/>
      <c r="BDT513" s="11"/>
      <c r="BDU513" s="63"/>
      <c r="BDV513" s="62"/>
      <c r="BDW513" s="10"/>
      <c r="BDX513" s="11"/>
      <c r="BDY513" s="63"/>
      <c r="BDZ513" s="62"/>
      <c r="BEA513" s="10"/>
      <c r="BEB513" s="11"/>
      <c r="BEC513" s="63"/>
      <c r="BED513" s="62"/>
      <c r="BEE513" s="10"/>
      <c r="BEF513" s="11"/>
      <c r="BEG513" s="63"/>
      <c r="BEH513" s="62"/>
      <c r="BEI513" s="10"/>
      <c r="BEJ513" s="11"/>
      <c r="BEK513" s="63"/>
      <c r="BEL513" s="62"/>
      <c r="BEM513" s="10"/>
      <c r="BEN513" s="11"/>
      <c r="BEO513" s="63"/>
      <c r="BEP513" s="62"/>
      <c r="BEQ513" s="10"/>
      <c r="BER513" s="11"/>
      <c r="BES513" s="63"/>
      <c r="BET513" s="62"/>
      <c r="BEU513" s="10"/>
      <c r="BEV513" s="11"/>
      <c r="BEW513" s="63"/>
      <c r="BEX513" s="62"/>
      <c r="BEY513" s="10"/>
      <c r="BEZ513" s="11"/>
      <c r="BFA513" s="63"/>
      <c r="BFB513" s="62"/>
      <c r="BFC513" s="10"/>
      <c r="BFD513" s="11"/>
      <c r="BFE513" s="63"/>
      <c r="BFF513" s="62"/>
      <c r="BFG513" s="10"/>
      <c r="BFH513" s="11"/>
      <c r="BFI513" s="63"/>
      <c r="BFJ513" s="62"/>
      <c r="BFK513" s="10"/>
      <c r="BFL513" s="11"/>
      <c r="BFM513" s="63"/>
      <c r="BFN513" s="62"/>
      <c r="BFO513" s="10"/>
      <c r="BFP513" s="11"/>
      <c r="BFQ513" s="63"/>
      <c r="BFR513" s="62"/>
      <c r="BFS513" s="10"/>
      <c r="BFT513" s="11"/>
      <c r="BFU513" s="63"/>
      <c r="BFV513" s="62"/>
      <c r="BFW513" s="10"/>
      <c r="BFX513" s="11"/>
      <c r="BFY513" s="63"/>
      <c r="BFZ513" s="62"/>
      <c r="BGA513" s="10"/>
      <c r="BGB513" s="11"/>
      <c r="BGC513" s="63"/>
      <c r="BGD513" s="62"/>
      <c r="BGE513" s="10"/>
      <c r="BGF513" s="11"/>
      <c r="BGG513" s="63"/>
      <c r="BGH513" s="62"/>
      <c r="BGI513" s="10"/>
      <c r="BGJ513" s="11"/>
      <c r="BGK513" s="63"/>
      <c r="BGL513" s="62"/>
      <c r="BGM513" s="10"/>
      <c r="BGN513" s="11"/>
      <c r="BGO513" s="63"/>
      <c r="BGP513" s="62"/>
      <c r="BGQ513" s="10"/>
      <c r="BGR513" s="11"/>
      <c r="BGS513" s="63"/>
      <c r="BGT513" s="62"/>
      <c r="BGU513" s="10"/>
      <c r="BGV513" s="11"/>
      <c r="BGW513" s="63"/>
      <c r="BGX513" s="62"/>
      <c r="BGY513" s="10"/>
      <c r="BGZ513" s="11"/>
      <c r="BHA513" s="63"/>
      <c r="BHB513" s="62"/>
      <c r="BHC513" s="10"/>
      <c r="BHD513" s="11"/>
      <c r="BHE513" s="63"/>
      <c r="BHF513" s="62"/>
      <c r="BHG513" s="10"/>
      <c r="BHH513" s="11"/>
      <c r="BHI513" s="63"/>
      <c r="BHJ513" s="62"/>
      <c r="BHK513" s="10"/>
      <c r="BHL513" s="11"/>
      <c r="BHM513" s="63"/>
      <c r="BHN513" s="62"/>
      <c r="BHO513" s="10"/>
      <c r="BHP513" s="11"/>
      <c r="BHQ513" s="63"/>
      <c r="BHR513" s="62"/>
      <c r="BHS513" s="10"/>
      <c r="BHT513" s="11"/>
      <c r="BHU513" s="63"/>
      <c r="BHV513" s="62"/>
      <c r="BHW513" s="10"/>
      <c r="BHX513" s="11"/>
      <c r="BHY513" s="63"/>
      <c r="BHZ513" s="62"/>
      <c r="BIA513" s="10"/>
      <c r="BIB513" s="11"/>
      <c r="BIC513" s="63"/>
      <c r="BID513" s="62"/>
      <c r="BIE513" s="10"/>
      <c r="BIF513" s="11"/>
      <c r="BIG513" s="63"/>
      <c r="BIH513" s="62"/>
      <c r="BII513" s="10"/>
      <c r="BIJ513" s="11"/>
      <c r="BIK513" s="63"/>
      <c r="BIL513" s="62"/>
      <c r="BIM513" s="10"/>
      <c r="BIN513" s="11"/>
      <c r="BIO513" s="63"/>
      <c r="BIP513" s="62"/>
      <c r="BIQ513" s="10"/>
      <c r="BIR513" s="11"/>
      <c r="BIS513" s="63"/>
      <c r="BIT513" s="62"/>
      <c r="BIU513" s="10"/>
      <c r="BIV513" s="11"/>
      <c r="BIW513" s="63"/>
      <c r="BIX513" s="62"/>
      <c r="BIY513" s="10"/>
      <c r="BIZ513" s="11"/>
      <c r="BJA513" s="63"/>
      <c r="BJB513" s="62"/>
      <c r="BJC513" s="10"/>
      <c r="BJD513" s="11"/>
      <c r="BJE513" s="63"/>
      <c r="BJF513" s="62"/>
      <c r="BJG513" s="10"/>
      <c r="BJH513" s="11"/>
      <c r="BJI513" s="63"/>
      <c r="BJJ513" s="62"/>
      <c r="BJK513" s="10"/>
      <c r="BJL513" s="11"/>
      <c r="BJM513" s="63"/>
      <c r="BJN513" s="62"/>
      <c r="BJO513" s="10"/>
      <c r="BJP513" s="11"/>
      <c r="BJQ513" s="63"/>
      <c r="BJR513" s="62"/>
      <c r="BJS513" s="10"/>
      <c r="BJT513" s="11"/>
      <c r="BJU513" s="63"/>
      <c r="BJV513" s="62"/>
      <c r="BJW513" s="10"/>
      <c r="BJX513" s="11"/>
      <c r="BJY513" s="63"/>
      <c r="BJZ513" s="62"/>
      <c r="BKA513" s="10"/>
      <c r="BKB513" s="11"/>
      <c r="BKC513" s="63"/>
      <c r="BKD513" s="62"/>
      <c r="BKE513" s="10"/>
      <c r="BKF513" s="11"/>
      <c r="BKG513" s="63"/>
      <c r="BKH513" s="62"/>
      <c r="BKI513" s="10"/>
      <c r="BKJ513" s="11"/>
      <c r="BKK513" s="63"/>
      <c r="BKL513" s="62"/>
      <c r="BKM513" s="10"/>
      <c r="BKN513" s="11"/>
      <c r="BKO513" s="63"/>
      <c r="BKP513" s="62"/>
      <c r="BKQ513" s="10"/>
      <c r="BKR513" s="11"/>
      <c r="BKS513" s="63"/>
      <c r="BKT513" s="62"/>
      <c r="BKU513" s="10"/>
      <c r="BKV513" s="11"/>
      <c r="BKW513" s="63"/>
      <c r="BKX513" s="62"/>
      <c r="BKY513" s="10"/>
      <c r="BKZ513" s="11"/>
      <c r="BLA513" s="63"/>
      <c r="BLB513" s="62"/>
      <c r="BLC513" s="10"/>
      <c r="BLD513" s="11"/>
      <c r="BLE513" s="63"/>
      <c r="BLF513" s="62"/>
      <c r="BLG513" s="10"/>
      <c r="BLH513" s="11"/>
      <c r="BLI513" s="63"/>
      <c r="BLJ513" s="62"/>
      <c r="BLK513" s="10"/>
      <c r="BLL513" s="11"/>
      <c r="BLM513" s="63"/>
      <c r="BLN513" s="62"/>
      <c r="BLO513" s="10"/>
      <c r="BLP513" s="11"/>
      <c r="BLQ513" s="63"/>
      <c r="BLR513" s="62"/>
      <c r="BLS513" s="10"/>
      <c r="BLT513" s="11"/>
      <c r="BLU513" s="63"/>
      <c r="BLV513" s="62"/>
      <c r="BLW513" s="10"/>
      <c r="BLX513" s="11"/>
      <c r="BLY513" s="63"/>
      <c r="BLZ513" s="62"/>
      <c r="BMA513" s="10"/>
      <c r="BMB513" s="11"/>
      <c r="BMC513" s="63"/>
      <c r="BMD513" s="62"/>
      <c r="BME513" s="10"/>
      <c r="BMF513" s="11"/>
      <c r="BMG513" s="63"/>
      <c r="BMH513" s="62"/>
      <c r="BMI513" s="10"/>
      <c r="BMJ513" s="11"/>
      <c r="BMK513" s="63"/>
      <c r="BML513" s="62"/>
      <c r="BMM513" s="10"/>
      <c r="BMN513" s="11"/>
      <c r="BMO513" s="63"/>
      <c r="BMP513" s="62"/>
      <c r="BMQ513" s="10"/>
      <c r="BMR513" s="11"/>
      <c r="BMS513" s="63"/>
      <c r="BMT513" s="62"/>
      <c r="BMU513" s="10"/>
      <c r="BMV513" s="11"/>
      <c r="BMW513" s="63"/>
      <c r="BMX513" s="62"/>
      <c r="BMY513" s="10"/>
      <c r="BMZ513" s="11"/>
      <c r="BNA513" s="63"/>
      <c r="BNB513" s="62"/>
      <c r="BNC513" s="10"/>
      <c r="BND513" s="11"/>
      <c r="BNE513" s="63"/>
      <c r="BNF513" s="62"/>
      <c r="BNG513" s="10"/>
      <c r="BNH513" s="11"/>
      <c r="BNI513" s="63"/>
      <c r="BNJ513" s="62"/>
      <c r="BNK513" s="10"/>
      <c r="BNL513" s="11"/>
      <c r="BNM513" s="63"/>
      <c r="BNN513" s="62"/>
      <c r="BNO513" s="10"/>
      <c r="BNP513" s="11"/>
      <c r="BNQ513" s="63"/>
      <c r="BNR513" s="62"/>
      <c r="BNS513" s="10"/>
      <c r="BNT513" s="11"/>
      <c r="BNU513" s="63"/>
      <c r="BNV513" s="62"/>
      <c r="BNW513" s="10"/>
      <c r="BNX513" s="11"/>
      <c r="BNY513" s="63"/>
      <c r="BNZ513" s="62"/>
      <c r="BOA513" s="10"/>
      <c r="BOB513" s="11"/>
      <c r="BOC513" s="63"/>
      <c r="BOD513" s="62"/>
      <c r="BOE513" s="10"/>
      <c r="BOF513" s="11"/>
      <c r="BOG513" s="63"/>
      <c r="BOH513" s="62"/>
      <c r="BOI513" s="10"/>
      <c r="BOJ513" s="11"/>
      <c r="BOK513" s="63"/>
      <c r="BOL513" s="62"/>
      <c r="BOM513" s="10"/>
      <c r="BON513" s="11"/>
      <c r="BOO513" s="63"/>
      <c r="BOP513" s="62"/>
      <c r="BOQ513" s="10"/>
      <c r="BOR513" s="11"/>
      <c r="BOS513" s="63"/>
      <c r="BOT513" s="62"/>
      <c r="BOU513" s="10"/>
      <c r="BOV513" s="11"/>
      <c r="BOW513" s="63"/>
      <c r="BOX513" s="62"/>
      <c r="BOY513" s="10"/>
      <c r="BOZ513" s="11"/>
      <c r="BPA513" s="63"/>
      <c r="BPB513" s="62"/>
      <c r="BPC513" s="10"/>
      <c r="BPD513" s="11"/>
      <c r="BPE513" s="63"/>
      <c r="BPF513" s="62"/>
      <c r="BPG513" s="10"/>
      <c r="BPH513" s="11"/>
      <c r="BPI513" s="63"/>
      <c r="BPJ513" s="62"/>
      <c r="BPK513" s="10"/>
      <c r="BPL513" s="11"/>
      <c r="BPM513" s="63"/>
      <c r="BPN513" s="62"/>
      <c r="BPO513" s="10"/>
      <c r="BPP513" s="11"/>
      <c r="BPQ513" s="63"/>
      <c r="BPR513" s="62"/>
      <c r="BPS513" s="10"/>
      <c r="BPT513" s="11"/>
      <c r="BPU513" s="63"/>
      <c r="BPV513" s="62"/>
      <c r="BPW513" s="10"/>
      <c r="BPX513" s="11"/>
      <c r="BPY513" s="63"/>
      <c r="BPZ513" s="62"/>
      <c r="BQA513" s="10"/>
      <c r="BQB513" s="11"/>
      <c r="BQC513" s="63"/>
      <c r="BQD513" s="62"/>
      <c r="BQE513" s="10"/>
      <c r="BQF513" s="11"/>
      <c r="BQG513" s="63"/>
      <c r="BQH513" s="62"/>
      <c r="BQI513" s="10"/>
      <c r="BQJ513" s="11"/>
      <c r="BQK513" s="63"/>
      <c r="BQL513" s="62"/>
      <c r="BQM513" s="10"/>
      <c r="BQN513" s="11"/>
      <c r="BQO513" s="63"/>
      <c r="BQP513" s="62"/>
      <c r="BQQ513" s="10"/>
      <c r="BQR513" s="11"/>
      <c r="BQS513" s="63"/>
      <c r="BQT513" s="62"/>
      <c r="BQU513" s="10"/>
      <c r="BQV513" s="11"/>
      <c r="BQW513" s="63"/>
      <c r="BQX513" s="62"/>
      <c r="BQY513" s="10"/>
      <c r="BQZ513" s="11"/>
      <c r="BRA513" s="63"/>
      <c r="BRB513" s="62"/>
      <c r="BRC513" s="10"/>
      <c r="BRD513" s="11"/>
      <c r="BRE513" s="63"/>
      <c r="BRF513" s="62"/>
      <c r="BRG513" s="10"/>
      <c r="BRH513" s="11"/>
      <c r="BRI513" s="63"/>
      <c r="BRJ513" s="62"/>
      <c r="BRK513" s="10"/>
      <c r="BRL513" s="11"/>
      <c r="BRM513" s="63"/>
      <c r="BRN513" s="62"/>
      <c r="BRO513" s="10"/>
      <c r="BRP513" s="11"/>
      <c r="BRQ513" s="63"/>
      <c r="BRR513" s="62"/>
      <c r="BRS513" s="10"/>
      <c r="BRT513" s="11"/>
      <c r="BRU513" s="63"/>
      <c r="BRV513" s="62"/>
      <c r="BRW513" s="10"/>
      <c r="BRX513" s="11"/>
      <c r="BRY513" s="63"/>
      <c r="BRZ513" s="62"/>
      <c r="BSA513" s="10"/>
      <c r="BSB513" s="11"/>
      <c r="BSC513" s="63"/>
      <c r="BSD513" s="62"/>
      <c r="BSE513" s="10"/>
      <c r="BSF513" s="11"/>
      <c r="BSG513" s="63"/>
      <c r="BSH513" s="62"/>
      <c r="BSI513" s="10"/>
      <c r="BSJ513" s="11"/>
      <c r="BSK513" s="63"/>
      <c r="BSL513" s="62"/>
      <c r="BSM513" s="10"/>
      <c r="BSN513" s="11"/>
      <c r="BSO513" s="63"/>
      <c r="BSP513" s="62"/>
      <c r="BSQ513" s="10"/>
      <c r="BSR513" s="11"/>
      <c r="BSS513" s="63"/>
      <c r="BST513" s="62"/>
      <c r="BSU513" s="10"/>
      <c r="BSV513" s="11"/>
      <c r="BSW513" s="63"/>
      <c r="BSX513" s="62"/>
      <c r="BSY513" s="10"/>
      <c r="BSZ513" s="11"/>
      <c r="BTA513" s="63"/>
      <c r="BTB513" s="62"/>
      <c r="BTC513" s="10"/>
      <c r="BTD513" s="11"/>
      <c r="BTE513" s="63"/>
      <c r="BTF513" s="62"/>
      <c r="BTG513" s="10"/>
      <c r="BTH513" s="11"/>
      <c r="BTI513" s="63"/>
      <c r="BTJ513" s="62"/>
      <c r="BTK513" s="10"/>
      <c r="BTL513" s="11"/>
      <c r="BTM513" s="63"/>
      <c r="BTN513" s="62"/>
      <c r="BTO513" s="10"/>
      <c r="BTP513" s="11"/>
      <c r="BTQ513" s="63"/>
      <c r="BTR513" s="62"/>
      <c r="BTS513" s="10"/>
      <c r="BTT513" s="11"/>
      <c r="BTU513" s="63"/>
      <c r="BTV513" s="62"/>
      <c r="BTW513" s="10"/>
      <c r="BTX513" s="11"/>
      <c r="BTY513" s="63"/>
      <c r="BTZ513" s="62"/>
      <c r="BUA513" s="10"/>
      <c r="BUB513" s="11"/>
      <c r="BUC513" s="63"/>
      <c r="BUD513" s="62"/>
      <c r="BUE513" s="10"/>
      <c r="BUF513" s="11"/>
      <c r="BUG513" s="63"/>
      <c r="BUH513" s="62"/>
      <c r="BUI513" s="10"/>
      <c r="BUJ513" s="11"/>
      <c r="BUK513" s="63"/>
      <c r="BUL513" s="62"/>
      <c r="BUM513" s="10"/>
      <c r="BUN513" s="11"/>
      <c r="BUO513" s="63"/>
      <c r="BUP513" s="62"/>
      <c r="BUQ513" s="10"/>
      <c r="BUR513" s="11"/>
      <c r="BUS513" s="63"/>
      <c r="BUT513" s="62"/>
      <c r="BUU513" s="10"/>
      <c r="BUV513" s="11"/>
      <c r="BUW513" s="63"/>
      <c r="BUX513" s="62"/>
      <c r="BUY513" s="10"/>
      <c r="BUZ513" s="11"/>
      <c r="BVA513" s="63"/>
      <c r="BVB513" s="62"/>
      <c r="BVC513" s="10"/>
      <c r="BVD513" s="11"/>
      <c r="BVE513" s="63"/>
      <c r="BVF513" s="62"/>
      <c r="BVG513" s="10"/>
      <c r="BVH513" s="11"/>
      <c r="BVI513" s="63"/>
      <c r="BVJ513" s="62"/>
      <c r="BVK513" s="10"/>
      <c r="BVL513" s="11"/>
      <c r="BVM513" s="63"/>
      <c r="BVN513" s="62"/>
      <c r="BVO513" s="10"/>
      <c r="BVP513" s="11"/>
      <c r="BVQ513" s="63"/>
      <c r="BVR513" s="62"/>
      <c r="BVS513" s="10"/>
      <c r="BVT513" s="11"/>
      <c r="BVU513" s="63"/>
      <c r="BVV513" s="62"/>
      <c r="BVW513" s="10"/>
      <c r="BVX513" s="11"/>
      <c r="BVY513" s="63"/>
      <c r="BVZ513" s="62"/>
      <c r="BWA513" s="10"/>
      <c r="BWB513" s="11"/>
      <c r="BWC513" s="63"/>
      <c r="BWD513" s="62"/>
      <c r="BWE513" s="10"/>
      <c r="BWF513" s="11"/>
      <c r="BWG513" s="63"/>
      <c r="BWH513" s="62"/>
      <c r="BWI513" s="10"/>
      <c r="BWJ513" s="11"/>
      <c r="BWK513" s="63"/>
      <c r="BWL513" s="62"/>
      <c r="BWM513" s="10"/>
      <c r="BWN513" s="11"/>
      <c r="BWO513" s="63"/>
      <c r="BWP513" s="62"/>
      <c r="BWQ513" s="10"/>
      <c r="BWR513" s="11"/>
      <c r="BWS513" s="63"/>
      <c r="BWT513" s="62"/>
      <c r="BWU513" s="10"/>
      <c r="BWV513" s="11"/>
      <c r="BWW513" s="63"/>
      <c r="BWX513" s="62"/>
      <c r="BWY513" s="10"/>
      <c r="BWZ513" s="11"/>
      <c r="BXA513" s="63"/>
      <c r="BXB513" s="62"/>
      <c r="BXC513" s="10"/>
      <c r="BXD513" s="11"/>
      <c r="BXE513" s="63"/>
      <c r="BXF513" s="62"/>
      <c r="BXG513" s="10"/>
      <c r="BXH513" s="11"/>
      <c r="BXI513" s="63"/>
      <c r="BXJ513" s="62"/>
      <c r="BXK513" s="10"/>
      <c r="BXL513" s="11"/>
      <c r="BXM513" s="63"/>
      <c r="BXN513" s="62"/>
      <c r="BXO513" s="10"/>
      <c r="BXP513" s="11"/>
      <c r="BXQ513" s="63"/>
      <c r="BXR513" s="62"/>
      <c r="BXS513" s="10"/>
      <c r="BXT513" s="11"/>
      <c r="BXU513" s="63"/>
      <c r="BXV513" s="62"/>
      <c r="BXW513" s="10"/>
      <c r="BXX513" s="11"/>
      <c r="BXY513" s="63"/>
      <c r="BXZ513" s="62"/>
      <c r="BYA513" s="10"/>
      <c r="BYB513" s="11"/>
      <c r="BYC513" s="63"/>
      <c r="BYD513" s="62"/>
      <c r="BYE513" s="10"/>
      <c r="BYF513" s="11"/>
      <c r="BYG513" s="63"/>
      <c r="BYH513" s="62"/>
      <c r="BYI513" s="10"/>
      <c r="BYJ513" s="11"/>
      <c r="BYK513" s="63"/>
      <c r="BYL513" s="62"/>
      <c r="BYM513" s="10"/>
      <c r="BYN513" s="11"/>
      <c r="BYO513" s="63"/>
      <c r="BYP513" s="62"/>
      <c r="BYQ513" s="10"/>
      <c r="BYR513" s="11"/>
      <c r="BYS513" s="63"/>
      <c r="BYT513" s="62"/>
      <c r="BYU513" s="10"/>
      <c r="BYV513" s="11"/>
      <c r="BYW513" s="63"/>
      <c r="BYX513" s="62"/>
      <c r="BYY513" s="10"/>
      <c r="BYZ513" s="11"/>
      <c r="BZA513" s="63"/>
      <c r="BZB513" s="62"/>
      <c r="BZC513" s="10"/>
      <c r="BZD513" s="11"/>
      <c r="BZE513" s="63"/>
      <c r="BZF513" s="62"/>
      <c r="BZG513" s="10"/>
      <c r="BZH513" s="11"/>
      <c r="BZI513" s="63"/>
      <c r="BZJ513" s="62"/>
      <c r="BZK513" s="10"/>
      <c r="BZL513" s="11"/>
      <c r="BZM513" s="63"/>
      <c r="BZN513" s="62"/>
      <c r="BZO513" s="10"/>
      <c r="BZP513" s="11"/>
      <c r="BZQ513" s="63"/>
      <c r="BZR513" s="62"/>
      <c r="BZS513" s="10"/>
      <c r="BZT513" s="11"/>
      <c r="BZU513" s="63"/>
      <c r="BZV513" s="62"/>
      <c r="BZW513" s="10"/>
      <c r="BZX513" s="11"/>
      <c r="BZY513" s="63"/>
      <c r="BZZ513" s="62"/>
      <c r="CAA513" s="10"/>
      <c r="CAB513" s="11"/>
      <c r="CAC513" s="63"/>
      <c r="CAD513" s="62"/>
      <c r="CAE513" s="10"/>
      <c r="CAF513" s="11"/>
      <c r="CAG513" s="63"/>
      <c r="CAH513" s="62"/>
      <c r="CAI513" s="10"/>
      <c r="CAJ513" s="11"/>
      <c r="CAK513" s="63"/>
      <c r="CAL513" s="62"/>
      <c r="CAM513" s="10"/>
      <c r="CAN513" s="11"/>
      <c r="CAO513" s="63"/>
      <c r="CAP513" s="62"/>
      <c r="CAQ513" s="10"/>
      <c r="CAR513" s="11"/>
      <c r="CAS513" s="63"/>
      <c r="CAT513" s="62"/>
      <c r="CAU513" s="10"/>
      <c r="CAV513" s="11"/>
      <c r="CAW513" s="63"/>
      <c r="CAX513" s="62"/>
      <c r="CAY513" s="10"/>
      <c r="CAZ513" s="11"/>
      <c r="CBA513" s="63"/>
      <c r="CBB513" s="62"/>
      <c r="CBC513" s="10"/>
      <c r="CBD513" s="11"/>
      <c r="CBE513" s="63"/>
      <c r="CBF513" s="62"/>
      <c r="CBG513" s="10"/>
      <c r="CBH513" s="11"/>
      <c r="CBI513" s="63"/>
      <c r="CBJ513" s="62"/>
      <c r="CBK513" s="10"/>
      <c r="CBL513" s="11"/>
      <c r="CBM513" s="63"/>
      <c r="CBN513" s="62"/>
      <c r="CBO513" s="10"/>
      <c r="CBP513" s="11"/>
      <c r="CBQ513" s="63"/>
      <c r="CBR513" s="62"/>
      <c r="CBS513" s="10"/>
      <c r="CBT513" s="11"/>
      <c r="CBU513" s="63"/>
      <c r="CBV513" s="62"/>
      <c r="CBW513" s="10"/>
      <c r="CBX513" s="11"/>
      <c r="CBY513" s="63"/>
      <c r="CBZ513" s="62"/>
      <c r="CCA513" s="10"/>
      <c r="CCB513" s="11"/>
      <c r="CCC513" s="63"/>
      <c r="CCD513" s="62"/>
      <c r="CCE513" s="10"/>
      <c r="CCF513" s="11"/>
      <c r="CCG513" s="63"/>
      <c r="CCH513" s="62"/>
      <c r="CCI513" s="10"/>
      <c r="CCJ513" s="11"/>
      <c r="CCK513" s="63"/>
      <c r="CCL513" s="62"/>
      <c r="CCM513" s="10"/>
      <c r="CCN513" s="11"/>
      <c r="CCO513" s="63"/>
      <c r="CCP513" s="62"/>
      <c r="CCQ513" s="10"/>
      <c r="CCR513" s="11"/>
      <c r="CCS513" s="63"/>
      <c r="CCT513" s="62"/>
      <c r="CCU513" s="10"/>
      <c r="CCV513" s="11"/>
      <c r="CCW513" s="63"/>
      <c r="CCX513" s="62"/>
      <c r="CCY513" s="10"/>
      <c r="CCZ513" s="11"/>
      <c r="CDA513" s="63"/>
      <c r="CDB513" s="62"/>
      <c r="CDC513" s="10"/>
      <c r="CDD513" s="11"/>
      <c r="CDE513" s="63"/>
      <c r="CDF513" s="62"/>
      <c r="CDG513" s="10"/>
      <c r="CDH513" s="11"/>
      <c r="CDI513" s="63"/>
      <c r="CDJ513" s="62"/>
      <c r="CDK513" s="10"/>
      <c r="CDL513" s="11"/>
      <c r="CDM513" s="63"/>
      <c r="CDN513" s="62"/>
      <c r="CDO513" s="10"/>
      <c r="CDP513" s="11"/>
      <c r="CDQ513" s="63"/>
      <c r="CDR513" s="62"/>
      <c r="CDS513" s="10"/>
      <c r="CDT513" s="11"/>
      <c r="CDU513" s="63"/>
      <c r="CDV513" s="62"/>
      <c r="CDW513" s="10"/>
      <c r="CDX513" s="11"/>
      <c r="CDY513" s="63"/>
      <c r="CDZ513" s="62"/>
      <c r="CEA513" s="10"/>
      <c r="CEB513" s="11"/>
      <c r="CEC513" s="63"/>
      <c r="CED513" s="62"/>
      <c r="CEE513" s="10"/>
      <c r="CEF513" s="11"/>
      <c r="CEG513" s="63"/>
      <c r="CEH513" s="62"/>
      <c r="CEI513" s="10"/>
      <c r="CEJ513" s="11"/>
      <c r="CEK513" s="63"/>
      <c r="CEL513" s="62"/>
      <c r="CEM513" s="10"/>
      <c r="CEN513" s="11"/>
      <c r="CEO513" s="63"/>
      <c r="CEP513" s="62"/>
      <c r="CEQ513" s="10"/>
      <c r="CER513" s="11"/>
      <c r="CES513" s="63"/>
      <c r="CET513" s="62"/>
      <c r="CEU513" s="10"/>
      <c r="CEV513" s="11"/>
      <c r="CEW513" s="63"/>
      <c r="CEX513" s="62"/>
      <c r="CEY513" s="10"/>
      <c r="CEZ513" s="11"/>
      <c r="CFA513" s="63"/>
      <c r="CFB513" s="62"/>
      <c r="CFC513" s="10"/>
      <c r="CFD513" s="11"/>
      <c r="CFE513" s="63"/>
      <c r="CFF513" s="62"/>
      <c r="CFG513" s="10"/>
      <c r="CFH513" s="11"/>
      <c r="CFI513" s="63"/>
      <c r="CFJ513" s="62"/>
      <c r="CFK513" s="10"/>
      <c r="CFL513" s="11"/>
      <c r="CFM513" s="63"/>
      <c r="CFN513" s="62"/>
      <c r="CFO513" s="10"/>
      <c r="CFP513" s="11"/>
      <c r="CFQ513" s="63"/>
      <c r="CFR513" s="62"/>
      <c r="CFS513" s="10"/>
      <c r="CFT513" s="11"/>
      <c r="CFU513" s="63"/>
      <c r="CFV513" s="62"/>
      <c r="CFW513" s="10"/>
      <c r="CFX513" s="11"/>
      <c r="CFY513" s="63"/>
      <c r="CFZ513" s="62"/>
      <c r="CGA513" s="10"/>
      <c r="CGB513" s="11"/>
      <c r="CGC513" s="63"/>
      <c r="CGD513" s="62"/>
      <c r="CGE513" s="10"/>
      <c r="CGF513" s="11"/>
      <c r="CGG513" s="63"/>
      <c r="CGH513" s="62"/>
      <c r="CGI513" s="10"/>
      <c r="CGJ513" s="11"/>
      <c r="CGK513" s="63"/>
      <c r="CGL513" s="62"/>
      <c r="CGM513" s="10"/>
      <c r="CGN513" s="11"/>
      <c r="CGO513" s="63"/>
      <c r="CGP513" s="62"/>
      <c r="CGQ513" s="10"/>
      <c r="CGR513" s="11"/>
      <c r="CGS513" s="63"/>
      <c r="CGT513" s="62"/>
      <c r="CGU513" s="10"/>
      <c r="CGV513" s="11"/>
      <c r="CGW513" s="63"/>
      <c r="CGX513" s="62"/>
      <c r="CGY513" s="10"/>
      <c r="CGZ513" s="11"/>
      <c r="CHA513" s="63"/>
      <c r="CHB513" s="62"/>
      <c r="CHC513" s="10"/>
      <c r="CHD513" s="11"/>
      <c r="CHE513" s="63"/>
      <c r="CHF513" s="62"/>
      <c r="CHG513" s="10"/>
      <c r="CHH513" s="11"/>
      <c r="CHI513" s="63"/>
      <c r="CHJ513" s="62"/>
      <c r="CHK513" s="10"/>
      <c r="CHL513" s="11"/>
      <c r="CHM513" s="63"/>
      <c r="CHN513" s="62"/>
      <c r="CHO513" s="10"/>
      <c r="CHP513" s="11"/>
      <c r="CHQ513" s="63"/>
      <c r="CHR513" s="62"/>
      <c r="CHS513" s="10"/>
      <c r="CHT513" s="11"/>
      <c r="CHU513" s="63"/>
      <c r="CHV513" s="62"/>
      <c r="CHW513" s="10"/>
      <c r="CHX513" s="11"/>
      <c r="CHY513" s="63"/>
      <c r="CHZ513" s="62"/>
      <c r="CIA513" s="10"/>
      <c r="CIB513" s="11"/>
      <c r="CIC513" s="63"/>
      <c r="CID513" s="62"/>
      <c r="CIE513" s="10"/>
      <c r="CIF513" s="11"/>
      <c r="CIG513" s="63"/>
      <c r="CIH513" s="62"/>
      <c r="CII513" s="10"/>
      <c r="CIJ513" s="11"/>
      <c r="CIK513" s="63"/>
      <c r="CIL513" s="62"/>
      <c r="CIM513" s="10"/>
      <c r="CIN513" s="11"/>
      <c r="CIO513" s="63"/>
      <c r="CIP513" s="62"/>
      <c r="CIQ513" s="10"/>
      <c r="CIR513" s="11"/>
      <c r="CIS513" s="63"/>
      <c r="CIT513" s="62"/>
      <c r="CIU513" s="10"/>
      <c r="CIV513" s="11"/>
      <c r="CIW513" s="63"/>
      <c r="CIX513" s="62"/>
      <c r="CIY513" s="10"/>
      <c r="CIZ513" s="11"/>
      <c r="CJA513" s="63"/>
      <c r="CJB513" s="62"/>
      <c r="CJC513" s="10"/>
      <c r="CJD513" s="11"/>
      <c r="CJE513" s="63"/>
      <c r="CJF513" s="62"/>
      <c r="CJG513" s="10"/>
      <c r="CJH513" s="11"/>
      <c r="CJI513" s="63"/>
      <c r="CJJ513" s="62"/>
      <c r="CJK513" s="10"/>
      <c r="CJL513" s="11"/>
      <c r="CJM513" s="63"/>
      <c r="CJN513" s="62"/>
      <c r="CJO513" s="10"/>
      <c r="CJP513" s="11"/>
      <c r="CJQ513" s="63"/>
      <c r="CJR513" s="62"/>
      <c r="CJS513" s="10"/>
      <c r="CJT513" s="11"/>
      <c r="CJU513" s="63"/>
      <c r="CJV513" s="62"/>
      <c r="CJW513" s="10"/>
      <c r="CJX513" s="11"/>
      <c r="CJY513" s="63"/>
      <c r="CJZ513" s="62"/>
      <c r="CKA513" s="10"/>
      <c r="CKB513" s="11"/>
      <c r="CKC513" s="63"/>
      <c r="CKD513" s="62"/>
      <c r="CKE513" s="10"/>
      <c r="CKF513" s="11"/>
      <c r="CKG513" s="63"/>
      <c r="CKH513" s="62"/>
      <c r="CKI513" s="10"/>
      <c r="CKJ513" s="11"/>
      <c r="CKK513" s="63"/>
      <c r="CKL513" s="62"/>
      <c r="CKM513" s="10"/>
      <c r="CKN513" s="11"/>
      <c r="CKO513" s="63"/>
      <c r="CKP513" s="62"/>
      <c r="CKQ513" s="10"/>
      <c r="CKR513" s="11"/>
      <c r="CKS513" s="63"/>
      <c r="CKT513" s="62"/>
      <c r="CKU513" s="10"/>
      <c r="CKV513" s="11"/>
      <c r="CKW513" s="63"/>
      <c r="CKX513" s="62"/>
      <c r="CKY513" s="10"/>
      <c r="CKZ513" s="11"/>
      <c r="CLA513" s="63"/>
      <c r="CLB513" s="62"/>
      <c r="CLC513" s="10"/>
      <c r="CLD513" s="11"/>
      <c r="CLE513" s="63"/>
      <c r="CLF513" s="62"/>
      <c r="CLG513" s="10"/>
      <c r="CLH513" s="11"/>
      <c r="CLI513" s="63"/>
      <c r="CLJ513" s="62"/>
      <c r="CLK513" s="10"/>
      <c r="CLL513" s="11"/>
      <c r="CLM513" s="63"/>
      <c r="CLN513" s="62"/>
      <c r="CLO513" s="10"/>
      <c r="CLP513" s="11"/>
      <c r="CLQ513" s="63"/>
      <c r="CLR513" s="62"/>
      <c r="CLS513" s="10"/>
      <c r="CLT513" s="11"/>
      <c r="CLU513" s="63"/>
      <c r="CLV513" s="62"/>
      <c r="CLW513" s="10"/>
      <c r="CLX513" s="11"/>
      <c r="CLY513" s="63"/>
      <c r="CLZ513" s="62"/>
      <c r="CMA513" s="10"/>
      <c r="CMB513" s="11"/>
      <c r="CMC513" s="63"/>
      <c r="CMD513" s="62"/>
      <c r="CME513" s="10"/>
      <c r="CMF513" s="11"/>
      <c r="CMG513" s="63"/>
      <c r="CMH513" s="62"/>
      <c r="CMI513" s="10"/>
      <c r="CMJ513" s="11"/>
      <c r="CMK513" s="63"/>
      <c r="CML513" s="62"/>
      <c r="CMM513" s="10"/>
      <c r="CMN513" s="11"/>
      <c r="CMO513" s="63"/>
      <c r="CMP513" s="62"/>
      <c r="CMQ513" s="10"/>
      <c r="CMR513" s="11"/>
      <c r="CMS513" s="63"/>
      <c r="CMT513" s="62"/>
      <c r="CMU513" s="10"/>
      <c r="CMV513" s="11"/>
      <c r="CMW513" s="63"/>
      <c r="CMX513" s="62"/>
      <c r="CMY513" s="10"/>
      <c r="CMZ513" s="11"/>
      <c r="CNA513" s="63"/>
      <c r="CNB513" s="62"/>
      <c r="CNC513" s="10"/>
      <c r="CND513" s="11"/>
      <c r="CNE513" s="63"/>
      <c r="CNF513" s="62"/>
      <c r="CNG513" s="10"/>
      <c r="CNH513" s="11"/>
      <c r="CNI513" s="63"/>
      <c r="CNJ513" s="62"/>
      <c r="CNK513" s="10"/>
      <c r="CNL513" s="11"/>
      <c r="CNM513" s="63"/>
      <c r="CNN513" s="62"/>
      <c r="CNO513" s="10"/>
      <c r="CNP513" s="11"/>
      <c r="CNQ513" s="63"/>
      <c r="CNR513" s="62"/>
      <c r="CNS513" s="10"/>
      <c r="CNT513" s="11"/>
      <c r="CNU513" s="63"/>
      <c r="CNV513" s="62"/>
      <c r="CNW513" s="10"/>
      <c r="CNX513" s="11"/>
      <c r="CNY513" s="63"/>
      <c r="CNZ513" s="62"/>
      <c r="COA513" s="10"/>
      <c r="COB513" s="11"/>
      <c r="COC513" s="63"/>
      <c r="COD513" s="62"/>
      <c r="COE513" s="10"/>
      <c r="COF513" s="11"/>
      <c r="COG513" s="63"/>
      <c r="COH513" s="62"/>
      <c r="COI513" s="10"/>
      <c r="COJ513" s="11"/>
      <c r="COK513" s="63"/>
      <c r="COL513" s="62"/>
      <c r="COM513" s="10"/>
      <c r="CON513" s="11"/>
      <c r="COO513" s="63"/>
      <c r="COP513" s="62"/>
      <c r="COQ513" s="10"/>
      <c r="COR513" s="11"/>
      <c r="COS513" s="63"/>
      <c r="COT513" s="62"/>
      <c r="COU513" s="10"/>
      <c r="COV513" s="11"/>
      <c r="COW513" s="63"/>
      <c r="COX513" s="62"/>
      <c r="COY513" s="10"/>
      <c r="COZ513" s="11"/>
      <c r="CPA513" s="63"/>
      <c r="CPB513" s="62"/>
      <c r="CPC513" s="10"/>
      <c r="CPD513" s="11"/>
      <c r="CPE513" s="63"/>
      <c r="CPF513" s="62"/>
      <c r="CPG513" s="10"/>
      <c r="CPH513" s="11"/>
      <c r="CPI513" s="63"/>
      <c r="CPJ513" s="62"/>
      <c r="CPK513" s="10"/>
      <c r="CPL513" s="11"/>
      <c r="CPM513" s="63"/>
      <c r="CPN513" s="62"/>
      <c r="CPO513" s="10"/>
      <c r="CPP513" s="11"/>
      <c r="CPQ513" s="63"/>
      <c r="CPR513" s="62"/>
      <c r="CPS513" s="10"/>
      <c r="CPT513" s="11"/>
      <c r="CPU513" s="63"/>
      <c r="CPV513" s="62"/>
      <c r="CPW513" s="10"/>
      <c r="CPX513" s="11"/>
      <c r="CPY513" s="63"/>
      <c r="CPZ513" s="62"/>
      <c r="CQA513" s="10"/>
      <c r="CQB513" s="11"/>
      <c r="CQC513" s="63"/>
      <c r="CQD513" s="62"/>
      <c r="CQE513" s="10"/>
      <c r="CQF513" s="11"/>
      <c r="CQG513" s="63"/>
      <c r="CQH513" s="62"/>
      <c r="CQI513" s="10"/>
      <c r="CQJ513" s="11"/>
      <c r="CQK513" s="63"/>
      <c r="CQL513" s="62"/>
      <c r="CQM513" s="10"/>
      <c r="CQN513" s="11"/>
      <c r="CQO513" s="63"/>
      <c r="CQP513" s="62"/>
      <c r="CQQ513" s="10"/>
      <c r="CQR513" s="11"/>
      <c r="CQS513" s="63"/>
      <c r="CQT513" s="62"/>
      <c r="CQU513" s="10"/>
      <c r="CQV513" s="11"/>
      <c r="CQW513" s="63"/>
      <c r="CQX513" s="62"/>
      <c r="CQY513" s="10"/>
      <c r="CQZ513" s="11"/>
      <c r="CRA513" s="63"/>
      <c r="CRB513" s="62"/>
      <c r="CRC513" s="10"/>
      <c r="CRD513" s="11"/>
      <c r="CRE513" s="63"/>
      <c r="CRF513" s="62"/>
      <c r="CRG513" s="10"/>
      <c r="CRH513" s="11"/>
      <c r="CRI513" s="63"/>
      <c r="CRJ513" s="62"/>
      <c r="CRK513" s="10"/>
      <c r="CRL513" s="11"/>
      <c r="CRM513" s="63"/>
      <c r="CRN513" s="62"/>
      <c r="CRO513" s="10"/>
      <c r="CRP513" s="11"/>
      <c r="CRQ513" s="63"/>
      <c r="CRR513" s="62"/>
      <c r="CRS513" s="10"/>
      <c r="CRT513" s="11"/>
      <c r="CRU513" s="63"/>
      <c r="CRV513" s="62"/>
      <c r="CRW513" s="10"/>
      <c r="CRX513" s="11"/>
      <c r="CRY513" s="63"/>
      <c r="CRZ513" s="62"/>
      <c r="CSA513" s="10"/>
      <c r="CSB513" s="11"/>
      <c r="CSC513" s="63"/>
      <c r="CSD513" s="62"/>
      <c r="CSE513" s="10"/>
      <c r="CSF513" s="11"/>
      <c r="CSG513" s="63"/>
      <c r="CSH513" s="62"/>
      <c r="CSI513" s="10"/>
      <c r="CSJ513" s="11"/>
      <c r="CSK513" s="63"/>
      <c r="CSL513" s="62"/>
      <c r="CSM513" s="10"/>
      <c r="CSN513" s="11"/>
      <c r="CSO513" s="63"/>
      <c r="CSP513" s="62"/>
      <c r="CSQ513" s="10"/>
      <c r="CSR513" s="11"/>
      <c r="CSS513" s="63"/>
      <c r="CST513" s="62"/>
      <c r="CSU513" s="10"/>
      <c r="CSV513" s="11"/>
      <c r="CSW513" s="63"/>
      <c r="CSX513" s="62"/>
      <c r="CSY513" s="10"/>
      <c r="CSZ513" s="11"/>
      <c r="CTA513" s="63"/>
      <c r="CTB513" s="62"/>
      <c r="CTC513" s="10"/>
      <c r="CTD513" s="11"/>
      <c r="CTE513" s="63"/>
      <c r="CTF513" s="62"/>
      <c r="CTG513" s="10"/>
      <c r="CTH513" s="11"/>
      <c r="CTI513" s="63"/>
      <c r="CTJ513" s="62"/>
      <c r="CTK513" s="10"/>
      <c r="CTL513" s="11"/>
      <c r="CTM513" s="63"/>
      <c r="CTN513" s="62"/>
      <c r="CTO513" s="10"/>
      <c r="CTP513" s="11"/>
      <c r="CTQ513" s="63"/>
      <c r="CTR513" s="62"/>
      <c r="CTS513" s="10"/>
      <c r="CTT513" s="11"/>
      <c r="CTU513" s="63"/>
      <c r="CTV513" s="62"/>
      <c r="CTW513" s="10"/>
      <c r="CTX513" s="11"/>
      <c r="CTY513" s="63"/>
      <c r="CTZ513" s="62"/>
      <c r="CUA513" s="10"/>
      <c r="CUB513" s="11"/>
      <c r="CUC513" s="63"/>
      <c r="CUD513" s="62"/>
      <c r="CUE513" s="10"/>
      <c r="CUF513" s="11"/>
      <c r="CUG513" s="63"/>
      <c r="CUH513" s="62"/>
      <c r="CUI513" s="10"/>
      <c r="CUJ513" s="11"/>
      <c r="CUK513" s="63"/>
      <c r="CUL513" s="62"/>
      <c r="CUM513" s="10"/>
      <c r="CUN513" s="11"/>
      <c r="CUO513" s="63"/>
      <c r="CUP513" s="62"/>
      <c r="CUQ513" s="10"/>
      <c r="CUR513" s="11"/>
      <c r="CUS513" s="63"/>
      <c r="CUT513" s="62"/>
      <c r="CUU513" s="10"/>
      <c r="CUV513" s="11"/>
      <c r="CUW513" s="63"/>
      <c r="CUX513" s="62"/>
      <c r="CUY513" s="10"/>
      <c r="CUZ513" s="11"/>
      <c r="CVA513" s="63"/>
      <c r="CVB513" s="62"/>
      <c r="CVC513" s="10"/>
      <c r="CVD513" s="11"/>
      <c r="CVE513" s="63"/>
      <c r="CVF513" s="62"/>
      <c r="CVG513" s="10"/>
      <c r="CVH513" s="11"/>
      <c r="CVI513" s="63"/>
      <c r="CVJ513" s="62"/>
      <c r="CVK513" s="10"/>
      <c r="CVL513" s="11"/>
      <c r="CVM513" s="63"/>
      <c r="CVN513" s="62"/>
      <c r="CVO513" s="10"/>
      <c r="CVP513" s="11"/>
      <c r="CVQ513" s="63"/>
      <c r="CVR513" s="62"/>
      <c r="CVS513" s="10"/>
      <c r="CVT513" s="11"/>
      <c r="CVU513" s="63"/>
      <c r="CVV513" s="62"/>
      <c r="CVW513" s="10"/>
      <c r="CVX513" s="11"/>
      <c r="CVY513" s="63"/>
      <c r="CVZ513" s="62"/>
      <c r="CWA513" s="10"/>
      <c r="CWB513" s="11"/>
      <c r="CWC513" s="63"/>
      <c r="CWD513" s="62"/>
      <c r="CWE513" s="10"/>
      <c r="CWF513" s="11"/>
      <c r="CWG513" s="63"/>
      <c r="CWH513" s="62"/>
      <c r="CWI513" s="10"/>
      <c r="CWJ513" s="11"/>
      <c r="CWK513" s="63"/>
      <c r="CWL513" s="62"/>
      <c r="CWM513" s="10"/>
      <c r="CWN513" s="11"/>
      <c r="CWO513" s="63"/>
      <c r="CWP513" s="62"/>
      <c r="CWQ513" s="10"/>
      <c r="CWR513" s="11"/>
      <c r="CWS513" s="63"/>
      <c r="CWT513" s="62"/>
      <c r="CWU513" s="10"/>
      <c r="CWV513" s="11"/>
      <c r="CWW513" s="63"/>
      <c r="CWX513" s="62"/>
      <c r="CWY513" s="10"/>
      <c r="CWZ513" s="11"/>
      <c r="CXA513" s="63"/>
      <c r="CXB513" s="62"/>
      <c r="CXC513" s="10"/>
      <c r="CXD513" s="11"/>
      <c r="CXE513" s="63"/>
      <c r="CXF513" s="62"/>
      <c r="CXG513" s="10"/>
      <c r="CXH513" s="11"/>
      <c r="CXI513" s="63"/>
      <c r="CXJ513" s="62"/>
      <c r="CXK513" s="10"/>
      <c r="CXL513" s="11"/>
      <c r="CXM513" s="63"/>
      <c r="CXN513" s="62"/>
      <c r="CXO513" s="10"/>
      <c r="CXP513" s="11"/>
      <c r="CXQ513" s="63"/>
      <c r="CXR513" s="62"/>
      <c r="CXS513" s="10"/>
      <c r="CXT513" s="11"/>
      <c r="CXU513" s="63"/>
      <c r="CXV513" s="62"/>
      <c r="CXW513" s="10"/>
      <c r="CXX513" s="11"/>
      <c r="CXY513" s="63"/>
      <c r="CXZ513" s="62"/>
      <c r="CYA513" s="10"/>
      <c r="CYB513" s="11"/>
      <c r="CYC513" s="63"/>
      <c r="CYD513" s="62"/>
      <c r="CYE513" s="10"/>
      <c r="CYF513" s="11"/>
      <c r="CYG513" s="63"/>
      <c r="CYH513" s="62"/>
      <c r="CYI513" s="10"/>
      <c r="CYJ513" s="11"/>
      <c r="CYK513" s="63"/>
      <c r="CYL513" s="62"/>
      <c r="CYM513" s="10"/>
      <c r="CYN513" s="11"/>
      <c r="CYO513" s="63"/>
      <c r="CYP513" s="62"/>
      <c r="CYQ513" s="10"/>
      <c r="CYR513" s="11"/>
      <c r="CYS513" s="63"/>
      <c r="CYT513" s="62"/>
      <c r="CYU513" s="10"/>
      <c r="CYV513" s="11"/>
      <c r="CYW513" s="63"/>
      <c r="CYX513" s="62"/>
      <c r="CYY513" s="10"/>
      <c r="CYZ513" s="11"/>
      <c r="CZA513" s="63"/>
      <c r="CZB513" s="62"/>
      <c r="CZC513" s="10"/>
      <c r="CZD513" s="11"/>
      <c r="CZE513" s="63"/>
      <c r="CZF513" s="62"/>
      <c r="CZG513" s="10"/>
      <c r="CZH513" s="11"/>
      <c r="CZI513" s="63"/>
      <c r="CZJ513" s="62"/>
      <c r="CZK513" s="10"/>
      <c r="CZL513" s="11"/>
      <c r="CZM513" s="63"/>
      <c r="CZN513" s="62"/>
      <c r="CZO513" s="10"/>
      <c r="CZP513" s="11"/>
      <c r="CZQ513" s="63"/>
      <c r="CZR513" s="62"/>
      <c r="CZS513" s="10"/>
      <c r="CZT513" s="11"/>
      <c r="CZU513" s="63"/>
      <c r="CZV513" s="62"/>
      <c r="CZW513" s="10"/>
      <c r="CZX513" s="11"/>
      <c r="CZY513" s="63"/>
      <c r="CZZ513" s="62"/>
      <c r="DAA513" s="10"/>
      <c r="DAB513" s="11"/>
      <c r="DAC513" s="63"/>
      <c r="DAD513" s="62"/>
      <c r="DAE513" s="10"/>
      <c r="DAF513" s="11"/>
      <c r="DAG513" s="63"/>
      <c r="DAH513" s="62"/>
      <c r="DAI513" s="10"/>
      <c r="DAJ513" s="11"/>
      <c r="DAK513" s="63"/>
      <c r="DAL513" s="62"/>
      <c r="DAM513" s="10"/>
      <c r="DAN513" s="11"/>
      <c r="DAO513" s="63"/>
      <c r="DAP513" s="62"/>
      <c r="DAQ513" s="10"/>
      <c r="DAR513" s="11"/>
      <c r="DAS513" s="63"/>
      <c r="DAT513" s="62"/>
      <c r="DAU513" s="10"/>
      <c r="DAV513" s="11"/>
      <c r="DAW513" s="63"/>
      <c r="DAX513" s="62"/>
      <c r="DAY513" s="10"/>
      <c r="DAZ513" s="11"/>
      <c r="DBA513" s="63"/>
      <c r="DBB513" s="62"/>
      <c r="DBC513" s="10"/>
      <c r="DBD513" s="11"/>
      <c r="DBE513" s="63"/>
      <c r="DBF513" s="62"/>
      <c r="DBG513" s="10"/>
      <c r="DBH513" s="11"/>
      <c r="DBI513" s="63"/>
      <c r="DBJ513" s="62"/>
      <c r="DBK513" s="10"/>
      <c r="DBL513" s="11"/>
      <c r="DBM513" s="63"/>
      <c r="DBN513" s="62"/>
      <c r="DBO513" s="10"/>
      <c r="DBP513" s="11"/>
      <c r="DBQ513" s="63"/>
      <c r="DBR513" s="62"/>
      <c r="DBS513" s="10"/>
      <c r="DBT513" s="11"/>
      <c r="DBU513" s="63"/>
      <c r="DBV513" s="62"/>
      <c r="DBW513" s="10"/>
      <c r="DBX513" s="11"/>
      <c r="DBY513" s="63"/>
      <c r="DBZ513" s="62"/>
      <c r="DCA513" s="10"/>
      <c r="DCB513" s="11"/>
      <c r="DCC513" s="63"/>
      <c r="DCD513" s="62"/>
      <c r="DCE513" s="10"/>
      <c r="DCF513" s="11"/>
      <c r="DCG513" s="63"/>
      <c r="DCH513" s="62"/>
      <c r="DCI513" s="10"/>
      <c r="DCJ513" s="11"/>
      <c r="DCK513" s="63"/>
      <c r="DCL513" s="62"/>
      <c r="DCM513" s="10"/>
      <c r="DCN513" s="11"/>
      <c r="DCO513" s="63"/>
      <c r="DCP513" s="62"/>
      <c r="DCQ513" s="10"/>
      <c r="DCR513" s="11"/>
      <c r="DCS513" s="63"/>
      <c r="DCT513" s="62"/>
      <c r="DCU513" s="10"/>
      <c r="DCV513" s="11"/>
      <c r="DCW513" s="63"/>
      <c r="DCX513" s="62"/>
      <c r="DCY513" s="10"/>
      <c r="DCZ513" s="11"/>
      <c r="DDA513" s="63"/>
      <c r="DDB513" s="62"/>
      <c r="DDC513" s="10"/>
      <c r="DDD513" s="11"/>
      <c r="DDE513" s="63"/>
      <c r="DDF513" s="62"/>
      <c r="DDG513" s="10"/>
      <c r="DDH513" s="11"/>
      <c r="DDI513" s="63"/>
      <c r="DDJ513" s="62"/>
      <c r="DDK513" s="10"/>
      <c r="DDL513" s="11"/>
      <c r="DDM513" s="63"/>
      <c r="DDN513" s="62"/>
      <c r="DDO513" s="10"/>
      <c r="DDP513" s="11"/>
      <c r="DDQ513" s="63"/>
      <c r="DDR513" s="62"/>
      <c r="DDS513" s="10"/>
      <c r="DDT513" s="11"/>
      <c r="DDU513" s="63"/>
      <c r="DDV513" s="62"/>
      <c r="DDW513" s="10"/>
      <c r="DDX513" s="11"/>
      <c r="DDY513" s="63"/>
      <c r="DDZ513" s="62"/>
      <c r="DEA513" s="10"/>
      <c r="DEB513" s="11"/>
      <c r="DEC513" s="63"/>
      <c r="DED513" s="62"/>
      <c r="DEE513" s="10"/>
      <c r="DEF513" s="11"/>
      <c r="DEG513" s="63"/>
      <c r="DEH513" s="62"/>
      <c r="DEI513" s="10"/>
      <c r="DEJ513" s="11"/>
      <c r="DEK513" s="63"/>
      <c r="DEL513" s="62"/>
      <c r="DEM513" s="10"/>
      <c r="DEN513" s="11"/>
      <c r="DEO513" s="63"/>
      <c r="DEP513" s="62"/>
      <c r="DEQ513" s="10"/>
      <c r="DER513" s="11"/>
      <c r="DES513" s="63"/>
      <c r="DET513" s="62"/>
      <c r="DEU513" s="10"/>
      <c r="DEV513" s="11"/>
      <c r="DEW513" s="63"/>
      <c r="DEX513" s="62"/>
      <c r="DEY513" s="10"/>
      <c r="DEZ513" s="11"/>
      <c r="DFA513" s="63"/>
      <c r="DFB513" s="62"/>
      <c r="DFC513" s="10"/>
      <c r="DFD513" s="11"/>
      <c r="DFE513" s="63"/>
      <c r="DFF513" s="62"/>
      <c r="DFG513" s="10"/>
      <c r="DFH513" s="11"/>
      <c r="DFI513" s="63"/>
      <c r="DFJ513" s="62"/>
      <c r="DFK513" s="10"/>
      <c r="DFL513" s="11"/>
      <c r="DFM513" s="63"/>
      <c r="DFN513" s="62"/>
      <c r="DFO513" s="10"/>
      <c r="DFP513" s="11"/>
      <c r="DFQ513" s="63"/>
      <c r="DFR513" s="62"/>
      <c r="DFS513" s="10"/>
      <c r="DFT513" s="11"/>
      <c r="DFU513" s="63"/>
      <c r="DFV513" s="62"/>
      <c r="DFW513" s="10"/>
      <c r="DFX513" s="11"/>
      <c r="DFY513" s="63"/>
      <c r="DFZ513" s="62"/>
      <c r="DGA513" s="10"/>
      <c r="DGB513" s="11"/>
      <c r="DGC513" s="63"/>
      <c r="DGD513" s="62"/>
      <c r="DGE513" s="10"/>
      <c r="DGF513" s="11"/>
      <c r="DGG513" s="63"/>
      <c r="DGH513" s="62"/>
      <c r="DGI513" s="10"/>
      <c r="DGJ513" s="11"/>
      <c r="DGK513" s="63"/>
      <c r="DGL513" s="62"/>
      <c r="DGM513" s="10"/>
      <c r="DGN513" s="11"/>
      <c r="DGO513" s="63"/>
      <c r="DGP513" s="62"/>
      <c r="DGQ513" s="10"/>
      <c r="DGR513" s="11"/>
      <c r="DGS513" s="63"/>
      <c r="DGT513" s="62"/>
      <c r="DGU513" s="10"/>
      <c r="DGV513" s="11"/>
      <c r="DGW513" s="63"/>
      <c r="DGX513" s="62"/>
      <c r="DGY513" s="10"/>
      <c r="DGZ513" s="11"/>
      <c r="DHA513" s="63"/>
      <c r="DHB513" s="62"/>
      <c r="DHC513" s="10"/>
      <c r="DHD513" s="11"/>
      <c r="DHE513" s="63"/>
      <c r="DHF513" s="62"/>
      <c r="DHG513" s="10"/>
      <c r="DHH513" s="11"/>
      <c r="DHI513" s="63"/>
      <c r="DHJ513" s="62"/>
      <c r="DHK513" s="10"/>
      <c r="DHL513" s="11"/>
      <c r="DHM513" s="63"/>
      <c r="DHN513" s="62"/>
      <c r="DHO513" s="10"/>
      <c r="DHP513" s="11"/>
      <c r="DHQ513" s="63"/>
      <c r="DHR513" s="62"/>
      <c r="DHS513" s="10"/>
      <c r="DHT513" s="11"/>
      <c r="DHU513" s="63"/>
      <c r="DHV513" s="62"/>
      <c r="DHW513" s="10"/>
      <c r="DHX513" s="11"/>
      <c r="DHY513" s="63"/>
      <c r="DHZ513" s="62"/>
      <c r="DIA513" s="10"/>
      <c r="DIB513" s="11"/>
      <c r="DIC513" s="63"/>
      <c r="DID513" s="62"/>
      <c r="DIE513" s="10"/>
      <c r="DIF513" s="11"/>
      <c r="DIG513" s="63"/>
      <c r="DIH513" s="62"/>
      <c r="DII513" s="10"/>
      <c r="DIJ513" s="11"/>
      <c r="DIK513" s="63"/>
      <c r="DIL513" s="62"/>
      <c r="DIM513" s="10"/>
      <c r="DIN513" s="11"/>
      <c r="DIO513" s="63"/>
      <c r="DIP513" s="62"/>
      <c r="DIQ513" s="10"/>
      <c r="DIR513" s="11"/>
      <c r="DIS513" s="63"/>
      <c r="DIT513" s="62"/>
      <c r="DIU513" s="10"/>
      <c r="DIV513" s="11"/>
      <c r="DIW513" s="63"/>
      <c r="DIX513" s="62"/>
      <c r="DIY513" s="10"/>
      <c r="DIZ513" s="11"/>
      <c r="DJA513" s="63"/>
      <c r="DJB513" s="62"/>
      <c r="DJC513" s="10"/>
      <c r="DJD513" s="11"/>
      <c r="DJE513" s="63"/>
      <c r="DJF513" s="62"/>
      <c r="DJG513" s="10"/>
      <c r="DJH513" s="11"/>
      <c r="DJI513" s="63"/>
      <c r="DJJ513" s="62"/>
      <c r="DJK513" s="10"/>
      <c r="DJL513" s="11"/>
      <c r="DJM513" s="63"/>
      <c r="DJN513" s="62"/>
      <c r="DJO513" s="10"/>
      <c r="DJP513" s="11"/>
      <c r="DJQ513" s="63"/>
      <c r="DJR513" s="62"/>
      <c r="DJS513" s="10"/>
      <c r="DJT513" s="11"/>
      <c r="DJU513" s="63"/>
      <c r="DJV513" s="62"/>
      <c r="DJW513" s="10"/>
      <c r="DJX513" s="11"/>
      <c r="DJY513" s="63"/>
      <c r="DJZ513" s="62"/>
      <c r="DKA513" s="10"/>
      <c r="DKB513" s="11"/>
      <c r="DKC513" s="63"/>
      <c r="DKD513" s="62"/>
      <c r="DKE513" s="10"/>
      <c r="DKF513" s="11"/>
      <c r="DKG513" s="63"/>
      <c r="DKH513" s="62"/>
      <c r="DKI513" s="10"/>
      <c r="DKJ513" s="11"/>
      <c r="DKK513" s="63"/>
      <c r="DKL513" s="62"/>
      <c r="DKM513" s="10"/>
      <c r="DKN513" s="11"/>
      <c r="DKO513" s="63"/>
      <c r="DKP513" s="62"/>
      <c r="DKQ513" s="10"/>
      <c r="DKR513" s="11"/>
      <c r="DKS513" s="63"/>
      <c r="DKT513" s="62"/>
      <c r="DKU513" s="10"/>
      <c r="DKV513" s="11"/>
      <c r="DKW513" s="63"/>
      <c r="DKX513" s="62"/>
      <c r="DKY513" s="10"/>
      <c r="DKZ513" s="11"/>
      <c r="DLA513" s="63"/>
      <c r="DLB513" s="62"/>
      <c r="DLC513" s="10"/>
      <c r="DLD513" s="11"/>
      <c r="DLE513" s="63"/>
      <c r="DLF513" s="62"/>
      <c r="DLG513" s="10"/>
      <c r="DLH513" s="11"/>
      <c r="DLI513" s="63"/>
      <c r="DLJ513" s="62"/>
      <c r="DLK513" s="10"/>
      <c r="DLL513" s="11"/>
      <c r="DLM513" s="63"/>
      <c r="DLN513" s="62"/>
      <c r="DLO513" s="10"/>
      <c r="DLP513" s="11"/>
      <c r="DLQ513" s="63"/>
      <c r="DLR513" s="62"/>
      <c r="DLS513" s="10"/>
      <c r="DLT513" s="11"/>
      <c r="DLU513" s="63"/>
      <c r="DLV513" s="62"/>
      <c r="DLW513" s="10"/>
      <c r="DLX513" s="11"/>
      <c r="DLY513" s="63"/>
      <c r="DLZ513" s="62"/>
      <c r="DMA513" s="10"/>
      <c r="DMB513" s="11"/>
      <c r="DMC513" s="63"/>
      <c r="DMD513" s="62"/>
      <c r="DME513" s="10"/>
      <c r="DMF513" s="11"/>
      <c r="DMG513" s="63"/>
      <c r="DMH513" s="62"/>
      <c r="DMI513" s="10"/>
      <c r="DMJ513" s="11"/>
      <c r="DMK513" s="63"/>
      <c r="DML513" s="62"/>
      <c r="DMM513" s="10"/>
      <c r="DMN513" s="11"/>
      <c r="DMO513" s="63"/>
      <c r="DMP513" s="62"/>
      <c r="DMQ513" s="10"/>
      <c r="DMR513" s="11"/>
      <c r="DMS513" s="63"/>
      <c r="DMT513" s="62"/>
      <c r="DMU513" s="10"/>
      <c r="DMV513" s="11"/>
      <c r="DMW513" s="63"/>
      <c r="DMX513" s="62"/>
      <c r="DMY513" s="10"/>
      <c r="DMZ513" s="11"/>
      <c r="DNA513" s="63"/>
      <c r="DNB513" s="62"/>
      <c r="DNC513" s="10"/>
      <c r="DND513" s="11"/>
      <c r="DNE513" s="63"/>
      <c r="DNF513" s="62"/>
      <c r="DNG513" s="10"/>
      <c r="DNH513" s="11"/>
      <c r="DNI513" s="63"/>
      <c r="DNJ513" s="62"/>
      <c r="DNK513" s="10"/>
      <c r="DNL513" s="11"/>
      <c r="DNM513" s="63"/>
      <c r="DNN513" s="62"/>
      <c r="DNO513" s="10"/>
      <c r="DNP513" s="11"/>
      <c r="DNQ513" s="63"/>
      <c r="DNR513" s="62"/>
      <c r="DNS513" s="10"/>
      <c r="DNT513" s="11"/>
      <c r="DNU513" s="63"/>
      <c r="DNV513" s="62"/>
      <c r="DNW513" s="10"/>
      <c r="DNX513" s="11"/>
      <c r="DNY513" s="63"/>
      <c r="DNZ513" s="62"/>
      <c r="DOA513" s="10"/>
      <c r="DOB513" s="11"/>
      <c r="DOC513" s="63"/>
      <c r="DOD513" s="62"/>
      <c r="DOE513" s="10"/>
      <c r="DOF513" s="11"/>
      <c r="DOG513" s="63"/>
      <c r="DOH513" s="62"/>
      <c r="DOI513" s="10"/>
      <c r="DOJ513" s="11"/>
      <c r="DOK513" s="63"/>
      <c r="DOL513" s="62"/>
      <c r="DOM513" s="10"/>
      <c r="DON513" s="11"/>
      <c r="DOO513" s="63"/>
      <c r="DOP513" s="62"/>
      <c r="DOQ513" s="10"/>
      <c r="DOR513" s="11"/>
      <c r="DOS513" s="63"/>
      <c r="DOT513" s="62"/>
      <c r="DOU513" s="10"/>
      <c r="DOV513" s="11"/>
      <c r="DOW513" s="63"/>
      <c r="DOX513" s="62"/>
      <c r="DOY513" s="10"/>
      <c r="DOZ513" s="11"/>
      <c r="DPA513" s="63"/>
      <c r="DPB513" s="62"/>
      <c r="DPC513" s="10"/>
      <c r="DPD513" s="11"/>
      <c r="DPE513" s="63"/>
      <c r="DPF513" s="62"/>
      <c r="DPG513" s="10"/>
      <c r="DPH513" s="11"/>
      <c r="DPI513" s="63"/>
      <c r="DPJ513" s="62"/>
      <c r="DPK513" s="10"/>
      <c r="DPL513" s="11"/>
      <c r="DPM513" s="63"/>
      <c r="DPN513" s="62"/>
      <c r="DPO513" s="10"/>
      <c r="DPP513" s="11"/>
      <c r="DPQ513" s="63"/>
      <c r="DPR513" s="62"/>
      <c r="DPS513" s="10"/>
      <c r="DPT513" s="11"/>
      <c r="DPU513" s="63"/>
      <c r="DPV513" s="62"/>
      <c r="DPW513" s="10"/>
      <c r="DPX513" s="11"/>
      <c r="DPY513" s="63"/>
      <c r="DPZ513" s="62"/>
      <c r="DQA513" s="10"/>
      <c r="DQB513" s="11"/>
      <c r="DQC513" s="63"/>
      <c r="DQD513" s="62"/>
      <c r="DQE513" s="10"/>
      <c r="DQF513" s="11"/>
      <c r="DQG513" s="63"/>
      <c r="DQH513" s="62"/>
      <c r="DQI513" s="10"/>
      <c r="DQJ513" s="11"/>
      <c r="DQK513" s="63"/>
      <c r="DQL513" s="62"/>
      <c r="DQM513" s="10"/>
      <c r="DQN513" s="11"/>
      <c r="DQO513" s="63"/>
      <c r="DQP513" s="62"/>
      <c r="DQQ513" s="10"/>
      <c r="DQR513" s="11"/>
      <c r="DQS513" s="63"/>
      <c r="DQT513" s="62"/>
      <c r="DQU513" s="10"/>
      <c r="DQV513" s="11"/>
      <c r="DQW513" s="63"/>
      <c r="DQX513" s="62"/>
      <c r="DQY513" s="10"/>
      <c r="DQZ513" s="11"/>
      <c r="DRA513" s="63"/>
      <c r="DRB513" s="62"/>
      <c r="DRC513" s="10"/>
      <c r="DRD513" s="11"/>
      <c r="DRE513" s="63"/>
      <c r="DRF513" s="62"/>
      <c r="DRG513" s="10"/>
      <c r="DRH513" s="11"/>
      <c r="DRI513" s="63"/>
      <c r="DRJ513" s="62"/>
      <c r="DRK513" s="10"/>
      <c r="DRL513" s="11"/>
      <c r="DRM513" s="63"/>
      <c r="DRN513" s="62"/>
      <c r="DRO513" s="10"/>
      <c r="DRP513" s="11"/>
      <c r="DRQ513" s="63"/>
      <c r="DRR513" s="62"/>
      <c r="DRS513" s="10"/>
      <c r="DRT513" s="11"/>
      <c r="DRU513" s="63"/>
      <c r="DRV513" s="62"/>
      <c r="DRW513" s="10"/>
      <c r="DRX513" s="11"/>
      <c r="DRY513" s="63"/>
      <c r="DRZ513" s="62"/>
      <c r="DSA513" s="10"/>
      <c r="DSB513" s="11"/>
      <c r="DSC513" s="63"/>
      <c r="DSD513" s="62"/>
      <c r="DSE513" s="10"/>
      <c r="DSF513" s="11"/>
      <c r="DSG513" s="63"/>
      <c r="DSH513" s="62"/>
      <c r="DSI513" s="10"/>
      <c r="DSJ513" s="11"/>
      <c r="DSK513" s="63"/>
      <c r="DSL513" s="62"/>
      <c r="DSM513" s="10"/>
      <c r="DSN513" s="11"/>
      <c r="DSO513" s="63"/>
      <c r="DSP513" s="62"/>
      <c r="DSQ513" s="10"/>
      <c r="DSR513" s="11"/>
      <c r="DSS513" s="63"/>
      <c r="DST513" s="62"/>
      <c r="DSU513" s="10"/>
      <c r="DSV513" s="11"/>
      <c r="DSW513" s="63"/>
      <c r="DSX513" s="62"/>
      <c r="DSY513" s="10"/>
      <c r="DSZ513" s="11"/>
      <c r="DTA513" s="63"/>
      <c r="DTB513" s="62"/>
      <c r="DTC513" s="10"/>
      <c r="DTD513" s="11"/>
      <c r="DTE513" s="63"/>
      <c r="DTF513" s="62"/>
      <c r="DTG513" s="10"/>
      <c r="DTH513" s="11"/>
      <c r="DTI513" s="63"/>
      <c r="DTJ513" s="62"/>
      <c r="DTK513" s="10"/>
      <c r="DTL513" s="11"/>
      <c r="DTM513" s="63"/>
      <c r="DTN513" s="62"/>
      <c r="DTO513" s="10"/>
      <c r="DTP513" s="11"/>
      <c r="DTQ513" s="63"/>
      <c r="DTR513" s="62"/>
      <c r="DTS513" s="10"/>
      <c r="DTT513" s="11"/>
      <c r="DTU513" s="63"/>
      <c r="DTV513" s="62"/>
      <c r="DTW513" s="10"/>
      <c r="DTX513" s="11"/>
      <c r="DTY513" s="63"/>
      <c r="DTZ513" s="62"/>
      <c r="DUA513" s="10"/>
      <c r="DUB513" s="11"/>
      <c r="DUC513" s="63"/>
      <c r="DUD513" s="62"/>
      <c r="DUE513" s="10"/>
      <c r="DUF513" s="11"/>
      <c r="DUG513" s="63"/>
      <c r="DUH513" s="62"/>
      <c r="DUI513" s="10"/>
      <c r="DUJ513" s="11"/>
      <c r="DUK513" s="63"/>
      <c r="DUL513" s="62"/>
      <c r="DUM513" s="10"/>
      <c r="DUN513" s="11"/>
      <c r="DUO513" s="63"/>
      <c r="DUP513" s="62"/>
      <c r="DUQ513" s="10"/>
      <c r="DUR513" s="11"/>
      <c r="DUS513" s="63"/>
      <c r="DUT513" s="62"/>
      <c r="DUU513" s="10"/>
      <c r="DUV513" s="11"/>
      <c r="DUW513" s="63"/>
      <c r="DUX513" s="62"/>
      <c r="DUY513" s="10"/>
      <c r="DUZ513" s="11"/>
      <c r="DVA513" s="63"/>
      <c r="DVB513" s="62"/>
      <c r="DVC513" s="10"/>
      <c r="DVD513" s="11"/>
      <c r="DVE513" s="63"/>
      <c r="DVF513" s="62"/>
      <c r="DVG513" s="10"/>
      <c r="DVH513" s="11"/>
      <c r="DVI513" s="63"/>
      <c r="DVJ513" s="62"/>
      <c r="DVK513" s="10"/>
      <c r="DVL513" s="11"/>
      <c r="DVM513" s="63"/>
      <c r="DVN513" s="62"/>
      <c r="DVO513" s="10"/>
      <c r="DVP513" s="11"/>
      <c r="DVQ513" s="63"/>
      <c r="DVR513" s="62"/>
      <c r="DVS513" s="10"/>
      <c r="DVT513" s="11"/>
      <c r="DVU513" s="63"/>
      <c r="DVV513" s="62"/>
      <c r="DVW513" s="10"/>
      <c r="DVX513" s="11"/>
      <c r="DVY513" s="63"/>
      <c r="DVZ513" s="62"/>
      <c r="DWA513" s="10"/>
      <c r="DWB513" s="11"/>
      <c r="DWC513" s="63"/>
      <c r="DWD513" s="62"/>
      <c r="DWE513" s="10"/>
      <c r="DWF513" s="11"/>
      <c r="DWG513" s="63"/>
      <c r="DWH513" s="62"/>
      <c r="DWI513" s="10"/>
      <c r="DWJ513" s="11"/>
      <c r="DWK513" s="63"/>
      <c r="DWL513" s="62"/>
      <c r="DWM513" s="10"/>
      <c r="DWN513" s="11"/>
      <c r="DWO513" s="63"/>
      <c r="DWP513" s="62"/>
      <c r="DWQ513" s="10"/>
      <c r="DWR513" s="11"/>
      <c r="DWS513" s="63"/>
      <c r="DWT513" s="62"/>
      <c r="DWU513" s="10"/>
      <c r="DWV513" s="11"/>
      <c r="DWW513" s="63"/>
      <c r="DWX513" s="62"/>
      <c r="DWY513" s="10"/>
      <c r="DWZ513" s="11"/>
      <c r="DXA513" s="63"/>
      <c r="DXB513" s="62"/>
      <c r="DXC513" s="10"/>
      <c r="DXD513" s="11"/>
      <c r="DXE513" s="63"/>
      <c r="DXF513" s="62"/>
      <c r="DXG513" s="10"/>
      <c r="DXH513" s="11"/>
      <c r="DXI513" s="63"/>
      <c r="DXJ513" s="62"/>
      <c r="DXK513" s="10"/>
      <c r="DXL513" s="11"/>
      <c r="DXM513" s="63"/>
      <c r="DXN513" s="62"/>
      <c r="DXO513" s="10"/>
      <c r="DXP513" s="11"/>
      <c r="DXQ513" s="63"/>
      <c r="DXR513" s="62"/>
      <c r="DXS513" s="10"/>
      <c r="DXT513" s="11"/>
      <c r="DXU513" s="63"/>
      <c r="DXV513" s="62"/>
      <c r="DXW513" s="10"/>
      <c r="DXX513" s="11"/>
      <c r="DXY513" s="63"/>
      <c r="DXZ513" s="62"/>
      <c r="DYA513" s="10"/>
      <c r="DYB513" s="11"/>
      <c r="DYC513" s="63"/>
      <c r="DYD513" s="62"/>
      <c r="DYE513" s="10"/>
      <c r="DYF513" s="11"/>
      <c r="DYG513" s="63"/>
      <c r="DYH513" s="62"/>
      <c r="DYI513" s="10"/>
      <c r="DYJ513" s="11"/>
      <c r="DYK513" s="63"/>
      <c r="DYL513" s="62"/>
      <c r="DYM513" s="10"/>
      <c r="DYN513" s="11"/>
      <c r="DYO513" s="63"/>
      <c r="DYP513" s="62"/>
      <c r="DYQ513" s="10"/>
      <c r="DYR513" s="11"/>
      <c r="DYS513" s="63"/>
      <c r="DYT513" s="62"/>
      <c r="DYU513" s="10"/>
      <c r="DYV513" s="11"/>
      <c r="DYW513" s="63"/>
      <c r="DYX513" s="62"/>
      <c r="DYY513" s="10"/>
      <c r="DYZ513" s="11"/>
      <c r="DZA513" s="63"/>
      <c r="DZB513" s="62"/>
      <c r="DZC513" s="10"/>
      <c r="DZD513" s="11"/>
      <c r="DZE513" s="63"/>
      <c r="DZF513" s="62"/>
      <c r="DZG513" s="10"/>
      <c r="DZH513" s="11"/>
      <c r="DZI513" s="63"/>
      <c r="DZJ513" s="62"/>
      <c r="DZK513" s="10"/>
      <c r="DZL513" s="11"/>
      <c r="DZM513" s="63"/>
      <c r="DZN513" s="62"/>
      <c r="DZO513" s="10"/>
      <c r="DZP513" s="11"/>
      <c r="DZQ513" s="63"/>
      <c r="DZR513" s="62"/>
      <c r="DZS513" s="10"/>
      <c r="DZT513" s="11"/>
      <c r="DZU513" s="63"/>
      <c r="DZV513" s="62"/>
      <c r="DZW513" s="10"/>
      <c r="DZX513" s="11"/>
      <c r="DZY513" s="63"/>
      <c r="DZZ513" s="62"/>
      <c r="EAA513" s="10"/>
      <c r="EAB513" s="11"/>
      <c r="EAC513" s="63"/>
      <c r="EAD513" s="62"/>
      <c r="EAE513" s="10"/>
      <c r="EAF513" s="11"/>
      <c r="EAG513" s="63"/>
      <c r="EAH513" s="62"/>
      <c r="EAI513" s="10"/>
      <c r="EAJ513" s="11"/>
      <c r="EAK513" s="63"/>
      <c r="EAL513" s="62"/>
      <c r="EAM513" s="10"/>
      <c r="EAN513" s="11"/>
      <c r="EAO513" s="63"/>
      <c r="EAP513" s="62"/>
      <c r="EAQ513" s="10"/>
      <c r="EAR513" s="11"/>
      <c r="EAS513" s="63"/>
      <c r="EAT513" s="62"/>
      <c r="EAU513" s="10"/>
      <c r="EAV513" s="11"/>
      <c r="EAW513" s="63"/>
      <c r="EAX513" s="62"/>
      <c r="EAY513" s="10"/>
      <c r="EAZ513" s="11"/>
      <c r="EBA513" s="63"/>
      <c r="EBB513" s="62"/>
      <c r="EBC513" s="10"/>
      <c r="EBD513" s="11"/>
      <c r="EBE513" s="63"/>
      <c r="EBF513" s="62"/>
      <c r="EBG513" s="10"/>
      <c r="EBH513" s="11"/>
      <c r="EBI513" s="63"/>
      <c r="EBJ513" s="62"/>
      <c r="EBK513" s="10"/>
      <c r="EBL513" s="11"/>
      <c r="EBM513" s="63"/>
      <c r="EBN513" s="62"/>
      <c r="EBO513" s="10"/>
      <c r="EBP513" s="11"/>
      <c r="EBQ513" s="63"/>
      <c r="EBR513" s="62"/>
      <c r="EBS513" s="10"/>
      <c r="EBT513" s="11"/>
      <c r="EBU513" s="63"/>
      <c r="EBV513" s="62"/>
      <c r="EBW513" s="10"/>
      <c r="EBX513" s="11"/>
      <c r="EBY513" s="63"/>
      <c r="EBZ513" s="62"/>
      <c r="ECA513" s="10"/>
      <c r="ECB513" s="11"/>
      <c r="ECC513" s="63"/>
      <c r="ECD513" s="62"/>
      <c r="ECE513" s="10"/>
      <c r="ECF513" s="11"/>
      <c r="ECG513" s="63"/>
      <c r="ECH513" s="62"/>
      <c r="ECI513" s="10"/>
      <c r="ECJ513" s="11"/>
      <c r="ECK513" s="63"/>
      <c r="ECL513" s="62"/>
      <c r="ECM513" s="10"/>
      <c r="ECN513" s="11"/>
      <c r="ECO513" s="63"/>
      <c r="ECP513" s="62"/>
      <c r="ECQ513" s="10"/>
      <c r="ECR513" s="11"/>
      <c r="ECS513" s="63"/>
      <c r="ECT513" s="62"/>
      <c r="ECU513" s="10"/>
      <c r="ECV513" s="11"/>
      <c r="ECW513" s="63"/>
      <c r="ECX513" s="62"/>
      <c r="ECY513" s="10"/>
      <c r="ECZ513" s="11"/>
      <c r="EDA513" s="63"/>
      <c r="EDB513" s="62"/>
      <c r="EDC513" s="10"/>
      <c r="EDD513" s="11"/>
      <c r="EDE513" s="63"/>
      <c r="EDF513" s="62"/>
      <c r="EDG513" s="10"/>
      <c r="EDH513" s="11"/>
      <c r="EDI513" s="63"/>
      <c r="EDJ513" s="62"/>
      <c r="EDK513" s="10"/>
      <c r="EDL513" s="11"/>
      <c r="EDM513" s="63"/>
      <c r="EDN513" s="62"/>
      <c r="EDO513" s="10"/>
      <c r="EDP513" s="11"/>
      <c r="EDQ513" s="63"/>
      <c r="EDR513" s="62"/>
      <c r="EDS513" s="10"/>
      <c r="EDT513" s="11"/>
      <c r="EDU513" s="63"/>
      <c r="EDV513" s="62"/>
      <c r="EDW513" s="10"/>
      <c r="EDX513" s="11"/>
      <c r="EDY513" s="63"/>
      <c r="EDZ513" s="62"/>
      <c r="EEA513" s="10"/>
      <c r="EEB513" s="11"/>
      <c r="EEC513" s="63"/>
      <c r="EED513" s="62"/>
      <c r="EEE513" s="10"/>
      <c r="EEF513" s="11"/>
      <c r="EEG513" s="63"/>
      <c r="EEH513" s="62"/>
      <c r="EEI513" s="10"/>
      <c r="EEJ513" s="11"/>
      <c r="EEK513" s="63"/>
      <c r="EEL513" s="62"/>
      <c r="EEM513" s="10"/>
      <c r="EEN513" s="11"/>
      <c r="EEO513" s="63"/>
      <c r="EEP513" s="62"/>
      <c r="EEQ513" s="10"/>
      <c r="EER513" s="11"/>
      <c r="EES513" s="63"/>
      <c r="EET513" s="62"/>
      <c r="EEU513" s="10"/>
      <c r="EEV513" s="11"/>
      <c r="EEW513" s="63"/>
      <c r="EEX513" s="62"/>
      <c r="EEY513" s="10"/>
      <c r="EEZ513" s="11"/>
      <c r="EFA513" s="63"/>
      <c r="EFB513" s="62"/>
      <c r="EFC513" s="10"/>
      <c r="EFD513" s="11"/>
      <c r="EFE513" s="63"/>
      <c r="EFF513" s="62"/>
      <c r="EFG513" s="10"/>
      <c r="EFH513" s="11"/>
      <c r="EFI513" s="63"/>
      <c r="EFJ513" s="62"/>
      <c r="EFK513" s="10"/>
      <c r="EFL513" s="11"/>
      <c r="EFM513" s="63"/>
      <c r="EFN513" s="62"/>
      <c r="EFO513" s="10"/>
      <c r="EFP513" s="11"/>
      <c r="EFQ513" s="63"/>
      <c r="EFR513" s="62"/>
      <c r="EFS513" s="10"/>
      <c r="EFT513" s="11"/>
      <c r="EFU513" s="63"/>
      <c r="EFV513" s="62"/>
      <c r="EFW513" s="10"/>
      <c r="EFX513" s="11"/>
      <c r="EFY513" s="63"/>
      <c r="EFZ513" s="62"/>
      <c r="EGA513" s="10"/>
      <c r="EGB513" s="11"/>
      <c r="EGC513" s="63"/>
      <c r="EGD513" s="62"/>
      <c r="EGE513" s="10"/>
      <c r="EGF513" s="11"/>
      <c r="EGG513" s="63"/>
      <c r="EGH513" s="62"/>
      <c r="EGI513" s="10"/>
      <c r="EGJ513" s="11"/>
      <c r="EGK513" s="63"/>
      <c r="EGL513" s="62"/>
      <c r="EGM513" s="10"/>
      <c r="EGN513" s="11"/>
      <c r="EGO513" s="63"/>
      <c r="EGP513" s="62"/>
      <c r="EGQ513" s="10"/>
      <c r="EGR513" s="11"/>
      <c r="EGS513" s="63"/>
      <c r="EGT513" s="62"/>
      <c r="EGU513" s="10"/>
      <c r="EGV513" s="11"/>
      <c r="EGW513" s="63"/>
      <c r="EGX513" s="62"/>
      <c r="EGY513" s="10"/>
      <c r="EGZ513" s="11"/>
      <c r="EHA513" s="63"/>
      <c r="EHB513" s="62"/>
      <c r="EHC513" s="10"/>
      <c r="EHD513" s="11"/>
      <c r="EHE513" s="63"/>
      <c r="EHF513" s="62"/>
      <c r="EHG513" s="10"/>
      <c r="EHH513" s="11"/>
      <c r="EHI513" s="63"/>
      <c r="EHJ513" s="62"/>
      <c r="EHK513" s="10"/>
      <c r="EHL513" s="11"/>
      <c r="EHM513" s="63"/>
      <c r="EHN513" s="62"/>
      <c r="EHO513" s="10"/>
      <c r="EHP513" s="11"/>
      <c r="EHQ513" s="63"/>
      <c r="EHR513" s="62"/>
      <c r="EHS513" s="10"/>
      <c r="EHT513" s="11"/>
      <c r="EHU513" s="63"/>
      <c r="EHV513" s="62"/>
      <c r="EHW513" s="10"/>
      <c r="EHX513" s="11"/>
      <c r="EHY513" s="63"/>
      <c r="EHZ513" s="62"/>
      <c r="EIA513" s="10"/>
      <c r="EIB513" s="11"/>
      <c r="EIC513" s="63"/>
      <c r="EID513" s="62"/>
      <c r="EIE513" s="10"/>
      <c r="EIF513" s="11"/>
      <c r="EIG513" s="63"/>
      <c r="EIH513" s="62"/>
      <c r="EII513" s="10"/>
      <c r="EIJ513" s="11"/>
      <c r="EIK513" s="63"/>
      <c r="EIL513" s="62"/>
      <c r="EIM513" s="10"/>
      <c r="EIN513" s="11"/>
      <c r="EIO513" s="63"/>
      <c r="EIP513" s="62"/>
      <c r="EIQ513" s="10"/>
      <c r="EIR513" s="11"/>
      <c r="EIS513" s="63"/>
      <c r="EIT513" s="62"/>
      <c r="EIU513" s="10"/>
      <c r="EIV513" s="11"/>
      <c r="EIW513" s="63"/>
      <c r="EIX513" s="62"/>
      <c r="EIY513" s="10"/>
      <c r="EIZ513" s="11"/>
      <c r="EJA513" s="63"/>
      <c r="EJB513" s="62"/>
      <c r="EJC513" s="10"/>
      <c r="EJD513" s="11"/>
      <c r="EJE513" s="63"/>
      <c r="EJF513" s="62"/>
      <c r="EJG513" s="10"/>
      <c r="EJH513" s="11"/>
      <c r="EJI513" s="63"/>
      <c r="EJJ513" s="62"/>
      <c r="EJK513" s="10"/>
      <c r="EJL513" s="11"/>
      <c r="EJM513" s="63"/>
      <c r="EJN513" s="62"/>
      <c r="EJO513" s="10"/>
      <c r="EJP513" s="11"/>
      <c r="EJQ513" s="63"/>
      <c r="EJR513" s="62"/>
      <c r="EJS513" s="10"/>
      <c r="EJT513" s="11"/>
      <c r="EJU513" s="63"/>
      <c r="EJV513" s="62"/>
      <c r="EJW513" s="10"/>
      <c r="EJX513" s="11"/>
      <c r="EJY513" s="63"/>
      <c r="EJZ513" s="62"/>
      <c r="EKA513" s="10"/>
      <c r="EKB513" s="11"/>
      <c r="EKC513" s="63"/>
      <c r="EKD513" s="62"/>
      <c r="EKE513" s="10"/>
      <c r="EKF513" s="11"/>
      <c r="EKG513" s="63"/>
      <c r="EKH513" s="62"/>
      <c r="EKI513" s="10"/>
      <c r="EKJ513" s="11"/>
      <c r="EKK513" s="63"/>
      <c r="EKL513" s="62"/>
      <c r="EKM513" s="10"/>
      <c r="EKN513" s="11"/>
      <c r="EKO513" s="63"/>
      <c r="EKP513" s="62"/>
      <c r="EKQ513" s="10"/>
      <c r="EKR513" s="11"/>
      <c r="EKS513" s="63"/>
      <c r="EKT513" s="62"/>
      <c r="EKU513" s="10"/>
      <c r="EKV513" s="11"/>
      <c r="EKW513" s="63"/>
      <c r="EKX513" s="62"/>
      <c r="EKY513" s="10"/>
      <c r="EKZ513" s="11"/>
      <c r="ELA513" s="63"/>
      <c r="ELB513" s="62"/>
      <c r="ELC513" s="10"/>
      <c r="ELD513" s="11"/>
      <c r="ELE513" s="63"/>
      <c r="ELF513" s="62"/>
      <c r="ELG513" s="10"/>
      <c r="ELH513" s="11"/>
      <c r="ELI513" s="63"/>
      <c r="ELJ513" s="62"/>
      <c r="ELK513" s="10"/>
      <c r="ELL513" s="11"/>
      <c r="ELM513" s="63"/>
      <c r="ELN513" s="62"/>
      <c r="ELO513" s="10"/>
      <c r="ELP513" s="11"/>
      <c r="ELQ513" s="63"/>
      <c r="ELR513" s="62"/>
      <c r="ELS513" s="10"/>
      <c r="ELT513" s="11"/>
      <c r="ELU513" s="63"/>
      <c r="ELV513" s="62"/>
      <c r="ELW513" s="10"/>
      <c r="ELX513" s="11"/>
      <c r="ELY513" s="63"/>
      <c r="ELZ513" s="62"/>
      <c r="EMA513" s="10"/>
      <c r="EMB513" s="11"/>
      <c r="EMC513" s="63"/>
      <c r="EMD513" s="62"/>
      <c r="EME513" s="10"/>
      <c r="EMF513" s="11"/>
      <c r="EMG513" s="63"/>
      <c r="EMH513" s="62"/>
      <c r="EMI513" s="10"/>
      <c r="EMJ513" s="11"/>
      <c r="EMK513" s="63"/>
      <c r="EML513" s="62"/>
      <c r="EMM513" s="10"/>
      <c r="EMN513" s="11"/>
      <c r="EMO513" s="63"/>
      <c r="EMP513" s="62"/>
      <c r="EMQ513" s="10"/>
      <c r="EMR513" s="11"/>
      <c r="EMS513" s="63"/>
      <c r="EMT513" s="62"/>
      <c r="EMU513" s="10"/>
      <c r="EMV513" s="11"/>
      <c r="EMW513" s="63"/>
      <c r="EMX513" s="62"/>
      <c r="EMY513" s="10"/>
      <c r="EMZ513" s="11"/>
      <c r="ENA513" s="63"/>
      <c r="ENB513" s="62"/>
      <c r="ENC513" s="10"/>
      <c r="END513" s="11"/>
      <c r="ENE513" s="63"/>
      <c r="ENF513" s="62"/>
      <c r="ENG513" s="10"/>
      <c r="ENH513" s="11"/>
      <c r="ENI513" s="63"/>
      <c r="ENJ513" s="62"/>
      <c r="ENK513" s="10"/>
      <c r="ENL513" s="11"/>
      <c r="ENM513" s="63"/>
      <c r="ENN513" s="62"/>
      <c r="ENO513" s="10"/>
      <c r="ENP513" s="11"/>
      <c r="ENQ513" s="63"/>
      <c r="ENR513" s="62"/>
      <c r="ENS513" s="10"/>
      <c r="ENT513" s="11"/>
      <c r="ENU513" s="63"/>
      <c r="ENV513" s="62"/>
      <c r="ENW513" s="10"/>
      <c r="ENX513" s="11"/>
      <c r="ENY513" s="63"/>
      <c r="ENZ513" s="62"/>
      <c r="EOA513" s="10"/>
      <c r="EOB513" s="11"/>
      <c r="EOC513" s="63"/>
      <c r="EOD513" s="62"/>
      <c r="EOE513" s="10"/>
      <c r="EOF513" s="11"/>
      <c r="EOG513" s="63"/>
      <c r="EOH513" s="62"/>
      <c r="EOI513" s="10"/>
      <c r="EOJ513" s="11"/>
      <c r="EOK513" s="63"/>
      <c r="EOL513" s="62"/>
      <c r="EOM513" s="10"/>
      <c r="EON513" s="11"/>
      <c r="EOO513" s="63"/>
      <c r="EOP513" s="62"/>
      <c r="EOQ513" s="10"/>
      <c r="EOR513" s="11"/>
      <c r="EOS513" s="63"/>
      <c r="EOT513" s="62"/>
      <c r="EOU513" s="10"/>
      <c r="EOV513" s="11"/>
      <c r="EOW513" s="63"/>
      <c r="EOX513" s="62"/>
      <c r="EOY513" s="10"/>
      <c r="EOZ513" s="11"/>
      <c r="EPA513" s="63"/>
      <c r="EPB513" s="62"/>
      <c r="EPC513" s="10"/>
      <c r="EPD513" s="11"/>
      <c r="EPE513" s="63"/>
      <c r="EPF513" s="62"/>
      <c r="EPG513" s="10"/>
      <c r="EPH513" s="11"/>
      <c r="EPI513" s="63"/>
      <c r="EPJ513" s="62"/>
      <c r="EPK513" s="10"/>
      <c r="EPL513" s="11"/>
      <c r="EPM513" s="63"/>
      <c r="EPN513" s="62"/>
      <c r="EPO513" s="10"/>
      <c r="EPP513" s="11"/>
      <c r="EPQ513" s="63"/>
      <c r="EPR513" s="62"/>
      <c r="EPS513" s="10"/>
      <c r="EPT513" s="11"/>
      <c r="EPU513" s="63"/>
      <c r="EPV513" s="62"/>
      <c r="EPW513" s="10"/>
      <c r="EPX513" s="11"/>
      <c r="EPY513" s="63"/>
      <c r="EPZ513" s="62"/>
      <c r="EQA513" s="10"/>
      <c r="EQB513" s="11"/>
      <c r="EQC513" s="63"/>
      <c r="EQD513" s="62"/>
      <c r="EQE513" s="10"/>
      <c r="EQF513" s="11"/>
      <c r="EQG513" s="63"/>
      <c r="EQH513" s="62"/>
      <c r="EQI513" s="10"/>
      <c r="EQJ513" s="11"/>
      <c r="EQK513" s="63"/>
      <c r="EQL513" s="62"/>
      <c r="EQM513" s="10"/>
      <c r="EQN513" s="11"/>
      <c r="EQO513" s="63"/>
      <c r="EQP513" s="62"/>
      <c r="EQQ513" s="10"/>
      <c r="EQR513" s="11"/>
      <c r="EQS513" s="63"/>
      <c r="EQT513" s="62"/>
      <c r="EQU513" s="10"/>
      <c r="EQV513" s="11"/>
      <c r="EQW513" s="63"/>
      <c r="EQX513" s="62"/>
      <c r="EQY513" s="10"/>
      <c r="EQZ513" s="11"/>
      <c r="ERA513" s="63"/>
      <c r="ERB513" s="62"/>
      <c r="ERC513" s="10"/>
      <c r="ERD513" s="11"/>
      <c r="ERE513" s="63"/>
      <c r="ERF513" s="62"/>
      <c r="ERG513" s="10"/>
      <c r="ERH513" s="11"/>
      <c r="ERI513" s="63"/>
      <c r="ERJ513" s="62"/>
      <c r="ERK513" s="10"/>
      <c r="ERL513" s="11"/>
      <c r="ERM513" s="63"/>
      <c r="ERN513" s="62"/>
      <c r="ERO513" s="10"/>
      <c r="ERP513" s="11"/>
      <c r="ERQ513" s="63"/>
      <c r="ERR513" s="62"/>
      <c r="ERS513" s="10"/>
      <c r="ERT513" s="11"/>
      <c r="ERU513" s="63"/>
      <c r="ERV513" s="62"/>
      <c r="ERW513" s="10"/>
      <c r="ERX513" s="11"/>
      <c r="ERY513" s="63"/>
      <c r="ERZ513" s="62"/>
      <c r="ESA513" s="10"/>
      <c r="ESB513" s="11"/>
      <c r="ESC513" s="63"/>
      <c r="ESD513" s="62"/>
      <c r="ESE513" s="10"/>
      <c r="ESF513" s="11"/>
      <c r="ESG513" s="63"/>
      <c r="ESH513" s="62"/>
      <c r="ESI513" s="10"/>
      <c r="ESJ513" s="11"/>
      <c r="ESK513" s="63"/>
      <c r="ESL513" s="62"/>
      <c r="ESM513" s="10"/>
      <c r="ESN513" s="11"/>
      <c r="ESO513" s="63"/>
      <c r="ESP513" s="62"/>
      <c r="ESQ513" s="10"/>
      <c r="ESR513" s="11"/>
      <c r="ESS513" s="63"/>
      <c r="EST513" s="62"/>
      <c r="ESU513" s="10"/>
      <c r="ESV513" s="11"/>
      <c r="ESW513" s="63"/>
      <c r="ESX513" s="62"/>
      <c r="ESY513" s="10"/>
      <c r="ESZ513" s="11"/>
      <c r="ETA513" s="63"/>
      <c r="ETB513" s="62"/>
      <c r="ETC513" s="10"/>
      <c r="ETD513" s="11"/>
      <c r="ETE513" s="63"/>
      <c r="ETF513" s="62"/>
      <c r="ETG513" s="10"/>
      <c r="ETH513" s="11"/>
      <c r="ETI513" s="63"/>
      <c r="ETJ513" s="62"/>
      <c r="ETK513" s="10"/>
      <c r="ETL513" s="11"/>
      <c r="ETM513" s="63"/>
      <c r="ETN513" s="62"/>
      <c r="ETO513" s="10"/>
      <c r="ETP513" s="11"/>
      <c r="ETQ513" s="63"/>
      <c r="ETR513" s="62"/>
      <c r="ETS513" s="10"/>
      <c r="ETT513" s="11"/>
      <c r="ETU513" s="63"/>
      <c r="ETV513" s="62"/>
      <c r="ETW513" s="10"/>
      <c r="ETX513" s="11"/>
      <c r="ETY513" s="63"/>
      <c r="ETZ513" s="62"/>
      <c r="EUA513" s="10"/>
      <c r="EUB513" s="11"/>
      <c r="EUC513" s="63"/>
      <c r="EUD513" s="62"/>
      <c r="EUE513" s="10"/>
      <c r="EUF513" s="11"/>
      <c r="EUG513" s="63"/>
      <c r="EUH513" s="62"/>
      <c r="EUI513" s="10"/>
      <c r="EUJ513" s="11"/>
      <c r="EUK513" s="63"/>
      <c r="EUL513" s="62"/>
      <c r="EUM513" s="10"/>
      <c r="EUN513" s="11"/>
      <c r="EUO513" s="63"/>
      <c r="EUP513" s="62"/>
      <c r="EUQ513" s="10"/>
      <c r="EUR513" s="11"/>
      <c r="EUS513" s="63"/>
      <c r="EUT513" s="62"/>
      <c r="EUU513" s="10"/>
      <c r="EUV513" s="11"/>
      <c r="EUW513" s="63"/>
      <c r="EUX513" s="62"/>
      <c r="EUY513" s="10"/>
      <c r="EUZ513" s="11"/>
      <c r="EVA513" s="63"/>
      <c r="EVB513" s="62"/>
      <c r="EVC513" s="10"/>
      <c r="EVD513" s="11"/>
      <c r="EVE513" s="63"/>
      <c r="EVF513" s="62"/>
      <c r="EVG513" s="10"/>
      <c r="EVH513" s="11"/>
      <c r="EVI513" s="63"/>
      <c r="EVJ513" s="62"/>
      <c r="EVK513" s="10"/>
      <c r="EVL513" s="11"/>
      <c r="EVM513" s="63"/>
      <c r="EVN513" s="62"/>
      <c r="EVO513" s="10"/>
      <c r="EVP513" s="11"/>
      <c r="EVQ513" s="63"/>
      <c r="EVR513" s="62"/>
      <c r="EVS513" s="10"/>
      <c r="EVT513" s="11"/>
      <c r="EVU513" s="63"/>
      <c r="EVV513" s="62"/>
      <c r="EVW513" s="10"/>
      <c r="EVX513" s="11"/>
      <c r="EVY513" s="63"/>
      <c r="EVZ513" s="62"/>
      <c r="EWA513" s="10"/>
      <c r="EWB513" s="11"/>
      <c r="EWC513" s="63"/>
      <c r="EWD513" s="62"/>
      <c r="EWE513" s="10"/>
      <c r="EWF513" s="11"/>
      <c r="EWG513" s="63"/>
      <c r="EWH513" s="62"/>
      <c r="EWI513" s="10"/>
      <c r="EWJ513" s="11"/>
      <c r="EWK513" s="63"/>
      <c r="EWL513" s="62"/>
      <c r="EWM513" s="10"/>
      <c r="EWN513" s="11"/>
      <c r="EWO513" s="63"/>
      <c r="EWP513" s="62"/>
      <c r="EWQ513" s="10"/>
      <c r="EWR513" s="11"/>
      <c r="EWS513" s="63"/>
      <c r="EWT513" s="62"/>
      <c r="EWU513" s="10"/>
      <c r="EWV513" s="11"/>
      <c r="EWW513" s="63"/>
      <c r="EWX513" s="62"/>
      <c r="EWY513" s="10"/>
      <c r="EWZ513" s="11"/>
      <c r="EXA513" s="63"/>
      <c r="EXB513" s="62"/>
      <c r="EXC513" s="10"/>
      <c r="EXD513" s="11"/>
      <c r="EXE513" s="63"/>
      <c r="EXF513" s="62"/>
      <c r="EXG513" s="10"/>
      <c r="EXH513" s="11"/>
      <c r="EXI513" s="63"/>
      <c r="EXJ513" s="62"/>
      <c r="EXK513" s="10"/>
      <c r="EXL513" s="11"/>
      <c r="EXM513" s="63"/>
      <c r="EXN513" s="62"/>
      <c r="EXO513" s="10"/>
      <c r="EXP513" s="11"/>
      <c r="EXQ513" s="63"/>
      <c r="EXR513" s="62"/>
      <c r="EXS513" s="10"/>
      <c r="EXT513" s="11"/>
      <c r="EXU513" s="63"/>
      <c r="EXV513" s="62"/>
      <c r="EXW513" s="10"/>
      <c r="EXX513" s="11"/>
      <c r="EXY513" s="63"/>
      <c r="EXZ513" s="62"/>
      <c r="EYA513" s="10"/>
      <c r="EYB513" s="11"/>
      <c r="EYC513" s="63"/>
      <c r="EYD513" s="62"/>
      <c r="EYE513" s="10"/>
      <c r="EYF513" s="11"/>
      <c r="EYG513" s="63"/>
      <c r="EYH513" s="62"/>
      <c r="EYI513" s="10"/>
      <c r="EYJ513" s="11"/>
      <c r="EYK513" s="63"/>
      <c r="EYL513" s="62"/>
      <c r="EYM513" s="10"/>
      <c r="EYN513" s="11"/>
      <c r="EYO513" s="63"/>
      <c r="EYP513" s="62"/>
      <c r="EYQ513" s="10"/>
      <c r="EYR513" s="11"/>
      <c r="EYS513" s="63"/>
      <c r="EYT513" s="62"/>
      <c r="EYU513" s="10"/>
      <c r="EYV513" s="11"/>
      <c r="EYW513" s="63"/>
      <c r="EYX513" s="62"/>
      <c r="EYY513" s="10"/>
      <c r="EYZ513" s="11"/>
      <c r="EZA513" s="63"/>
      <c r="EZB513" s="62"/>
      <c r="EZC513" s="10"/>
      <c r="EZD513" s="11"/>
      <c r="EZE513" s="63"/>
      <c r="EZF513" s="62"/>
      <c r="EZG513" s="10"/>
      <c r="EZH513" s="11"/>
      <c r="EZI513" s="63"/>
      <c r="EZJ513" s="62"/>
      <c r="EZK513" s="10"/>
      <c r="EZL513" s="11"/>
      <c r="EZM513" s="63"/>
      <c r="EZN513" s="62"/>
      <c r="EZO513" s="10"/>
      <c r="EZP513" s="11"/>
      <c r="EZQ513" s="63"/>
      <c r="EZR513" s="62"/>
      <c r="EZS513" s="10"/>
      <c r="EZT513" s="11"/>
      <c r="EZU513" s="63"/>
      <c r="EZV513" s="62"/>
      <c r="EZW513" s="10"/>
      <c r="EZX513" s="11"/>
      <c r="EZY513" s="63"/>
      <c r="EZZ513" s="62"/>
      <c r="FAA513" s="10"/>
      <c r="FAB513" s="11"/>
      <c r="FAC513" s="63"/>
      <c r="FAD513" s="62"/>
      <c r="FAE513" s="10"/>
      <c r="FAF513" s="11"/>
      <c r="FAG513" s="63"/>
      <c r="FAH513" s="62"/>
      <c r="FAI513" s="10"/>
      <c r="FAJ513" s="11"/>
      <c r="FAK513" s="63"/>
      <c r="FAL513" s="62"/>
      <c r="FAM513" s="10"/>
      <c r="FAN513" s="11"/>
      <c r="FAO513" s="63"/>
      <c r="FAP513" s="62"/>
      <c r="FAQ513" s="10"/>
      <c r="FAR513" s="11"/>
      <c r="FAS513" s="63"/>
      <c r="FAT513" s="62"/>
      <c r="FAU513" s="10"/>
      <c r="FAV513" s="11"/>
      <c r="FAW513" s="63"/>
      <c r="FAX513" s="62"/>
      <c r="FAY513" s="10"/>
      <c r="FAZ513" s="11"/>
      <c r="FBA513" s="63"/>
      <c r="FBB513" s="62"/>
      <c r="FBC513" s="10"/>
      <c r="FBD513" s="11"/>
      <c r="FBE513" s="63"/>
      <c r="FBF513" s="62"/>
      <c r="FBG513" s="10"/>
      <c r="FBH513" s="11"/>
      <c r="FBI513" s="63"/>
      <c r="FBJ513" s="62"/>
      <c r="FBK513" s="10"/>
      <c r="FBL513" s="11"/>
      <c r="FBM513" s="63"/>
      <c r="FBN513" s="62"/>
      <c r="FBO513" s="10"/>
      <c r="FBP513" s="11"/>
      <c r="FBQ513" s="63"/>
      <c r="FBR513" s="62"/>
      <c r="FBS513" s="10"/>
      <c r="FBT513" s="11"/>
      <c r="FBU513" s="63"/>
      <c r="FBV513" s="62"/>
      <c r="FBW513" s="10"/>
      <c r="FBX513" s="11"/>
      <c r="FBY513" s="63"/>
      <c r="FBZ513" s="62"/>
      <c r="FCA513" s="10"/>
      <c r="FCB513" s="11"/>
      <c r="FCC513" s="63"/>
      <c r="FCD513" s="62"/>
      <c r="FCE513" s="10"/>
      <c r="FCF513" s="11"/>
      <c r="FCG513" s="63"/>
      <c r="FCH513" s="62"/>
      <c r="FCI513" s="10"/>
      <c r="FCJ513" s="11"/>
      <c r="FCK513" s="63"/>
      <c r="FCL513" s="62"/>
      <c r="FCM513" s="10"/>
      <c r="FCN513" s="11"/>
      <c r="FCO513" s="63"/>
      <c r="FCP513" s="62"/>
      <c r="FCQ513" s="10"/>
      <c r="FCR513" s="11"/>
      <c r="FCS513" s="63"/>
      <c r="FCT513" s="62"/>
      <c r="FCU513" s="10"/>
      <c r="FCV513" s="11"/>
      <c r="FCW513" s="63"/>
      <c r="FCX513" s="62"/>
      <c r="FCY513" s="10"/>
      <c r="FCZ513" s="11"/>
      <c r="FDA513" s="63"/>
      <c r="FDB513" s="62"/>
      <c r="FDC513" s="10"/>
      <c r="FDD513" s="11"/>
      <c r="FDE513" s="63"/>
      <c r="FDF513" s="62"/>
      <c r="FDG513" s="10"/>
      <c r="FDH513" s="11"/>
      <c r="FDI513" s="63"/>
      <c r="FDJ513" s="62"/>
      <c r="FDK513" s="10"/>
      <c r="FDL513" s="11"/>
      <c r="FDM513" s="63"/>
      <c r="FDN513" s="62"/>
      <c r="FDO513" s="10"/>
      <c r="FDP513" s="11"/>
      <c r="FDQ513" s="63"/>
      <c r="FDR513" s="62"/>
      <c r="FDS513" s="10"/>
      <c r="FDT513" s="11"/>
      <c r="FDU513" s="63"/>
      <c r="FDV513" s="62"/>
      <c r="FDW513" s="10"/>
      <c r="FDX513" s="11"/>
      <c r="FDY513" s="63"/>
      <c r="FDZ513" s="62"/>
      <c r="FEA513" s="10"/>
      <c r="FEB513" s="11"/>
      <c r="FEC513" s="63"/>
      <c r="FED513" s="62"/>
      <c r="FEE513" s="10"/>
      <c r="FEF513" s="11"/>
      <c r="FEG513" s="63"/>
      <c r="FEH513" s="62"/>
      <c r="FEI513" s="10"/>
      <c r="FEJ513" s="11"/>
      <c r="FEK513" s="63"/>
      <c r="FEL513" s="62"/>
      <c r="FEM513" s="10"/>
      <c r="FEN513" s="11"/>
      <c r="FEO513" s="63"/>
      <c r="FEP513" s="62"/>
      <c r="FEQ513" s="10"/>
      <c r="FER513" s="11"/>
      <c r="FES513" s="63"/>
      <c r="FET513" s="62"/>
      <c r="FEU513" s="10"/>
      <c r="FEV513" s="11"/>
      <c r="FEW513" s="63"/>
      <c r="FEX513" s="62"/>
      <c r="FEY513" s="10"/>
      <c r="FEZ513" s="11"/>
      <c r="FFA513" s="63"/>
      <c r="FFB513" s="62"/>
      <c r="FFC513" s="10"/>
      <c r="FFD513" s="11"/>
      <c r="FFE513" s="63"/>
      <c r="FFF513" s="62"/>
      <c r="FFG513" s="10"/>
      <c r="FFH513" s="11"/>
      <c r="FFI513" s="63"/>
      <c r="FFJ513" s="62"/>
      <c r="FFK513" s="10"/>
      <c r="FFL513" s="11"/>
      <c r="FFM513" s="63"/>
      <c r="FFN513" s="62"/>
      <c r="FFO513" s="10"/>
      <c r="FFP513" s="11"/>
      <c r="FFQ513" s="63"/>
      <c r="FFR513" s="62"/>
      <c r="FFS513" s="10"/>
      <c r="FFT513" s="11"/>
      <c r="FFU513" s="63"/>
      <c r="FFV513" s="62"/>
      <c r="FFW513" s="10"/>
      <c r="FFX513" s="11"/>
      <c r="FFY513" s="63"/>
      <c r="FFZ513" s="62"/>
      <c r="FGA513" s="10"/>
      <c r="FGB513" s="11"/>
      <c r="FGC513" s="63"/>
      <c r="FGD513" s="62"/>
      <c r="FGE513" s="10"/>
      <c r="FGF513" s="11"/>
      <c r="FGG513" s="63"/>
      <c r="FGH513" s="62"/>
      <c r="FGI513" s="10"/>
      <c r="FGJ513" s="11"/>
      <c r="FGK513" s="63"/>
      <c r="FGL513" s="62"/>
      <c r="FGM513" s="10"/>
      <c r="FGN513" s="11"/>
      <c r="FGO513" s="63"/>
      <c r="FGP513" s="62"/>
      <c r="FGQ513" s="10"/>
      <c r="FGR513" s="11"/>
      <c r="FGS513" s="63"/>
      <c r="FGT513" s="62"/>
      <c r="FGU513" s="10"/>
      <c r="FGV513" s="11"/>
      <c r="FGW513" s="63"/>
      <c r="FGX513" s="62"/>
      <c r="FGY513" s="10"/>
      <c r="FGZ513" s="11"/>
      <c r="FHA513" s="63"/>
      <c r="FHB513" s="62"/>
      <c r="FHC513" s="10"/>
      <c r="FHD513" s="11"/>
      <c r="FHE513" s="63"/>
      <c r="FHF513" s="62"/>
      <c r="FHG513" s="10"/>
      <c r="FHH513" s="11"/>
      <c r="FHI513" s="63"/>
      <c r="FHJ513" s="62"/>
      <c r="FHK513" s="10"/>
      <c r="FHL513" s="11"/>
      <c r="FHM513" s="63"/>
      <c r="FHN513" s="62"/>
      <c r="FHO513" s="10"/>
      <c r="FHP513" s="11"/>
      <c r="FHQ513" s="63"/>
      <c r="FHR513" s="62"/>
      <c r="FHS513" s="10"/>
      <c r="FHT513" s="11"/>
      <c r="FHU513" s="63"/>
      <c r="FHV513" s="62"/>
      <c r="FHW513" s="10"/>
      <c r="FHX513" s="11"/>
      <c r="FHY513" s="63"/>
      <c r="FHZ513" s="62"/>
      <c r="FIA513" s="10"/>
      <c r="FIB513" s="11"/>
      <c r="FIC513" s="63"/>
      <c r="FID513" s="62"/>
      <c r="FIE513" s="10"/>
      <c r="FIF513" s="11"/>
      <c r="FIG513" s="63"/>
      <c r="FIH513" s="62"/>
      <c r="FII513" s="10"/>
      <c r="FIJ513" s="11"/>
      <c r="FIK513" s="63"/>
      <c r="FIL513" s="62"/>
      <c r="FIM513" s="10"/>
      <c r="FIN513" s="11"/>
      <c r="FIO513" s="63"/>
      <c r="FIP513" s="62"/>
      <c r="FIQ513" s="10"/>
      <c r="FIR513" s="11"/>
      <c r="FIS513" s="63"/>
      <c r="FIT513" s="62"/>
      <c r="FIU513" s="10"/>
      <c r="FIV513" s="11"/>
      <c r="FIW513" s="63"/>
      <c r="FIX513" s="62"/>
      <c r="FIY513" s="10"/>
      <c r="FIZ513" s="11"/>
      <c r="FJA513" s="63"/>
      <c r="FJB513" s="62"/>
      <c r="FJC513" s="10"/>
      <c r="FJD513" s="11"/>
      <c r="FJE513" s="63"/>
      <c r="FJF513" s="62"/>
      <c r="FJG513" s="10"/>
      <c r="FJH513" s="11"/>
      <c r="FJI513" s="63"/>
      <c r="FJJ513" s="62"/>
      <c r="FJK513" s="10"/>
      <c r="FJL513" s="11"/>
      <c r="FJM513" s="63"/>
      <c r="FJN513" s="62"/>
      <c r="FJO513" s="10"/>
      <c r="FJP513" s="11"/>
      <c r="FJQ513" s="63"/>
      <c r="FJR513" s="62"/>
      <c r="FJS513" s="10"/>
      <c r="FJT513" s="11"/>
      <c r="FJU513" s="63"/>
      <c r="FJV513" s="62"/>
      <c r="FJW513" s="10"/>
      <c r="FJX513" s="11"/>
      <c r="FJY513" s="63"/>
      <c r="FJZ513" s="62"/>
      <c r="FKA513" s="10"/>
      <c r="FKB513" s="11"/>
      <c r="FKC513" s="63"/>
      <c r="FKD513" s="62"/>
      <c r="FKE513" s="10"/>
      <c r="FKF513" s="11"/>
      <c r="FKG513" s="63"/>
      <c r="FKH513" s="62"/>
      <c r="FKI513" s="10"/>
      <c r="FKJ513" s="11"/>
      <c r="FKK513" s="63"/>
      <c r="FKL513" s="62"/>
      <c r="FKM513" s="10"/>
      <c r="FKN513" s="11"/>
      <c r="FKO513" s="63"/>
      <c r="FKP513" s="62"/>
      <c r="FKQ513" s="10"/>
      <c r="FKR513" s="11"/>
      <c r="FKS513" s="63"/>
      <c r="FKT513" s="62"/>
      <c r="FKU513" s="10"/>
      <c r="FKV513" s="11"/>
      <c r="FKW513" s="63"/>
      <c r="FKX513" s="62"/>
      <c r="FKY513" s="10"/>
      <c r="FKZ513" s="11"/>
      <c r="FLA513" s="63"/>
      <c r="FLB513" s="62"/>
      <c r="FLC513" s="10"/>
      <c r="FLD513" s="11"/>
      <c r="FLE513" s="63"/>
      <c r="FLF513" s="62"/>
      <c r="FLG513" s="10"/>
      <c r="FLH513" s="11"/>
      <c r="FLI513" s="63"/>
      <c r="FLJ513" s="62"/>
      <c r="FLK513" s="10"/>
      <c r="FLL513" s="11"/>
      <c r="FLM513" s="63"/>
      <c r="FLN513" s="62"/>
      <c r="FLO513" s="10"/>
      <c r="FLP513" s="11"/>
      <c r="FLQ513" s="63"/>
      <c r="FLR513" s="62"/>
      <c r="FLS513" s="10"/>
      <c r="FLT513" s="11"/>
      <c r="FLU513" s="63"/>
      <c r="FLV513" s="62"/>
      <c r="FLW513" s="10"/>
      <c r="FLX513" s="11"/>
      <c r="FLY513" s="63"/>
      <c r="FLZ513" s="62"/>
      <c r="FMA513" s="10"/>
      <c r="FMB513" s="11"/>
      <c r="FMC513" s="63"/>
      <c r="FMD513" s="62"/>
      <c r="FME513" s="10"/>
      <c r="FMF513" s="11"/>
      <c r="FMG513" s="63"/>
      <c r="FMH513" s="62"/>
      <c r="FMI513" s="10"/>
      <c r="FMJ513" s="11"/>
      <c r="FMK513" s="63"/>
      <c r="FML513" s="62"/>
      <c r="FMM513" s="10"/>
      <c r="FMN513" s="11"/>
      <c r="FMO513" s="63"/>
      <c r="FMP513" s="62"/>
      <c r="FMQ513" s="10"/>
      <c r="FMR513" s="11"/>
      <c r="FMS513" s="63"/>
      <c r="FMT513" s="62"/>
      <c r="FMU513" s="10"/>
      <c r="FMV513" s="11"/>
      <c r="FMW513" s="63"/>
      <c r="FMX513" s="62"/>
      <c r="FMY513" s="10"/>
      <c r="FMZ513" s="11"/>
      <c r="FNA513" s="63"/>
      <c r="FNB513" s="62"/>
      <c r="FNC513" s="10"/>
      <c r="FND513" s="11"/>
      <c r="FNE513" s="63"/>
      <c r="FNF513" s="62"/>
      <c r="FNG513" s="10"/>
      <c r="FNH513" s="11"/>
      <c r="FNI513" s="63"/>
      <c r="FNJ513" s="62"/>
      <c r="FNK513" s="10"/>
      <c r="FNL513" s="11"/>
      <c r="FNM513" s="63"/>
      <c r="FNN513" s="62"/>
      <c r="FNO513" s="10"/>
      <c r="FNP513" s="11"/>
      <c r="FNQ513" s="63"/>
      <c r="FNR513" s="62"/>
      <c r="FNS513" s="10"/>
      <c r="FNT513" s="11"/>
      <c r="FNU513" s="63"/>
      <c r="FNV513" s="62"/>
      <c r="FNW513" s="10"/>
      <c r="FNX513" s="11"/>
      <c r="FNY513" s="63"/>
      <c r="FNZ513" s="62"/>
      <c r="FOA513" s="10"/>
      <c r="FOB513" s="11"/>
      <c r="FOC513" s="63"/>
      <c r="FOD513" s="62"/>
      <c r="FOE513" s="10"/>
      <c r="FOF513" s="11"/>
      <c r="FOG513" s="63"/>
      <c r="FOH513" s="62"/>
      <c r="FOI513" s="10"/>
      <c r="FOJ513" s="11"/>
      <c r="FOK513" s="63"/>
      <c r="FOL513" s="62"/>
      <c r="FOM513" s="10"/>
      <c r="FON513" s="11"/>
      <c r="FOO513" s="63"/>
      <c r="FOP513" s="62"/>
      <c r="FOQ513" s="10"/>
      <c r="FOR513" s="11"/>
      <c r="FOS513" s="63"/>
      <c r="FOT513" s="62"/>
      <c r="FOU513" s="10"/>
      <c r="FOV513" s="11"/>
      <c r="FOW513" s="63"/>
      <c r="FOX513" s="62"/>
      <c r="FOY513" s="10"/>
      <c r="FOZ513" s="11"/>
      <c r="FPA513" s="63"/>
      <c r="FPB513" s="62"/>
      <c r="FPC513" s="10"/>
      <c r="FPD513" s="11"/>
      <c r="FPE513" s="63"/>
      <c r="FPF513" s="62"/>
      <c r="FPG513" s="10"/>
      <c r="FPH513" s="11"/>
      <c r="FPI513" s="63"/>
      <c r="FPJ513" s="62"/>
      <c r="FPK513" s="10"/>
      <c r="FPL513" s="11"/>
      <c r="FPM513" s="63"/>
      <c r="FPN513" s="62"/>
      <c r="FPO513" s="10"/>
      <c r="FPP513" s="11"/>
      <c r="FPQ513" s="63"/>
      <c r="FPR513" s="62"/>
      <c r="FPS513" s="10"/>
      <c r="FPT513" s="11"/>
      <c r="FPU513" s="63"/>
      <c r="FPV513" s="62"/>
      <c r="FPW513" s="10"/>
      <c r="FPX513" s="11"/>
      <c r="FPY513" s="63"/>
      <c r="FPZ513" s="62"/>
      <c r="FQA513" s="10"/>
      <c r="FQB513" s="11"/>
      <c r="FQC513" s="63"/>
      <c r="FQD513" s="62"/>
      <c r="FQE513" s="10"/>
      <c r="FQF513" s="11"/>
      <c r="FQG513" s="63"/>
      <c r="FQH513" s="62"/>
      <c r="FQI513" s="10"/>
      <c r="FQJ513" s="11"/>
      <c r="FQK513" s="63"/>
      <c r="FQL513" s="62"/>
      <c r="FQM513" s="10"/>
      <c r="FQN513" s="11"/>
      <c r="FQO513" s="63"/>
      <c r="FQP513" s="62"/>
      <c r="FQQ513" s="10"/>
      <c r="FQR513" s="11"/>
      <c r="FQS513" s="63"/>
      <c r="FQT513" s="62"/>
      <c r="FQU513" s="10"/>
      <c r="FQV513" s="11"/>
      <c r="FQW513" s="63"/>
      <c r="FQX513" s="62"/>
      <c r="FQY513" s="10"/>
      <c r="FQZ513" s="11"/>
      <c r="FRA513" s="63"/>
      <c r="FRB513" s="62"/>
      <c r="FRC513" s="10"/>
      <c r="FRD513" s="11"/>
      <c r="FRE513" s="63"/>
      <c r="FRF513" s="62"/>
      <c r="FRG513" s="10"/>
      <c r="FRH513" s="11"/>
      <c r="FRI513" s="63"/>
      <c r="FRJ513" s="62"/>
      <c r="FRK513" s="10"/>
      <c r="FRL513" s="11"/>
      <c r="FRM513" s="63"/>
      <c r="FRN513" s="62"/>
      <c r="FRO513" s="10"/>
      <c r="FRP513" s="11"/>
      <c r="FRQ513" s="63"/>
      <c r="FRR513" s="62"/>
      <c r="FRS513" s="10"/>
      <c r="FRT513" s="11"/>
      <c r="FRU513" s="63"/>
      <c r="FRV513" s="62"/>
      <c r="FRW513" s="10"/>
      <c r="FRX513" s="11"/>
      <c r="FRY513" s="63"/>
      <c r="FRZ513" s="62"/>
      <c r="FSA513" s="10"/>
      <c r="FSB513" s="11"/>
      <c r="FSC513" s="63"/>
      <c r="FSD513" s="62"/>
      <c r="FSE513" s="10"/>
      <c r="FSF513" s="11"/>
      <c r="FSG513" s="63"/>
      <c r="FSH513" s="62"/>
      <c r="FSI513" s="10"/>
      <c r="FSJ513" s="11"/>
      <c r="FSK513" s="63"/>
      <c r="FSL513" s="62"/>
      <c r="FSM513" s="10"/>
      <c r="FSN513" s="11"/>
      <c r="FSO513" s="63"/>
      <c r="FSP513" s="62"/>
      <c r="FSQ513" s="10"/>
      <c r="FSR513" s="11"/>
      <c r="FSS513" s="63"/>
      <c r="FST513" s="62"/>
      <c r="FSU513" s="10"/>
      <c r="FSV513" s="11"/>
      <c r="FSW513" s="63"/>
      <c r="FSX513" s="62"/>
      <c r="FSY513" s="10"/>
      <c r="FSZ513" s="11"/>
      <c r="FTA513" s="63"/>
      <c r="FTB513" s="62"/>
      <c r="FTC513" s="10"/>
      <c r="FTD513" s="11"/>
      <c r="FTE513" s="63"/>
      <c r="FTF513" s="62"/>
      <c r="FTG513" s="10"/>
      <c r="FTH513" s="11"/>
      <c r="FTI513" s="63"/>
      <c r="FTJ513" s="62"/>
      <c r="FTK513" s="10"/>
      <c r="FTL513" s="11"/>
      <c r="FTM513" s="63"/>
      <c r="FTN513" s="62"/>
      <c r="FTO513" s="10"/>
      <c r="FTP513" s="11"/>
      <c r="FTQ513" s="63"/>
      <c r="FTR513" s="62"/>
      <c r="FTS513" s="10"/>
      <c r="FTT513" s="11"/>
      <c r="FTU513" s="63"/>
      <c r="FTV513" s="62"/>
      <c r="FTW513" s="10"/>
      <c r="FTX513" s="11"/>
      <c r="FTY513" s="63"/>
      <c r="FTZ513" s="62"/>
      <c r="FUA513" s="10"/>
      <c r="FUB513" s="11"/>
      <c r="FUC513" s="63"/>
      <c r="FUD513" s="62"/>
      <c r="FUE513" s="10"/>
      <c r="FUF513" s="11"/>
      <c r="FUG513" s="63"/>
      <c r="FUH513" s="62"/>
      <c r="FUI513" s="10"/>
      <c r="FUJ513" s="11"/>
      <c r="FUK513" s="63"/>
      <c r="FUL513" s="62"/>
      <c r="FUM513" s="10"/>
      <c r="FUN513" s="11"/>
      <c r="FUO513" s="63"/>
      <c r="FUP513" s="62"/>
      <c r="FUQ513" s="10"/>
      <c r="FUR513" s="11"/>
      <c r="FUS513" s="63"/>
      <c r="FUT513" s="62"/>
      <c r="FUU513" s="10"/>
      <c r="FUV513" s="11"/>
      <c r="FUW513" s="63"/>
      <c r="FUX513" s="62"/>
      <c r="FUY513" s="10"/>
      <c r="FUZ513" s="11"/>
      <c r="FVA513" s="63"/>
      <c r="FVB513" s="62"/>
      <c r="FVC513" s="10"/>
      <c r="FVD513" s="11"/>
      <c r="FVE513" s="63"/>
      <c r="FVF513" s="62"/>
      <c r="FVG513" s="10"/>
      <c r="FVH513" s="11"/>
      <c r="FVI513" s="63"/>
      <c r="FVJ513" s="62"/>
      <c r="FVK513" s="10"/>
      <c r="FVL513" s="11"/>
      <c r="FVM513" s="63"/>
      <c r="FVN513" s="62"/>
      <c r="FVO513" s="10"/>
      <c r="FVP513" s="11"/>
      <c r="FVQ513" s="63"/>
      <c r="FVR513" s="62"/>
      <c r="FVS513" s="10"/>
      <c r="FVT513" s="11"/>
      <c r="FVU513" s="63"/>
      <c r="FVV513" s="62"/>
      <c r="FVW513" s="10"/>
      <c r="FVX513" s="11"/>
      <c r="FVY513" s="63"/>
      <c r="FVZ513" s="62"/>
      <c r="FWA513" s="10"/>
      <c r="FWB513" s="11"/>
      <c r="FWC513" s="63"/>
      <c r="FWD513" s="62"/>
      <c r="FWE513" s="10"/>
      <c r="FWF513" s="11"/>
      <c r="FWG513" s="63"/>
      <c r="FWH513" s="62"/>
      <c r="FWI513" s="10"/>
      <c r="FWJ513" s="11"/>
      <c r="FWK513" s="63"/>
      <c r="FWL513" s="62"/>
      <c r="FWM513" s="10"/>
      <c r="FWN513" s="11"/>
      <c r="FWO513" s="63"/>
      <c r="FWP513" s="62"/>
      <c r="FWQ513" s="10"/>
      <c r="FWR513" s="11"/>
      <c r="FWS513" s="63"/>
      <c r="FWT513" s="62"/>
      <c r="FWU513" s="10"/>
      <c r="FWV513" s="11"/>
      <c r="FWW513" s="63"/>
      <c r="FWX513" s="62"/>
      <c r="FWY513" s="10"/>
      <c r="FWZ513" s="11"/>
      <c r="FXA513" s="63"/>
      <c r="FXB513" s="62"/>
      <c r="FXC513" s="10"/>
      <c r="FXD513" s="11"/>
      <c r="FXE513" s="63"/>
      <c r="FXF513" s="62"/>
      <c r="FXG513" s="10"/>
      <c r="FXH513" s="11"/>
      <c r="FXI513" s="63"/>
      <c r="FXJ513" s="62"/>
      <c r="FXK513" s="10"/>
      <c r="FXL513" s="11"/>
      <c r="FXM513" s="63"/>
      <c r="FXN513" s="62"/>
      <c r="FXO513" s="10"/>
      <c r="FXP513" s="11"/>
      <c r="FXQ513" s="63"/>
      <c r="FXR513" s="62"/>
      <c r="FXS513" s="10"/>
      <c r="FXT513" s="11"/>
      <c r="FXU513" s="63"/>
      <c r="FXV513" s="62"/>
      <c r="FXW513" s="10"/>
      <c r="FXX513" s="11"/>
      <c r="FXY513" s="63"/>
      <c r="FXZ513" s="62"/>
      <c r="FYA513" s="10"/>
      <c r="FYB513" s="11"/>
      <c r="FYC513" s="63"/>
      <c r="FYD513" s="62"/>
      <c r="FYE513" s="10"/>
      <c r="FYF513" s="11"/>
      <c r="FYG513" s="63"/>
      <c r="FYH513" s="62"/>
      <c r="FYI513" s="10"/>
      <c r="FYJ513" s="11"/>
      <c r="FYK513" s="63"/>
      <c r="FYL513" s="62"/>
      <c r="FYM513" s="10"/>
      <c r="FYN513" s="11"/>
      <c r="FYO513" s="63"/>
      <c r="FYP513" s="62"/>
      <c r="FYQ513" s="10"/>
      <c r="FYR513" s="11"/>
      <c r="FYS513" s="63"/>
      <c r="FYT513" s="62"/>
      <c r="FYU513" s="10"/>
      <c r="FYV513" s="11"/>
      <c r="FYW513" s="63"/>
      <c r="FYX513" s="62"/>
      <c r="FYY513" s="10"/>
      <c r="FYZ513" s="11"/>
      <c r="FZA513" s="63"/>
      <c r="FZB513" s="62"/>
      <c r="FZC513" s="10"/>
      <c r="FZD513" s="11"/>
      <c r="FZE513" s="63"/>
      <c r="FZF513" s="62"/>
      <c r="FZG513" s="10"/>
      <c r="FZH513" s="11"/>
      <c r="FZI513" s="63"/>
      <c r="FZJ513" s="62"/>
      <c r="FZK513" s="10"/>
      <c r="FZL513" s="11"/>
      <c r="FZM513" s="63"/>
      <c r="FZN513" s="62"/>
      <c r="FZO513" s="10"/>
      <c r="FZP513" s="11"/>
      <c r="FZQ513" s="63"/>
      <c r="FZR513" s="62"/>
      <c r="FZS513" s="10"/>
      <c r="FZT513" s="11"/>
      <c r="FZU513" s="63"/>
      <c r="FZV513" s="62"/>
      <c r="FZW513" s="10"/>
      <c r="FZX513" s="11"/>
      <c r="FZY513" s="63"/>
      <c r="FZZ513" s="62"/>
      <c r="GAA513" s="10"/>
      <c r="GAB513" s="11"/>
      <c r="GAC513" s="63"/>
      <c r="GAD513" s="62"/>
      <c r="GAE513" s="10"/>
      <c r="GAF513" s="11"/>
      <c r="GAG513" s="63"/>
      <c r="GAH513" s="62"/>
      <c r="GAI513" s="10"/>
      <c r="GAJ513" s="11"/>
      <c r="GAK513" s="63"/>
      <c r="GAL513" s="62"/>
      <c r="GAM513" s="10"/>
      <c r="GAN513" s="11"/>
      <c r="GAO513" s="63"/>
      <c r="GAP513" s="62"/>
      <c r="GAQ513" s="10"/>
      <c r="GAR513" s="11"/>
      <c r="GAS513" s="63"/>
      <c r="GAT513" s="62"/>
      <c r="GAU513" s="10"/>
      <c r="GAV513" s="11"/>
      <c r="GAW513" s="63"/>
      <c r="GAX513" s="62"/>
      <c r="GAY513" s="10"/>
      <c r="GAZ513" s="11"/>
      <c r="GBA513" s="63"/>
      <c r="GBB513" s="62"/>
      <c r="GBC513" s="10"/>
      <c r="GBD513" s="11"/>
      <c r="GBE513" s="63"/>
      <c r="GBF513" s="62"/>
      <c r="GBG513" s="10"/>
      <c r="GBH513" s="11"/>
      <c r="GBI513" s="63"/>
      <c r="GBJ513" s="62"/>
      <c r="GBK513" s="10"/>
      <c r="GBL513" s="11"/>
      <c r="GBM513" s="63"/>
      <c r="GBN513" s="62"/>
      <c r="GBO513" s="10"/>
      <c r="GBP513" s="11"/>
      <c r="GBQ513" s="63"/>
      <c r="GBR513" s="62"/>
      <c r="GBS513" s="10"/>
      <c r="GBT513" s="11"/>
      <c r="GBU513" s="63"/>
      <c r="GBV513" s="62"/>
      <c r="GBW513" s="10"/>
      <c r="GBX513" s="11"/>
      <c r="GBY513" s="63"/>
      <c r="GBZ513" s="62"/>
      <c r="GCA513" s="10"/>
      <c r="GCB513" s="11"/>
      <c r="GCC513" s="63"/>
      <c r="GCD513" s="62"/>
      <c r="GCE513" s="10"/>
      <c r="GCF513" s="11"/>
      <c r="GCG513" s="63"/>
      <c r="GCH513" s="62"/>
      <c r="GCI513" s="10"/>
      <c r="GCJ513" s="11"/>
      <c r="GCK513" s="63"/>
      <c r="GCL513" s="62"/>
      <c r="GCM513" s="10"/>
      <c r="GCN513" s="11"/>
      <c r="GCO513" s="63"/>
      <c r="GCP513" s="62"/>
      <c r="GCQ513" s="10"/>
      <c r="GCR513" s="11"/>
      <c r="GCS513" s="63"/>
      <c r="GCT513" s="62"/>
      <c r="GCU513" s="10"/>
      <c r="GCV513" s="11"/>
      <c r="GCW513" s="63"/>
      <c r="GCX513" s="62"/>
      <c r="GCY513" s="10"/>
      <c r="GCZ513" s="11"/>
      <c r="GDA513" s="63"/>
      <c r="GDB513" s="62"/>
      <c r="GDC513" s="10"/>
      <c r="GDD513" s="11"/>
      <c r="GDE513" s="63"/>
      <c r="GDF513" s="62"/>
      <c r="GDG513" s="10"/>
      <c r="GDH513" s="11"/>
      <c r="GDI513" s="63"/>
      <c r="GDJ513" s="62"/>
      <c r="GDK513" s="10"/>
      <c r="GDL513" s="11"/>
      <c r="GDM513" s="63"/>
      <c r="GDN513" s="62"/>
      <c r="GDO513" s="10"/>
      <c r="GDP513" s="11"/>
      <c r="GDQ513" s="63"/>
      <c r="GDR513" s="62"/>
      <c r="GDS513" s="10"/>
      <c r="GDT513" s="11"/>
      <c r="GDU513" s="63"/>
      <c r="GDV513" s="62"/>
      <c r="GDW513" s="10"/>
      <c r="GDX513" s="11"/>
      <c r="GDY513" s="63"/>
      <c r="GDZ513" s="62"/>
      <c r="GEA513" s="10"/>
      <c r="GEB513" s="11"/>
      <c r="GEC513" s="63"/>
      <c r="GED513" s="62"/>
      <c r="GEE513" s="10"/>
      <c r="GEF513" s="11"/>
      <c r="GEG513" s="63"/>
      <c r="GEH513" s="62"/>
      <c r="GEI513" s="10"/>
      <c r="GEJ513" s="11"/>
      <c r="GEK513" s="63"/>
      <c r="GEL513" s="62"/>
      <c r="GEM513" s="10"/>
      <c r="GEN513" s="11"/>
      <c r="GEO513" s="63"/>
      <c r="GEP513" s="62"/>
      <c r="GEQ513" s="10"/>
      <c r="GER513" s="11"/>
      <c r="GES513" s="63"/>
      <c r="GET513" s="62"/>
      <c r="GEU513" s="10"/>
      <c r="GEV513" s="11"/>
      <c r="GEW513" s="63"/>
      <c r="GEX513" s="62"/>
      <c r="GEY513" s="10"/>
      <c r="GEZ513" s="11"/>
      <c r="GFA513" s="63"/>
      <c r="GFB513" s="62"/>
      <c r="GFC513" s="10"/>
      <c r="GFD513" s="11"/>
      <c r="GFE513" s="63"/>
      <c r="GFF513" s="62"/>
      <c r="GFG513" s="10"/>
      <c r="GFH513" s="11"/>
      <c r="GFI513" s="63"/>
      <c r="GFJ513" s="62"/>
      <c r="GFK513" s="10"/>
      <c r="GFL513" s="11"/>
      <c r="GFM513" s="63"/>
      <c r="GFN513" s="62"/>
      <c r="GFO513" s="10"/>
      <c r="GFP513" s="11"/>
      <c r="GFQ513" s="63"/>
      <c r="GFR513" s="62"/>
      <c r="GFS513" s="10"/>
      <c r="GFT513" s="11"/>
      <c r="GFU513" s="63"/>
      <c r="GFV513" s="62"/>
      <c r="GFW513" s="10"/>
      <c r="GFX513" s="11"/>
      <c r="GFY513" s="63"/>
      <c r="GFZ513" s="62"/>
      <c r="GGA513" s="10"/>
      <c r="GGB513" s="11"/>
      <c r="GGC513" s="63"/>
      <c r="GGD513" s="62"/>
      <c r="GGE513" s="10"/>
      <c r="GGF513" s="11"/>
      <c r="GGG513" s="63"/>
      <c r="GGH513" s="62"/>
      <c r="GGI513" s="10"/>
      <c r="GGJ513" s="11"/>
      <c r="GGK513" s="63"/>
      <c r="GGL513" s="62"/>
      <c r="GGM513" s="10"/>
      <c r="GGN513" s="11"/>
      <c r="GGO513" s="63"/>
      <c r="GGP513" s="62"/>
      <c r="GGQ513" s="10"/>
      <c r="GGR513" s="11"/>
      <c r="GGS513" s="63"/>
      <c r="GGT513" s="62"/>
      <c r="GGU513" s="10"/>
      <c r="GGV513" s="11"/>
      <c r="GGW513" s="63"/>
      <c r="GGX513" s="62"/>
      <c r="GGY513" s="10"/>
      <c r="GGZ513" s="11"/>
      <c r="GHA513" s="63"/>
      <c r="GHB513" s="62"/>
      <c r="GHC513" s="10"/>
      <c r="GHD513" s="11"/>
      <c r="GHE513" s="63"/>
      <c r="GHF513" s="62"/>
      <c r="GHG513" s="10"/>
      <c r="GHH513" s="11"/>
      <c r="GHI513" s="63"/>
      <c r="GHJ513" s="62"/>
      <c r="GHK513" s="10"/>
      <c r="GHL513" s="11"/>
      <c r="GHM513" s="63"/>
      <c r="GHN513" s="62"/>
      <c r="GHO513" s="10"/>
      <c r="GHP513" s="11"/>
      <c r="GHQ513" s="63"/>
      <c r="GHR513" s="62"/>
      <c r="GHS513" s="10"/>
      <c r="GHT513" s="11"/>
      <c r="GHU513" s="63"/>
      <c r="GHV513" s="62"/>
      <c r="GHW513" s="10"/>
      <c r="GHX513" s="11"/>
      <c r="GHY513" s="63"/>
      <c r="GHZ513" s="62"/>
      <c r="GIA513" s="10"/>
      <c r="GIB513" s="11"/>
      <c r="GIC513" s="63"/>
      <c r="GID513" s="62"/>
      <c r="GIE513" s="10"/>
      <c r="GIF513" s="11"/>
      <c r="GIG513" s="63"/>
      <c r="GIH513" s="62"/>
      <c r="GII513" s="10"/>
      <c r="GIJ513" s="11"/>
      <c r="GIK513" s="63"/>
      <c r="GIL513" s="62"/>
      <c r="GIM513" s="10"/>
      <c r="GIN513" s="11"/>
      <c r="GIO513" s="63"/>
      <c r="GIP513" s="62"/>
      <c r="GIQ513" s="10"/>
      <c r="GIR513" s="11"/>
      <c r="GIS513" s="63"/>
      <c r="GIT513" s="62"/>
      <c r="GIU513" s="10"/>
      <c r="GIV513" s="11"/>
      <c r="GIW513" s="63"/>
      <c r="GIX513" s="62"/>
      <c r="GIY513" s="10"/>
      <c r="GIZ513" s="11"/>
      <c r="GJA513" s="63"/>
      <c r="GJB513" s="62"/>
      <c r="GJC513" s="10"/>
      <c r="GJD513" s="11"/>
      <c r="GJE513" s="63"/>
      <c r="GJF513" s="62"/>
      <c r="GJG513" s="10"/>
      <c r="GJH513" s="11"/>
      <c r="GJI513" s="63"/>
      <c r="GJJ513" s="62"/>
      <c r="GJK513" s="10"/>
      <c r="GJL513" s="11"/>
      <c r="GJM513" s="63"/>
      <c r="GJN513" s="62"/>
      <c r="GJO513" s="10"/>
      <c r="GJP513" s="11"/>
      <c r="GJQ513" s="63"/>
      <c r="GJR513" s="62"/>
      <c r="GJS513" s="10"/>
      <c r="GJT513" s="11"/>
      <c r="GJU513" s="63"/>
      <c r="GJV513" s="62"/>
      <c r="GJW513" s="10"/>
      <c r="GJX513" s="11"/>
      <c r="GJY513" s="63"/>
      <c r="GJZ513" s="62"/>
      <c r="GKA513" s="10"/>
      <c r="GKB513" s="11"/>
      <c r="GKC513" s="63"/>
      <c r="GKD513" s="62"/>
      <c r="GKE513" s="10"/>
      <c r="GKF513" s="11"/>
      <c r="GKG513" s="63"/>
      <c r="GKH513" s="62"/>
      <c r="GKI513" s="10"/>
      <c r="GKJ513" s="11"/>
      <c r="GKK513" s="63"/>
      <c r="GKL513" s="62"/>
      <c r="GKM513" s="10"/>
      <c r="GKN513" s="11"/>
      <c r="GKO513" s="63"/>
      <c r="GKP513" s="62"/>
      <c r="GKQ513" s="10"/>
      <c r="GKR513" s="11"/>
      <c r="GKS513" s="63"/>
      <c r="GKT513" s="62"/>
      <c r="GKU513" s="10"/>
      <c r="GKV513" s="11"/>
      <c r="GKW513" s="63"/>
      <c r="GKX513" s="62"/>
      <c r="GKY513" s="10"/>
      <c r="GKZ513" s="11"/>
      <c r="GLA513" s="63"/>
      <c r="GLB513" s="62"/>
      <c r="GLC513" s="10"/>
      <c r="GLD513" s="11"/>
      <c r="GLE513" s="63"/>
      <c r="GLF513" s="62"/>
      <c r="GLG513" s="10"/>
      <c r="GLH513" s="11"/>
      <c r="GLI513" s="63"/>
      <c r="GLJ513" s="62"/>
      <c r="GLK513" s="10"/>
      <c r="GLL513" s="11"/>
      <c r="GLM513" s="63"/>
      <c r="GLN513" s="62"/>
      <c r="GLO513" s="10"/>
      <c r="GLP513" s="11"/>
      <c r="GLQ513" s="63"/>
      <c r="GLR513" s="62"/>
      <c r="GLS513" s="10"/>
      <c r="GLT513" s="11"/>
      <c r="GLU513" s="63"/>
      <c r="GLV513" s="62"/>
      <c r="GLW513" s="10"/>
      <c r="GLX513" s="11"/>
      <c r="GLY513" s="63"/>
      <c r="GLZ513" s="62"/>
      <c r="GMA513" s="10"/>
      <c r="GMB513" s="11"/>
      <c r="GMC513" s="63"/>
      <c r="GMD513" s="62"/>
      <c r="GME513" s="10"/>
      <c r="GMF513" s="11"/>
      <c r="GMG513" s="63"/>
      <c r="GMH513" s="62"/>
      <c r="GMI513" s="10"/>
      <c r="GMJ513" s="11"/>
      <c r="GMK513" s="63"/>
      <c r="GML513" s="62"/>
      <c r="GMM513" s="10"/>
      <c r="GMN513" s="11"/>
      <c r="GMO513" s="63"/>
      <c r="GMP513" s="62"/>
      <c r="GMQ513" s="10"/>
      <c r="GMR513" s="11"/>
      <c r="GMS513" s="63"/>
      <c r="GMT513" s="62"/>
      <c r="GMU513" s="10"/>
      <c r="GMV513" s="11"/>
      <c r="GMW513" s="63"/>
      <c r="GMX513" s="62"/>
      <c r="GMY513" s="10"/>
      <c r="GMZ513" s="11"/>
      <c r="GNA513" s="63"/>
      <c r="GNB513" s="62"/>
      <c r="GNC513" s="10"/>
      <c r="GND513" s="11"/>
      <c r="GNE513" s="63"/>
      <c r="GNF513" s="62"/>
      <c r="GNG513" s="10"/>
      <c r="GNH513" s="11"/>
      <c r="GNI513" s="63"/>
      <c r="GNJ513" s="62"/>
      <c r="GNK513" s="10"/>
      <c r="GNL513" s="11"/>
      <c r="GNM513" s="63"/>
      <c r="GNN513" s="62"/>
      <c r="GNO513" s="10"/>
      <c r="GNP513" s="11"/>
      <c r="GNQ513" s="63"/>
      <c r="GNR513" s="62"/>
      <c r="GNS513" s="10"/>
      <c r="GNT513" s="11"/>
      <c r="GNU513" s="63"/>
      <c r="GNV513" s="62"/>
      <c r="GNW513" s="10"/>
      <c r="GNX513" s="11"/>
      <c r="GNY513" s="63"/>
      <c r="GNZ513" s="62"/>
      <c r="GOA513" s="10"/>
      <c r="GOB513" s="11"/>
      <c r="GOC513" s="63"/>
      <c r="GOD513" s="62"/>
      <c r="GOE513" s="10"/>
      <c r="GOF513" s="11"/>
      <c r="GOG513" s="63"/>
      <c r="GOH513" s="62"/>
      <c r="GOI513" s="10"/>
      <c r="GOJ513" s="11"/>
      <c r="GOK513" s="63"/>
      <c r="GOL513" s="62"/>
      <c r="GOM513" s="10"/>
      <c r="GON513" s="11"/>
      <c r="GOO513" s="63"/>
      <c r="GOP513" s="62"/>
      <c r="GOQ513" s="10"/>
      <c r="GOR513" s="11"/>
      <c r="GOS513" s="63"/>
      <c r="GOT513" s="62"/>
      <c r="GOU513" s="10"/>
      <c r="GOV513" s="11"/>
      <c r="GOW513" s="63"/>
      <c r="GOX513" s="62"/>
      <c r="GOY513" s="10"/>
      <c r="GOZ513" s="11"/>
      <c r="GPA513" s="63"/>
      <c r="GPB513" s="62"/>
      <c r="GPC513" s="10"/>
      <c r="GPD513" s="11"/>
      <c r="GPE513" s="63"/>
      <c r="GPF513" s="62"/>
      <c r="GPG513" s="10"/>
      <c r="GPH513" s="11"/>
      <c r="GPI513" s="63"/>
      <c r="GPJ513" s="62"/>
      <c r="GPK513" s="10"/>
      <c r="GPL513" s="11"/>
      <c r="GPM513" s="63"/>
      <c r="GPN513" s="62"/>
      <c r="GPO513" s="10"/>
      <c r="GPP513" s="11"/>
      <c r="GPQ513" s="63"/>
      <c r="GPR513" s="62"/>
      <c r="GPS513" s="10"/>
      <c r="GPT513" s="11"/>
      <c r="GPU513" s="63"/>
      <c r="GPV513" s="62"/>
      <c r="GPW513" s="10"/>
      <c r="GPX513" s="11"/>
      <c r="GPY513" s="63"/>
      <c r="GPZ513" s="62"/>
      <c r="GQA513" s="10"/>
      <c r="GQB513" s="11"/>
      <c r="GQC513" s="63"/>
      <c r="GQD513" s="62"/>
      <c r="GQE513" s="10"/>
      <c r="GQF513" s="11"/>
      <c r="GQG513" s="63"/>
      <c r="GQH513" s="62"/>
      <c r="GQI513" s="10"/>
      <c r="GQJ513" s="11"/>
      <c r="GQK513" s="63"/>
      <c r="GQL513" s="62"/>
      <c r="GQM513" s="10"/>
      <c r="GQN513" s="11"/>
      <c r="GQO513" s="63"/>
      <c r="GQP513" s="62"/>
      <c r="GQQ513" s="10"/>
      <c r="GQR513" s="11"/>
      <c r="GQS513" s="63"/>
      <c r="GQT513" s="62"/>
      <c r="GQU513" s="10"/>
      <c r="GQV513" s="11"/>
      <c r="GQW513" s="63"/>
      <c r="GQX513" s="62"/>
      <c r="GQY513" s="10"/>
      <c r="GQZ513" s="11"/>
      <c r="GRA513" s="63"/>
      <c r="GRB513" s="62"/>
      <c r="GRC513" s="10"/>
      <c r="GRD513" s="11"/>
      <c r="GRE513" s="63"/>
      <c r="GRF513" s="62"/>
      <c r="GRG513" s="10"/>
      <c r="GRH513" s="11"/>
      <c r="GRI513" s="63"/>
      <c r="GRJ513" s="62"/>
      <c r="GRK513" s="10"/>
      <c r="GRL513" s="11"/>
      <c r="GRM513" s="63"/>
      <c r="GRN513" s="62"/>
      <c r="GRO513" s="10"/>
      <c r="GRP513" s="11"/>
      <c r="GRQ513" s="63"/>
      <c r="GRR513" s="62"/>
      <c r="GRS513" s="10"/>
      <c r="GRT513" s="11"/>
      <c r="GRU513" s="63"/>
      <c r="GRV513" s="62"/>
      <c r="GRW513" s="10"/>
      <c r="GRX513" s="11"/>
      <c r="GRY513" s="63"/>
      <c r="GRZ513" s="62"/>
      <c r="GSA513" s="10"/>
      <c r="GSB513" s="11"/>
      <c r="GSC513" s="63"/>
      <c r="GSD513" s="62"/>
      <c r="GSE513" s="10"/>
      <c r="GSF513" s="11"/>
      <c r="GSG513" s="63"/>
      <c r="GSH513" s="62"/>
      <c r="GSI513" s="10"/>
      <c r="GSJ513" s="11"/>
      <c r="GSK513" s="63"/>
      <c r="GSL513" s="62"/>
      <c r="GSM513" s="10"/>
      <c r="GSN513" s="11"/>
      <c r="GSO513" s="63"/>
      <c r="GSP513" s="62"/>
      <c r="GSQ513" s="10"/>
      <c r="GSR513" s="11"/>
      <c r="GSS513" s="63"/>
      <c r="GST513" s="62"/>
      <c r="GSU513" s="10"/>
      <c r="GSV513" s="11"/>
      <c r="GSW513" s="63"/>
      <c r="GSX513" s="62"/>
      <c r="GSY513" s="10"/>
      <c r="GSZ513" s="11"/>
      <c r="GTA513" s="63"/>
      <c r="GTB513" s="62"/>
      <c r="GTC513" s="10"/>
      <c r="GTD513" s="11"/>
      <c r="GTE513" s="63"/>
      <c r="GTF513" s="62"/>
      <c r="GTG513" s="10"/>
      <c r="GTH513" s="11"/>
      <c r="GTI513" s="63"/>
      <c r="GTJ513" s="62"/>
      <c r="GTK513" s="10"/>
      <c r="GTL513" s="11"/>
      <c r="GTM513" s="63"/>
      <c r="GTN513" s="62"/>
      <c r="GTO513" s="10"/>
      <c r="GTP513" s="11"/>
      <c r="GTQ513" s="63"/>
      <c r="GTR513" s="62"/>
      <c r="GTS513" s="10"/>
      <c r="GTT513" s="11"/>
      <c r="GTU513" s="63"/>
      <c r="GTV513" s="62"/>
      <c r="GTW513" s="10"/>
      <c r="GTX513" s="11"/>
      <c r="GTY513" s="63"/>
      <c r="GTZ513" s="62"/>
      <c r="GUA513" s="10"/>
      <c r="GUB513" s="11"/>
      <c r="GUC513" s="63"/>
      <c r="GUD513" s="62"/>
      <c r="GUE513" s="10"/>
      <c r="GUF513" s="11"/>
      <c r="GUG513" s="63"/>
      <c r="GUH513" s="62"/>
      <c r="GUI513" s="10"/>
      <c r="GUJ513" s="11"/>
      <c r="GUK513" s="63"/>
      <c r="GUL513" s="62"/>
      <c r="GUM513" s="10"/>
      <c r="GUN513" s="11"/>
      <c r="GUO513" s="63"/>
      <c r="GUP513" s="62"/>
      <c r="GUQ513" s="10"/>
      <c r="GUR513" s="11"/>
      <c r="GUS513" s="63"/>
      <c r="GUT513" s="62"/>
      <c r="GUU513" s="10"/>
      <c r="GUV513" s="11"/>
      <c r="GUW513" s="63"/>
      <c r="GUX513" s="62"/>
      <c r="GUY513" s="10"/>
      <c r="GUZ513" s="11"/>
      <c r="GVA513" s="63"/>
      <c r="GVB513" s="62"/>
      <c r="GVC513" s="10"/>
      <c r="GVD513" s="11"/>
      <c r="GVE513" s="63"/>
      <c r="GVF513" s="62"/>
      <c r="GVG513" s="10"/>
      <c r="GVH513" s="11"/>
      <c r="GVI513" s="63"/>
      <c r="GVJ513" s="62"/>
      <c r="GVK513" s="10"/>
      <c r="GVL513" s="11"/>
      <c r="GVM513" s="63"/>
      <c r="GVN513" s="62"/>
      <c r="GVO513" s="10"/>
      <c r="GVP513" s="11"/>
      <c r="GVQ513" s="63"/>
      <c r="GVR513" s="62"/>
      <c r="GVS513" s="10"/>
      <c r="GVT513" s="11"/>
      <c r="GVU513" s="63"/>
      <c r="GVV513" s="62"/>
      <c r="GVW513" s="10"/>
      <c r="GVX513" s="11"/>
      <c r="GVY513" s="63"/>
      <c r="GVZ513" s="62"/>
      <c r="GWA513" s="10"/>
      <c r="GWB513" s="11"/>
      <c r="GWC513" s="63"/>
      <c r="GWD513" s="62"/>
      <c r="GWE513" s="10"/>
      <c r="GWF513" s="11"/>
      <c r="GWG513" s="63"/>
      <c r="GWH513" s="62"/>
      <c r="GWI513" s="10"/>
      <c r="GWJ513" s="11"/>
      <c r="GWK513" s="63"/>
      <c r="GWL513" s="62"/>
      <c r="GWM513" s="10"/>
      <c r="GWN513" s="11"/>
      <c r="GWO513" s="63"/>
      <c r="GWP513" s="62"/>
      <c r="GWQ513" s="10"/>
      <c r="GWR513" s="11"/>
      <c r="GWS513" s="63"/>
      <c r="GWT513" s="62"/>
      <c r="GWU513" s="10"/>
      <c r="GWV513" s="11"/>
      <c r="GWW513" s="63"/>
      <c r="GWX513" s="62"/>
      <c r="GWY513" s="10"/>
      <c r="GWZ513" s="11"/>
      <c r="GXA513" s="63"/>
      <c r="GXB513" s="62"/>
      <c r="GXC513" s="10"/>
      <c r="GXD513" s="11"/>
      <c r="GXE513" s="63"/>
      <c r="GXF513" s="62"/>
      <c r="GXG513" s="10"/>
      <c r="GXH513" s="11"/>
      <c r="GXI513" s="63"/>
      <c r="GXJ513" s="62"/>
      <c r="GXK513" s="10"/>
      <c r="GXL513" s="11"/>
      <c r="GXM513" s="63"/>
      <c r="GXN513" s="62"/>
      <c r="GXO513" s="10"/>
      <c r="GXP513" s="11"/>
      <c r="GXQ513" s="63"/>
      <c r="GXR513" s="62"/>
      <c r="GXS513" s="10"/>
      <c r="GXT513" s="11"/>
      <c r="GXU513" s="63"/>
      <c r="GXV513" s="62"/>
      <c r="GXW513" s="10"/>
      <c r="GXX513" s="11"/>
      <c r="GXY513" s="63"/>
      <c r="GXZ513" s="62"/>
      <c r="GYA513" s="10"/>
      <c r="GYB513" s="11"/>
      <c r="GYC513" s="63"/>
      <c r="GYD513" s="62"/>
      <c r="GYE513" s="10"/>
      <c r="GYF513" s="11"/>
      <c r="GYG513" s="63"/>
      <c r="GYH513" s="62"/>
      <c r="GYI513" s="10"/>
      <c r="GYJ513" s="11"/>
      <c r="GYK513" s="63"/>
      <c r="GYL513" s="62"/>
      <c r="GYM513" s="10"/>
      <c r="GYN513" s="11"/>
      <c r="GYO513" s="63"/>
      <c r="GYP513" s="62"/>
      <c r="GYQ513" s="10"/>
      <c r="GYR513" s="11"/>
      <c r="GYS513" s="63"/>
      <c r="GYT513" s="62"/>
      <c r="GYU513" s="10"/>
      <c r="GYV513" s="11"/>
      <c r="GYW513" s="63"/>
      <c r="GYX513" s="62"/>
      <c r="GYY513" s="10"/>
      <c r="GYZ513" s="11"/>
      <c r="GZA513" s="63"/>
      <c r="GZB513" s="62"/>
      <c r="GZC513" s="10"/>
      <c r="GZD513" s="11"/>
      <c r="GZE513" s="63"/>
      <c r="GZF513" s="62"/>
      <c r="GZG513" s="10"/>
      <c r="GZH513" s="11"/>
      <c r="GZI513" s="63"/>
      <c r="GZJ513" s="62"/>
      <c r="GZK513" s="10"/>
      <c r="GZL513" s="11"/>
      <c r="GZM513" s="63"/>
      <c r="GZN513" s="62"/>
      <c r="GZO513" s="10"/>
      <c r="GZP513" s="11"/>
      <c r="GZQ513" s="63"/>
      <c r="GZR513" s="62"/>
      <c r="GZS513" s="10"/>
      <c r="GZT513" s="11"/>
      <c r="GZU513" s="63"/>
      <c r="GZV513" s="62"/>
      <c r="GZW513" s="10"/>
      <c r="GZX513" s="11"/>
      <c r="GZY513" s="63"/>
      <c r="GZZ513" s="62"/>
      <c r="HAA513" s="10"/>
      <c r="HAB513" s="11"/>
      <c r="HAC513" s="63"/>
      <c r="HAD513" s="62"/>
      <c r="HAE513" s="10"/>
      <c r="HAF513" s="11"/>
      <c r="HAG513" s="63"/>
      <c r="HAH513" s="62"/>
      <c r="HAI513" s="10"/>
      <c r="HAJ513" s="11"/>
      <c r="HAK513" s="63"/>
      <c r="HAL513" s="62"/>
      <c r="HAM513" s="10"/>
      <c r="HAN513" s="11"/>
      <c r="HAO513" s="63"/>
      <c r="HAP513" s="62"/>
      <c r="HAQ513" s="10"/>
      <c r="HAR513" s="11"/>
      <c r="HAS513" s="63"/>
      <c r="HAT513" s="62"/>
      <c r="HAU513" s="10"/>
      <c r="HAV513" s="11"/>
      <c r="HAW513" s="63"/>
      <c r="HAX513" s="62"/>
      <c r="HAY513" s="10"/>
      <c r="HAZ513" s="11"/>
      <c r="HBA513" s="63"/>
      <c r="HBB513" s="62"/>
      <c r="HBC513" s="10"/>
      <c r="HBD513" s="11"/>
      <c r="HBE513" s="63"/>
      <c r="HBF513" s="62"/>
      <c r="HBG513" s="10"/>
      <c r="HBH513" s="11"/>
      <c r="HBI513" s="63"/>
      <c r="HBJ513" s="62"/>
      <c r="HBK513" s="10"/>
      <c r="HBL513" s="11"/>
      <c r="HBM513" s="63"/>
      <c r="HBN513" s="62"/>
      <c r="HBO513" s="10"/>
      <c r="HBP513" s="11"/>
      <c r="HBQ513" s="63"/>
      <c r="HBR513" s="62"/>
      <c r="HBS513" s="10"/>
      <c r="HBT513" s="11"/>
      <c r="HBU513" s="63"/>
      <c r="HBV513" s="62"/>
      <c r="HBW513" s="10"/>
      <c r="HBX513" s="11"/>
      <c r="HBY513" s="63"/>
      <c r="HBZ513" s="62"/>
      <c r="HCA513" s="10"/>
      <c r="HCB513" s="11"/>
      <c r="HCC513" s="63"/>
      <c r="HCD513" s="62"/>
      <c r="HCE513" s="10"/>
      <c r="HCF513" s="11"/>
      <c r="HCG513" s="63"/>
      <c r="HCH513" s="62"/>
      <c r="HCI513" s="10"/>
      <c r="HCJ513" s="11"/>
      <c r="HCK513" s="63"/>
      <c r="HCL513" s="62"/>
      <c r="HCM513" s="10"/>
      <c r="HCN513" s="11"/>
      <c r="HCO513" s="63"/>
      <c r="HCP513" s="62"/>
      <c r="HCQ513" s="10"/>
      <c r="HCR513" s="11"/>
      <c r="HCS513" s="63"/>
      <c r="HCT513" s="62"/>
      <c r="HCU513" s="10"/>
      <c r="HCV513" s="11"/>
      <c r="HCW513" s="63"/>
      <c r="HCX513" s="62"/>
      <c r="HCY513" s="10"/>
      <c r="HCZ513" s="11"/>
      <c r="HDA513" s="63"/>
      <c r="HDB513" s="62"/>
      <c r="HDC513" s="10"/>
      <c r="HDD513" s="11"/>
      <c r="HDE513" s="63"/>
      <c r="HDF513" s="62"/>
      <c r="HDG513" s="10"/>
      <c r="HDH513" s="11"/>
      <c r="HDI513" s="63"/>
      <c r="HDJ513" s="62"/>
      <c r="HDK513" s="10"/>
      <c r="HDL513" s="11"/>
      <c r="HDM513" s="63"/>
      <c r="HDN513" s="62"/>
      <c r="HDO513" s="10"/>
      <c r="HDP513" s="11"/>
      <c r="HDQ513" s="63"/>
      <c r="HDR513" s="62"/>
      <c r="HDS513" s="10"/>
      <c r="HDT513" s="11"/>
      <c r="HDU513" s="63"/>
      <c r="HDV513" s="62"/>
      <c r="HDW513" s="10"/>
      <c r="HDX513" s="11"/>
      <c r="HDY513" s="63"/>
      <c r="HDZ513" s="62"/>
      <c r="HEA513" s="10"/>
      <c r="HEB513" s="11"/>
      <c r="HEC513" s="63"/>
      <c r="HED513" s="62"/>
      <c r="HEE513" s="10"/>
      <c r="HEF513" s="11"/>
      <c r="HEG513" s="63"/>
      <c r="HEH513" s="62"/>
      <c r="HEI513" s="10"/>
      <c r="HEJ513" s="11"/>
      <c r="HEK513" s="63"/>
      <c r="HEL513" s="62"/>
      <c r="HEM513" s="10"/>
      <c r="HEN513" s="11"/>
      <c r="HEO513" s="63"/>
      <c r="HEP513" s="62"/>
      <c r="HEQ513" s="10"/>
      <c r="HER513" s="11"/>
      <c r="HES513" s="63"/>
      <c r="HET513" s="62"/>
      <c r="HEU513" s="10"/>
      <c r="HEV513" s="11"/>
      <c r="HEW513" s="63"/>
      <c r="HEX513" s="62"/>
      <c r="HEY513" s="10"/>
      <c r="HEZ513" s="11"/>
      <c r="HFA513" s="63"/>
      <c r="HFB513" s="62"/>
      <c r="HFC513" s="10"/>
      <c r="HFD513" s="11"/>
      <c r="HFE513" s="63"/>
      <c r="HFF513" s="62"/>
      <c r="HFG513" s="10"/>
      <c r="HFH513" s="11"/>
      <c r="HFI513" s="63"/>
      <c r="HFJ513" s="62"/>
      <c r="HFK513" s="10"/>
      <c r="HFL513" s="11"/>
      <c r="HFM513" s="63"/>
      <c r="HFN513" s="62"/>
      <c r="HFO513" s="10"/>
      <c r="HFP513" s="11"/>
      <c r="HFQ513" s="63"/>
      <c r="HFR513" s="62"/>
      <c r="HFS513" s="10"/>
      <c r="HFT513" s="11"/>
      <c r="HFU513" s="63"/>
      <c r="HFV513" s="62"/>
      <c r="HFW513" s="10"/>
      <c r="HFX513" s="11"/>
      <c r="HFY513" s="63"/>
      <c r="HFZ513" s="62"/>
      <c r="HGA513" s="10"/>
      <c r="HGB513" s="11"/>
      <c r="HGC513" s="63"/>
      <c r="HGD513" s="62"/>
      <c r="HGE513" s="10"/>
      <c r="HGF513" s="11"/>
      <c r="HGG513" s="63"/>
      <c r="HGH513" s="62"/>
      <c r="HGI513" s="10"/>
      <c r="HGJ513" s="11"/>
      <c r="HGK513" s="63"/>
      <c r="HGL513" s="62"/>
      <c r="HGM513" s="10"/>
      <c r="HGN513" s="11"/>
      <c r="HGO513" s="63"/>
      <c r="HGP513" s="62"/>
      <c r="HGQ513" s="10"/>
      <c r="HGR513" s="11"/>
      <c r="HGS513" s="63"/>
      <c r="HGT513" s="62"/>
      <c r="HGU513" s="10"/>
      <c r="HGV513" s="11"/>
      <c r="HGW513" s="63"/>
      <c r="HGX513" s="62"/>
      <c r="HGY513" s="10"/>
      <c r="HGZ513" s="11"/>
      <c r="HHA513" s="63"/>
      <c r="HHB513" s="62"/>
      <c r="HHC513" s="10"/>
      <c r="HHD513" s="11"/>
      <c r="HHE513" s="63"/>
      <c r="HHF513" s="62"/>
      <c r="HHG513" s="10"/>
      <c r="HHH513" s="11"/>
      <c r="HHI513" s="63"/>
      <c r="HHJ513" s="62"/>
      <c r="HHK513" s="10"/>
      <c r="HHL513" s="11"/>
      <c r="HHM513" s="63"/>
      <c r="HHN513" s="62"/>
      <c r="HHO513" s="10"/>
      <c r="HHP513" s="11"/>
      <c r="HHQ513" s="63"/>
      <c r="HHR513" s="62"/>
      <c r="HHS513" s="10"/>
      <c r="HHT513" s="11"/>
      <c r="HHU513" s="63"/>
      <c r="HHV513" s="62"/>
      <c r="HHW513" s="10"/>
      <c r="HHX513" s="11"/>
      <c r="HHY513" s="63"/>
      <c r="HHZ513" s="62"/>
      <c r="HIA513" s="10"/>
      <c r="HIB513" s="11"/>
      <c r="HIC513" s="63"/>
      <c r="HID513" s="62"/>
      <c r="HIE513" s="10"/>
      <c r="HIF513" s="11"/>
      <c r="HIG513" s="63"/>
      <c r="HIH513" s="62"/>
      <c r="HII513" s="10"/>
      <c r="HIJ513" s="11"/>
      <c r="HIK513" s="63"/>
      <c r="HIL513" s="62"/>
      <c r="HIM513" s="10"/>
      <c r="HIN513" s="11"/>
      <c r="HIO513" s="63"/>
      <c r="HIP513" s="62"/>
      <c r="HIQ513" s="10"/>
      <c r="HIR513" s="11"/>
      <c r="HIS513" s="63"/>
      <c r="HIT513" s="62"/>
      <c r="HIU513" s="10"/>
      <c r="HIV513" s="11"/>
      <c r="HIW513" s="63"/>
      <c r="HIX513" s="62"/>
      <c r="HIY513" s="10"/>
      <c r="HIZ513" s="11"/>
      <c r="HJA513" s="63"/>
      <c r="HJB513" s="62"/>
      <c r="HJC513" s="10"/>
      <c r="HJD513" s="11"/>
      <c r="HJE513" s="63"/>
      <c r="HJF513" s="62"/>
      <c r="HJG513" s="10"/>
      <c r="HJH513" s="11"/>
      <c r="HJI513" s="63"/>
      <c r="HJJ513" s="62"/>
      <c r="HJK513" s="10"/>
      <c r="HJL513" s="11"/>
      <c r="HJM513" s="63"/>
      <c r="HJN513" s="62"/>
      <c r="HJO513" s="10"/>
      <c r="HJP513" s="11"/>
      <c r="HJQ513" s="63"/>
      <c r="HJR513" s="62"/>
      <c r="HJS513" s="10"/>
      <c r="HJT513" s="11"/>
      <c r="HJU513" s="63"/>
      <c r="HJV513" s="62"/>
      <c r="HJW513" s="10"/>
      <c r="HJX513" s="11"/>
      <c r="HJY513" s="63"/>
      <c r="HJZ513" s="62"/>
      <c r="HKA513" s="10"/>
      <c r="HKB513" s="11"/>
      <c r="HKC513" s="63"/>
      <c r="HKD513" s="62"/>
      <c r="HKE513" s="10"/>
      <c r="HKF513" s="11"/>
      <c r="HKG513" s="63"/>
      <c r="HKH513" s="62"/>
      <c r="HKI513" s="10"/>
      <c r="HKJ513" s="11"/>
      <c r="HKK513" s="63"/>
      <c r="HKL513" s="62"/>
      <c r="HKM513" s="10"/>
      <c r="HKN513" s="11"/>
      <c r="HKO513" s="63"/>
      <c r="HKP513" s="62"/>
      <c r="HKQ513" s="10"/>
      <c r="HKR513" s="11"/>
      <c r="HKS513" s="63"/>
      <c r="HKT513" s="62"/>
      <c r="HKU513" s="10"/>
      <c r="HKV513" s="11"/>
      <c r="HKW513" s="63"/>
      <c r="HKX513" s="62"/>
      <c r="HKY513" s="10"/>
      <c r="HKZ513" s="11"/>
      <c r="HLA513" s="63"/>
      <c r="HLB513" s="62"/>
      <c r="HLC513" s="10"/>
      <c r="HLD513" s="11"/>
      <c r="HLE513" s="63"/>
      <c r="HLF513" s="62"/>
      <c r="HLG513" s="10"/>
      <c r="HLH513" s="11"/>
      <c r="HLI513" s="63"/>
      <c r="HLJ513" s="62"/>
      <c r="HLK513" s="10"/>
      <c r="HLL513" s="11"/>
      <c r="HLM513" s="63"/>
      <c r="HLN513" s="62"/>
      <c r="HLO513" s="10"/>
      <c r="HLP513" s="11"/>
      <c r="HLQ513" s="63"/>
      <c r="HLR513" s="62"/>
      <c r="HLS513" s="10"/>
      <c r="HLT513" s="11"/>
      <c r="HLU513" s="63"/>
      <c r="HLV513" s="62"/>
      <c r="HLW513" s="10"/>
      <c r="HLX513" s="11"/>
      <c r="HLY513" s="63"/>
      <c r="HLZ513" s="62"/>
      <c r="HMA513" s="10"/>
      <c r="HMB513" s="11"/>
      <c r="HMC513" s="63"/>
      <c r="HMD513" s="62"/>
      <c r="HME513" s="10"/>
      <c r="HMF513" s="11"/>
      <c r="HMG513" s="63"/>
      <c r="HMH513" s="62"/>
      <c r="HMI513" s="10"/>
      <c r="HMJ513" s="11"/>
      <c r="HMK513" s="63"/>
      <c r="HML513" s="62"/>
      <c r="HMM513" s="10"/>
      <c r="HMN513" s="11"/>
      <c r="HMO513" s="63"/>
      <c r="HMP513" s="62"/>
      <c r="HMQ513" s="10"/>
      <c r="HMR513" s="11"/>
      <c r="HMS513" s="63"/>
      <c r="HMT513" s="62"/>
      <c r="HMU513" s="10"/>
      <c r="HMV513" s="11"/>
      <c r="HMW513" s="63"/>
      <c r="HMX513" s="62"/>
      <c r="HMY513" s="10"/>
      <c r="HMZ513" s="11"/>
      <c r="HNA513" s="63"/>
      <c r="HNB513" s="62"/>
      <c r="HNC513" s="10"/>
      <c r="HND513" s="11"/>
      <c r="HNE513" s="63"/>
      <c r="HNF513" s="62"/>
      <c r="HNG513" s="10"/>
      <c r="HNH513" s="11"/>
      <c r="HNI513" s="63"/>
      <c r="HNJ513" s="62"/>
      <c r="HNK513" s="10"/>
      <c r="HNL513" s="11"/>
      <c r="HNM513" s="63"/>
      <c r="HNN513" s="62"/>
      <c r="HNO513" s="10"/>
      <c r="HNP513" s="11"/>
      <c r="HNQ513" s="63"/>
      <c r="HNR513" s="62"/>
      <c r="HNS513" s="10"/>
      <c r="HNT513" s="11"/>
      <c r="HNU513" s="63"/>
      <c r="HNV513" s="62"/>
      <c r="HNW513" s="10"/>
      <c r="HNX513" s="11"/>
      <c r="HNY513" s="63"/>
      <c r="HNZ513" s="62"/>
      <c r="HOA513" s="10"/>
      <c r="HOB513" s="11"/>
      <c r="HOC513" s="63"/>
      <c r="HOD513" s="62"/>
      <c r="HOE513" s="10"/>
      <c r="HOF513" s="11"/>
      <c r="HOG513" s="63"/>
      <c r="HOH513" s="62"/>
      <c r="HOI513" s="10"/>
      <c r="HOJ513" s="11"/>
      <c r="HOK513" s="63"/>
      <c r="HOL513" s="62"/>
      <c r="HOM513" s="10"/>
      <c r="HON513" s="11"/>
      <c r="HOO513" s="63"/>
      <c r="HOP513" s="62"/>
      <c r="HOQ513" s="10"/>
      <c r="HOR513" s="11"/>
      <c r="HOS513" s="63"/>
      <c r="HOT513" s="62"/>
      <c r="HOU513" s="10"/>
      <c r="HOV513" s="11"/>
      <c r="HOW513" s="63"/>
      <c r="HOX513" s="62"/>
      <c r="HOY513" s="10"/>
      <c r="HOZ513" s="11"/>
      <c r="HPA513" s="63"/>
      <c r="HPB513" s="62"/>
      <c r="HPC513" s="10"/>
      <c r="HPD513" s="11"/>
      <c r="HPE513" s="63"/>
      <c r="HPF513" s="62"/>
      <c r="HPG513" s="10"/>
      <c r="HPH513" s="11"/>
      <c r="HPI513" s="63"/>
      <c r="HPJ513" s="62"/>
      <c r="HPK513" s="10"/>
      <c r="HPL513" s="11"/>
      <c r="HPM513" s="63"/>
      <c r="HPN513" s="62"/>
      <c r="HPO513" s="10"/>
      <c r="HPP513" s="11"/>
      <c r="HPQ513" s="63"/>
      <c r="HPR513" s="62"/>
      <c r="HPS513" s="10"/>
      <c r="HPT513" s="11"/>
      <c r="HPU513" s="63"/>
      <c r="HPV513" s="62"/>
      <c r="HPW513" s="10"/>
      <c r="HPX513" s="11"/>
      <c r="HPY513" s="63"/>
      <c r="HPZ513" s="62"/>
      <c r="HQA513" s="10"/>
      <c r="HQB513" s="11"/>
      <c r="HQC513" s="63"/>
      <c r="HQD513" s="62"/>
      <c r="HQE513" s="10"/>
      <c r="HQF513" s="11"/>
      <c r="HQG513" s="63"/>
      <c r="HQH513" s="62"/>
      <c r="HQI513" s="10"/>
      <c r="HQJ513" s="11"/>
      <c r="HQK513" s="63"/>
      <c r="HQL513" s="62"/>
      <c r="HQM513" s="10"/>
      <c r="HQN513" s="11"/>
      <c r="HQO513" s="63"/>
      <c r="HQP513" s="62"/>
      <c r="HQQ513" s="10"/>
      <c r="HQR513" s="11"/>
      <c r="HQS513" s="63"/>
      <c r="HQT513" s="62"/>
      <c r="HQU513" s="10"/>
      <c r="HQV513" s="11"/>
      <c r="HQW513" s="63"/>
      <c r="HQX513" s="62"/>
      <c r="HQY513" s="10"/>
      <c r="HQZ513" s="11"/>
      <c r="HRA513" s="63"/>
      <c r="HRB513" s="62"/>
      <c r="HRC513" s="10"/>
      <c r="HRD513" s="11"/>
      <c r="HRE513" s="63"/>
      <c r="HRF513" s="62"/>
      <c r="HRG513" s="10"/>
      <c r="HRH513" s="11"/>
      <c r="HRI513" s="63"/>
      <c r="HRJ513" s="62"/>
      <c r="HRK513" s="10"/>
      <c r="HRL513" s="11"/>
      <c r="HRM513" s="63"/>
      <c r="HRN513" s="62"/>
      <c r="HRO513" s="10"/>
      <c r="HRP513" s="11"/>
      <c r="HRQ513" s="63"/>
      <c r="HRR513" s="62"/>
      <c r="HRS513" s="10"/>
      <c r="HRT513" s="11"/>
      <c r="HRU513" s="63"/>
      <c r="HRV513" s="62"/>
      <c r="HRW513" s="10"/>
      <c r="HRX513" s="11"/>
      <c r="HRY513" s="63"/>
      <c r="HRZ513" s="62"/>
      <c r="HSA513" s="10"/>
      <c r="HSB513" s="11"/>
      <c r="HSC513" s="63"/>
      <c r="HSD513" s="62"/>
      <c r="HSE513" s="10"/>
      <c r="HSF513" s="11"/>
      <c r="HSG513" s="63"/>
      <c r="HSH513" s="62"/>
      <c r="HSI513" s="10"/>
      <c r="HSJ513" s="11"/>
      <c r="HSK513" s="63"/>
      <c r="HSL513" s="62"/>
      <c r="HSM513" s="10"/>
      <c r="HSN513" s="11"/>
      <c r="HSO513" s="63"/>
      <c r="HSP513" s="62"/>
      <c r="HSQ513" s="10"/>
      <c r="HSR513" s="11"/>
      <c r="HSS513" s="63"/>
      <c r="HST513" s="62"/>
      <c r="HSU513" s="10"/>
      <c r="HSV513" s="11"/>
      <c r="HSW513" s="63"/>
      <c r="HSX513" s="62"/>
      <c r="HSY513" s="10"/>
      <c r="HSZ513" s="11"/>
      <c r="HTA513" s="63"/>
      <c r="HTB513" s="62"/>
      <c r="HTC513" s="10"/>
      <c r="HTD513" s="11"/>
      <c r="HTE513" s="63"/>
      <c r="HTF513" s="62"/>
      <c r="HTG513" s="10"/>
      <c r="HTH513" s="11"/>
      <c r="HTI513" s="63"/>
      <c r="HTJ513" s="62"/>
      <c r="HTK513" s="10"/>
      <c r="HTL513" s="11"/>
      <c r="HTM513" s="63"/>
      <c r="HTN513" s="62"/>
      <c r="HTO513" s="10"/>
      <c r="HTP513" s="11"/>
      <c r="HTQ513" s="63"/>
      <c r="HTR513" s="62"/>
      <c r="HTS513" s="10"/>
      <c r="HTT513" s="11"/>
      <c r="HTU513" s="63"/>
      <c r="HTV513" s="62"/>
      <c r="HTW513" s="10"/>
      <c r="HTX513" s="11"/>
      <c r="HTY513" s="63"/>
      <c r="HTZ513" s="62"/>
      <c r="HUA513" s="10"/>
      <c r="HUB513" s="11"/>
      <c r="HUC513" s="63"/>
      <c r="HUD513" s="62"/>
      <c r="HUE513" s="10"/>
      <c r="HUF513" s="11"/>
      <c r="HUG513" s="63"/>
      <c r="HUH513" s="62"/>
      <c r="HUI513" s="10"/>
      <c r="HUJ513" s="11"/>
      <c r="HUK513" s="63"/>
      <c r="HUL513" s="62"/>
      <c r="HUM513" s="10"/>
      <c r="HUN513" s="11"/>
      <c r="HUO513" s="63"/>
      <c r="HUP513" s="62"/>
      <c r="HUQ513" s="10"/>
      <c r="HUR513" s="11"/>
      <c r="HUS513" s="63"/>
      <c r="HUT513" s="62"/>
      <c r="HUU513" s="10"/>
      <c r="HUV513" s="11"/>
      <c r="HUW513" s="63"/>
      <c r="HUX513" s="62"/>
      <c r="HUY513" s="10"/>
      <c r="HUZ513" s="11"/>
      <c r="HVA513" s="63"/>
      <c r="HVB513" s="62"/>
      <c r="HVC513" s="10"/>
      <c r="HVD513" s="11"/>
      <c r="HVE513" s="63"/>
      <c r="HVF513" s="62"/>
      <c r="HVG513" s="10"/>
      <c r="HVH513" s="11"/>
      <c r="HVI513" s="63"/>
      <c r="HVJ513" s="62"/>
      <c r="HVK513" s="10"/>
      <c r="HVL513" s="11"/>
      <c r="HVM513" s="63"/>
      <c r="HVN513" s="62"/>
      <c r="HVO513" s="10"/>
      <c r="HVP513" s="11"/>
      <c r="HVQ513" s="63"/>
      <c r="HVR513" s="62"/>
      <c r="HVS513" s="10"/>
      <c r="HVT513" s="11"/>
      <c r="HVU513" s="63"/>
      <c r="HVV513" s="62"/>
      <c r="HVW513" s="10"/>
      <c r="HVX513" s="11"/>
      <c r="HVY513" s="63"/>
      <c r="HVZ513" s="62"/>
      <c r="HWA513" s="10"/>
      <c r="HWB513" s="11"/>
      <c r="HWC513" s="63"/>
      <c r="HWD513" s="62"/>
      <c r="HWE513" s="10"/>
      <c r="HWF513" s="11"/>
      <c r="HWG513" s="63"/>
      <c r="HWH513" s="62"/>
      <c r="HWI513" s="10"/>
      <c r="HWJ513" s="11"/>
      <c r="HWK513" s="63"/>
      <c r="HWL513" s="62"/>
      <c r="HWM513" s="10"/>
      <c r="HWN513" s="11"/>
      <c r="HWO513" s="63"/>
      <c r="HWP513" s="62"/>
      <c r="HWQ513" s="10"/>
      <c r="HWR513" s="11"/>
      <c r="HWS513" s="63"/>
      <c r="HWT513" s="62"/>
      <c r="HWU513" s="10"/>
      <c r="HWV513" s="11"/>
      <c r="HWW513" s="63"/>
      <c r="HWX513" s="62"/>
      <c r="HWY513" s="10"/>
      <c r="HWZ513" s="11"/>
      <c r="HXA513" s="63"/>
      <c r="HXB513" s="62"/>
      <c r="HXC513" s="10"/>
      <c r="HXD513" s="11"/>
      <c r="HXE513" s="63"/>
      <c r="HXF513" s="62"/>
      <c r="HXG513" s="10"/>
      <c r="HXH513" s="11"/>
      <c r="HXI513" s="63"/>
      <c r="HXJ513" s="62"/>
      <c r="HXK513" s="10"/>
      <c r="HXL513" s="11"/>
      <c r="HXM513" s="63"/>
      <c r="HXN513" s="62"/>
      <c r="HXO513" s="10"/>
      <c r="HXP513" s="11"/>
      <c r="HXQ513" s="63"/>
      <c r="HXR513" s="62"/>
      <c r="HXS513" s="10"/>
      <c r="HXT513" s="11"/>
      <c r="HXU513" s="63"/>
      <c r="HXV513" s="62"/>
      <c r="HXW513" s="10"/>
      <c r="HXX513" s="11"/>
      <c r="HXY513" s="63"/>
      <c r="HXZ513" s="62"/>
      <c r="HYA513" s="10"/>
      <c r="HYB513" s="11"/>
      <c r="HYC513" s="63"/>
      <c r="HYD513" s="62"/>
      <c r="HYE513" s="10"/>
      <c r="HYF513" s="11"/>
      <c r="HYG513" s="63"/>
      <c r="HYH513" s="62"/>
      <c r="HYI513" s="10"/>
      <c r="HYJ513" s="11"/>
      <c r="HYK513" s="63"/>
      <c r="HYL513" s="62"/>
      <c r="HYM513" s="10"/>
      <c r="HYN513" s="11"/>
      <c r="HYO513" s="63"/>
      <c r="HYP513" s="62"/>
      <c r="HYQ513" s="10"/>
      <c r="HYR513" s="11"/>
      <c r="HYS513" s="63"/>
      <c r="HYT513" s="62"/>
      <c r="HYU513" s="10"/>
      <c r="HYV513" s="11"/>
      <c r="HYW513" s="63"/>
      <c r="HYX513" s="62"/>
      <c r="HYY513" s="10"/>
      <c r="HYZ513" s="11"/>
      <c r="HZA513" s="63"/>
      <c r="HZB513" s="62"/>
      <c r="HZC513" s="10"/>
      <c r="HZD513" s="11"/>
      <c r="HZE513" s="63"/>
      <c r="HZF513" s="62"/>
      <c r="HZG513" s="10"/>
      <c r="HZH513" s="11"/>
      <c r="HZI513" s="63"/>
      <c r="HZJ513" s="62"/>
      <c r="HZK513" s="10"/>
      <c r="HZL513" s="11"/>
      <c r="HZM513" s="63"/>
      <c r="HZN513" s="62"/>
      <c r="HZO513" s="10"/>
      <c r="HZP513" s="11"/>
      <c r="HZQ513" s="63"/>
      <c r="HZR513" s="62"/>
      <c r="HZS513" s="10"/>
      <c r="HZT513" s="11"/>
      <c r="HZU513" s="63"/>
      <c r="HZV513" s="62"/>
      <c r="HZW513" s="10"/>
      <c r="HZX513" s="11"/>
      <c r="HZY513" s="63"/>
      <c r="HZZ513" s="62"/>
      <c r="IAA513" s="10"/>
      <c r="IAB513" s="11"/>
      <c r="IAC513" s="63"/>
      <c r="IAD513" s="62"/>
      <c r="IAE513" s="10"/>
      <c r="IAF513" s="11"/>
      <c r="IAG513" s="63"/>
      <c r="IAH513" s="62"/>
      <c r="IAI513" s="10"/>
      <c r="IAJ513" s="11"/>
      <c r="IAK513" s="63"/>
      <c r="IAL513" s="62"/>
      <c r="IAM513" s="10"/>
      <c r="IAN513" s="11"/>
      <c r="IAO513" s="63"/>
      <c r="IAP513" s="62"/>
      <c r="IAQ513" s="10"/>
      <c r="IAR513" s="11"/>
      <c r="IAS513" s="63"/>
      <c r="IAT513" s="62"/>
      <c r="IAU513" s="10"/>
      <c r="IAV513" s="11"/>
      <c r="IAW513" s="63"/>
      <c r="IAX513" s="62"/>
      <c r="IAY513" s="10"/>
      <c r="IAZ513" s="11"/>
      <c r="IBA513" s="63"/>
      <c r="IBB513" s="62"/>
      <c r="IBC513" s="10"/>
      <c r="IBD513" s="11"/>
      <c r="IBE513" s="63"/>
      <c r="IBF513" s="62"/>
      <c r="IBG513" s="10"/>
      <c r="IBH513" s="11"/>
      <c r="IBI513" s="63"/>
      <c r="IBJ513" s="62"/>
      <c r="IBK513" s="10"/>
      <c r="IBL513" s="11"/>
      <c r="IBM513" s="63"/>
      <c r="IBN513" s="62"/>
      <c r="IBO513" s="10"/>
      <c r="IBP513" s="11"/>
      <c r="IBQ513" s="63"/>
      <c r="IBR513" s="62"/>
      <c r="IBS513" s="10"/>
      <c r="IBT513" s="11"/>
      <c r="IBU513" s="63"/>
      <c r="IBV513" s="62"/>
      <c r="IBW513" s="10"/>
      <c r="IBX513" s="11"/>
      <c r="IBY513" s="63"/>
      <c r="IBZ513" s="62"/>
      <c r="ICA513" s="10"/>
      <c r="ICB513" s="11"/>
      <c r="ICC513" s="63"/>
      <c r="ICD513" s="62"/>
      <c r="ICE513" s="10"/>
      <c r="ICF513" s="11"/>
      <c r="ICG513" s="63"/>
      <c r="ICH513" s="62"/>
      <c r="ICI513" s="10"/>
      <c r="ICJ513" s="11"/>
      <c r="ICK513" s="63"/>
      <c r="ICL513" s="62"/>
      <c r="ICM513" s="10"/>
      <c r="ICN513" s="11"/>
      <c r="ICO513" s="63"/>
      <c r="ICP513" s="62"/>
      <c r="ICQ513" s="10"/>
      <c r="ICR513" s="11"/>
      <c r="ICS513" s="63"/>
      <c r="ICT513" s="62"/>
      <c r="ICU513" s="10"/>
      <c r="ICV513" s="11"/>
      <c r="ICW513" s="63"/>
      <c r="ICX513" s="62"/>
      <c r="ICY513" s="10"/>
      <c r="ICZ513" s="11"/>
      <c r="IDA513" s="63"/>
      <c r="IDB513" s="62"/>
      <c r="IDC513" s="10"/>
      <c r="IDD513" s="11"/>
      <c r="IDE513" s="63"/>
      <c r="IDF513" s="62"/>
      <c r="IDG513" s="10"/>
      <c r="IDH513" s="11"/>
      <c r="IDI513" s="63"/>
      <c r="IDJ513" s="62"/>
      <c r="IDK513" s="10"/>
      <c r="IDL513" s="11"/>
      <c r="IDM513" s="63"/>
      <c r="IDN513" s="62"/>
      <c r="IDO513" s="10"/>
      <c r="IDP513" s="11"/>
      <c r="IDQ513" s="63"/>
      <c r="IDR513" s="62"/>
      <c r="IDS513" s="10"/>
      <c r="IDT513" s="11"/>
      <c r="IDU513" s="63"/>
      <c r="IDV513" s="62"/>
      <c r="IDW513" s="10"/>
      <c r="IDX513" s="11"/>
      <c r="IDY513" s="63"/>
      <c r="IDZ513" s="62"/>
      <c r="IEA513" s="10"/>
      <c r="IEB513" s="11"/>
      <c r="IEC513" s="63"/>
      <c r="IED513" s="62"/>
      <c r="IEE513" s="10"/>
      <c r="IEF513" s="11"/>
      <c r="IEG513" s="63"/>
      <c r="IEH513" s="62"/>
      <c r="IEI513" s="10"/>
      <c r="IEJ513" s="11"/>
      <c r="IEK513" s="63"/>
      <c r="IEL513" s="62"/>
      <c r="IEM513" s="10"/>
      <c r="IEN513" s="11"/>
      <c r="IEO513" s="63"/>
      <c r="IEP513" s="62"/>
      <c r="IEQ513" s="10"/>
      <c r="IER513" s="11"/>
      <c r="IES513" s="63"/>
      <c r="IET513" s="62"/>
      <c r="IEU513" s="10"/>
      <c r="IEV513" s="11"/>
      <c r="IEW513" s="63"/>
      <c r="IEX513" s="62"/>
      <c r="IEY513" s="10"/>
      <c r="IEZ513" s="11"/>
      <c r="IFA513" s="63"/>
      <c r="IFB513" s="62"/>
      <c r="IFC513" s="10"/>
      <c r="IFD513" s="11"/>
      <c r="IFE513" s="63"/>
      <c r="IFF513" s="62"/>
      <c r="IFG513" s="10"/>
      <c r="IFH513" s="11"/>
      <c r="IFI513" s="63"/>
      <c r="IFJ513" s="62"/>
      <c r="IFK513" s="10"/>
      <c r="IFL513" s="11"/>
      <c r="IFM513" s="63"/>
      <c r="IFN513" s="62"/>
      <c r="IFO513" s="10"/>
      <c r="IFP513" s="11"/>
      <c r="IFQ513" s="63"/>
      <c r="IFR513" s="62"/>
      <c r="IFS513" s="10"/>
      <c r="IFT513" s="11"/>
      <c r="IFU513" s="63"/>
      <c r="IFV513" s="62"/>
      <c r="IFW513" s="10"/>
      <c r="IFX513" s="11"/>
      <c r="IFY513" s="63"/>
      <c r="IFZ513" s="62"/>
      <c r="IGA513" s="10"/>
      <c r="IGB513" s="11"/>
      <c r="IGC513" s="63"/>
      <c r="IGD513" s="62"/>
      <c r="IGE513" s="10"/>
      <c r="IGF513" s="11"/>
      <c r="IGG513" s="63"/>
      <c r="IGH513" s="62"/>
      <c r="IGI513" s="10"/>
      <c r="IGJ513" s="11"/>
      <c r="IGK513" s="63"/>
      <c r="IGL513" s="62"/>
      <c r="IGM513" s="10"/>
      <c r="IGN513" s="11"/>
      <c r="IGO513" s="63"/>
      <c r="IGP513" s="62"/>
      <c r="IGQ513" s="10"/>
      <c r="IGR513" s="11"/>
      <c r="IGS513" s="63"/>
      <c r="IGT513" s="62"/>
      <c r="IGU513" s="10"/>
      <c r="IGV513" s="11"/>
      <c r="IGW513" s="63"/>
      <c r="IGX513" s="62"/>
      <c r="IGY513" s="10"/>
      <c r="IGZ513" s="11"/>
      <c r="IHA513" s="63"/>
      <c r="IHB513" s="62"/>
      <c r="IHC513" s="10"/>
      <c r="IHD513" s="11"/>
      <c r="IHE513" s="63"/>
      <c r="IHF513" s="62"/>
      <c r="IHG513" s="10"/>
      <c r="IHH513" s="11"/>
      <c r="IHI513" s="63"/>
      <c r="IHJ513" s="62"/>
      <c r="IHK513" s="10"/>
      <c r="IHL513" s="11"/>
      <c r="IHM513" s="63"/>
      <c r="IHN513" s="62"/>
      <c r="IHO513" s="10"/>
      <c r="IHP513" s="11"/>
      <c r="IHQ513" s="63"/>
      <c r="IHR513" s="62"/>
      <c r="IHS513" s="10"/>
      <c r="IHT513" s="11"/>
      <c r="IHU513" s="63"/>
      <c r="IHV513" s="62"/>
      <c r="IHW513" s="10"/>
      <c r="IHX513" s="11"/>
      <c r="IHY513" s="63"/>
      <c r="IHZ513" s="62"/>
      <c r="IIA513" s="10"/>
      <c r="IIB513" s="11"/>
      <c r="IIC513" s="63"/>
      <c r="IID513" s="62"/>
      <c r="IIE513" s="10"/>
      <c r="IIF513" s="11"/>
      <c r="IIG513" s="63"/>
      <c r="IIH513" s="62"/>
      <c r="III513" s="10"/>
      <c r="IIJ513" s="11"/>
      <c r="IIK513" s="63"/>
      <c r="IIL513" s="62"/>
      <c r="IIM513" s="10"/>
      <c r="IIN513" s="11"/>
      <c r="IIO513" s="63"/>
      <c r="IIP513" s="62"/>
      <c r="IIQ513" s="10"/>
      <c r="IIR513" s="11"/>
      <c r="IIS513" s="63"/>
      <c r="IIT513" s="62"/>
      <c r="IIU513" s="10"/>
      <c r="IIV513" s="11"/>
      <c r="IIW513" s="63"/>
      <c r="IIX513" s="62"/>
      <c r="IIY513" s="10"/>
      <c r="IIZ513" s="11"/>
      <c r="IJA513" s="63"/>
      <c r="IJB513" s="62"/>
      <c r="IJC513" s="10"/>
      <c r="IJD513" s="11"/>
      <c r="IJE513" s="63"/>
      <c r="IJF513" s="62"/>
      <c r="IJG513" s="10"/>
      <c r="IJH513" s="11"/>
      <c r="IJI513" s="63"/>
      <c r="IJJ513" s="62"/>
      <c r="IJK513" s="10"/>
      <c r="IJL513" s="11"/>
      <c r="IJM513" s="63"/>
      <c r="IJN513" s="62"/>
      <c r="IJO513" s="10"/>
      <c r="IJP513" s="11"/>
      <c r="IJQ513" s="63"/>
      <c r="IJR513" s="62"/>
      <c r="IJS513" s="10"/>
      <c r="IJT513" s="11"/>
      <c r="IJU513" s="63"/>
      <c r="IJV513" s="62"/>
      <c r="IJW513" s="10"/>
      <c r="IJX513" s="11"/>
      <c r="IJY513" s="63"/>
      <c r="IJZ513" s="62"/>
      <c r="IKA513" s="10"/>
      <c r="IKB513" s="11"/>
      <c r="IKC513" s="63"/>
      <c r="IKD513" s="62"/>
      <c r="IKE513" s="10"/>
      <c r="IKF513" s="11"/>
      <c r="IKG513" s="63"/>
      <c r="IKH513" s="62"/>
      <c r="IKI513" s="10"/>
      <c r="IKJ513" s="11"/>
      <c r="IKK513" s="63"/>
      <c r="IKL513" s="62"/>
      <c r="IKM513" s="10"/>
      <c r="IKN513" s="11"/>
      <c r="IKO513" s="63"/>
      <c r="IKP513" s="62"/>
      <c r="IKQ513" s="10"/>
      <c r="IKR513" s="11"/>
      <c r="IKS513" s="63"/>
      <c r="IKT513" s="62"/>
      <c r="IKU513" s="10"/>
      <c r="IKV513" s="11"/>
      <c r="IKW513" s="63"/>
      <c r="IKX513" s="62"/>
      <c r="IKY513" s="10"/>
      <c r="IKZ513" s="11"/>
      <c r="ILA513" s="63"/>
      <c r="ILB513" s="62"/>
      <c r="ILC513" s="10"/>
      <c r="ILD513" s="11"/>
      <c r="ILE513" s="63"/>
      <c r="ILF513" s="62"/>
      <c r="ILG513" s="10"/>
      <c r="ILH513" s="11"/>
      <c r="ILI513" s="63"/>
      <c r="ILJ513" s="62"/>
      <c r="ILK513" s="10"/>
      <c r="ILL513" s="11"/>
      <c r="ILM513" s="63"/>
      <c r="ILN513" s="62"/>
      <c r="ILO513" s="10"/>
      <c r="ILP513" s="11"/>
      <c r="ILQ513" s="63"/>
      <c r="ILR513" s="62"/>
      <c r="ILS513" s="10"/>
      <c r="ILT513" s="11"/>
      <c r="ILU513" s="63"/>
      <c r="ILV513" s="62"/>
      <c r="ILW513" s="10"/>
      <c r="ILX513" s="11"/>
      <c r="ILY513" s="63"/>
      <c r="ILZ513" s="62"/>
      <c r="IMA513" s="10"/>
      <c r="IMB513" s="11"/>
      <c r="IMC513" s="63"/>
      <c r="IMD513" s="62"/>
      <c r="IME513" s="10"/>
      <c r="IMF513" s="11"/>
      <c r="IMG513" s="63"/>
      <c r="IMH513" s="62"/>
      <c r="IMI513" s="10"/>
      <c r="IMJ513" s="11"/>
      <c r="IMK513" s="63"/>
      <c r="IML513" s="62"/>
      <c r="IMM513" s="10"/>
      <c r="IMN513" s="11"/>
      <c r="IMO513" s="63"/>
      <c r="IMP513" s="62"/>
      <c r="IMQ513" s="10"/>
      <c r="IMR513" s="11"/>
      <c r="IMS513" s="63"/>
      <c r="IMT513" s="62"/>
      <c r="IMU513" s="10"/>
      <c r="IMV513" s="11"/>
      <c r="IMW513" s="63"/>
      <c r="IMX513" s="62"/>
      <c r="IMY513" s="10"/>
      <c r="IMZ513" s="11"/>
      <c r="INA513" s="63"/>
      <c r="INB513" s="62"/>
      <c r="INC513" s="10"/>
      <c r="IND513" s="11"/>
      <c r="INE513" s="63"/>
      <c r="INF513" s="62"/>
      <c r="ING513" s="10"/>
      <c r="INH513" s="11"/>
      <c r="INI513" s="63"/>
      <c r="INJ513" s="62"/>
      <c r="INK513" s="10"/>
      <c r="INL513" s="11"/>
      <c r="INM513" s="63"/>
      <c r="INN513" s="62"/>
      <c r="INO513" s="10"/>
      <c r="INP513" s="11"/>
      <c r="INQ513" s="63"/>
      <c r="INR513" s="62"/>
      <c r="INS513" s="10"/>
      <c r="INT513" s="11"/>
      <c r="INU513" s="63"/>
      <c r="INV513" s="62"/>
      <c r="INW513" s="10"/>
      <c r="INX513" s="11"/>
      <c r="INY513" s="63"/>
      <c r="INZ513" s="62"/>
      <c r="IOA513" s="10"/>
      <c r="IOB513" s="11"/>
      <c r="IOC513" s="63"/>
      <c r="IOD513" s="62"/>
      <c r="IOE513" s="10"/>
      <c r="IOF513" s="11"/>
      <c r="IOG513" s="63"/>
      <c r="IOH513" s="62"/>
      <c r="IOI513" s="10"/>
      <c r="IOJ513" s="11"/>
      <c r="IOK513" s="63"/>
      <c r="IOL513" s="62"/>
      <c r="IOM513" s="10"/>
      <c r="ION513" s="11"/>
      <c r="IOO513" s="63"/>
      <c r="IOP513" s="62"/>
      <c r="IOQ513" s="10"/>
      <c r="IOR513" s="11"/>
      <c r="IOS513" s="63"/>
      <c r="IOT513" s="62"/>
      <c r="IOU513" s="10"/>
      <c r="IOV513" s="11"/>
      <c r="IOW513" s="63"/>
      <c r="IOX513" s="62"/>
      <c r="IOY513" s="10"/>
      <c r="IOZ513" s="11"/>
      <c r="IPA513" s="63"/>
      <c r="IPB513" s="62"/>
      <c r="IPC513" s="10"/>
      <c r="IPD513" s="11"/>
      <c r="IPE513" s="63"/>
      <c r="IPF513" s="62"/>
      <c r="IPG513" s="10"/>
      <c r="IPH513" s="11"/>
      <c r="IPI513" s="63"/>
      <c r="IPJ513" s="62"/>
      <c r="IPK513" s="10"/>
      <c r="IPL513" s="11"/>
      <c r="IPM513" s="63"/>
      <c r="IPN513" s="62"/>
      <c r="IPO513" s="10"/>
      <c r="IPP513" s="11"/>
      <c r="IPQ513" s="63"/>
      <c r="IPR513" s="62"/>
      <c r="IPS513" s="10"/>
      <c r="IPT513" s="11"/>
      <c r="IPU513" s="63"/>
      <c r="IPV513" s="62"/>
      <c r="IPW513" s="10"/>
      <c r="IPX513" s="11"/>
      <c r="IPY513" s="63"/>
      <c r="IPZ513" s="62"/>
      <c r="IQA513" s="10"/>
      <c r="IQB513" s="11"/>
      <c r="IQC513" s="63"/>
      <c r="IQD513" s="62"/>
      <c r="IQE513" s="10"/>
      <c r="IQF513" s="11"/>
      <c r="IQG513" s="63"/>
      <c r="IQH513" s="62"/>
      <c r="IQI513" s="10"/>
      <c r="IQJ513" s="11"/>
      <c r="IQK513" s="63"/>
      <c r="IQL513" s="62"/>
      <c r="IQM513" s="10"/>
      <c r="IQN513" s="11"/>
      <c r="IQO513" s="63"/>
      <c r="IQP513" s="62"/>
      <c r="IQQ513" s="10"/>
      <c r="IQR513" s="11"/>
      <c r="IQS513" s="63"/>
      <c r="IQT513" s="62"/>
      <c r="IQU513" s="10"/>
      <c r="IQV513" s="11"/>
      <c r="IQW513" s="63"/>
      <c r="IQX513" s="62"/>
      <c r="IQY513" s="10"/>
      <c r="IQZ513" s="11"/>
      <c r="IRA513" s="63"/>
      <c r="IRB513" s="62"/>
      <c r="IRC513" s="10"/>
      <c r="IRD513" s="11"/>
      <c r="IRE513" s="63"/>
      <c r="IRF513" s="62"/>
      <c r="IRG513" s="10"/>
      <c r="IRH513" s="11"/>
      <c r="IRI513" s="63"/>
      <c r="IRJ513" s="62"/>
      <c r="IRK513" s="10"/>
      <c r="IRL513" s="11"/>
      <c r="IRM513" s="63"/>
      <c r="IRN513" s="62"/>
      <c r="IRO513" s="10"/>
      <c r="IRP513" s="11"/>
      <c r="IRQ513" s="63"/>
      <c r="IRR513" s="62"/>
      <c r="IRS513" s="10"/>
      <c r="IRT513" s="11"/>
      <c r="IRU513" s="63"/>
      <c r="IRV513" s="62"/>
      <c r="IRW513" s="10"/>
      <c r="IRX513" s="11"/>
      <c r="IRY513" s="63"/>
      <c r="IRZ513" s="62"/>
      <c r="ISA513" s="10"/>
      <c r="ISB513" s="11"/>
      <c r="ISC513" s="63"/>
      <c r="ISD513" s="62"/>
      <c r="ISE513" s="10"/>
      <c r="ISF513" s="11"/>
      <c r="ISG513" s="63"/>
      <c r="ISH513" s="62"/>
      <c r="ISI513" s="10"/>
      <c r="ISJ513" s="11"/>
      <c r="ISK513" s="63"/>
      <c r="ISL513" s="62"/>
      <c r="ISM513" s="10"/>
      <c r="ISN513" s="11"/>
      <c r="ISO513" s="63"/>
      <c r="ISP513" s="62"/>
      <c r="ISQ513" s="10"/>
      <c r="ISR513" s="11"/>
      <c r="ISS513" s="63"/>
      <c r="IST513" s="62"/>
      <c r="ISU513" s="10"/>
      <c r="ISV513" s="11"/>
      <c r="ISW513" s="63"/>
      <c r="ISX513" s="62"/>
      <c r="ISY513" s="10"/>
      <c r="ISZ513" s="11"/>
      <c r="ITA513" s="63"/>
      <c r="ITB513" s="62"/>
      <c r="ITC513" s="10"/>
      <c r="ITD513" s="11"/>
      <c r="ITE513" s="63"/>
      <c r="ITF513" s="62"/>
      <c r="ITG513" s="10"/>
      <c r="ITH513" s="11"/>
      <c r="ITI513" s="63"/>
      <c r="ITJ513" s="62"/>
      <c r="ITK513" s="10"/>
      <c r="ITL513" s="11"/>
      <c r="ITM513" s="63"/>
      <c r="ITN513" s="62"/>
      <c r="ITO513" s="10"/>
      <c r="ITP513" s="11"/>
      <c r="ITQ513" s="63"/>
      <c r="ITR513" s="62"/>
      <c r="ITS513" s="10"/>
      <c r="ITT513" s="11"/>
      <c r="ITU513" s="63"/>
      <c r="ITV513" s="62"/>
      <c r="ITW513" s="10"/>
      <c r="ITX513" s="11"/>
      <c r="ITY513" s="63"/>
      <c r="ITZ513" s="62"/>
      <c r="IUA513" s="10"/>
      <c r="IUB513" s="11"/>
      <c r="IUC513" s="63"/>
      <c r="IUD513" s="62"/>
      <c r="IUE513" s="10"/>
      <c r="IUF513" s="11"/>
      <c r="IUG513" s="63"/>
      <c r="IUH513" s="62"/>
      <c r="IUI513" s="10"/>
      <c r="IUJ513" s="11"/>
      <c r="IUK513" s="63"/>
      <c r="IUL513" s="62"/>
      <c r="IUM513" s="10"/>
      <c r="IUN513" s="11"/>
      <c r="IUO513" s="63"/>
      <c r="IUP513" s="62"/>
      <c r="IUQ513" s="10"/>
      <c r="IUR513" s="11"/>
      <c r="IUS513" s="63"/>
      <c r="IUT513" s="62"/>
      <c r="IUU513" s="10"/>
      <c r="IUV513" s="11"/>
      <c r="IUW513" s="63"/>
      <c r="IUX513" s="62"/>
      <c r="IUY513" s="10"/>
      <c r="IUZ513" s="11"/>
      <c r="IVA513" s="63"/>
      <c r="IVB513" s="62"/>
      <c r="IVC513" s="10"/>
      <c r="IVD513" s="11"/>
      <c r="IVE513" s="63"/>
      <c r="IVF513" s="62"/>
      <c r="IVG513" s="10"/>
      <c r="IVH513" s="11"/>
      <c r="IVI513" s="63"/>
      <c r="IVJ513" s="62"/>
      <c r="IVK513" s="10"/>
      <c r="IVL513" s="11"/>
      <c r="IVM513" s="63"/>
      <c r="IVN513" s="62"/>
      <c r="IVO513" s="10"/>
      <c r="IVP513" s="11"/>
      <c r="IVQ513" s="63"/>
      <c r="IVR513" s="62"/>
      <c r="IVS513" s="10"/>
      <c r="IVT513" s="11"/>
      <c r="IVU513" s="63"/>
      <c r="IVV513" s="62"/>
      <c r="IVW513" s="10"/>
      <c r="IVX513" s="11"/>
      <c r="IVY513" s="63"/>
      <c r="IVZ513" s="62"/>
      <c r="IWA513" s="10"/>
      <c r="IWB513" s="11"/>
      <c r="IWC513" s="63"/>
      <c r="IWD513" s="62"/>
      <c r="IWE513" s="10"/>
      <c r="IWF513" s="11"/>
      <c r="IWG513" s="63"/>
      <c r="IWH513" s="62"/>
      <c r="IWI513" s="10"/>
      <c r="IWJ513" s="11"/>
      <c r="IWK513" s="63"/>
      <c r="IWL513" s="62"/>
      <c r="IWM513" s="10"/>
      <c r="IWN513" s="11"/>
      <c r="IWO513" s="63"/>
      <c r="IWP513" s="62"/>
      <c r="IWQ513" s="10"/>
      <c r="IWR513" s="11"/>
      <c r="IWS513" s="63"/>
      <c r="IWT513" s="62"/>
      <c r="IWU513" s="10"/>
      <c r="IWV513" s="11"/>
      <c r="IWW513" s="63"/>
      <c r="IWX513" s="62"/>
      <c r="IWY513" s="10"/>
      <c r="IWZ513" s="11"/>
      <c r="IXA513" s="63"/>
      <c r="IXB513" s="62"/>
      <c r="IXC513" s="10"/>
      <c r="IXD513" s="11"/>
      <c r="IXE513" s="63"/>
      <c r="IXF513" s="62"/>
      <c r="IXG513" s="10"/>
      <c r="IXH513" s="11"/>
      <c r="IXI513" s="63"/>
      <c r="IXJ513" s="62"/>
      <c r="IXK513" s="10"/>
      <c r="IXL513" s="11"/>
      <c r="IXM513" s="63"/>
      <c r="IXN513" s="62"/>
      <c r="IXO513" s="10"/>
      <c r="IXP513" s="11"/>
      <c r="IXQ513" s="63"/>
      <c r="IXR513" s="62"/>
      <c r="IXS513" s="10"/>
      <c r="IXT513" s="11"/>
      <c r="IXU513" s="63"/>
      <c r="IXV513" s="62"/>
      <c r="IXW513" s="10"/>
      <c r="IXX513" s="11"/>
      <c r="IXY513" s="63"/>
      <c r="IXZ513" s="62"/>
      <c r="IYA513" s="10"/>
      <c r="IYB513" s="11"/>
      <c r="IYC513" s="63"/>
      <c r="IYD513" s="62"/>
      <c r="IYE513" s="10"/>
      <c r="IYF513" s="11"/>
      <c r="IYG513" s="63"/>
      <c r="IYH513" s="62"/>
      <c r="IYI513" s="10"/>
      <c r="IYJ513" s="11"/>
      <c r="IYK513" s="63"/>
      <c r="IYL513" s="62"/>
      <c r="IYM513" s="10"/>
      <c r="IYN513" s="11"/>
      <c r="IYO513" s="63"/>
      <c r="IYP513" s="62"/>
      <c r="IYQ513" s="10"/>
      <c r="IYR513" s="11"/>
      <c r="IYS513" s="63"/>
      <c r="IYT513" s="62"/>
      <c r="IYU513" s="10"/>
      <c r="IYV513" s="11"/>
      <c r="IYW513" s="63"/>
      <c r="IYX513" s="62"/>
      <c r="IYY513" s="10"/>
      <c r="IYZ513" s="11"/>
      <c r="IZA513" s="63"/>
      <c r="IZB513" s="62"/>
      <c r="IZC513" s="10"/>
      <c r="IZD513" s="11"/>
      <c r="IZE513" s="63"/>
      <c r="IZF513" s="62"/>
      <c r="IZG513" s="10"/>
      <c r="IZH513" s="11"/>
      <c r="IZI513" s="63"/>
      <c r="IZJ513" s="62"/>
      <c r="IZK513" s="10"/>
      <c r="IZL513" s="11"/>
      <c r="IZM513" s="63"/>
      <c r="IZN513" s="62"/>
      <c r="IZO513" s="10"/>
      <c r="IZP513" s="11"/>
      <c r="IZQ513" s="63"/>
      <c r="IZR513" s="62"/>
      <c r="IZS513" s="10"/>
      <c r="IZT513" s="11"/>
      <c r="IZU513" s="63"/>
      <c r="IZV513" s="62"/>
      <c r="IZW513" s="10"/>
      <c r="IZX513" s="11"/>
      <c r="IZY513" s="63"/>
      <c r="IZZ513" s="62"/>
      <c r="JAA513" s="10"/>
      <c r="JAB513" s="11"/>
      <c r="JAC513" s="63"/>
      <c r="JAD513" s="62"/>
      <c r="JAE513" s="10"/>
      <c r="JAF513" s="11"/>
      <c r="JAG513" s="63"/>
      <c r="JAH513" s="62"/>
      <c r="JAI513" s="10"/>
      <c r="JAJ513" s="11"/>
      <c r="JAK513" s="63"/>
      <c r="JAL513" s="62"/>
      <c r="JAM513" s="10"/>
      <c r="JAN513" s="11"/>
      <c r="JAO513" s="63"/>
      <c r="JAP513" s="62"/>
      <c r="JAQ513" s="10"/>
      <c r="JAR513" s="11"/>
      <c r="JAS513" s="63"/>
      <c r="JAT513" s="62"/>
      <c r="JAU513" s="10"/>
      <c r="JAV513" s="11"/>
      <c r="JAW513" s="63"/>
      <c r="JAX513" s="62"/>
      <c r="JAY513" s="10"/>
      <c r="JAZ513" s="11"/>
      <c r="JBA513" s="63"/>
      <c r="JBB513" s="62"/>
      <c r="JBC513" s="10"/>
      <c r="JBD513" s="11"/>
      <c r="JBE513" s="63"/>
      <c r="JBF513" s="62"/>
      <c r="JBG513" s="10"/>
      <c r="JBH513" s="11"/>
      <c r="JBI513" s="63"/>
      <c r="JBJ513" s="62"/>
      <c r="JBK513" s="10"/>
      <c r="JBL513" s="11"/>
      <c r="JBM513" s="63"/>
      <c r="JBN513" s="62"/>
      <c r="JBO513" s="10"/>
      <c r="JBP513" s="11"/>
      <c r="JBQ513" s="63"/>
      <c r="JBR513" s="62"/>
      <c r="JBS513" s="10"/>
      <c r="JBT513" s="11"/>
      <c r="JBU513" s="63"/>
      <c r="JBV513" s="62"/>
      <c r="JBW513" s="10"/>
      <c r="JBX513" s="11"/>
      <c r="JBY513" s="63"/>
      <c r="JBZ513" s="62"/>
      <c r="JCA513" s="10"/>
      <c r="JCB513" s="11"/>
      <c r="JCC513" s="63"/>
      <c r="JCD513" s="62"/>
      <c r="JCE513" s="10"/>
      <c r="JCF513" s="11"/>
      <c r="JCG513" s="63"/>
      <c r="JCH513" s="62"/>
      <c r="JCI513" s="10"/>
      <c r="JCJ513" s="11"/>
      <c r="JCK513" s="63"/>
      <c r="JCL513" s="62"/>
      <c r="JCM513" s="10"/>
      <c r="JCN513" s="11"/>
      <c r="JCO513" s="63"/>
      <c r="JCP513" s="62"/>
      <c r="JCQ513" s="10"/>
      <c r="JCR513" s="11"/>
      <c r="JCS513" s="63"/>
      <c r="JCT513" s="62"/>
      <c r="JCU513" s="10"/>
      <c r="JCV513" s="11"/>
      <c r="JCW513" s="63"/>
      <c r="JCX513" s="62"/>
      <c r="JCY513" s="10"/>
      <c r="JCZ513" s="11"/>
      <c r="JDA513" s="63"/>
      <c r="JDB513" s="62"/>
      <c r="JDC513" s="10"/>
      <c r="JDD513" s="11"/>
      <c r="JDE513" s="63"/>
      <c r="JDF513" s="62"/>
      <c r="JDG513" s="10"/>
      <c r="JDH513" s="11"/>
      <c r="JDI513" s="63"/>
      <c r="JDJ513" s="62"/>
      <c r="JDK513" s="10"/>
      <c r="JDL513" s="11"/>
      <c r="JDM513" s="63"/>
      <c r="JDN513" s="62"/>
      <c r="JDO513" s="10"/>
      <c r="JDP513" s="11"/>
      <c r="JDQ513" s="63"/>
      <c r="JDR513" s="62"/>
      <c r="JDS513" s="10"/>
      <c r="JDT513" s="11"/>
      <c r="JDU513" s="63"/>
      <c r="JDV513" s="62"/>
      <c r="JDW513" s="10"/>
      <c r="JDX513" s="11"/>
      <c r="JDY513" s="63"/>
      <c r="JDZ513" s="62"/>
      <c r="JEA513" s="10"/>
      <c r="JEB513" s="11"/>
      <c r="JEC513" s="63"/>
      <c r="JED513" s="62"/>
      <c r="JEE513" s="10"/>
      <c r="JEF513" s="11"/>
      <c r="JEG513" s="63"/>
      <c r="JEH513" s="62"/>
      <c r="JEI513" s="10"/>
      <c r="JEJ513" s="11"/>
      <c r="JEK513" s="63"/>
      <c r="JEL513" s="62"/>
      <c r="JEM513" s="10"/>
      <c r="JEN513" s="11"/>
      <c r="JEO513" s="63"/>
      <c r="JEP513" s="62"/>
      <c r="JEQ513" s="10"/>
      <c r="JER513" s="11"/>
      <c r="JES513" s="63"/>
      <c r="JET513" s="62"/>
      <c r="JEU513" s="10"/>
      <c r="JEV513" s="11"/>
      <c r="JEW513" s="63"/>
      <c r="JEX513" s="62"/>
      <c r="JEY513" s="10"/>
      <c r="JEZ513" s="11"/>
      <c r="JFA513" s="63"/>
      <c r="JFB513" s="62"/>
      <c r="JFC513" s="10"/>
      <c r="JFD513" s="11"/>
      <c r="JFE513" s="63"/>
      <c r="JFF513" s="62"/>
      <c r="JFG513" s="10"/>
      <c r="JFH513" s="11"/>
      <c r="JFI513" s="63"/>
      <c r="JFJ513" s="62"/>
      <c r="JFK513" s="10"/>
      <c r="JFL513" s="11"/>
      <c r="JFM513" s="63"/>
      <c r="JFN513" s="62"/>
      <c r="JFO513" s="10"/>
      <c r="JFP513" s="11"/>
      <c r="JFQ513" s="63"/>
      <c r="JFR513" s="62"/>
      <c r="JFS513" s="10"/>
      <c r="JFT513" s="11"/>
      <c r="JFU513" s="63"/>
      <c r="JFV513" s="62"/>
      <c r="JFW513" s="10"/>
      <c r="JFX513" s="11"/>
      <c r="JFY513" s="63"/>
      <c r="JFZ513" s="62"/>
      <c r="JGA513" s="10"/>
      <c r="JGB513" s="11"/>
      <c r="JGC513" s="63"/>
      <c r="JGD513" s="62"/>
      <c r="JGE513" s="10"/>
      <c r="JGF513" s="11"/>
      <c r="JGG513" s="63"/>
      <c r="JGH513" s="62"/>
      <c r="JGI513" s="10"/>
      <c r="JGJ513" s="11"/>
      <c r="JGK513" s="63"/>
      <c r="JGL513" s="62"/>
      <c r="JGM513" s="10"/>
      <c r="JGN513" s="11"/>
      <c r="JGO513" s="63"/>
      <c r="JGP513" s="62"/>
      <c r="JGQ513" s="10"/>
      <c r="JGR513" s="11"/>
      <c r="JGS513" s="63"/>
      <c r="JGT513" s="62"/>
      <c r="JGU513" s="10"/>
      <c r="JGV513" s="11"/>
      <c r="JGW513" s="63"/>
      <c r="JGX513" s="62"/>
      <c r="JGY513" s="10"/>
      <c r="JGZ513" s="11"/>
      <c r="JHA513" s="63"/>
      <c r="JHB513" s="62"/>
      <c r="JHC513" s="10"/>
      <c r="JHD513" s="11"/>
      <c r="JHE513" s="63"/>
      <c r="JHF513" s="62"/>
      <c r="JHG513" s="10"/>
      <c r="JHH513" s="11"/>
      <c r="JHI513" s="63"/>
      <c r="JHJ513" s="62"/>
      <c r="JHK513" s="10"/>
      <c r="JHL513" s="11"/>
      <c r="JHM513" s="63"/>
      <c r="JHN513" s="62"/>
      <c r="JHO513" s="10"/>
      <c r="JHP513" s="11"/>
      <c r="JHQ513" s="63"/>
      <c r="JHR513" s="62"/>
      <c r="JHS513" s="10"/>
      <c r="JHT513" s="11"/>
      <c r="JHU513" s="63"/>
      <c r="JHV513" s="62"/>
      <c r="JHW513" s="10"/>
      <c r="JHX513" s="11"/>
      <c r="JHY513" s="63"/>
      <c r="JHZ513" s="62"/>
      <c r="JIA513" s="10"/>
      <c r="JIB513" s="11"/>
      <c r="JIC513" s="63"/>
      <c r="JID513" s="62"/>
      <c r="JIE513" s="10"/>
      <c r="JIF513" s="11"/>
      <c r="JIG513" s="63"/>
      <c r="JIH513" s="62"/>
      <c r="JII513" s="10"/>
      <c r="JIJ513" s="11"/>
      <c r="JIK513" s="63"/>
      <c r="JIL513" s="62"/>
      <c r="JIM513" s="10"/>
      <c r="JIN513" s="11"/>
      <c r="JIO513" s="63"/>
      <c r="JIP513" s="62"/>
      <c r="JIQ513" s="10"/>
      <c r="JIR513" s="11"/>
      <c r="JIS513" s="63"/>
      <c r="JIT513" s="62"/>
      <c r="JIU513" s="10"/>
      <c r="JIV513" s="11"/>
      <c r="JIW513" s="63"/>
      <c r="JIX513" s="62"/>
      <c r="JIY513" s="10"/>
      <c r="JIZ513" s="11"/>
      <c r="JJA513" s="63"/>
      <c r="JJB513" s="62"/>
      <c r="JJC513" s="10"/>
      <c r="JJD513" s="11"/>
      <c r="JJE513" s="63"/>
      <c r="JJF513" s="62"/>
      <c r="JJG513" s="10"/>
      <c r="JJH513" s="11"/>
      <c r="JJI513" s="63"/>
      <c r="JJJ513" s="62"/>
      <c r="JJK513" s="10"/>
      <c r="JJL513" s="11"/>
      <c r="JJM513" s="63"/>
      <c r="JJN513" s="62"/>
      <c r="JJO513" s="10"/>
      <c r="JJP513" s="11"/>
      <c r="JJQ513" s="63"/>
      <c r="JJR513" s="62"/>
      <c r="JJS513" s="10"/>
      <c r="JJT513" s="11"/>
      <c r="JJU513" s="63"/>
      <c r="JJV513" s="62"/>
      <c r="JJW513" s="10"/>
      <c r="JJX513" s="11"/>
      <c r="JJY513" s="63"/>
      <c r="JJZ513" s="62"/>
      <c r="JKA513" s="10"/>
      <c r="JKB513" s="11"/>
      <c r="JKC513" s="63"/>
      <c r="JKD513" s="62"/>
      <c r="JKE513" s="10"/>
      <c r="JKF513" s="11"/>
      <c r="JKG513" s="63"/>
      <c r="JKH513" s="62"/>
      <c r="JKI513" s="10"/>
      <c r="JKJ513" s="11"/>
      <c r="JKK513" s="63"/>
      <c r="JKL513" s="62"/>
      <c r="JKM513" s="10"/>
      <c r="JKN513" s="11"/>
      <c r="JKO513" s="63"/>
      <c r="JKP513" s="62"/>
      <c r="JKQ513" s="10"/>
      <c r="JKR513" s="11"/>
      <c r="JKS513" s="63"/>
      <c r="JKT513" s="62"/>
      <c r="JKU513" s="10"/>
      <c r="JKV513" s="11"/>
      <c r="JKW513" s="63"/>
      <c r="JKX513" s="62"/>
      <c r="JKY513" s="10"/>
      <c r="JKZ513" s="11"/>
      <c r="JLA513" s="63"/>
      <c r="JLB513" s="62"/>
      <c r="JLC513" s="10"/>
      <c r="JLD513" s="11"/>
      <c r="JLE513" s="63"/>
      <c r="JLF513" s="62"/>
      <c r="JLG513" s="10"/>
      <c r="JLH513" s="11"/>
      <c r="JLI513" s="63"/>
      <c r="JLJ513" s="62"/>
      <c r="JLK513" s="10"/>
      <c r="JLL513" s="11"/>
      <c r="JLM513" s="63"/>
      <c r="JLN513" s="62"/>
      <c r="JLO513" s="10"/>
      <c r="JLP513" s="11"/>
      <c r="JLQ513" s="63"/>
      <c r="JLR513" s="62"/>
      <c r="JLS513" s="10"/>
      <c r="JLT513" s="11"/>
      <c r="JLU513" s="63"/>
      <c r="JLV513" s="62"/>
      <c r="JLW513" s="10"/>
      <c r="JLX513" s="11"/>
      <c r="JLY513" s="63"/>
      <c r="JLZ513" s="62"/>
      <c r="JMA513" s="10"/>
      <c r="JMB513" s="11"/>
      <c r="JMC513" s="63"/>
      <c r="JMD513" s="62"/>
      <c r="JME513" s="10"/>
      <c r="JMF513" s="11"/>
      <c r="JMG513" s="63"/>
      <c r="JMH513" s="62"/>
      <c r="JMI513" s="10"/>
      <c r="JMJ513" s="11"/>
      <c r="JMK513" s="63"/>
      <c r="JML513" s="62"/>
      <c r="JMM513" s="10"/>
      <c r="JMN513" s="11"/>
      <c r="JMO513" s="63"/>
      <c r="JMP513" s="62"/>
      <c r="JMQ513" s="10"/>
      <c r="JMR513" s="11"/>
      <c r="JMS513" s="63"/>
      <c r="JMT513" s="62"/>
      <c r="JMU513" s="10"/>
      <c r="JMV513" s="11"/>
      <c r="JMW513" s="63"/>
      <c r="JMX513" s="62"/>
      <c r="JMY513" s="10"/>
      <c r="JMZ513" s="11"/>
      <c r="JNA513" s="63"/>
      <c r="JNB513" s="62"/>
      <c r="JNC513" s="10"/>
      <c r="JND513" s="11"/>
      <c r="JNE513" s="63"/>
      <c r="JNF513" s="62"/>
      <c r="JNG513" s="10"/>
      <c r="JNH513" s="11"/>
      <c r="JNI513" s="63"/>
      <c r="JNJ513" s="62"/>
      <c r="JNK513" s="10"/>
      <c r="JNL513" s="11"/>
      <c r="JNM513" s="63"/>
      <c r="JNN513" s="62"/>
      <c r="JNO513" s="10"/>
      <c r="JNP513" s="11"/>
      <c r="JNQ513" s="63"/>
      <c r="JNR513" s="62"/>
      <c r="JNS513" s="10"/>
      <c r="JNT513" s="11"/>
      <c r="JNU513" s="63"/>
      <c r="JNV513" s="62"/>
      <c r="JNW513" s="10"/>
      <c r="JNX513" s="11"/>
      <c r="JNY513" s="63"/>
      <c r="JNZ513" s="62"/>
      <c r="JOA513" s="10"/>
      <c r="JOB513" s="11"/>
      <c r="JOC513" s="63"/>
      <c r="JOD513" s="62"/>
      <c r="JOE513" s="10"/>
      <c r="JOF513" s="11"/>
      <c r="JOG513" s="63"/>
      <c r="JOH513" s="62"/>
      <c r="JOI513" s="10"/>
      <c r="JOJ513" s="11"/>
      <c r="JOK513" s="63"/>
      <c r="JOL513" s="62"/>
      <c r="JOM513" s="10"/>
      <c r="JON513" s="11"/>
      <c r="JOO513" s="63"/>
      <c r="JOP513" s="62"/>
      <c r="JOQ513" s="10"/>
      <c r="JOR513" s="11"/>
      <c r="JOS513" s="63"/>
      <c r="JOT513" s="62"/>
      <c r="JOU513" s="10"/>
      <c r="JOV513" s="11"/>
      <c r="JOW513" s="63"/>
      <c r="JOX513" s="62"/>
      <c r="JOY513" s="10"/>
      <c r="JOZ513" s="11"/>
      <c r="JPA513" s="63"/>
      <c r="JPB513" s="62"/>
      <c r="JPC513" s="10"/>
      <c r="JPD513" s="11"/>
      <c r="JPE513" s="63"/>
      <c r="JPF513" s="62"/>
      <c r="JPG513" s="10"/>
      <c r="JPH513" s="11"/>
      <c r="JPI513" s="63"/>
      <c r="JPJ513" s="62"/>
      <c r="JPK513" s="10"/>
      <c r="JPL513" s="11"/>
      <c r="JPM513" s="63"/>
      <c r="JPN513" s="62"/>
      <c r="JPO513" s="10"/>
      <c r="JPP513" s="11"/>
      <c r="JPQ513" s="63"/>
      <c r="JPR513" s="62"/>
      <c r="JPS513" s="10"/>
      <c r="JPT513" s="11"/>
      <c r="JPU513" s="63"/>
      <c r="JPV513" s="62"/>
      <c r="JPW513" s="10"/>
      <c r="JPX513" s="11"/>
      <c r="JPY513" s="63"/>
      <c r="JPZ513" s="62"/>
      <c r="JQA513" s="10"/>
      <c r="JQB513" s="11"/>
      <c r="JQC513" s="63"/>
      <c r="JQD513" s="62"/>
      <c r="JQE513" s="10"/>
      <c r="JQF513" s="11"/>
      <c r="JQG513" s="63"/>
      <c r="JQH513" s="62"/>
      <c r="JQI513" s="10"/>
      <c r="JQJ513" s="11"/>
      <c r="JQK513" s="63"/>
      <c r="JQL513" s="62"/>
      <c r="JQM513" s="10"/>
      <c r="JQN513" s="11"/>
      <c r="JQO513" s="63"/>
      <c r="JQP513" s="62"/>
      <c r="JQQ513" s="10"/>
      <c r="JQR513" s="11"/>
      <c r="JQS513" s="63"/>
      <c r="JQT513" s="62"/>
      <c r="JQU513" s="10"/>
      <c r="JQV513" s="11"/>
      <c r="JQW513" s="63"/>
      <c r="JQX513" s="62"/>
      <c r="JQY513" s="10"/>
      <c r="JQZ513" s="11"/>
      <c r="JRA513" s="63"/>
      <c r="JRB513" s="62"/>
      <c r="JRC513" s="10"/>
      <c r="JRD513" s="11"/>
      <c r="JRE513" s="63"/>
      <c r="JRF513" s="62"/>
      <c r="JRG513" s="10"/>
      <c r="JRH513" s="11"/>
      <c r="JRI513" s="63"/>
      <c r="JRJ513" s="62"/>
      <c r="JRK513" s="10"/>
      <c r="JRL513" s="11"/>
      <c r="JRM513" s="63"/>
      <c r="JRN513" s="62"/>
      <c r="JRO513" s="10"/>
      <c r="JRP513" s="11"/>
      <c r="JRQ513" s="63"/>
      <c r="JRR513" s="62"/>
      <c r="JRS513" s="10"/>
      <c r="JRT513" s="11"/>
      <c r="JRU513" s="63"/>
      <c r="JRV513" s="62"/>
      <c r="JRW513" s="10"/>
      <c r="JRX513" s="11"/>
      <c r="JRY513" s="63"/>
      <c r="JRZ513" s="62"/>
      <c r="JSA513" s="10"/>
      <c r="JSB513" s="11"/>
      <c r="JSC513" s="63"/>
      <c r="JSD513" s="62"/>
      <c r="JSE513" s="10"/>
      <c r="JSF513" s="11"/>
      <c r="JSG513" s="63"/>
      <c r="JSH513" s="62"/>
      <c r="JSI513" s="10"/>
      <c r="JSJ513" s="11"/>
      <c r="JSK513" s="63"/>
      <c r="JSL513" s="62"/>
      <c r="JSM513" s="10"/>
      <c r="JSN513" s="11"/>
      <c r="JSO513" s="63"/>
      <c r="JSP513" s="62"/>
      <c r="JSQ513" s="10"/>
      <c r="JSR513" s="11"/>
      <c r="JSS513" s="63"/>
      <c r="JST513" s="62"/>
      <c r="JSU513" s="10"/>
      <c r="JSV513" s="11"/>
      <c r="JSW513" s="63"/>
      <c r="JSX513" s="62"/>
      <c r="JSY513" s="10"/>
      <c r="JSZ513" s="11"/>
      <c r="JTA513" s="63"/>
      <c r="JTB513" s="62"/>
      <c r="JTC513" s="10"/>
      <c r="JTD513" s="11"/>
      <c r="JTE513" s="63"/>
      <c r="JTF513" s="62"/>
      <c r="JTG513" s="10"/>
      <c r="JTH513" s="11"/>
      <c r="JTI513" s="63"/>
      <c r="JTJ513" s="62"/>
      <c r="JTK513" s="10"/>
      <c r="JTL513" s="11"/>
      <c r="JTM513" s="63"/>
      <c r="JTN513" s="62"/>
      <c r="JTO513" s="10"/>
      <c r="JTP513" s="11"/>
      <c r="JTQ513" s="63"/>
      <c r="JTR513" s="62"/>
      <c r="JTS513" s="10"/>
      <c r="JTT513" s="11"/>
      <c r="JTU513" s="63"/>
      <c r="JTV513" s="62"/>
      <c r="JTW513" s="10"/>
      <c r="JTX513" s="11"/>
      <c r="JTY513" s="63"/>
      <c r="JTZ513" s="62"/>
      <c r="JUA513" s="10"/>
      <c r="JUB513" s="11"/>
      <c r="JUC513" s="63"/>
      <c r="JUD513" s="62"/>
      <c r="JUE513" s="10"/>
      <c r="JUF513" s="11"/>
      <c r="JUG513" s="63"/>
      <c r="JUH513" s="62"/>
      <c r="JUI513" s="10"/>
      <c r="JUJ513" s="11"/>
      <c r="JUK513" s="63"/>
      <c r="JUL513" s="62"/>
      <c r="JUM513" s="10"/>
      <c r="JUN513" s="11"/>
      <c r="JUO513" s="63"/>
      <c r="JUP513" s="62"/>
      <c r="JUQ513" s="10"/>
      <c r="JUR513" s="11"/>
      <c r="JUS513" s="63"/>
      <c r="JUT513" s="62"/>
      <c r="JUU513" s="10"/>
      <c r="JUV513" s="11"/>
      <c r="JUW513" s="63"/>
      <c r="JUX513" s="62"/>
      <c r="JUY513" s="10"/>
      <c r="JUZ513" s="11"/>
      <c r="JVA513" s="63"/>
      <c r="JVB513" s="62"/>
      <c r="JVC513" s="10"/>
      <c r="JVD513" s="11"/>
      <c r="JVE513" s="63"/>
      <c r="JVF513" s="62"/>
      <c r="JVG513" s="10"/>
      <c r="JVH513" s="11"/>
      <c r="JVI513" s="63"/>
      <c r="JVJ513" s="62"/>
      <c r="JVK513" s="10"/>
      <c r="JVL513" s="11"/>
      <c r="JVM513" s="63"/>
      <c r="JVN513" s="62"/>
      <c r="JVO513" s="10"/>
      <c r="JVP513" s="11"/>
      <c r="JVQ513" s="63"/>
      <c r="JVR513" s="62"/>
      <c r="JVS513" s="10"/>
      <c r="JVT513" s="11"/>
      <c r="JVU513" s="63"/>
      <c r="JVV513" s="62"/>
      <c r="JVW513" s="10"/>
      <c r="JVX513" s="11"/>
      <c r="JVY513" s="63"/>
      <c r="JVZ513" s="62"/>
      <c r="JWA513" s="10"/>
      <c r="JWB513" s="11"/>
      <c r="JWC513" s="63"/>
      <c r="JWD513" s="62"/>
      <c r="JWE513" s="10"/>
      <c r="JWF513" s="11"/>
      <c r="JWG513" s="63"/>
      <c r="JWH513" s="62"/>
      <c r="JWI513" s="10"/>
      <c r="JWJ513" s="11"/>
      <c r="JWK513" s="63"/>
      <c r="JWL513" s="62"/>
      <c r="JWM513" s="10"/>
      <c r="JWN513" s="11"/>
      <c r="JWO513" s="63"/>
      <c r="JWP513" s="62"/>
      <c r="JWQ513" s="10"/>
      <c r="JWR513" s="11"/>
      <c r="JWS513" s="63"/>
      <c r="JWT513" s="62"/>
      <c r="JWU513" s="10"/>
      <c r="JWV513" s="11"/>
      <c r="JWW513" s="63"/>
      <c r="JWX513" s="62"/>
      <c r="JWY513" s="10"/>
      <c r="JWZ513" s="11"/>
      <c r="JXA513" s="63"/>
      <c r="JXB513" s="62"/>
      <c r="JXC513" s="10"/>
      <c r="JXD513" s="11"/>
      <c r="JXE513" s="63"/>
      <c r="JXF513" s="62"/>
      <c r="JXG513" s="10"/>
      <c r="JXH513" s="11"/>
      <c r="JXI513" s="63"/>
      <c r="JXJ513" s="62"/>
      <c r="JXK513" s="10"/>
      <c r="JXL513" s="11"/>
      <c r="JXM513" s="63"/>
      <c r="JXN513" s="62"/>
      <c r="JXO513" s="10"/>
      <c r="JXP513" s="11"/>
      <c r="JXQ513" s="63"/>
      <c r="JXR513" s="62"/>
      <c r="JXS513" s="10"/>
      <c r="JXT513" s="11"/>
      <c r="JXU513" s="63"/>
      <c r="JXV513" s="62"/>
      <c r="JXW513" s="10"/>
      <c r="JXX513" s="11"/>
      <c r="JXY513" s="63"/>
      <c r="JXZ513" s="62"/>
      <c r="JYA513" s="10"/>
      <c r="JYB513" s="11"/>
      <c r="JYC513" s="63"/>
      <c r="JYD513" s="62"/>
      <c r="JYE513" s="10"/>
      <c r="JYF513" s="11"/>
      <c r="JYG513" s="63"/>
      <c r="JYH513" s="62"/>
      <c r="JYI513" s="10"/>
      <c r="JYJ513" s="11"/>
      <c r="JYK513" s="63"/>
      <c r="JYL513" s="62"/>
      <c r="JYM513" s="10"/>
      <c r="JYN513" s="11"/>
      <c r="JYO513" s="63"/>
      <c r="JYP513" s="62"/>
      <c r="JYQ513" s="10"/>
      <c r="JYR513" s="11"/>
      <c r="JYS513" s="63"/>
      <c r="JYT513" s="62"/>
      <c r="JYU513" s="10"/>
      <c r="JYV513" s="11"/>
      <c r="JYW513" s="63"/>
      <c r="JYX513" s="62"/>
      <c r="JYY513" s="10"/>
      <c r="JYZ513" s="11"/>
      <c r="JZA513" s="63"/>
      <c r="JZB513" s="62"/>
      <c r="JZC513" s="10"/>
      <c r="JZD513" s="11"/>
      <c r="JZE513" s="63"/>
      <c r="JZF513" s="62"/>
      <c r="JZG513" s="10"/>
      <c r="JZH513" s="11"/>
      <c r="JZI513" s="63"/>
      <c r="JZJ513" s="62"/>
      <c r="JZK513" s="10"/>
      <c r="JZL513" s="11"/>
      <c r="JZM513" s="63"/>
      <c r="JZN513" s="62"/>
      <c r="JZO513" s="10"/>
      <c r="JZP513" s="11"/>
      <c r="JZQ513" s="63"/>
      <c r="JZR513" s="62"/>
      <c r="JZS513" s="10"/>
      <c r="JZT513" s="11"/>
      <c r="JZU513" s="63"/>
      <c r="JZV513" s="62"/>
      <c r="JZW513" s="10"/>
      <c r="JZX513" s="11"/>
      <c r="JZY513" s="63"/>
      <c r="JZZ513" s="62"/>
      <c r="KAA513" s="10"/>
      <c r="KAB513" s="11"/>
      <c r="KAC513" s="63"/>
      <c r="KAD513" s="62"/>
      <c r="KAE513" s="10"/>
      <c r="KAF513" s="11"/>
      <c r="KAG513" s="63"/>
      <c r="KAH513" s="62"/>
      <c r="KAI513" s="10"/>
      <c r="KAJ513" s="11"/>
      <c r="KAK513" s="63"/>
      <c r="KAL513" s="62"/>
      <c r="KAM513" s="10"/>
      <c r="KAN513" s="11"/>
      <c r="KAO513" s="63"/>
      <c r="KAP513" s="62"/>
      <c r="KAQ513" s="10"/>
      <c r="KAR513" s="11"/>
      <c r="KAS513" s="63"/>
      <c r="KAT513" s="62"/>
      <c r="KAU513" s="10"/>
      <c r="KAV513" s="11"/>
      <c r="KAW513" s="63"/>
      <c r="KAX513" s="62"/>
      <c r="KAY513" s="10"/>
      <c r="KAZ513" s="11"/>
      <c r="KBA513" s="63"/>
      <c r="KBB513" s="62"/>
      <c r="KBC513" s="10"/>
      <c r="KBD513" s="11"/>
      <c r="KBE513" s="63"/>
      <c r="KBF513" s="62"/>
      <c r="KBG513" s="10"/>
      <c r="KBH513" s="11"/>
      <c r="KBI513" s="63"/>
      <c r="KBJ513" s="62"/>
      <c r="KBK513" s="10"/>
      <c r="KBL513" s="11"/>
      <c r="KBM513" s="63"/>
      <c r="KBN513" s="62"/>
      <c r="KBO513" s="10"/>
      <c r="KBP513" s="11"/>
      <c r="KBQ513" s="63"/>
      <c r="KBR513" s="62"/>
      <c r="KBS513" s="10"/>
      <c r="KBT513" s="11"/>
      <c r="KBU513" s="63"/>
      <c r="KBV513" s="62"/>
      <c r="KBW513" s="10"/>
      <c r="KBX513" s="11"/>
      <c r="KBY513" s="63"/>
      <c r="KBZ513" s="62"/>
      <c r="KCA513" s="10"/>
      <c r="KCB513" s="11"/>
      <c r="KCC513" s="63"/>
      <c r="KCD513" s="62"/>
      <c r="KCE513" s="10"/>
      <c r="KCF513" s="11"/>
      <c r="KCG513" s="63"/>
      <c r="KCH513" s="62"/>
      <c r="KCI513" s="10"/>
      <c r="KCJ513" s="11"/>
      <c r="KCK513" s="63"/>
      <c r="KCL513" s="62"/>
      <c r="KCM513" s="10"/>
      <c r="KCN513" s="11"/>
      <c r="KCO513" s="63"/>
      <c r="KCP513" s="62"/>
      <c r="KCQ513" s="10"/>
      <c r="KCR513" s="11"/>
      <c r="KCS513" s="63"/>
      <c r="KCT513" s="62"/>
      <c r="KCU513" s="10"/>
      <c r="KCV513" s="11"/>
      <c r="KCW513" s="63"/>
      <c r="KCX513" s="62"/>
      <c r="KCY513" s="10"/>
      <c r="KCZ513" s="11"/>
      <c r="KDA513" s="63"/>
      <c r="KDB513" s="62"/>
      <c r="KDC513" s="10"/>
      <c r="KDD513" s="11"/>
      <c r="KDE513" s="63"/>
      <c r="KDF513" s="62"/>
      <c r="KDG513" s="10"/>
      <c r="KDH513" s="11"/>
      <c r="KDI513" s="63"/>
      <c r="KDJ513" s="62"/>
      <c r="KDK513" s="10"/>
      <c r="KDL513" s="11"/>
      <c r="KDM513" s="63"/>
      <c r="KDN513" s="62"/>
      <c r="KDO513" s="10"/>
      <c r="KDP513" s="11"/>
      <c r="KDQ513" s="63"/>
      <c r="KDR513" s="62"/>
      <c r="KDS513" s="10"/>
      <c r="KDT513" s="11"/>
      <c r="KDU513" s="63"/>
      <c r="KDV513" s="62"/>
      <c r="KDW513" s="10"/>
      <c r="KDX513" s="11"/>
      <c r="KDY513" s="63"/>
      <c r="KDZ513" s="62"/>
      <c r="KEA513" s="10"/>
      <c r="KEB513" s="11"/>
      <c r="KEC513" s="63"/>
      <c r="KED513" s="62"/>
      <c r="KEE513" s="10"/>
      <c r="KEF513" s="11"/>
      <c r="KEG513" s="63"/>
      <c r="KEH513" s="62"/>
      <c r="KEI513" s="10"/>
      <c r="KEJ513" s="11"/>
      <c r="KEK513" s="63"/>
      <c r="KEL513" s="62"/>
      <c r="KEM513" s="10"/>
      <c r="KEN513" s="11"/>
      <c r="KEO513" s="63"/>
      <c r="KEP513" s="62"/>
      <c r="KEQ513" s="10"/>
      <c r="KER513" s="11"/>
      <c r="KES513" s="63"/>
      <c r="KET513" s="62"/>
      <c r="KEU513" s="10"/>
      <c r="KEV513" s="11"/>
      <c r="KEW513" s="63"/>
      <c r="KEX513" s="62"/>
      <c r="KEY513" s="10"/>
      <c r="KEZ513" s="11"/>
      <c r="KFA513" s="63"/>
      <c r="KFB513" s="62"/>
      <c r="KFC513" s="10"/>
      <c r="KFD513" s="11"/>
      <c r="KFE513" s="63"/>
      <c r="KFF513" s="62"/>
      <c r="KFG513" s="10"/>
      <c r="KFH513" s="11"/>
      <c r="KFI513" s="63"/>
      <c r="KFJ513" s="62"/>
      <c r="KFK513" s="10"/>
      <c r="KFL513" s="11"/>
      <c r="KFM513" s="63"/>
      <c r="KFN513" s="62"/>
      <c r="KFO513" s="10"/>
      <c r="KFP513" s="11"/>
      <c r="KFQ513" s="63"/>
      <c r="KFR513" s="62"/>
      <c r="KFS513" s="10"/>
      <c r="KFT513" s="11"/>
      <c r="KFU513" s="63"/>
      <c r="KFV513" s="62"/>
      <c r="KFW513" s="10"/>
      <c r="KFX513" s="11"/>
      <c r="KFY513" s="63"/>
      <c r="KFZ513" s="62"/>
      <c r="KGA513" s="10"/>
      <c r="KGB513" s="11"/>
      <c r="KGC513" s="63"/>
      <c r="KGD513" s="62"/>
      <c r="KGE513" s="10"/>
      <c r="KGF513" s="11"/>
      <c r="KGG513" s="63"/>
      <c r="KGH513" s="62"/>
      <c r="KGI513" s="10"/>
      <c r="KGJ513" s="11"/>
      <c r="KGK513" s="63"/>
      <c r="KGL513" s="62"/>
      <c r="KGM513" s="10"/>
      <c r="KGN513" s="11"/>
      <c r="KGO513" s="63"/>
      <c r="KGP513" s="62"/>
      <c r="KGQ513" s="10"/>
      <c r="KGR513" s="11"/>
      <c r="KGS513" s="63"/>
      <c r="KGT513" s="62"/>
      <c r="KGU513" s="10"/>
      <c r="KGV513" s="11"/>
      <c r="KGW513" s="63"/>
      <c r="KGX513" s="62"/>
      <c r="KGY513" s="10"/>
      <c r="KGZ513" s="11"/>
      <c r="KHA513" s="63"/>
      <c r="KHB513" s="62"/>
      <c r="KHC513" s="10"/>
      <c r="KHD513" s="11"/>
      <c r="KHE513" s="63"/>
      <c r="KHF513" s="62"/>
      <c r="KHG513" s="10"/>
      <c r="KHH513" s="11"/>
      <c r="KHI513" s="63"/>
      <c r="KHJ513" s="62"/>
      <c r="KHK513" s="10"/>
      <c r="KHL513" s="11"/>
      <c r="KHM513" s="63"/>
      <c r="KHN513" s="62"/>
      <c r="KHO513" s="10"/>
      <c r="KHP513" s="11"/>
      <c r="KHQ513" s="63"/>
      <c r="KHR513" s="62"/>
      <c r="KHS513" s="10"/>
      <c r="KHT513" s="11"/>
      <c r="KHU513" s="63"/>
      <c r="KHV513" s="62"/>
      <c r="KHW513" s="10"/>
      <c r="KHX513" s="11"/>
      <c r="KHY513" s="63"/>
      <c r="KHZ513" s="62"/>
      <c r="KIA513" s="10"/>
      <c r="KIB513" s="11"/>
      <c r="KIC513" s="63"/>
      <c r="KID513" s="62"/>
      <c r="KIE513" s="10"/>
      <c r="KIF513" s="11"/>
      <c r="KIG513" s="63"/>
      <c r="KIH513" s="62"/>
      <c r="KII513" s="10"/>
      <c r="KIJ513" s="11"/>
      <c r="KIK513" s="63"/>
      <c r="KIL513" s="62"/>
      <c r="KIM513" s="10"/>
      <c r="KIN513" s="11"/>
      <c r="KIO513" s="63"/>
      <c r="KIP513" s="62"/>
      <c r="KIQ513" s="10"/>
      <c r="KIR513" s="11"/>
      <c r="KIS513" s="63"/>
      <c r="KIT513" s="62"/>
      <c r="KIU513" s="10"/>
      <c r="KIV513" s="11"/>
      <c r="KIW513" s="63"/>
      <c r="KIX513" s="62"/>
      <c r="KIY513" s="10"/>
      <c r="KIZ513" s="11"/>
      <c r="KJA513" s="63"/>
      <c r="KJB513" s="62"/>
      <c r="KJC513" s="10"/>
      <c r="KJD513" s="11"/>
      <c r="KJE513" s="63"/>
      <c r="KJF513" s="62"/>
      <c r="KJG513" s="10"/>
      <c r="KJH513" s="11"/>
      <c r="KJI513" s="63"/>
      <c r="KJJ513" s="62"/>
      <c r="KJK513" s="10"/>
      <c r="KJL513" s="11"/>
      <c r="KJM513" s="63"/>
      <c r="KJN513" s="62"/>
      <c r="KJO513" s="10"/>
      <c r="KJP513" s="11"/>
      <c r="KJQ513" s="63"/>
      <c r="KJR513" s="62"/>
      <c r="KJS513" s="10"/>
      <c r="KJT513" s="11"/>
      <c r="KJU513" s="63"/>
      <c r="KJV513" s="62"/>
      <c r="KJW513" s="10"/>
      <c r="KJX513" s="11"/>
      <c r="KJY513" s="63"/>
      <c r="KJZ513" s="62"/>
      <c r="KKA513" s="10"/>
      <c r="KKB513" s="11"/>
      <c r="KKC513" s="63"/>
      <c r="KKD513" s="62"/>
      <c r="KKE513" s="10"/>
      <c r="KKF513" s="11"/>
      <c r="KKG513" s="63"/>
      <c r="KKH513" s="62"/>
      <c r="KKI513" s="10"/>
      <c r="KKJ513" s="11"/>
      <c r="KKK513" s="63"/>
      <c r="KKL513" s="62"/>
      <c r="KKM513" s="10"/>
      <c r="KKN513" s="11"/>
      <c r="KKO513" s="63"/>
      <c r="KKP513" s="62"/>
      <c r="KKQ513" s="10"/>
      <c r="KKR513" s="11"/>
      <c r="KKS513" s="63"/>
      <c r="KKT513" s="62"/>
      <c r="KKU513" s="10"/>
      <c r="KKV513" s="11"/>
      <c r="KKW513" s="63"/>
      <c r="KKX513" s="62"/>
      <c r="KKY513" s="10"/>
      <c r="KKZ513" s="11"/>
      <c r="KLA513" s="63"/>
      <c r="KLB513" s="62"/>
      <c r="KLC513" s="10"/>
      <c r="KLD513" s="11"/>
      <c r="KLE513" s="63"/>
      <c r="KLF513" s="62"/>
      <c r="KLG513" s="10"/>
      <c r="KLH513" s="11"/>
      <c r="KLI513" s="63"/>
      <c r="KLJ513" s="62"/>
      <c r="KLK513" s="10"/>
      <c r="KLL513" s="11"/>
      <c r="KLM513" s="63"/>
      <c r="KLN513" s="62"/>
      <c r="KLO513" s="10"/>
      <c r="KLP513" s="11"/>
      <c r="KLQ513" s="63"/>
      <c r="KLR513" s="62"/>
      <c r="KLS513" s="10"/>
      <c r="KLT513" s="11"/>
      <c r="KLU513" s="63"/>
      <c r="KLV513" s="62"/>
      <c r="KLW513" s="10"/>
      <c r="KLX513" s="11"/>
      <c r="KLY513" s="63"/>
      <c r="KLZ513" s="62"/>
      <c r="KMA513" s="10"/>
      <c r="KMB513" s="11"/>
      <c r="KMC513" s="63"/>
      <c r="KMD513" s="62"/>
      <c r="KME513" s="10"/>
      <c r="KMF513" s="11"/>
      <c r="KMG513" s="63"/>
      <c r="KMH513" s="62"/>
      <c r="KMI513" s="10"/>
      <c r="KMJ513" s="11"/>
      <c r="KMK513" s="63"/>
      <c r="KML513" s="62"/>
      <c r="KMM513" s="10"/>
      <c r="KMN513" s="11"/>
      <c r="KMO513" s="63"/>
      <c r="KMP513" s="62"/>
      <c r="KMQ513" s="10"/>
      <c r="KMR513" s="11"/>
      <c r="KMS513" s="63"/>
      <c r="KMT513" s="62"/>
      <c r="KMU513" s="10"/>
      <c r="KMV513" s="11"/>
      <c r="KMW513" s="63"/>
      <c r="KMX513" s="62"/>
      <c r="KMY513" s="10"/>
      <c r="KMZ513" s="11"/>
      <c r="KNA513" s="63"/>
      <c r="KNB513" s="62"/>
      <c r="KNC513" s="10"/>
      <c r="KND513" s="11"/>
      <c r="KNE513" s="63"/>
      <c r="KNF513" s="62"/>
      <c r="KNG513" s="10"/>
      <c r="KNH513" s="11"/>
      <c r="KNI513" s="63"/>
      <c r="KNJ513" s="62"/>
      <c r="KNK513" s="10"/>
      <c r="KNL513" s="11"/>
      <c r="KNM513" s="63"/>
      <c r="KNN513" s="62"/>
      <c r="KNO513" s="10"/>
      <c r="KNP513" s="11"/>
      <c r="KNQ513" s="63"/>
      <c r="KNR513" s="62"/>
      <c r="KNS513" s="10"/>
      <c r="KNT513" s="11"/>
      <c r="KNU513" s="63"/>
      <c r="KNV513" s="62"/>
      <c r="KNW513" s="10"/>
      <c r="KNX513" s="11"/>
      <c r="KNY513" s="63"/>
      <c r="KNZ513" s="62"/>
      <c r="KOA513" s="10"/>
      <c r="KOB513" s="11"/>
      <c r="KOC513" s="63"/>
      <c r="KOD513" s="62"/>
      <c r="KOE513" s="10"/>
      <c r="KOF513" s="11"/>
      <c r="KOG513" s="63"/>
      <c r="KOH513" s="62"/>
      <c r="KOI513" s="10"/>
      <c r="KOJ513" s="11"/>
      <c r="KOK513" s="63"/>
      <c r="KOL513" s="62"/>
      <c r="KOM513" s="10"/>
      <c r="KON513" s="11"/>
      <c r="KOO513" s="63"/>
      <c r="KOP513" s="62"/>
      <c r="KOQ513" s="10"/>
      <c r="KOR513" s="11"/>
      <c r="KOS513" s="63"/>
      <c r="KOT513" s="62"/>
      <c r="KOU513" s="10"/>
      <c r="KOV513" s="11"/>
      <c r="KOW513" s="63"/>
      <c r="KOX513" s="62"/>
      <c r="KOY513" s="10"/>
      <c r="KOZ513" s="11"/>
      <c r="KPA513" s="63"/>
      <c r="KPB513" s="62"/>
      <c r="KPC513" s="10"/>
      <c r="KPD513" s="11"/>
      <c r="KPE513" s="63"/>
      <c r="KPF513" s="62"/>
      <c r="KPG513" s="10"/>
      <c r="KPH513" s="11"/>
      <c r="KPI513" s="63"/>
      <c r="KPJ513" s="62"/>
      <c r="KPK513" s="10"/>
      <c r="KPL513" s="11"/>
      <c r="KPM513" s="63"/>
      <c r="KPN513" s="62"/>
      <c r="KPO513" s="10"/>
      <c r="KPP513" s="11"/>
      <c r="KPQ513" s="63"/>
      <c r="KPR513" s="62"/>
      <c r="KPS513" s="10"/>
      <c r="KPT513" s="11"/>
      <c r="KPU513" s="63"/>
      <c r="KPV513" s="62"/>
      <c r="KPW513" s="10"/>
      <c r="KPX513" s="11"/>
      <c r="KPY513" s="63"/>
      <c r="KPZ513" s="62"/>
      <c r="KQA513" s="10"/>
      <c r="KQB513" s="11"/>
      <c r="KQC513" s="63"/>
      <c r="KQD513" s="62"/>
      <c r="KQE513" s="10"/>
      <c r="KQF513" s="11"/>
      <c r="KQG513" s="63"/>
      <c r="KQH513" s="62"/>
      <c r="KQI513" s="10"/>
      <c r="KQJ513" s="11"/>
      <c r="KQK513" s="63"/>
      <c r="KQL513" s="62"/>
      <c r="KQM513" s="10"/>
      <c r="KQN513" s="11"/>
      <c r="KQO513" s="63"/>
      <c r="KQP513" s="62"/>
      <c r="KQQ513" s="10"/>
      <c r="KQR513" s="11"/>
      <c r="KQS513" s="63"/>
      <c r="KQT513" s="62"/>
      <c r="KQU513" s="10"/>
      <c r="KQV513" s="11"/>
      <c r="KQW513" s="63"/>
      <c r="KQX513" s="62"/>
      <c r="KQY513" s="10"/>
      <c r="KQZ513" s="11"/>
      <c r="KRA513" s="63"/>
      <c r="KRB513" s="62"/>
      <c r="KRC513" s="10"/>
      <c r="KRD513" s="11"/>
      <c r="KRE513" s="63"/>
      <c r="KRF513" s="62"/>
      <c r="KRG513" s="10"/>
      <c r="KRH513" s="11"/>
      <c r="KRI513" s="63"/>
      <c r="KRJ513" s="62"/>
      <c r="KRK513" s="10"/>
      <c r="KRL513" s="11"/>
      <c r="KRM513" s="63"/>
      <c r="KRN513" s="62"/>
      <c r="KRO513" s="10"/>
      <c r="KRP513" s="11"/>
      <c r="KRQ513" s="63"/>
      <c r="KRR513" s="62"/>
      <c r="KRS513" s="10"/>
      <c r="KRT513" s="11"/>
      <c r="KRU513" s="63"/>
      <c r="KRV513" s="62"/>
      <c r="KRW513" s="10"/>
      <c r="KRX513" s="11"/>
      <c r="KRY513" s="63"/>
      <c r="KRZ513" s="62"/>
      <c r="KSA513" s="10"/>
      <c r="KSB513" s="11"/>
      <c r="KSC513" s="63"/>
      <c r="KSD513" s="62"/>
      <c r="KSE513" s="10"/>
      <c r="KSF513" s="11"/>
      <c r="KSG513" s="63"/>
      <c r="KSH513" s="62"/>
      <c r="KSI513" s="10"/>
      <c r="KSJ513" s="11"/>
      <c r="KSK513" s="63"/>
      <c r="KSL513" s="62"/>
      <c r="KSM513" s="10"/>
      <c r="KSN513" s="11"/>
      <c r="KSO513" s="63"/>
      <c r="KSP513" s="62"/>
      <c r="KSQ513" s="10"/>
      <c r="KSR513" s="11"/>
      <c r="KSS513" s="63"/>
      <c r="KST513" s="62"/>
      <c r="KSU513" s="10"/>
      <c r="KSV513" s="11"/>
      <c r="KSW513" s="63"/>
      <c r="KSX513" s="62"/>
      <c r="KSY513" s="10"/>
      <c r="KSZ513" s="11"/>
      <c r="KTA513" s="63"/>
      <c r="KTB513" s="62"/>
      <c r="KTC513" s="10"/>
      <c r="KTD513" s="11"/>
      <c r="KTE513" s="63"/>
      <c r="KTF513" s="62"/>
      <c r="KTG513" s="10"/>
      <c r="KTH513" s="11"/>
      <c r="KTI513" s="63"/>
      <c r="KTJ513" s="62"/>
      <c r="KTK513" s="10"/>
      <c r="KTL513" s="11"/>
      <c r="KTM513" s="63"/>
      <c r="KTN513" s="62"/>
      <c r="KTO513" s="10"/>
      <c r="KTP513" s="11"/>
      <c r="KTQ513" s="63"/>
      <c r="KTR513" s="62"/>
      <c r="KTS513" s="10"/>
      <c r="KTT513" s="11"/>
      <c r="KTU513" s="63"/>
      <c r="KTV513" s="62"/>
      <c r="KTW513" s="10"/>
      <c r="KTX513" s="11"/>
      <c r="KTY513" s="63"/>
      <c r="KTZ513" s="62"/>
      <c r="KUA513" s="10"/>
      <c r="KUB513" s="11"/>
      <c r="KUC513" s="63"/>
      <c r="KUD513" s="62"/>
      <c r="KUE513" s="10"/>
      <c r="KUF513" s="11"/>
      <c r="KUG513" s="63"/>
      <c r="KUH513" s="62"/>
      <c r="KUI513" s="10"/>
      <c r="KUJ513" s="11"/>
      <c r="KUK513" s="63"/>
      <c r="KUL513" s="62"/>
      <c r="KUM513" s="10"/>
      <c r="KUN513" s="11"/>
      <c r="KUO513" s="63"/>
      <c r="KUP513" s="62"/>
      <c r="KUQ513" s="10"/>
      <c r="KUR513" s="11"/>
      <c r="KUS513" s="63"/>
      <c r="KUT513" s="62"/>
      <c r="KUU513" s="10"/>
      <c r="KUV513" s="11"/>
      <c r="KUW513" s="63"/>
      <c r="KUX513" s="62"/>
      <c r="KUY513" s="10"/>
      <c r="KUZ513" s="11"/>
      <c r="KVA513" s="63"/>
      <c r="KVB513" s="62"/>
      <c r="KVC513" s="10"/>
      <c r="KVD513" s="11"/>
      <c r="KVE513" s="63"/>
      <c r="KVF513" s="62"/>
      <c r="KVG513" s="10"/>
      <c r="KVH513" s="11"/>
      <c r="KVI513" s="63"/>
      <c r="KVJ513" s="62"/>
      <c r="KVK513" s="10"/>
      <c r="KVL513" s="11"/>
      <c r="KVM513" s="63"/>
      <c r="KVN513" s="62"/>
      <c r="KVO513" s="10"/>
      <c r="KVP513" s="11"/>
      <c r="KVQ513" s="63"/>
      <c r="KVR513" s="62"/>
      <c r="KVS513" s="10"/>
      <c r="KVT513" s="11"/>
      <c r="KVU513" s="63"/>
      <c r="KVV513" s="62"/>
      <c r="KVW513" s="10"/>
      <c r="KVX513" s="11"/>
      <c r="KVY513" s="63"/>
      <c r="KVZ513" s="62"/>
      <c r="KWA513" s="10"/>
      <c r="KWB513" s="11"/>
      <c r="KWC513" s="63"/>
      <c r="KWD513" s="62"/>
      <c r="KWE513" s="10"/>
      <c r="KWF513" s="11"/>
      <c r="KWG513" s="63"/>
      <c r="KWH513" s="62"/>
      <c r="KWI513" s="10"/>
      <c r="KWJ513" s="11"/>
      <c r="KWK513" s="63"/>
      <c r="KWL513" s="62"/>
      <c r="KWM513" s="10"/>
      <c r="KWN513" s="11"/>
      <c r="KWO513" s="63"/>
      <c r="KWP513" s="62"/>
      <c r="KWQ513" s="10"/>
      <c r="KWR513" s="11"/>
      <c r="KWS513" s="63"/>
      <c r="KWT513" s="62"/>
      <c r="KWU513" s="10"/>
      <c r="KWV513" s="11"/>
      <c r="KWW513" s="63"/>
      <c r="KWX513" s="62"/>
      <c r="KWY513" s="10"/>
      <c r="KWZ513" s="11"/>
      <c r="KXA513" s="63"/>
      <c r="KXB513" s="62"/>
      <c r="KXC513" s="10"/>
      <c r="KXD513" s="11"/>
      <c r="KXE513" s="63"/>
      <c r="KXF513" s="62"/>
      <c r="KXG513" s="10"/>
      <c r="KXH513" s="11"/>
      <c r="KXI513" s="63"/>
      <c r="KXJ513" s="62"/>
      <c r="KXK513" s="10"/>
      <c r="KXL513" s="11"/>
      <c r="KXM513" s="63"/>
      <c r="KXN513" s="62"/>
      <c r="KXO513" s="10"/>
      <c r="KXP513" s="11"/>
      <c r="KXQ513" s="63"/>
      <c r="KXR513" s="62"/>
      <c r="KXS513" s="10"/>
      <c r="KXT513" s="11"/>
      <c r="KXU513" s="63"/>
      <c r="KXV513" s="62"/>
      <c r="KXW513" s="10"/>
      <c r="KXX513" s="11"/>
      <c r="KXY513" s="63"/>
      <c r="KXZ513" s="62"/>
      <c r="KYA513" s="10"/>
      <c r="KYB513" s="11"/>
      <c r="KYC513" s="63"/>
      <c r="KYD513" s="62"/>
      <c r="KYE513" s="10"/>
      <c r="KYF513" s="11"/>
      <c r="KYG513" s="63"/>
      <c r="KYH513" s="62"/>
      <c r="KYI513" s="10"/>
      <c r="KYJ513" s="11"/>
      <c r="KYK513" s="63"/>
      <c r="KYL513" s="62"/>
      <c r="KYM513" s="10"/>
      <c r="KYN513" s="11"/>
      <c r="KYO513" s="63"/>
      <c r="KYP513" s="62"/>
      <c r="KYQ513" s="10"/>
      <c r="KYR513" s="11"/>
      <c r="KYS513" s="63"/>
      <c r="KYT513" s="62"/>
      <c r="KYU513" s="10"/>
      <c r="KYV513" s="11"/>
      <c r="KYW513" s="63"/>
      <c r="KYX513" s="62"/>
      <c r="KYY513" s="10"/>
      <c r="KYZ513" s="11"/>
      <c r="KZA513" s="63"/>
      <c r="KZB513" s="62"/>
      <c r="KZC513" s="10"/>
      <c r="KZD513" s="11"/>
      <c r="KZE513" s="63"/>
      <c r="KZF513" s="62"/>
      <c r="KZG513" s="10"/>
      <c r="KZH513" s="11"/>
      <c r="KZI513" s="63"/>
      <c r="KZJ513" s="62"/>
      <c r="KZK513" s="10"/>
      <c r="KZL513" s="11"/>
      <c r="KZM513" s="63"/>
      <c r="KZN513" s="62"/>
      <c r="KZO513" s="10"/>
      <c r="KZP513" s="11"/>
      <c r="KZQ513" s="63"/>
      <c r="KZR513" s="62"/>
      <c r="KZS513" s="10"/>
      <c r="KZT513" s="11"/>
      <c r="KZU513" s="63"/>
      <c r="KZV513" s="62"/>
      <c r="KZW513" s="10"/>
      <c r="KZX513" s="11"/>
      <c r="KZY513" s="63"/>
      <c r="KZZ513" s="62"/>
      <c r="LAA513" s="10"/>
      <c r="LAB513" s="11"/>
      <c r="LAC513" s="63"/>
      <c r="LAD513" s="62"/>
      <c r="LAE513" s="10"/>
      <c r="LAF513" s="11"/>
      <c r="LAG513" s="63"/>
      <c r="LAH513" s="62"/>
      <c r="LAI513" s="10"/>
      <c r="LAJ513" s="11"/>
      <c r="LAK513" s="63"/>
      <c r="LAL513" s="62"/>
      <c r="LAM513" s="10"/>
      <c r="LAN513" s="11"/>
      <c r="LAO513" s="63"/>
      <c r="LAP513" s="62"/>
      <c r="LAQ513" s="10"/>
      <c r="LAR513" s="11"/>
      <c r="LAS513" s="63"/>
      <c r="LAT513" s="62"/>
      <c r="LAU513" s="10"/>
      <c r="LAV513" s="11"/>
      <c r="LAW513" s="63"/>
      <c r="LAX513" s="62"/>
      <c r="LAY513" s="10"/>
      <c r="LAZ513" s="11"/>
      <c r="LBA513" s="63"/>
      <c r="LBB513" s="62"/>
      <c r="LBC513" s="10"/>
      <c r="LBD513" s="11"/>
      <c r="LBE513" s="63"/>
      <c r="LBF513" s="62"/>
      <c r="LBG513" s="10"/>
      <c r="LBH513" s="11"/>
      <c r="LBI513" s="63"/>
      <c r="LBJ513" s="62"/>
      <c r="LBK513" s="10"/>
      <c r="LBL513" s="11"/>
      <c r="LBM513" s="63"/>
      <c r="LBN513" s="62"/>
      <c r="LBO513" s="10"/>
      <c r="LBP513" s="11"/>
      <c r="LBQ513" s="63"/>
      <c r="LBR513" s="62"/>
      <c r="LBS513" s="10"/>
      <c r="LBT513" s="11"/>
      <c r="LBU513" s="63"/>
      <c r="LBV513" s="62"/>
      <c r="LBW513" s="10"/>
      <c r="LBX513" s="11"/>
      <c r="LBY513" s="63"/>
      <c r="LBZ513" s="62"/>
      <c r="LCA513" s="10"/>
      <c r="LCB513" s="11"/>
      <c r="LCC513" s="63"/>
      <c r="LCD513" s="62"/>
      <c r="LCE513" s="10"/>
      <c r="LCF513" s="11"/>
      <c r="LCG513" s="63"/>
      <c r="LCH513" s="62"/>
      <c r="LCI513" s="10"/>
      <c r="LCJ513" s="11"/>
      <c r="LCK513" s="63"/>
      <c r="LCL513" s="62"/>
      <c r="LCM513" s="10"/>
      <c r="LCN513" s="11"/>
      <c r="LCO513" s="63"/>
      <c r="LCP513" s="62"/>
      <c r="LCQ513" s="10"/>
      <c r="LCR513" s="11"/>
      <c r="LCS513" s="63"/>
      <c r="LCT513" s="62"/>
      <c r="LCU513" s="10"/>
      <c r="LCV513" s="11"/>
      <c r="LCW513" s="63"/>
      <c r="LCX513" s="62"/>
      <c r="LCY513" s="10"/>
      <c r="LCZ513" s="11"/>
      <c r="LDA513" s="63"/>
      <c r="LDB513" s="62"/>
      <c r="LDC513" s="10"/>
      <c r="LDD513" s="11"/>
      <c r="LDE513" s="63"/>
      <c r="LDF513" s="62"/>
      <c r="LDG513" s="10"/>
      <c r="LDH513" s="11"/>
      <c r="LDI513" s="63"/>
      <c r="LDJ513" s="62"/>
      <c r="LDK513" s="10"/>
      <c r="LDL513" s="11"/>
      <c r="LDM513" s="63"/>
      <c r="LDN513" s="62"/>
      <c r="LDO513" s="10"/>
      <c r="LDP513" s="11"/>
      <c r="LDQ513" s="63"/>
      <c r="LDR513" s="62"/>
      <c r="LDS513" s="10"/>
      <c r="LDT513" s="11"/>
      <c r="LDU513" s="63"/>
      <c r="LDV513" s="62"/>
      <c r="LDW513" s="10"/>
      <c r="LDX513" s="11"/>
      <c r="LDY513" s="63"/>
      <c r="LDZ513" s="62"/>
      <c r="LEA513" s="10"/>
      <c r="LEB513" s="11"/>
      <c r="LEC513" s="63"/>
      <c r="LED513" s="62"/>
      <c r="LEE513" s="10"/>
      <c r="LEF513" s="11"/>
      <c r="LEG513" s="63"/>
      <c r="LEH513" s="62"/>
      <c r="LEI513" s="10"/>
      <c r="LEJ513" s="11"/>
      <c r="LEK513" s="63"/>
      <c r="LEL513" s="62"/>
      <c r="LEM513" s="10"/>
      <c r="LEN513" s="11"/>
      <c r="LEO513" s="63"/>
      <c r="LEP513" s="62"/>
      <c r="LEQ513" s="10"/>
      <c r="LER513" s="11"/>
      <c r="LES513" s="63"/>
      <c r="LET513" s="62"/>
      <c r="LEU513" s="10"/>
      <c r="LEV513" s="11"/>
      <c r="LEW513" s="63"/>
      <c r="LEX513" s="62"/>
      <c r="LEY513" s="10"/>
      <c r="LEZ513" s="11"/>
      <c r="LFA513" s="63"/>
      <c r="LFB513" s="62"/>
      <c r="LFC513" s="10"/>
      <c r="LFD513" s="11"/>
      <c r="LFE513" s="63"/>
      <c r="LFF513" s="62"/>
      <c r="LFG513" s="10"/>
      <c r="LFH513" s="11"/>
      <c r="LFI513" s="63"/>
      <c r="LFJ513" s="62"/>
      <c r="LFK513" s="10"/>
      <c r="LFL513" s="11"/>
      <c r="LFM513" s="63"/>
      <c r="LFN513" s="62"/>
      <c r="LFO513" s="10"/>
      <c r="LFP513" s="11"/>
      <c r="LFQ513" s="63"/>
      <c r="LFR513" s="62"/>
      <c r="LFS513" s="10"/>
      <c r="LFT513" s="11"/>
      <c r="LFU513" s="63"/>
      <c r="LFV513" s="62"/>
      <c r="LFW513" s="10"/>
      <c r="LFX513" s="11"/>
      <c r="LFY513" s="63"/>
      <c r="LFZ513" s="62"/>
      <c r="LGA513" s="10"/>
      <c r="LGB513" s="11"/>
      <c r="LGC513" s="63"/>
      <c r="LGD513" s="62"/>
      <c r="LGE513" s="10"/>
      <c r="LGF513" s="11"/>
      <c r="LGG513" s="63"/>
      <c r="LGH513" s="62"/>
      <c r="LGI513" s="10"/>
      <c r="LGJ513" s="11"/>
      <c r="LGK513" s="63"/>
      <c r="LGL513" s="62"/>
      <c r="LGM513" s="10"/>
      <c r="LGN513" s="11"/>
      <c r="LGO513" s="63"/>
      <c r="LGP513" s="62"/>
      <c r="LGQ513" s="10"/>
      <c r="LGR513" s="11"/>
      <c r="LGS513" s="63"/>
      <c r="LGT513" s="62"/>
      <c r="LGU513" s="10"/>
      <c r="LGV513" s="11"/>
      <c r="LGW513" s="63"/>
      <c r="LGX513" s="62"/>
      <c r="LGY513" s="10"/>
      <c r="LGZ513" s="11"/>
      <c r="LHA513" s="63"/>
      <c r="LHB513" s="62"/>
      <c r="LHC513" s="10"/>
      <c r="LHD513" s="11"/>
      <c r="LHE513" s="63"/>
      <c r="LHF513" s="62"/>
      <c r="LHG513" s="10"/>
      <c r="LHH513" s="11"/>
      <c r="LHI513" s="63"/>
      <c r="LHJ513" s="62"/>
      <c r="LHK513" s="10"/>
      <c r="LHL513" s="11"/>
      <c r="LHM513" s="63"/>
      <c r="LHN513" s="62"/>
      <c r="LHO513" s="10"/>
      <c r="LHP513" s="11"/>
      <c r="LHQ513" s="63"/>
      <c r="LHR513" s="62"/>
      <c r="LHS513" s="10"/>
      <c r="LHT513" s="11"/>
      <c r="LHU513" s="63"/>
      <c r="LHV513" s="62"/>
      <c r="LHW513" s="10"/>
      <c r="LHX513" s="11"/>
      <c r="LHY513" s="63"/>
      <c r="LHZ513" s="62"/>
      <c r="LIA513" s="10"/>
      <c r="LIB513" s="11"/>
      <c r="LIC513" s="63"/>
      <c r="LID513" s="62"/>
      <c r="LIE513" s="10"/>
      <c r="LIF513" s="11"/>
      <c r="LIG513" s="63"/>
      <c r="LIH513" s="62"/>
      <c r="LII513" s="10"/>
      <c r="LIJ513" s="11"/>
      <c r="LIK513" s="63"/>
      <c r="LIL513" s="62"/>
      <c r="LIM513" s="10"/>
      <c r="LIN513" s="11"/>
      <c r="LIO513" s="63"/>
      <c r="LIP513" s="62"/>
      <c r="LIQ513" s="10"/>
      <c r="LIR513" s="11"/>
      <c r="LIS513" s="63"/>
      <c r="LIT513" s="62"/>
      <c r="LIU513" s="10"/>
      <c r="LIV513" s="11"/>
      <c r="LIW513" s="63"/>
      <c r="LIX513" s="62"/>
      <c r="LIY513" s="10"/>
      <c r="LIZ513" s="11"/>
      <c r="LJA513" s="63"/>
      <c r="LJB513" s="62"/>
      <c r="LJC513" s="10"/>
      <c r="LJD513" s="11"/>
      <c r="LJE513" s="63"/>
      <c r="LJF513" s="62"/>
      <c r="LJG513" s="10"/>
      <c r="LJH513" s="11"/>
      <c r="LJI513" s="63"/>
      <c r="LJJ513" s="62"/>
      <c r="LJK513" s="10"/>
      <c r="LJL513" s="11"/>
      <c r="LJM513" s="63"/>
      <c r="LJN513" s="62"/>
      <c r="LJO513" s="10"/>
      <c r="LJP513" s="11"/>
      <c r="LJQ513" s="63"/>
      <c r="LJR513" s="62"/>
      <c r="LJS513" s="10"/>
      <c r="LJT513" s="11"/>
      <c r="LJU513" s="63"/>
      <c r="LJV513" s="62"/>
      <c r="LJW513" s="10"/>
      <c r="LJX513" s="11"/>
      <c r="LJY513" s="63"/>
      <c r="LJZ513" s="62"/>
      <c r="LKA513" s="10"/>
      <c r="LKB513" s="11"/>
      <c r="LKC513" s="63"/>
      <c r="LKD513" s="62"/>
      <c r="LKE513" s="10"/>
      <c r="LKF513" s="11"/>
      <c r="LKG513" s="63"/>
      <c r="LKH513" s="62"/>
      <c r="LKI513" s="10"/>
      <c r="LKJ513" s="11"/>
      <c r="LKK513" s="63"/>
      <c r="LKL513" s="62"/>
      <c r="LKM513" s="10"/>
      <c r="LKN513" s="11"/>
      <c r="LKO513" s="63"/>
      <c r="LKP513" s="62"/>
      <c r="LKQ513" s="10"/>
      <c r="LKR513" s="11"/>
      <c r="LKS513" s="63"/>
      <c r="LKT513" s="62"/>
      <c r="LKU513" s="10"/>
      <c r="LKV513" s="11"/>
      <c r="LKW513" s="63"/>
      <c r="LKX513" s="62"/>
      <c r="LKY513" s="10"/>
      <c r="LKZ513" s="11"/>
      <c r="LLA513" s="63"/>
      <c r="LLB513" s="62"/>
      <c r="LLC513" s="10"/>
      <c r="LLD513" s="11"/>
      <c r="LLE513" s="63"/>
      <c r="LLF513" s="62"/>
      <c r="LLG513" s="10"/>
      <c r="LLH513" s="11"/>
      <c r="LLI513" s="63"/>
      <c r="LLJ513" s="62"/>
      <c r="LLK513" s="10"/>
      <c r="LLL513" s="11"/>
      <c r="LLM513" s="63"/>
      <c r="LLN513" s="62"/>
      <c r="LLO513" s="10"/>
      <c r="LLP513" s="11"/>
      <c r="LLQ513" s="63"/>
      <c r="LLR513" s="62"/>
      <c r="LLS513" s="10"/>
      <c r="LLT513" s="11"/>
      <c r="LLU513" s="63"/>
      <c r="LLV513" s="62"/>
      <c r="LLW513" s="10"/>
      <c r="LLX513" s="11"/>
      <c r="LLY513" s="63"/>
      <c r="LLZ513" s="62"/>
      <c r="LMA513" s="10"/>
      <c r="LMB513" s="11"/>
      <c r="LMC513" s="63"/>
      <c r="LMD513" s="62"/>
      <c r="LME513" s="10"/>
      <c r="LMF513" s="11"/>
      <c r="LMG513" s="63"/>
      <c r="LMH513" s="62"/>
      <c r="LMI513" s="10"/>
      <c r="LMJ513" s="11"/>
      <c r="LMK513" s="63"/>
      <c r="LML513" s="62"/>
      <c r="LMM513" s="10"/>
      <c r="LMN513" s="11"/>
      <c r="LMO513" s="63"/>
      <c r="LMP513" s="62"/>
      <c r="LMQ513" s="10"/>
      <c r="LMR513" s="11"/>
      <c r="LMS513" s="63"/>
      <c r="LMT513" s="62"/>
      <c r="LMU513" s="10"/>
      <c r="LMV513" s="11"/>
      <c r="LMW513" s="63"/>
      <c r="LMX513" s="62"/>
      <c r="LMY513" s="10"/>
      <c r="LMZ513" s="11"/>
      <c r="LNA513" s="63"/>
      <c r="LNB513" s="62"/>
      <c r="LNC513" s="10"/>
      <c r="LND513" s="11"/>
      <c r="LNE513" s="63"/>
      <c r="LNF513" s="62"/>
      <c r="LNG513" s="10"/>
      <c r="LNH513" s="11"/>
      <c r="LNI513" s="63"/>
      <c r="LNJ513" s="62"/>
      <c r="LNK513" s="10"/>
      <c r="LNL513" s="11"/>
      <c r="LNM513" s="63"/>
      <c r="LNN513" s="62"/>
      <c r="LNO513" s="10"/>
      <c r="LNP513" s="11"/>
      <c r="LNQ513" s="63"/>
      <c r="LNR513" s="62"/>
      <c r="LNS513" s="10"/>
      <c r="LNT513" s="11"/>
      <c r="LNU513" s="63"/>
      <c r="LNV513" s="62"/>
      <c r="LNW513" s="10"/>
      <c r="LNX513" s="11"/>
      <c r="LNY513" s="63"/>
      <c r="LNZ513" s="62"/>
      <c r="LOA513" s="10"/>
      <c r="LOB513" s="11"/>
      <c r="LOC513" s="63"/>
      <c r="LOD513" s="62"/>
      <c r="LOE513" s="10"/>
      <c r="LOF513" s="11"/>
      <c r="LOG513" s="63"/>
      <c r="LOH513" s="62"/>
      <c r="LOI513" s="10"/>
      <c r="LOJ513" s="11"/>
      <c r="LOK513" s="63"/>
      <c r="LOL513" s="62"/>
      <c r="LOM513" s="10"/>
      <c r="LON513" s="11"/>
      <c r="LOO513" s="63"/>
      <c r="LOP513" s="62"/>
      <c r="LOQ513" s="10"/>
      <c r="LOR513" s="11"/>
      <c r="LOS513" s="63"/>
      <c r="LOT513" s="62"/>
      <c r="LOU513" s="10"/>
      <c r="LOV513" s="11"/>
      <c r="LOW513" s="63"/>
      <c r="LOX513" s="62"/>
      <c r="LOY513" s="10"/>
      <c r="LOZ513" s="11"/>
      <c r="LPA513" s="63"/>
      <c r="LPB513" s="62"/>
      <c r="LPC513" s="10"/>
      <c r="LPD513" s="11"/>
      <c r="LPE513" s="63"/>
      <c r="LPF513" s="62"/>
      <c r="LPG513" s="10"/>
      <c r="LPH513" s="11"/>
      <c r="LPI513" s="63"/>
      <c r="LPJ513" s="62"/>
      <c r="LPK513" s="10"/>
      <c r="LPL513" s="11"/>
      <c r="LPM513" s="63"/>
      <c r="LPN513" s="62"/>
      <c r="LPO513" s="10"/>
      <c r="LPP513" s="11"/>
      <c r="LPQ513" s="63"/>
      <c r="LPR513" s="62"/>
      <c r="LPS513" s="10"/>
      <c r="LPT513" s="11"/>
      <c r="LPU513" s="63"/>
      <c r="LPV513" s="62"/>
      <c r="LPW513" s="10"/>
      <c r="LPX513" s="11"/>
      <c r="LPY513" s="63"/>
      <c r="LPZ513" s="62"/>
      <c r="LQA513" s="10"/>
      <c r="LQB513" s="11"/>
      <c r="LQC513" s="63"/>
      <c r="LQD513" s="62"/>
      <c r="LQE513" s="10"/>
      <c r="LQF513" s="11"/>
      <c r="LQG513" s="63"/>
      <c r="LQH513" s="62"/>
      <c r="LQI513" s="10"/>
      <c r="LQJ513" s="11"/>
      <c r="LQK513" s="63"/>
      <c r="LQL513" s="62"/>
      <c r="LQM513" s="10"/>
      <c r="LQN513" s="11"/>
      <c r="LQO513" s="63"/>
      <c r="LQP513" s="62"/>
      <c r="LQQ513" s="10"/>
      <c r="LQR513" s="11"/>
      <c r="LQS513" s="63"/>
      <c r="LQT513" s="62"/>
      <c r="LQU513" s="10"/>
      <c r="LQV513" s="11"/>
      <c r="LQW513" s="63"/>
      <c r="LQX513" s="62"/>
      <c r="LQY513" s="10"/>
      <c r="LQZ513" s="11"/>
      <c r="LRA513" s="63"/>
      <c r="LRB513" s="62"/>
      <c r="LRC513" s="10"/>
      <c r="LRD513" s="11"/>
      <c r="LRE513" s="63"/>
      <c r="LRF513" s="62"/>
      <c r="LRG513" s="10"/>
      <c r="LRH513" s="11"/>
      <c r="LRI513" s="63"/>
      <c r="LRJ513" s="62"/>
      <c r="LRK513" s="10"/>
      <c r="LRL513" s="11"/>
      <c r="LRM513" s="63"/>
      <c r="LRN513" s="62"/>
      <c r="LRO513" s="10"/>
      <c r="LRP513" s="11"/>
      <c r="LRQ513" s="63"/>
      <c r="LRR513" s="62"/>
      <c r="LRS513" s="10"/>
      <c r="LRT513" s="11"/>
      <c r="LRU513" s="63"/>
      <c r="LRV513" s="62"/>
      <c r="LRW513" s="10"/>
      <c r="LRX513" s="11"/>
      <c r="LRY513" s="63"/>
      <c r="LRZ513" s="62"/>
      <c r="LSA513" s="10"/>
      <c r="LSB513" s="11"/>
      <c r="LSC513" s="63"/>
      <c r="LSD513" s="62"/>
      <c r="LSE513" s="10"/>
      <c r="LSF513" s="11"/>
      <c r="LSG513" s="63"/>
      <c r="LSH513" s="62"/>
      <c r="LSI513" s="10"/>
      <c r="LSJ513" s="11"/>
      <c r="LSK513" s="63"/>
      <c r="LSL513" s="62"/>
      <c r="LSM513" s="10"/>
      <c r="LSN513" s="11"/>
      <c r="LSO513" s="63"/>
      <c r="LSP513" s="62"/>
      <c r="LSQ513" s="10"/>
      <c r="LSR513" s="11"/>
      <c r="LSS513" s="63"/>
      <c r="LST513" s="62"/>
      <c r="LSU513" s="10"/>
      <c r="LSV513" s="11"/>
      <c r="LSW513" s="63"/>
      <c r="LSX513" s="62"/>
      <c r="LSY513" s="10"/>
      <c r="LSZ513" s="11"/>
      <c r="LTA513" s="63"/>
      <c r="LTB513" s="62"/>
      <c r="LTC513" s="10"/>
      <c r="LTD513" s="11"/>
      <c r="LTE513" s="63"/>
      <c r="LTF513" s="62"/>
      <c r="LTG513" s="10"/>
      <c r="LTH513" s="11"/>
      <c r="LTI513" s="63"/>
      <c r="LTJ513" s="62"/>
      <c r="LTK513" s="10"/>
      <c r="LTL513" s="11"/>
      <c r="LTM513" s="63"/>
      <c r="LTN513" s="62"/>
      <c r="LTO513" s="10"/>
      <c r="LTP513" s="11"/>
      <c r="LTQ513" s="63"/>
      <c r="LTR513" s="62"/>
      <c r="LTS513" s="10"/>
      <c r="LTT513" s="11"/>
      <c r="LTU513" s="63"/>
      <c r="LTV513" s="62"/>
      <c r="LTW513" s="10"/>
      <c r="LTX513" s="11"/>
      <c r="LTY513" s="63"/>
      <c r="LTZ513" s="62"/>
      <c r="LUA513" s="10"/>
      <c r="LUB513" s="11"/>
      <c r="LUC513" s="63"/>
      <c r="LUD513" s="62"/>
      <c r="LUE513" s="10"/>
      <c r="LUF513" s="11"/>
      <c r="LUG513" s="63"/>
      <c r="LUH513" s="62"/>
      <c r="LUI513" s="10"/>
      <c r="LUJ513" s="11"/>
      <c r="LUK513" s="63"/>
      <c r="LUL513" s="62"/>
      <c r="LUM513" s="10"/>
      <c r="LUN513" s="11"/>
      <c r="LUO513" s="63"/>
      <c r="LUP513" s="62"/>
      <c r="LUQ513" s="10"/>
      <c r="LUR513" s="11"/>
      <c r="LUS513" s="63"/>
      <c r="LUT513" s="62"/>
      <c r="LUU513" s="10"/>
      <c r="LUV513" s="11"/>
      <c r="LUW513" s="63"/>
      <c r="LUX513" s="62"/>
      <c r="LUY513" s="10"/>
      <c r="LUZ513" s="11"/>
      <c r="LVA513" s="63"/>
      <c r="LVB513" s="62"/>
      <c r="LVC513" s="10"/>
      <c r="LVD513" s="11"/>
      <c r="LVE513" s="63"/>
      <c r="LVF513" s="62"/>
      <c r="LVG513" s="10"/>
      <c r="LVH513" s="11"/>
      <c r="LVI513" s="63"/>
      <c r="LVJ513" s="62"/>
      <c r="LVK513" s="10"/>
      <c r="LVL513" s="11"/>
      <c r="LVM513" s="63"/>
      <c r="LVN513" s="62"/>
      <c r="LVO513" s="10"/>
      <c r="LVP513" s="11"/>
      <c r="LVQ513" s="63"/>
      <c r="LVR513" s="62"/>
      <c r="LVS513" s="10"/>
      <c r="LVT513" s="11"/>
      <c r="LVU513" s="63"/>
      <c r="LVV513" s="62"/>
      <c r="LVW513" s="10"/>
      <c r="LVX513" s="11"/>
      <c r="LVY513" s="63"/>
      <c r="LVZ513" s="62"/>
      <c r="LWA513" s="10"/>
      <c r="LWB513" s="11"/>
      <c r="LWC513" s="63"/>
      <c r="LWD513" s="62"/>
      <c r="LWE513" s="10"/>
      <c r="LWF513" s="11"/>
      <c r="LWG513" s="63"/>
      <c r="LWH513" s="62"/>
      <c r="LWI513" s="10"/>
      <c r="LWJ513" s="11"/>
      <c r="LWK513" s="63"/>
      <c r="LWL513" s="62"/>
      <c r="LWM513" s="10"/>
      <c r="LWN513" s="11"/>
      <c r="LWO513" s="63"/>
      <c r="LWP513" s="62"/>
      <c r="LWQ513" s="10"/>
      <c r="LWR513" s="11"/>
      <c r="LWS513" s="63"/>
      <c r="LWT513" s="62"/>
      <c r="LWU513" s="10"/>
      <c r="LWV513" s="11"/>
      <c r="LWW513" s="63"/>
      <c r="LWX513" s="62"/>
      <c r="LWY513" s="10"/>
      <c r="LWZ513" s="11"/>
      <c r="LXA513" s="63"/>
      <c r="LXB513" s="62"/>
      <c r="LXC513" s="10"/>
      <c r="LXD513" s="11"/>
      <c r="LXE513" s="63"/>
      <c r="LXF513" s="62"/>
      <c r="LXG513" s="10"/>
      <c r="LXH513" s="11"/>
      <c r="LXI513" s="63"/>
      <c r="LXJ513" s="62"/>
      <c r="LXK513" s="10"/>
      <c r="LXL513" s="11"/>
      <c r="LXM513" s="63"/>
      <c r="LXN513" s="62"/>
      <c r="LXO513" s="10"/>
      <c r="LXP513" s="11"/>
      <c r="LXQ513" s="63"/>
      <c r="LXR513" s="62"/>
      <c r="LXS513" s="10"/>
      <c r="LXT513" s="11"/>
      <c r="LXU513" s="63"/>
      <c r="LXV513" s="62"/>
      <c r="LXW513" s="10"/>
      <c r="LXX513" s="11"/>
      <c r="LXY513" s="63"/>
      <c r="LXZ513" s="62"/>
      <c r="LYA513" s="10"/>
      <c r="LYB513" s="11"/>
      <c r="LYC513" s="63"/>
      <c r="LYD513" s="62"/>
      <c r="LYE513" s="10"/>
      <c r="LYF513" s="11"/>
      <c r="LYG513" s="63"/>
      <c r="LYH513" s="62"/>
      <c r="LYI513" s="10"/>
      <c r="LYJ513" s="11"/>
      <c r="LYK513" s="63"/>
      <c r="LYL513" s="62"/>
      <c r="LYM513" s="10"/>
      <c r="LYN513" s="11"/>
      <c r="LYO513" s="63"/>
      <c r="LYP513" s="62"/>
      <c r="LYQ513" s="10"/>
      <c r="LYR513" s="11"/>
      <c r="LYS513" s="63"/>
      <c r="LYT513" s="62"/>
      <c r="LYU513" s="10"/>
      <c r="LYV513" s="11"/>
      <c r="LYW513" s="63"/>
      <c r="LYX513" s="62"/>
      <c r="LYY513" s="10"/>
      <c r="LYZ513" s="11"/>
      <c r="LZA513" s="63"/>
      <c r="LZB513" s="62"/>
      <c r="LZC513" s="10"/>
      <c r="LZD513" s="11"/>
      <c r="LZE513" s="63"/>
      <c r="LZF513" s="62"/>
      <c r="LZG513" s="10"/>
      <c r="LZH513" s="11"/>
      <c r="LZI513" s="63"/>
      <c r="LZJ513" s="62"/>
      <c r="LZK513" s="10"/>
      <c r="LZL513" s="11"/>
      <c r="LZM513" s="63"/>
      <c r="LZN513" s="62"/>
      <c r="LZO513" s="10"/>
      <c r="LZP513" s="11"/>
      <c r="LZQ513" s="63"/>
      <c r="LZR513" s="62"/>
      <c r="LZS513" s="10"/>
      <c r="LZT513" s="11"/>
      <c r="LZU513" s="63"/>
      <c r="LZV513" s="62"/>
      <c r="LZW513" s="10"/>
      <c r="LZX513" s="11"/>
      <c r="LZY513" s="63"/>
      <c r="LZZ513" s="62"/>
      <c r="MAA513" s="10"/>
      <c r="MAB513" s="11"/>
      <c r="MAC513" s="63"/>
      <c r="MAD513" s="62"/>
      <c r="MAE513" s="10"/>
      <c r="MAF513" s="11"/>
      <c r="MAG513" s="63"/>
      <c r="MAH513" s="62"/>
      <c r="MAI513" s="10"/>
      <c r="MAJ513" s="11"/>
      <c r="MAK513" s="63"/>
      <c r="MAL513" s="62"/>
      <c r="MAM513" s="10"/>
      <c r="MAN513" s="11"/>
      <c r="MAO513" s="63"/>
      <c r="MAP513" s="62"/>
      <c r="MAQ513" s="10"/>
      <c r="MAR513" s="11"/>
      <c r="MAS513" s="63"/>
      <c r="MAT513" s="62"/>
      <c r="MAU513" s="10"/>
      <c r="MAV513" s="11"/>
      <c r="MAW513" s="63"/>
      <c r="MAX513" s="62"/>
      <c r="MAY513" s="10"/>
      <c r="MAZ513" s="11"/>
      <c r="MBA513" s="63"/>
      <c r="MBB513" s="62"/>
      <c r="MBC513" s="10"/>
      <c r="MBD513" s="11"/>
      <c r="MBE513" s="63"/>
      <c r="MBF513" s="62"/>
      <c r="MBG513" s="10"/>
      <c r="MBH513" s="11"/>
      <c r="MBI513" s="63"/>
      <c r="MBJ513" s="62"/>
      <c r="MBK513" s="10"/>
      <c r="MBL513" s="11"/>
      <c r="MBM513" s="63"/>
      <c r="MBN513" s="62"/>
      <c r="MBO513" s="10"/>
      <c r="MBP513" s="11"/>
      <c r="MBQ513" s="63"/>
      <c r="MBR513" s="62"/>
      <c r="MBS513" s="10"/>
      <c r="MBT513" s="11"/>
      <c r="MBU513" s="63"/>
      <c r="MBV513" s="62"/>
      <c r="MBW513" s="10"/>
      <c r="MBX513" s="11"/>
      <c r="MBY513" s="63"/>
      <c r="MBZ513" s="62"/>
      <c r="MCA513" s="10"/>
      <c r="MCB513" s="11"/>
      <c r="MCC513" s="63"/>
      <c r="MCD513" s="62"/>
      <c r="MCE513" s="10"/>
      <c r="MCF513" s="11"/>
      <c r="MCG513" s="63"/>
      <c r="MCH513" s="62"/>
      <c r="MCI513" s="10"/>
      <c r="MCJ513" s="11"/>
      <c r="MCK513" s="63"/>
      <c r="MCL513" s="62"/>
      <c r="MCM513" s="10"/>
      <c r="MCN513" s="11"/>
      <c r="MCO513" s="63"/>
      <c r="MCP513" s="62"/>
      <c r="MCQ513" s="10"/>
      <c r="MCR513" s="11"/>
      <c r="MCS513" s="63"/>
      <c r="MCT513" s="62"/>
      <c r="MCU513" s="10"/>
      <c r="MCV513" s="11"/>
      <c r="MCW513" s="63"/>
      <c r="MCX513" s="62"/>
      <c r="MCY513" s="10"/>
      <c r="MCZ513" s="11"/>
      <c r="MDA513" s="63"/>
      <c r="MDB513" s="62"/>
      <c r="MDC513" s="10"/>
      <c r="MDD513" s="11"/>
      <c r="MDE513" s="63"/>
      <c r="MDF513" s="62"/>
      <c r="MDG513" s="10"/>
      <c r="MDH513" s="11"/>
      <c r="MDI513" s="63"/>
      <c r="MDJ513" s="62"/>
      <c r="MDK513" s="10"/>
      <c r="MDL513" s="11"/>
      <c r="MDM513" s="63"/>
      <c r="MDN513" s="62"/>
      <c r="MDO513" s="10"/>
      <c r="MDP513" s="11"/>
      <c r="MDQ513" s="63"/>
      <c r="MDR513" s="62"/>
      <c r="MDS513" s="10"/>
      <c r="MDT513" s="11"/>
      <c r="MDU513" s="63"/>
      <c r="MDV513" s="62"/>
      <c r="MDW513" s="10"/>
      <c r="MDX513" s="11"/>
      <c r="MDY513" s="63"/>
      <c r="MDZ513" s="62"/>
      <c r="MEA513" s="10"/>
      <c r="MEB513" s="11"/>
      <c r="MEC513" s="63"/>
      <c r="MED513" s="62"/>
      <c r="MEE513" s="10"/>
      <c r="MEF513" s="11"/>
      <c r="MEG513" s="63"/>
      <c r="MEH513" s="62"/>
      <c r="MEI513" s="10"/>
      <c r="MEJ513" s="11"/>
      <c r="MEK513" s="63"/>
      <c r="MEL513" s="62"/>
      <c r="MEM513" s="10"/>
      <c r="MEN513" s="11"/>
      <c r="MEO513" s="63"/>
      <c r="MEP513" s="62"/>
      <c r="MEQ513" s="10"/>
      <c r="MER513" s="11"/>
      <c r="MES513" s="63"/>
      <c r="MET513" s="62"/>
      <c r="MEU513" s="10"/>
      <c r="MEV513" s="11"/>
      <c r="MEW513" s="63"/>
      <c r="MEX513" s="62"/>
      <c r="MEY513" s="10"/>
      <c r="MEZ513" s="11"/>
      <c r="MFA513" s="63"/>
      <c r="MFB513" s="62"/>
      <c r="MFC513" s="10"/>
      <c r="MFD513" s="11"/>
      <c r="MFE513" s="63"/>
      <c r="MFF513" s="62"/>
      <c r="MFG513" s="10"/>
      <c r="MFH513" s="11"/>
      <c r="MFI513" s="63"/>
      <c r="MFJ513" s="62"/>
      <c r="MFK513" s="10"/>
      <c r="MFL513" s="11"/>
      <c r="MFM513" s="63"/>
      <c r="MFN513" s="62"/>
      <c r="MFO513" s="10"/>
      <c r="MFP513" s="11"/>
      <c r="MFQ513" s="63"/>
      <c r="MFR513" s="62"/>
      <c r="MFS513" s="10"/>
      <c r="MFT513" s="11"/>
      <c r="MFU513" s="63"/>
      <c r="MFV513" s="62"/>
      <c r="MFW513" s="10"/>
      <c r="MFX513" s="11"/>
      <c r="MFY513" s="63"/>
      <c r="MFZ513" s="62"/>
      <c r="MGA513" s="10"/>
      <c r="MGB513" s="11"/>
      <c r="MGC513" s="63"/>
      <c r="MGD513" s="62"/>
      <c r="MGE513" s="10"/>
      <c r="MGF513" s="11"/>
      <c r="MGG513" s="63"/>
      <c r="MGH513" s="62"/>
      <c r="MGI513" s="10"/>
      <c r="MGJ513" s="11"/>
      <c r="MGK513" s="63"/>
      <c r="MGL513" s="62"/>
      <c r="MGM513" s="10"/>
      <c r="MGN513" s="11"/>
      <c r="MGO513" s="63"/>
      <c r="MGP513" s="62"/>
      <c r="MGQ513" s="10"/>
      <c r="MGR513" s="11"/>
      <c r="MGS513" s="63"/>
      <c r="MGT513" s="62"/>
      <c r="MGU513" s="10"/>
      <c r="MGV513" s="11"/>
      <c r="MGW513" s="63"/>
      <c r="MGX513" s="62"/>
      <c r="MGY513" s="10"/>
      <c r="MGZ513" s="11"/>
      <c r="MHA513" s="63"/>
      <c r="MHB513" s="62"/>
      <c r="MHC513" s="10"/>
      <c r="MHD513" s="11"/>
      <c r="MHE513" s="63"/>
      <c r="MHF513" s="62"/>
      <c r="MHG513" s="10"/>
      <c r="MHH513" s="11"/>
      <c r="MHI513" s="63"/>
      <c r="MHJ513" s="62"/>
      <c r="MHK513" s="10"/>
      <c r="MHL513" s="11"/>
      <c r="MHM513" s="63"/>
      <c r="MHN513" s="62"/>
      <c r="MHO513" s="10"/>
      <c r="MHP513" s="11"/>
      <c r="MHQ513" s="63"/>
      <c r="MHR513" s="62"/>
      <c r="MHS513" s="10"/>
      <c r="MHT513" s="11"/>
      <c r="MHU513" s="63"/>
      <c r="MHV513" s="62"/>
      <c r="MHW513" s="10"/>
      <c r="MHX513" s="11"/>
      <c r="MHY513" s="63"/>
      <c r="MHZ513" s="62"/>
      <c r="MIA513" s="10"/>
      <c r="MIB513" s="11"/>
      <c r="MIC513" s="63"/>
      <c r="MID513" s="62"/>
      <c r="MIE513" s="10"/>
      <c r="MIF513" s="11"/>
      <c r="MIG513" s="63"/>
      <c r="MIH513" s="62"/>
      <c r="MII513" s="10"/>
      <c r="MIJ513" s="11"/>
      <c r="MIK513" s="63"/>
      <c r="MIL513" s="62"/>
      <c r="MIM513" s="10"/>
      <c r="MIN513" s="11"/>
      <c r="MIO513" s="63"/>
      <c r="MIP513" s="62"/>
      <c r="MIQ513" s="10"/>
      <c r="MIR513" s="11"/>
      <c r="MIS513" s="63"/>
      <c r="MIT513" s="62"/>
      <c r="MIU513" s="10"/>
      <c r="MIV513" s="11"/>
      <c r="MIW513" s="63"/>
      <c r="MIX513" s="62"/>
      <c r="MIY513" s="10"/>
      <c r="MIZ513" s="11"/>
      <c r="MJA513" s="63"/>
      <c r="MJB513" s="62"/>
      <c r="MJC513" s="10"/>
      <c r="MJD513" s="11"/>
      <c r="MJE513" s="63"/>
      <c r="MJF513" s="62"/>
      <c r="MJG513" s="10"/>
      <c r="MJH513" s="11"/>
      <c r="MJI513" s="63"/>
      <c r="MJJ513" s="62"/>
      <c r="MJK513" s="10"/>
      <c r="MJL513" s="11"/>
      <c r="MJM513" s="63"/>
      <c r="MJN513" s="62"/>
      <c r="MJO513" s="10"/>
      <c r="MJP513" s="11"/>
      <c r="MJQ513" s="63"/>
      <c r="MJR513" s="62"/>
      <c r="MJS513" s="10"/>
      <c r="MJT513" s="11"/>
      <c r="MJU513" s="63"/>
      <c r="MJV513" s="62"/>
      <c r="MJW513" s="10"/>
      <c r="MJX513" s="11"/>
      <c r="MJY513" s="63"/>
      <c r="MJZ513" s="62"/>
      <c r="MKA513" s="10"/>
      <c r="MKB513" s="11"/>
      <c r="MKC513" s="63"/>
      <c r="MKD513" s="62"/>
      <c r="MKE513" s="10"/>
      <c r="MKF513" s="11"/>
      <c r="MKG513" s="63"/>
      <c r="MKH513" s="62"/>
      <c r="MKI513" s="10"/>
      <c r="MKJ513" s="11"/>
      <c r="MKK513" s="63"/>
      <c r="MKL513" s="62"/>
      <c r="MKM513" s="10"/>
      <c r="MKN513" s="11"/>
      <c r="MKO513" s="63"/>
      <c r="MKP513" s="62"/>
      <c r="MKQ513" s="10"/>
      <c r="MKR513" s="11"/>
      <c r="MKS513" s="63"/>
      <c r="MKT513" s="62"/>
      <c r="MKU513" s="10"/>
      <c r="MKV513" s="11"/>
      <c r="MKW513" s="63"/>
      <c r="MKX513" s="62"/>
      <c r="MKY513" s="10"/>
      <c r="MKZ513" s="11"/>
      <c r="MLA513" s="63"/>
      <c r="MLB513" s="62"/>
      <c r="MLC513" s="10"/>
      <c r="MLD513" s="11"/>
      <c r="MLE513" s="63"/>
      <c r="MLF513" s="62"/>
      <c r="MLG513" s="10"/>
      <c r="MLH513" s="11"/>
      <c r="MLI513" s="63"/>
      <c r="MLJ513" s="62"/>
      <c r="MLK513" s="10"/>
      <c r="MLL513" s="11"/>
      <c r="MLM513" s="63"/>
      <c r="MLN513" s="62"/>
      <c r="MLO513" s="10"/>
      <c r="MLP513" s="11"/>
      <c r="MLQ513" s="63"/>
      <c r="MLR513" s="62"/>
      <c r="MLS513" s="10"/>
      <c r="MLT513" s="11"/>
      <c r="MLU513" s="63"/>
      <c r="MLV513" s="62"/>
      <c r="MLW513" s="10"/>
      <c r="MLX513" s="11"/>
      <c r="MLY513" s="63"/>
      <c r="MLZ513" s="62"/>
      <c r="MMA513" s="10"/>
      <c r="MMB513" s="11"/>
      <c r="MMC513" s="63"/>
      <c r="MMD513" s="62"/>
      <c r="MME513" s="10"/>
      <c r="MMF513" s="11"/>
      <c r="MMG513" s="63"/>
      <c r="MMH513" s="62"/>
      <c r="MMI513" s="10"/>
      <c r="MMJ513" s="11"/>
      <c r="MMK513" s="63"/>
      <c r="MML513" s="62"/>
      <c r="MMM513" s="10"/>
      <c r="MMN513" s="11"/>
      <c r="MMO513" s="63"/>
      <c r="MMP513" s="62"/>
      <c r="MMQ513" s="10"/>
      <c r="MMR513" s="11"/>
      <c r="MMS513" s="63"/>
      <c r="MMT513" s="62"/>
      <c r="MMU513" s="10"/>
      <c r="MMV513" s="11"/>
      <c r="MMW513" s="63"/>
      <c r="MMX513" s="62"/>
      <c r="MMY513" s="10"/>
      <c r="MMZ513" s="11"/>
      <c r="MNA513" s="63"/>
      <c r="MNB513" s="62"/>
      <c r="MNC513" s="10"/>
      <c r="MND513" s="11"/>
      <c r="MNE513" s="63"/>
      <c r="MNF513" s="62"/>
      <c r="MNG513" s="10"/>
      <c r="MNH513" s="11"/>
      <c r="MNI513" s="63"/>
      <c r="MNJ513" s="62"/>
      <c r="MNK513" s="10"/>
      <c r="MNL513" s="11"/>
      <c r="MNM513" s="63"/>
      <c r="MNN513" s="62"/>
      <c r="MNO513" s="10"/>
      <c r="MNP513" s="11"/>
      <c r="MNQ513" s="63"/>
      <c r="MNR513" s="62"/>
      <c r="MNS513" s="10"/>
      <c r="MNT513" s="11"/>
      <c r="MNU513" s="63"/>
      <c r="MNV513" s="62"/>
      <c r="MNW513" s="10"/>
      <c r="MNX513" s="11"/>
      <c r="MNY513" s="63"/>
      <c r="MNZ513" s="62"/>
      <c r="MOA513" s="10"/>
      <c r="MOB513" s="11"/>
      <c r="MOC513" s="63"/>
      <c r="MOD513" s="62"/>
      <c r="MOE513" s="10"/>
      <c r="MOF513" s="11"/>
      <c r="MOG513" s="63"/>
      <c r="MOH513" s="62"/>
      <c r="MOI513" s="10"/>
      <c r="MOJ513" s="11"/>
      <c r="MOK513" s="63"/>
      <c r="MOL513" s="62"/>
      <c r="MOM513" s="10"/>
      <c r="MON513" s="11"/>
      <c r="MOO513" s="63"/>
      <c r="MOP513" s="62"/>
      <c r="MOQ513" s="10"/>
      <c r="MOR513" s="11"/>
      <c r="MOS513" s="63"/>
      <c r="MOT513" s="62"/>
      <c r="MOU513" s="10"/>
      <c r="MOV513" s="11"/>
      <c r="MOW513" s="63"/>
      <c r="MOX513" s="62"/>
      <c r="MOY513" s="10"/>
      <c r="MOZ513" s="11"/>
      <c r="MPA513" s="63"/>
      <c r="MPB513" s="62"/>
      <c r="MPC513" s="10"/>
      <c r="MPD513" s="11"/>
      <c r="MPE513" s="63"/>
      <c r="MPF513" s="62"/>
      <c r="MPG513" s="10"/>
      <c r="MPH513" s="11"/>
      <c r="MPI513" s="63"/>
      <c r="MPJ513" s="62"/>
      <c r="MPK513" s="10"/>
      <c r="MPL513" s="11"/>
      <c r="MPM513" s="63"/>
      <c r="MPN513" s="62"/>
      <c r="MPO513" s="10"/>
      <c r="MPP513" s="11"/>
      <c r="MPQ513" s="63"/>
      <c r="MPR513" s="62"/>
      <c r="MPS513" s="10"/>
      <c r="MPT513" s="11"/>
      <c r="MPU513" s="63"/>
      <c r="MPV513" s="62"/>
      <c r="MPW513" s="10"/>
      <c r="MPX513" s="11"/>
      <c r="MPY513" s="63"/>
      <c r="MPZ513" s="62"/>
      <c r="MQA513" s="10"/>
      <c r="MQB513" s="11"/>
      <c r="MQC513" s="63"/>
      <c r="MQD513" s="62"/>
      <c r="MQE513" s="10"/>
      <c r="MQF513" s="11"/>
      <c r="MQG513" s="63"/>
      <c r="MQH513" s="62"/>
      <c r="MQI513" s="10"/>
      <c r="MQJ513" s="11"/>
      <c r="MQK513" s="63"/>
      <c r="MQL513" s="62"/>
      <c r="MQM513" s="10"/>
      <c r="MQN513" s="11"/>
      <c r="MQO513" s="63"/>
      <c r="MQP513" s="62"/>
      <c r="MQQ513" s="10"/>
      <c r="MQR513" s="11"/>
      <c r="MQS513" s="63"/>
      <c r="MQT513" s="62"/>
      <c r="MQU513" s="10"/>
      <c r="MQV513" s="11"/>
      <c r="MQW513" s="63"/>
      <c r="MQX513" s="62"/>
      <c r="MQY513" s="10"/>
      <c r="MQZ513" s="11"/>
      <c r="MRA513" s="63"/>
      <c r="MRB513" s="62"/>
      <c r="MRC513" s="10"/>
      <c r="MRD513" s="11"/>
      <c r="MRE513" s="63"/>
      <c r="MRF513" s="62"/>
      <c r="MRG513" s="10"/>
      <c r="MRH513" s="11"/>
      <c r="MRI513" s="63"/>
      <c r="MRJ513" s="62"/>
      <c r="MRK513" s="10"/>
      <c r="MRL513" s="11"/>
      <c r="MRM513" s="63"/>
      <c r="MRN513" s="62"/>
      <c r="MRO513" s="10"/>
      <c r="MRP513" s="11"/>
      <c r="MRQ513" s="63"/>
      <c r="MRR513" s="62"/>
      <c r="MRS513" s="10"/>
      <c r="MRT513" s="11"/>
      <c r="MRU513" s="63"/>
      <c r="MRV513" s="62"/>
      <c r="MRW513" s="10"/>
      <c r="MRX513" s="11"/>
      <c r="MRY513" s="63"/>
      <c r="MRZ513" s="62"/>
      <c r="MSA513" s="10"/>
      <c r="MSB513" s="11"/>
      <c r="MSC513" s="63"/>
      <c r="MSD513" s="62"/>
      <c r="MSE513" s="10"/>
      <c r="MSF513" s="11"/>
      <c r="MSG513" s="63"/>
      <c r="MSH513" s="62"/>
      <c r="MSI513" s="10"/>
      <c r="MSJ513" s="11"/>
      <c r="MSK513" s="63"/>
      <c r="MSL513" s="62"/>
      <c r="MSM513" s="10"/>
      <c r="MSN513" s="11"/>
      <c r="MSO513" s="63"/>
      <c r="MSP513" s="62"/>
      <c r="MSQ513" s="10"/>
      <c r="MSR513" s="11"/>
      <c r="MSS513" s="63"/>
      <c r="MST513" s="62"/>
      <c r="MSU513" s="10"/>
      <c r="MSV513" s="11"/>
      <c r="MSW513" s="63"/>
      <c r="MSX513" s="62"/>
      <c r="MSY513" s="10"/>
      <c r="MSZ513" s="11"/>
      <c r="MTA513" s="63"/>
      <c r="MTB513" s="62"/>
      <c r="MTC513" s="10"/>
      <c r="MTD513" s="11"/>
      <c r="MTE513" s="63"/>
      <c r="MTF513" s="62"/>
      <c r="MTG513" s="10"/>
      <c r="MTH513" s="11"/>
      <c r="MTI513" s="63"/>
      <c r="MTJ513" s="62"/>
      <c r="MTK513" s="10"/>
      <c r="MTL513" s="11"/>
      <c r="MTM513" s="63"/>
      <c r="MTN513" s="62"/>
      <c r="MTO513" s="10"/>
      <c r="MTP513" s="11"/>
      <c r="MTQ513" s="63"/>
      <c r="MTR513" s="62"/>
      <c r="MTS513" s="10"/>
      <c r="MTT513" s="11"/>
      <c r="MTU513" s="63"/>
      <c r="MTV513" s="62"/>
      <c r="MTW513" s="10"/>
      <c r="MTX513" s="11"/>
      <c r="MTY513" s="63"/>
      <c r="MTZ513" s="62"/>
      <c r="MUA513" s="10"/>
      <c r="MUB513" s="11"/>
      <c r="MUC513" s="63"/>
      <c r="MUD513" s="62"/>
      <c r="MUE513" s="10"/>
      <c r="MUF513" s="11"/>
      <c r="MUG513" s="63"/>
      <c r="MUH513" s="62"/>
      <c r="MUI513" s="10"/>
      <c r="MUJ513" s="11"/>
      <c r="MUK513" s="63"/>
      <c r="MUL513" s="62"/>
      <c r="MUM513" s="10"/>
      <c r="MUN513" s="11"/>
      <c r="MUO513" s="63"/>
      <c r="MUP513" s="62"/>
      <c r="MUQ513" s="10"/>
      <c r="MUR513" s="11"/>
      <c r="MUS513" s="63"/>
      <c r="MUT513" s="62"/>
      <c r="MUU513" s="10"/>
      <c r="MUV513" s="11"/>
      <c r="MUW513" s="63"/>
      <c r="MUX513" s="62"/>
      <c r="MUY513" s="10"/>
      <c r="MUZ513" s="11"/>
      <c r="MVA513" s="63"/>
      <c r="MVB513" s="62"/>
      <c r="MVC513" s="10"/>
      <c r="MVD513" s="11"/>
      <c r="MVE513" s="63"/>
      <c r="MVF513" s="62"/>
      <c r="MVG513" s="10"/>
      <c r="MVH513" s="11"/>
      <c r="MVI513" s="63"/>
      <c r="MVJ513" s="62"/>
      <c r="MVK513" s="10"/>
      <c r="MVL513" s="11"/>
      <c r="MVM513" s="63"/>
      <c r="MVN513" s="62"/>
      <c r="MVO513" s="10"/>
      <c r="MVP513" s="11"/>
      <c r="MVQ513" s="63"/>
      <c r="MVR513" s="62"/>
      <c r="MVS513" s="10"/>
      <c r="MVT513" s="11"/>
      <c r="MVU513" s="63"/>
      <c r="MVV513" s="62"/>
      <c r="MVW513" s="10"/>
      <c r="MVX513" s="11"/>
      <c r="MVY513" s="63"/>
      <c r="MVZ513" s="62"/>
      <c r="MWA513" s="10"/>
      <c r="MWB513" s="11"/>
      <c r="MWC513" s="63"/>
      <c r="MWD513" s="62"/>
      <c r="MWE513" s="10"/>
      <c r="MWF513" s="11"/>
      <c r="MWG513" s="63"/>
      <c r="MWH513" s="62"/>
      <c r="MWI513" s="10"/>
      <c r="MWJ513" s="11"/>
      <c r="MWK513" s="63"/>
      <c r="MWL513" s="62"/>
      <c r="MWM513" s="10"/>
      <c r="MWN513" s="11"/>
      <c r="MWO513" s="63"/>
      <c r="MWP513" s="62"/>
      <c r="MWQ513" s="10"/>
      <c r="MWR513" s="11"/>
      <c r="MWS513" s="63"/>
      <c r="MWT513" s="62"/>
      <c r="MWU513" s="10"/>
      <c r="MWV513" s="11"/>
      <c r="MWW513" s="63"/>
      <c r="MWX513" s="62"/>
      <c r="MWY513" s="10"/>
      <c r="MWZ513" s="11"/>
      <c r="MXA513" s="63"/>
      <c r="MXB513" s="62"/>
      <c r="MXC513" s="10"/>
      <c r="MXD513" s="11"/>
      <c r="MXE513" s="63"/>
      <c r="MXF513" s="62"/>
      <c r="MXG513" s="10"/>
      <c r="MXH513" s="11"/>
      <c r="MXI513" s="63"/>
      <c r="MXJ513" s="62"/>
      <c r="MXK513" s="10"/>
      <c r="MXL513" s="11"/>
      <c r="MXM513" s="63"/>
      <c r="MXN513" s="62"/>
      <c r="MXO513" s="10"/>
      <c r="MXP513" s="11"/>
      <c r="MXQ513" s="63"/>
      <c r="MXR513" s="62"/>
      <c r="MXS513" s="10"/>
      <c r="MXT513" s="11"/>
      <c r="MXU513" s="63"/>
      <c r="MXV513" s="62"/>
      <c r="MXW513" s="10"/>
      <c r="MXX513" s="11"/>
      <c r="MXY513" s="63"/>
      <c r="MXZ513" s="62"/>
      <c r="MYA513" s="10"/>
      <c r="MYB513" s="11"/>
      <c r="MYC513" s="63"/>
      <c r="MYD513" s="62"/>
      <c r="MYE513" s="10"/>
      <c r="MYF513" s="11"/>
      <c r="MYG513" s="63"/>
      <c r="MYH513" s="62"/>
      <c r="MYI513" s="10"/>
      <c r="MYJ513" s="11"/>
      <c r="MYK513" s="63"/>
      <c r="MYL513" s="62"/>
      <c r="MYM513" s="10"/>
      <c r="MYN513" s="11"/>
      <c r="MYO513" s="63"/>
      <c r="MYP513" s="62"/>
      <c r="MYQ513" s="10"/>
      <c r="MYR513" s="11"/>
      <c r="MYS513" s="63"/>
      <c r="MYT513" s="62"/>
      <c r="MYU513" s="10"/>
      <c r="MYV513" s="11"/>
      <c r="MYW513" s="63"/>
      <c r="MYX513" s="62"/>
      <c r="MYY513" s="10"/>
      <c r="MYZ513" s="11"/>
      <c r="MZA513" s="63"/>
      <c r="MZB513" s="62"/>
      <c r="MZC513" s="10"/>
      <c r="MZD513" s="11"/>
      <c r="MZE513" s="63"/>
      <c r="MZF513" s="62"/>
      <c r="MZG513" s="10"/>
      <c r="MZH513" s="11"/>
      <c r="MZI513" s="63"/>
      <c r="MZJ513" s="62"/>
      <c r="MZK513" s="10"/>
      <c r="MZL513" s="11"/>
      <c r="MZM513" s="63"/>
      <c r="MZN513" s="62"/>
      <c r="MZO513" s="10"/>
      <c r="MZP513" s="11"/>
      <c r="MZQ513" s="63"/>
      <c r="MZR513" s="62"/>
      <c r="MZS513" s="10"/>
      <c r="MZT513" s="11"/>
      <c r="MZU513" s="63"/>
      <c r="MZV513" s="62"/>
      <c r="MZW513" s="10"/>
      <c r="MZX513" s="11"/>
      <c r="MZY513" s="63"/>
      <c r="MZZ513" s="62"/>
      <c r="NAA513" s="10"/>
      <c r="NAB513" s="11"/>
      <c r="NAC513" s="63"/>
      <c r="NAD513" s="62"/>
      <c r="NAE513" s="10"/>
      <c r="NAF513" s="11"/>
      <c r="NAG513" s="63"/>
      <c r="NAH513" s="62"/>
      <c r="NAI513" s="10"/>
      <c r="NAJ513" s="11"/>
      <c r="NAK513" s="63"/>
      <c r="NAL513" s="62"/>
      <c r="NAM513" s="10"/>
      <c r="NAN513" s="11"/>
      <c r="NAO513" s="63"/>
      <c r="NAP513" s="62"/>
      <c r="NAQ513" s="10"/>
      <c r="NAR513" s="11"/>
      <c r="NAS513" s="63"/>
      <c r="NAT513" s="62"/>
      <c r="NAU513" s="10"/>
      <c r="NAV513" s="11"/>
      <c r="NAW513" s="63"/>
      <c r="NAX513" s="62"/>
      <c r="NAY513" s="10"/>
      <c r="NAZ513" s="11"/>
      <c r="NBA513" s="63"/>
      <c r="NBB513" s="62"/>
      <c r="NBC513" s="10"/>
      <c r="NBD513" s="11"/>
      <c r="NBE513" s="63"/>
      <c r="NBF513" s="62"/>
      <c r="NBG513" s="10"/>
      <c r="NBH513" s="11"/>
      <c r="NBI513" s="63"/>
      <c r="NBJ513" s="62"/>
      <c r="NBK513" s="10"/>
      <c r="NBL513" s="11"/>
      <c r="NBM513" s="63"/>
      <c r="NBN513" s="62"/>
      <c r="NBO513" s="10"/>
      <c r="NBP513" s="11"/>
      <c r="NBQ513" s="63"/>
      <c r="NBR513" s="62"/>
      <c r="NBS513" s="10"/>
      <c r="NBT513" s="11"/>
      <c r="NBU513" s="63"/>
      <c r="NBV513" s="62"/>
      <c r="NBW513" s="10"/>
      <c r="NBX513" s="11"/>
      <c r="NBY513" s="63"/>
      <c r="NBZ513" s="62"/>
      <c r="NCA513" s="10"/>
      <c r="NCB513" s="11"/>
      <c r="NCC513" s="63"/>
      <c r="NCD513" s="62"/>
      <c r="NCE513" s="10"/>
      <c r="NCF513" s="11"/>
      <c r="NCG513" s="63"/>
      <c r="NCH513" s="62"/>
      <c r="NCI513" s="10"/>
      <c r="NCJ513" s="11"/>
      <c r="NCK513" s="63"/>
      <c r="NCL513" s="62"/>
      <c r="NCM513" s="10"/>
      <c r="NCN513" s="11"/>
      <c r="NCO513" s="63"/>
      <c r="NCP513" s="62"/>
      <c r="NCQ513" s="10"/>
      <c r="NCR513" s="11"/>
      <c r="NCS513" s="63"/>
      <c r="NCT513" s="62"/>
      <c r="NCU513" s="10"/>
      <c r="NCV513" s="11"/>
      <c r="NCW513" s="63"/>
      <c r="NCX513" s="62"/>
      <c r="NCY513" s="10"/>
      <c r="NCZ513" s="11"/>
      <c r="NDA513" s="63"/>
      <c r="NDB513" s="62"/>
      <c r="NDC513" s="10"/>
      <c r="NDD513" s="11"/>
      <c r="NDE513" s="63"/>
      <c r="NDF513" s="62"/>
      <c r="NDG513" s="10"/>
      <c r="NDH513" s="11"/>
      <c r="NDI513" s="63"/>
      <c r="NDJ513" s="62"/>
      <c r="NDK513" s="10"/>
      <c r="NDL513" s="11"/>
      <c r="NDM513" s="63"/>
      <c r="NDN513" s="62"/>
      <c r="NDO513" s="10"/>
      <c r="NDP513" s="11"/>
      <c r="NDQ513" s="63"/>
      <c r="NDR513" s="62"/>
      <c r="NDS513" s="10"/>
      <c r="NDT513" s="11"/>
      <c r="NDU513" s="63"/>
      <c r="NDV513" s="62"/>
      <c r="NDW513" s="10"/>
      <c r="NDX513" s="11"/>
      <c r="NDY513" s="63"/>
      <c r="NDZ513" s="62"/>
      <c r="NEA513" s="10"/>
      <c r="NEB513" s="11"/>
      <c r="NEC513" s="63"/>
      <c r="NED513" s="62"/>
      <c r="NEE513" s="10"/>
      <c r="NEF513" s="11"/>
      <c r="NEG513" s="63"/>
      <c r="NEH513" s="62"/>
      <c r="NEI513" s="10"/>
      <c r="NEJ513" s="11"/>
      <c r="NEK513" s="63"/>
      <c r="NEL513" s="62"/>
      <c r="NEM513" s="10"/>
      <c r="NEN513" s="11"/>
      <c r="NEO513" s="63"/>
      <c r="NEP513" s="62"/>
      <c r="NEQ513" s="10"/>
      <c r="NER513" s="11"/>
      <c r="NES513" s="63"/>
      <c r="NET513" s="62"/>
      <c r="NEU513" s="10"/>
      <c r="NEV513" s="11"/>
      <c r="NEW513" s="63"/>
      <c r="NEX513" s="62"/>
      <c r="NEY513" s="10"/>
      <c r="NEZ513" s="11"/>
      <c r="NFA513" s="63"/>
      <c r="NFB513" s="62"/>
      <c r="NFC513" s="10"/>
      <c r="NFD513" s="11"/>
      <c r="NFE513" s="63"/>
      <c r="NFF513" s="62"/>
      <c r="NFG513" s="10"/>
      <c r="NFH513" s="11"/>
      <c r="NFI513" s="63"/>
      <c r="NFJ513" s="62"/>
      <c r="NFK513" s="10"/>
      <c r="NFL513" s="11"/>
      <c r="NFM513" s="63"/>
      <c r="NFN513" s="62"/>
      <c r="NFO513" s="10"/>
      <c r="NFP513" s="11"/>
      <c r="NFQ513" s="63"/>
      <c r="NFR513" s="62"/>
      <c r="NFS513" s="10"/>
      <c r="NFT513" s="11"/>
      <c r="NFU513" s="63"/>
      <c r="NFV513" s="62"/>
      <c r="NFW513" s="10"/>
      <c r="NFX513" s="11"/>
      <c r="NFY513" s="63"/>
      <c r="NFZ513" s="62"/>
      <c r="NGA513" s="10"/>
      <c r="NGB513" s="11"/>
      <c r="NGC513" s="63"/>
      <c r="NGD513" s="62"/>
      <c r="NGE513" s="10"/>
      <c r="NGF513" s="11"/>
      <c r="NGG513" s="63"/>
      <c r="NGH513" s="62"/>
      <c r="NGI513" s="10"/>
      <c r="NGJ513" s="11"/>
      <c r="NGK513" s="63"/>
      <c r="NGL513" s="62"/>
      <c r="NGM513" s="10"/>
      <c r="NGN513" s="11"/>
      <c r="NGO513" s="63"/>
      <c r="NGP513" s="62"/>
      <c r="NGQ513" s="10"/>
      <c r="NGR513" s="11"/>
      <c r="NGS513" s="63"/>
      <c r="NGT513" s="62"/>
      <c r="NGU513" s="10"/>
      <c r="NGV513" s="11"/>
      <c r="NGW513" s="63"/>
      <c r="NGX513" s="62"/>
      <c r="NGY513" s="10"/>
      <c r="NGZ513" s="11"/>
      <c r="NHA513" s="63"/>
      <c r="NHB513" s="62"/>
      <c r="NHC513" s="10"/>
      <c r="NHD513" s="11"/>
      <c r="NHE513" s="63"/>
      <c r="NHF513" s="62"/>
      <c r="NHG513" s="10"/>
      <c r="NHH513" s="11"/>
      <c r="NHI513" s="63"/>
      <c r="NHJ513" s="62"/>
      <c r="NHK513" s="10"/>
      <c r="NHL513" s="11"/>
      <c r="NHM513" s="63"/>
      <c r="NHN513" s="62"/>
      <c r="NHO513" s="10"/>
      <c r="NHP513" s="11"/>
      <c r="NHQ513" s="63"/>
      <c r="NHR513" s="62"/>
      <c r="NHS513" s="10"/>
      <c r="NHT513" s="11"/>
      <c r="NHU513" s="63"/>
      <c r="NHV513" s="62"/>
      <c r="NHW513" s="10"/>
      <c r="NHX513" s="11"/>
      <c r="NHY513" s="63"/>
      <c r="NHZ513" s="62"/>
      <c r="NIA513" s="10"/>
      <c r="NIB513" s="11"/>
      <c r="NIC513" s="63"/>
      <c r="NID513" s="62"/>
      <c r="NIE513" s="10"/>
      <c r="NIF513" s="11"/>
      <c r="NIG513" s="63"/>
      <c r="NIH513" s="62"/>
      <c r="NII513" s="10"/>
      <c r="NIJ513" s="11"/>
      <c r="NIK513" s="63"/>
      <c r="NIL513" s="62"/>
      <c r="NIM513" s="10"/>
      <c r="NIN513" s="11"/>
      <c r="NIO513" s="63"/>
      <c r="NIP513" s="62"/>
      <c r="NIQ513" s="10"/>
      <c r="NIR513" s="11"/>
      <c r="NIS513" s="63"/>
      <c r="NIT513" s="62"/>
      <c r="NIU513" s="10"/>
      <c r="NIV513" s="11"/>
      <c r="NIW513" s="63"/>
      <c r="NIX513" s="62"/>
      <c r="NIY513" s="10"/>
      <c r="NIZ513" s="11"/>
      <c r="NJA513" s="63"/>
      <c r="NJB513" s="62"/>
      <c r="NJC513" s="10"/>
      <c r="NJD513" s="11"/>
      <c r="NJE513" s="63"/>
      <c r="NJF513" s="62"/>
      <c r="NJG513" s="10"/>
      <c r="NJH513" s="11"/>
      <c r="NJI513" s="63"/>
      <c r="NJJ513" s="62"/>
      <c r="NJK513" s="10"/>
      <c r="NJL513" s="11"/>
      <c r="NJM513" s="63"/>
      <c r="NJN513" s="62"/>
      <c r="NJO513" s="10"/>
      <c r="NJP513" s="11"/>
      <c r="NJQ513" s="63"/>
      <c r="NJR513" s="62"/>
      <c r="NJS513" s="10"/>
      <c r="NJT513" s="11"/>
      <c r="NJU513" s="63"/>
      <c r="NJV513" s="62"/>
      <c r="NJW513" s="10"/>
      <c r="NJX513" s="11"/>
      <c r="NJY513" s="63"/>
      <c r="NJZ513" s="62"/>
      <c r="NKA513" s="10"/>
      <c r="NKB513" s="11"/>
      <c r="NKC513" s="63"/>
      <c r="NKD513" s="62"/>
      <c r="NKE513" s="10"/>
      <c r="NKF513" s="11"/>
      <c r="NKG513" s="63"/>
      <c r="NKH513" s="62"/>
      <c r="NKI513" s="10"/>
      <c r="NKJ513" s="11"/>
      <c r="NKK513" s="63"/>
      <c r="NKL513" s="62"/>
      <c r="NKM513" s="10"/>
      <c r="NKN513" s="11"/>
      <c r="NKO513" s="63"/>
      <c r="NKP513" s="62"/>
      <c r="NKQ513" s="10"/>
      <c r="NKR513" s="11"/>
      <c r="NKS513" s="63"/>
      <c r="NKT513" s="62"/>
      <c r="NKU513" s="10"/>
      <c r="NKV513" s="11"/>
      <c r="NKW513" s="63"/>
      <c r="NKX513" s="62"/>
      <c r="NKY513" s="10"/>
      <c r="NKZ513" s="11"/>
      <c r="NLA513" s="63"/>
      <c r="NLB513" s="62"/>
      <c r="NLC513" s="10"/>
      <c r="NLD513" s="11"/>
      <c r="NLE513" s="63"/>
      <c r="NLF513" s="62"/>
      <c r="NLG513" s="10"/>
      <c r="NLH513" s="11"/>
      <c r="NLI513" s="63"/>
      <c r="NLJ513" s="62"/>
      <c r="NLK513" s="10"/>
      <c r="NLL513" s="11"/>
      <c r="NLM513" s="63"/>
      <c r="NLN513" s="62"/>
      <c r="NLO513" s="10"/>
      <c r="NLP513" s="11"/>
      <c r="NLQ513" s="63"/>
      <c r="NLR513" s="62"/>
      <c r="NLS513" s="10"/>
      <c r="NLT513" s="11"/>
      <c r="NLU513" s="63"/>
      <c r="NLV513" s="62"/>
      <c r="NLW513" s="10"/>
      <c r="NLX513" s="11"/>
      <c r="NLY513" s="63"/>
      <c r="NLZ513" s="62"/>
      <c r="NMA513" s="10"/>
      <c r="NMB513" s="11"/>
      <c r="NMC513" s="63"/>
      <c r="NMD513" s="62"/>
      <c r="NME513" s="10"/>
      <c r="NMF513" s="11"/>
      <c r="NMG513" s="63"/>
      <c r="NMH513" s="62"/>
      <c r="NMI513" s="10"/>
      <c r="NMJ513" s="11"/>
      <c r="NMK513" s="63"/>
      <c r="NML513" s="62"/>
      <c r="NMM513" s="10"/>
      <c r="NMN513" s="11"/>
      <c r="NMO513" s="63"/>
      <c r="NMP513" s="62"/>
      <c r="NMQ513" s="10"/>
      <c r="NMR513" s="11"/>
      <c r="NMS513" s="63"/>
      <c r="NMT513" s="62"/>
      <c r="NMU513" s="10"/>
      <c r="NMV513" s="11"/>
      <c r="NMW513" s="63"/>
      <c r="NMX513" s="62"/>
      <c r="NMY513" s="10"/>
      <c r="NMZ513" s="11"/>
      <c r="NNA513" s="63"/>
      <c r="NNB513" s="62"/>
      <c r="NNC513" s="10"/>
      <c r="NND513" s="11"/>
      <c r="NNE513" s="63"/>
      <c r="NNF513" s="62"/>
      <c r="NNG513" s="10"/>
      <c r="NNH513" s="11"/>
      <c r="NNI513" s="63"/>
      <c r="NNJ513" s="62"/>
      <c r="NNK513" s="10"/>
      <c r="NNL513" s="11"/>
      <c r="NNM513" s="63"/>
      <c r="NNN513" s="62"/>
      <c r="NNO513" s="10"/>
      <c r="NNP513" s="11"/>
      <c r="NNQ513" s="63"/>
      <c r="NNR513" s="62"/>
      <c r="NNS513" s="10"/>
      <c r="NNT513" s="11"/>
      <c r="NNU513" s="63"/>
      <c r="NNV513" s="62"/>
      <c r="NNW513" s="10"/>
      <c r="NNX513" s="11"/>
      <c r="NNY513" s="63"/>
      <c r="NNZ513" s="62"/>
      <c r="NOA513" s="10"/>
      <c r="NOB513" s="11"/>
      <c r="NOC513" s="63"/>
      <c r="NOD513" s="62"/>
      <c r="NOE513" s="10"/>
      <c r="NOF513" s="11"/>
      <c r="NOG513" s="63"/>
      <c r="NOH513" s="62"/>
      <c r="NOI513" s="10"/>
      <c r="NOJ513" s="11"/>
      <c r="NOK513" s="63"/>
      <c r="NOL513" s="62"/>
      <c r="NOM513" s="10"/>
      <c r="NON513" s="11"/>
      <c r="NOO513" s="63"/>
      <c r="NOP513" s="62"/>
      <c r="NOQ513" s="10"/>
      <c r="NOR513" s="11"/>
      <c r="NOS513" s="63"/>
      <c r="NOT513" s="62"/>
      <c r="NOU513" s="10"/>
      <c r="NOV513" s="11"/>
      <c r="NOW513" s="63"/>
      <c r="NOX513" s="62"/>
      <c r="NOY513" s="10"/>
      <c r="NOZ513" s="11"/>
      <c r="NPA513" s="63"/>
      <c r="NPB513" s="62"/>
      <c r="NPC513" s="10"/>
      <c r="NPD513" s="11"/>
      <c r="NPE513" s="63"/>
      <c r="NPF513" s="62"/>
      <c r="NPG513" s="10"/>
      <c r="NPH513" s="11"/>
      <c r="NPI513" s="63"/>
      <c r="NPJ513" s="62"/>
      <c r="NPK513" s="10"/>
      <c r="NPL513" s="11"/>
      <c r="NPM513" s="63"/>
      <c r="NPN513" s="62"/>
      <c r="NPO513" s="10"/>
      <c r="NPP513" s="11"/>
      <c r="NPQ513" s="63"/>
      <c r="NPR513" s="62"/>
      <c r="NPS513" s="10"/>
      <c r="NPT513" s="11"/>
      <c r="NPU513" s="63"/>
      <c r="NPV513" s="62"/>
      <c r="NPW513" s="10"/>
      <c r="NPX513" s="11"/>
      <c r="NPY513" s="63"/>
      <c r="NPZ513" s="62"/>
      <c r="NQA513" s="10"/>
      <c r="NQB513" s="11"/>
      <c r="NQC513" s="63"/>
      <c r="NQD513" s="62"/>
      <c r="NQE513" s="10"/>
      <c r="NQF513" s="11"/>
      <c r="NQG513" s="63"/>
      <c r="NQH513" s="62"/>
      <c r="NQI513" s="10"/>
      <c r="NQJ513" s="11"/>
      <c r="NQK513" s="63"/>
      <c r="NQL513" s="62"/>
      <c r="NQM513" s="10"/>
      <c r="NQN513" s="11"/>
      <c r="NQO513" s="63"/>
      <c r="NQP513" s="62"/>
      <c r="NQQ513" s="10"/>
      <c r="NQR513" s="11"/>
      <c r="NQS513" s="63"/>
      <c r="NQT513" s="62"/>
      <c r="NQU513" s="10"/>
      <c r="NQV513" s="11"/>
      <c r="NQW513" s="63"/>
      <c r="NQX513" s="62"/>
      <c r="NQY513" s="10"/>
      <c r="NQZ513" s="11"/>
      <c r="NRA513" s="63"/>
      <c r="NRB513" s="62"/>
      <c r="NRC513" s="10"/>
      <c r="NRD513" s="11"/>
      <c r="NRE513" s="63"/>
      <c r="NRF513" s="62"/>
      <c r="NRG513" s="10"/>
      <c r="NRH513" s="11"/>
      <c r="NRI513" s="63"/>
      <c r="NRJ513" s="62"/>
      <c r="NRK513" s="10"/>
      <c r="NRL513" s="11"/>
      <c r="NRM513" s="63"/>
      <c r="NRN513" s="62"/>
      <c r="NRO513" s="10"/>
      <c r="NRP513" s="11"/>
      <c r="NRQ513" s="63"/>
      <c r="NRR513" s="62"/>
      <c r="NRS513" s="10"/>
      <c r="NRT513" s="11"/>
      <c r="NRU513" s="63"/>
      <c r="NRV513" s="62"/>
      <c r="NRW513" s="10"/>
      <c r="NRX513" s="11"/>
      <c r="NRY513" s="63"/>
      <c r="NRZ513" s="62"/>
      <c r="NSA513" s="10"/>
      <c r="NSB513" s="11"/>
      <c r="NSC513" s="63"/>
      <c r="NSD513" s="62"/>
      <c r="NSE513" s="10"/>
      <c r="NSF513" s="11"/>
      <c r="NSG513" s="63"/>
      <c r="NSH513" s="62"/>
      <c r="NSI513" s="10"/>
      <c r="NSJ513" s="11"/>
      <c r="NSK513" s="63"/>
      <c r="NSL513" s="62"/>
      <c r="NSM513" s="10"/>
      <c r="NSN513" s="11"/>
      <c r="NSO513" s="63"/>
      <c r="NSP513" s="62"/>
      <c r="NSQ513" s="10"/>
      <c r="NSR513" s="11"/>
      <c r="NSS513" s="63"/>
      <c r="NST513" s="62"/>
      <c r="NSU513" s="10"/>
      <c r="NSV513" s="11"/>
      <c r="NSW513" s="63"/>
      <c r="NSX513" s="62"/>
      <c r="NSY513" s="10"/>
      <c r="NSZ513" s="11"/>
      <c r="NTA513" s="63"/>
      <c r="NTB513" s="62"/>
      <c r="NTC513" s="10"/>
      <c r="NTD513" s="11"/>
      <c r="NTE513" s="63"/>
      <c r="NTF513" s="62"/>
      <c r="NTG513" s="10"/>
      <c r="NTH513" s="11"/>
      <c r="NTI513" s="63"/>
      <c r="NTJ513" s="62"/>
      <c r="NTK513" s="10"/>
      <c r="NTL513" s="11"/>
      <c r="NTM513" s="63"/>
      <c r="NTN513" s="62"/>
      <c r="NTO513" s="10"/>
      <c r="NTP513" s="11"/>
      <c r="NTQ513" s="63"/>
      <c r="NTR513" s="62"/>
      <c r="NTS513" s="10"/>
      <c r="NTT513" s="11"/>
      <c r="NTU513" s="63"/>
      <c r="NTV513" s="62"/>
      <c r="NTW513" s="10"/>
      <c r="NTX513" s="11"/>
      <c r="NTY513" s="63"/>
      <c r="NTZ513" s="62"/>
      <c r="NUA513" s="10"/>
      <c r="NUB513" s="11"/>
      <c r="NUC513" s="63"/>
      <c r="NUD513" s="62"/>
      <c r="NUE513" s="10"/>
      <c r="NUF513" s="11"/>
      <c r="NUG513" s="63"/>
      <c r="NUH513" s="62"/>
      <c r="NUI513" s="10"/>
      <c r="NUJ513" s="11"/>
      <c r="NUK513" s="63"/>
      <c r="NUL513" s="62"/>
      <c r="NUM513" s="10"/>
      <c r="NUN513" s="11"/>
      <c r="NUO513" s="63"/>
      <c r="NUP513" s="62"/>
      <c r="NUQ513" s="10"/>
      <c r="NUR513" s="11"/>
      <c r="NUS513" s="63"/>
      <c r="NUT513" s="62"/>
      <c r="NUU513" s="10"/>
      <c r="NUV513" s="11"/>
      <c r="NUW513" s="63"/>
      <c r="NUX513" s="62"/>
      <c r="NUY513" s="10"/>
      <c r="NUZ513" s="11"/>
      <c r="NVA513" s="63"/>
      <c r="NVB513" s="62"/>
      <c r="NVC513" s="10"/>
      <c r="NVD513" s="11"/>
      <c r="NVE513" s="63"/>
      <c r="NVF513" s="62"/>
      <c r="NVG513" s="10"/>
      <c r="NVH513" s="11"/>
      <c r="NVI513" s="63"/>
      <c r="NVJ513" s="62"/>
      <c r="NVK513" s="10"/>
      <c r="NVL513" s="11"/>
      <c r="NVM513" s="63"/>
      <c r="NVN513" s="62"/>
      <c r="NVO513" s="10"/>
      <c r="NVP513" s="11"/>
      <c r="NVQ513" s="63"/>
      <c r="NVR513" s="62"/>
      <c r="NVS513" s="10"/>
      <c r="NVT513" s="11"/>
      <c r="NVU513" s="63"/>
      <c r="NVV513" s="62"/>
      <c r="NVW513" s="10"/>
      <c r="NVX513" s="11"/>
      <c r="NVY513" s="63"/>
      <c r="NVZ513" s="62"/>
      <c r="NWA513" s="10"/>
      <c r="NWB513" s="11"/>
      <c r="NWC513" s="63"/>
      <c r="NWD513" s="62"/>
      <c r="NWE513" s="10"/>
      <c r="NWF513" s="11"/>
      <c r="NWG513" s="63"/>
      <c r="NWH513" s="62"/>
      <c r="NWI513" s="10"/>
      <c r="NWJ513" s="11"/>
      <c r="NWK513" s="63"/>
      <c r="NWL513" s="62"/>
      <c r="NWM513" s="10"/>
      <c r="NWN513" s="11"/>
      <c r="NWO513" s="63"/>
      <c r="NWP513" s="62"/>
      <c r="NWQ513" s="10"/>
      <c r="NWR513" s="11"/>
      <c r="NWS513" s="63"/>
      <c r="NWT513" s="62"/>
      <c r="NWU513" s="10"/>
      <c r="NWV513" s="11"/>
      <c r="NWW513" s="63"/>
      <c r="NWX513" s="62"/>
      <c r="NWY513" s="10"/>
      <c r="NWZ513" s="11"/>
      <c r="NXA513" s="63"/>
      <c r="NXB513" s="62"/>
      <c r="NXC513" s="10"/>
      <c r="NXD513" s="11"/>
      <c r="NXE513" s="63"/>
      <c r="NXF513" s="62"/>
      <c r="NXG513" s="10"/>
      <c r="NXH513" s="11"/>
      <c r="NXI513" s="63"/>
      <c r="NXJ513" s="62"/>
      <c r="NXK513" s="10"/>
      <c r="NXL513" s="11"/>
      <c r="NXM513" s="63"/>
      <c r="NXN513" s="62"/>
      <c r="NXO513" s="10"/>
      <c r="NXP513" s="11"/>
      <c r="NXQ513" s="63"/>
      <c r="NXR513" s="62"/>
      <c r="NXS513" s="10"/>
      <c r="NXT513" s="11"/>
      <c r="NXU513" s="63"/>
      <c r="NXV513" s="62"/>
      <c r="NXW513" s="10"/>
      <c r="NXX513" s="11"/>
      <c r="NXY513" s="63"/>
      <c r="NXZ513" s="62"/>
      <c r="NYA513" s="10"/>
      <c r="NYB513" s="11"/>
      <c r="NYC513" s="63"/>
      <c r="NYD513" s="62"/>
      <c r="NYE513" s="10"/>
      <c r="NYF513" s="11"/>
      <c r="NYG513" s="63"/>
      <c r="NYH513" s="62"/>
      <c r="NYI513" s="10"/>
      <c r="NYJ513" s="11"/>
      <c r="NYK513" s="63"/>
      <c r="NYL513" s="62"/>
      <c r="NYM513" s="10"/>
      <c r="NYN513" s="11"/>
      <c r="NYO513" s="63"/>
      <c r="NYP513" s="62"/>
      <c r="NYQ513" s="10"/>
      <c r="NYR513" s="11"/>
      <c r="NYS513" s="63"/>
      <c r="NYT513" s="62"/>
      <c r="NYU513" s="10"/>
      <c r="NYV513" s="11"/>
      <c r="NYW513" s="63"/>
      <c r="NYX513" s="62"/>
      <c r="NYY513" s="10"/>
      <c r="NYZ513" s="11"/>
      <c r="NZA513" s="63"/>
      <c r="NZB513" s="62"/>
      <c r="NZC513" s="10"/>
      <c r="NZD513" s="11"/>
      <c r="NZE513" s="63"/>
      <c r="NZF513" s="62"/>
      <c r="NZG513" s="10"/>
      <c r="NZH513" s="11"/>
      <c r="NZI513" s="63"/>
      <c r="NZJ513" s="62"/>
      <c r="NZK513" s="10"/>
      <c r="NZL513" s="11"/>
      <c r="NZM513" s="63"/>
      <c r="NZN513" s="62"/>
      <c r="NZO513" s="10"/>
      <c r="NZP513" s="11"/>
      <c r="NZQ513" s="63"/>
      <c r="NZR513" s="62"/>
      <c r="NZS513" s="10"/>
      <c r="NZT513" s="11"/>
      <c r="NZU513" s="63"/>
      <c r="NZV513" s="62"/>
      <c r="NZW513" s="10"/>
      <c r="NZX513" s="11"/>
      <c r="NZY513" s="63"/>
      <c r="NZZ513" s="62"/>
      <c r="OAA513" s="10"/>
      <c r="OAB513" s="11"/>
      <c r="OAC513" s="63"/>
      <c r="OAD513" s="62"/>
      <c r="OAE513" s="10"/>
      <c r="OAF513" s="11"/>
      <c r="OAG513" s="63"/>
      <c r="OAH513" s="62"/>
      <c r="OAI513" s="10"/>
      <c r="OAJ513" s="11"/>
      <c r="OAK513" s="63"/>
      <c r="OAL513" s="62"/>
      <c r="OAM513" s="10"/>
      <c r="OAN513" s="11"/>
      <c r="OAO513" s="63"/>
      <c r="OAP513" s="62"/>
      <c r="OAQ513" s="10"/>
      <c r="OAR513" s="11"/>
      <c r="OAS513" s="63"/>
      <c r="OAT513" s="62"/>
      <c r="OAU513" s="10"/>
      <c r="OAV513" s="11"/>
      <c r="OAW513" s="63"/>
      <c r="OAX513" s="62"/>
      <c r="OAY513" s="10"/>
      <c r="OAZ513" s="11"/>
      <c r="OBA513" s="63"/>
      <c r="OBB513" s="62"/>
      <c r="OBC513" s="10"/>
      <c r="OBD513" s="11"/>
      <c r="OBE513" s="63"/>
      <c r="OBF513" s="62"/>
      <c r="OBG513" s="10"/>
      <c r="OBH513" s="11"/>
      <c r="OBI513" s="63"/>
      <c r="OBJ513" s="62"/>
      <c r="OBK513" s="10"/>
      <c r="OBL513" s="11"/>
      <c r="OBM513" s="63"/>
      <c r="OBN513" s="62"/>
      <c r="OBO513" s="10"/>
      <c r="OBP513" s="11"/>
      <c r="OBQ513" s="63"/>
      <c r="OBR513" s="62"/>
      <c r="OBS513" s="10"/>
      <c r="OBT513" s="11"/>
      <c r="OBU513" s="63"/>
      <c r="OBV513" s="62"/>
      <c r="OBW513" s="10"/>
      <c r="OBX513" s="11"/>
      <c r="OBY513" s="63"/>
      <c r="OBZ513" s="62"/>
      <c r="OCA513" s="10"/>
      <c r="OCB513" s="11"/>
      <c r="OCC513" s="63"/>
      <c r="OCD513" s="62"/>
      <c r="OCE513" s="10"/>
      <c r="OCF513" s="11"/>
      <c r="OCG513" s="63"/>
      <c r="OCH513" s="62"/>
      <c r="OCI513" s="10"/>
      <c r="OCJ513" s="11"/>
      <c r="OCK513" s="63"/>
      <c r="OCL513" s="62"/>
      <c r="OCM513" s="10"/>
      <c r="OCN513" s="11"/>
      <c r="OCO513" s="63"/>
      <c r="OCP513" s="62"/>
      <c r="OCQ513" s="10"/>
      <c r="OCR513" s="11"/>
      <c r="OCS513" s="63"/>
      <c r="OCT513" s="62"/>
      <c r="OCU513" s="10"/>
      <c r="OCV513" s="11"/>
      <c r="OCW513" s="63"/>
      <c r="OCX513" s="62"/>
      <c r="OCY513" s="10"/>
      <c r="OCZ513" s="11"/>
      <c r="ODA513" s="63"/>
      <c r="ODB513" s="62"/>
      <c r="ODC513" s="10"/>
      <c r="ODD513" s="11"/>
      <c r="ODE513" s="63"/>
      <c r="ODF513" s="62"/>
      <c r="ODG513" s="10"/>
      <c r="ODH513" s="11"/>
      <c r="ODI513" s="63"/>
      <c r="ODJ513" s="62"/>
      <c r="ODK513" s="10"/>
      <c r="ODL513" s="11"/>
      <c r="ODM513" s="63"/>
      <c r="ODN513" s="62"/>
      <c r="ODO513" s="10"/>
      <c r="ODP513" s="11"/>
      <c r="ODQ513" s="63"/>
      <c r="ODR513" s="62"/>
      <c r="ODS513" s="10"/>
      <c r="ODT513" s="11"/>
      <c r="ODU513" s="63"/>
      <c r="ODV513" s="62"/>
      <c r="ODW513" s="10"/>
      <c r="ODX513" s="11"/>
      <c r="ODY513" s="63"/>
      <c r="ODZ513" s="62"/>
      <c r="OEA513" s="10"/>
      <c r="OEB513" s="11"/>
      <c r="OEC513" s="63"/>
      <c r="OED513" s="62"/>
      <c r="OEE513" s="10"/>
      <c r="OEF513" s="11"/>
      <c r="OEG513" s="63"/>
      <c r="OEH513" s="62"/>
      <c r="OEI513" s="10"/>
      <c r="OEJ513" s="11"/>
      <c r="OEK513" s="63"/>
      <c r="OEL513" s="62"/>
      <c r="OEM513" s="10"/>
      <c r="OEN513" s="11"/>
      <c r="OEO513" s="63"/>
      <c r="OEP513" s="62"/>
      <c r="OEQ513" s="10"/>
      <c r="OER513" s="11"/>
      <c r="OES513" s="63"/>
      <c r="OET513" s="62"/>
      <c r="OEU513" s="10"/>
      <c r="OEV513" s="11"/>
      <c r="OEW513" s="63"/>
      <c r="OEX513" s="62"/>
      <c r="OEY513" s="10"/>
      <c r="OEZ513" s="11"/>
      <c r="OFA513" s="63"/>
      <c r="OFB513" s="62"/>
      <c r="OFC513" s="10"/>
      <c r="OFD513" s="11"/>
      <c r="OFE513" s="63"/>
      <c r="OFF513" s="62"/>
      <c r="OFG513" s="10"/>
      <c r="OFH513" s="11"/>
      <c r="OFI513" s="63"/>
      <c r="OFJ513" s="62"/>
      <c r="OFK513" s="10"/>
      <c r="OFL513" s="11"/>
      <c r="OFM513" s="63"/>
      <c r="OFN513" s="62"/>
      <c r="OFO513" s="10"/>
      <c r="OFP513" s="11"/>
      <c r="OFQ513" s="63"/>
      <c r="OFR513" s="62"/>
      <c r="OFS513" s="10"/>
      <c r="OFT513" s="11"/>
      <c r="OFU513" s="63"/>
      <c r="OFV513" s="62"/>
      <c r="OFW513" s="10"/>
      <c r="OFX513" s="11"/>
      <c r="OFY513" s="63"/>
      <c r="OFZ513" s="62"/>
      <c r="OGA513" s="10"/>
      <c r="OGB513" s="11"/>
      <c r="OGC513" s="63"/>
      <c r="OGD513" s="62"/>
      <c r="OGE513" s="10"/>
      <c r="OGF513" s="11"/>
      <c r="OGG513" s="63"/>
      <c r="OGH513" s="62"/>
      <c r="OGI513" s="10"/>
      <c r="OGJ513" s="11"/>
      <c r="OGK513" s="63"/>
      <c r="OGL513" s="62"/>
      <c r="OGM513" s="10"/>
      <c r="OGN513" s="11"/>
      <c r="OGO513" s="63"/>
      <c r="OGP513" s="62"/>
      <c r="OGQ513" s="10"/>
      <c r="OGR513" s="11"/>
      <c r="OGS513" s="63"/>
      <c r="OGT513" s="62"/>
      <c r="OGU513" s="10"/>
      <c r="OGV513" s="11"/>
      <c r="OGW513" s="63"/>
      <c r="OGX513" s="62"/>
      <c r="OGY513" s="10"/>
      <c r="OGZ513" s="11"/>
      <c r="OHA513" s="63"/>
      <c r="OHB513" s="62"/>
      <c r="OHC513" s="10"/>
      <c r="OHD513" s="11"/>
      <c r="OHE513" s="63"/>
      <c r="OHF513" s="62"/>
      <c r="OHG513" s="10"/>
      <c r="OHH513" s="11"/>
      <c r="OHI513" s="63"/>
      <c r="OHJ513" s="62"/>
      <c r="OHK513" s="10"/>
      <c r="OHL513" s="11"/>
      <c r="OHM513" s="63"/>
      <c r="OHN513" s="62"/>
      <c r="OHO513" s="10"/>
      <c r="OHP513" s="11"/>
      <c r="OHQ513" s="63"/>
      <c r="OHR513" s="62"/>
      <c r="OHS513" s="10"/>
      <c r="OHT513" s="11"/>
      <c r="OHU513" s="63"/>
      <c r="OHV513" s="62"/>
      <c r="OHW513" s="10"/>
      <c r="OHX513" s="11"/>
      <c r="OHY513" s="63"/>
      <c r="OHZ513" s="62"/>
      <c r="OIA513" s="10"/>
      <c r="OIB513" s="11"/>
      <c r="OIC513" s="63"/>
      <c r="OID513" s="62"/>
      <c r="OIE513" s="10"/>
      <c r="OIF513" s="11"/>
      <c r="OIG513" s="63"/>
      <c r="OIH513" s="62"/>
      <c r="OII513" s="10"/>
      <c r="OIJ513" s="11"/>
      <c r="OIK513" s="63"/>
      <c r="OIL513" s="62"/>
      <c r="OIM513" s="10"/>
      <c r="OIN513" s="11"/>
      <c r="OIO513" s="63"/>
      <c r="OIP513" s="62"/>
      <c r="OIQ513" s="10"/>
      <c r="OIR513" s="11"/>
      <c r="OIS513" s="63"/>
      <c r="OIT513" s="62"/>
      <c r="OIU513" s="10"/>
      <c r="OIV513" s="11"/>
      <c r="OIW513" s="63"/>
      <c r="OIX513" s="62"/>
      <c r="OIY513" s="10"/>
      <c r="OIZ513" s="11"/>
      <c r="OJA513" s="63"/>
      <c r="OJB513" s="62"/>
      <c r="OJC513" s="10"/>
      <c r="OJD513" s="11"/>
      <c r="OJE513" s="63"/>
      <c r="OJF513" s="62"/>
      <c r="OJG513" s="10"/>
      <c r="OJH513" s="11"/>
      <c r="OJI513" s="63"/>
      <c r="OJJ513" s="62"/>
      <c r="OJK513" s="10"/>
      <c r="OJL513" s="11"/>
      <c r="OJM513" s="63"/>
      <c r="OJN513" s="62"/>
      <c r="OJO513" s="10"/>
      <c r="OJP513" s="11"/>
      <c r="OJQ513" s="63"/>
      <c r="OJR513" s="62"/>
      <c r="OJS513" s="10"/>
      <c r="OJT513" s="11"/>
      <c r="OJU513" s="63"/>
      <c r="OJV513" s="62"/>
      <c r="OJW513" s="10"/>
      <c r="OJX513" s="11"/>
      <c r="OJY513" s="63"/>
      <c r="OJZ513" s="62"/>
      <c r="OKA513" s="10"/>
      <c r="OKB513" s="11"/>
      <c r="OKC513" s="63"/>
      <c r="OKD513" s="62"/>
      <c r="OKE513" s="10"/>
      <c r="OKF513" s="11"/>
      <c r="OKG513" s="63"/>
      <c r="OKH513" s="62"/>
      <c r="OKI513" s="10"/>
      <c r="OKJ513" s="11"/>
      <c r="OKK513" s="63"/>
      <c r="OKL513" s="62"/>
      <c r="OKM513" s="10"/>
      <c r="OKN513" s="11"/>
      <c r="OKO513" s="63"/>
      <c r="OKP513" s="62"/>
      <c r="OKQ513" s="10"/>
      <c r="OKR513" s="11"/>
      <c r="OKS513" s="63"/>
      <c r="OKT513" s="62"/>
      <c r="OKU513" s="10"/>
      <c r="OKV513" s="11"/>
      <c r="OKW513" s="63"/>
      <c r="OKX513" s="62"/>
      <c r="OKY513" s="10"/>
      <c r="OKZ513" s="11"/>
      <c r="OLA513" s="63"/>
      <c r="OLB513" s="62"/>
      <c r="OLC513" s="10"/>
      <c r="OLD513" s="11"/>
      <c r="OLE513" s="63"/>
      <c r="OLF513" s="62"/>
      <c r="OLG513" s="10"/>
      <c r="OLH513" s="11"/>
      <c r="OLI513" s="63"/>
      <c r="OLJ513" s="62"/>
      <c r="OLK513" s="10"/>
      <c r="OLL513" s="11"/>
      <c r="OLM513" s="63"/>
      <c r="OLN513" s="62"/>
      <c r="OLO513" s="10"/>
      <c r="OLP513" s="11"/>
      <c r="OLQ513" s="63"/>
      <c r="OLR513" s="62"/>
      <c r="OLS513" s="10"/>
      <c r="OLT513" s="11"/>
      <c r="OLU513" s="63"/>
      <c r="OLV513" s="62"/>
      <c r="OLW513" s="10"/>
      <c r="OLX513" s="11"/>
      <c r="OLY513" s="63"/>
      <c r="OLZ513" s="62"/>
      <c r="OMA513" s="10"/>
      <c r="OMB513" s="11"/>
      <c r="OMC513" s="63"/>
      <c r="OMD513" s="62"/>
      <c r="OME513" s="10"/>
      <c r="OMF513" s="11"/>
      <c r="OMG513" s="63"/>
      <c r="OMH513" s="62"/>
      <c r="OMI513" s="10"/>
      <c r="OMJ513" s="11"/>
      <c r="OMK513" s="63"/>
      <c r="OML513" s="62"/>
      <c r="OMM513" s="10"/>
      <c r="OMN513" s="11"/>
      <c r="OMO513" s="63"/>
      <c r="OMP513" s="62"/>
      <c r="OMQ513" s="10"/>
      <c r="OMR513" s="11"/>
      <c r="OMS513" s="63"/>
      <c r="OMT513" s="62"/>
      <c r="OMU513" s="10"/>
      <c r="OMV513" s="11"/>
      <c r="OMW513" s="63"/>
      <c r="OMX513" s="62"/>
      <c r="OMY513" s="10"/>
      <c r="OMZ513" s="11"/>
      <c r="ONA513" s="63"/>
      <c r="ONB513" s="62"/>
      <c r="ONC513" s="10"/>
      <c r="OND513" s="11"/>
      <c r="ONE513" s="63"/>
      <c r="ONF513" s="62"/>
      <c r="ONG513" s="10"/>
      <c r="ONH513" s="11"/>
      <c r="ONI513" s="63"/>
      <c r="ONJ513" s="62"/>
      <c r="ONK513" s="10"/>
      <c r="ONL513" s="11"/>
      <c r="ONM513" s="63"/>
      <c r="ONN513" s="62"/>
      <c r="ONO513" s="10"/>
      <c r="ONP513" s="11"/>
      <c r="ONQ513" s="63"/>
      <c r="ONR513" s="62"/>
      <c r="ONS513" s="10"/>
      <c r="ONT513" s="11"/>
      <c r="ONU513" s="63"/>
      <c r="ONV513" s="62"/>
      <c r="ONW513" s="10"/>
      <c r="ONX513" s="11"/>
      <c r="ONY513" s="63"/>
      <c r="ONZ513" s="62"/>
      <c r="OOA513" s="10"/>
      <c r="OOB513" s="11"/>
      <c r="OOC513" s="63"/>
      <c r="OOD513" s="62"/>
      <c r="OOE513" s="10"/>
      <c r="OOF513" s="11"/>
      <c r="OOG513" s="63"/>
      <c r="OOH513" s="62"/>
      <c r="OOI513" s="10"/>
      <c r="OOJ513" s="11"/>
      <c r="OOK513" s="63"/>
      <c r="OOL513" s="62"/>
      <c r="OOM513" s="10"/>
      <c r="OON513" s="11"/>
      <c r="OOO513" s="63"/>
      <c r="OOP513" s="62"/>
      <c r="OOQ513" s="10"/>
      <c r="OOR513" s="11"/>
      <c r="OOS513" s="63"/>
      <c r="OOT513" s="62"/>
      <c r="OOU513" s="10"/>
      <c r="OOV513" s="11"/>
      <c r="OOW513" s="63"/>
      <c r="OOX513" s="62"/>
      <c r="OOY513" s="10"/>
      <c r="OOZ513" s="11"/>
      <c r="OPA513" s="63"/>
      <c r="OPB513" s="62"/>
      <c r="OPC513" s="10"/>
      <c r="OPD513" s="11"/>
      <c r="OPE513" s="63"/>
      <c r="OPF513" s="62"/>
      <c r="OPG513" s="10"/>
      <c r="OPH513" s="11"/>
      <c r="OPI513" s="63"/>
      <c r="OPJ513" s="62"/>
      <c r="OPK513" s="10"/>
      <c r="OPL513" s="11"/>
      <c r="OPM513" s="63"/>
      <c r="OPN513" s="62"/>
      <c r="OPO513" s="10"/>
      <c r="OPP513" s="11"/>
      <c r="OPQ513" s="63"/>
      <c r="OPR513" s="62"/>
      <c r="OPS513" s="10"/>
      <c r="OPT513" s="11"/>
      <c r="OPU513" s="63"/>
      <c r="OPV513" s="62"/>
      <c r="OPW513" s="10"/>
      <c r="OPX513" s="11"/>
      <c r="OPY513" s="63"/>
      <c r="OPZ513" s="62"/>
      <c r="OQA513" s="10"/>
      <c r="OQB513" s="11"/>
      <c r="OQC513" s="63"/>
      <c r="OQD513" s="62"/>
      <c r="OQE513" s="10"/>
      <c r="OQF513" s="11"/>
      <c r="OQG513" s="63"/>
      <c r="OQH513" s="62"/>
      <c r="OQI513" s="10"/>
      <c r="OQJ513" s="11"/>
      <c r="OQK513" s="63"/>
      <c r="OQL513" s="62"/>
      <c r="OQM513" s="10"/>
      <c r="OQN513" s="11"/>
      <c r="OQO513" s="63"/>
      <c r="OQP513" s="62"/>
      <c r="OQQ513" s="10"/>
      <c r="OQR513" s="11"/>
      <c r="OQS513" s="63"/>
      <c r="OQT513" s="62"/>
      <c r="OQU513" s="10"/>
      <c r="OQV513" s="11"/>
      <c r="OQW513" s="63"/>
      <c r="OQX513" s="62"/>
      <c r="OQY513" s="10"/>
      <c r="OQZ513" s="11"/>
      <c r="ORA513" s="63"/>
      <c r="ORB513" s="62"/>
      <c r="ORC513" s="10"/>
      <c r="ORD513" s="11"/>
      <c r="ORE513" s="63"/>
      <c r="ORF513" s="62"/>
      <c r="ORG513" s="10"/>
      <c r="ORH513" s="11"/>
      <c r="ORI513" s="63"/>
      <c r="ORJ513" s="62"/>
      <c r="ORK513" s="10"/>
      <c r="ORL513" s="11"/>
      <c r="ORM513" s="63"/>
      <c r="ORN513" s="62"/>
      <c r="ORO513" s="10"/>
      <c r="ORP513" s="11"/>
      <c r="ORQ513" s="63"/>
      <c r="ORR513" s="62"/>
      <c r="ORS513" s="10"/>
      <c r="ORT513" s="11"/>
      <c r="ORU513" s="63"/>
      <c r="ORV513" s="62"/>
      <c r="ORW513" s="10"/>
      <c r="ORX513" s="11"/>
      <c r="ORY513" s="63"/>
      <c r="ORZ513" s="62"/>
      <c r="OSA513" s="10"/>
      <c r="OSB513" s="11"/>
      <c r="OSC513" s="63"/>
      <c r="OSD513" s="62"/>
      <c r="OSE513" s="10"/>
      <c r="OSF513" s="11"/>
      <c r="OSG513" s="63"/>
      <c r="OSH513" s="62"/>
      <c r="OSI513" s="10"/>
      <c r="OSJ513" s="11"/>
      <c r="OSK513" s="63"/>
      <c r="OSL513" s="62"/>
      <c r="OSM513" s="10"/>
      <c r="OSN513" s="11"/>
      <c r="OSO513" s="63"/>
      <c r="OSP513" s="62"/>
      <c r="OSQ513" s="10"/>
      <c r="OSR513" s="11"/>
      <c r="OSS513" s="63"/>
      <c r="OST513" s="62"/>
      <c r="OSU513" s="10"/>
      <c r="OSV513" s="11"/>
      <c r="OSW513" s="63"/>
      <c r="OSX513" s="62"/>
      <c r="OSY513" s="10"/>
      <c r="OSZ513" s="11"/>
      <c r="OTA513" s="63"/>
      <c r="OTB513" s="62"/>
      <c r="OTC513" s="10"/>
      <c r="OTD513" s="11"/>
      <c r="OTE513" s="63"/>
      <c r="OTF513" s="62"/>
      <c r="OTG513" s="10"/>
      <c r="OTH513" s="11"/>
      <c r="OTI513" s="63"/>
      <c r="OTJ513" s="62"/>
      <c r="OTK513" s="10"/>
      <c r="OTL513" s="11"/>
      <c r="OTM513" s="63"/>
      <c r="OTN513" s="62"/>
      <c r="OTO513" s="10"/>
      <c r="OTP513" s="11"/>
      <c r="OTQ513" s="63"/>
      <c r="OTR513" s="62"/>
      <c r="OTS513" s="10"/>
      <c r="OTT513" s="11"/>
      <c r="OTU513" s="63"/>
      <c r="OTV513" s="62"/>
      <c r="OTW513" s="10"/>
      <c r="OTX513" s="11"/>
      <c r="OTY513" s="63"/>
      <c r="OTZ513" s="62"/>
      <c r="OUA513" s="10"/>
      <c r="OUB513" s="11"/>
      <c r="OUC513" s="63"/>
      <c r="OUD513" s="62"/>
      <c r="OUE513" s="10"/>
      <c r="OUF513" s="11"/>
      <c r="OUG513" s="63"/>
      <c r="OUH513" s="62"/>
      <c r="OUI513" s="10"/>
      <c r="OUJ513" s="11"/>
      <c r="OUK513" s="63"/>
      <c r="OUL513" s="62"/>
      <c r="OUM513" s="10"/>
      <c r="OUN513" s="11"/>
      <c r="OUO513" s="63"/>
      <c r="OUP513" s="62"/>
      <c r="OUQ513" s="10"/>
      <c r="OUR513" s="11"/>
      <c r="OUS513" s="63"/>
      <c r="OUT513" s="62"/>
      <c r="OUU513" s="10"/>
      <c r="OUV513" s="11"/>
      <c r="OUW513" s="63"/>
      <c r="OUX513" s="62"/>
      <c r="OUY513" s="10"/>
      <c r="OUZ513" s="11"/>
      <c r="OVA513" s="63"/>
      <c r="OVB513" s="62"/>
      <c r="OVC513" s="10"/>
      <c r="OVD513" s="11"/>
      <c r="OVE513" s="63"/>
      <c r="OVF513" s="62"/>
      <c r="OVG513" s="10"/>
      <c r="OVH513" s="11"/>
      <c r="OVI513" s="63"/>
      <c r="OVJ513" s="62"/>
      <c r="OVK513" s="10"/>
      <c r="OVL513" s="11"/>
      <c r="OVM513" s="63"/>
      <c r="OVN513" s="62"/>
      <c r="OVO513" s="10"/>
      <c r="OVP513" s="11"/>
      <c r="OVQ513" s="63"/>
      <c r="OVR513" s="62"/>
      <c r="OVS513" s="10"/>
      <c r="OVT513" s="11"/>
      <c r="OVU513" s="63"/>
      <c r="OVV513" s="62"/>
      <c r="OVW513" s="10"/>
      <c r="OVX513" s="11"/>
      <c r="OVY513" s="63"/>
      <c r="OVZ513" s="62"/>
      <c r="OWA513" s="10"/>
      <c r="OWB513" s="11"/>
      <c r="OWC513" s="63"/>
      <c r="OWD513" s="62"/>
      <c r="OWE513" s="10"/>
      <c r="OWF513" s="11"/>
      <c r="OWG513" s="63"/>
      <c r="OWH513" s="62"/>
      <c r="OWI513" s="10"/>
      <c r="OWJ513" s="11"/>
      <c r="OWK513" s="63"/>
      <c r="OWL513" s="62"/>
      <c r="OWM513" s="10"/>
      <c r="OWN513" s="11"/>
      <c r="OWO513" s="63"/>
      <c r="OWP513" s="62"/>
      <c r="OWQ513" s="10"/>
      <c r="OWR513" s="11"/>
      <c r="OWS513" s="63"/>
      <c r="OWT513" s="62"/>
      <c r="OWU513" s="10"/>
      <c r="OWV513" s="11"/>
      <c r="OWW513" s="63"/>
      <c r="OWX513" s="62"/>
      <c r="OWY513" s="10"/>
      <c r="OWZ513" s="11"/>
      <c r="OXA513" s="63"/>
      <c r="OXB513" s="62"/>
      <c r="OXC513" s="10"/>
      <c r="OXD513" s="11"/>
      <c r="OXE513" s="63"/>
      <c r="OXF513" s="62"/>
      <c r="OXG513" s="10"/>
      <c r="OXH513" s="11"/>
      <c r="OXI513" s="63"/>
      <c r="OXJ513" s="62"/>
      <c r="OXK513" s="10"/>
      <c r="OXL513" s="11"/>
      <c r="OXM513" s="63"/>
      <c r="OXN513" s="62"/>
      <c r="OXO513" s="10"/>
      <c r="OXP513" s="11"/>
      <c r="OXQ513" s="63"/>
      <c r="OXR513" s="62"/>
      <c r="OXS513" s="10"/>
      <c r="OXT513" s="11"/>
      <c r="OXU513" s="63"/>
      <c r="OXV513" s="62"/>
      <c r="OXW513" s="10"/>
      <c r="OXX513" s="11"/>
      <c r="OXY513" s="63"/>
      <c r="OXZ513" s="62"/>
      <c r="OYA513" s="10"/>
      <c r="OYB513" s="11"/>
      <c r="OYC513" s="63"/>
      <c r="OYD513" s="62"/>
      <c r="OYE513" s="10"/>
      <c r="OYF513" s="11"/>
      <c r="OYG513" s="63"/>
      <c r="OYH513" s="62"/>
      <c r="OYI513" s="10"/>
      <c r="OYJ513" s="11"/>
      <c r="OYK513" s="63"/>
      <c r="OYL513" s="62"/>
      <c r="OYM513" s="10"/>
      <c r="OYN513" s="11"/>
      <c r="OYO513" s="63"/>
      <c r="OYP513" s="62"/>
      <c r="OYQ513" s="10"/>
      <c r="OYR513" s="11"/>
      <c r="OYS513" s="63"/>
      <c r="OYT513" s="62"/>
      <c r="OYU513" s="10"/>
      <c r="OYV513" s="11"/>
      <c r="OYW513" s="63"/>
      <c r="OYX513" s="62"/>
      <c r="OYY513" s="10"/>
      <c r="OYZ513" s="11"/>
      <c r="OZA513" s="63"/>
      <c r="OZB513" s="62"/>
      <c r="OZC513" s="10"/>
      <c r="OZD513" s="11"/>
      <c r="OZE513" s="63"/>
      <c r="OZF513" s="62"/>
      <c r="OZG513" s="10"/>
      <c r="OZH513" s="11"/>
      <c r="OZI513" s="63"/>
      <c r="OZJ513" s="62"/>
      <c r="OZK513" s="10"/>
      <c r="OZL513" s="11"/>
      <c r="OZM513" s="63"/>
      <c r="OZN513" s="62"/>
      <c r="OZO513" s="10"/>
      <c r="OZP513" s="11"/>
      <c r="OZQ513" s="63"/>
      <c r="OZR513" s="62"/>
      <c r="OZS513" s="10"/>
      <c r="OZT513" s="11"/>
      <c r="OZU513" s="63"/>
      <c r="OZV513" s="62"/>
      <c r="OZW513" s="10"/>
      <c r="OZX513" s="11"/>
      <c r="OZY513" s="63"/>
      <c r="OZZ513" s="62"/>
      <c r="PAA513" s="10"/>
      <c r="PAB513" s="11"/>
      <c r="PAC513" s="63"/>
      <c r="PAD513" s="62"/>
      <c r="PAE513" s="10"/>
      <c r="PAF513" s="11"/>
      <c r="PAG513" s="63"/>
      <c r="PAH513" s="62"/>
      <c r="PAI513" s="10"/>
      <c r="PAJ513" s="11"/>
      <c r="PAK513" s="63"/>
      <c r="PAL513" s="62"/>
      <c r="PAM513" s="10"/>
      <c r="PAN513" s="11"/>
      <c r="PAO513" s="63"/>
      <c r="PAP513" s="62"/>
      <c r="PAQ513" s="10"/>
      <c r="PAR513" s="11"/>
      <c r="PAS513" s="63"/>
      <c r="PAT513" s="62"/>
      <c r="PAU513" s="10"/>
      <c r="PAV513" s="11"/>
      <c r="PAW513" s="63"/>
      <c r="PAX513" s="62"/>
      <c r="PAY513" s="10"/>
      <c r="PAZ513" s="11"/>
      <c r="PBA513" s="63"/>
      <c r="PBB513" s="62"/>
      <c r="PBC513" s="10"/>
      <c r="PBD513" s="11"/>
      <c r="PBE513" s="63"/>
      <c r="PBF513" s="62"/>
      <c r="PBG513" s="10"/>
      <c r="PBH513" s="11"/>
      <c r="PBI513" s="63"/>
      <c r="PBJ513" s="62"/>
      <c r="PBK513" s="10"/>
      <c r="PBL513" s="11"/>
      <c r="PBM513" s="63"/>
      <c r="PBN513" s="62"/>
      <c r="PBO513" s="10"/>
      <c r="PBP513" s="11"/>
      <c r="PBQ513" s="63"/>
      <c r="PBR513" s="62"/>
      <c r="PBS513" s="10"/>
      <c r="PBT513" s="11"/>
      <c r="PBU513" s="63"/>
      <c r="PBV513" s="62"/>
      <c r="PBW513" s="10"/>
      <c r="PBX513" s="11"/>
      <c r="PBY513" s="63"/>
      <c r="PBZ513" s="62"/>
      <c r="PCA513" s="10"/>
      <c r="PCB513" s="11"/>
      <c r="PCC513" s="63"/>
      <c r="PCD513" s="62"/>
      <c r="PCE513" s="10"/>
      <c r="PCF513" s="11"/>
      <c r="PCG513" s="63"/>
      <c r="PCH513" s="62"/>
      <c r="PCI513" s="10"/>
      <c r="PCJ513" s="11"/>
      <c r="PCK513" s="63"/>
      <c r="PCL513" s="62"/>
      <c r="PCM513" s="10"/>
      <c r="PCN513" s="11"/>
      <c r="PCO513" s="63"/>
      <c r="PCP513" s="62"/>
      <c r="PCQ513" s="10"/>
      <c r="PCR513" s="11"/>
      <c r="PCS513" s="63"/>
      <c r="PCT513" s="62"/>
      <c r="PCU513" s="10"/>
      <c r="PCV513" s="11"/>
      <c r="PCW513" s="63"/>
      <c r="PCX513" s="62"/>
      <c r="PCY513" s="10"/>
      <c r="PCZ513" s="11"/>
      <c r="PDA513" s="63"/>
      <c r="PDB513" s="62"/>
      <c r="PDC513" s="10"/>
      <c r="PDD513" s="11"/>
      <c r="PDE513" s="63"/>
      <c r="PDF513" s="62"/>
      <c r="PDG513" s="10"/>
      <c r="PDH513" s="11"/>
      <c r="PDI513" s="63"/>
      <c r="PDJ513" s="62"/>
      <c r="PDK513" s="10"/>
      <c r="PDL513" s="11"/>
      <c r="PDM513" s="63"/>
      <c r="PDN513" s="62"/>
      <c r="PDO513" s="10"/>
      <c r="PDP513" s="11"/>
      <c r="PDQ513" s="63"/>
      <c r="PDR513" s="62"/>
      <c r="PDS513" s="10"/>
      <c r="PDT513" s="11"/>
      <c r="PDU513" s="63"/>
      <c r="PDV513" s="62"/>
      <c r="PDW513" s="10"/>
      <c r="PDX513" s="11"/>
      <c r="PDY513" s="63"/>
      <c r="PDZ513" s="62"/>
      <c r="PEA513" s="10"/>
      <c r="PEB513" s="11"/>
      <c r="PEC513" s="63"/>
      <c r="PED513" s="62"/>
      <c r="PEE513" s="10"/>
      <c r="PEF513" s="11"/>
      <c r="PEG513" s="63"/>
      <c r="PEH513" s="62"/>
      <c r="PEI513" s="10"/>
      <c r="PEJ513" s="11"/>
      <c r="PEK513" s="63"/>
      <c r="PEL513" s="62"/>
      <c r="PEM513" s="10"/>
      <c r="PEN513" s="11"/>
      <c r="PEO513" s="63"/>
      <c r="PEP513" s="62"/>
      <c r="PEQ513" s="10"/>
      <c r="PER513" s="11"/>
      <c r="PES513" s="63"/>
      <c r="PET513" s="62"/>
      <c r="PEU513" s="10"/>
      <c r="PEV513" s="11"/>
      <c r="PEW513" s="63"/>
      <c r="PEX513" s="62"/>
      <c r="PEY513" s="10"/>
      <c r="PEZ513" s="11"/>
      <c r="PFA513" s="63"/>
      <c r="PFB513" s="62"/>
      <c r="PFC513" s="10"/>
      <c r="PFD513" s="11"/>
      <c r="PFE513" s="63"/>
      <c r="PFF513" s="62"/>
      <c r="PFG513" s="10"/>
      <c r="PFH513" s="11"/>
      <c r="PFI513" s="63"/>
      <c r="PFJ513" s="62"/>
      <c r="PFK513" s="10"/>
      <c r="PFL513" s="11"/>
      <c r="PFM513" s="63"/>
      <c r="PFN513" s="62"/>
      <c r="PFO513" s="10"/>
      <c r="PFP513" s="11"/>
      <c r="PFQ513" s="63"/>
      <c r="PFR513" s="62"/>
      <c r="PFS513" s="10"/>
      <c r="PFT513" s="11"/>
      <c r="PFU513" s="63"/>
      <c r="PFV513" s="62"/>
      <c r="PFW513" s="10"/>
      <c r="PFX513" s="11"/>
      <c r="PFY513" s="63"/>
      <c r="PFZ513" s="62"/>
      <c r="PGA513" s="10"/>
      <c r="PGB513" s="11"/>
      <c r="PGC513" s="63"/>
      <c r="PGD513" s="62"/>
      <c r="PGE513" s="10"/>
      <c r="PGF513" s="11"/>
      <c r="PGG513" s="63"/>
      <c r="PGH513" s="62"/>
      <c r="PGI513" s="10"/>
      <c r="PGJ513" s="11"/>
      <c r="PGK513" s="63"/>
      <c r="PGL513" s="62"/>
      <c r="PGM513" s="10"/>
      <c r="PGN513" s="11"/>
      <c r="PGO513" s="63"/>
      <c r="PGP513" s="62"/>
      <c r="PGQ513" s="10"/>
      <c r="PGR513" s="11"/>
      <c r="PGS513" s="63"/>
      <c r="PGT513" s="62"/>
      <c r="PGU513" s="10"/>
      <c r="PGV513" s="11"/>
      <c r="PGW513" s="63"/>
      <c r="PGX513" s="62"/>
      <c r="PGY513" s="10"/>
      <c r="PGZ513" s="11"/>
      <c r="PHA513" s="63"/>
      <c r="PHB513" s="62"/>
      <c r="PHC513" s="10"/>
      <c r="PHD513" s="11"/>
      <c r="PHE513" s="63"/>
      <c r="PHF513" s="62"/>
      <c r="PHG513" s="10"/>
      <c r="PHH513" s="11"/>
      <c r="PHI513" s="63"/>
      <c r="PHJ513" s="62"/>
      <c r="PHK513" s="10"/>
      <c r="PHL513" s="11"/>
      <c r="PHM513" s="63"/>
      <c r="PHN513" s="62"/>
      <c r="PHO513" s="10"/>
      <c r="PHP513" s="11"/>
      <c r="PHQ513" s="63"/>
      <c r="PHR513" s="62"/>
      <c r="PHS513" s="10"/>
      <c r="PHT513" s="11"/>
      <c r="PHU513" s="63"/>
      <c r="PHV513" s="62"/>
      <c r="PHW513" s="10"/>
      <c r="PHX513" s="11"/>
      <c r="PHY513" s="63"/>
      <c r="PHZ513" s="62"/>
      <c r="PIA513" s="10"/>
      <c r="PIB513" s="11"/>
      <c r="PIC513" s="63"/>
      <c r="PID513" s="62"/>
      <c r="PIE513" s="10"/>
      <c r="PIF513" s="11"/>
      <c r="PIG513" s="63"/>
      <c r="PIH513" s="62"/>
      <c r="PII513" s="10"/>
      <c r="PIJ513" s="11"/>
      <c r="PIK513" s="63"/>
      <c r="PIL513" s="62"/>
      <c r="PIM513" s="10"/>
      <c r="PIN513" s="11"/>
      <c r="PIO513" s="63"/>
      <c r="PIP513" s="62"/>
      <c r="PIQ513" s="10"/>
      <c r="PIR513" s="11"/>
      <c r="PIS513" s="63"/>
      <c r="PIT513" s="62"/>
      <c r="PIU513" s="10"/>
      <c r="PIV513" s="11"/>
      <c r="PIW513" s="63"/>
      <c r="PIX513" s="62"/>
      <c r="PIY513" s="10"/>
      <c r="PIZ513" s="11"/>
      <c r="PJA513" s="63"/>
      <c r="PJB513" s="62"/>
      <c r="PJC513" s="10"/>
      <c r="PJD513" s="11"/>
      <c r="PJE513" s="63"/>
      <c r="PJF513" s="62"/>
      <c r="PJG513" s="10"/>
      <c r="PJH513" s="11"/>
      <c r="PJI513" s="63"/>
      <c r="PJJ513" s="62"/>
      <c r="PJK513" s="10"/>
      <c r="PJL513" s="11"/>
      <c r="PJM513" s="63"/>
      <c r="PJN513" s="62"/>
      <c r="PJO513" s="10"/>
      <c r="PJP513" s="11"/>
      <c r="PJQ513" s="63"/>
      <c r="PJR513" s="62"/>
      <c r="PJS513" s="10"/>
      <c r="PJT513" s="11"/>
      <c r="PJU513" s="63"/>
      <c r="PJV513" s="62"/>
      <c r="PJW513" s="10"/>
      <c r="PJX513" s="11"/>
      <c r="PJY513" s="63"/>
      <c r="PJZ513" s="62"/>
      <c r="PKA513" s="10"/>
      <c r="PKB513" s="11"/>
      <c r="PKC513" s="63"/>
      <c r="PKD513" s="62"/>
      <c r="PKE513" s="10"/>
      <c r="PKF513" s="11"/>
      <c r="PKG513" s="63"/>
      <c r="PKH513" s="62"/>
      <c r="PKI513" s="10"/>
      <c r="PKJ513" s="11"/>
      <c r="PKK513" s="63"/>
      <c r="PKL513" s="62"/>
      <c r="PKM513" s="10"/>
      <c r="PKN513" s="11"/>
      <c r="PKO513" s="63"/>
      <c r="PKP513" s="62"/>
      <c r="PKQ513" s="10"/>
      <c r="PKR513" s="11"/>
      <c r="PKS513" s="63"/>
      <c r="PKT513" s="62"/>
      <c r="PKU513" s="10"/>
      <c r="PKV513" s="11"/>
      <c r="PKW513" s="63"/>
      <c r="PKX513" s="62"/>
      <c r="PKY513" s="10"/>
      <c r="PKZ513" s="11"/>
      <c r="PLA513" s="63"/>
      <c r="PLB513" s="62"/>
      <c r="PLC513" s="10"/>
      <c r="PLD513" s="11"/>
      <c r="PLE513" s="63"/>
      <c r="PLF513" s="62"/>
      <c r="PLG513" s="10"/>
      <c r="PLH513" s="11"/>
      <c r="PLI513" s="63"/>
      <c r="PLJ513" s="62"/>
      <c r="PLK513" s="10"/>
      <c r="PLL513" s="11"/>
      <c r="PLM513" s="63"/>
      <c r="PLN513" s="62"/>
      <c r="PLO513" s="10"/>
      <c r="PLP513" s="11"/>
      <c r="PLQ513" s="63"/>
      <c r="PLR513" s="62"/>
      <c r="PLS513" s="10"/>
      <c r="PLT513" s="11"/>
      <c r="PLU513" s="63"/>
      <c r="PLV513" s="62"/>
      <c r="PLW513" s="10"/>
      <c r="PLX513" s="11"/>
      <c r="PLY513" s="63"/>
      <c r="PLZ513" s="62"/>
      <c r="PMA513" s="10"/>
      <c r="PMB513" s="11"/>
      <c r="PMC513" s="63"/>
      <c r="PMD513" s="62"/>
      <c r="PME513" s="10"/>
      <c r="PMF513" s="11"/>
      <c r="PMG513" s="63"/>
      <c r="PMH513" s="62"/>
      <c r="PMI513" s="10"/>
      <c r="PMJ513" s="11"/>
      <c r="PMK513" s="63"/>
      <c r="PML513" s="62"/>
      <c r="PMM513" s="10"/>
      <c r="PMN513" s="11"/>
      <c r="PMO513" s="63"/>
      <c r="PMP513" s="62"/>
      <c r="PMQ513" s="10"/>
      <c r="PMR513" s="11"/>
      <c r="PMS513" s="63"/>
      <c r="PMT513" s="62"/>
      <c r="PMU513" s="10"/>
      <c r="PMV513" s="11"/>
      <c r="PMW513" s="63"/>
      <c r="PMX513" s="62"/>
      <c r="PMY513" s="10"/>
      <c r="PMZ513" s="11"/>
      <c r="PNA513" s="63"/>
      <c r="PNB513" s="62"/>
      <c r="PNC513" s="10"/>
      <c r="PND513" s="11"/>
      <c r="PNE513" s="63"/>
      <c r="PNF513" s="62"/>
      <c r="PNG513" s="10"/>
      <c r="PNH513" s="11"/>
      <c r="PNI513" s="63"/>
      <c r="PNJ513" s="62"/>
      <c r="PNK513" s="10"/>
      <c r="PNL513" s="11"/>
      <c r="PNM513" s="63"/>
      <c r="PNN513" s="62"/>
      <c r="PNO513" s="10"/>
      <c r="PNP513" s="11"/>
      <c r="PNQ513" s="63"/>
      <c r="PNR513" s="62"/>
      <c r="PNS513" s="10"/>
      <c r="PNT513" s="11"/>
      <c r="PNU513" s="63"/>
      <c r="PNV513" s="62"/>
      <c r="PNW513" s="10"/>
      <c r="PNX513" s="11"/>
      <c r="PNY513" s="63"/>
      <c r="PNZ513" s="62"/>
      <c r="POA513" s="10"/>
      <c r="POB513" s="11"/>
      <c r="POC513" s="63"/>
      <c r="POD513" s="62"/>
      <c r="POE513" s="10"/>
      <c r="POF513" s="11"/>
      <c r="POG513" s="63"/>
      <c r="POH513" s="62"/>
      <c r="POI513" s="10"/>
      <c r="POJ513" s="11"/>
      <c r="POK513" s="63"/>
      <c r="POL513" s="62"/>
      <c r="POM513" s="10"/>
      <c r="PON513" s="11"/>
      <c r="POO513" s="63"/>
      <c r="POP513" s="62"/>
      <c r="POQ513" s="10"/>
      <c r="POR513" s="11"/>
      <c r="POS513" s="63"/>
      <c r="POT513" s="62"/>
      <c r="POU513" s="10"/>
      <c r="POV513" s="11"/>
      <c r="POW513" s="63"/>
      <c r="POX513" s="62"/>
      <c r="POY513" s="10"/>
      <c r="POZ513" s="11"/>
      <c r="PPA513" s="63"/>
      <c r="PPB513" s="62"/>
      <c r="PPC513" s="10"/>
      <c r="PPD513" s="11"/>
      <c r="PPE513" s="63"/>
      <c r="PPF513" s="62"/>
      <c r="PPG513" s="10"/>
      <c r="PPH513" s="11"/>
      <c r="PPI513" s="63"/>
      <c r="PPJ513" s="62"/>
      <c r="PPK513" s="10"/>
      <c r="PPL513" s="11"/>
      <c r="PPM513" s="63"/>
      <c r="PPN513" s="62"/>
      <c r="PPO513" s="10"/>
      <c r="PPP513" s="11"/>
      <c r="PPQ513" s="63"/>
      <c r="PPR513" s="62"/>
      <c r="PPS513" s="10"/>
      <c r="PPT513" s="11"/>
      <c r="PPU513" s="63"/>
      <c r="PPV513" s="62"/>
      <c r="PPW513" s="10"/>
      <c r="PPX513" s="11"/>
      <c r="PPY513" s="63"/>
      <c r="PPZ513" s="62"/>
      <c r="PQA513" s="10"/>
      <c r="PQB513" s="11"/>
      <c r="PQC513" s="63"/>
      <c r="PQD513" s="62"/>
      <c r="PQE513" s="10"/>
      <c r="PQF513" s="11"/>
      <c r="PQG513" s="63"/>
      <c r="PQH513" s="62"/>
      <c r="PQI513" s="10"/>
      <c r="PQJ513" s="11"/>
      <c r="PQK513" s="63"/>
      <c r="PQL513" s="62"/>
      <c r="PQM513" s="10"/>
      <c r="PQN513" s="11"/>
      <c r="PQO513" s="63"/>
      <c r="PQP513" s="62"/>
      <c r="PQQ513" s="10"/>
      <c r="PQR513" s="11"/>
      <c r="PQS513" s="63"/>
      <c r="PQT513" s="62"/>
      <c r="PQU513" s="10"/>
      <c r="PQV513" s="11"/>
      <c r="PQW513" s="63"/>
      <c r="PQX513" s="62"/>
      <c r="PQY513" s="10"/>
      <c r="PQZ513" s="11"/>
      <c r="PRA513" s="63"/>
      <c r="PRB513" s="62"/>
      <c r="PRC513" s="10"/>
      <c r="PRD513" s="11"/>
      <c r="PRE513" s="63"/>
      <c r="PRF513" s="62"/>
      <c r="PRG513" s="10"/>
      <c r="PRH513" s="11"/>
      <c r="PRI513" s="63"/>
      <c r="PRJ513" s="62"/>
      <c r="PRK513" s="10"/>
      <c r="PRL513" s="11"/>
      <c r="PRM513" s="63"/>
      <c r="PRN513" s="62"/>
      <c r="PRO513" s="10"/>
      <c r="PRP513" s="11"/>
      <c r="PRQ513" s="63"/>
      <c r="PRR513" s="62"/>
      <c r="PRS513" s="10"/>
      <c r="PRT513" s="11"/>
      <c r="PRU513" s="63"/>
      <c r="PRV513" s="62"/>
      <c r="PRW513" s="10"/>
      <c r="PRX513" s="11"/>
      <c r="PRY513" s="63"/>
      <c r="PRZ513" s="62"/>
      <c r="PSA513" s="10"/>
      <c r="PSB513" s="11"/>
      <c r="PSC513" s="63"/>
      <c r="PSD513" s="62"/>
      <c r="PSE513" s="10"/>
      <c r="PSF513" s="11"/>
      <c r="PSG513" s="63"/>
      <c r="PSH513" s="62"/>
      <c r="PSI513" s="10"/>
      <c r="PSJ513" s="11"/>
      <c r="PSK513" s="63"/>
      <c r="PSL513" s="62"/>
      <c r="PSM513" s="10"/>
      <c r="PSN513" s="11"/>
      <c r="PSO513" s="63"/>
      <c r="PSP513" s="62"/>
      <c r="PSQ513" s="10"/>
      <c r="PSR513" s="11"/>
      <c r="PSS513" s="63"/>
      <c r="PST513" s="62"/>
      <c r="PSU513" s="10"/>
      <c r="PSV513" s="11"/>
      <c r="PSW513" s="63"/>
      <c r="PSX513" s="62"/>
      <c r="PSY513" s="10"/>
      <c r="PSZ513" s="11"/>
      <c r="PTA513" s="63"/>
      <c r="PTB513" s="62"/>
      <c r="PTC513" s="10"/>
      <c r="PTD513" s="11"/>
      <c r="PTE513" s="63"/>
      <c r="PTF513" s="62"/>
      <c r="PTG513" s="10"/>
      <c r="PTH513" s="11"/>
      <c r="PTI513" s="63"/>
      <c r="PTJ513" s="62"/>
      <c r="PTK513" s="10"/>
      <c r="PTL513" s="11"/>
      <c r="PTM513" s="63"/>
      <c r="PTN513" s="62"/>
      <c r="PTO513" s="10"/>
      <c r="PTP513" s="11"/>
      <c r="PTQ513" s="63"/>
      <c r="PTR513" s="62"/>
      <c r="PTS513" s="10"/>
      <c r="PTT513" s="11"/>
      <c r="PTU513" s="63"/>
      <c r="PTV513" s="62"/>
      <c r="PTW513" s="10"/>
      <c r="PTX513" s="11"/>
      <c r="PTY513" s="63"/>
      <c r="PTZ513" s="62"/>
      <c r="PUA513" s="10"/>
      <c r="PUB513" s="11"/>
      <c r="PUC513" s="63"/>
      <c r="PUD513" s="62"/>
      <c r="PUE513" s="10"/>
      <c r="PUF513" s="11"/>
      <c r="PUG513" s="63"/>
      <c r="PUH513" s="62"/>
      <c r="PUI513" s="10"/>
      <c r="PUJ513" s="11"/>
      <c r="PUK513" s="63"/>
      <c r="PUL513" s="62"/>
      <c r="PUM513" s="10"/>
      <c r="PUN513" s="11"/>
      <c r="PUO513" s="63"/>
      <c r="PUP513" s="62"/>
      <c r="PUQ513" s="10"/>
      <c r="PUR513" s="11"/>
      <c r="PUS513" s="63"/>
      <c r="PUT513" s="62"/>
      <c r="PUU513" s="10"/>
      <c r="PUV513" s="11"/>
      <c r="PUW513" s="63"/>
      <c r="PUX513" s="62"/>
      <c r="PUY513" s="10"/>
      <c r="PUZ513" s="11"/>
      <c r="PVA513" s="63"/>
      <c r="PVB513" s="62"/>
      <c r="PVC513" s="10"/>
      <c r="PVD513" s="11"/>
      <c r="PVE513" s="63"/>
      <c r="PVF513" s="62"/>
      <c r="PVG513" s="10"/>
      <c r="PVH513" s="11"/>
      <c r="PVI513" s="63"/>
      <c r="PVJ513" s="62"/>
      <c r="PVK513" s="10"/>
      <c r="PVL513" s="11"/>
      <c r="PVM513" s="63"/>
      <c r="PVN513" s="62"/>
      <c r="PVO513" s="10"/>
      <c r="PVP513" s="11"/>
      <c r="PVQ513" s="63"/>
      <c r="PVR513" s="62"/>
      <c r="PVS513" s="10"/>
      <c r="PVT513" s="11"/>
      <c r="PVU513" s="63"/>
      <c r="PVV513" s="62"/>
      <c r="PVW513" s="10"/>
      <c r="PVX513" s="11"/>
      <c r="PVY513" s="63"/>
      <c r="PVZ513" s="62"/>
      <c r="PWA513" s="10"/>
      <c r="PWB513" s="11"/>
      <c r="PWC513" s="63"/>
      <c r="PWD513" s="62"/>
      <c r="PWE513" s="10"/>
      <c r="PWF513" s="11"/>
      <c r="PWG513" s="63"/>
      <c r="PWH513" s="62"/>
      <c r="PWI513" s="10"/>
      <c r="PWJ513" s="11"/>
      <c r="PWK513" s="63"/>
      <c r="PWL513" s="62"/>
      <c r="PWM513" s="10"/>
      <c r="PWN513" s="11"/>
      <c r="PWO513" s="63"/>
      <c r="PWP513" s="62"/>
      <c r="PWQ513" s="10"/>
      <c r="PWR513" s="11"/>
      <c r="PWS513" s="63"/>
      <c r="PWT513" s="62"/>
      <c r="PWU513" s="10"/>
      <c r="PWV513" s="11"/>
      <c r="PWW513" s="63"/>
      <c r="PWX513" s="62"/>
      <c r="PWY513" s="10"/>
      <c r="PWZ513" s="11"/>
      <c r="PXA513" s="63"/>
      <c r="PXB513" s="62"/>
      <c r="PXC513" s="10"/>
      <c r="PXD513" s="11"/>
      <c r="PXE513" s="63"/>
      <c r="PXF513" s="62"/>
      <c r="PXG513" s="10"/>
      <c r="PXH513" s="11"/>
      <c r="PXI513" s="63"/>
      <c r="PXJ513" s="62"/>
      <c r="PXK513" s="10"/>
      <c r="PXL513" s="11"/>
      <c r="PXM513" s="63"/>
      <c r="PXN513" s="62"/>
      <c r="PXO513" s="10"/>
      <c r="PXP513" s="11"/>
      <c r="PXQ513" s="63"/>
      <c r="PXR513" s="62"/>
      <c r="PXS513" s="10"/>
      <c r="PXT513" s="11"/>
      <c r="PXU513" s="63"/>
      <c r="PXV513" s="62"/>
      <c r="PXW513" s="10"/>
      <c r="PXX513" s="11"/>
      <c r="PXY513" s="63"/>
      <c r="PXZ513" s="62"/>
      <c r="PYA513" s="10"/>
      <c r="PYB513" s="11"/>
      <c r="PYC513" s="63"/>
      <c r="PYD513" s="62"/>
      <c r="PYE513" s="10"/>
      <c r="PYF513" s="11"/>
      <c r="PYG513" s="63"/>
      <c r="PYH513" s="62"/>
      <c r="PYI513" s="10"/>
      <c r="PYJ513" s="11"/>
      <c r="PYK513" s="63"/>
      <c r="PYL513" s="62"/>
      <c r="PYM513" s="10"/>
      <c r="PYN513" s="11"/>
      <c r="PYO513" s="63"/>
      <c r="PYP513" s="62"/>
      <c r="PYQ513" s="10"/>
      <c r="PYR513" s="11"/>
      <c r="PYS513" s="63"/>
      <c r="PYT513" s="62"/>
      <c r="PYU513" s="10"/>
      <c r="PYV513" s="11"/>
      <c r="PYW513" s="63"/>
      <c r="PYX513" s="62"/>
      <c r="PYY513" s="10"/>
      <c r="PYZ513" s="11"/>
      <c r="PZA513" s="63"/>
      <c r="PZB513" s="62"/>
      <c r="PZC513" s="10"/>
      <c r="PZD513" s="11"/>
      <c r="PZE513" s="63"/>
      <c r="PZF513" s="62"/>
      <c r="PZG513" s="10"/>
      <c r="PZH513" s="11"/>
      <c r="PZI513" s="63"/>
      <c r="PZJ513" s="62"/>
      <c r="PZK513" s="10"/>
      <c r="PZL513" s="11"/>
      <c r="PZM513" s="63"/>
      <c r="PZN513" s="62"/>
      <c r="PZO513" s="10"/>
      <c r="PZP513" s="11"/>
      <c r="PZQ513" s="63"/>
      <c r="PZR513" s="62"/>
      <c r="PZS513" s="10"/>
      <c r="PZT513" s="11"/>
      <c r="PZU513" s="63"/>
      <c r="PZV513" s="62"/>
      <c r="PZW513" s="10"/>
      <c r="PZX513" s="11"/>
      <c r="PZY513" s="63"/>
      <c r="PZZ513" s="62"/>
      <c r="QAA513" s="10"/>
      <c r="QAB513" s="11"/>
      <c r="QAC513" s="63"/>
      <c r="QAD513" s="62"/>
      <c r="QAE513" s="10"/>
      <c r="QAF513" s="11"/>
      <c r="QAG513" s="63"/>
      <c r="QAH513" s="62"/>
      <c r="QAI513" s="10"/>
      <c r="QAJ513" s="11"/>
      <c r="QAK513" s="63"/>
      <c r="QAL513" s="62"/>
      <c r="QAM513" s="10"/>
      <c r="QAN513" s="11"/>
      <c r="QAO513" s="63"/>
      <c r="QAP513" s="62"/>
      <c r="QAQ513" s="10"/>
      <c r="QAR513" s="11"/>
      <c r="QAS513" s="63"/>
      <c r="QAT513" s="62"/>
      <c r="QAU513" s="10"/>
      <c r="QAV513" s="11"/>
      <c r="QAW513" s="63"/>
      <c r="QAX513" s="62"/>
      <c r="QAY513" s="10"/>
      <c r="QAZ513" s="11"/>
      <c r="QBA513" s="63"/>
      <c r="QBB513" s="62"/>
      <c r="QBC513" s="10"/>
      <c r="QBD513" s="11"/>
      <c r="QBE513" s="63"/>
      <c r="QBF513" s="62"/>
      <c r="QBG513" s="10"/>
      <c r="QBH513" s="11"/>
      <c r="QBI513" s="63"/>
      <c r="QBJ513" s="62"/>
      <c r="QBK513" s="10"/>
      <c r="QBL513" s="11"/>
      <c r="QBM513" s="63"/>
      <c r="QBN513" s="62"/>
      <c r="QBO513" s="10"/>
      <c r="QBP513" s="11"/>
      <c r="QBQ513" s="63"/>
      <c r="QBR513" s="62"/>
      <c r="QBS513" s="10"/>
      <c r="QBT513" s="11"/>
      <c r="QBU513" s="63"/>
      <c r="QBV513" s="62"/>
      <c r="QBW513" s="10"/>
      <c r="QBX513" s="11"/>
      <c r="QBY513" s="63"/>
      <c r="QBZ513" s="62"/>
      <c r="QCA513" s="10"/>
      <c r="QCB513" s="11"/>
      <c r="QCC513" s="63"/>
      <c r="QCD513" s="62"/>
      <c r="QCE513" s="10"/>
      <c r="QCF513" s="11"/>
      <c r="QCG513" s="63"/>
      <c r="QCH513" s="62"/>
      <c r="QCI513" s="10"/>
      <c r="QCJ513" s="11"/>
      <c r="QCK513" s="63"/>
      <c r="QCL513" s="62"/>
      <c r="QCM513" s="10"/>
      <c r="QCN513" s="11"/>
      <c r="QCO513" s="63"/>
      <c r="QCP513" s="62"/>
      <c r="QCQ513" s="10"/>
      <c r="QCR513" s="11"/>
      <c r="QCS513" s="63"/>
      <c r="QCT513" s="62"/>
      <c r="QCU513" s="10"/>
      <c r="QCV513" s="11"/>
      <c r="QCW513" s="63"/>
      <c r="QCX513" s="62"/>
      <c r="QCY513" s="10"/>
      <c r="QCZ513" s="11"/>
      <c r="QDA513" s="63"/>
      <c r="QDB513" s="62"/>
      <c r="QDC513" s="10"/>
      <c r="QDD513" s="11"/>
      <c r="QDE513" s="63"/>
      <c r="QDF513" s="62"/>
      <c r="QDG513" s="10"/>
      <c r="QDH513" s="11"/>
      <c r="QDI513" s="63"/>
      <c r="QDJ513" s="62"/>
      <c r="QDK513" s="10"/>
      <c r="QDL513" s="11"/>
      <c r="QDM513" s="63"/>
      <c r="QDN513" s="62"/>
      <c r="QDO513" s="10"/>
      <c r="QDP513" s="11"/>
      <c r="QDQ513" s="63"/>
      <c r="QDR513" s="62"/>
      <c r="QDS513" s="10"/>
      <c r="QDT513" s="11"/>
      <c r="QDU513" s="63"/>
      <c r="QDV513" s="62"/>
      <c r="QDW513" s="10"/>
      <c r="QDX513" s="11"/>
      <c r="QDY513" s="63"/>
      <c r="QDZ513" s="62"/>
      <c r="QEA513" s="10"/>
      <c r="QEB513" s="11"/>
      <c r="QEC513" s="63"/>
      <c r="QED513" s="62"/>
      <c r="QEE513" s="10"/>
      <c r="QEF513" s="11"/>
      <c r="QEG513" s="63"/>
      <c r="QEH513" s="62"/>
      <c r="QEI513" s="10"/>
      <c r="QEJ513" s="11"/>
      <c r="QEK513" s="63"/>
      <c r="QEL513" s="62"/>
      <c r="QEM513" s="10"/>
      <c r="QEN513" s="11"/>
      <c r="QEO513" s="63"/>
      <c r="QEP513" s="62"/>
      <c r="QEQ513" s="10"/>
      <c r="QER513" s="11"/>
      <c r="QES513" s="63"/>
      <c r="QET513" s="62"/>
      <c r="QEU513" s="10"/>
      <c r="QEV513" s="11"/>
      <c r="QEW513" s="63"/>
      <c r="QEX513" s="62"/>
      <c r="QEY513" s="10"/>
      <c r="QEZ513" s="11"/>
      <c r="QFA513" s="63"/>
      <c r="QFB513" s="62"/>
      <c r="QFC513" s="10"/>
      <c r="QFD513" s="11"/>
      <c r="QFE513" s="63"/>
      <c r="QFF513" s="62"/>
      <c r="QFG513" s="10"/>
      <c r="QFH513" s="11"/>
      <c r="QFI513" s="63"/>
      <c r="QFJ513" s="62"/>
      <c r="QFK513" s="10"/>
      <c r="QFL513" s="11"/>
      <c r="QFM513" s="63"/>
      <c r="QFN513" s="62"/>
      <c r="QFO513" s="10"/>
      <c r="QFP513" s="11"/>
      <c r="QFQ513" s="63"/>
      <c r="QFR513" s="62"/>
      <c r="QFS513" s="10"/>
      <c r="QFT513" s="11"/>
      <c r="QFU513" s="63"/>
      <c r="QFV513" s="62"/>
      <c r="QFW513" s="10"/>
      <c r="QFX513" s="11"/>
      <c r="QFY513" s="63"/>
      <c r="QFZ513" s="62"/>
      <c r="QGA513" s="10"/>
      <c r="QGB513" s="11"/>
      <c r="QGC513" s="63"/>
      <c r="QGD513" s="62"/>
      <c r="QGE513" s="10"/>
      <c r="QGF513" s="11"/>
      <c r="QGG513" s="63"/>
      <c r="QGH513" s="62"/>
      <c r="QGI513" s="10"/>
      <c r="QGJ513" s="11"/>
      <c r="QGK513" s="63"/>
      <c r="QGL513" s="62"/>
      <c r="QGM513" s="10"/>
      <c r="QGN513" s="11"/>
      <c r="QGO513" s="63"/>
      <c r="QGP513" s="62"/>
      <c r="QGQ513" s="10"/>
      <c r="QGR513" s="11"/>
      <c r="QGS513" s="63"/>
      <c r="QGT513" s="62"/>
      <c r="QGU513" s="10"/>
      <c r="QGV513" s="11"/>
      <c r="QGW513" s="63"/>
      <c r="QGX513" s="62"/>
      <c r="QGY513" s="10"/>
      <c r="QGZ513" s="11"/>
      <c r="QHA513" s="63"/>
      <c r="QHB513" s="62"/>
      <c r="QHC513" s="10"/>
      <c r="QHD513" s="11"/>
      <c r="QHE513" s="63"/>
      <c r="QHF513" s="62"/>
      <c r="QHG513" s="10"/>
      <c r="QHH513" s="11"/>
      <c r="QHI513" s="63"/>
      <c r="QHJ513" s="62"/>
      <c r="QHK513" s="10"/>
      <c r="QHL513" s="11"/>
      <c r="QHM513" s="63"/>
      <c r="QHN513" s="62"/>
      <c r="QHO513" s="10"/>
      <c r="QHP513" s="11"/>
      <c r="QHQ513" s="63"/>
      <c r="QHR513" s="62"/>
      <c r="QHS513" s="10"/>
      <c r="QHT513" s="11"/>
      <c r="QHU513" s="63"/>
      <c r="QHV513" s="62"/>
      <c r="QHW513" s="10"/>
      <c r="QHX513" s="11"/>
      <c r="QHY513" s="63"/>
      <c r="QHZ513" s="62"/>
      <c r="QIA513" s="10"/>
      <c r="QIB513" s="11"/>
      <c r="QIC513" s="63"/>
      <c r="QID513" s="62"/>
      <c r="QIE513" s="10"/>
      <c r="QIF513" s="11"/>
      <c r="QIG513" s="63"/>
      <c r="QIH513" s="62"/>
      <c r="QII513" s="10"/>
      <c r="QIJ513" s="11"/>
      <c r="QIK513" s="63"/>
      <c r="QIL513" s="62"/>
      <c r="QIM513" s="10"/>
      <c r="QIN513" s="11"/>
      <c r="QIO513" s="63"/>
      <c r="QIP513" s="62"/>
      <c r="QIQ513" s="10"/>
      <c r="QIR513" s="11"/>
      <c r="QIS513" s="63"/>
      <c r="QIT513" s="62"/>
      <c r="QIU513" s="10"/>
      <c r="QIV513" s="11"/>
      <c r="QIW513" s="63"/>
      <c r="QIX513" s="62"/>
      <c r="QIY513" s="10"/>
      <c r="QIZ513" s="11"/>
      <c r="QJA513" s="63"/>
      <c r="QJB513" s="62"/>
      <c r="QJC513" s="10"/>
      <c r="QJD513" s="11"/>
      <c r="QJE513" s="63"/>
      <c r="QJF513" s="62"/>
      <c r="QJG513" s="10"/>
      <c r="QJH513" s="11"/>
      <c r="QJI513" s="63"/>
      <c r="QJJ513" s="62"/>
      <c r="QJK513" s="10"/>
      <c r="QJL513" s="11"/>
      <c r="QJM513" s="63"/>
      <c r="QJN513" s="62"/>
      <c r="QJO513" s="10"/>
      <c r="QJP513" s="11"/>
      <c r="QJQ513" s="63"/>
      <c r="QJR513" s="62"/>
      <c r="QJS513" s="10"/>
      <c r="QJT513" s="11"/>
      <c r="QJU513" s="63"/>
      <c r="QJV513" s="62"/>
      <c r="QJW513" s="10"/>
      <c r="QJX513" s="11"/>
      <c r="QJY513" s="63"/>
      <c r="QJZ513" s="62"/>
      <c r="QKA513" s="10"/>
      <c r="QKB513" s="11"/>
      <c r="QKC513" s="63"/>
      <c r="QKD513" s="62"/>
      <c r="QKE513" s="10"/>
      <c r="QKF513" s="11"/>
      <c r="QKG513" s="63"/>
      <c r="QKH513" s="62"/>
      <c r="QKI513" s="10"/>
      <c r="QKJ513" s="11"/>
      <c r="QKK513" s="63"/>
      <c r="QKL513" s="62"/>
      <c r="QKM513" s="10"/>
      <c r="QKN513" s="11"/>
      <c r="QKO513" s="63"/>
      <c r="QKP513" s="62"/>
      <c r="QKQ513" s="10"/>
      <c r="QKR513" s="11"/>
      <c r="QKS513" s="63"/>
      <c r="QKT513" s="62"/>
      <c r="QKU513" s="10"/>
      <c r="QKV513" s="11"/>
      <c r="QKW513" s="63"/>
      <c r="QKX513" s="62"/>
      <c r="QKY513" s="10"/>
      <c r="QKZ513" s="11"/>
      <c r="QLA513" s="63"/>
      <c r="QLB513" s="62"/>
      <c r="QLC513" s="10"/>
      <c r="QLD513" s="11"/>
      <c r="QLE513" s="63"/>
      <c r="QLF513" s="62"/>
      <c r="QLG513" s="10"/>
      <c r="QLH513" s="11"/>
      <c r="QLI513" s="63"/>
      <c r="QLJ513" s="62"/>
      <c r="QLK513" s="10"/>
      <c r="QLL513" s="11"/>
      <c r="QLM513" s="63"/>
      <c r="QLN513" s="62"/>
      <c r="QLO513" s="10"/>
      <c r="QLP513" s="11"/>
      <c r="QLQ513" s="63"/>
      <c r="QLR513" s="62"/>
      <c r="QLS513" s="10"/>
      <c r="QLT513" s="11"/>
      <c r="QLU513" s="63"/>
      <c r="QLV513" s="62"/>
      <c r="QLW513" s="10"/>
      <c r="QLX513" s="11"/>
      <c r="QLY513" s="63"/>
      <c r="QLZ513" s="62"/>
      <c r="QMA513" s="10"/>
      <c r="QMB513" s="11"/>
      <c r="QMC513" s="63"/>
      <c r="QMD513" s="62"/>
      <c r="QME513" s="10"/>
      <c r="QMF513" s="11"/>
      <c r="QMG513" s="63"/>
      <c r="QMH513" s="62"/>
      <c r="QMI513" s="10"/>
      <c r="QMJ513" s="11"/>
      <c r="QMK513" s="63"/>
      <c r="QML513" s="62"/>
      <c r="QMM513" s="10"/>
      <c r="QMN513" s="11"/>
      <c r="QMO513" s="63"/>
      <c r="QMP513" s="62"/>
      <c r="QMQ513" s="10"/>
      <c r="QMR513" s="11"/>
      <c r="QMS513" s="63"/>
      <c r="QMT513" s="62"/>
      <c r="QMU513" s="10"/>
      <c r="QMV513" s="11"/>
      <c r="QMW513" s="63"/>
      <c r="QMX513" s="62"/>
      <c r="QMY513" s="10"/>
      <c r="QMZ513" s="11"/>
      <c r="QNA513" s="63"/>
      <c r="QNB513" s="62"/>
      <c r="QNC513" s="10"/>
      <c r="QND513" s="11"/>
      <c r="QNE513" s="63"/>
      <c r="QNF513" s="62"/>
      <c r="QNG513" s="10"/>
      <c r="QNH513" s="11"/>
      <c r="QNI513" s="63"/>
      <c r="QNJ513" s="62"/>
      <c r="QNK513" s="10"/>
      <c r="QNL513" s="11"/>
      <c r="QNM513" s="63"/>
      <c r="QNN513" s="62"/>
      <c r="QNO513" s="10"/>
      <c r="QNP513" s="11"/>
      <c r="QNQ513" s="63"/>
      <c r="QNR513" s="62"/>
      <c r="QNS513" s="10"/>
      <c r="QNT513" s="11"/>
      <c r="QNU513" s="63"/>
      <c r="QNV513" s="62"/>
      <c r="QNW513" s="10"/>
      <c r="QNX513" s="11"/>
      <c r="QNY513" s="63"/>
      <c r="QNZ513" s="62"/>
      <c r="QOA513" s="10"/>
      <c r="QOB513" s="11"/>
      <c r="QOC513" s="63"/>
      <c r="QOD513" s="62"/>
      <c r="QOE513" s="10"/>
      <c r="QOF513" s="11"/>
      <c r="QOG513" s="63"/>
      <c r="QOH513" s="62"/>
      <c r="QOI513" s="10"/>
      <c r="QOJ513" s="11"/>
      <c r="QOK513" s="63"/>
      <c r="QOL513" s="62"/>
      <c r="QOM513" s="10"/>
      <c r="QON513" s="11"/>
      <c r="QOO513" s="63"/>
      <c r="QOP513" s="62"/>
      <c r="QOQ513" s="10"/>
      <c r="QOR513" s="11"/>
      <c r="QOS513" s="63"/>
      <c r="QOT513" s="62"/>
      <c r="QOU513" s="10"/>
      <c r="QOV513" s="11"/>
      <c r="QOW513" s="63"/>
      <c r="QOX513" s="62"/>
      <c r="QOY513" s="10"/>
      <c r="QOZ513" s="11"/>
      <c r="QPA513" s="63"/>
      <c r="QPB513" s="62"/>
      <c r="QPC513" s="10"/>
      <c r="QPD513" s="11"/>
      <c r="QPE513" s="63"/>
      <c r="QPF513" s="62"/>
      <c r="QPG513" s="10"/>
      <c r="QPH513" s="11"/>
      <c r="QPI513" s="63"/>
      <c r="QPJ513" s="62"/>
      <c r="QPK513" s="10"/>
      <c r="QPL513" s="11"/>
      <c r="QPM513" s="63"/>
      <c r="QPN513" s="62"/>
      <c r="QPO513" s="10"/>
      <c r="QPP513" s="11"/>
      <c r="QPQ513" s="63"/>
      <c r="QPR513" s="62"/>
      <c r="QPS513" s="10"/>
      <c r="QPT513" s="11"/>
      <c r="QPU513" s="63"/>
      <c r="QPV513" s="62"/>
      <c r="QPW513" s="10"/>
      <c r="QPX513" s="11"/>
      <c r="QPY513" s="63"/>
      <c r="QPZ513" s="62"/>
      <c r="QQA513" s="10"/>
      <c r="QQB513" s="11"/>
      <c r="QQC513" s="63"/>
      <c r="QQD513" s="62"/>
      <c r="QQE513" s="10"/>
      <c r="QQF513" s="11"/>
      <c r="QQG513" s="63"/>
      <c r="QQH513" s="62"/>
      <c r="QQI513" s="10"/>
      <c r="QQJ513" s="11"/>
      <c r="QQK513" s="63"/>
      <c r="QQL513" s="62"/>
      <c r="QQM513" s="10"/>
      <c r="QQN513" s="11"/>
      <c r="QQO513" s="63"/>
      <c r="QQP513" s="62"/>
      <c r="QQQ513" s="10"/>
      <c r="QQR513" s="11"/>
      <c r="QQS513" s="63"/>
      <c r="QQT513" s="62"/>
      <c r="QQU513" s="10"/>
      <c r="QQV513" s="11"/>
      <c r="QQW513" s="63"/>
      <c r="QQX513" s="62"/>
      <c r="QQY513" s="10"/>
      <c r="QQZ513" s="11"/>
      <c r="QRA513" s="63"/>
      <c r="QRB513" s="62"/>
      <c r="QRC513" s="10"/>
      <c r="QRD513" s="11"/>
      <c r="QRE513" s="63"/>
      <c r="QRF513" s="62"/>
      <c r="QRG513" s="10"/>
      <c r="QRH513" s="11"/>
      <c r="QRI513" s="63"/>
      <c r="QRJ513" s="62"/>
      <c r="QRK513" s="10"/>
      <c r="QRL513" s="11"/>
      <c r="QRM513" s="63"/>
      <c r="QRN513" s="62"/>
      <c r="QRO513" s="10"/>
      <c r="QRP513" s="11"/>
      <c r="QRQ513" s="63"/>
      <c r="QRR513" s="62"/>
      <c r="QRS513" s="10"/>
      <c r="QRT513" s="11"/>
      <c r="QRU513" s="63"/>
      <c r="QRV513" s="62"/>
      <c r="QRW513" s="10"/>
      <c r="QRX513" s="11"/>
      <c r="QRY513" s="63"/>
      <c r="QRZ513" s="62"/>
      <c r="QSA513" s="10"/>
      <c r="QSB513" s="11"/>
      <c r="QSC513" s="63"/>
      <c r="QSD513" s="62"/>
      <c r="QSE513" s="10"/>
      <c r="QSF513" s="11"/>
      <c r="QSG513" s="63"/>
      <c r="QSH513" s="62"/>
      <c r="QSI513" s="10"/>
      <c r="QSJ513" s="11"/>
      <c r="QSK513" s="63"/>
      <c r="QSL513" s="62"/>
      <c r="QSM513" s="10"/>
      <c r="QSN513" s="11"/>
      <c r="QSO513" s="63"/>
      <c r="QSP513" s="62"/>
      <c r="QSQ513" s="10"/>
      <c r="QSR513" s="11"/>
      <c r="QSS513" s="63"/>
      <c r="QST513" s="62"/>
      <c r="QSU513" s="10"/>
      <c r="QSV513" s="11"/>
      <c r="QSW513" s="63"/>
      <c r="QSX513" s="62"/>
      <c r="QSY513" s="10"/>
      <c r="QSZ513" s="11"/>
      <c r="QTA513" s="63"/>
      <c r="QTB513" s="62"/>
      <c r="QTC513" s="10"/>
      <c r="QTD513" s="11"/>
      <c r="QTE513" s="63"/>
      <c r="QTF513" s="62"/>
      <c r="QTG513" s="10"/>
      <c r="QTH513" s="11"/>
      <c r="QTI513" s="63"/>
      <c r="QTJ513" s="62"/>
      <c r="QTK513" s="10"/>
      <c r="QTL513" s="11"/>
      <c r="QTM513" s="63"/>
      <c r="QTN513" s="62"/>
      <c r="QTO513" s="10"/>
      <c r="QTP513" s="11"/>
      <c r="QTQ513" s="63"/>
      <c r="QTR513" s="62"/>
      <c r="QTS513" s="10"/>
      <c r="QTT513" s="11"/>
      <c r="QTU513" s="63"/>
      <c r="QTV513" s="62"/>
      <c r="QTW513" s="10"/>
      <c r="QTX513" s="11"/>
      <c r="QTY513" s="63"/>
      <c r="QTZ513" s="62"/>
      <c r="QUA513" s="10"/>
      <c r="QUB513" s="11"/>
      <c r="QUC513" s="63"/>
      <c r="QUD513" s="62"/>
      <c r="QUE513" s="10"/>
      <c r="QUF513" s="11"/>
      <c r="QUG513" s="63"/>
      <c r="QUH513" s="62"/>
      <c r="QUI513" s="10"/>
      <c r="QUJ513" s="11"/>
      <c r="QUK513" s="63"/>
      <c r="QUL513" s="62"/>
      <c r="QUM513" s="10"/>
      <c r="QUN513" s="11"/>
      <c r="QUO513" s="63"/>
      <c r="QUP513" s="62"/>
      <c r="QUQ513" s="10"/>
      <c r="QUR513" s="11"/>
      <c r="QUS513" s="63"/>
      <c r="QUT513" s="62"/>
      <c r="QUU513" s="10"/>
      <c r="QUV513" s="11"/>
      <c r="QUW513" s="63"/>
      <c r="QUX513" s="62"/>
      <c r="QUY513" s="10"/>
      <c r="QUZ513" s="11"/>
      <c r="QVA513" s="63"/>
      <c r="QVB513" s="62"/>
      <c r="QVC513" s="10"/>
      <c r="QVD513" s="11"/>
      <c r="QVE513" s="63"/>
      <c r="QVF513" s="62"/>
      <c r="QVG513" s="10"/>
      <c r="QVH513" s="11"/>
      <c r="QVI513" s="63"/>
      <c r="QVJ513" s="62"/>
      <c r="QVK513" s="10"/>
      <c r="QVL513" s="11"/>
      <c r="QVM513" s="63"/>
      <c r="QVN513" s="62"/>
      <c r="QVO513" s="10"/>
      <c r="QVP513" s="11"/>
      <c r="QVQ513" s="63"/>
      <c r="QVR513" s="62"/>
      <c r="QVS513" s="10"/>
      <c r="QVT513" s="11"/>
      <c r="QVU513" s="63"/>
      <c r="QVV513" s="62"/>
      <c r="QVW513" s="10"/>
      <c r="QVX513" s="11"/>
      <c r="QVY513" s="63"/>
      <c r="QVZ513" s="62"/>
      <c r="QWA513" s="10"/>
      <c r="QWB513" s="11"/>
      <c r="QWC513" s="63"/>
      <c r="QWD513" s="62"/>
      <c r="QWE513" s="10"/>
      <c r="QWF513" s="11"/>
      <c r="QWG513" s="63"/>
      <c r="QWH513" s="62"/>
      <c r="QWI513" s="10"/>
      <c r="QWJ513" s="11"/>
      <c r="QWK513" s="63"/>
      <c r="QWL513" s="62"/>
      <c r="QWM513" s="10"/>
      <c r="QWN513" s="11"/>
      <c r="QWO513" s="63"/>
      <c r="QWP513" s="62"/>
      <c r="QWQ513" s="10"/>
      <c r="QWR513" s="11"/>
      <c r="QWS513" s="63"/>
      <c r="QWT513" s="62"/>
      <c r="QWU513" s="10"/>
      <c r="QWV513" s="11"/>
      <c r="QWW513" s="63"/>
      <c r="QWX513" s="62"/>
      <c r="QWY513" s="10"/>
      <c r="QWZ513" s="11"/>
      <c r="QXA513" s="63"/>
      <c r="QXB513" s="62"/>
      <c r="QXC513" s="10"/>
      <c r="QXD513" s="11"/>
      <c r="QXE513" s="63"/>
      <c r="QXF513" s="62"/>
      <c r="QXG513" s="10"/>
      <c r="QXH513" s="11"/>
      <c r="QXI513" s="63"/>
      <c r="QXJ513" s="62"/>
      <c r="QXK513" s="10"/>
      <c r="QXL513" s="11"/>
      <c r="QXM513" s="63"/>
      <c r="QXN513" s="62"/>
      <c r="QXO513" s="10"/>
      <c r="QXP513" s="11"/>
      <c r="QXQ513" s="63"/>
      <c r="QXR513" s="62"/>
      <c r="QXS513" s="10"/>
      <c r="QXT513" s="11"/>
      <c r="QXU513" s="63"/>
      <c r="QXV513" s="62"/>
      <c r="QXW513" s="10"/>
      <c r="QXX513" s="11"/>
      <c r="QXY513" s="63"/>
      <c r="QXZ513" s="62"/>
      <c r="QYA513" s="10"/>
      <c r="QYB513" s="11"/>
      <c r="QYC513" s="63"/>
      <c r="QYD513" s="62"/>
      <c r="QYE513" s="10"/>
      <c r="QYF513" s="11"/>
      <c r="QYG513" s="63"/>
      <c r="QYH513" s="62"/>
      <c r="QYI513" s="10"/>
      <c r="QYJ513" s="11"/>
      <c r="QYK513" s="63"/>
      <c r="QYL513" s="62"/>
      <c r="QYM513" s="10"/>
      <c r="QYN513" s="11"/>
      <c r="QYO513" s="63"/>
      <c r="QYP513" s="62"/>
      <c r="QYQ513" s="10"/>
      <c r="QYR513" s="11"/>
      <c r="QYS513" s="63"/>
      <c r="QYT513" s="62"/>
      <c r="QYU513" s="10"/>
      <c r="QYV513" s="11"/>
      <c r="QYW513" s="63"/>
      <c r="QYX513" s="62"/>
      <c r="QYY513" s="10"/>
      <c r="QYZ513" s="11"/>
      <c r="QZA513" s="63"/>
      <c r="QZB513" s="62"/>
      <c r="QZC513" s="10"/>
      <c r="QZD513" s="11"/>
      <c r="QZE513" s="63"/>
      <c r="QZF513" s="62"/>
      <c r="QZG513" s="10"/>
      <c r="QZH513" s="11"/>
      <c r="QZI513" s="63"/>
      <c r="QZJ513" s="62"/>
      <c r="QZK513" s="10"/>
      <c r="QZL513" s="11"/>
      <c r="QZM513" s="63"/>
      <c r="QZN513" s="62"/>
      <c r="QZO513" s="10"/>
      <c r="QZP513" s="11"/>
      <c r="QZQ513" s="63"/>
      <c r="QZR513" s="62"/>
      <c r="QZS513" s="10"/>
      <c r="QZT513" s="11"/>
      <c r="QZU513" s="63"/>
      <c r="QZV513" s="62"/>
      <c r="QZW513" s="10"/>
      <c r="QZX513" s="11"/>
      <c r="QZY513" s="63"/>
      <c r="QZZ513" s="62"/>
      <c r="RAA513" s="10"/>
      <c r="RAB513" s="11"/>
      <c r="RAC513" s="63"/>
      <c r="RAD513" s="62"/>
      <c r="RAE513" s="10"/>
      <c r="RAF513" s="11"/>
      <c r="RAG513" s="63"/>
      <c r="RAH513" s="62"/>
      <c r="RAI513" s="10"/>
      <c r="RAJ513" s="11"/>
      <c r="RAK513" s="63"/>
      <c r="RAL513" s="62"/>
      <c r="RAM513" s="10"/>
      <c r="RAN513" s="11"/>
      <c r="RAO513" s="63"/>
      <c r="RAP513" s="62"/>
      <c r="RAQ513" s="10"/>
      <c r="RAR513" s="11"/>
      <c r="RAS513" s="63"/>
      <c r="RAT513" s="62"/>
      <c r="RAU513" s="10"/>
      <c r="RAV513" s="11"/>
      <c r="RAW513" s="63"/>
      <c r="RAX513" s="62"/>
      <c r="RAY513" s="10"/>
      <c r="RAZ513" s="11"/>
      <c r="RBA513" s="63"/>
      <c r="RBB513" s="62"/>
      <c r="RBC513" s="10"/>
      <c r="RBD513" s="11"/>
      <c r="RBE513" s="63"/>
      <c r="RBF513" s="62"/>
      <c r="RBG513" s="10"/>
      <c r="RBH513" s="11"/>
      <c r="RBI513" s="63"/>
      <c r="RBJ513" s="62"/>
      <c r="RBK513" s="10"/>
      <c r="RBL513" s="11"/>
      <c r="RBM513" s="63"/>
      <c r="RBN513" s="62"/>
      <c r="RBO513" s="10"/>
      <c r="RBP513" s="11"/>
      <c r="RBQ513" s="63"/>
      <c r="RBR513" s="62"/>
      <c r="RBS513" s="10"/>
      <c r="RBT513" s="11"/>
      <c r="RBU513" s="63"/>
      <c r="RBV513" s="62"/>
      <c r="RBW513" s="10"/>
      <c r="RBX513" s="11"/>
      <c r="RBY513" s="63"/>
      <c r="RBZ513" s="62"/>
      <c r="RCA513" s="10"/>
      <c r="RCB513" s="11"/>
      <c r="RCC513" s="63"/>
      <c r="RCD513" s="62"/>
      <c r="RCE513" s="10"/>
      <c r="RCF513" s="11"/>
      <c r="RCG513" s="63"/>
      <c r="RCH513" s="62"/>
      <c r="RCI513" s="10"/>
      <c r="RCJ513" s="11"/>
      <c r="RCK513" s="63"/>
      <c r="RCL513" s="62"/>
      <c r="RCM513" s="10"/>
      <c r="RCN513" s="11"/>
      <c r="RCO513" s="63"/>
      <c r="RCP513" s="62"/>
      <c r="RCQ513" s="10"/>
      <c r="RCR513" s="11"/>
      <c r="RCS513" s="63"/>
      <c r="RCT513" s="62"/>
      <c r="RCU513" s="10"/>
      <c r="RCV513" s="11"/>
      <c r="RCW513" s="63"/>
      <c r="RCX513" s="62"/>
      <c r="RCY513" s="10"/>
      <c r="RCZ513" s="11"/>
      <c r="RDA513" s="63"/>
      <c r="RDB513" s="62"/>
      <c r="RDC513" s="10"/>
      <c r="RDD513" s="11"/>
      <c r="RDE513" s="63"/>
      <c r="RDF513" s="62"/>
      <c r="RDG513" s="10"/>
      <c r="RDH513" s="11"/>
      <c r="RDI513" s="63"/>
      <c r="RDJ513" s="62"/>
      <c r="RDK513" s="10"/>
      <c r="RDL513" s="11"/>
      <c r="RDM513" s="63"/>
      <c r="RDN513" s="62"/>
      <c r="RDO513" s="10"/>
      <c r="RDP513" s="11"/>
      <c r="RDQ513" s="63"/>
      <c r="RDR513" s="62"/>
      <c r="RDS513" s="10"/>
      <c r="RDT513" s="11"/>
      <c r="RDU513" s="63"/>
      <c r="RDV513" s="62"/>
      <c r="RDW513" s="10"/>
      <c r="RDX513" s="11"/>
      <c r="RDY513" s="63"/>
      <c r="RDZ513" s="62"/>
      <c r="REA513" s="10"/>
      <c r="REB513" s="11"/>
      <c r="REC513" s="63"/>
      <c r="RED513" s="62"/>
      <c r="REE513" s="10"/>
      <c r="REF513" s="11"/>
      <c r="REG513" s="63"/>
      <c r="REH513" s="62"/>
      <c r="REI513" s="10"/>
      <c r="REJ513" s="11"/>
      <c r="REK513" s="63"/>
      <c r="REL513" s="62"/>
      <c r="REM513" s="10"/>
      <c r="REN513" s="11"/>
      <c r="REO513" s="63"/>
      <c r="REP513" s="62"/>
      <c r="REQ513" s="10"/>
      <c r="RER513" s="11"/>
      <c r="RES513" s="63"/>
      <c r="RET513" s="62"/>
      <c r="REU513" s="10"/>
      <c r="REV513" s="11"/>
      <c r="REW513" s="63"/>
      <c r="REX513" s="62"/>
      <c r="REY513" s="10"/>
      <c r="REZ513" s="11"/>
      <c r="RFA513" s="63"/>
      <c r="RFB513" s="62"/>
      <c r="RFC513" s="10"/>
      <c r="RFD513" s="11"/>
      <c r="RFE513" s="63"/>
      <c r="RFF513" s="62"/>
      <c r="RFG513" s="10"/>
      <c r="RFH513" s="11"/>
      <c r="RFI513" s="63"/>
      <c r="RFJ513" s="62"/>
      <c r="RFK513" s="10"/>
      <c r="RFL513" s="11"/>
      <c r="RFM513" s="63"/>
      <c r="RFN513" s="62"/>
      <c r="RFO513" s="10"/>
      <c r="RFP513" s="11"/>
      <c r="RFQ513" s="63"/>
      <c r="RFR513" s="62"/>
      <c r="RFS513" s="10"/>
      <c r="RFT513" s="11"/>
      <c r="RFU513" s="63"/>
      <c r="RFV513" s="62"/>
      <c r="RFW513" s="10"/>
      <c r="RFX513" s="11"/>
      <c r="RFY513" s="63"/>
      <c r="RFZ513" s="62"/>
      <c r="RGA513" s="10"/>
      <c r="RGB513" s="11"/>
      <c r="RGC513" s="63"/>
      <c r="RGD513" s="62"/>
      <c r="RGE513" s="10"/>
      <c r="RGF513" s="11"/>
      <c r="RGG513" s="63"/>
      <c r="RGH513" s="62"/>
      <c r="RGI513" s="10"/>
      <c r="RGJ513" s="11"/>
      <c r="RGK513" s="63"/>
      <c r="RGL513" s="62"/>
      <c r="RGM513" s="10"/>
      <c r="RGN513" s="11"/>
      <c r="RGO513" s="63"/>
      <c r="RGP513" s="62"/>
      <c r="RGQ513" s="10"/>
      <c r="RGR513" s="11"/>
      <c r="RGS513" s="63"/>
      <c r="RGT513" s="62"/>
      <c r="RGU513" s="10"/>
      <c r="RGV513" s="11"/>
      <c r="RGW513" s="63"/>
      <c r="RGX513" s="62"/>
      <c r="RGY513" s="10"/>
      <c r="RGZ513" s="11"/>
      <c r="RHA513" s="63"/>
      <c r="RHB513" s="62"/>
      <c r="RHC513" s="10"/>
      <c r="RHD513" s="11"/>
      <c r="RHE513" s="63"/>
      <c r="RHF513" s="62"/>
      <c r="RHG513" s="10"/>
      <c r="RHH513" s="11"/>
      <c r="RHI513" s="63"/>
      <c r="RHJ513" s="62"/>
      <c r="RHK513" s="10"/>
      <c r="RHL513" s="11"/>
      <c r="RHM513" s="63"/>
      <c r="RHN513" s="62"/>
      <c r="RHO513" s="10"/>
      <c r="RHP513" s="11"/>
      <c r="RHQ513" s="63"/>
      <c r="RHR513" s="62"/>
      <c r="RHS513" s="10"/>
      <c r="RHT513" s="11"/>
      <c r="RHU513" s="63"/>
      <c r="RHV513" s="62"/>
      <c r="RHW513" s="10"/>
      <c r="RHX513" s="11"/>
      <c r="RHY513" s="63"/>
      <c r="RHZ513" s="62"/>
      <c r="RIA513" s="10"/>
      <c r="RIB513" s="11"/>
      <c r="RIC513" s="63"/>
      <c r="RID513" s="62"/>
      <c r="RIE513" s="10"/>
      <c r="RIF513" s="11"/>
      <c r="RIG513" s="63"/>
      <c r="RIH513" s="62"/>
      <c r="RII513" s="10"/>
      <c r="RIJ513" s="11"/>
      <c r="RIK513" s="63"/>
      <c r="RIL513" s="62"/>
      <c r="RIM513" s="10"/>
      <c r="RIN513" s="11"/>
      <c r="RIO513" s="63"/>
      <c r="RIP513" s="62"/>
      <c r="RIQ513" s="10"/>
      <c r="RIR513" s="11"/>
      <c r="RIS513" s="63"/>
      <c r="RIT513" s="62"/>
      <c r="RIU513" s="10"/>
      <c r="RIV513" s="11"/>
      <c r="RIW513" s="63"/>
      <c r="RIX513" s="62"/>
      <c r="RIY513" s="10"/>
      <c r="RIZ513" s="11"/>
      <c r="RJA513" s="63"/>
      <c r="RJB513" s="62"/>
      <c r="RJC513" s="10"/>
      <c r="RJD513" s="11"/>
      <c r="RJE513" s="63"/>
      <c r="RJF513" s="62"/>
      <c r="RJG513" s="10"/>
      <c r="RJH513" s="11"/>
      <c r="RJI513" s="63"/>
      <c r="RJJ513" s="62"/>
      <c r="RJK513" s="10"/>
      <c r="RJL513" s="11"/>
      <c r="RJM513" s="63"/>
      <c r="RJN513" s="62"/>
      <c r="RJO513" s="10"/>
      <c r="RJP513" s="11"/>
      <c r="RJQ513" s="63"/>
      <c r="RJR513" s="62"/>
      <c r="RJS513" s="10"/>
      <c r="RJT513" s="11"/>
      <c r="RJU513" s="63"/>
      <c r="RJV513" s="62"/>
      <c r="RJW513" s="10"/>
      <c r="RJX513" s="11"/>
      <c r="RJY513" s="63"/>
      <c r="RJZ513" s="62"/>
      <c r="RKA513" s="10"/>
      <c r="RKB513" s="11"/>
      <c r="RKC513" s="63"/>
      <c r="RKD513" s="62"/>
      <c r="RKE513" s="10"/>
      <c r="RKF513" s="11"/>
      <c r="RKG513" s="63"/>
      <c r="RKH513" s="62"/>
      <c r="RKI513" s="10"/>
      <c r="RKJ513" s="11"/>
      <c r="RKK513" s="63"/>
      <c r="RKL513" s="62"/>
      <c r="RKM513" s="10"/>
      <c r="RKN513" s="11"/>
      <c r="RKO513" s="63"/>
      <c r="RKP513" s="62"/>
      <c r="RKQ513" s="10"/>
      <c r="RKR513" s="11"/>
      <c r="RKS513" s="63"/>
      <c r="RKT513" s="62"/>
      <c r="RKU513" s="10"/>
      <c r="RKV513" s="11"/>
      <c r="RKW513" s="63"/>
      <c r="RKX513" s="62"/>
      <c r="RKY513" s="10"/>
      <c r="RKZ513" s="11"/>
      <c r="RLA513" s="63"/>
      <c r="RLB513" s="62"/>
      <c r="RLC513" s="10"/>
      <c r="RLD513" s="11"/>
      <c r="RLE513" s="63"/>
      <c r="RLF513" s="62"/>
      <c r="RLG513" s="10"/>
      <c r="RLH513" s="11"/>
      <c r="RLI513" s="63"/>
      <c r="RLJ513" s="62"/>
      <c r="RLK513" s="10"/>
      <c r="RLL513" s="11"/>
      <c r="RLM513" s="63"/>
      <c r="RLN513" s="62"/>
      <c r="RLO513" s="10"/>
      <c r="RLP513" s="11"/>
      <c r="RLQ513" s="63"/>
      <c r="RLR513" s="62"/>
      <c r="RLS513" s="10"/>
      <c r="RLT513" s="11"/>
      <c r="RLU513" s="63"/>
      <c r="RLV513" s="62"/>
      <c r="RLW513" s="10"/>
      <c r="RLX513" s="11"/>
      <c r="RLY513" s="63"/>
      <c r="RLZ513" s="62"/>
      <c r="RMA513" s="10"/>
      <c r="RMB513" s="11"/>
      <c r="RMC513" s="63"/>
      <c r="RMD513" s="62"/>
      <c r="RME513" s="10"/>
      <c r="RMF513" s="11"/>
      <c r="RMG513" s="63"/>
      <c r="RMH513" s="62"/>
      <c r="RMI513" s="10"/>
      <c r="RMJ513" s="11"/>
      <c r="RMK513" s="63"/>
      <c r="RML513" s="62"/>
      <c r="RMM513" s="10"/>
      <c r="RMN513" s="11"/>
      <c r="RMO513" s="63"/>
      <c r="RMP513" s="62"/>
      <c r="RMQ513" s="10"/>
      <c r="RMR513" s="11"/>
      <c r="RMS513" s="63"/>
      <c r="RMT513" s="62"/>
      <c r="RMU513" s="10"/>
      <c r="RMV513" s="11"/>
      <c r="RMW513" s="63"/>
      <c r="RMX513" s="62"/>
      <c r="RMY513" s="10"/>
      <c r="RMZ513" s="11"/>
      <c r="RNA513" s="63"/>
      <c r="RNB513" s="62"/>
      <c r="RNC513" s="10"/>
      <c r="RND513" s="11"/>
      <c r="RNE513" s="63"/>
      <c r="RNF513" s="62"/>
      <c r="RNG513" s="10"/>
      <c r="RNH513" s="11"/>
      <c r="RNI513" s="63"/>
      <c r="RNJ513" s="62"/>
      <c r="RNK513" s="10"/>
      <c r="RNL513" s="11"/>
      <c r="RNM513" s="63"/>
      <c r="RNN513" s="62"/>
      <c r="RNO513" s="10"/>
      <c r="RNP513" s="11"/>
      <c r="RNQ513" s="63"/>
      <c r="RNR513" s="62"/>
      <c r="RNS513" s="10"/>
      <c r="RNT513" s="11"/>
      <c r="RNU513" s="63"/>
      <c r="RNV513" s="62"/>
      <c r="RNW513" s="10"/>
      <c r="RNX513" s="11"/>
      <c r="RNY513" s="63"/>
      <c r="RNZ513" s="62"/>
      <c r="ROA513" s="10"/>
      <c r="ROB513" s="11"/>
      <c r="ROC513" s="63"/>
      <c r="ROD513" s="62"/>
      <c r="ROE513" s="10"/>
      <c r="ROF513" s="11"/>
      <c r="ROG513" s="63"/>
      <c r="ROH513" s="62"/>
      <c r="ROI513" s="10"/>
      <c r="ROJ513" s="11"/>
      <c r="ROK513" s="63"/>
      <c r="ROL513" s="62"/>
      <c r="ROM513" s="10"/>
      <c r="RON513" s="11"/>
      <c r="ROO513" s="63"/>
      <c r="ROP513" s="62"/>
      <c r="ROQ513" s="10"/>
      <c r="ROR513" s="11"/>
      <c r="ROS513" s="63"/>
      <c r="ROT513" s="62"/>
      <c r="ROU513" s="10"/>
      <c r="ROV513" s="11"/>
      <c r="ROW513" s="63"/>
      <c r="ROX513" s="62"/>
      <c r="ROY513" s="10"/>
      <c r="ROZ513" s="11"/>
      <c r="RPA513" s="63"/>
      <c r="RPB513" s="62"/>
      <c r="RPC513" s="10"/>
      <c r="RPD513" s="11"/>
      <c r="RPE513" s="63"/>
      <c r="RPF513" s="62"/>
      <c r="RPG513" s="10"/>
      <c r="RPH513" s="11"/>
      <c r="RPI513" s="63"/>
      <c r="RPJ513" s="62"/>
      <c r="RPK513" s="10"/>
      <c r="RPL513" s="11"/>
      <c r="RPM513" s="63"/>
      <c r="RPN513" s="62"/>
      <c r="RPO513" s="10"/>
      <c r="RPP513" s="11"/>
      <c r="RPQ513" s="63"/>
      <c r="RPR513" s="62"/>
      <c r="RPS513" s="10"/>
      <c r="RPT513" s="11"/>
      <c r="RPU513" s="63"/>
      <c r="RPV513" s="62"/>
      <c r="RPW513" s="10"/>
      <c r="RPX513" s="11"/>
      <c r="RPY513" s="63"/>
      <c r="RPZ513" s="62"/>
      <c r="RQA513" s="10"/>
      <c r="RQB513" s="11"/>
      <c r="RQC513" s="63"/>
      <c r="RQD513" s="62"/>
      <c r="RQE513" s="10"/>
      <c r="RQF513" s="11"/>
      <c r="RQG513" s="63"/>
      <c r="RQH513" s="62"/>
      <c r="RQI513" s="10"/>
      <c r="RQJ513" s="11"/>
      <c r="RQK513" s="63"/>
      <c r="RQL513" s="62"/>
      <c r="RQM513" s="10"/>
      <c r="RQN513" s="11"/>
      <c r="RQO513" s="63"/>
      <c r="RQP513" s="62"/>
      <c r="RQQ513" s="10"/>
      <c r="RQR513" s="11"/>
      <c r="RQS513" s="63"/>
      <c r="RQT513" s="62"/>
      <c r="RQU513" s="10"/>
      <c r="RQV513" s="11"/>
      <c r="RQW513" s="63"/>
      <c r="RQX513" s="62"/>
      <c r="RQY513" s="10"/>
      <c r="RQZ513" s="11"/>
      <c r="RRA513" s="63"/>
      <c r="RRB513" s="62"/>
      <c r="RRC513" s="10"/>
      <c r="RRD513" s="11"/>
      <c r="RRE513" s="63"/>
      <c r="RRF513" s="62"/>
      <c r="RRG513" s="10"/>
      <c r="RRH513" s="11"/>
      <c r="RRI513" s="63"/>
      <c r="RRJ513" s="62"/>
      <c r="RRK513" s="10"/>
      <c r="RRL513" s="11"/>
      <c r="RRM513" s="63"/>
      <c r="RRN513" s="62"/>
      <c r="RRO513" s="10"/>
      <c r="RRP513" s="11"/>
      <c r="RRQ513" s="63"/>
      <c r="RRR513" s="62"/>
      <c r="RRS513" s="10"/>
      <c r="RRT513" s="11"/>
      <c r="RRU513" s="63"/>
      <c r="RRV513" s="62"/>
      <c r="RRW513" s="10"/>
      <c r="RRX513" s="11"/>
      <c r="RRY513" s="63"/>
      <c r="RRZ513" s="62"/>
      <c r="RSA513" s="10"/>
      <c r="RSB513" s="11"/>
      <c r="RSC513" s="63"/>
      <c r="RSD513" s="62"/>
      <c r="RSE513" s="10"/>
      <c r="RSF513" s="11"/>
      <c r="RSG513" s="63"/>
      <c r="RSH513" s="62"/>
      <c r="RSI513" s="10"/>
      <c r="RSJ513" s="11"/>
      <c r="RSK513" s="63"/>
      <c r="RSL513" s="62"/>
      <c r="RSM513" s="10"/>
      <c r="RSN513" s="11"/>
      <c r="RSO513" s="63"/>
      <c r="RSP513" s="62"/>
      <c r="RSQ513" s="10"/>
      <c r="RSR513" s="11"/>
      <c r="RSS513" s="63"/>
      <c r="RST513" s="62"/>
      <c r="RSU513" s="10"/>
      <c r="RSV513" s="11"/>
      <c r="RSW513" s="63"/>
      <c r="RSX513" s="62"/>
      <c r="RSY513" s="10"/>
      <c r="RSZ513" s="11"/>
      <c r="RTA513" s="63"/>
      <c r="RTB513" s="62"/>
      <c r="RTC513" s="10"/>
      <c r="RTD513" s="11"/>
      <c r="RTE513" s="63"/>
      <c r="RTF513" s="62"/>
      <c r="RTG513" s="10"/>
      <c r="RTH513" s="11"/>
      <c r="RTI513" s="63"/>
      <c r="RTJ513" s="62"/>
      <c r="RTK513" s="10"/>
      <c r="RTL513" s="11"/>
      <c r="RTM513" s="63"/>
      <c r="RTN513" s="62"/>
      <c r="RTO513" s="10"/>
      <c r="RTP513" s="11"/>
      <c r="RTQ513" s="63"/>
      <c r="RTR513" s="62"/>
      <c r="RTS513" s="10"/>
      <c r="RTT513" s="11"/>
      <c r="RTU513" s="63"/>
      <c r="RTV513" s="62"/>
      <c r="RTW513" s="10"/>
      <c r="RTX513" s="11"/>
      <c r="RTY513" s="63"/>
      <c r="RTZ513" s="62"/>
      <c r="RUA513" s="10"/>
      <c r="RUB513" s="11"/>
      <c r="RUC513" s="63"/>
      <c r="RUD513" s="62"/>
      <c r="RUE513" s="10"/>
      <c r="RUF513" s="11"/>
      <c r="RUG513" s="63"/>
      <c r="RUH513" s="62"/>
      <c r="RUI513" s="10"/>
      <c r="RUJ513" s="11"/>
      <c r="RUK513" s="63"/>
      <c r="RUL513" s="62"/>
      <c r="RUM513" s="10"/>
      <c r="RUN513" s="11"/>
      <c r="RUO513" s="63"/>
      <c r="RUP513" s="62"/>
      <c r="RUQ513" s="10"/>
      <c r="RUR513" s="11"/>
      <c r="RUS513" s="63"/>
      <c r="RUT513" s="62"/>
      <c r="RUU513" s="10"/>
      <c r="RUV513" s="11"/>
      <c r="RUW513" s="63"/>
      <c r="RUX513" s="62"/>
      <c r="RUY513" s="10"/>
      <c r="RUZ513" s="11"/>
      <c r="RVA513" s="63"/>
      <c r="RVB513" s="62"/>
      <c r="RVC513" s="10"/>
      <c r="RVD513" s="11"/>
      <c r="RVE513" s="63"/>
      <c r="RVF513" s="62"/>
      <c r="RVG513" s="10"/>
      <c r="RVH513" s="11"/>
      <c r="RVI513" s="63"/>
      <c r="RVJ513" s="62"/>
      <c r="RVK513" s="10"/>
      <c r="RVL513" s="11"/>
      <c r="RVM513" s="63"/>
      <c r="RVN513" s="62"/>
      <c r="RVO513" s="10"/>
      <c r="RVP513" s="11"/>
      <c r="RVQ513" s="63"/>
      <c r="RVR513" s="62"/>
      <c r="RVS513" s="10"/>
      <c r="RVT513" s="11"/>
      <c r="RVU513" s="63"/>
      <c r="RVV513" s="62"/>
      <c r="RVW513" s="10"/>
      <c r="RVX513" s="11"/>
      <c r="RVY513" s="63"/>
      <c r="RVZ513" s="62"/>
      <c r="RWA513" s="10"/>
      <c r="RWB513" s="11"/>
      <c r="RWC513" s="63"/>
      <c r="RWD513" s="62"/>
      <c r="RWE513" s="10"/>
      <c r="RWF513" s="11"/>
      <c r="RWG513" s="63"/>
      <c r="RWH513" s="62"/>
      <c r="RWI513" s="10"/>
      <c r="RWJ513" s="11"/>
      <c r="RWK513" s="63"/>
      <c r="RWL513" s="62"/>
      <c r="RWM513" s="10"/>
      <c r="RWN513" s="11"/>
      <c r="RWO513" s="63"/>
      <c r="RWP513" s="62"/>
      <c r="RWQ513" s="10"/>
      <c r="RWR513" s="11"/>
      <c r="RWS513" s="63"/>
      <c r="RWT513" s="62"/>
      <c r="RWU513" s="10"/>
      <c r="RWV513" s="11"/>
      <c r="RWW513" s="63"/>
      <c r="RWX513" s="62"/>
      <c r="RWY513" s="10"/>
      <c r="RWZ513" s="11"/>
      <c r="RXA513" s="63"/>
      <c r="RXB513" s="62"/>
      <c r="RXC513" s="10"/>
      <c r="RXD513" s="11"/>
      <c r="RXE513" s="63"/>
      <c r="RXF513" s="62"/>
      <c r="RXG513" s="10"/>
      <c r="RXH513" s="11"/>
      <c r="RXI513" s="63"/>
      <c r="RXJ513" s="62"/>
      <c r="RXK513" s="10"/>
      <c r="RXL513" s="11"/>
      <c r="RXM513" s="63"/>
      <c r="RXN513" s="62"/>
      <c r="RXO513" s="10"/>
      <c r="RXP513" s="11"/>
      <c r="RXQ513" s="63"/>
      <c r="RXR513" s="62"/>
      <c r="RXS513" s="10"/>
      <c r="RXT513" s="11"/>
      <c r="RXU513" s="63"/>
      <c r="RXV513" s="62"/>
      <c r="RXW513" s="10"/>
      <c r="RXX513" s="11"/>
      <c r="RXY513" s="63"/>
      <c r="RXZ513" s="62"/>
      <c r="RYA513" s="10"/>
      <c r="RYB513" s="11"/>
      <c r="RYC513" s="63"/>
      <c r="RYD513" s="62"/>
      <c r="RYE513" s="10"/>
      <c r="RYF513" s="11"/>
      <c r="RYG513" s="63"/>
      <c r="RYH513" s="62"/>
      <c r="RYI513" s="10"/>
      <c r="RYJ513" s="11"/>
      <c r="RYK513" s="63"/>
      <c r="RYL513" s="62"/>
      <c r="RYM513" s="10"/>
      <c r="RYN513" s="11"/>
      <c r="RYO513" s="63"/>
      <c r="RYP513" s="62"/>
      <c r="RYQ513" s="10"/>
      <c r="RYR513" s="11"/>
      <c r="RYS513" s="63"/>
      <c r="RYT513" s="62"/>
      <c r="RYU513" s="10"/>
      <c r="RYV513" s="11"/>
      <c r="RYW513" s="63"/>
      <c r="RYX513" s="62"/>
      <c r="RYY513" s="10"/>
      <c r="RYZ513" s="11"/>
      <c r="RZA513" s="63"/>
      <c r="RZB513" s="62"/>
      <c r="RZC513" s="10"/>
      <c r="RZD513" s="11"/>
      <c r="RZE513" s="63"/>
      <c r="RZF513" s="62"/>
      <c r="RZG513" s="10"/>
      <c r="RZH513" s="11"/>
      <c r="RZI513" s="63"/>
      <c r="RZJ513" s="62"/>
      <c r="RZK513" s="10"/>
      <c r="RZL513" s="11"/>
      <c r="RZM513" s="63"/>
      <c r="RZN513" s="62"/>
      <c r="RZO513" s="10"/>
      <c r="RZP513" s="11"/>
      <c r="RZQ513" s="63"/>
      <c r="RZR513" s="62"/>
      <c r="RZS513" s="10"/>
      <c r="RZT513" s="11"/>
      <c r="RZU513" s="63"/>
      <c r="RZV513" s="62"/>
      <c r="RZW513" s="10"/>
      <c r="RZX513" s="11"/>
      <c r="RZY513" s="63"/>
      <c r="RZZ513" s="62"/>
      <c r="SAA513" s="10"/>
      <c r="SAB513" s="11"/>
      <c r="SAC513" s="63"/>
      <c r="SAD513" s="62"/>
      <c r="SAE513" s="10"/>
      <c r="SAF513" s="11"/>
      <c r="SAG513" s="63"/>
      <c r="SAH513" s="62"/>
      <c r="SAI513" s="10"/>
      <c r="SAJ513" s="11"/>
      <c r="SAK513" s="63"/>
      <c r="SAL513" s="62"/>
      <c r="SAM513" s="10"/>
      <c r="SAN513" s="11"/>
      <c r="SAO513" s="63"/>
      <c r="SAP513" s="62"/>
      <c r="SAQ513" s="10"/>
      <c r="SAR513" s="11"/>
      <c r="SAS513" s="63"/>
      <c r="SAT513" s="62"/>
      <c r="SAU513" s="10"/>
      <c r="SAV513" s="11"/>
      <c r="SAW513" s="63"/>
      <c r="SAX513" s="62"/>
      <c r="SAY513" s="10"/>
      <c r="SAZ513" s="11"/>
      <c r="SBA513" s="63"/>
      <c r="SBB513" s="62"/>
      <c r="SBC513" s="10"/>
      <c r="SBD513" s="11"/>
      <c r="SBE513" s="63"/>
      <c r="SBF513" s="62"/>
      <c r="SBG513" s="10"/>
      <c r="SBH513" s="11"/>
      <c r="SBI513" s="63"/>
      <c r="SBJ513" s="62"/>
      <c r="SBK513" s="10"/>
      <c r="SBL513" s="11"/>
      <c r="SBM513" s="63"/>
      <c r="SBN513" s="62"/>
      <c r="SBO513" s="10"/>
      <c r="SBP513" s="11"/>
      <c r="SBQ513" s="63"/>
      <c r="SBR513" s="62"/>
      <c r="SBS513" s="10"/>
      <c r="SBT513" s="11"/>
      <c r="SBU513" s="63"/>
      <c r="SBV513" s="62"/>
      <c r="SBW513" s="10"/>
      <c r="SBX513" s="11"/>
      <c r="SBY513" s="63"/>
      <c r="SBZ513" s="62"/>
      <c r="SCA513" s="10"/>
      <c r="SCB513" s="11"/>
      <c r="SCC513" s="63"/>
      <c r="SCD513" s="62"/>
      <c r="SCE513" s="10"/>
      <c r="SCF513" s="11"/>
      <c r="SCG513" s="63"/>
      <c r="SCH513" s="62"/>
      <c r="SCI513" s="10"/>
      <c r="SCJ513" s="11"/>
      <c r="SCK513" s="63"/>
      <c r="SCL513" s="62"/>
      <c r="SCM513" s="10"/>
      <c r="SCN513" s="11"/>
      <c r="SCO513" s="63"/>
      <c r="SCP513" s="62"/>
      <c r="SCQ513" s="10"/>
      <c r="SCR513" s="11"/>
      <c r="SCS513" s="63"/>
      <c r="SCT513" s="62"/>
      <c r="SCU513" s="10"/>
      <c r="SCV513" s="11"/>
      <c r="SCW513" s="63"/>
      <c r="SCX513" s="62"/>
      <c r="SCY513" s="10"/>
      <c r="SCZ513" s="11"/>
      <c r="SDA513" s="63"/>
      <c r="SDB513" s="62"/>
      <c r="SDC513" s="10"/>
      <c r="SDD513" s="11"/>
      <c r="SDE513" s="63"/>
      <c r="SDF513" s="62"/>
      <c r="SDG513" s="10"/>
      <c r="SDH513" s="11"/>
      <c r="SDI513" s="63"/>
      <c r="SDJ513" s="62"/>
      <c r="SDK513" s="10"/>
      <c r="SDL513" s="11"/>
      <c r="SDM513" s="63"/>
      <c r="SDN513" s="62"/>
      <c r="SDO513" s="10"/>
      <c r="SDP513" s="11"/>
      <c r="SDQ513" s="63"/>
      <c r="SDR513" s="62"/>
      <c r="SDS513" s="10"/>
      <c r="SDT513" s="11"/>
      <c r="SDU513" s="63"/>
      <c r="SDV513" s="62"/>
      <c r="SDW513" s="10"/>
      <c r="SDX513" s="11"/>
      <c r="SDY513" s="63"/>
      <c r="SDZ513" s="62"/>
      <c r="SEA513" s="10"/>
      <c r="SEB513" s="11"/>
      <c r="SEC513" s="63"/>
      <c r="SED513" s="62"/>
      <c r="SEE513" s="10"/>
      <c r="SEF513" s="11"/>
      <c r="SEG513" s="63"/>
      <c r="SEH513" s="62"/>
      <c r="SEI513" s="10"/>
      <c r="SEJ513" s="11"/>
      <c r="SEK513" s="63"/>
      <c r="SEL513" s="62"/>
      <c r="SEM513" s="10"/>
      <c r="SEN513" s="11"/>
      <c r="SEO513" s="63"/>
      <c r="SEP513" s="62"/>
      <c r="SEQ513" s="10"/>
      <c r="SER513" s="11"/>
      <c r="SES513" s="63"/>
      <c r="SET513" s="62"/>
      <c r="SEU513" s="10"/>
      <c r="SEV513" s="11"/>
      <c r="SEW513" s="63"/>
      <c r="SEX513" s="62"/>
      <c r="SEY513" s="10"/>
      <c r="SEZ513" s="11"/>
      <c r="SFA513" s="63"/>
      <c r="SFB513" s="62"/>
      <c r="SFC513" s="10"/>
      <c r="SFD513" s="11"/>
      <c r="SFE513" s="63"/>
      <c r="SFF513" s="62"/>
      <c r="SFG513" s="10"/>
      <c r="SFH513" s="11"/>
      <c r="SFI513" s="63"/>
      <c r="SFJ513" s="62"/>
      <c r="SFK513" s="10"/>
      <c r="SFL513" s="11"/>
      <c r="SFM513" s="63"/>
      <c r="SFN513" s="62"/>
      <c r="SFO513" s="10"/>
      <c r="SFP513" s="11"/>
      <c r="SFQ513" s="63"/>
      <c r="SFR513" s="62"/>
      <c r="SFS513" s="10"/>
      <c r="SFT513" s="11"/>
      <c r="SFU513" s="63"/>
      <c r="SFV513" s="62"/>
      <c r="SFW513" s="10"/>
      <c r="SFX513" s="11"/>
      <c r="SFY513" s="63"/>
      <c r="SFZ513" s="62"/>
      <c r="SGA513" s="10"/>
      <c r="SGB513" s="11"/>
      <c r="SGC513" s="63"/>
      <c r="SGD513" s="62"/>
      <c r="SGE513" s="10"/>
      <c r="SGF513" s="11"/>
      <c r="SGG513" s="63"/>
      <c r="SGH513" s="62"/>
      <c r="SGI513" s="10"/>
      <c r="SGJ513" s="11"/>
      <c r="SGK513" s="63"/>
      <c r="SGL513" s="62"/>
      <c r="SGM513" s="10"/>
      <c r="SGN513" s="11"/>
      <c r="SGO513" s="63"/>
      <c r="SGP513" s="62"/>
      <c r="SGQ513" s="10"/>
      <c r="SGR513" s="11"/>
      <c r="SGS513" s="63"/>
      <c r="SGT513" s="62"/>
      <c r="SGU513" s="10"/>
      <c r="SGV513" s="11"/>
      <c r="SGW513" s="63"/>
      <c r="SGX513" s="62"/>
      <c r="SGY513" s="10"/>
      <c r="SGZ513" s="11"/>
      <c r="SHA513" s="63"/>
      <c r="SHB513" s="62"/>
      <c r="SHC513" s="10"/>
      <c r="SHD513" s="11"/>
      <c r="SHE513" s="63"/>
      <c r="SHF513" s="62"/>
      <c r="SHG513" s="10"/>
      <c r="SHH513" s="11"/>
      <c r="SHI513" s="63"/>
      <c r="SHJ513" s="62"/>
      <c r="SHK513" s="10"/>
      <c r="SHL513" s="11"/>
      <c r="SHM513" s="63"/>
      <c r="SHN513" s="62"/>
      <c r="SHO513" s="10"/>
      <c r="SHP513" s="11"/>
      <c r="SHQ513" s="63"/>
      <c r="SHR513" s="62"/>
      <c r="SHS513" s="10"/>
      <c r="SHT513" s="11"/>
      <c r="SHU513" s="63"/>
      <c r="SHV513" s="62"/>
      <c r="SHW513" s="10"/>
      <c r="SHX513" s="11"/>
      <c r="SHY513" s="63"/>
      <c r="SHZ513" s="62"/>
      <c r="SIA513" s="10"/>
      <c r="SIB513" s="11"/>
      <c r="SIC513" s="63"/>
      <c r="SID513" s="62"/>
      <c r="SIE513" s="10"/>
      <c r="SIF513" s="11"/>
      <c r="SIG513" s="63"/>
      <c r="SIH513" s="62"/>
      <c r="SII513" s="10"/>
      <c r="SIJ513" s="11"/>
      <c r="SIK513" s="63"/>
      <c r="SIL513" s="62"/>
      <c r="SIM513" s="10"/>
      <c r="SIN513" s="11"/>
      <c r="SIO513" s="63"/>
      <c r="SIP513" s="62"/>
      <c r="SIQ513" s="10"/>
      <c r="SIR513" s="11"/>
      <c r="SIS513" s="63"/>
      <c r="SIT513" s="62"/>
      <c r="SIU513" s="10"/>
      <c r="SIV513" s="11"/>
      <c r="SIW513" s="63"/>
      <c r="SIX513" s="62"/>
      <c r="SIY513" s="10"/>
      <c r="SIZ513" s="11"/>
      <c r="SJA513" s="63"/>
      <c r="SJB513" s="62"/>
      <c r="SJC513" s="10"/>
      <c r="SJD513" s="11"/>
      <c r="SJE513" s="63"/>
      <c r="SJF513" s="62"/>
      <c r="SJG513" s="10"/>
      <c r="SJH513" s="11"/>
      <c r="SJI513" s="63"/>
      <c r="SJJ513" s="62"/>
      <c r="SJK513" s="10"/>
      <c r="SJL513" s="11"/>
      <c r="SJM513" s="63"/>
      <c r="SJN513" s="62"/>
      <c r="SJO513" s="10"/>
      <c r="SJP513" s="11"/>
      <c r="SJQ513" s="63"/>
      <c r="SJR513" s="62"/>
      <c r="SJS513" s="10"/>
      <c r="SJT513" s="11"/>
      <c r="SJU513" s="63"/>
      <c r="SJV513" s="62"/>
      <c r="SJW513" s="10"/>
      <c r="SJX513" s="11"/>
      <c r="SJY513" s="63"/>
      <c r="SJZ513" s="62"/>
      <c r="SKA513" s="10"/>
      <c r="SKB513" s="11"/>
      <c r="SKC513" s="63"/>
      <c r="SKD513" s="62"/>
      <c r="SKE513" s="10"/>
      <c r="SKF513" s="11"/>
      <c r="SKG513" s="63"/>
      <c r="SKH513" s="62"/>
      <c r="SKI513" s="10"/>
      <c r="SKJ513" s="11"/>
      <c r="SKK513" s="63"/>
      <c r="SKL513" s="62"/>
      <c r="SKM513" s="10"/>
      <c r="SKN513" s="11"/>
      <c r="SKO513" s="63"/>
      <c r="SKP513" s="62"/>
      <c r="SKQ513" s="10"/>
      <c r="SKR513" s="11"/>
      <c r="SKS513" s="63"/>
      <c r="SKT513" s="62"/>
      <c r="SKU513" s="10"/>
      <c r="SKV513" s="11"/>
      <c r="SKW513" s="63"/>
      <c r="SKX513" s="62"/>
      <c r="SKY513" s="10"/>
      <c r="SKZ513" s="11"/>
      <c r="SLA513" s="63"/>
      <c r="SLB513" s="62"/>
      <c r="SLC513" s="10"/>
      <c r="SLD513" s="11"/>
      <c r="SLE513" s="63"/>
      <c r="SLF513" s="62"/>
      <c r="SLG513" s="10"/>
      <c r="SLH513" s="11"/>
      <c r="SLI513" s="63"/>
      <c r="SLJ513" s="62"/>
      <c r="SLK513" s="10"/>
      <c r="SLL513" s="11"/>
      <c r="SLM513" s="63"/>
      <c r="SLN513" s="62"/>
      <c r="SLO513" s="10"/>
      <c r="SLP513" s="11"/>
      <c r="SLQ513" s="63"/>
      <c r="SLR513" s="62"/>
      <c r="SLS513" s="10"/>
      <c r="SLT513" s="11"/>
      <c r="SLU513" s="63"/>
      <c r="SLV513" s="62"/>
      <c r="SLW513" s="10"/>
      <c r="SLX513" s="11"/>
      <c r="SLY513" s="63"/>
      <c r="SLZ513" s="62"/>
      <c r="SMA513" s="10"/>
      <c r="SMB513" s="11"/>
      <c r="SMC513" s="63"/>
      <c r="SMD513" s="62"/>
      <c r="SME513" s="10"/>
      <c r="SMF513" s="11"/>
      <c r="SMG513" s="63"/>
      <c r="SMH513" s="62"/>
      <c r="SMI513" s="10"/>
      <c r="SMJ513" s="11"/>
      <c r="SMK513" s="63"/>
      <c r="SML513" s="62"/>
      <c r="SMM513" s="10"/>
      <c r="SMN513" s="11"/>
      <c r="SMO513" s="63"/>
      <c r="SMP513" s="62"/>
      <c r="SMQ513" s="10"/>
      <c r="SMR513" s="11"/>
      <c r="SMS513" s="63"/>
      <c r="SMT513" s="62"/>
      <c r="SMU513" s="10"/>
      <c r="SMV513" s="11"/>
      <c r="SMW513" s="63"/>
      <c r="SMX513" s="62"/>
      <c r="SMY513" s="10"/>
      <c r="SMZ513" s="11"/>
      <c r="SNA513" s="63"/>
      <c r="SNB513" s="62"/>
      <c r="SNC513" s="10"/>
      <c r="SND513" s="11"/>
      <c r="SNE513" s="63"/>
      <c r="SNF513" s="62"/>
      <c r="SNG513" s="10"/>
      <c r="SNH513" s="11"/>
      <c r="SNI513" s="63"/>
      <c r="SNJ513" s="62"/>
      <c r="SNK513" s="10"/>
      <c r="SNL513" s="11"/>
      <c r="SNM513" s="63"/>
      <c r="SNN513" s="62"/>
      <c r="SNO513" s="10"/>
      <c r="SNP513" s="11"/>
      <c r="SNQ513" s="63"/>
      <c r="SNR513" s="62"/>
      <c r="SNS513" s="10"/>
      <c r="SNT513" s="11"/>
      <c r="SNU513" s="63"/>
      <c r="SNV513" s="62"/>
      <c r="SNW513" s="10"/>
      <c r="SNX513" s="11"/>
      <c r="SNY513" s="63"/>
      <c r="SNZ513" s="62"/>
      <c r="SOA513" s="10"/>
      <c r="SOB513" s="11"/>
      <c r="SOC513" s="63"/>
      <c r="SOD513" s="62"/>
      <c r="SOE513" s="10"/>
      <c r="SOF513" s="11"/>
      <c r="SOG513" s="63"/>
      <c r="SOH513" s="62"/>
      <c r="SOI513" s="10"/>
      <c r="SOJ513" s="11"/>
      <c r="SOK513" s="63"/>
      <c r="SOL513" s="62"/>
      <c r="SOM513" s="10"/>
      <c r="SON513" s="11"/>
      <c r="SOO513" s="63"/>
      <c r="SOP513" s="62"/>
      <c r="SOQ513" s="10"/>
      <c r="SOR513" s="11"/>
      <c r="SOS513" s="63"/>
      <c r="SOT513" s="62"/>
      <c r="SOU513" s="10"/>
      <c r="SOV513" s="11"/>
      <c r="SOW513" s="63"/>
      <c r="SOX513" s="62"/>
      <c r="SOY513" s="10"/>
      <c r="SOZ513" s="11"/>
      <c r="SPA513" s="63"/>
      <c r="SPB513" s="62"/>
      <c r="SPC513" s="10"/>
      <c r="SPD513" s="11"/>
      <c r="SPE513" s="63"/>
      <c r="SPF513" s="62"/>
      <c r="SPG513" s="10"/>
      <c r="SPH513" s="11"/>
      <c r="SPI513" s="63"/>
      <c r="SPJ513" s="62"/>
      <c r="SPK513" s="10"/>
      <c r="SPL513" s="11"/>
      <c r="SPM513" s="63"/>
      <c r="SPN513" s="62"/>
      <c r="SPO513" s="10"/>
      <c r="SPP513" s="11"/>
      <c r="SPQ513" s="63"/>
      <c r="SPR513" s="62"/>
      <c r="SPS513" s="10"/>
      <c r="SPT513" s="11"/>
      <c r="SPU513" s="63"/>
      <c r="SPV513" s="62"/>
      <c r="SPW513" s="10"/>
      <c r="SPX513" s="11"/>
      <c r="SPY513" s="63"/>
      <c r="SPZ513" s="62"/>
      <c r="SQA513" s="10"/>
      <c r="SQB513" s="11"/>
      <c r="SQC513" s="63"/>
      <c r="SQD513" s="62"/>
      <c r="SQE513" s="10"/>
      <c r="SQF513" s="11"/>
      <c r="SQG513" s="63"/>
      <c r="SQH513" s="62"/>
      <c r="SQI513" s="10"/>
      <c r="SQJ513" s="11"/>
      <c r="SQK513" s="63"/>
      <c r="SQL513" s="62"/>
      <c r="SQM513" s="10"/>
      <c r="SQN513" s="11"/>
      <c r="SQO513" s="63"/>
      <c r="SQP513" s="62"/>
      <c r="SQQ513" s="10"/>
      <c r="SQR513" s="11"/>
      <c r="SQS513" s="63"/>
      <c r="SQT513" s="62"/>
      <c r="SQU513" s="10"/>
      <c r="SQV513" s="11"/>
      <c r="SQW513" s="63"/>
      <c r="SQX513" s="62"/>
      <c r="SQY513" s="10"/>
      <c r="SQZ513" s="11"/>
      <c r="SRA513" s="63"/>
      <c r="SRB513" s="62"/>
      <c r="SRC513" s="10"/>
      <c r="SRD513" s="11"/>
      <c r="SRE513" s="63"/>
      <c r="SRF513" s="62"/>
      <c r="SRG513" s="10"/>
      <c r="SRH513" s="11"/>
      <c r="SRI513" s="63"/>
      <c r="SRJ513" s="62"/>
      <c r="SRK513" s="10"/>
      <c r="SRL513" s="11"/>
      <c r="SRM513" s="63"/>
      <c r="SRN513" s="62"/>
      <c r="SRO513" s="10"/>
      <c r="SRP513" s="11"/>
      <c r="SRQ513" s="63"/>
      <c r="SRR513" s="62"/>
      <c r="SRS513" s="10"/>
      <c r="SRT513" s="11"/>
      <c r="SRU513" s="63"/>
      <c r="SRV513" s="62"/>
      <c r="SRW513" s="10"/>
      <c r="SRX513" s="11"/>
      <c r="SRY513" s="63"/>
      <c r="SRZ513" s="62"/>
      <c r="SSA513" s="10"/>
      <c r="SSB513" s="11"/>
      <c r="SSC513" s="63"/>
      <c r="SSD513" s="62"/>
      <c r="SSE513" s="10"/>
      <c r="SSF513" s="11"/>
      <c r="SSG513" s="63"/>
      <c r="SSH513" s="62"/>
      <c r="SSI513" s="10"/>
      <c r="SSJ513" s="11"/>
      <c r="SSK513" s="63"/>
      <c r="SSL513" s="62"/>
      <c r="SSM513" s="10"/>
      <c r="SSN513" s="11"/>
      <c r="SSO513" s="63"/>
      <c r="SSP513" s="62"/>
      <c r="SSQ513" s="10"/>
      <c r="SSR513" s="11"/>
      <c r="SSS513" s="63"/>
      <c r="SST513" s="62"/>
      <c r="SSU513" s="10"/>
      <c r="SSV513" s="11"/>
      <c r="SSW513" s="63"/>
      <c r="SSX513" s="62"/>
      <c r="SSY513" s="10"/>
      <c r="SSZ513" s="11"/>
      <c r="STA513" s="63"/>
      <c r="STB513" s="62"/>
      <c r="STC513" s="10"/>
      <c r="STD513" s="11"/>
      <c r="STE513" s="63"/>
      <c r="STF513" s="62"/>
      <c r="STG513" s="10"/>
      <c r="STH513" s="11"/>
      <c r="STI513" s="63"/>
      <c r="STJ513" s="62"/>
      <c r="STK513" s="10"/>
      <c r="STL513" s="11"/>
      <c r="STM513" s="63"/>
      <c r="STN513" s="62"/>
      <c r="STO513" s="10"/>
      <c r="STP513" s="11"/>
      <c r="STQ513" s="63"/>
      <c r="STR513" s="62"/>
      <c r="STS513" s="10"/>
      <c r="STT513" s="11"/>
      <c r="STU513" s="63"/>
      <c r="STV513" s="62"/>
      <c r="STW513" s="10"/>
      <c r="STX513" s="11"/>
      <c r="STY513" s="63"/>
      <c r="STZ513" s="62"/>
      <c r="SUA513" s="10"/>
      <c r="SUB513" s="11"/>
      <c r="SUC513" s="63"/>
      <c r="SUD513" s="62"/>
      <c r="SUE513" s="10"/>
      <c r="SUF513" s="11"/>
      <c r="SUG513" s="63"/>
      <c r="SUH513" s="62"/>
      <c r="SUI513" s="10"/>
      <c r="SUJ513" s="11"/>
      <c r="SUK513" s="63"/>
      <c r="SUL513" s="62"/>
      <c r="SUM513" s="10"/>
      <c r="SUN513" s="11"/>
      <c r="SUO513" s="63"/>
      <c r="SUP513" s="62"/>
      <c r="SUQ513" s="10"/>
      <c r="SUR513" s="11"/>
      <c r="SUS513" s="63"/>
      <c r="SUT513" s="62"/>
      <c r="SUU513" s="10"/>
      <c r="SUV513" s="11"/>
      <c r="SUW513" s="63"/>
      <c r="SUX513" s="62"/>
      <c r="SUY513" s="10"/>
      <c r="SUZ513" s="11"/>
      <c r="SVA513" s="63"/>
      <c r="SVB513" s="62"/>
      <c r="SVC513" s="10"/>
      <c r="SVD513" s="11"/>
      <c r="SVE513" s="63"/>
      <c r="SVF513" s="62"/>
      <c r="SVG513" s="10"/>
      <c r="SVH513" s="11"/>
      <c r="SVI513" s="63"/>
      <c r="SVJ513" s="62"/>
      <c r="SVK513" s="10"/>
      <c r="SVL513" s="11"/>
      <c r="SVM513" s="63"/>
      <c r="SVN513" s="62"/>
      <c r="SVO513" s="10"/>
      <c r="SVP513" s="11"/>
      <c r="SVQ513" s="63"/>
      <c r="SVR513" s="62"/>
      <c r="SVS513" s="10"/>
      <c r="SVT513" s="11"/>
      <c r="SVU513" s="63"/>
      <c r="SVV513" s="62"/>
      <c r="SVW513" s="10"/>
      <c r="SVX513" s="11"/>
      <c r="SVY513" s="63"/>
      <c r="SVZ513" s="62"/>
      <c r="SWA513" s="10"/>
      <c r="SWB513" s="11"/>
      <c r="SWC513" s="63"/>
      <c r="SWD513" s="62"/>
      <c r="SWE513" s="10"/>
      <c r="SWF513" s="11"/>
      <c r="SWG513" s="63"/>
      <c r="SWH513" s="62"/>
      <c r="SWI513" s="10"/>
      <c r="SWJ513" s="11"/>
      <c r="SWK513" s="63"/>
      <c r="SWL513" s="62"/>
      <c r="SWM513" s="10"/>
      <c r="SWN513" s="11"/>
      <c r="SWO513" s="63"/>
      <c r="SWP513" s="62"/>
      <c r="SWQ513" s="10"/>
      <c r="SWR513" s="11"/>
      <c r="SWS513" s="63"/>
      <c r="SWT513" s="62"/>
      <c r="SWU513" s="10"/>
      <c r="SWV513" s="11"/>
      <c r="SWW513" s="63"/>
      <c r="SWX513" s="62"/>
      <c r="SWY513" s="10"/>
      <c r="SWZ513" s="11"/>
      <c r="SXA513" s="63"/>
      <c r="SXB513" s="62"/>
      <c r="SXC513" s="10"/>
      <c r="SXD513" s="11"/>
      <c r="SXE513" s="63"/>
      <c r="SXF513" s="62"/>
      <c r="SXG513" s="10"/>
      <c r="SXH513" s="11"/>
      <c r="SXI513" s="63"/>
      <c r="SXJ513" s="62"/>
      <c r="SXK513" s="10"/>
      <c r="SXL513" s="11"/>
      <c r="SXM513" s="63"/>
      <c r="SXN513" s="62"/>
      <c r="SXO513" s="10"/>
      <c r="SXP513" s="11"/>
      <c r="SXQ513" s="63"/>
      <c r="SXR513" s="62"/>
      <c r="SXS513" s="10"/>
      <c r="SXT513" s="11"/>
      <c r="SXU513" s="63"/>
      <c r="SXV513" s="62"/>
      <c r="SXW513" s="10"/>
      <c r="SXX513" s="11"/>
      <c r="SXY513" s="63"/>
      <c r="SXZ513" s="62"/>
      <c r="SYA513" s="10"/>
      <c r="SYB513" s="11"/>
      <c r="SYC513" s="63"/>
      <c r="SYD513" s="62"/>
      <c r="SYE513" s="10"/>
      <c r="SYF513" s="11"/>
      <c r="SYG513" s="63"/>
      <c r="SYH513" s="62"/>
      <c r="SYI513" s="10"/>
      <c r="SYJ513" s="11"/>
      <c r="SYK513" s="63"/>
      <c r="SYL513" s="62"/>
      <c r="SYM513" s="10"/>
      <c r="SYN513" s="11"/>
      <c r="SYO513" s="63"/>
      <c r="SYP513" s="62"/>
      <c r="SYQ513" s="10"/>
      <c r="SYR513" s="11"/>
      <c r="SYS513" s="63"/>
      <c r="SYT513" s="62"/>
      <c r="SYU513" s="10"/>
      <c r="SYV513" s="11"/>
      <c r="SYW513" s="63"/>
      <c r="SYX513" s="62"/>
      <c r="SYY513" s="10"/>
      <c r="SYZ513" s="11"/>
      <c r="SZA513" s="63"/>
      <c r="SZB513" s="62"/>
      <c r="SZC513" s="10"/>
      <c r="SZD513" s="11"/>
      <c r="SZE513" s="63"/>
      <c r="SZF513" s="62"/>
      <c r="SZG513" s="10"/>
      <c r="SZH513" s="11"/>
      <c r="SZI513" s="63"/>
      <c r="SZJ513" s="62"/>
      <c r="SZK513" s="10"/>
      <c r="SZL513" s="11"/>
      <c r="SZM513" s="63"/>
      <c r="SZN513" s="62"/>
      <c r="SZO513" s="10"/>
      <c r="SZP513" s="11"/>
      <c r="SZQ513" s="63"/>
      <c r="SZR513" s="62"/>
      <c r="SZS513" s="10"/>
      <c r="SZT513" s="11"/>
      <c r="SZU513" s="63"/>
      <c r="SZV513" s="62"/>
      <c r="SZW513" s="10"/>
      <c r="SZX513" s="11"/>
      <c r="SZY513" s="63"/>
      <c r="SZZ513" s="62"/>
      <c r="TAA513" s="10"/>
      <c r="TAB513" s="11"/>
      <c r="TAC513" s="63"/>
      <c r="TAD513" s="62"/>
      <c r="TAE513" s="10"/>
      <c r="TAF513" s="11"/>
      <c r="TAG513" s="63"/>
      <c r="TAH513" s="62"/>
      <c r="TAI513" s="10"/>
      <c r="TAJ513" s="11"/>
      <c r="TAK513" s="63"/>
      <c r="TAL513" s="62"/>
      <c r="TAM513" s="10"/>
      <c r="TAN513" s="11"/>
      <c r="TAO513" s="63"/>
      <c r="TAP513" s="62"/>
      <c r="TAQ513" s="10"/>
      <c r="TAR513" s="11"/>
      <c r="TAS513" s="63"/>
      <c r="TAT513" s="62"/>
      <c r="TAU513" s="10"/>
      <c r="TAV513" s="11"/>
      <c r="TAW513" s="63"/>
      <c r="TAX513" s="62"/>
      <c r="TAY513" s="10"/>
      <c r="TAZ513" s="11"/>
      <c r="TBA513" s="63"/>
      <c r="TBB513" s="62"/>
      <c r="TBC513" s="10"/>
      <c r="TBD513" s="11"/>
      <c r="TBE513" s="63"/>
      <c r="TBF513" s="62"/>
      <c r="TBG513" s="10"/>
      <c r="TBH513" s="11"/>
      <c r="TBI513" s="63"/>
      <c r="TBJ513" s="62"/>
      <c r="TBK513" s="10"/>
      <c r="TBL513" s="11"/>
      <c r="TBM513" s="63"/>
      <c r="TBN513" s="62"/>
      <c r="TBO513" s="10"/>
      <c r="TBP513" s="11"/>
      <c r="TBQ513" s="63"/>
      <c r="TBR513" s="62"/>
      <c r="TBS513" s="10"/>
      <c r="TBT513" s="11"/>
      <c r="TBU513" s="63"/>
      <c r="TBV513" s="62"/>
      <c r="TBW513" s="10"/>
      <c r="TBX513" s="11"/>
      <c r="TBY513" s="63"/>
      <c r="TBZ513" s="62"/>
      <c r="TCA513" s="10"/>
      <c r="TCB513" s="11"/>
      <c r="TCC513" s="63"/>
      <c r="TCD513" s="62"/>
      <c r="TCE513" s="10"/>
      <c r="TCF513" s="11"/>
      <c r="TCG513" s="63"/>
      <c r="TCH513" s="62"/>
      <c r="TCI513" s="10"/>
      <c r="TCJ513" s="11"/>
      <c r="TCK513" s="63"/>
      <c r="TCL513" s="62"/>
      <c r="TCM513" s="10"/>
      <c r="TCN513" s="11"/>
      <c r="TCO513" s="63"/>
      <c r="TCP513" s="62"/>
      <c r="TCQ513" s="10"/>
      <c r="TCR513" s="11"/>
      <c r="TCS513" s="63"/>
      <c r="TCT513" s="62"/>
      <c r="TCU513" s="10"/>
      <c r="TCV513" s="11"/>
      <c r="TCW513" s="63"/>
      <c r="TCX513" s="62"/>
      <c r="TCY513" s="10"/>
      <c r="TCZ513" s="11"/>
      <c r="TDA513" s="63"/>
      <c r="TDB513" s="62"/>
      <c r="TDC513" s="10"/>
      <c r="TDD513" s="11"/>
      <c r="TDE513" s="63"/>
      <c r="TDF513" s="62"/>
      <c r="TDG513" s="10"/>
      <c r="TDH513" s="11"/>
      <c r="TDI513" s="63"/>
      <c r="TDJ513" s="62"/>
      <c r="TDK513" s="10"/>
      <c r="TDL513" s="11"/>
      <c r="TDM513" s="63"/>
      <c r="TDN513" s="62"/>
      <c r="TDO513" s="10"/>
      <c r="TDP513" s="11"/>
      <c r="TDQ513" s="63"/>
      <c r="TDR513" s="62"/>
      <c r="TDS513" s="10"/>
      <c r="TDT513" s="11"/>
      <c r="TDU513" s="63"/>
      <c r="TDV513" s="62"/>
      <c r="TDW513" s="10"/>
      <c r="TDX513" s="11"/>
      <c r="TDY513" s="63"/>
      <c r="TDZ513" s="62"/>
      <c r="TEA513" s="10"/>
      <c r="TEB513" s="11"/>
      <c r="TEC513" s="63"/>
      <c r="TED513" s="62"/>
      <c r="TEE513" s="10"/>
      <c r="TEF513" s="11"/>
      <c r="TEG513" s="63"/>
      <c r="TEH513" s="62"/>
      <c r="TEI513" s="10"/>
      <c r="TEJ513" s="11"/>
      <c r="TEK513" s="63"/>
      <c r="TEL513" s="62"/>
      <c r="TEM513" s="10"/>
      <c r="TEN513" s="11"/>
      <c r="TEO513" s="63"/>
      <c r="TEP513" s="62"/>
      <c r="TEQ513" s="10"/>
      <c r="TER513" s="11"/>
      <c r="TES513" s="63"/>
      <c r="TET513" s="62"/>
      <c r="TEU513" s="10"/>
      <c r="TEV513" s="11"/>
      <c r="TEW513" s="63"/>
      <c r="TEX513" s="62"/>
      <c r="TEY513" s="10"/>
      <c r="TEZ513" s="11"/>
      <c r="TFA513" s="63"/>
      <c r="TFB513" s="62"/>
      <c r="TFC513" s="10"/>
      <c r="TFD513" s="11"/>
      <c r="TFE513" s="63"/>
      <c r="TFF513" s="62"/>
      <c r="TFG513" s="10"/>
      <c r="TFH513" s="11"/>
      <c r="TFI513" s="63"/>
      <c r="TFJ513" s="62"/>
      <c r="TFK513" s="10"/>
      <c r="TFL513" s="11"/>
      <c r="TFM513" s="63"/>
      <c r="TFN513" s="62"/>
      <c r="TFO513" s="10"/>
      <c r="TFP513" s="11"/>
      <c r="TFQ513" s="63"/>
      <c r="TFR513" s="62"/>
      <c r="TFS513" s="10"/>
      <c r="TFT513" s="11"/>
      <c r="TFU513" s="63"/>
      <c r="TFV513" s="62"/>
      <c r="TFW513" s="10"/>
      <c r="TFX513" s="11"/>
      <c r="TFY513" s="63"/>
      <c r="TFZ513" s="62"/>
      <c r="TGA513" s="10"/>
      <c r="TGB513" s="11"/>
      <c r="TGC513" s="63"/>
      <c r="TGD513" s="62"/>
      <c r="TGE513" s="10"/>
      <c r="TGF513" s="11"/>
      <c r="TGG513" s="63"/>
      <c r="TGH513" s="62"/>
      <c r="TGI513" s="10"/>
      <c r="TGJ513" s="11"/>
      <c r="TGK513" s="63"/>
      <c r="TGL513" s="62"/>
      <c r="TGM513" s="10"/>
      <c r="TGN513" s="11"/>
      <c r="TGO513" s="63"/>
      <c r="TGP513" s="62"/>
      <c r="TGQ513" s="10"/>
      <c r="TGR513" s="11"/>
      <c r="TGS513" s="63"/>
      <c r="TGT513" s="62"/>
      <c r="TGU513" s="10"/>
      <c r="TGV513" s="11"/>
      <c r="TGW513" s="63"/>
      <c r="TGX513" s="62"/>
      <c r="TGY513" s="10"/>
      <c r="TGZ513" s="11"/>
      <c r="THA513" s="63"/>
      <c r="THB513" s="62"/>
      <c r="THC513" s="10"/>
      <c r="THD513" s="11"/>
      <c r="THE513" s="63"/>
      <c r="THF513" s="62"/>
      <c r="THG513" s="10"/>
      <c r="THH513" s="11"/>
      <c r="THI513" s="63"/>
      <c r="THJ513" s="62"/>
      <c r="THK513" s="10"/>
      <c r="THL513" s="11"/>
      <c r="THM513" s="63"/>
      <c r="THN513" s="62"/>
      <c r="THO513" s="10"/>
      <c r="THP513" s="11"/>
      <c r="THQ513" s="63"/>
      <c r="THR513" s="62"/>
      <c r="THS513" s="10"/>
      <c r="THT513" s="11"/>
      <c r="THU513" s="63"/>
      <c r="THV513" s="62"/>
      <c r="THW513" s="10"/>
      <c r="THX513" s="11"/>
      <c r="THY513" s="63"/>
      <c r="THZ513" s="62"/>
      <c r="TIA513" s="10"/>
      <c r="TIB513" s="11"/>
      <c r="TIC513" s="63"/>
      <c r="TID513" s="62"/>
      <c r="TIE513" s="10"/>
      <c r="TIF513" s="11"/>
      <c r="TIG513" s="63"/>
      <c r="TIH513" s="62"/>
      <c r="TII513" s="10"/>
      <c r="TIJ513" s="11"/>
      <c r="TIK513" s="63"/>
      <c r="TIL513" s="62"/>
      <c r="TIM513" s="10"/>
      <c r="TIN513" s="11"/>
      <c r="TIO513" s="63"/>
      <c r="TIP513" s="62"/>
      <c r="TIQ513" s="10"/>
      <c r="TIR513" s="11"/>
      <c r="TIS513" s="63"/>
      <c r="TIT513" s="62"/>
      <c r="TIU513" s="10"/>
      <c r="TIV513" s="11"/>
      <c r="TIW513" s="63"/>
      <c r="TIX513" s="62"/>
      <c r="TIY513" s="10"/>
      <c r="TIZ513" s="11"/>
      <c r="TJA513" s="63"/>
      <c r="TJB513" s="62"/>
      <c r="TJC513" s="10"/>
      <c r="TJD513" s="11"/>
      <c r="TJE513" s="63"/>
      <c r="TJF513" s="62"/>
      <c r="TJG513" s="10"/>
      <c r="TJH513" s="11"/>
      <c r="TJI513" s="63"/>
      <c r="TJJ513" s="62"/>
      <c r="TJK513" s="10"/>
      <c r="TJL513" s="11"/>
      <c r="TJM513" s="63"/>
      <c r="TJN513" s="62"/>
      <c r="TJO513" s="10"/>
      <c r="TJP513" s="11"/>
      <c r="TJQ513" s="63"/>
      <c r="TJR513" s="62"/>
      <c r="TJS513" s="10"/>
      <c r="TJT513" s="11"/>
      <c r="TJU513" s="63"/>
      <c r="TJV513" s="62"/>
      <c r="TJW513" s="10"/>
      <c r="TJX513" s="11"/>
      <c r="TJY513" s="63"/>
      <c r="TJZ513" s="62"/>
      <c r="TKA513" s="10"/>
      <c r="TKB513" s="11"/>
      <c r="TKC513" s="63"/>
      <c r="TKD513" s="62"/>
      <c r="TKE513" s="10"/>
      <c r="TKF513" s="11"/>
      <c r="TKG513" s="63"/>
      <c r="TKH513" s="62"/>
      <c r="TKI513" s="10"/>
      <c r="TKJ513" s="11"/>
      <c r="TKK513" s="63"/>
      <c r="TKL513" s="62"/>
      <c r="TKM513" s="10"/>
      <c r="TKN513" s="11"/>
      <c r="TKO513" s="63"/>
      <c r="TKP513" s="62"/>
      <c r="TKQ513" s="10"/>
      <c r="TKR513" s="11"/>
      <c r="TKS513" s="63"/>
      <c r="TKT513" s="62"/>
      <c r="TKU513" s="10"/>
      <c r="TKV513" s="11"/>
      <c r="TKW513" s="63"/>
      <c r="TKX513" s="62"/>
      <c r="TKY513" s="10"/>
      <c r="TKZ513" s="11"/>
      <c r="TLA513" s="63"/>
      <c r="TLB513" s="62"/>
      <c r="TLC513" s="10"/>
      <c r="TLD513" s="11"/>
      <c r="TLE513" s="63"/>
      <c r="TLF513" s="62"/>
      <c r="TLG513" s="10"/>
      <c r="TLH513" s="11"/>
      <c r="TLI513" s="63"/>
      <c r="TLJ513" s="62"/>
      <c r="TLK513" s="10"/>
      <c r="TLL513" s="11"/>
      <c r="TLM513" s="63"/>
      <c r="TLN513" s="62"/>
      <c r="TLO513" s="10"/>
      <c r="TLP513" s="11"/>
      <c r="TLQ513" s="63"/>
      <c r="TLR513" s="62"/>
      <c r="TLS513" s="10"/>
      <c r="TLT513" s="11"/>
      <c r="TLU513" s="63"/>
      <c r="TLV513" s="62"/>
      <c r="TLW513" s="10"/>
      <c r="TLX513" s="11"/>
      <c r="TLY513" s="63"/>
      <c r="TLZ513" s="62"/>
      <c r="TMA513" s="10"/>
      <c r="TMB513" s="11"/>
      <c r="TMC513" s="63"/>
      <c r="TMD513" s="62"/>
      <c r="TME513" s="10"/>
      <c r="TMF513" s="11"/>
      <c r="TMG513" s="63"/>
      <c r="TMH513" s="62"/>
      <c r="TMI513" s="10"/>
      <c r="TMJ513" s="11"/>
      <c r="TMK513" s="63"/>
      <c r="TML513" s="62"/>
      <c r="TMM513" s="10"/>
      <c r="TMN513" s="11"/>
      <c r="TMO513" s="63"/>
      <c r="TMP513" s="62"/>
      <c r="TMQ513" s="10"/>
      <c r="TMR513" s="11"/>
      <c r="TMS513" s="63"/>
      <c r="TMT513" s="62"/>
      <c r="TMU513" s="10"/>
      <c r="TMV513" s="11"/>
      <c r="TMW513" s="63"/>
      <c r="TMX513" s="62"/>
      <c r="TMY513" s="10"/>
      <c r="TMZ513" s="11"/>
      <c r="TNA513" s="63"/>
      <c r="TNB513" s="62"/>
      <c r="TNC513" s="10"/>
      <c r="TND513" s="11"/>
      <c r="TNE513" s="63"/>
      <c r="TNF513" s="62"/>
      <c r="TNG513" s="10"/>
      <c r="TNH513" s="11"/>
      <c r="TNI513" s="63"/>
      <c r="TNJ513" s="62"/>
      <c r="TNK513" s="10"/>
      <c r="TNL513" s="11"/>
      <c r="TNM513" s="63"/>
      <c r="TNN513" s="62"/>
      <c r="TNO513" s="10"/>
      <c r="TNP513" s="11"/>
      <c r="TNQ513" s="63"/>
      <c r="TNR513" s="62"/>
      <c r="TNS513" s="10"/>
      <c r="TNT513" s="11"/>
      <c r="TNU513" s="63"/>
      <c r="TNV513" s="62"/>
      <c r="TNW513" s="10"/>
      <c r="TNX513" s="11"/>
      <c r="TNY513" s="63"/>
      <c r="TNZ513" s="62"/>
      <c r="TOA513" s="10"/>
      <c r="TOB513" s="11"/>
      <c r="TOC513" s="63"/>
      <c r="TOD513" s="62"/>
      <c r="TOE513" s="10"/>
      <c r="TOF513" s="11"/>
      <c r="TOG513" s="63"/>
      <c r="TOH513" s="62"/>
      <c r="TOI513" s="10"/>
      <c r="TOJ513" s="11"/>
      <c r="TOK513" s="63"/>
      <c r="TOL513" s="62"/>
      <c r="TOM513" s="10"/>
      <c r="TON513" s="11"/>
      <c r="TOO513" s="63"/>
      <c r="TOP513" s="62"/>
      <c r="TOQ513" s="10"/>
      <c r="TOR513" s="11"/>
      <c r="TOS513" s="63"/>
      <c r="TOT513" s="62"/>
      <c r="TOU513" s="10"/>
      <c r="TOV513" s="11"/>
      <c r="TOW513" s="63"/>
      <c r="TOX513" s="62"/>
      <c r="TOY513" s="10"/>
      <c r="TOZ513" s="11"/>
      <c r="TPA513" s="63"/>
      <c r="TPB513" s="62"/>
      <c r="TPC513" s="10"/>
      <c r="TPD513" s="11"/>
      <c r="TPE513" s="63"/>
      <c r="TPF513" s="62"/>
      <c r="TPG513" s="10"/>
      <c r="TPH513" s="11"/>
      <c r="TPI513" s="63"/>
      <c r="TPJ513" s="62"/>
      <c r="TPK513" s="10"/>
      <c r="TPL513" s="11"/>
      <c r="TPM513" s="63"/>
      <c r="TPN513" s="62"/>
      <c r="TPO513" s="10"/>
      <c r="TPP513" s="11"/>
      <c r="TPQ513" s="63"/>
      <c r="TPR513" s="62"/>
      <c r="TPS513" s="10"/>
      <c r="TPT513" s="11"/>
      <c r="TPU513" s="63"/>
      <c r="TPV513" s="62"/>
      <c r="TPW513" s="10"/>
      <c r="TPX513" s="11"/>
      <c r="TPY513" s="63"/>
      <c r="TPZ513" s="62"/>
      <c r="TQA513" s="10"/>
      <c r="TQB513" s="11"/>
      <c r="TQC513" s="63"/>
      <c r="TQD513" s="62"/>
      <c r="TQE513" s="10"/>
      <c r="TQF513" s="11"/>
      <c r="TQG513" s="63"/>
      <c r="TQH513" s="62"/>
      <c r="TQI513" s="10"/>
      <c r="TQJ513" s="11"/>
      <c r="TQK513" s="63"/>
      <c r="TQL513" s="62"/>
      <c r="TQM513" s="10"/>
      <c r="TQN513" s="11"/>
      <c r="TQO513" s="63"/>
      <c r="TQP513" s="62"/>
      <c r="TQQ513" s="10"/>
      <c r="TQR513" s="11"/>
      <c r="TQS513" s="63"/>
      <c r="TQT513" s="62"/>
      <c r="TQU513" s="10"/>
      <c r="TQV513" s="11"/>
      <c r="TQW513" s="63"/>
      <c r="TQX513" s="62"/>
      <c r="TQY513" s="10"/>
      <c r="TQZ513" s="11"/>
      <c r="TRA513" s="63"/>
      <c r="TRB513" s="62"/>
      <c r="TRC513" s="10"/>
      <c r="TRD513" s="11"/>
      <c r="TRE513" s="63"/>
      <c r="TRF513" s="62"/>
      <c r="TRG513" s="10"/>
      <c r="TRH513" s="11"/>
      <c r="TRI513" s="63"/>
      <c r="TRJ513" s="62"/>
      <c r="TRK513" s="10"/>
      <c r="TRL513" s="11"/>
      <c r="TRM513" s="63"/>
      <c r="TRN513" s="62"/>
      <c r="TRO513" s="10"/>
      <c r="TRP513" s="11"/>
      <c r="TRQ513" s="63"/>
      <c r="TRR513" s="62"/>
      <c r="TRS513" s="10"/>
      <c r="TRT513" s="11"/>
      <c r="TRU513" s="63"/>
      <c r="TRV513" s="62"/>
      <c r="TRW513" s="10"/>
      <c r="TRX513" s="11"/>
      <c r="TRY513" s="63"/>
      <c r="TRZ513" s="62"/>
      <c r="TSA513" s="10"/>
      <c r="TSB513" s="11"/>
      <c r="TSC513" s="63"/>
      <c r="TSD513" s="62"/>
      <c r="TSE513" s="10"/>
      <c r="TSF513" s="11"/>
      <c r="TSG513" s="63"/>
      <c r="TSH513" s="62"/>
      <c r="TSI513" s="10"/>
      <c r="TSJ513" s="11"/>
      <c r="TSK513" s="63"/>
      <c r="TSL513" s="62"/>
      <c r="TSM513" s="10"/>
      <c r="TSN513" s="11"/>
      <c r="TSO513" s="63"/>
      <c r="TSP513" s="62"/>
      <c r="TSQ513" s="10"/>
      <c r="TSR513" s="11"/>
      <c r="TSS513" s="63"/>
      <c r="TST513" s="62"/>
      <c r="TSU513" s="10"/>
      <c r="TSV513" s="11"/>
      <c r="TSW513" s="63"/>
      <c r="TSX513" s="62"/>
      <c r="TSY513" s="10"/>
      <c r="TSZ513" s="11"/>
      <c r="TTA513" s="63"/>
      <c r="TTB513" s="62"/>
      <c r="TTC513" s="10"/>
      <c r="TTD513" s="11"/>
      <c r="TTE513" s="63"/>
      <c r="TTF513" s="62"/>
      <c r="TTG513" s="10"/>
      <c r="TTH513" s="11"/>
      <c r="TTI513" s="63"/>
      <c r="TTJ513" s="62"/>
      <c r="TTK513" s="10"/>
      <c r="TTL513" s="11"/>
      <c r="TTM513" s="63"/>
      <c r="TTN513" s="62"/>
      <c r="TTO513" s="10"/>
      <c r="TTP513" s="11"/>
      <c r="TTQ513" s="63"/>
      <c r="TTR513" s="62"/>
      <c r="TTS513" s="10"/>
      <c r="TTT513" s="11"/>
      <c r="TTU513" s="63"/>
      <c r="TTV513" s="62"/>
      <c r="TTW513" s="10"/>
      <c r="TTX513" s="11"/>
      <c r="TTY513" s="63"/>
      <c r="TTZ513" s="62"/>
      <c r="TUA513" s="10"/>
      <c r="TUB513" s="11"/>
      <c r="TUC513" s="63"/>
      <c r="TUD513" s="62"/>
      <c r="TUE513" s="10"/>
      <c r="TUF513" s="11"/>
      <c r="TUG513" s="63"/>
      <c r="TUH513" s="62"/>
      <c r="TUI513" s="10"/>
      <c r="TUJ513" s="11"/>
      <c r="TUK513" s="63"/>
      <c r="TUL513" s="62"/>
      <c r="TUM513" s="10"/>
      <c r="TUN513" s="11"/>
      <c r="TUO513" s="63"/>
      <c r="TUP513" s="62"/>
      <c r="TUQ513" s="10"/>
      <c r="TUR513" s="11"/>
      <c r="TUS513" s="63"/>
      <c r="TUT513" s="62"/>
      <c r="TUU513" s="10"/>
      <c r="TUV513" s="11"/>
      <c r="TUW513" s="63"/>
      <c r="TUX513" s="62"/>
      <c r="TUY513" s="10"/>
      <c r="TUZ513" s="11"/>
      <c r="TVA513" s="63"/>
      <c r="TVB513" s="62"/>
      <c r="TVC513" s="10"/>
      <c r="TVD513" s="11"/>
      <c r="TVE513" s="63"/>
      <c r="TVF513" s="62"/>
      <c r="TVG513" s="10"/>
      <c r="TVH513" s="11"/>
      <c r="TVI513" s="63"/>
      <c r="TVJ513" s="62"/>
      <c r="TVK513" s="10"/>
      <c r="TVL513" s="11"/>
      <c r="TVM513" s="63"/>
      <c r="TVN513" s="62"/>
      <c r="TVO513" s="10"/>
      <c r="TVP513" s="11"/>
      <c r="TVQ513" s="63"/>
      <c r="TVR513" s="62"/>
      <c r="TVS513" s="10"/>
      <c r="TVT513" s="11"/>
      <c r="TVU513" s="63"/>
      <c r="TVV513" s="62"/>
      <c r="TVW513" s="10"/>
      <c r="TVX513" s="11"/>
      <c r="TVY513" s="63"/>
      <c r="TVZ513" s="62"/>
      <c r="TWA513" s="10"/>
      <c r="TWB513" s="11"/>
      <c r="TWC513" s="63"/>
      <c r="TWD513" s="62"/>
      <c r="TWE513" s="10"/>
      <c r="TWF513" s="11"/>
      <c r="TWG513" s="63"/>
      <c r="TWH513" s="62"/>
      <c r="TWI513" s="10"/>
      <c r="TWJ513" s="11"/>
      <c r="TWK513" s="63"/>
      <c r="TWL513" s="62"/>
      <c r="TWM513" s="10"/>
      <c r="TWN513" s="11"/>
      <c r="TWO513" s="63"/>
      <c r="TWP513" s="62"/>
      <c r="TWQ513" s="10"/>
      <c r="TWR513" s="11"/>
      <c r="TWS513" s="63"/>
      <c r="TWT513" s="62"/>
      <c r="TWU513" s="10"/>
      <c r="TWV513" s="11"/>
      <c r="TWW513" s="63"/>
      <c r="TWX513" s="62"/>
      <c r="TWY513" s="10"/>
      <c r="TWZ513" s="11"/>
      <c r="TXA513" s="63"/>
      <c r="TXB513" s="62"/>
      <c r="TXC513" s="10"/>
      <c r="TXD513" s="11"/>
      <c r="TXE513" s="63"/>
      <c r="TXF513" s="62"/>
      <c r="TXG513" s="10"/>
      <c r="TXH513" s="11"/>
      <c r="TXI513" s="63"/>
      <c r="TXJ513" s="62"/>
      <c r="TXK513" s="10"/>
      <c r="TXL513" s="11"/>
      <c r="TXM513" s="63"/>
      <c r="TXN513" s="62"/>
      <c r="TXO513" s="10"/>
      <c r="TXP513" s="11"/>
      <c r="TXQ513" s="63"/>
      <c r="TXR513" s="62"/>
      <c r="TXS513" s="10"/>
      <c r="TXT513" s="11"/>
      <c r="TXU513" s="63"/>
      <c r="TXV513" s="62"/>
      <c r="TXW513" s="10"/>
      <c r="TXX513" s="11"/>
      <c r="TXY513" s="63"/>
      <c r="TXZ513" s="62"/>
      <c r="TYA513" s="10"/>
      <c r="TYB513" s="11"/>
      <c r="TYC513" s="63"/>
      <c r="TYD513" s="62"/>
      <c r="TYE513" s="10"/>
      <c r="TYF513" s="11"/>
      <c r="TYG513" s="63"/>
      <c r="TYH513" s="62"/>
      <c r="TYI513" s="10"/>
      <c r="TYJ513" s="11"/>
      <c r="TYK513" s="63"/>
      <c r="TYL513" s="62"/>
      <c r="TYM513" s="10"/>
      <c r="TYN513" s="11"/>
      <c r="TYO513" s="63"/>
      <c r="TYP513" s="62"/>
      <c r="TYQ513" s="10"/>
      <c r="TYR513" s="11"/>
      <c r="TYS513" s="63"/>
      <c r="TYT513" s="62"/>
      <c r="TYU513" s="10"/>
      <c r="TYV513" s="11"/>
      <c r="TYW513" s="63"/>
      <c r="TYX513" s="62"/>
      <c r="TYY513" s="10"/>
      <c r="TYZ513" s="11"/>
      <c r="TZA513" s="63"/>
      <c r="TZB513" s="62"/>
      <c r="TZC513" s="10"/>
      <c r="TZD513" s="11"/>
      <c r="TZE513" s="63"/>
      <c r="TZF513" s="62"/>
      <c r="TZG513" s="10"/>
      <c r="TZH513" s="11"/>
      <c r="TZI513" s="63"/>
      <c r="TZJ513" s="62"/>
      <c r="TZK513" s="10"/>
      <c r="TZL513" s="11"/>
      <c r="TZM513" s="63"/>
      <c r="TZN513" s="62"/>
      <c r="TZO513" s="10"/>
      <c r="TZP513" s="11"/>
      <c r="TZQ513" s="63"/>
      <c r="TZR513" s="62"/>
      <c r="TZS513" s="10"/>
      <c r="TZT513" s="11"/>
      <c r="TZU513" s="63"/>
      <c r="TZV513" s="62"/>
      <c r="TZW513" s="10"/>
      <c r="TZX513" s="11"/>
      <c r="TZY513" s="63"/>
      <c r="TZZ513" s="62"/>
      <c r="UAA513" s="10"/>
      <c r="UAB513" s="11"/>
      <c r="UAC513" s="63"/>
      <c r="UAD513" s="62"/>
      <c r="UAE513" s="10"/>
      <c r="UAF513" s="11"/>
      <c r="UAG513" s="63"/>
      <c r="UAH513" s="62"/>
      <c r="UAI513" s="10"/>
      <c r="UAJ513" s="11"/>
      <c r="UAK513" s="63"/>
      <c r="UAL513" s="62"/>
      <c r="UAM513" s="10"/>
      <c r="UAN513" s="11"/>
      <c r="UAO513" s="63"/>
      <c r="UAP513" s="62"/>
      <c r="UAQ513" s="10"/>
      <c r="UAR513" s="11"/>
      <c r="UAS513" s="63"/>
      <c r="UAT513" s="62"/>
      <c r="UAU513" s="10"/>
      <c r="UAV513" s="11"/>
      <c r="UAW513" s="63"/>
      <c r="UAX513" s="62"/>
      <c r="UAY513" s="10"/>
      <c r="UAZ513" s="11"/>
      <c r="UBA513" s="63"/>
      <c r="UBB513" s="62"/>
      <c r="UBC513" s="10"/>
      <c r="UBD513" s="11"/>
      <c r="UBE513" s="63"/>
      <c r="UBF513" s="62"/>
      <c r="UBG513" s="10"/>
      <c r="UBH513" s="11"/>
      <c r="UBI513" s="63"/>
      <c r="UBJ513" s="62"/>
      <c r="UBK513" s="10"/>
      <c r="UBL513" s="11"/>
      <c r="UBM513" s="63"/>
      <c r="UBN513" s="62"/>
      <c r="UBO513" s="10"/>
      <c r="UBP513" s="11"/>
      <c r="UBQ513" s="63"/>
      <c r="UBR513" s="62"/>
      <c r="UBS513" s="10"/>
      <c r="UBT513" s="11"/>
      <c r="UBU513" s="63"/>
      <c r="UBV513" s="62"/>
      <c r="UBW513" s="10"/>
      <c r="UBX513" s="11"/>
      <c r="UBY513" s="63"/>
      <c r="UBZ513" s="62"/>
      <c r="UCA513" s="10"/>
      <c r="UCB513" s="11"/>
      <c r="UCC513" s="63"/>
      <c r="UCD513" s="62"/>
      <c r="UCE513" s="10"/>
      <c r="UCF513" s="11"/>
      <c r="UCG513" s="63"/>
      <c r="UCH513" s="62"/>
      <c r="UCI513" s="10"/>
      <c r="UCJ513" s="11"/>
      <c r="UCK513" s="63"/>
      <c r="UCL513" s="62"/>
      <c r="UCM513" s="10"/>
      <c r="UCN513" s="11"/>
      <c r="UCO513" s="63"/>
      <c r="UCP513" s="62"/>
      <c r="UCQ513" s="10"/>
      <c r="UCR513" s="11"/>
      <c r="UCS513" s="63"/>
      <c r="UCT513" s="62"/>
      <c r="UCU513" s="10"/>
      <c r="UCV513" s="11"/>
      <c r="UCW513" s="63"/>
      <c r="UCX513" s="62"/>
      <c r="UCY513" s="10"/>
      <c r="UCZ513" s="11"/>
      <c r="UDA513" s="63"/>
      <c r="UDB513" s="62"/>
      <c r="UDC513" s="10"/>
      <c r="UDD513" s="11"/>
      <c r="UDE513" s="63"/>
      <c r="UDF513" s="62"/>
      <c r="UDG513" s="10"/>
      <c r="UDH513" s="11"/>
      <c r="UDI513" s="63"/>
      <c r="UDJ513" s="62"/>
      <c r="UDK513" s="10"/>
      <c r="UDL513" s="11"/>
      <c r="UDM513" s="63"/>
      <c r="UDN513" s="62"/>
      <c r="UDO513" s="10"/>
      <c r="UDP513" s="11"/>
      <c r="UDQ513" s="63"/>
      <c r="UDR513" s="62"/>
      <c r="UDS513" s="10"/>
      <c r="UDT513" s="11"/>
      <c r="UDU513" s="63"/>
      <c r="UDV513" s="62"/>
      <c r="UDW513" s="10"/>
      <c r="UDX513" s="11"/>
      <c r="UDY513" s="63"/>
      <c r="UDZ513" s="62"/>
      <c r="UEA513" s="10"/>
      <c r="UEB513" s="11"/>
      <c r="UEC513" s="63"/>
      <c r="UED513" s="62"/>
      <c r="UEE513" s="10"/>
      <c r="UEF513" s="11"/>
      <c r="UEG513" s="63"/>
      <c r="UEH513" s="62"/>
      <c r="UEI513" s="10"/>
      <c r="UEJ513" s="11"/>
      <c r="UEK513" s="63"/>
      <c r="UEL513" s="62"/>
      <c r="UEM513" s="10"/>
      <c r="UEN513" s="11"/>
      <c r="UEO513" s="63"/>
      <c r="UEP513" s="62"/>
      <c r="UEQ513" s="10"/>
      <c r="UER513" s="11"/>
      <c r="UES513" s="63"/>
      <c r="UET513" s="62"/>
      <c r="UEU513" s="10"/>
      <c r="UEV513" s="11"/>
      <c r="UEW513" s="63"/>
      <c r="UEX513" s="62"/>
      <c r="UEY513" s="10"/>
      <c r="UEZ513" s="11"/>
      <c r="UFA513" s="63"/>
      <c r="UFB513" s="62"/>
      <c r="UFC513" s="10"/>
      <c r="UFD513" s="11"/>
      <c r="UFE513" s="63"/>
      <c r="UFF513" s="62"/>
      <c r="UFG513" s="10"/>
      <c r="UFH513" s="11"/>
      <c r="UFI513" s="63"/>
      <c r="UFJ513" s="62"/>
      <c r="UFK513" s="10"/>
      <c r="UFL513" s="11"/>
      <c r="UFM513" s="63"/>
      <c r="UFN513" s="62"/>
      <c r="UFO513" s="10"/>
      <c r="UFP513" s="11"/>
      <c r="UFQ513" s="63"/>
      <c r="UFR513" s="62"/>
      <c r="UFS513" s="10"/>
      <c r="UFT513" s="11"/>
      <c r="UFU513" s="63"/>
      <c r="UFV513" s="62"/>
      <c r="UFW513" s="10"/>
      <c r="UFX513" s="11"/>
      <c r="UFY513" s="63"/>
      <c r="UFZ513" s="62"/>
      <c r="UGA513" s="10"/>
      <c r="UGB513" s="11"/>
      <c r="UGC513" s="63"/>
      <c r="UGD513" s="62"/>
      <c r="UGE513" s="10"/>
      <c r="UGF513" s="11"/>
      <c r="UGG513" s="63"/>
      <c r="UGH513" s="62"/>
      <c r="UGI513" s="10"/>
      <c r="UGJ513" s="11"/>
      <c r="UGK513" s="63"/>
      <c r="UGL513" s="62"/>
      <c r="UGM513" s="10"/>
      <c r="UGN513" s="11"/>
      <c r="UGO513" s="63"/>
      <c r="UGP513" s="62"/>
      <c r="UGQ513" s="10"/>
      <c r="UGR513" s="11"/>
      <c r="UGS513" s="63"/>
      <c r="UGT513" s="62"/>
      <c r="UGU513" s="10"/>
      <c r="UGV513" s="11"/>
      <c r="UGW513" s="63"/>
      <c r="UGX513" s="62"/>
      <c r="UGY513" s="10"/>
      <c r="UGZ513" s="11"/>
      <c r="UHA513" s="63"/>
      <c r="UHB513" s="62"/>
      <c r="UHC513" s="10"/>
      <c r="UHD513" s="11"/>
      <c r="UHE513" s="63"/>
      <c r="UHF513" s="62"/>
      <c r="UHG513" s="10"/>
      <c r="UHH513" s="11"/>
      <c r="UHI513" s="63"/>
      <c r="UHJ513" s="62"/>
      <c r="UHK513" s="10"/>
      <c r="UHL513" s="11"/>
      <c r="UHM513" s="63"/>
      <c r="UHN513" s="62"/>
      <c r="UHO513" s="10"/>
      <c r="UHP513" s="11"/>
      <c r="UHQ513" s="63"/>
      <c r="UHR513" s="62"/>
      <c r="UHS513" s="10"/>
      <c r="UHT513" s="11"/>
      <c r="UHU513" s="63"/>
      <c r="UHV513" s="62"/>
      <c r="UHW513" s="10"/>
      <c r="UHX513" s="11"/>
      <c r="UHY513" s="63"/>
      <c r="UHZ513" s="62"/>
      <c r="UIA513" s="10"/>
      <c r="UIB513" s="11"/>
      <c r="UIC513" s="63"/>
      <c r="UID513" s="62"/>
      <c r="UIE513" s="10"/>
      <c r="UIF513" s="11"/>
      <c r="UIG513" s="63"/>
      <c r="UIH513" s="62"/>
      <c r="UII513" s="10"/>
      <c r="UIJ513" s="11"/>
      <c r="UIK513" s="63"/>
      <c r="UIL513" s="62"/>
      <c r="UIM513" s="10"/>
      <c r="UIN513" s="11"/>
      <c r="UIO513" s="63"/>
      <c r="UIP513" s="62"/>
      <c r="UIQ513" s="10"/>
      <c r="UIR513" s="11"/>
      <c r="UIS513" s="63"/>
      <c r="UIT513" s="62"/>
      <c r="UIU513" s="10"/>
      <c r="UIV513" s="11"/>
      <c r="UIW513" s="63"/>
      <c r="UIX513" s="62"/>
      <c r="UIY513" s="10"/>
      <c r="UIZ513" s="11"/>
      <c r="UJA513" s="63"/>
      <c r="UJB513" s="62"/>
      <c r="UJC513" s="10"/>
      <c r="UJD513" s="11"/>
      <c r="UJE513" s="63"/>
      <c r="UJF513" s="62"/>
      <c r="UJG513" s="10"/>
      <c r="UJH513" s="11"/>
      <c r="UJI513" s="63"/>
      <c r="UJJ513" s="62"/>
      <c r="UJK513" s="10"/>
      <c r="UJL513" s="11"/>
      <c r="UJM513" s="63"/>
      <c r="UJN513" s="62"/>
      <c r="UJO513" s="10"/>
      <c r="UJP513" s="11"/>
      <c r="UJQ513" s="63"/>
      <c r="UJR513" s="62"/>
      <c r="UJS513" s="10"/>
      <c r="UJT513" s="11"/>
      <c r="UJU513" s="63"/>
      <c r="UJV513" s="62"/>
      <c r="UJW513" s="10"/>
      <c r="UJX513" s="11"/>
      <c r="UJY513" s="63"/>
      <c r="UJZ513" s="62"/>
      <c r="UKA513" s="10"/>
      <c r="UKB513" s="11"/>
      <c r="UKC513" s="63"/>
      <c r="UKD513" s="62"/>
      <c r="UKE513" s="10"/>
      <c r="UKF513" s="11"/>
      <c r="UKG513" s="63"/>
      <c r="UKH513" s="62"/>
      <c r="UKI513" s="10"/>
      <c r="UKJ513" s="11"/>
      <c r="UKK513" s="63"/>
      <c r="UKL513" s="62"/>
      <c r="UKM513" s="10"/>
      <c r="UKN513" s="11"/>
      <c r="UKO513" s="63"/>
      <c r="UKP513" s="62"/>
      <c r="UKQ513" s="10"/>
      <c r="UKR513" s="11"/>
      <c r="UKS513" s="63"/>
      <c r="UKT513" s="62"/>
      <c r="UKU513" s="10"/>
      <c r="UKV513" s="11"/>
      <c r="UKW513" s="63"/>
      <c r="UKX513" s="62"/>
      <c r="UKY513" s="10"/>
      <c r="UKZ513" s="11"/>
      <c r="ULA513" s="63"/>
      <c r="ULB513" s="62"/>
      <c r="ULC513" s="10"/>
      <c r="ULD513" s="11"/>
      <c r="ULE513" s="63"/>
      <c r="ULF513" s="62"/>
      <c r="ULG513" s="10"/>
      <c r="ULH513" s="11"/>
      <c r="ULI513" s="63"/>
      <c r="ULJ513" s="62"/>
      <c r="ULK513" s="10"/>
      <c r="ULL513" s="11"/>
      <c r="ULM513" s="63"/>
      <c r="ULN513" s="62"/>
      <c r="ULO513" s="10"/>
      <c r="ULP513" s="11"/>
      <c r="ULQ513" s="63"/>
      <c r="ULR513" s="62"/>
      <c r="ULS513" s="10"/>
      <c r="ULT513" s="11"/>
      <c r="ULU513" s="63"/>
      <c r="ULV513" s="62"/>
      <c r="ULW513" s="10"/>
      <c r="ULX513" s="11"/>
      <c r="ULY513" s="63"/>
      <c r="ULZ513" s="62"/>
      <c r="UMA513" s="10"/>
      <c r="UMB513" s="11"/>
      <c r="UMC513" s="63"/>
      <c r="UMD513" s="62"/>
      <c r="UME513" s="10"/>
      <c r="UMF513" s="11"/>
      <c r="UMG513" s="63"/>
      <c r="UMH513" s="62"/>
      <c r="UMI513" s="10"/>
      <c r="UMJ513" s="11"/>
      <c r="UMK513" s="63"/>
      <c r="UML513" s="62"/>
      <c r="UMM513" s="10"/>
      <c r="UMN513" s="11"/>
      <c r="UMO513" s="63"/>
      <c r="UMP513" s="62"/>
      <c r="UMQ513" s="10"/>
      <c r="UMR513" s="11"/>
      <c r="UMS513" s="63"/>
      <c r="UMT513" s="62"/>
      <c r="UMU513" s="10"/>
      <c r="UMV513" s="11"/>
      <c r="UMW513" s="63"/>
      <c r="UMX513" s="62"/>
      <c r="UMY513" s="10"/>
      <c r="UMZ513" s="11"/>
      <c r="UNA513" s="63"/>
      <c r="UNB513" s="62"/>
      <c r="UNC513" s="10"/>
      <c r="UND513" s="11"/>
      <c r="UNE513" s="63"/>
      <c r="UNF513" s="62"/>
      <c r="UNG513" s="10"/>
      <c r="UNH513" s="11"/>
      <c r="UNI513" s="63"/>
      <c r="UNJ513" s="62"/>
      <c r="UNK513" s="10"/>
      <c r="UNL513" s="11"/>
      <c r="UNM513" s="63"/>
      <c r="UNN513" s="62"/>
      <c r="UNO513" s="10"/>
      <c r="UNP513" s="11"/>
      <c r="UNQ513" s="63"/>
      <c r="UNR513" s="62"/>
      <c r="UNS513" s="10"/>
      <c r="UNT513" s="11"/>
      <c r="UNU513" s="63"/>
      <c r="UNV513" s="62"/>
      <c r="UNW513" s="10"/>
      <c r="UNX513" s="11"/>
      <c r="UNY513" s="63"/>
      <c r="UNZ513" s="62"/>
      <c r="UOA513" s="10"/>
      <c r="UOB513" s="11"/>
      <c r="UOC513" s="63"/>
      <c r="UOD513" s="62"/>
      <c r="UOE513" s="10"/>
      <c r="UOF513" s="11"/>
      <c r="UOG513" s="63"/>
      <c r="UOH513" s="62"/>
      <c r="UOI513" s="10"/>
      <c r="UOJ513" s="11"/>
      <c r="UOK513" s="63"/>
      <c r="UOL513" s="62"/>
      <c r="UOM513" s="10"/>
      <c r="UON513" s="11"/>
      <c r="UOO513" s="63"/>
      <c r="UOP513" s="62"/>
      <c r="UOQ513" s="10"/>
      <c r="UOR513" s="11"/>
      <c r="UOS513" s="63"/>
      <c r="UOT513" s="62"/>
      <c r="UOU513" s="10"/>
      <c r="UOV513" s="11"/>
      <c r="UOW513" s="63"/>
      <c r="UOX513" s="62"/>
      <c r="UOY513" s="10"/>
      <c r="UOZ513" s="11"/>
      <c r="UPA513" s="63"/>
      <c r="UPB513" s="62"/>
      <c r="UPC513" s="10"/>
      <c r="UPD513" s="11"/>
      <c r="UPE513" s="63"/>
      <c r="UPF513" s="62"/>
      <c r="UPG513" s="10"/>
      <c r="UPH513" s="11"/>
      <c r="UPI513" s="63"/>
      <c r="UPJ513" s="62"/>
      <c r="UPK513" s="10"/>
      <c r="UPL513" s="11"/>
      <c r="UPM513" s="63"/>
      <c r="UPN513" s="62"/>
      <c r="UPO513" s="10"/>
      <c r="UPP513" s="11"/>
      <c r="UPQ513" s="63"/>
      <c r="UPR513" s="62"/>
      <c r="UPS513" s="10"/>
      <c r="UPT513" s="11"/>
      <c r="UPU513" s="63"/>
      <c r="UPV513" s="62"/>
      <c r="UPW513" s="10"/>
      <c r="UPX513" s="11"/>
      <c r="UPY513" s="63"/>
      <c r="UPZ513" s="62"/>
      <c r="UQA513" s="10"/>
      <c r="UQB513" s="11"/>
      <c r="UQC513" s="63"/>
      <c r="UQD513" s="62"/>
      <c r="UQE513" s="10"/>
      <c r="UQF513" s="11"/>
      <c r="UQG513" s="63"/>
      <c r="UQH513" s="62"/>
      <c r="UQI513" s="10"/>
      <c r="UQJ513" s="11"/>
      <c r="UQK513" s="63"/>
      <c r="UQL513" s="62"/>
      <c r="UQM513" s="10"/>
      <c r="UQN513" s="11"/>
      <c r="UQO513" s="63"/>
      <c r="UQP513" s="62"/>
      <c r="UQQ513" s="10"/>
      <c r="UQR513" s="11"/>
      <c r="UQS513" s="63"/>
      <c r="UQT513" s="62"/>
      <c r="UQU513" s="10"/>
      <c r="UQV513" s="11"/>
      <c r="UQW513" s="63"/>
      <c r="UQX513" s="62"/>
      <c r="UQY513" s="10"/>
      <c r="UQZ513" s="11"/>
      <c r="URA513" s="63"/>
      <c r="URB513" s="62"/>
      <c r="URC513" s="10"/>
      <c r="URD513" s="11"/>
      <c r="URE513" s="63"/>
      <c r="URF513" s="62"/>
      <c r="URG513" s="10"/>
      <c r="URH513" s="11"/>
      <c r="URI513" s="63"/>
      <c r="URJ513" s="62"/>
      <c r="URK513" s="10"/>
      <c r="URL513" s="11"/>
      <c r="URM513" s="63"/>
      <c r="URN513" s="62"/>
      <c r="URO513" s="10"/>
      <c r="URP513" s="11"/>
      <c r="URQ513" s="63"/>
      <c r="URR513" s="62"/>
      <c r="URS513" s="10"/>
      <c r="URT513" s="11"/>
      <c r="URU513" s="63"/>
      <c r="URV513" s="62"/>
      <c r="URW513" s="10"/>
      <c r="URX513" s="11"/>
      <c r="URY513" s="63"/>
      <c r="URZ513" s="62"/>
      <c r="USA513" s="10"/>
      <c r="USB513" s="11"/>
      <c r="USC513" s="63"/>
      <c r="USD513" s="62"/>
      <c r="USE513" s="10"/>
      <c r="USF513" s="11"/>
      <c r="USG513" s="63"/>
      <c r="USH513" s="62"/>
      <c r="USI513" s="10"/>
      <c r="USJ513" s="11"/>
      <c r="USK513" s="63"/>
      <c r="USL513" s="62"/>
      <c r="USM513" s="10"/>
      <c r="USN513" s="11"/>
      <c r="USO513" s="63"/>
      <c r="USP513" s="62"/>
      <c r="USQ513" s="10"/>
      <c r="USR513" s="11"/>
      <c r="USS513" s="63"/>
      <c r="UST513" s="62"/>
      <c r="USU513" s="10"/>
      <c r="USV513" s="11"/>
      <c r="USW513" s="63"/>
      <c r="USX513" s="62"/>
      <c r="USY513" s="10"/>
      <c r="USZ513" s="11"/>
      <c r="UTA513" s="63"/>
      <c r="UTB513" s="62"/>
      <c r="UTC513" s="10"/>
      <c r="UTD513" s="11"/>
      <c r="UTE513" s="63"/>
      <c r="UTF513" s="62"/>
      <c r="UTG513" s="10"/>
      <c r="UTH513" s="11"/>
      <c r="UTI513" s="63"/>
      <c r="UTJ513" s="62"/>
      <c r="UTK513" s="10"/>
      <c r="UTL513" s="11"/>
      <c r="UTM513" s="63"/>
      <c r="UTN513" s="62"/>
      <c r="UTO513" s="10"/>
      <c r="UTP513" s="11"/>
      <c r="UTQ513" s="63"/>
      <c r="UTR513" s="62"/>
      <c r="UTS513" s="10"/>
      <c r="UTT513" s="11"/>
      <c r="UTU513" s="63"/>
      <c r="UTV513" s="62"/>
      <c r="UTW513" s="10"/>
      <c r="UTX513" s="11"/>
      <c r="UTY513" s="63"/>
      <c r="UTZ513" s="62"/>
      <c r="UUA513" s="10"/>
      <c r="UUB513" s="11"/>
      <c r="UUC513" s="63"/>
      <c r="UUD513" s="62"/>
      <c r="UUE513" s="10"/>
      <c r="UUF513" s="11"/>
      <c r="UUG513" s="63"/>
      <c r="UUH513" s="62"/>
      <c r="UUI513" s="10"/>
      <c r="UUJ513" s="11"/>
      <c r="UUK513" s="63"/>
      <c r="UUL513" s="62"/>
      <c r="UUM513" s="10"/>
      <c r="UUN513" s="11"/>
      <c r="UUO513" s="63"/>
      <c r="UUP513" s="62"/>
      <c r="UUQ513" s="10"/>
      <c r="UUR513" s="11"/>
      <c r="UUS513" s="63"/>
      <c r="UUT513" s="62"/>
      <c r="UUU513" s="10"/>
      <c r="UUV513" s="11"/>
      <c r="UUW513" s="63"/>
      <c r="UUX513" s="62"/>
      <c r="UUY513" s="10"/>
      <c r="UUZ513" s="11"/>
      <c r="UVA513" s="63"/>
      <c r="UVB513" s="62"/>
      <c r="UVC513" s="10"/>
      <c r="UVD513" s="11"/>
      <c r="UVE513" s="63"/>
      <c r="UVF513" s="62"/>
      <c r="UVG513" s="10"/>
      <c r="UVH513" s="11"/>
      <c r="UVI513" s="63"/>
      <c r="UVJ513" s="62"/>
      <c r="UVK513" s="10"/>
      <c r="UVL513" s="11"/>
      <c r="UVM513" s="63"/>
      <c r="UVN513" s="62"/>
      <c r="UVO513" s="10"/>
      <c r="UVP513" s="11"/>
      <c r="UVQ513" s="63"/>
      <c r="UVR513" s="62"/>
      <c r="UVS513" s="10"/>
      <c r="UVT513" s="11"/>
      <c r="UVU513" s="63"/>
      <c r="UVV513" s="62"/>
      <c r="UVW513" s="10"/>
      <c r="UVX513" s="11"/>
      <c r="UVY513" s="63"/>
      <c r="UVZ513" s="62"/>
      <c r="UWA513" s="10"/>
      <c r="UWB513" s="11"/>
      <c r="UWC513" s="63"/>
      <c r="UWD513" s="62"/>
      <c r="UWE513" s="10"/>
      <c r="UWF513" s="11"/>
      <c r="UWG513" s="63"/>
      <c r="UWH513" s="62"/>
      <c r="UWI513" s="10"/>
      <c r="UWJ513" s="11"/>
      <c r="UWK513" s="63"/>
      <c r="UWL513" s="62"/>
      <c r="UWM513" s="10"/>
      <c r="UWN513" s="11"/>
      <c r="UWO513" s="63"/>
      <c r="UWP513" s="62"/>
      <c r="UWQ513" s="10"/>
      <c r="UWR513" s="11"/>
      <c r="UWS513" s="63"/>
      <c r="UWT513" s="62"/>
      <c r="UWU513" s="10"/>
      <c r="UWV513" s="11"/>
      <c r="UWW513" s="63"/>
      <c r="UWX513" s="62"/>
      <c r="UWY513" s="10"/>
      <c r="UWZ513" s="11"/>
      <c r="UXA513" s="63"/>
      <c r="UXB513" s="62"/>
      <c r="UXC513" s="10"/>
      <c r="UXD513" s="11"/>
      <c r="UXE513" s="63"/>
      <c r="UXF513" s="62"/>
      <c r="UXG513" s="10"/>
      <c r="UXH513" s="11"/>
      <c r="UXI513" s="63"/>
      <c r="UXJ513" s="62"/>
      <c r="UXK513" s="10"/>
      <c r="UXL513" s="11"/>
      <c r="UXM513" s="63"/>
      <c r="UXN513" s="62"/>
      <c r="UXO513" s="10"/>
      <c r="UXP513" s="11"/>
      <c r="UXQ513" s="63"/>
      <c r="UXR513" s="62"/>
      <c r="UXS513" s="10"/>
      <c r="UXT513" s="11"/>
      <c r="UXU513" s="63"/>
      <c r="UXV513" s="62"/>
      <c r="UXW513" s="10"/>
      <c r="UXX513" s="11"/>
      <c r="UXY513" s="63"/>
      <c r="UXZ513" s="62"/>
      <c r="UYA513" s="10"/>
      <c r="UYB513" s="11"/>
      <c r="UYC513" s="63"/>
      <c r="UYD513" s="62"/>
      <c r="UYE513" s="10"/>
      <c r="UYF513" s="11"/>
      <c r="UYG513" s="63"/>
      <c r="UYH513" s="62"/>
      <c r="UYI513" s="10"/>
      <c r="UYJ513" s="11"/>
      <c r="UYK513" s="63"/>
      <c r="UYL513" s="62"/>
      <c r="UYM513" s="10"/>
      <c r="UYN513" s="11"/>
      <c r="UYO513" s="63"/>
      <c r="UYP513" s="62"/>
      <c r="UYQ513" s="10"/>
      <c r="UYR513" s="11"/>
      <c r="UYS513" s="63"/>
      <c r="UYT513" s="62"/>
      <c r="UYU513" s="10"/>
      <c r="UYV513" s="11"/>
      <c r="UYW513" s="63"/>
      <c r="UYX513" s="62"/>
      <c r="UYY513" s="10"/>
      <c r="UYZ513" s="11"/>
      <c r="UZA513" s="63"/>
      <c r="UZB513" s="62"/>
      <c r="UZC513" s="10"/>
      <c r="UZD513" s="11"/>
      <c r="UZE513" s="63"/>
      <c r="UZF513" s="62"/>
      <c r="UZG513" s="10"/>
      <c r="UZH513" s="11"/>
      <c r="UZI513" s="63"/>
      <c r="UZJ513" s="62"/>
      <c r="UZK513" s="10"/>
      <c r="UZL513" s="11"/>
      <c r="UZM513" s="63"/>
      <c r="UZN513" s="62"/>
      <c r="UZO513" s="10"/>
      <c r="UZP513" s="11"/>
      <c r="UZQ513" s="63"/>
      <c r="UZR513" s="62"/>
      <c r="UZS513" s="10"/>
      <c r="UZT513" s="11"/>
      <c r="UZU513" s="63"/>
      <c r="UZV513" s="62"/>
      <c r="UZW513" s="10"/>
      <c r="UZX513" s="11"/>
      <c r="UZY513" s="63"/>
      <c r="UZZ513" s="62"/>
      <c r="VAA513" s="10"/>
      <c r="VAB513" s="11"/>
      <c r="VAC513" s="63"/>
      <c r="VAD513" s="62"/>
      <c r="VAE513" s="10"/>
      <c r="VAF513" s="11"/>
      <c r="VAG513" s="63"/>
      <c r="VAH513" s="62"/>
      <c r="VAI513" s="10"/>
      <c r="VAJ513" s="11"/>
      <c r="VAK513" s="63"/>
      <c r="VAL513" s="62"/>
      <c r="VAM513" s="10"/>
      <c r="VAN513" s="11"/>
      <c r="VAO513" s="63"/>
      <c r="VAP513" s="62"/>
      <c r="VAQ513" s="10"/>
      <c r="VAR513" s="11"/>
      <c r="VAS513" s="63"/>
      <c r="VAT513" s="62"/>
      <c r="VAU513" s="10"/>
      <c r="VAV513" s="11"/>
      <c r="VAW513" s="63"/>
      <c r="VAX513" s="62"/>
      <c r="VAY513" s="10"/>
      <c r="VAZ513" s="11"/>
      <c r="VBA513" s="63"/>
      <c r="VBB513" s="62"/>
      <c r="VBC513" s="10"/>
      <c r="VBD513" s="11"/>
      <c r="VBE513" s="63"/>
      <c r="VBF513" s="62"/>
      <c r="VBG513" s="10"/>
      <c r="VBH513" s="11"/>
      <c r="VBI513" s="63"/>
      <c r="VBJ513" s="62"/>
      <c r="VBK513" s="10"/>
      <c r="VBL513" s="11"/>
      <c r="VBM513" s="63"/>
      <c r="VBN513" s="62"/>
      <c r="VBO513" s="10"/>
      <c r="VBP513" s="11"/>
      <c r="VBQ513" s="63"/>
      <c r="VBR513" s="62"/>
      <c r="VBS513" s="10"/>
      <c r="VBT513" s="11"/>
      <c r="VBU513" s="63"/>
      <c r="VBV513" s="62"/>
      <c r="VBW513" s="10"/>
      <c r="VBX513" s="11"/>
      <c r="VBY513" s="63"/>
      <c r="VBZ513" s="62"/>
      <c r="VCA513" s="10"/>
      <c r="VCB513" s="11"/>
      <c r="VCC513" s="63"/>
      <c r="VCD513" s="62"/>
      <c r="VCE513" s="10"/>
      <c r="VCF513" s="11"/>
      <c r="VCG513" s="63"/>
      <c r="VCH513" s="62"/>
      <c r="VCI513" s="10"/>
      <c r="VCJ513" s="11"/>
      <c r="VCK513" s="63"/>
      <c r="VCL513" s="62"/>
      <c r="VCM513" s="10"/>
      <c r="VCN513" s="11"/>
      <c r="VCO513" s="63"/>
      <c r="VCP513" s="62"/>
      <c r="VCQ513" s="10"/>
      <c r="VCR513" s="11"/>
      <c r="VCS513" s="63"/>
      <c r="VCT513" s="62"/>
      <c r="VCU513" s="10"/>
      <c r="VCV513" s="11"/>
      <c r="VCW513" s="63"/>
      <c r="VCX513" s="62"/>
      <c r="VCY513" s="10"/>
      <c r="VCZ513" s="11"/>
      <c r="VDA513" s="63"/>
      <c r="VDB513" s="62"/>
      <c r="VDC513" s="10"/>
      <c r="VDD513" s="11"/>
      <c r="VDE513" s="63"/>
      <c r="VDF513" s="62"/>
      <c r="VDG513" s="10"/>
      <c r="VDH513" s="11"/>
      <c r="VDI513" s="63"/>
      <c r="VDJ513" s="62"/>
      <c r="VDK513" s="10"/>
      <c r="VDL513" s="11"/>
      <c r="VDM513" s="63"/>
      <c r="VDN513" s="62"/>
      <c r="VDO513" s="10"/>
      <c r="VDP513" s="11"/>
      <c r="VDQ513" s="63"/>
      <c r="VDR513" s="62"/>
      <c r="VDS513" s="10"/>
      <c r="VDT513" s="11"/>
      <c r="VDU513" s="63"/>
      <c r="VDV513" s="62"/>
      <c r="VDW513" s="10"/>
      <c r="VDX513" s="11"/>
      <c r="VDY513" s="63"/>
      <c r="VDZ513" s="62"/>
      <c r="VEA513" s="10"/>
      <c r="VEB513" s="11"/>
      <c r="VEC513" s="63"/>
      <c r="VED513" s="62"/>
      <c r="VEE513" s="10"/>
      <c r="VEF513" s="11"/>
      <c r="VEG513" s="63"/>
      <c r="VEH513" s="62"/>
      <c r="VEI513" s="10"/>
      <c r="VEJ513" s="11"/>
      <c r="VEK513" s="63"/>
      <c r="VEL513" s="62"/>
      <c r="VEM513" s="10"/>
      <c r="VEN513" s="11"/>
      <c r="VEO513" s="63"/>
      <c r="VEP513" s="62"/>
      <c r="VEQ513" s="10"/>
      <c r="VER513" s="11"/>
      <c r="VES513" s="63"/>
      <c r="VET513" s="62"/>
      <c r="VEU513" s="10"/>
      <c r="VEV513" s="11"/>
      <c r="VEW513" s="63"/>
      <c r="VEX513" s="62"/>
      <c r="VEY513" s="10"/>
      <c r="VEZ513" s="11"/>
      <c r="VFA513" s="63"/>
      <c r="VFB513" s="62"/>
      <c r="VFC513" s="10"/>
      <c r="VFD513" s="11"/>
      <c r="VFE513" s="63"/>
      <c r="VFF513" s="62"/>
      <c r="VFG513" s="10"/>
      <c r="VFH513" s="11"/>
      <c r="VFI513" s="63"/>
      <c r="VFJ513" s="62"/>
      <c r="VFK513" s="10"/>
      <c r="VFL513" s="11"/>
      <c r="VFM513" s="63"/>
      <c r="VFN513" s="62"/>
      <c r="VFO513" s="10"/>
      <c r="VFP513" s="11"/>
      <c r="VFQ513" s="63"/>
      <c r="VFR513" s="62"/>
      <c r="VFS513" s="10"/>
      <c r="VFT513" s="11"/>
      <c r="VFU513" s="63"/>
      <c r="VFV513" s="62"/>
      <c r="VFW513" s="10"/>
      <c r="VFX513" s="11"/>
      <c r="VFY513" s="63"/>
      <c r="VFZ513" s="62"/>
      <c r="VGA513" s="10"/>
      <c r="VGB513" s="11"/>
      <c r="VGC513" s="63"/>
      <c r="VGD513" s="62"/>
      <c r="VGE513" s="10"/>
      <c r="VGF513" s="11"/>
      <c r="VGG513" s="63"/>
      <c r="VGH513" s="62"/>
      <c r="VGI513" s="10"/>
      <c r="VGJ513" s="11"/>
      <c r="VGK513" s="63"/>
      <c r="VGL513" s="62"/>
      <c r="VGM513" s="10"/>
      <c r="VGN513" s="11"/>
      <c r="VGO513" s="63"/>
      <c r="VGP513" s="62"/>
      <c r="VGQ513" s="10"/>
      <c r="VGR513" s="11"/>
      <c r="VGS513" s="63"/>
      <c r="VGT513" s="62"/>
      <c r="VGU513" s="10"/>
      <c r="VGV513" s="11"/>
      <c r="VGW513" s="63"/>
      <c r="VGX513" s="62"/>
      <c r="VGY513" s="10"/>
      <c r="VGZ513" s="11"/>
      <c r="VHA513" s="63"/>
      <c r="VHB513" s="62"/>
      <c r="VHC513" s="10"/>
      <c r="VHD513" s="11"/>
      <c r="VHE513" s="63"/>
      <c r="VHF513" s="62"/>
      <c r="VHG513" s="10"/>
      <c r="VHH513" s="11"/>
      <c r="VHI513" s="63"/>
      <c r="VHJ513" s="62"/>
      <c r="VHK513" s="10"/>
      <c r="VHL513" s="11"/>
      <c r="VHM513" s="63"/>
      <c r="VHN513" s="62"/>
      <c r="VHO513" s="10"/>
      <c r="VHP513" s="11"/>
      <c r="VHQ513" s="63"/>
      <c r="VHR513" s="62"/>
      <c r="VHS513" s="10"/>
      <c r="VHT513" s="11"/>
      <c r="VHU513" s="63"/>
      <c r="VHV513" s="62"/>
      <c r="VHW513" s="10"/>
      <c r="VHX513" s="11"/>
      <c r="VHY513" s="63"/>
      <c r="VHZ513" s="62"/>
      <c r="VIA513" s="10"/>
      <c r="VIB513" s="11"/>
      <c r="VIC513" s="63"/>
      <c r="VID513" s="62"/>
      <c r="VIE513" s="10"/>
      <c r="VIF513" s="11"/>
      <c r="VIG513" s="63"/>
      <c r="VIH513" s="62"/>
      <c r="VII513" s="10"/>
      <c r="VIJ513" s="11"/>
      <c r="VIK513" s="63"/>
      <c r="VIL513" s="62"/>
      <c r="VIM513" s="10"/>
      <c r="VIN513" s="11"/>
      <c r="VIO513" s="63"/>
      <c r="VIP513" s="62"/>
      <c r="VIQ513" s="10"/>
      <c r="VIR513" s="11"/>
      <c r="VIS513" s="63"/>
      <c r="VIT513" s="62"/>
      <c r="VIU513" s="10"/>
      <c r="VIV513" s="11"/>
      <c r="VIW513" s="63"/>
      <c r="VIX513" s="62"/>
      <c r="VIY513" s="10"/>
      <c r="VIZ513" s="11"/>
      <c r="VJA513" s="63"/>
      <c r="VJB513" s="62"/>
      <c r="VJC513" s="10"/>
      <c r="VJD513" s="11"/>
      <c r="VJE513" s="63"/>
      <c r="VJF513" s="62"/>
      <c r="VJG513" s="10"/>
      <c r="VJH513" s="11"/>
      <c r="VJI513" s="63"/>
      <c r="VJJ513" s="62"/>
      <c r="VJK513" s="10"/>
      <c r="VJL513" s="11"/>
      <c r="VJM513" s="63"/>
      <c r="VJN513" s="62"/>
      <c r="VJO513" s="10"/>
      <c r="VJP513" s="11"/>
      <c r="VJQ513" s="63"/>
      <c r="VJR513" s="62"/>
      <c r="VJS513" s="10"/>
      <c r="VJT513" s="11"/>
      <c r="VJU513" s="63"/>
      <c r="VJV513" s="62"/>
      <c r="VJW513" s="10"/>
      <c r="VJX513" s="11"/>
      <c r="VJY513" s="63"/>
      <c r="VJZ513" s="62"/>
      <c r="VKA513" s="10"/>
      <c r="VKB513" s="11"/>
      <c r="VKC513" s="63"/>
      <c r="VKD513" s="62"/>
      <c r="VKE513" s="10"/>
      <c r="VKF513" s="11"/>
      <c r="VKG513" s="63"/>
      <c r="VKH513" s="62"/>
      <c r="VKI513" s="10"/>
      <c r="VKJ513" s="11"/>
      <c r="VKK513" s="63"/>
      <c r="VKL513" s="62"/>
      <c r="VKM513" s="10"/>
      <c r="VKN513" s="11"/>
      <c r="VKO513" s="63"/>
      <c r="VKP513" s="62"/>
      <c r="VKQ513" s="10"/>
      <c r="VKR513" s="11"/>
      <c r="VKS513" s="63"/>
      <c r="VKT513" s="62"/>
      <c r="VKU513" s="10"/>
      <c r="VKV513" s="11"/>
      <c r="VKW513" s="63"/>
      <c r="VKX513" s="62"/>
      <c r="VKY513" s="10"/>
      <c r="VKZ513" s="11"/>
      <c r="VLA513" s="63"/>
      <c r="VLB513" s="62"/>
      <c r="VLC513" s="10"/>
      <c r="VLD513" s="11"/>
      <c r="VLE513" s="63"/>
      <c r="VLF513" s="62"/>
      <c r="VLG513" s="10"/>
      <c r="VLH513" s="11"/>
      <c r="VLI513" s="63"/>
      <c r="VLJ513" s="62"/>
      <c r="VLK513" s="10"/>
      <c r="VLL513" s="11"/>
      <c r="VLM513" s="63"/>
      <c r="VLN513" s="62"/>
      <c r="VLO513" s="10"/>
      <c r="VLP513" s="11"/>
      <c r="VLQ513" s="63"/>
      <c r="VLR513" s="62"/>
      <c r="VLS513" s="10"/>
      <c r="VLT513" s="11"/>
      <c r="VLU513" s="63"/>
      <c r="VLV513" s="62"/>
      <c r="VLW513" s="10"/>
      <c r="VLX513" s="11"/>
      <c r="VLY513" s="63"/>
      <c r="VLZ513" s="62"/>
      <c r="VMA513" s="10"/>
      <c r="VMB513" s="11"/>
      <c r="VMC513" s="63"/>
      <c r="VMD513" s="62"/>
      <c r="VME513" s="10"/>
      <c r="VMF513" s="11"/>
      <c r="VMG513" s="63"/>
      <c r="VMH513" s="62"/>
      <c r="VMI513" s="10"/>
      <c r="VMJ513" s="11"/>
      <c r="VMK513" s="63"/>
      <c r="VML513" s="62"/>
      <c r="VMM513" s="10"/>
      <c r="VMN513" s="11"/>
      <c r="VMO513" s="63"/>
      <c r="VMP513" s="62"/>
      <c r="VMQ513" s="10"/>
      <c r="VMR513" s="11"/>
      <c r="VMS513" s="63"/>
      <c r="VMT513" s="62"/>
      <c r="VMU513" s="10"/>
      <c r="VMV513" s="11"/>
      <c r="VMW513" s="63"/>
      <c r="VMX513" s="62"/>
      <c r="VMY513" s="10"/>
      <c r="VMZ513" s="11"/>
      <c r="VNA513" s="63"/>
      <c r="VNB513" s="62"/>
      <c r="VNC513" s="10"/>
      <c r="VND513" s="11"/>
      <c r="VNE513" s="63"/>
      <c r="VNF513" s="62"/>
      <c r="VNG513" s="10"/>
      <c r="VNH513" s="11"/>
      <c r="VNI513" s="63"/>
      <c r="VNJ513" s="62"/>
      <c r="VNK513" s="10"/>
      <c r="VNL513" s="11"/>
      <c r="VNM513" s="63"/>
      <c r="VNN513" s="62"/>
      <c r="VNO513" s="10"/>
      <c r="VNP513" s="11"/>
      <c r="VNQ513" s="63"/>
      <c r="VNR513" s="62"/>
      <c r="VNS513" s="10"/>
      <c r="VNT513" s="11"/>
      <c r="VNU513" s="63"/>
      <c r="VNV513" s="62"/>
      <c r="VNW513" s="10"/>
      <c r="VNX513" s="11"/>
      <c r="VNY513" s="63"/>
      <c r="VNZ513" s="62"/>
      <c r="VOA513" s="10"/>
      <c r="VOB513" s="11"/>
      <c r="VOC513" s="63"/>
      <c r="VOD513" s="62"/>
      <c r="VOE513" s="10"/>
      <c r="VOF513" s="11"/>
      <c r="VOG513" s="63"/>
      <c r="VOH513" s="62"/>
      <c r="VOI513" s="10"/>
      <c r="VOJ513" s="11"/>
      <c r="VOK513" s="63"/>
      <c r="VOL513" s="62"/>
      <c r="VOM513" s="10"/>
      <c r="VON513" s="11"/>
      <c r="VOO513" s="63"/>
      <c r="VOP513" s="62"/>
      <c r="VOQ513" s="10"/>
      <c r="VOR513" s="11"/>
      <c r="VOS513" s="63"/>
      <c r="VOT513" s="62"/>
      <c r="VOU513" s="10"/>
      <c r="VOV513" s="11"/>
      <c r="VOW513" s="63"/>
      <c r="VOX513" s="62"/>
      <c r="VOY513" s="10"/>
      <c r="VOZ513" s="11"/>
      <c r="VPA513" s="63"/>
      <c r="VPB513" s="62"/>
      <c r="VPC513" s="10"/>
      <c r="VPD513" s="11"/>
      <c r="VPE513" s="63"/>
      <c r="VPF513" s="62"/>
      <c r="VPG513" s="10"/>
      <c r="VPH513" s="11"/>
      <c r="VPI513" s="63"/>
      <c r="VPJ513" s="62"/>
      <c r="VPK513" s="10"/>
      <c r="VPL513" s="11"/>
      <c r="VPM513" s="63"/>
      <c r="VPN513" s="62"/>
      <c r="VPO513" s="10"/>
      <c r="VPP513" s="11"/>
      <c r="VPQ513" s="63"/>
      <c r="VPR513" s="62"/>
      <c r="VPS513" s="10"/>
      <c r="VPT513" s="11"/>
      <c r="VPU513" s="63"/>
      <c r="VPV513" s="62"/>
      <c r="VPW513" s="10"/>
      <c r="VPX513" s="11"/>
      <c r="VPY513" s="63"/>
      <c r="VPZ513" s="62"/>
      <c r="VQA513" s="10"/>
      <c r="VQB513" s="11"/>
      <c r="VQC513" s="63"/>
      <c r="VQD513" s="62"/>
      <c r="VQE513" s="10"/>
      <c r="VQF513" s="11"/>
      <c r="VQG513" s="63"/>
      <c r="VQH513" s="62"/>
      <c r="VQI513" s="10"/>
      <c r="VQJ513" s="11"/>
      <c r="VQK513" s="63"/>
      <c r="VQL513" s="62"/>
      <c r="VQM513" s="10"/>
      <c r="VQN513" s="11"/>
      <c r="VQO513" s="63"/>
      <c r="VQP513" s="62"/>
      <c r="VQQ513" s="10"/>
      <c r="VQR513" s="11"/>
      <c r="VQS513" s="63"/>
      <c r="VQT513" s="62"/>
      <c r="VQU513" s="10"/>
      <c r="VQV513" s="11"/>
      <c r="VQW513" s="63"/>
      <c r="VQX513" s="62"/>
      <c r="VQY513" s="10"/>
      <c r="VQZ513" s="11"/>
      <c r="VRA513" s="63"/>
      <c r="VRB513" s="62"/>
      <c r="VRC513" s="10"/>
      <c r="VRD513" s="11"/>
      <c r="VRE513" s="63"/>
      <c r="VRF513" s="62"/>
      <c r="VRG513" s="10"/>
      <c r="VRH513" s="11"/>
      <c r="VRI513" s="63"/>
      <c r="VRJ513" s="62"/>
      <c r="VRK513" s="10"/>
      <c r="VRL513" s="11"/>
      <c r="VRM513" s="63"/>
      <c r="VRN513" s="62"/>
      <c r="VRO513" s="10"/>
      <c r="VRP513" s="11"/>
      <c r="VRQ513" s="63"/>
      <c r="VRR513" s="62"/>
      <c r="VRS513" s="10"/>
      <c r="VRT513" s="11"/>
      <c r="VRU513" s="63"/>
      <c r="VRV513" s="62"/>
      <c r="VRW513" s="10"/>
      <c r="VRX513" s="11"/>
      <c r="VRY513" s="63"/>
      <c r="VRZ513" s="62"/>
      <c r="VSA513" s="10"/>
      <c r="VSB513" s="11"/>
      <c r="VSC513" s="63"/>
      <c r="VSD513" s="62"/>
      <c r="VSE513" s="10"/>
      <c r="VSF513" s="11"/>
      <c r="VSG513" s="63"/>
      <c r="VSH513" s="62"/>
      <c r="VSI513" s="10"/>
      <c r="VSJ513" s="11"/>
      <c r="VSK513" s="63"/>
      <c r="VSL513" s="62"/>
      <c r="VSM513" s="10"/>
      <c r="VSN513" s="11"/>
      <c r="VSO513" s="63"/>
      <c r="VSP513" s="62"/>
      <c r="VSQ513" s="10"/>
      <c r="VSR513" s="11"/>
      <c r="VSS513" s="63"/>
      <c r="VST513" s="62"/>
      <c r="VSU513" s="10"/>
      <c r="VSV513" s="11"/>
      <c r="VSW513" s="63"/>
      <c r="VSX513" s="62"/>
      <c r="VSY513" s="10"/>
      <c r="VSZ513" s="11"/>
      <c r="VTA513" s="63"/>
      <c r="VTB513" s="62"/>
      <c r="VTC513" s="10"/>
      <c r="VTD513" s="11"/>
      <c r="VTE513" s="63"/>
      <c r="VTF513" s="62"/>
      <c r="VTG513" s="10"/>
      <c r="VTH513" s="11"/>
      <c r="VTI513" s="63"/>
      <c r="VTJ513" s="62"/>
      <c r="VTK513" s="10"/>
      <c r="VTL513" s="11"/>
      <c r="VTM513" s="63"/>
      <c r="VTN513" s="62"/>
      <c r="VTO513" s="10"/>
      <c r="VTP513" s="11"/>
      <c r="VTQ513" s="63"/>
      <c r="VTR513" s="62"/>
      <c r="VTS513" s="10"/>
      <c r="VTT513" s="11"/>
      <c r="VTU513" s="63"/>
      <c r="VTV513" s="62"/>
      <c r="VTW513" s="10"/>
      <c r="VTX513" s="11"/>
      <c r="VTY513" s="63"/>
      <c r="VTZ513" s="62"/>
      <c r="VUA513" s="10"/>
      <c r="VUB513" s="11"/>
      <c r="VUC513" s="63"/>
      <c r="VUD513" s="62"/>
      <c r="VUE513" s="10"/>
      <c r="VUF513" s="11"/>
      <c r="VUG513" s="63"/>
      <c r="VUH513" s="62"/>
      <c r="VUI513" s="10"/>
      <c r="VUJ513" s="11"/>
      <c r="VUK513" s="63"/>
      <c r="VUL513" s="62"/>
      <c r="VUM513" s="10"/>
      <c r="VUN513" s="11"/>
      <c r="VUO513" s="63"/>
      <c r="VUP513" s="62"/>
      <c r="VUQ513" s="10"/>
      <c r="VUR513" s="11"/>
      <c r="VUS513" s="63"/>
      <c r="VUT513" s="62"/>
      <c r="VUU513" s="10"/>
      <c r="VUV513" s="11"/>
      <c r="VUW513" s="63"/>
      <c r="VUX513" s="62"/>
      <c r="VUY513" s="10"/>
      <c r="VUZ513" s="11"/>
      <c r="VVA513" s="63"/>
      <c r="VVB513" s="62"/>
      <c r="VVC513" s="10"/>
      <c r="VVD513" s="11"/>
      <c r="VVE513" s="63"/>
      <c r="VVF513" s="62"/>
      <c r="VVG513" s="10"/>
      <c r="VVH513" s="11"/>
      <c r="VVI513" s="63"/>
      <c r="VVJ513" s="62"/>
      <c r="VVK513" s="10"/>
      <c r="VVL513" s="11"/>
      <c r="VVM513" s="63"/>
      <c r="VVN513" s="62"/>
      <c r="VVO513" s="10"/>
      <c r="VVP513" s="11"/>
      <c r="VVQ513" s="63"/>
      <c r="VVR513" s="62"/>
      <c r="VVS513" s="10"/>
      <c r="VVT513" s="11"/>
      <c r="VVU513" s="63"/>
      <c r="VVV513" s="62"/>
      <c r="VVW513" s="10"/>
      <c r="VVX513" s="11"/>
      <c r="VVY513" s="63"/>
      <c r="VVZ513" s="62"/>
      <c r="VWA513" s="10"/>
      <c r="VWB513" s="11"/>
      <c r="VWC513" s="63"/>
      <c r="VWD513" s="62"/>
      <c r="VWE513" s="10"/>
      <c r="VWF513" s="11"/>
      <c r="VWG513" s="63"/>
      <c r="VWH513" s="62"/>
      <c r="VWI513" s="10"/>
      <c r="VWJ513" s="11"/>
      <c r="VWK513" s="63"/>
      <c r="VWL513" s="62"/>
      <c r="VWM513" s="10"/>
      <c r="VWN513" s="11"/>
      <c r="VWO513" s="63"/>
      <c r="VWP513" s="62"/>
      <c r="VWQ513" s="10"/>
      <c r="VWR513" s="11"/>
      <c r="VWS513" s="63"/>
      <c r="VWT513" s="62"/>
      <c r="VWU513" s="10"/>
      <c r="VWV513" s="11"/>
      <c r="VWW513" s="63"/>
      <c r="VWX513" s="62"/>
      <c r="VWY513" s="10"/>
      <c r="VWZ513" s="11"/>
      <c r="VXA513" s="63"/>
      <c r="VXB513" s="62"/>
      <c r="VXC513" s="10"/>
      <c r="VXD513" s="11"/>
      <c r="VXE513" s="63"/>
      <c r="VXF513" s="62"/>
      <c r="VXG513" s="10"/>
      <c r="VXH513" s="11"/>
      <c r="VXI513" s="63"/>
      <c r="VXJ513" s="62"/>
      <c r="VXK513" s="10"/>
      <c r="VXL513" s="11"/>
      <c r="VXM513" s="63"/>
      <c r="VXN513" s="62"/>
      <c r="VXO513" s="10"/>
      <c r="VXP513" s="11"/>
      <c r="VXQ513" s="63"/>
      <c r="VXR513" s="62"/>
      <c r="VXS513" s="10"/>
      <c r="VXT513" s="11"/>
      <c r="VXU513" s="63"/>
      <c r="VXV513" s="62"/>
      <c r="VXW513" s="10"/>
      <c r="VXX513" s="11"/>
      <c r="VXY513" s="63"/>
      <c r="VXZ513" s="62"/>
      <c r="VYA513" s="10"/>
      <c r="VYB513" s="11"/>
      <c r="VYC513" s="63"/>
      <c r="VYD513" s="62"/>
      <c r="VYE513" s="10"/>
      <c r="VYF513" s="11"/>
      <c r="VYG513" s="63"/>
      <c r="VYH513" s="62"/>
      <c r="VYI513" s="10"/>
      <c r="VYJ513" s="11"/>
      <c r="VYK513" s="63"/>
      <c r="VYL513" s="62"/>
      <c r="VYM513" s="10"/>
      <c r="VYN513" s="11"/>
      <c r="VYO513" s="63"/>
      <c r="VYP513" s="62"/>
      <c r="VYQ513" s="10"/>
      <c r="VYR513" s="11"/>
      <c r="VYS513" s="63"/>
      <c r="VYT513" s="62"/>
      <c r="VYU513" s="10"/>
      <c r="VYV513" s="11"/>
      <c r="VYW513" s="63"/>
      <c r="VYX513" s="62"/>
      <c r="VYY513" s="10"/>
      <c r="VYZ513" s="11"/>
      <c r="VZA513" s="63"/>
      <c r="VZB513" s="62"/>
      <c r="VZC513" s="10"/>
      <c r="VZD513" s="11"/>
      <c r="VZE513" s="63"/>
      <c r="VZF513" s="62"/>
      <c r="VZG513" s="10"/>
      <c r="VZH513" s="11"/>
      <c r="VZI513" s="63"/>
      <c r="VZJ513" s="62"/>
      <c r="VZK513" s="10"/>
      <c r="VZL513" s="11"/>
      <c r="VZM513" s="63"/>
      <c r="VZN513" s="62"/>
      <c r="VZO513" s="10"/>
      <c r="VZP513" s="11"/>
      <c r="VZQ513" s="63"/>
      <c r="VZR513" s="62"/>
      <c r="VZS513" s="10"/>
      <c r="VZT513" s="11"/>
      <c r="VZU513" s="63"/>
      <c r="VZV513" s="62"/>
      <c r="VZW513" s="10"/>
      <c r="VZX513" s="11"/>
      <c r="VZY513" s="63"/>
      <c r="VZZ513" s="62"/>
      <c r="WAA513" s="10"/>
      <c r="WAB513" s="11"/>
      <c r="WAC513" s="63"/>
      <c r="WAD513" s="62"/>
      <c r="WAE513" s="10"/>
      <c r="WAF513" s="11"/>
      <c r="WAG513" s="63"/>
      <c r="WAH513" s="62"/>
      <c r="WAI513" s="10"/>
      <c r="WAJ513" s="11"/>
      <c r="WAK513" s="63"/>
      <c r="WAL513" s="62"/>
      <c r="WAM513" s="10"/>
      <c r="WAN513" s="11"/>
      <c r="WAO513" s="63"/>
      <c r="WAP513" s="62"/>
      <c r="WAQ513" s="10"/>
      <c r="WAR513" s="11"/>
      <c r="WAS513" s="63"/>
      <c r="WAT513" s="62"/>
      <c r="WAU513" s="10"/>
      <c r="WAV513" s="11"/>
      <c r="WAW513" s="63"/>
      <c r="WAX513" s="62"/>
      <c r="WAY513" s="10"/>
      <c r="WAZ513" s="11"/>
      <c r="WBA513" s="63"/>
      <c r="WBB513" s="62"/>
      <c r="WBC513" s="10"/>
      <c r="WBD513" s="11"/>
      <c r="WBE513" s="63"/>
      <c r="WBF513" s="62"/>
      <c r="WBG513" s="10"/>
      <c r="WBH513" s="11"/>
      <c r="WBI513" s="63"/>
      <c r="WBJ513" s="62"/>
      <c r="WBK513" s="10"/>
      <c r="WBL513" s="11"/>
      <c r="WBM513" s="63"/>
      <c r="WBN513" s="62"/>
      <c r="WBO513" s="10"/>
      <c r="WBP513" s="11"/>
      <c r="WBQ513" s="63"/>
      <c r="WBR513" s="62"/>
      <c r="WBS513" s="10"/>
      <c r="WBT513" s="11"/>
      <c r="WBU513" s="63"/>
      <c r="WBV513" s="62"/>
      <c r="WBW513" s="10"/>
      <c r="WBX513" s="11"/>
      <c r="WBY513" s="63"/>
      <c r="WBZ513" s="62"/>
      <c r="WCA513" s="10"/>
      <c r="WCB513" s="11"/>
      <c r="WCC513" s="63"/>
      <c r="WCD513" s="62"/>
      <c r="WCE513" s="10"/>
      <c r="WCF513" s="11"/>
      <c r="WCG513" s="63"/>
      <c r="WCH513" s="62"/>
      <c r="WCI513" s="10"/>
      <c r="WCJ513" s="11"/>
      <c r="WCK513" s="63"/>
      <c r="WCL513" s="62"/>
      <c r="WCM513" s="10"/>
      <c r="WCN513" s="11"/>
      <c r="WCO513" s="63"/>
      <c r="WCP513" s="62"/>
      <c r="WCQ513" s="10"/>
      <c r="WCR513" s="11"/>
      <c r="WCS513" s="63"/>
      <c r="WCT513" s="62"/>
      <c r="WCU513" s="10"/>
      <c r="WCV513" s="11"/>
      <c r="WCW513" s="63"/>
      <c r="WCX513" s="62"/>
      <c r="WCY513" s="10"/>
      <c r="WCZ513" s="11"/>
      <c r="WDA513" s="63"/>
      <c r="WDB513" s="62"/>
      <c r="WDC513" s="10"/>
      <c r="WDD513" s="11"/>
      <c r="WDE513" s="63"/>
      <c r="WDF513" s="62"/>
      <c r="WDG513" s="10"/>
      <c r="WDH513" s="11"/>
      <c r="WDI513" s="63"/>
      <c r="WDJ513" s="62"/>
      <c r="WDK513" s="10"/>
      <c r="WDL513" s="11"/>
      <c r="WDM513" s="63"/>
      <c r="WDN513" s="62"/>
      <c r="WDO513" s="10"/>
      <c r="WDP513" s="11"/>
      <c r="WDQ513" s="63"/>
      <c r="WDR513" s="62"/>
      <c r="WDS513" s="10"/>
      <c r="WDT513" s="11"/>
      <c r="WDU513" s="63"/>
      <c r="WDV513" s="62"/>
      <c r="WDW513" s="10"/>
      <c r="WDX513" s="11"/>
      <c r="WDY513" s="63"/>
      <c r="WDZ513" s="62"/>
      <c r="WEA513" s="10"/>
      <c r="WEB513" s="11"/>
      <c r="WEC513" s="63"/>
      <c r="WED513" s="62"/>
      <c r="WEE513" s="10"/>
      <c r="WEF513" s="11"/>
      <c r="WEG513" s="63"/>
      <c r="WEH513" s="62"/>
      <c r="WEI513" s="10"/>
      <c r="WEJ513" s="11"/>
      <c r="WEK513" s="63"/>
      <c r="WEL513" s="62"/>
      <c r="WEM513" s="10"/>
      <c r="WEN513" s="11"/>
      <c r="WEO513" s="63"/>
      <c r="WEP513" s="62"/>
      <c r="WEQ513" s="10"/>
      <c r="WER513" s="11"/>
      <c r="WES513" s="63"/>
      <c r="WET513" s="62"/>
      <c r="WEU513" s="10"/>
      <c r="WEV513" s="11"/>
      <c r="WEW513" s="63"/>
      <c r="WEX513" s="62"/>
      <c r="WEY513" s="10"/>
      <c r="WEZ513" s="11"/>
      <c r="WFA513" s="63"/>
      <c r="WFB513" s="62"/>
      <c r="WFC513" s="10"/>
      <c r="WFD513" s="11"/>
      <c r="WFE513" s="63"/>
      <c r="WFF513" s="62"/>
      <c r="WFG513" s="10"/>
      <c r="WFH513" s="11"/>
      <c r="WFI513" s="63"/>
      <c r="WFJ513" s="62"/>
      <c r="WFK513" s="10"/>
      <c r="WFL513" s="11"/>
      <c r="WFM513" s="63"/>
      <c r="WFN513" s="62"/>
      <c r="WFO513" s="10"/>
      <c r="WFP513" s="11"/>
      <c r="WFQ513" s="63"/>
      <c r="WFR513" s="62"/>
      <c r="WFS513" s="10"/>
      <c r="WFT513" s="11"/>
      <c r="WFU513" s="63"/>
      <c r="WFV513" s="62"/>
      <c r="WFW513" s="10"/>
      <c r="WFX513" s="11"/>
      <c r="WFY513" s="63"/>
      <c r="WFZ513" s="62"/>
      <c r="WGA513" s="10"/>
      <c r="WGB513" s="11"/>
      <c r="WGC513" s="63"/>
      <c r="WGD513" s="62"/>
      <c r="WGE513" s="10"/>
      <c r="WGF513" s="11"/>
      <c r="WGG513" s="63"/>
      <c r="WGH513" s="62"/>
      <c r="WGI513" s="10"/>
      <c r="WGJ513" s="11"/>
      <c r="WGK513" s="63"/>
      <c r="WGL513" s="62"/>
      <c r="WGM513" s="10"/>
      <c r="WGN513" s="11"/>
      <c r="WGO513" s="63"/>
      <c r="WGP513" s="62"/>
      <c r="WGQ513" s="10"/>
      <c r="WGR513" s="11"/>
      <c r="WGS513" s="63"/>
      <c r="WGT513" s="62"/>
      <c r="WGU513" s="10"/>
      <c r="WGV513" s="11"/>
      <c r="WGW513" s="63"/>
      <c r="WGX513" s="62"/>
      <c r="WGY513" s="10"/>
      <c r="WGZ513" s="11"/>
      <c r="WHA513" s="63"/>
      <c r="WHB513" s="62"/>
      <c r="WHC513" s="10"/>
      <c r="WHD513" s="11"/>
      <c r="WHE513" s="63"/>
      <c r="WHF513" s="62"/>
      <c r="WHG513" s="10"/>
      <c r="WHH513" s="11"/>
      <c r="WHI513" s="63"/>
      <c r="WHJ513" s="62"/>
      <c r="WHK513" s="10"/>
      <c r="WHL513" s="11"/>
      <c r="WHM513" s="63"/>
      <c r="WHN513" s="62"/>
      <c r="WHO513" s="10"/>
      <c r="WHP513" s="11"/>
      <c r="WHQ513" s="63"/>
      <c r="WHR513" s="62"/>
      <c r="WHS513" s="10"/>
      <c r="WHT513" s="11"/>
      <c r="WHU513" s="63"/>
      <c r="WHV513" s="62"/>
      <c r="WHW513" s="10"/>
      <c r="WHX513" s="11"/>
      <c r="WHY513" s="63"/>
      <c r="WHZ513" s="62"/>
      <c r="WIA513" s="10"/>
      <c r="WIB513" s="11"/>
      <c r="WIC513" s="63"/>
      <c r="WID513" s="62"/>
      <c r="WIE513" s="10"/>
      <c r="WIF513" s="11"/>
      <c r="WIG513" s="63"/>
      <c r="WIH513" s="62"/>
      <c r="WII513" s="10"/>
      <c r="WIJ513" s="11"/>
      <c r="WIK513" s="63"/>
      <c r="WIL513" s="62"/>
      <c r="WIM513" s="10"/>
      <c r="WIN513" s="11"/>
      <c r="WIO513" s="63"/>
      <c r="WIP513" s="62"/>
      <c r="WIQ513" s="10"/>
      <c r="WIR513" s="11"/>
      <c r="WIS513" s="63"/>
      <c r="WIT513" s="62"/>
      <c r="WIU513" s="10"/>
      <c r="WIV513" s="11"/>
      <c r="WIW513" s="63"/>
      <c r="WIX513" s="62"/>
      <c r="WIY513" s="10"/>
      <c r="WIZ513" s="11"/>
      <c r="WJA513" s="63"/>
      <c r="WJB513" s="62"/>
      <c r="WJC513" s="10"/>
      <c r="WJD513" s="11"/>
      <c r="WJE513" s="63"/>
      <c r="WJF513" s="62"/>
      <c r="WJG513" s="10"/>
      <c r="WJH513" s="11"/>
      <c r="WJI513" s="63"/>
      <c r="WJJ513" s="62"/>
      <c r="WJK513" s="10"/>
      <c r="WJL513" s="11"/>
      <c r="WJM513" s="63"/>
      <c r="WJN513" s="62"/>
      <c r="WJO513" s="10"/>
      <c r="WJP513" s="11"/>
      <c r="WJQ513" s="63"/>
      <c r="WJR513" s="62"/>
      <c r="WJS513" s="10"/>
      <c r="WJT513" s="11"/>
      <c r="WJU513" s="63"/>
      <c r="WJV513" s="62"/>
      <c r="WJW513" s="10"/>
      <c r="WJX513" s="11"/>
      <c r="WJY513" s="63"/>
      <c r="WJZ513" s="62"/>
      <c r="WKA513" s="10"/>
      <c r="WKB513" s="11"/>
      <c r="WKC513" s="63"/>
      <c r="WKD513" s="62"/>
      <c r="WKE513" s="10"/>
      <c r="WKF513" s="11"/>
      <c r="WKG513" s="63"/>
      <c r="WKH513" s="62"/>
      <c r="WKI513" s="10"/>
      <c r="WKJ513" s="11"/>
      <c r="WKK513" s="63"/>
      <c r="WKL513" s="62"/>
      <c r="WKM513" s="10"/>
      <c r="WKN513" s="11"/>
      <c r="WKO513" s="63"/>
      <c r="WKP513" s="62"/>
      <c r="WKQ513" s="10"/>
      <c r="WKR513" s="11"/>
      <c r="WKS513" s="63"/>
      <c r="WKT513" s="62"/>
      <c r="WKU513" s="10"/>
      <c r="WKV513" s="11"/>
      <c r="WKW513" s="63"/>
      <c r="WKX513" s="62"/>
      <c r="WKY513" s="10"/>
      <c r="WKZ513" s="11"/>
      <c r="WLA513" s="63"/>
      <c r="WLB513" s="62"/>
      <c r="WLC513" s="10"/>
      <c r="WLD513" s="11"/>
      <c r="WLE513" s="63"/>
      <c r="WLF513" s="62"/>
      <c r="WLG513" s="10"/>
      <c r="WLH513" s="11"/>
      <c r="WLI513" s="63"/>
      <c r="WLJ513" s="62"/>
      <c r="WLK513" s="10"/>
      <c r="WLL513" s="11"/>
      <c r="WLM513" s="63"/>
      <c r="WLN513" s="62"/>
      <c r="WLO513" s="10"/>
      <c r="WLP513" s="11"/>
      <c r="WLQ513" s="63"/>
      <c r="WLR513" s="62"/>
      <c r="WLS513" s="10"/>
      <c r="WLT513" s="11"/>
      <c r="WLU513" s="63"/>
      <c r="WLV513" s="62"/>
      <c r="WLW513" s="10"/>
      <c r="WLX513" s="11"/>
      <c r="WLY513" s="63"/>
      <c r="WLZ513" s="62"/>
      <c r="WMA513" s="10"/>
      <c r="WMB513" s="11"/>
      <c r="WMC513" s="63"/>
      <c r="WMD513" s="62"/>
      <c r="WME513" s="10"/>
      <c r="WMF513" s="11"/>
      <c r="WMG513" s="63"/>
      <c r="WMH513" s="62"/>
      <c r="WMI513" s="10"/>
      <c r="WMJ513" s="11"/>
      <c r="WMK513" s="63"/>
      <c r="WML513" s="62"/>
      <c r="WMM513" s="10"/>
      <c r="WMN513" s="11"/>
      <c r="WMO513" s="63"/>
      <c r="WMP513" s="62"/>
      <c r="WMQ513" s="10"/>
      <c r="WMR513" s="11"/>
      <c r="WMS513" s="63"/>
      <c r="WMT513" s="62"/>
      <c r="WMU513" s="10"/>
      <c r="WMV513" s="11"/>
      <c r="WMW513" s="63"/>
      <c r="WMX513" s="62"/>
      <c r="WMY513" s="10"/>
      <c r="WMZ513" s="11"/>
      <c r="WNA513" s="63"/>
      <c r="WNB513" s="62"/>
      <c r="WNC513" s="10"/>
      <c r="WND513" s="11"/>
      <c r="WNE513" s="63"/>
      <c r="WNF513" s="62"/>
      <c r="WNG513" s="10"/>
      <c r="WNH513" s="11"/>
      <c r="WNI513" s="63"/>
      <c r="WNJ513" s="62"/>
      <c r="WNK513" s="10"/>
      <c r="WNL513" s="11"/>
      <c r="WNM513" s="63"/>
      <c r="WNN513" s="62"/>
      <c r="WNO513" s="10"/>
      <c r="WNP513" s="11"/>
      <c r="WNQ513" s="63"/>
      <c r="WNR513" s="62"/>
      <c r="WNS513" s="10"/>
      <c r="WNT513" s="11"/>
      <c r="WNU513" s="63"/>
      <c r="WNV513" s="62"/>
      <c r="WNW513" s="10"/>
      <c r="WNX513" s="11"/>
      <c r="WNY513" s="63"/>
      <c r="WNZ513" s="62"/>
      <c r="WOA513" s="10"/>
      <c r="WOB513" s="11"/>
      <c r="WOC513" s="63"/>
      <c r="WOD513" s="62"/>
      <c r="WOE513" s="10"/>
      <c r="WOF513" s="11"/>
      <c r="WOG513" s="63"/>
      <c r="WOH513" s="62"/>
      <c r="WOI513" s="10"/>
      <c r="WOJ513" s="11"/>
      <c r="WOK513" s="63"/>
      <c r="WOL513" s="62"/>
      <c r="WOM513" s="10"/>
      <c r="WON513" s="11"/>
      <c r="WOO513" s="63"/>
      <c r="WOP513" s="62"/>
      <c r="WOQ513" s="10"/>
      <c r="WOR513" s="11"/>
      <c r="WOS513" s="63"/>
      <c r="WOT513" s="62"/>
      <c r="WOU513" s="10"/>
      <c r="WOV513" s="11"/>
      <c r="WOW513" s="63"/>
      <c r="WOX513" s="62"/>
      <c r="WOY513" s="10"/>
      <c r="WOZ513" s="11"/>
      <c r="WPA513" s="63"/>
      <c r="WPB513" s="62"/>
      <c r="WPC513" s="10"/>
      <c r="WPD513" s="11"/>
      <c r="WPE513" s="63"/>
      <c r="WPF513" s="62"/>
      <c r="WPG513" s="10"/>
      <c r="WPH513" s="11"/>
      <c r="WPI513" s="63"/>
      <c r="WPJ513" s="62"/>
      <c r="WPK513" s="10"/>
      <c r="WPL513" s="11"/>
      <c r="WPM513" s="63"/>
      <c r="WPN513" s="62"/>
      <c r="WPO513" s="10"/>
      <c r="WPP513" s="11"/>
      <c r="WPQ513" s="63"/>
      <c r="WPR513" s="62"/>
      <c r="WPS513" s="10"/>
      <c r="WPT513" s="11"/>
      <c r="WPU513" s="63"/>
      <c r="WPV513" s="62"/>
      <c r="WPW513" s="10"/>
      <c r="WPX513" s="11"/>
      <c r="WPY513" s="63"/>
      <c r="WPZ513" s="62"/>
      <c r="WQA513" s="10"/>
      <c r="WQB513" s="11"/>
      <c r="WQC513" s="63"/>
      <c r="WQD513" s="62"/>
      <c r="WQE513" s="10"/>
      <c r="WQF513" s="11"/>
      <c r="WQG513" s="63"/>
      <c r="WQH513" s="62"/>
      <c r="WQI513" s="10"/>
      <c r="WQJ513" s="11"/>
      <c r="WQK513" s="63"/>
      <c r="WQL513" s="62"/>
      <c r="WQM513" s="10"/>
      <c r="WQN513" s="11"/>
      <c r="WQO513" s="63"/>
      <c r="WQP513" s="62"/>
      <c r="WQQ513" s="10"/>
      <c r="WQR513" s="11"/>
      <c r="WQS513" s="63"/>
      <c r="WQT513" s="62"/>
      <c r="WQU513" s="10"/>
      <c r="WQV513" s="11"/>
      <c r="WQW513" s="63"/>
      <c r="WQX513" s="62"/>
      <c r="WQY513" s="10"/>
      <c r="WQZ513" s="11"/>
      <c r="WRA513" s="63"/>
      <c r="WRB513" s="62"/>
      <c r="WRC513" s="10"/>
      <c r="WRD513" s="11"/>
      <c r="WRE513" s="63"/>
      <c r="WRF513" s="62"/>
      <c r="WRG513" s="10"/>
      <c r="WRH513" s="11"/>
      <c r="WRI513" s="63"/>
      <c r="WRJ513" s="62"/>
      <c r="WRK513" s="10"/>
      <c r="WRL513" s="11"/>
      <c r="WRM513" s="63"/>
      <c r="WRN513" s="62"/>
      <c r="WRO513" s="10"/>
      <c r="WRP513" s="11"/>
      <c r="WRQ513" s="63"/>
      <c r="WRR513" s="62"/>
      <c r="WRS513" s="10"/>
      <c r="WRT513" s="11"/>
      <c r="WRU513" s="63"/>
      <c r="WRV513" s="62"/>
      <c r="WRW513" s="10"/>
      <c r="WRX513" s="11"/>
      <c r="WRY513" s="63"/>
      <c r="WRZ513" s="62"/>
      <c r="WSA513" s="10"/>
      <c r="WSB513" s="11"/>
      <c r="WSC513" s="63"/>
      <c r="WSD513" s="62"/>
      <c r="WSE513" s="10"/>
      <c r="WSF513" s="11"/>
      <c r="WSG513" s="63"/>
      <c r="WSH513" s="62"/>
      <c r="WSI513" s="10"/>
      <c r="WSJ513" s="11"/>
      <c r="WSK513" s="63"/>
      <c r="WSL513" s="62"/>
      <c r="WSM513" s="10"/>
      <c r="WSN513" s="11"/>
      <c r="WSO513" s="63"/>
      <c r="WSP513" s="62"/>
      <c r="WSQ513" s="10"/>
      <c r="WSR513" s="11"/>
      <c r="WSS513" s="63"/>
      <c r="WST513" s="62"/>
      <c r="WSU513" s="10"/>
      <c r="WSV513" s="11"/>
      <c r="WSW513" s="63"/>
      <c r="WSX513" s="62"/>
      <c r="WSY513" s="10"/>
      <c r="WSZ513" s="11"/>
      <c r="WTA513" s="63"/>
      <c r="WTB513" s="62"/>
      <c r="WTC513" s="10"/>
      <c r="WTD513" s="11"/>
      <c r="WTE513" s="63"/>
      <c r="WTF513" s="62"/>
      <c r="WTG513" s="10"/>
      <c r="WTH513" s="11"/>
      <c r="WTI513" s="63"/>
      <c r="WTJ513" s="62"/>
      <c r="WTK513" s="10"/>
      <c r="WTL513" s="11"/>
      <c r="WTM513" s="63"/>
      <c r="WTN513" s="62"/>
      <c r="WTO513" s="10"/>
      <c r="WTP513" s="11"/>
      <c r="WTQ513" s="63"/>
      <c r="WTR513" s="62"/>
      <c r="WTS513" s="10"/>
      <c r="WTT513" s="11"/>
      <c r="WTU513" s="63"/>
      <c r="WTV513" s="62"/>
      <c r="WTW513" s="10"/>
      <c r="WTX513" s="11"/>
      <c r="WTY513" s="63"/>
      <c r="WTZ513" s="62"/>
      <c r="WUA513" s="10"/>
      <c r="WUB513" s="11"/>
      <c r="WUC513" s="63"/>
      <c r="WUD513" s="62"/>
      <c r="WUE513" s="10"/>
      <c r="WUF513" s="11"/>
      <c r="WUG513" s="63"/>
      <c r="WUH513" s="62"/>
      <c r="WUI513" s="10"/>
      <c r="WUJ513" s="11"/>
      <c r="WUK513" s="63"/>
      <c r="WUL513" s="62"/>
      <c r="WUM513" s="10"/>
      <c r="WUN513" s="11"/>
      <c r="WUO513" s="63"/>
      <c r="WUP513" s="62"/>
      <c r="WUQ513" s="10"/>
      <c r="WUR513" s="11"/>
      <c r="WUS513" s="63"/>
      <c r="WUT513" s="62"/>
      <c r="WUU513" s="10"/>
      <c r="WUV513" s="11"/>
      <c r="WUW513" s="63"/>
      <c r="WUX513" s="62"/>
      <c r="WUY513" s="10"/>
      <c r="WUZ513" s="11"/>
      <c r="WVA513" s="63"/>
      <c r="WVB513" s="62"/>
      <c r="WVC513" s="10"/>
      <c r="WVD513" s="11"/>
      <c r="WVE513" s="63"/>
      <c r="WVF513" s="62"/>
      <c r="WVG513" s="10"/>
      <c r="WVH513" s="11"/>
      <c r="WVI513" s="63"/>
      <c r="WVJ513" s="62"/>
      <c r="WVK513" s="10"/>
      <c r="WVL513" s="11"/>
      <c r="WVM513" s="63"/>
      <c r="WVN513" s="62"/>
      <c r="WVO513" s="10"/>
      <c r="WVP513" s="11"/>
      <c r="WVQ513" s="63"/>
      <c r="WVR513" s="62"/>
      <c r="WVS513" s="10"/>
      <c r="WVT513" s="11"/>
      <c r="WVU513" s="63"/>
      <c r="WVV513" s="62"/>
      <c r="WVW513" s="10"/>
      <c r="WVX513" s="11"/>
      <c r="WVY513" s="63"/>
      <c r="WVZ513" s="62"/>
      <c r="WWA513" s="10"/>
      <c r="WWB513" s="11"/>
      <c r="WWC513" s="63"/>
      <c r="WWD513" s="62"/>
      <c r="WWE513" s="10"/>
      <c r="WWF513" s="11"/>
      <c r="WWG513" s="63"/>
      <c r="WWH513" s="62"/>
      <c r="WWI513" s="10"/>
      <c r="WWJ513" s="11"/>
      <c r="WWK513" s="63"/>
      <c r="WWL513" s="62"/>
      <c r="WWM513" s="10"/>
      <c r="WWN513" s="11"/>
      <c r="WWO513" s="63"/>
      <c r="WWP513" s="62"/>
      <c r="WWQ513" s="10"/>
      <c r="WWR513" s="11"/>
      <c r="WWS513" s="63"/>
      <c r="WWT513" s="62"/>
      <c r="WWU513" s="10"/>
      <c r="WWV513" s="11"/>
      <c r="WWW513" s="63"/>
      <c r="WWX513" s="62"/>
      <c r="WWY513" s="10"/>
      <c r="WWZ513" s="11"/>
      <c r="WXA513" s="63"/>
      <c r="WXB513" s="62"/>
      <c r="WXC513" s="10"/>
      <c r="WXD513" s="11"/>
      <c r="WXE513" s="63"/>
      <c r="WXF513" s="62"/>
      <c r="WXG513" s="10"/>
      <c r="WXH513" s="11"/>
      <c r="WXI513" s="63"/>
      <c r="WXJ513" s="62"/>
      <c r="WXK513" s="10"/>
      <c r="WXL513" s="11"/>
      <c r="WXM513" s="63"/>
      <c r="WXN513" s="62"/>
      <c r="WXO513" s="10"/>
      <c r="WXP513" s="11"/>
      <c r="WXQ513" s="63"/>
      <c r="WXR513" s="62"/>
      <c r="WXS513" s="10"/>
      <c r="WXT513" s="11"/>
      <c r="WXU513" s="63"/>
      <c r="WXV513" s="62"/>
      <c r="WXW513" s="10"/>
      <c r="WXX513" s="11"/>
      <c r="WXY513" s="63"/>
      <c r="WXZ513" s="62"/>
      <c r="WYA513" s="10"/>
      <c r="WYB513" s="11"/>
      <c r="WYC513" s="63"/>
      <c r="WYD513" s="62"/>
      <c r="WYE513" s="10"/>
      <c r="WYF513" s="11"/>
      <c r="WYG513" s="63"/>
      <c r="WYH513" s="62"/>
      <c r="WYI513" s="10"/>
      <c r="WYJ513" s="11"/>
      <c r="WYK513" s="63"/>
      <c r="WYL513" s="62"/>
      <c r="WYM513" s="10"/>
      <c r="WYN513" s="11"/>
      <c r="WYO513" s="63"/>
      <c r="WYP513" s="62"/>
      <c r="WYQ513" s="10"/>
      <c r="WYR513" s="11"/>
      <c r="WYS513" s="63"/>
      <c r="WYT513" s="62"/>
      <c r="WYU513" s="10"/>
      <c r="WYV513" s="11"/>
      <c r="WYW513" s="63"/>
      <c r="WYX513" s="62"/>
      <c r="WYY513" s="10"/>
      <c r="WYZ513" s="11"/>
      <c r="WZA513" s="63"/>
      <c r="WZB513" s="62"/>
      <c r="WZC513" s="10"/>
      <c r="WZD513" s="11"/>
      <c r="WZE513" s="63"/>
      <c r="WZF513" s="62"/>
      <c r="WZG513" s="10"/>
      <c r="WZH513" s="11"/>
      <c r="WZI513" s="63"/>
      <c r="WZJ513" s="62"/>
      <c r="WZK513" s="10"/>
      <c r="WZL513" s="11"/>
      <c r="WZM513" s="63"/>
      <c r="WZN513" s="62"/>
      <c r="WZO513" s="10"/>
      <c r="WZP513" s="11"/>
      <c r="WZQ513" s="63"/>
      <c r="WZR513" s="62"/>
      <c r="WZS513" s="10"/>
      <c r="WZT513" s="11"/>
      <c r="WZU513" s="63"/>
      <c r="WZV513" s="62"/>
      <c r="WZW513" s="10"/>
      <c r="WZX513" s="11"/>
      <c r="WZY513" s="63"/>
      <c r="WZZ513" s="62"/>
      <c r="XAA513" s="10"/>
      <c r="XAB513" s="11"/>
      <c r="XAC513" s="63"/>
      <c r="XAD513" s="62"/>
      <c r="XAE513" s="10"/>
      <c r="XAF513" s="11"/>
      <c r="XAG513" s="63"/>
      <c r="XAH513" s="62"/>
      <c r="XAI513" s="10"/>
      <c r="XAJ513" s="11"/>
      <c r="XAK513" s="63"/>
      <c r="XAL513" s="62"/>
      <c r="XAM513" s="10"/>
      <c r="XAN513" s="11"/>
      <c r="XAO513" s="63"/>
      <c r="XAP513" s="62"/>
      <c r="XAQ513" s="10"/>
      <c r="XAR513" s="11"/>
      <c r="XAS513" s="63"/>
      <c r="XAT513" s="62"/>
      <c r="XAU513" s="10"/>
      <c r="XAV513" s="11"/>
      <c r="XAW513" s="63"/>
      <c r="XAX513" s="62"/>
      <c r="XAY513" s="10"/>
      <c r="XAZ513" s="11"/>
      <c r="XBA513" s="63"/>
      <c r="XBB513" s="62"/>
      <c r="XBC513" s="10"/>
      <c r="XBD513" s="11"/>
      <c r="XBE513" s="63"/>
      <c r="XBF513" s="62"/>
      <c r="XBG513" s="10"/>
      <c r="XBH513" s="11"/>
      <c r="XBI513" s="63"/>
      <c r="XBJ513" s="62"/>
      <c r="XBK513" s="10"/>
      <c r="XBL513" s="11"/>
      <c r="XBM513" s="63"/>
      <c r="XBN513" s="62"/>
      <c r="XBO513" s="10"/>
      <c r="XBP513" s="11"/>
      <c r="XBQ513" s="63"/>
      <c r="XBR513" s="62"/>
      <c r="XBS513" s="10"/>
      <c r="XBT513" s="11"/>
      <c r="XBU513" s="63"/>
      <c r="XBV513" s="62"/>
      <c r="XBW513" s="10"/>
      <c r="XBX513" s="11"/>
      <c r="XBY513" s="63"/>
      <c r="XBZ513" s="62"/>
      <c r="XCA513" s="10"/>
      <c r="XCB513" s="11"/>
      <c r="XCC513" s="63"/>
      <c r="XCD513" s="62"/>
      <c r="XCE513" s="10"/>
      <c r="XCF513" s="11"/>
      <c r="XCG513" s="63"/>
      <c r="XCH513" s="62"/>
      <c r="XCI513" s="10"/>
      <c r="XCJ513" s="11"/>
      <c r="XCK513" s="63"/>
      <c r="XCL513" s="62"/>
      <c r="XCM513" s="10"/>
      <c r="XCN513" s="11"/>
      <c r="XCO513" s="63"/>
      <c r="XCP513" s="62"/>
      <c r="XCQ513" s="10"/>
      <c r="XCR513" s="11"/>
      <c r="XCS513" s="63"/>
      <c r="XCT513" s="62"/>
      <c r="XCU513" s="10"/>
      <c r="XCV513" s="11"/>
      <c r="XCW513" s="63"/>
      <c r="XCX513" s="62"/>
      <c r="XCY513" s="10"/>
      <c r="XCZ513" s="11"/>
      <c r="XDA513" s="63"/>
      <c r="XDB513" s="62"/>
      <c r="XDC513" s="10"/>
      <c r="XDD513" s="11"/>
      <c r="XDE513" s="63"/>
      <c r="XDF513" s="62"/>
      <c r="XDG513" s="10"/>
      <c r="XDH513" s="11"/>
      <c r="XDI513" s="63"/>
      <c r="XDJ513" s="62"/>
      <c r="XDK513" s="10"/>
      <c r="XDL513" s="11"/>
      <c r="XDM513" s="63"/>
      <c r="XDN513" s="62"/>
      <c r="XDO513" s="10"/>
      <c r="XDP513" s="11"/>
      <c r="XDQ513" s="63"/>
      <c r="XDR513" s="62"/>
      <c r="XDS513" s="10"/>
      <c r="XDT513" s="11"/>
      <c r="XDU513" s="63"/>
      <c r="XDV513" s="62"/>
      <c r="XDW513" s="10"/>
      <c r="XDX513" s="11"/>
      <c r="XDY513" s="63"/>
      <c r="XDZ513" s="62"/>
      <c r="XEA513" s="10"/>
      <c r="XEB513" s="11"/>
      <c r="XEC513" s="63"/>
      <c r="XED513" s="62"/>
      <c r="XEE513" s="10"/>
      <c r="XEF513" s="11"/>
      <c r="XEG513" s="63"/>
      <c r="XEH513" s="62"/>
      <c r="XEI513" s="10"/>
      <c r="XEJ513" s="11"/>
      <c r="XEK513" s="63"/>
      <c r="XEL513" s="62"/>
      <c r="XEM513" s="10"/>
      <c r="XEN513" s="11"/>
      <c r="XEO513" s="63"/>
      <c r="XEP513" s="62"/>
      <c r="XEQ513" s="10"/>
      <c r="XER513" s="11"/>
      <c r="XES513" s="63"/>
      <c r="XET513" s="62"/>
      <c r="XEU513" s="10"/>
      <c r="XEV513" s="11"/>
      <c r="XEW513" s="63"/>
      <c r="XEX513" s="62"/>
      <c r="XEY513" s="10"/>
      <c r="XEZ513" s="11"/>
      <c r="XFA513" s="63"/>
      <c r="XFB513" s="62"/>
      <c r="XFC513" s="10"/>
      <c r="XFD513" s="11"/>
    </row>
    <row r="514" spans="1:16384" ht="28.5" customHeight="1" x14ac:dyDescent="0.25">
      <c r="A514" s="84" t="s">
        <v>234</v>
      </c>
      <c r="B514" s="66" t="s">
        <v>2</v>
      </c>
      <c r="C514" s="15">
        <f>C515+C516</f>
        <v>0</v>
      </c>
      <c r="D514" s="15">
        <f>D515+D516</f>
        <v>0</v>
      </c>
      <c r="E514" s="70"/>
      <c r="F514" s="70"/>
      <c r="G514" s="60"/>
      <c r="H514" s="61"/>
      <c r="I514" s="70"/>
      <c r="J514" s="70"/>
      <c r="K514" s="60"/>
      <c r="L514" s="61"/>
      <c r="M514" s="70"/>
      <c r="N514" s="70"/>
      <c r="O514" s="60"/>
      <c r="P514" s="61"/>
      <c r="Q514" s="70"/>
      <c r="R514" s="70"/>
      <c r="S514" s="60"/>
      <c r="T514" s="61"/>
      <c r="U514" s="70"/>
      <c r="V514" s="70"/>
      <c r="W514" s="60"/>
      <c r="X514" s="61"/>
      <c r="Y514" s="70"/>
      <c r="Z514" s="70"/>
      <c r="AA514" s="60"/>
      <c r="AB514" s="61"/>
      <c r="AC514" s="70"/>
      <c r="AD514" s="70"/>
      <c r="AE514" s="60"/>
      <c r="AF514" s="61"/>
      <c r="AG514" s="70"/>
      <c r="AH514" s="70"/>
      <c r="AI514" s="60"/>
      <c r="AJ514" s="61"/>
      <c r="AK514" s="70"/>
      <c r="AL514" s="70"/>
      <c r="AM514" s="60"/>
      <c r="AN514" s="61"/>
      <c r="AO514" s="70"/>
      <c r="AP514" s="70"/>
      <c r="AQ514" s="60"/>
      <c r="AR514" s="61"/>
      <c r="AS514" s="70"/>
      <c r="AT514" s="70"/>
      <c r="AU514" s="60"/>
      <c r="AV514" s="61"/>
      <c r="AW514" s="70"/>
      <c r="AX514" s="70"/>
      <c r="AY514" s="60"/>
      <c r="AZ514" s="61"/>
      <c r="BA514" s="70"/>
      <c r="BB514" s="70"/>
      <c r="BC514" s="60"/>
      <c r="BD514" s="61"/>
      <c r="BE514" s="70"/>
      <c r="BF514" s="70"/>
      <c r="BG514" s="60"/>
      <c r="BH514" s="61"/>
      <c r="BI514" s="70"/>
      <c r="BJ514" s="70"/>
      <c r="BK514" s="60"/>
      <c r="BL514" s="61"/>
      <c r="BM514" s="70"/>
      <c r="BN514" s="70"/>
      <c r="BO514" s="60"/>
      <c r="BP514" s="61"/>
      <c r="BQ514" s="70"/>
      <c r="BR514" s="70"/>
      <c r="BS514" s="60"/>
      <c r="BT514" s="61"/>
      <c r="BU514" s="70"/>
      <c r="BV514" s="70"/>
      <c r="BW514" s="60"/>
      <c r="BX514" s="61"/>
      <c r="BY514" s="70"/>
      <c r="BZ514" s="70"/>
      <c r="CA514" s="60"/>
      <c r="CB514" s="61"/>
      <c r="CC514" s="70"/>
      <c r="CD514" s="70"/>
      <c r="CE514" s="60"/>
      <c r="CF514" s="61"/>
      <c r="CG514" s="70"/>
      <c r="CH514" s="70"/>
      <c r="CI514" s="60"/>
      <c r="CJ514" s="61"/>
      <c r="CK514" s="70"/>
      <c r="CL514" s="70"/>
      <c r="CM514" s="60"/>
      <c r="CN514" s="61"/>
      <c r="CO514" s="70"/>
      <c r="CP514" s="70"/>
      <c r="CQ514" s="60"/>
      <c r="CR514" s="61"/>
      <c r="CS514" s="70"/>
      <c r="CT514" s="70"/>
      <c r="CU514" s="60"/>
      <c r="CV514" s="61"/>
      <c r="CW514" s="70"/>
      <c r="CX514" s="70"/>
      <c r="CY514" s="60"/>
      <c r="CZ514" s="61"/>
      <c r="DA514" s="70"/>
      <c r="DB514" s="70"/>
      <c r="DC514" s="60"/>
      <c r="DD514" s="61"/>
      <c r="DE514" s="70"/>
      <c r="DF514" s="70"/>
      <c r="DG514" s="60"/>
      <c r="DH514" s="61"/>
      <c r="DI514" s="70"/>
      <c r="DJ514" s="70"/>
      <c r="DK514" s="60"/>
      <c r="DL514" s="61"/>
      <c r="DM514" s="70"/>
      <c r="DN514" s="70"/>
      <c r="DO514" s="60"/>
      <c r="DP514" s="61"/>
      <c r="DQ514" s="70"/>
      <c r="DR514" s="70"/>
      <c r="DS514" s="60"/>
      <c r="DT514" s="61"/>
      <c r="DU514" s="70"/>
      <c r="DV514" s="70"/>
      <c r="DW514" s="60"/>
      <c r="DX514" s="61"/>
      <c r="DY514" s="70"/>
      <c r="DZ514" s="70"/>
      <c r="EA514" s="60"/>
      <c r="EB514" s="61"/>
      <c r="EC514" s="70"/>
      <c r="ED514" s="70"/>
      <c r="EE514" s="60"/>
      <c r="EF514" s="61"/>
      <c r="EG514" s="70"/>
      <c r="EH514" s="70"/>
      <c r="EI514" s="60"/>
      <c r="EJ514" s="61"/>
      <c r="EK514" s="70"/>
      <c r="EL514" s="70"/>
      <c r="EM514" s="60"/>
      <c r="EN514" s="61"/>
      <c r="EO514" s="70"/>
      <c r="EP514" s="70"/>
      <c r="EQ514" s="60"/>
      <c r="ER514" s="61"/>
      <c r="ES514" s="70"/>
      <c r="ET514" s="70"/>
      <c r="EU514" s="60"/>
      <c r="EV514" s="61"/>
      <c r="EW514" s="70"/>
      <c r="EX514" s="70"/>
      <c r="EY514" s="60"/>
      <c r="EZ514" s="61"/>
      <c r="FA514" s="70"/>
      <c r="FB514" s="70"/>
      <c r="FC514" s="60"/>
      <c r="FD514" s="61"/>
      <c r="FE514" s="70"/>
      <c r="FF514" s="70"/>
      <c r="FG514" s="60"/>
      <c r="FH514" s="61"/>
      <c r="FI514" s="70"/>
      <c r="FJ514" s="70"/>
      <c r="FK514" s="60"/>
      <c r="FL514" s="61"/>
      <c r="FM514" s="70"/>
      <c r="FN514" s="70"/>
      <c r="FO514" s="60"/>
      <c r="FP514" s="61"/>
      <c r="FQ514" s="70"/>
      <c r="FR514" s="70"/>
      <c r="FS514" s="60"/>
      <c r="FT514" s="61"/>
      <c r="FU514" s="70"/>
      <c r="FV514" s="70"/>
      <c r="FW514" s="60"/>
      <c r="FX514" s="61"/>
      <c r="FY514" s="70"/>
      <c r="FZ514" s="70"/>
      <c r="GA514" s="60"/>
      <c r="GB514" s="61"/>
      <c r="GC514" s="70"/>
      <c r="GD514" s="70"/>
      <c r="GE514" s="60"/>
      <c r="GF514" s="61"/>
      <c r="GG514" s="70"/>
      <c r="GH514" s="70"/>
      <c r="GI514" s="60"/>
      <c r="GJ514" s="61"/>
      <c r="GK514" s="70"/>
      <c r="GL514" s="70"/>
      <c r="GM514" s="60"/>
      <c r="GN514" s="61"/>
      <c r="GO514" s="70"/>
      <c r="GP514" s="70"/>
      <c r="GQ514" s="60"/>
      <c r="GR514" s="61"/>
      <c r="GS514" s="70"/>
      <c r="GT514" s="70"/>
      <c r="GU514" s="60"/>
      <c r="GV514" s="61"/>
      <c r="GW514" s="70"/>
      <c r="GX514" s="70"/>
      <c r="GY514" s="60"/>
      <c r="GZ514" s="61"/>
      <c r="HA514" s="70"/>
      <c r="HB514" s="70"/>
      <c r="HC514" s="60"/>
      <c r="HD514" s="61"/>
      <c r="HE514" s="70"/>
      <c r="HF514" s="70"/>
      <c r="HG514" s="60"/>
      <c r="HH514" s="61"/>
      <c r="HI514" s="70"/>
      <c r="HJ514" s="70"/>
      <c r="HK514" s="60"/>
      <c r="HL514" s="61"/>
      <c r="HM514" s="70"/>
      <c r="HN514" s="70"/>
      <c r="HO514" s="60"/>
      <c r="HP514" s="61"/>
      <c r="HQ514" s="70"/>
      <c r="HR514" s="70"/>
      <c r="HS514" s="60"/>
      <c r="HT514" s="61"/>
      <c r="HU514" s="70"/>
      <c r="HV514" s="70"/>
      <c r="HW514" s="60"/>
      <c r="HX514" s="61"/>
      <c r="HY514" s="70"/>
      <c r="HZ514" s="70"/>
      <c r="IA514" s="60"/>
      <c r="IB514" s="61"/>
      <c r="IC514" s="70"/>
      <c r="ID514" s="70"/>
      <c r="IE514" s="60"/>
      <c r="IF514" s="61"/>
      <c r="IG514" s="70"/>
      <c r="IH514" s="70"/>
      <c r="II514" s="60"/>
      <c r="IJ514" s="61"/>
      <c r="IK514" s="70"/>
      <c r="IL514" s="70"/>
      <c r="IM514" s="60"/>
      <c r="IN514" s="61"/>
      <c r="IO514" s="70"/>
      <c r="IP514" s="70"/>
      <c r="IQ514" s="60"/>
      <c r="IR514" s="61"/>
      <c r="IS514" s="70"/>
      <c r="IT514" s="70"/>
      <c r="IU514" s="60"/>
      <c r="IV514" s="61"/>
      <c r="IW514" s="70"/>
      <c r="IX514" s="70"/>
      <c r="IY514" s="60"/>
      <c r="IZ514" s="61"/>
      <c r="JA514" s="70"/>
      <c r="JB514" s="70"/>
      <c r="JC514" s="60"/>
      <c r="JD514" s="61"/>
      <c r="JE514" s="70"/>
      <c r="JF514" s="70"/>
      <c r="JG514" s="60"/>
      <c r="JH514" s="61"/>
      <c r="JI514" s="70"/>
      <c r="JJ514" s="70"/>
      <c r="JK514" s="60"/>
      <c r="JL514" s="61"/>
      <c r="JM514" s="70"/>
      <c r="JN514" s="70"/>
      <c r="JO514" s="60"/>
      <c r="JP514" s="61"/>
      <c r="JQ514" s="70"/>
      <c r="JR514" s="70"/>
      <c r="JS514" s="60"/>
      <c r="JT514" s="61"/>
      <c r="JU514" s="70"/>
      <c r="JV514" s="70"/>
      <c r="JW514" s="60"/>
      <c r="JX514" s="61"/>
      <c r="JY514" s="70"/>
      <c r="JZ514" s="70"/>
      <c r="KA514" s="60"/>
      <c r="KB514" s="61"/>
      <c r="KC514" s="70"/>
      <c r="KD514" s="70"/>
      <c r="KE514" s="60"/>
      <c r="KF514" s="61"/>
      <c r="KG514" s="70"/>
      <c r="KH514" s="70"/>
      <c r="KI514" s="60"/>
      <c r="KJ514" s="61"/>
      <c r="KK514" s="70"/>
      <c r="KL514" s="70"/>
      <c r="KM514" s="60"/>
      <c r="KN514" s="61"/>
      <c r="KO514" s="70"/>
      <c r="KP514" s="70"/>
      <c r="KQ514" s="60"/>
      <c r="KR514" s="61"/>
      <c r="KS514" s="70"/>
      <c r="KT514" s="70"/>
      <c r="KU514" s="60"/>
      <c r="KV514" s="61"/>
      <c r="KW514" s="70"/>
      <c r="KX514" s="70"/>
      <c r="KY514" s="60"/>
      <c r="KZ514" s="61"/>
      <c r="LA514" s="70"/>
      <c r="LB514" s="70"/>
      <c r="LC514" s="60"/>
      <c r="LD514" s="61"/>
      <c r="LE514" s="70"/>
      <c r="LF514" s="70"/>
      <c r="LG514" s="60"/>
      <c r="LH514" s="61"/>
      <c r="LI514" s="70"/>
      <c r="LJ514" s="70"/>
      <c r="LK514" s="60"/>
      <c r="LL514" s="61"/>
      <c r="LM514" s="70"/>
      <c r="LN514" s="70"/>
      <c r="LO514" s="60"/>
      <c r="LP514" s="61"/>
      <c r="LQ514" s="70"/>
      <c r="LR514" s="70"/>
      <c r="LS514" s="60"/>
      <c r="LT514" s="61"/>
      <c r="LU514" s="70"/>
      <c r="LV514" s="70"/>
      <c r="LW514" s="60"/>
      <c r="LX514" s="61"/>
      <c r="LY514" s="70"/>
      <c r="LZ514" s="70"/>
      <c r="MA514" s="60"/>
      <c r="MB514" s="61"/>
      <c r="MC514" s="70"/>
      <c r="MD514" s="70"/>
      <c r="ME514" s="60"/>
      <c r="MF514" s="61"/>
      <c r="MG514" s="70"/>
      <c r="MH514" s="70"/>
      <c r="MI514" s="60"/>
      <c r="MJ514" s="61"/>
      <c r="MK514" s="70"/>
      <c r="ML514" s="70"/>
      <c r="MM514" s="60"/>
      <c r="MN514" s="61"/>
      <c r="MO514" s="70"/>
      <c r="MP514" s="70"/>
      <c r="MQ514" s="60"/>
      <c r="MR514" s="61"/>
      <c r="MS514" s="70"/>
      <c r="MT514" s="70"/>
      <c r="MU514" s="60"/>
      <c r="MV514" s="61"/>
      <c r="MW514" s="70"/>
      <c r="MX514" s="70"/>
      <c r="MY514" s="60"/>
      <c r="MZ514" s="61"/>
      <c r="NA514" s="70"/>
      <c r="NB514" s="70"/>
      <c r="NC514" s="60"/>
      <c r="ND514" s="61"/>
      <c r="NE514" s="70"/>
      <c r="NF514" s="70"/>
      <c r="NG514" s="60"/>
      <c r="NH514" s="61"/>
      <c r="NI514" s="70"/>
      <c r="NJ514" s="70"/>
      <c r="NK514" s="60"/>
      <c r="NL514" s="61"/>
      <c r="NM514" s="70"/>
      <c r="NN514" s="70"/>
      <c r="NO514" s="60"/>
      <c r="NP514" s="61"/>
      <c r="NQ514" s="70"/>
      <c r="NR514" s="70"/>
      <c r="NS514" s="60"/>
      <c r="NT514" s="61"/>
      <c r="NU514" s="70"/>
      <c r="NV514" s="70"/>
      <c r="NW514" s="60"/>
      <c r="NX514" s="61"/>
      <c r="NY514" s="70"/>
      <c r="NZ514" s="70"/>
      <c r="OA514" s="60"/>
      <c r="OB514" s="61"/>
      <c r="OC514" s="70"/>
      <c r="OD514" s="70"/>
      <c r="OE514" s="60"/>
      <c r="OF514" s="61"/>
      <c r="OG514" s="70"/>
      <c r="OH514" s="70"/>
      <c r="OI514" s="60"/>
      <c r="OJ514" s="61"/>
      <c r="OK514" s="70"/>
      <c r="OL514" s="70"/>
      <c r="OM514" s="60"/>
      <c r="ON514" s="61"/>
      <c r="OO514" s="70"/>
      <c r="OP514" s="70"/>
      <c r="OQ514" s="60"/>
      <c r="OR514" s="61"/>
      <c r="OS514" s="70"/>
      <c r="OT514" s="70"/>
      <c r="OU514" s="60"/>
      <c r="OV514" s="61"/>
      <c r="OW514" s="70"/>
      <c r="OX514" s="70"/>
      <c r="OY514" s="60"/>
      <c r="OZ514" s="61"/>
      <c r="PA514" s="70"/>
      <c r="PB514" s="70"/>
      <c r="PC514" s="60"/>
      <c r="PD514" s="61"/>
      <c r="PE514" s="70"/>
      <c r="PF514" s="70"/>
      <c r="PG514" s="60"/>
      <c r="PH514" s="61"/>
      <c r="PI514" s="70"/>
      <c r="PJ514" s="70"/>
      <c r="PK514" s="60"/>
      <c r="PL514" s="61"/>
      <c r="PM514" s="70"/>
      <c r="PN514" s="70"/>
      <c r="PO514" s="60"/>
      <c r="PP514" s="61"/>
      <c r="PQ514" s="70"/>
      <c r="PR514" s="70"/>
      <c r="PS514" s="60"/>
      <c r="PT514" s="61"/>
      <c r="PU514" s="70"/>
      <c r="PV514" s="70"/>
      <c r="PW514" s="60"/>
      <c r="PX514" s="61"/>
      <c r="PY514" s="70"/>
      <c r="PZ514" s="70"/>
      <c r="QA514" s="60"/>
      <c r="QB514" s="61"/>
      <c r="QC514" s="70"/>
      <c r="QD514" s="70"/>
      <c r="QE514" s="60"/>
      <c r="QF514" s="61"/>
      <c r="QG514" s="70"/>
      <c r="QH514" s="70"/>
      <c r="QI514" s="60"/>
      <c r="QJ514" s="61"/>
      <c r="QK514" s="70"/>
      <c r="QL514" s="70"/>
      <c r="QM514" s="60"/>
      <c r="QN514" s="61"/>
      <c r="QO514" s="70"/>
      <c r="QP514" s="70"/>
      <c r="QQ514" s="60"/>
      <c r="QR514" s="61"/>
      <c r="QS514" s="70"/>
      <c r="QT514" s="70"/>
      <c r="QU514" s="60"/>
      <c r="QV514" s="61"/>
      <c r="QW514" s="70"/>
      <c r="QX514" s="70"/>
      <c r="QY514" s="60"/>
      <c r="QZ514" s="61"/>
      <c r="RA514" s="70"/>
      <c r="RB514" s="70"/>
      <c r="RC514" s="60"/>
      <c r="RD514" s="61"/>
      <c r="RE514" s="70"/>
      <c r="RF514" s="70"/>
      <c r="RG514" s="60"/>
      <c r="RH514" s="61"/>
      <c r="RI514" s="70"/>
      <c r="RJ514" s="70"/>
      <c r="RK514" s="60"/>
      <c r="RL514" s="61"/>
      <c r="RM514" s="70"/>
      <c r="RN514" s="70"/>
      <c r="RO514" s="60"/>
      <c r="RP514" s="61"/>
      <c r="RQ514" s="70"/>
      <c r="RR514" s="70"/>
      <c r="RS514" s="60"/>
      <c r="RT514" s="61"/>
      <c r="RU514" s="70"/>
      <c r="RV514" s="70"/>
      <c r="RW514" s="60"/>
      <c r="RX514" s="61"/>
      <c r="RY514" s="70"/>
      <c r="RZ514" s="70"/>
      <c r="SA514" s="60"/>
      <c r="SB514" s="61"/>
      <c r="SC514" s="70"/>
      <c r="SD514" s="70"/>
      <c r="SE514" s="60"/>
      <c r="SF514" s="61"/>
      <c r="SG514" s="70"/>
      <c r="SH514" s="70"/>
      <c r="SI514" s="60"/>
      <c r="SJ514" s="61"/>
      <c r="SK514" s="70"/>
      <c r="SL514" s="70"/>
      <c r="SM514" s="60"/>
      <c r="SN514" s="61"/>
      <c r="SO514" s="70"/>
      <c r="SP514" s="70"/>
      <c r="SQ514" s="60"/>
      <c r="SR514" s="61"/>
      <c r="SS514" s="70"/>
      <c r="ST514" s="70"/>
      <c r="SU514" s="60"/>
      <c r="SV514" s="61"/>
      <c r="SW514" s="70"/>
      <c r="SX514" s="70"/>
      <c r="SY514" s="60"/>
      <c r="SZ514" s="61"/>
      <c r="TA514" s="70"/>
      <c r="TB514" s="70"/>
      <c r="TC514" s="60"/>
      <c r="TD514" s="61"/>
      <c r="TE514" s="70"/>
      <c r="TF514" s="70"/>
      <c r="TG514" s="60"/>
      <c r="TH514" s="61"/>
      <c r="TI514" s="70"/>
      <c r="TJ514" s="70"/>
      <c r="TK514" s="60"/>
      <c r="TL514" s="61"/>
      <c r="TM514" s="70"/>
      <c r="TN514" s="70"/>
      <c r="TO514" s="60"/>
      <c r="TP514" s="61"/>
      <c r="TQ514" s="70"/>
      <c r="TR514" s="70"/>
      <c r="TS514" s="60"/>
      <c r="TT514" s="61"/>
      <c r="TU514" s="70"/>
      <c r="TV514" s="70"/>
      <c r="TW514" s="60"/>
      <c r="TX514" s="61"/>
      <c r="TY514" s="70"/>
      <c r="TZ514" s="70"/>
      <c r="UA514" s="60"/>
      <c r="UB514" s="61"/>
      <c r="UC514" s="70"/>
      <c r="UD514" s="70"/>
      <c r="UE514" s="60"/>
      <c r="UF514" s="61"/>
      <c r="UG514" s="70"/>
      <c r="UH514" s="70"/>
      <c r="UI514" s="60"/>
      <c r="UJ514" s="61"/>
      <c r="UK514" s="70"/>
      <c r="UL514" s="70"/>
      <c r="UM514" s="60"/>
      <c r="UN514" s="61"/>
      <c r="UO514" s="70"/>
      <c r="UP514" s="70"/>
      <c r="UQ514" s="60"/>
      <c r="UR514" s="61"/>
      <c r="US514" s="70"/>
      <c r="UT514" s="70"/>
      <c r="UU514" s="60"/>
      <c r="UV514" s="61"/>
      <c r="UW514" s="70"/>
      <c r="UX514" s="70"/>
      <c r="UY514" s="60"/>
      <c r="UZ514" s="61"/>
      <c r="VA514" s="70"/>
      <c r="VB514" s="70"/>
      <c r="VC514" s="60"/>
      <c r="VD514" s="61"/>
      <c r="VE514" s="70"/>
      <c r="VF514" s="70"/>
      <c r="VG514" s="60"/>
      <c r="VH514" s="61"/>
      <c r="VI514" s="70"/>
      <c r="VJ514" s="70"/>
      <c r="VK514" s="60"/>
      <c r="VL514" s="61"/>
      <c r="VM514" s="70"/>
      <c r="VN514" s="70"/>
      <c r="VO514" s="60"/>
      <c r="VP514" s="61"/>
      <c r="VQ514" s="70"/>
      <c r="VR514" s="70"/>
      <c r="VS514" s="60"/>
      <c r="VT514" s="61"/>
      <c r="VU514" s="70"/>
      <c r="VV514" s="70"/>
      <c r="VW514" s="60"/>
      <c r="VX514" s="61"/>
      <c r="VY514" s="70"/>
      <c r="VZ514" s="70"/>
      <c r="WA514" s="60"/>
      <c r="WB514" s="61"/>
      <c r="WC514" s="70"/>
      <c r="WD514" s="70"/>
      <c r="WE514" s="60"/>
      <c r="WF514" s="61"/>
      <c r="WG514" s="70"/>
      <c r="WH514" s="70"/>
      <c r="WI514" s="60"/>
      <c r="WJ514" s="61"/>
      <c r="WK514" s="70"/>
      <c r="WL514" s="70"/>
      <c r="WM514" s="60"/>
      <c r="WN514" s="61"/>
      <c r="WO514" s="70"/>
      <c r="WP514" s="70"/>
      <c r="WQ514" s="60"/>
      <c r="WR514" s="61"/>
      <c r="WS514" s="70"/>
      <c r="WT514" s="70"/>
      <c r="WU514" s="60"/>
      <c r="WV514" s="61"/>
      <c r="WW514" s="70"/>
      <c r="WX514" s="70"/>
      <c r="WY514" s="60"/>
      <c r="WZ514" s="61"/>
      <c r="XA514" s="70"/>
      <c r="XB514" s="70"/>
      <c r="XC514" s="60"/>
      <c r="XD514" s="61"/>
      <c r="XE514" s="70"/>
      <c r="XF514" s="70"/>
      <c r="XG514" s="60"/>
      <c r="XH514" s="61"/>
      <c r="XI514" s="70"/>
      <c r="XJ514" s="70"/>
      <c r="XK514" s="60"/>
      <c r="XL514" s="61"/>
      <c r="XM514" s="70"/>
      <c r="XN514" s="70"/>
      <c r="XO514" s="60"/>
      <c r="XP514" s="61"/>
      <c r="XQ514" s="70"/>
      <c r="XR514" s="70"/>
      <c r="XS514" s="60"/>
      <c r="XT514" s="61"/>
      <c r="XU514" s="70"/>
      <c r="XV514" s="70"/>
      <c r="XW514" s="60"/>
      <c r="XX514" s="61"/>
      <c r="XY514" s="70"/>
      <c r="XZ514" s="70"/>
      <c r="YA514" s="60"/>
      <c r="YB514" s="61"/>
      <c r="YC514" s="70"/>
      <c r="YD514" s="70"/>
      <c r="YE514" s="60"/>
      <c r="YF514" s="61"/>
      <c r="YG514" s="70"/>
      <c r="YH514" s="70"/>
      <c r="YI514" s="60"/>
      <c r="YJ514" s="61"/>
      <c r="YK514" s="70"/>
      <c r="YL514" s="70"/>
      <c r="YM514" s="60"/>
      <c r="YN514" s="61"/>
      <c r="YO514" s="70"/>
      <c r="YP514" s="70"/>
      <c r="YQ514" s="60"/>
      <c r="YR514" s="61"/>
      <c r="YS514" s="70"/>
      <c r="YT514" s="70"/>
      <c r="YU514" s="60"/>
      <c r="YV514" s="61"/>
      <c r="YW514" s="70"/>
      <c r="YX514" s="70"/>
      <c r="YY514" s="60"/>
      <c r="YZ514" s="61"/>
      <c r="ZA514" s="70"/>
      <c r="ZB514" s="70"/>
      <c r="ZC514" s="60"/>
      <c r="ZD514" s="61"/>
      <c r="ZE514" s="70"/>
      <c r="ZF514" s="70"/>
      <c r="ZG514" s="60"/>
      <c r="ZH514" s="61"/>
      <c r="ZI514" s="70"/>
      <c r="ZJ514" s="70"/>
      <c r="ZK514" s="60"/>
      <c r="ZL514" s="61"/>
      <c r="ZM514" s="70"/>
      <c r="ZN514" s="70"/>
      <c r="ZO514" s="60"/>
      <c r="ZP514" s="61"/>
      <c r="ZQ514" s="70"/>
      <c r="ZR514" s="70"/>
      <c r="ZS514" s="60"/>
      <c r="ZT514" s="61"/>
      <c r="ZU514" s="70"/>
      <c r="ZV514" s="70"/>
      <c r="ZW514" s="60"/>
      <c r="ZX514" s="61"/>
      <c r="ZY514" s="70"/>
      <c r="ZZ514" s="70"/>
      <c r="AAA514" s="60"/>
      <c r="AAB514" s="61"/>
      <c r="AAC514" s="70"/>
      <c r="AAD514" s="70"/>
      <c r="AAE514" s="60"/>
      <c r="AAF514" s="61"/>
      <c r="AAG514" s="70"/>
      <c r="AAH514" s="70"/>
      <c r="AAI514" s="60"/>
      <c r="AAJ514" s="61"/>
      <c r="AAK514" s="70"/>
      <c r="AAL514" s="70"/>
      <c r="AAM514" s="60"/>
      <c r="AAN514" s="61"/>
      <c r="AAO514" s="70"/>
      <c r="AAP514" s="70"/>
      <c r="AAQ514" s="60"/>
      <c r="AAR514" s="61"/>
      <c r="AAS514" s="70"/>
      <c r="AAT514" s="70"/>
      <c r="AAU514" s="60"/>
      <c r="AAV514" s="61"/>
      <c r="AAW514" s="70"/>
      <c r="AAX514" s="70"/>
      <c r="AAY514" s="60"/>
      <c r="AAZ514" s="61"/>
      <c r="ABA514" s="70"/>
      <c r="ABB514" s="70"/>
      <c r="ABC514" s="60"/>
      <c r="ABD514" s="61"/>
      <c r="ABE514" s="70"/>
      <c r="ABF514" s="70"/>
      <c r="ABG514" s="60"/>
      <c r="ABH514" s="61"/>
      <c r="ABI514" s="70"/>
      <c r="ABJ514" s="70"/>
      <c r="ABK514" s="60"/>
      <c r="ABL514" s="61"/>
      <c r="ABM514" s="70"/>
      <c r="ABN514" s="70"/>
      <c r="ABO514" s="60"/>
      <c r="ABP514" s="61"/>
      <c r="ABQ514" s="70"/>
      <c r="ABR514" s="70"/>
      <c r="ABS514" s="60"/>
      <c r="ABT514" s="61"/>
      <c r="ABU514" s="70"/>
      <c r="ABV514" s="70"/>
      <c r="ABW514" s="60"/>
      <c r="ABX514" s="61"/>
      <c r="ABY514" s="70"/>
      <c r="ABZ514" s="70"/>
      <c r="ACA514" s="60"/>
      <c r="ACB514" s="61"/>
      <c r="ACC514" s="70"/>
      <c r="ACD514" s="70"/>
      <c r="ACE514" s="60"/>
      <c r="ACF514" s="61"/>
      <c r="ACG514" s="70"/>
      <c r="ACH514" s="70"/>
      <c r="ACI514" s="60"/>
      <c r="ACJ514" s="61"/>
      <c r="ACK514" s="70"/>
      <c r="ACL514" s="70"/>
      <c r="ACM514" s="60"/>
      <c r="ACN514" s="61"/>
      <c r="ACO514" s="70"/>
      <c r="ACP514" s="70"/>
      <c r="ACQ514" s="60"/>
      <c r="ACR514" s="61"/>
      <c r="ACS514" s="70"/>
      <c r="ACT514" s="70"/>
      <c r="ACU514" s="60"/>
      <c r="ACV514" s="61"/>
      <c r="ACW514" s="70"/>
      <c r="ACX514" s="70"/>
      <c r="ACY514" s="60"/>
      <c r="ACZ514" s="61"/>
      <c r="ADA514" s="70"/>
      <c r="ADB514" s="70"/>
      <c r="ADC514" s="60"/>
      <c r="ADD514" s="61"/>
      <c r="ADE514" s="70"/>
      <c r="ADF514" s="70"/>
      <c r="ADG514" s="60"/>
      <c r="ADH514" s="61"/>
      <c r="ADI514" s="70"/>
      <c r="ADJ514" s="70"/>
      <c r="ADK514" s="60"/>
      <c r="ADL514" s="61"/>
      <c r="ADM514" s="70"/>
      <c r="ADN514" s="70"/>
      <c r="ADO514" s="60"/>
      <c r="ADP514" s="61"/>
      <c r="ADQ514" s="70"/>
      <c r="ADR514" s="70"/>
      <c r="ADS514" s="60"/>
      <c r="ADT514" s="61"/>
      <c r="ADU514" s="70"/>
      <c r="ADV514" s="70"/>
      <c r="ADW514" s="60"/>
      <c r="ADX514" s="61"/>
      <c r="ADY514" s="70"/>
      <c r="ADZ514" s="70"/>
      <c r="AEA514" s="60"/>
      <c r="AEB514" s="61"/>
      <c r="AEC514" s="70"/>
      <c r="AED514" s="70"/>
      <c r="AEE514" s="60"/>
      <c r="AEF514" s="61"/>
      <c r="AEG514" s="70"/>
      <c r="AEH514" s="70"/>
      <c r="AEI514" s="60"/>
      <c r="AEJ514" s="61"/>
      <c r="AEK514" s="70"/>
      <c r="AEL514" s="70"/>
      <c r="AEM514" s="60"/>
      <c r="AEN514" s="61"/>
      <c r="AEO514" s="70"/>
      <c r="AEP514" s="70"/>
      <c r="AEQ514" s="60"/>
      <c r="AER514" s="61"/>
      <c r="AES514" s="70"/>
      <c r="AET514" s="70"/>
      <c r="AEU514" s="60"/>
      <c r="AEV514" s="61"/>
      <c r="AEW514" s="70"/>
      <c r="AEX514" s="70"/>
      <c r="AEY514" s="60"/>
      <c r="AEZ514" s="61"/>
      <c r="AFA514" s="70"/>
      <c r="AFB514" s="70"/>
      <c r="AFC514" s="60"/>
      <c r="AFD514" s="61"/>
      <c r="AFE514" s="70"/>
      <c r="AFF514" s="70"/>
      <c r="AFG514" s="60"/>
      <c r="AFH514" s="61"/>
      <c r="AFI514" s="70"/>
      <c r="AFJ514" s="70"/>
      <c r="AFK514" s="60"/>
      <c r="AFL514" s="61"/>
      <c r="AFM514" s="70"/>
      <c r="AFN514" s="70"/>
      <c r="AFO514" s="60"/>
      <c r="AFP514" s="61"/>
      <c r="AFQ514" s="70"/>
      <c r="AFR514" s="70"/>
      <c r="AFS514" s="60"/>
      <c r="AFT514" s="61"/>
      <c r="AFU514" s="70"/>
      <c r="AFV514" s="70"/>
      <c r="AFW514" s="60"/>
      <c r="AFX514" s="61"/>
      <c r="AFY514" s="70"/>
      <c r="AFZ514" s="70"/>
      <c r="AGA514" s="60"/>
      <c r="AGB514" s="61"/>
      <c r="AGC514" s="70"/>
      <c r="AGD514" s="70"/>
      <c r="AGE514" s="60"/>
      <c r="AGF514" s="61"/>
      <c r="AGG514" s="70"/>
      <c r="AGH514" s="70"/>
      <c r="AGI514" s="60"/>
      <c r="AGJ514" s="61"/>
      <c r="AGK514" s="70"/>
      <c r="AGL514" s="70"/>
      <c r="AGM514" s="60"/>
      <c r="AGN514" s="61"/>
      <c r="AGO514" s="70"/>
      <c r="AGP514" s="70"/>
      <c r="AGQ514" s="60"/>
      <c r="AGR514" s="61"/>
      <c r="AGS514" s="70"/>
      <c r="AGT514" s="70"/>
      <c r="AGU514" s="60"/>
      <c r="AGV514" s="61"/>
      <c r="AGW514" s="70"/>
      <c r="AGX514" s="70"/>
      <c r="AGY514" s="60"/>
      <c r="AGZ514" s="61"/>
      <c r="AHA514" s="70"/>
      <c r="AHB514" s="70"/>
      <c r="AHC514" s="60"/>
      <c r="AHD514" s="61"/>
      <c r="AHE514" s="70"/>
      <c r="AHF514" s="70"/>
      <c r="AHG514" s="60"/>
      <c r="AHH514" s="61"/>
      <c r="AHI514" s="70"/>
      <c r="AHJ514" s="70"/>
      <c r="AHK514" s="60"/>
      <c r="AHL514" s="61"/>
      <c r="AHM514" s="70"/>
      <c r="AHN514" s="70"/>
      <c r="AHO514" s="60"/>
      <c r="AHP514" s="61"/>
      <c r="AHQ514" s="70"/>
      <c r="AHR514" s="70"/>
      <c r="AHS514" s="60"/>
      <c r="AHT514" s="61"/>
      <c r="AHU514" s="70"/>
      <c r="AHV514" s="70"/>
      <c r="AHW514" s="60"/>
      <c r="AHX514" s="61"/>
      <c r="AHY514" s="70"/>
      <c r="AHZ514" s="70"/>
      <c r="AIA514" s="60"/>
      <c r="AIB514" s="61"/>
      <c r="AIC514" s="70"/>
      <c r="AID514" s="70"/>
      <c r="AIE514" s="60"/>
      <c r="AIF514" s="61"/>
      <c r="AIG514" s="70"/>
      <c r="AIH514" s="70"/>
      <c r="AII514" s="60"/>
      <c r="AIJ514" s="61"/>
      <c r="AIK514" s="70"/>
      <c r="AIL514" s="70"/>
      <c r="AIM514" s="60"/>
      <c r="AIN514" s="61"/>
      <c r="AIO514" s="70"/>
      <c r="AIP514" s="70"/>
      <c r="AIQ514" s="60"/>
      <c r="AIR514" s="61"/>
      <c r="AIS514" s="70"/>
      <c r="AIT514" s="70"/>
      <c r="AIU514" s="60"/>
      <c r="AIV514" s="61"/>
      <c r="AIW514" s="70"/>
      <c r="AIX514" s="70"/>
      <c r="AIY514" s="60"/>
      <c r="AIZ514" s="61"/>
      <c r="AJA514" s="70"/>
      <c r="AJB514" s="70"/>
      <c r="AJC514" s="60"/>
      <c r="AJD514" s="61"/>
      <c r="AJE514" s="70"/>
      <c r="AJF514" s="70"/>
      <c r="AJG514" s="60"/>
      <c r="AJH514" s="61"/>
      <c r="AJI514" s="70"/>
      <c r="AJJ514" s="70"/>
      <c r="AJK514" s="60"/>
      <c r="AJL514" s="61"/>
      <c r="AJM514" s="70"/>
      <c r="AJN514" s="70"/>
      <c r="AJO514" s="60"/>
      <c r="AJP514" s="61"/>
      <c r="AJQ514" s="70"/>
      <c r="AJR514" s="70"/>
      <c r="AJS514" s="60"/>
      <c r="AJT514" s="61"/>
      <c r="AJU514" s="70"/>
      <c r="AJV514" s="70"/>
      <c r="AJW514" s="60"/>
      <c r="AJX514" s="61"/>
      <c r="AJY514" s="70"/>
      <c r="AJZ514" s="70"/>
      <c r="AKA514" s="60"/>
      <c r="AKB514" s="61"/>
      <c r="AKC514" s="70"/>
      <c r="AKD514" s="70"/>
      <c r="AKE514" s="60"/>
      <c r="AKF514" s="61"/>
      <c r="AKG514" s="70"/>
      <c r="AKH514" s="70"/>
      <c r="AKI514" s="60"/>
      <c r="AKJ514" s="61"/>
      <c r="AKK514" s="70"/>
      <c r="AKL514" s="70"/>
      <c r="AKM514" s="60"/>
      <c r="AKN514" s="61"/>
      <c r="AKO514" s="70"/>
      <c r="AKP514" s="70"/>
      <c r="AKQ514" s="60"/>
      <c r="AKR514" s="61"/>
      <c r="AKS514" s="70"/>
      <c r="AKT514" s="70"/>
      <c r="AKU514" s="60"/>
      <c r="AKV514" s="61"/>
      <c r="AKW514" s="70"/>
      <c r="AKX514" s="70"/>
      <c r="AKY514" s="60"/>
      <c r="AKZ514" s="61"/>
      <c r="ALA514" s="70"/>
      <c r="ALB514" s="70"/>
      <c r="ALC514" s="60"/>
      <c r="ALD514" s="61"/>
      <c r="ALE514" s="70"/>
      <c r="ALF514" s="70"/>
      <c r="ALG514" s="60"/>
      <c r="ALH514" s="61"/>
      <c r="ALI514" s="70"/>
      <c r="ALJ514" s="70"/>
      <c r="ALK514" s="60"/>
      <c r="ALL514" s="61"/>
      <c r="ALM514" s="70"/>
      <c r="ALN514" s="70"/>
      <c r="ALO514" s="60"/>
      <c r="ALP514" s="61"/>
      <c r="ALQ514" s="70"/>
      <c r="ALR514" s="70"/>
      <c r="ALS514" s="60"/>
      <c r="ALT514" s="61"/>
      <c r="ALU514" s="70"/>
      <c r="ALV514" s="70"/>
      <c r="ALW514" s="60"/>
      <c r="ALX514" s="61"/>
      <c r="ALY514" s="70"/>
      <c r="ALZ514" s="70"/>
      <c r="AMA514" s="60"/>
      <c r="AMB514" s="61"/>
      <c r="AMC514" s="70"/>
      <c r="AMD514" s="70"/>
      <c r="AME514" s="60"/>
      <c r="AMF514" s="61"/>
      <c r="AMG514" s="70"/>
      <c r="AMH514" s="70"/>
      <c r="AMI514" s="60"/>
      <c r="AMJ514" s="61"/>
      <c r="AMK514" s="70"/>
      <c r="AML514" s="70"/>
      <c r="AMM514" s="60"/>
      <c r="AMN514" s="61"/>
      <c r="AMO514" s="70"/>
      <c r="AMP514" s="70"/>
      <c r="AMQ514" s="60"/>
      <c r="AMR514" s="61"/>
      <c r="AMS514" s="70"/>
      <c r="AMT514" s="70"/>
      <c r="AMU514" s="60"/>
      <c r="AMV514" s="61"/>
      <c r="AMW514" s="70"/>
      <c r="AMX514" s="70"/>
      <c r="AMY514" s="60"/>
      <c r="AMZ514" s="61"/>
      <c r="ANA514" s="70"/>
      <c r="ANB514" s="70"/>
      <c r="ANC514" s="60"/>
      <c r="AND514" s="61"/>
      <c r="ANE514" s="70"/>
      <c r="ANF514" s="70"/>
      <c r="ANG514" s="60"/>
      <c r="ANH514" s="61"/>
      <c r="ANI514" s="70"/>
      <c r="ANJ514" s="70"/>
      <c r="ANK514" s="60"/>
      <c r="ANL514" s="61"/>
      <c r="ANM514" s="70"/>
      <c r="ANN514" s="70"/>
      <c r="ANO514" s="60"/>
      <c r="ANP514" s="61"/>
      <c r="ANQ514" s="70"/>
      <c r="ANR514" s="70"/>
      <c r="ANS514" s="60"/>
      <c r="ANT514" s="61"/>
      <c r="ANU514" s="70"/>
      <c r="ANV514" s="70"/>
      <c r="ANW514" s="60"/>
      <c r="ANX514" s="61"/>
      <c r="ANY514" s="70"/>
      <c r="ANZ514" s="70"/>
      <c r="AOA514" s="60"/>
      <c r="AOB514" s="61"/>
      <c r="AOC514" s="70"/>
      <c r="AOD514" s="70"/>
      <c r="AOE514" s="60"/>
      <c r="AOF514" s="61"/>
      <c r="AOG514" s="70"/>
      <c r="AOH514" s="70"/>
      <c r="AOI514" s="60"/>
      <c r="AOJ514" s="61"/>
      <c r="AOK514" s="70"/>
      <c r="AOL514" s="70"/>
      <c r="AOM514" s="60"/>
      <c r="AON514" s="61"/>
      <c r="AOO514" s="70"/>
      <c r="AOP514" s="70"/>
      <c r="AOQ514" s="60"/>
      <c r="AOR514" s="61"/>
      <c r="AOS514" s="70"/>
      <c r="AOT514" s="70"/>
      <c r="AOU514" s="60"/>
      <c r="AOV514" s="61"/>
      <c r="AOW514" s="70"/>
      <c r="AOX514" s="70"/>
      <c r="AOY514" s="60"/>
      <c r="AOZ514" s="61"/>
      <c r="APA514" s="70"/>
      <c r="APB514" s="70"/>
      <c r="APC514" s="60"/>
      <c r="APD514" s="61"/>
      <c r="APE514" s="70"/>
      <c r="APF514" s="70"/>
      <c r="APG514" s="60"/>
      <c r="APH514" s="61"/>
      <c r="API514" s="70"/>
      <c r="APJ514" s="70"/>
      <c r="APK514" s="60"/>
      <c r="APL514" s="61"/>
      <c r="APM514" s="70"/>
      <c r="APN514" s="70"/>
      <c r="APO514" s="60"/>
      <c r="APP514" s="61"/>
      <c r="APQ514" s="70"/>
      <c r="APR514" s="70"/>
      <c r="APS514" s="60"/>
      <c r="APT514" s="61"/>
      <c r="APU514" s="70"/>
      <c r="APV514" s="70"/>
      <c r="APW514" s="60"/>
      <c r="APX514" s="61"/>
      <c r="APY514" s="70"/>
      <c r="APZ514" s="70"/>
      <c r="AQA514" s="60"/>
      <c r="AQB514" s="61"/>
      <c r="AQC514" s="70"/>
      <c r="AQD514" s="70"/>
      <c r="AQE514" s="60"/>
      <c r="AQF514" s="61"/>
      <c r="AQG514" s="70"/>
      <c r="AQH514" s="70"/>
      <c r="AQI514" s="60"/>
      <c r="AQJ514" s="61"/>
      <c r="AQK514" s="70"/>
      <c r="AQL514" s="70"/>
      <c r="AQM514" s="60"/>
      <c r="AQN514" s="61"/>
      <c r="AQO514" s="70"/>
      <c r="AQP514" s="70"/>
      <c r="AQQ514" s="60"/>
      <c r="AQR514" s="61"/>
      <c r="AQS514" s="70"/>
      <c r="AQT514" s="70"/>
      <c r="AQU514" s="60"/>
      <c r="AQV514" s="61"/>
      <c r="AQW514" s="70"/>
      <c r="AQX514" s="70"/>
      <c r="AQY514" s="60"/>
      <c r="AQZ514" s="61"/>
      <c r="ARA514" s="70"/>
      <c r="ARB514" s="70"/>
      <c r="ARC514" s="60"/>
      <c r="ARD514" s="61"/>
      <c r="ARE514" s="70"/>
      <c r="ARF514" s="70"/>
      <c r="ARG514" s="60"/>
      <c r="ARH514" s="61"/>
      <c r="ARI514" s="70"/>
      <c r="ARJ514" s="70"/>
      <c r="ARK514" s="60"/>
      <c r="ARL514" s="61"/>
      <c r="ARM514" s="70"/>
      <c r="ARN514" s="70"/>
      <c r="ARO514" s="60"/>
      <c r="ARP514" s="61"/>
      <c r="ARQ514" s="70"/>
      <c r="ARR514" s="70"/>
      <c r="ARS514" s="60"/>
      <c r="ART514" s="61"/>
      <c r="ARU514" s="70"/>
      <c r="ARV514" s="70"/>
      <c r="ARW514" s="60"/>
      <c r="ARX514" s="61"/>
      <c r="ARY514" s="70"/>
      <c r="ARZ514" s="70"/>
      <c r="ASA514" s="60"/>
      <c r="ASB514" s="61"/>
      <c r="ASC514" s="70"/>
      <c r="ASD514" s="70"/>
      <c r="ASE514" s="60"/>
      <c r="ASF514" s="61"/>
      <c r="ASG514" s="70"/>
      <c r="ASH514" s="70"/>
      <c r="ASI514" s="60"/>
      <c r="ASJ514" s="61"/>
      <c r="ASK514" s="70"/>
      <c r="ASL514" s="70"/>
      <c r="ASM514" s="60"/>
      <c r="ASN514" s="61"/>
      <c r="ASO514" s="70"/>
      <c r="ASP514" s="70"/>
      <c r="ASQ514" s="60"/>
      <c r="ASR514" s="61"/>
      <c r="ASS514" s="70"/>
      <c r="AST514" s="70"/>
      <c r="ASU514" s="60"/>
      <c r="ASV514" s="61"/>
      <c r="ASW514" s="70"/>
      <c r="ASX514" s="70"/>
      <c r="ASY514" s="60"/>
      <c r="ASZ514" s="61"/>
      <c r="ATA514" s="70"/>
      <c r="ATB514" s="70"/>
      <c r="ATC514" s="60"/>
      <c r="ATD514" s="61"/>
      <c r="ATE514" s="70"/>
      <c r="ATF514" s="70"/>
      <c r="ATG514" s="60"/>
      <c r="ATH514" s="61"/>
      <c r="ATI514" s="70"/>
      <c r="ATJ514" s="70"/>
      <c r="ATK514" s="60"/>
      <c r="ATL514" s="61"/>
      <c r="ATM514" s="70"/>
      <c r="ATN514" s="70"/>
      <c r="ATO514" s="60"/>
      <c r="ATP514" s="61"/>
      <c r="ATQ514" s="70"/>
      <c r="ATR514" s="70"/>
      <c r="ATS514" s="60"/>
      <c r="ATT514" s="61"/>
      <c r="ATU514" s="70"/>
      <c r="ATV514" s="70"/>
      <c r="ATW514" s="60"/>
      <c r="ATX514" s="61"/>
      <c r="ATY514" s="70"/>
      <c r="ATZ514" s="70"/>
      <c r="AUA514" s="60"/>
      <c r="AUB514" s="61"/>
      <c r="AUC514" s="70"/>
      <c r="AUD514" s="70"/>
      <c r="AUE514" s="60"/>
      <c r="AUF514" s="61"/>
      <c r="AUG514" s="70"/>
      <c r="AUH514" s="70"/>
      <c r="AUI514" s="60"/>
      <c r="AUJ514" s="61"/>
      <c r="AUK514" s="70"/>
      <c r="AUL514" s="70"/>
      <c r="AUM514" s="60"/>
      <c r="AUN514" s="61"/>
      <c r="AUO514" s="70"/>
      <c r="AUP514" s="70"/>
      <c r="AUQ514" s="60"/>
      <c r="AUR514" s="61"/>
      <c r="AUS514" s="70"/>
      <c r="AUT514" s="70"/>
      <c r="AUU514" s="60"/>
      <c r="AUV514" s="61"/>
      <c r="AUW514" s="70"/>
      <c r="AUX514" s="70"/>
      <c r="AUY514" s="60"/>
      <c r="AUZ514" s="61"/>
      <c r="AVA514" s="70"/>
      <c r="AVB514" s="70"/>
      <c r="AVC514" s="60"/>
      <c r="AVD514" s="61"/>
      <c r="AVE514" s="70"/>
      <c r="AVF514" s="70"/>
      <c r="AVG514" s="60"/>
      <c r="AVH514" s="61"/>
      <c r="AVI514" s="70"/>
      <c r="AVJ514" s="70"/>
      <c r="AVK514" s="60"/>
      <c r="AVL514" s="61"/>
      <c r="AVM514" s="70"/>
      <c r="AVN514" s="70"/>
      <c r="AVO514" s="60"/>
      <c r="AVP514" s="61"/>
      <c r="AVQ514" s="70"/>
      <c r="AVR514" s="70"/>
      <c r="AVS514" s="60"/>
      <c r="AVT514" s="61"/>
      <c r="AVU514" s="70"/>
      <c r="AVV514" s="70"/>
      <c r="AVW514" s="60"/>
      <c r="AVX514" s="61"/>
      <c r="AVY514" s="70"/>
      <c r="AVZ514" s="70"/>
      <c r="AWA514" s="60"/>
      <c r="AWB514" s="61"/>
      <c r="AWC514" s="70"/>
      <c r="AWD514" s="70"/>
      <c r="AWE514" s="60"/>
      <c r="AWF514" s="61"/>
      <c r="AWG514" s="70"/>
      <c r="AWH514" s="70"/>
      <c r="AWI514" s="60"/>
      <c r="AWJ514" s="61"/>
      <c r="AWK514" s="70"/>
      <c r="AWL514" s="70"/>
      <c r="AWM514" s="60"/>
      <c r="AWN514" s="61"/>
      <c r="AWO514" s="70"/>
      <c r="AWP514" s="70"/>
      <c r="AWQ514" s="60"/>
      <c r="AWR514" s="61"/>
      <c r="AWS514" s="70"/>
      <c r="AWT514" s="70"/>
      <c r="AWU514" s="60"/>
      <c r="AWV514" s="61"/>
      <c r="AWW514" s="70"/>
      <c r="AWX514" s="70"/>
      <c r="AWY514" s="60"/>
      <c r="AWZ514" s="61"/>
      <c r="AXA514" s="70"/>
      <c r="AXB514" s="70"/>
      <c r="AXC514" s="60"/>
      <c r="AXD514" s="61"/>
      <c r="AXE514" s="70"/>
      <c r="AXF514" s="70"/>
      <c r="AXG514" s="60"/>
      <c r="AXH514" s="61"/>
      <c r="AXI514" s="70"/>
      <c r="AXJ514" s="70"/>
      <c r="AXK514" s="60"/>
      <c r="AXL514" s="61"/>
      <c r="AXM514" s="70"/>
      <c r="AXN514" s="70"/>
      <c r="AXO514" s="60"/>
      <c r="AXP514" s="61"/>
      <c r="AXQ514" s="70"/>
      <c r="AXR514" s="70"/>
      <c r="AXS514" s="60"/>
      <c r="AXT514" s="61"/>
      <c r="AXU514" s="70"/>
      <c r="AXV514" s="70"/>
      <c r="AXW514" s="60"/>
      <c r="AXX514" s="61"/>
      <c r="AXY514" s="70"/>
      <c r="AXZ514" s="70"/>
      <c r="AYA514" s="60"/>
      <c r="AYB514" s="61"/>
      <c r="AYC514" s="70"/>
      <c r="AYD514" s="70"/>
      <c r="AYE514" s="60"/>
      <c r="AYF514" s="61"/>
      <c r="AYG514" s="70"/>
      <c r="AYH514" s="70"/>
      <c r="AYI514" s="60"/>
      <c r="AYJ514" s="61"/>
      <c r="AYK514" s="70"/>
      <c r="AYL514" s="70"/>
      <c r="AYM514" s="60"/>
      <c r="AYN514" s="61"/>
      <c r="AYO514" s="70"/>
      <c r="AYP514" s="70"/>
      <c r="AYQ514" s="60"/>
      <c r="AYR514" s="61"/>
      <c r="AYS514" s="70"/>
      <c r="AYT514" s="70"/>
      <c r="AYU514" s="60"/>
      <c r="AYV514" s="61"/>
      <c r="AYW514" s="70"/>
      <c r="AYX514" s="70"/>
      <c r="AYY514" s="60"/>
      <c r="AYZ514" s="61"/>
      <c r="AZA514" s="70"/>
      <c r="AZB514" s="70"/>
      <c r="AZC514" s="60"/>
      <c r="AZD514" s="61"/>
      <c r="AZE514" s="70"/>
      <c r="AZF514" s="70"/>
      <c r="AZG514" s="60"/>
      <c r="AZH514" s="61"/>
      <c r="AZI514" s="70"/>
      <c r="AZJ514" s="70"/>
      <c r="AZK514" s="60"/>
      <c r="AZL514" s="61"/>
      <c r="AZM514" s="70"/>
      <c r="AZN514" s="70"/>
      <c r="AZO514" s="60"/>
      <c r="AZP514" s="61"/>
      <c r="AZQ514" s="70"/>
      <c r="AZR514" s="70"/>
      <c r="AZS514" s="60"/>
      <c r="AZT514" s="61"/>
      <c r="AZU514" s="70"/>
      <c r="AZV514" s="70"/>
      <c r="AZW514" s="60"/>
      <c r="AZX514" s="61"/>
      <c r="AZY514" s="70"/>
      <c r="AZZ514" s="70"/>
      <c r="BAA514" s="60"/>
      <c r="BAB514" s="61"/>
      <c r="BAC514" s="70"/>
      <c r="BAD514" s="70"/>
      <c r="BAE514" s="60"/>
      <c r="BAF514" s="61"/>
      <c r="BAG514" s="70"/>
      <c r="BAH514" s="70"/>
      <c r="BAI514" s="60"/>
      <c r="BAJ514" s="61"/>
      <c r="BAK514" s="70"/>
      <c r="BAL514" s="70"/>
      <c r="BAM514" s="60"/>
      <c r="BAN514" s="61"/>
      <c r="BAO514" s="70"/>
      <c r="BAP514" s="70"/>
      <c r="BAQ514" s="60"/>
      <c r="BAR514" s="61"/>
      <c r="BAS514" s="70"/>
      <c r="BAT514" s="70"/>
      <c r="BAU514" s="60"/>
      <c r="BAV514" s="61"/>
      <c r="BAW514" s="70"/>
      <c r="BAX514" s="70"/>
      <c r="BAY514" s="60"/>
      <c r="BAZ514" s="61"/>
      <c r="BBA514" s="70"/>
      <c r="BBB514" s="70"/>
      <c r="BBC514" s="60"/>
      <c r="BBD514" s="61"/>
      <c r="BBE514" s="70"/>
      <c r="BBF514" s="70"/>
      <c r="BBG514" s="60"/>
      <c r="BBH514" s="61"/>
      <c r="BBI514" s="70"/>
      <c r="BBJ514" s="70"/>
      <c r="BBK514" s="60"/>
      <c r="BBL514" s="61"/>
      <c r="BBM514" s="70"/>
      <c r="BBN514" s="70"/>
      <c r="BBO514" s="60"/>
      <c r="BBP514" s="61"/>
      <c r="BBQ514" s="70"/>
      <c r="BBR514" s="70"/>
      <c r="BBS514" s="60"/>
      <c r="BBT514" s="61"/>
      <c r="BBU514" s="70"/>
      <c r="BBV514" s="70"/>
      <c r="BBW514" s="60"/>
      <c r="BBX514" s="61"/>
      <c r="BBY514" s="70"/>
      <c r="BBZ514" s="70"/>
      <c r="BCA514" s="60"/>
      <c r="BCB514" s="61"/>
      <c r="BCC514" s="70"/>
      <c r="BCD514" s="70"/>
      <c r="BCE514" s="60"/>
      <c r="BCF514" s="61"/>
      <c r="BCG514" s="70"/>
      <c r="BCH514" s="70"/>
      <c r="BCI514" s="60"/>
      <c r="BCJ514" s="61"/>
      <c r="BCK514" s="70"/>
      <c r="BCL514" s="70"/>
      <c r="BCM514" s="60"/>
      <c r="BCN514" s="61"/>
      <c r="BCO514" s="70"/>
      <c r="BCP514" s="70"/>
      <c r="BCQ514" s="60"/>
      <c r="BCR514" s="61"/>
      <c r="BCS514" s="70"/>
      <c r="BCT514" s="70"/>
      <c r="BCU514" s="60"/>
      <c r="BCV514" s="61"/>
      <c r="BCW514" s="70"/>
      <c r="BCX514" s="70"/>
      <c r="BCY514" s="60"/>
      <c r="BCZ514" s="61"/>
      <c r="BDA514" s="70"/>
      <c r="BDB514" s="70"/>
      <c r="BDC514" s="60"/>
      <c r="BDD514" s="61"/>
      <c r="BDE514" s="70"/>
      <c r="BDF514" s="70"/>
      <c r="BDG514" s="60"/>
      <c r="BDH514" s="61"/>
      <c r="BDI514" s="70"/>
      <c r="BDJ514" s="70"/>
      <c r="BDK514" s="60"/>
      <c r="BDL514" s="61"/>
      <c r="BDM514" s="70"/>
      <c r="BDN514" s="70"/>
      <c r="BDO514" s="60"/>
      <c r="BDP514" s="61"/>
      <c r="BDQ514" s="70"/>
      <c r="BDR514" s="70"/>
      <c r="BDS514" s="60"/>
      <c r="BDT514" s="61"/>
      <c r="BDU514" s="70"/>
      <c r="BDV514" s="70"/>
      <c r="BDW514" s="60"/>
      <c r="BDX514" s="61"/>
      <c r="BDY514" s="70"/>
      <c r="BDZ514" s="70"/>
      <c r="BEA514" s="60"/>
      <c r="BEB514" s="61"/>
      <c r="BEC514" s="70"/>
      <c r="BED514" s="70"/>
      <c r="BEE514" s="60"/>
      <c r="BEF514" s="61"/>
      <c r="BEG514" s="70"/>
      <c r="BEH514" s="70"/>
      <c r="BEI514" s="60"/>
      <c r="BEJ514" s="61"/>
      <c r="BEK514" s="70"/>
      <c r="BEL514" s="70"/>
      <c r="BEM514" s="60"/>
      <c r="BEN514" s="61"/>
      <c r="BEO514" s="70"/>
      <c r="BEP514" s="70"/>
      <c r="BEQ514" s="60"/>
      <c r="BER514" s="61"/>
      <c r="BES514" s="70"/>
      <c r="BET514" s="70"/>
      <c r="BEU514" s="60"/>
      <c r="BEV514" s="61"/>
      <c r="BEW514" s="70"/>
      <c r="BEX514" s="70"/>
      <c r="BEY514" s="60"/>
      <c r="BEZ514" s="61"/>
      <c r="BFA514" s="70"/>
      <c r="BFB514" s="70"/>
      <c r="BFC514" s="60"/>
      <c r="BFD514" s="61"/>
      <c r="BFE514" s="70"/>
      <c r="BFF514" s="70"/>
      <c r="BFG514" s="60"/>
      <c r="BFH514" s="61"/>
      <c r="BFI514" s="70"/>
      <c r="BFJ514" s="70"/>
      <c r="BFK514" s="60"/>
      <c r="BFL514" s="61"/>
      <c r="BFM514" s="70"/>
      <c r="BFN514" s="70"/>
      <c r="BFO514" s="60"/>
      <c r="BFP514" s="61"/>
      <c r="BFQ514" s="70"/>
      <c r="BFR514" s="70"/>
      <c r="BFS514" s="60"/>
      <c r="BFT514" s="61"/>
      <c r="BFU514" s="70"/>
      <c r="BFV514" s="70"/>
      <c r="BFW514" s="60"/>
      <c r="BFX514" s="61"/>
      <c r="BFY514" s="70"/>
      <c r="BFZ514" s="70"/>
      <c r="BGA514" s="60"/>
      <c r="BGB514" s="61"/>
      <c r="BGC514" s="70"/>
      <c r="BGD514" s="70"/>
      <c r="BGE514" s="60"/>
      <c r="BGF514" s="61"/>
      <c r="BGG514" s="70"/>
      <c r="BGH514" s="70"/>
      <c r="BGI514" s="60"/>
      <c r="BGJ514" s="61"/>
      <c r="BGK514" s="70"/>
      <c r="BGL514" s="70"/>
      <c r="BGM514" s="60"/>
      <c r="BGN514" s="61"/>
      <c r="BGO514" s="70"/>
      <c r="BGP514" s="70"/>
      <c r="BGQ514" s="60"/>
      <c r="BGR514" s="61"/>
      <c r="BGS514" s="70"/>
      <c r="BGT514" s="70"/>
      <c r="BGU514" s="60"/>
      <c r="BGV514" s="61"/>
      <c r="BGW514" s="70"/>
      <c r="BGX514" s="70"/>
      <c r="BGY514" s="60"/>
      <c r="BGZ514" s="61"/>
      <c r="BHA514" s="70"/>
      <c r="BHB514" s="70"/>
      <c r="BHC514" s="60"/>
      <c r="BHD514" s="61"/>
      <c r="BHE514" s="70"/>
      <c r="BHF514" s="70"/>
      <c r="BHG514" s="60"/>
      <c r="BHH514" s="61"/>
      <c r="BHI514" s="70"/>
      <c r="BHJ514" s="70"/>
      <c r="BHK514" s="60"/>
      <c r="BHL514" s="61"/>
      <c r="BHM514" s="70"/>
      <c r="BHN514" s="70"/>
      <c r="BHO514" s="60"/>
      <c r="BHP514" s="61"/>
      <c r="BHQ514" s="70"/>
      <c r="BHR514" s="70"/>
      <c r="BHS514" s="60"/>
      <c r="BHT514" s="61"/>
      <c r="BHU514" s="70"/>
      <c r="BHV514" s="70"/>
      <c r="BHW514" s="60"/>
      <c r="BHX514" s="61"/>
      <c r="BHY514" s="70"/>
      <c r="BHZ514" s="70"/>
      <c r="BIA514" s="60"/>
      <c r="BIB514" s="61"/>
      <c r="BIC514" s="70"/>
      <c r="BID514" s="70"/>
      <c r="BIE514" s="60"/>
      <c r="BIF514" s="61"/>
      <c r="BIG514" s="70"/>
      <c r="BIH514" s="70"/>
      <c r="BII514" s="60"/>
      <c r="BIJ514" s="61"/>
      <c r="BIK514" s="70"/>
      <c r="BIL514" s="70"/>
      <c r="BIM514" s="60"/>
      <c r="BIN514" s="61"/>
      <c r="BIO514" s="70"/>
      <c r="BIP514" s="70"/>
      <c r="BIQ514" s="60"/>
      <c r="BIR514" s="61"/>
      <c r="BIS514" s="70"/>
      <c r="BIT514" s="70"/>
      <c r="BIU514" s="60"/>
      <c r="BIV514" s="61"/>
      <c r="BIW514" s="70"/>
      <c r="BIX514" s="70"/>
      <c r="BIY514" s="60"/>
      <c r="BIZ514" s="61"/>
      <c r="BJA514" s="70"/>
      <c r="BJB514" s="70"/>
      <c r="BJC514" s="60"/>
      <c r="BJD514" s="61"/>
      <c r="BJE514" s="70"/>
      <c r="BJF514" s="70"/>
      <c r="BJG514" s="60"/>
      <c r="BJH514" s="61"/>
      <c r="BJI514" s="70"/>
      <c r="BJJ514" s="70"/>
      <c r="BJK514" s="60"/>
      <c r="BJL514" s="61"/>
      <c r="BJM514" s="70"/>
      <c r="BJN514" s="70"/>
      <c r="BJO514" s="60"/>
      <c r="BJP514" s="61"/>
      <c r="BJQ514" s="70"/>
      <c r="BJR514" s="70"/>
      <c r="BJS514" s="60"/>
      <c r="BJT514" s="61"/>
      <c r="BJU514" s="70"/>
      <c r="BJV514" s="70"/>
      <c r="BJW514" s="60"/>
      <c r="BJX514" s="61"/>
      <c r="BJY514" s="70"/>
      <c r="BJZ514" s="70"/>
      <c r="BKA514" s="60"/>
      <c r="BKB514" s="61"/>
      <c r="BKC514" s="70"/>
      <c r="BKD514" s="70"/>
      <c r="BKE514" s="60"/>
      <c r="BKF514" s="61"/>
      <c r="BKG514" s="70"/>
      <c r="BKH514" s="70"/>
      <c r="BKI514" s="60"/>
      <c r="BKJ514" s="61"/>
      <c r="BKK514" s="70"/>
      <c r="BKL514" s="70"/>
      <c r="BKM514" s="60"/>
      <c r="BKN514" s="61"/>
      <c r="BKO514" s="70"/>
      <c r="BKP514" s="70"/>
      <c r="BKQ514" s="60"/>
      <c r="BKR514" s="61"/>
      <c r="BKS514" s="70"/>
      <c r="BKT514" s="70"/>
      <c r="BKU514" s="60"/>
      <c r="BKV514" s="61"/>
      <c r="BKW514" s="70"/>
      <c r="BKX514" s="70"/>
      <c r="BKY514" s="60"/>
      <c r="BKZ514" s="61"/>
      <c r="BLA514" s="70"/>
      <c r="BLB514" s="70"/>
      <c r="BLC514" s="60"/>
      <c r="BLD514" s="61"/>
      <c r="BLE514" s="70"/>
      <c r="BLF514" s="70"/>
      <c r="BLG514" s="60"/>
      <c r="BLH514" s="61"/>
      <c r="BLI514" s="70"/>
      <c r="BLJ514" s="70"/>
      <c r="BLK514" s="60"/>
      <c r="BLL514" s="61"/>
      <c r="BLM514" s="70"/>
      <c r="BLN514" s="70"/>
      <c r="BLO514" s="60"/>
      <c r="BLP514" s="61"/>
      <c r="BLQ514" s="70"/>
      <c r="BLR514" s="70"/>
      <c r="BLS514" s="60"/>
      <c r="BLT514" s="61"/>
      <c r="BLU514" s="70"/>
      <c r="BLV514" s="70"/>
      <c r="BLW514" s="60"/>
      <c r="BLX514" s="61"/>
      <c r="BLY514" s="70"/>
      <c r="BLZ514" s="70"/>
      <c r="BMA514" s="60"/>
      <c r="BMB514" s="61"/>
      <c r="BMC514" s="70"/>
      <c r="BMD514" s="70"/>
      <c r="BME514" s="60"/>
      <c r="BMF514" s="61"/>
      <c r="BMG514" s="70"/>
      <c r="BMH514" s="70"/>
      <c r="BMI514" s="60"/>
      <c r="BMJ514" s="61"/>
      <c r="BMK514" s="70"/>
      <c r="BML514" s="70"/>
      <c r="BMM514" s="60"/>
      <c r="BMN514" s="61"/>
      <c r="BMO514" s="70"/>
      <c r="BMP514" s="70"/>
      <c r="BMQ514" s="60"/>
      <c r="BMR514" s="61"/>
      <c r="BMS514" s="70"/>
      <c r="BMT514" s="70"/>
      <c r="BMU514" s="60"/>
      <c r="BMV514" s="61"/>
      <c r="BMW514" s="70"/>
      <c r="BMX514" s="70"/>
      <c r="BMY514" s="60"/>
      <c r="BMZ514" s="61"/>
      <c r="BNA514" s="70"/>
      <c r="BNB514" s="70"/>
      <c r="BNC514" s="60"/>
      <c r="BND514" s="61"/>
      <c r="BNE514" s="70"/>
      <c r="BNF514" s="70"/>
      <c r="BNG514" s="60"/>
      <c r="BNH514" s="61"/>
      <c r="BNI514" s="70"/>
      <c r="BNJ514" s="70"/>
      <c r="BNK514" s="60"/>
      <c r="BNL514" s="61"/>
      <c r="BNM514" s="70"/>
      <c r="BNN514" s="70"/>
      <c r="BNO514" s="60"/>
      <c r="BNP514" s="61"/>
      <c r="BNQ514" s="70"/>
      <c r="BNR514" s="70"/>
      <c r="BNS514" s="60"/>
      <c r="BNT514" s="61"/>
      <c r="BNU514" s="70"/>
      <c r="BNV514" s="70"/>
      <c r="BNW514" s="60"/>
      <c r="BNX514" s="61"/>
      <c r="BNY514" s="70"/>
      <c r="BNZ514" s="70"/>
      <c r="BOA514" s="60"/>
      <c r="BOB514" s="61"/>
      <c r="BOC514" s="70"/>
      <c r="BOD514" s="70"/>
      <c r="BOE514" s="60"/>
      <c r="BOF514" s="61"/>
      <c r="BOG514" s="70"/>
      <c r="BOH514" s="70"/>
      <c r="BOI514" s="60"/>
      <c r="BOJ514" s="61"/>
      <c r="BOK514" s="70"/>
      <c r="BOL514" s="70"/>
      <c r="BOM514" s="60"/>
      <c r="BON514" s="61"/>
      <c r="BOO514" s="70"/>
      <c r="BOP514" s="70"/>
      <c r="BOQ514" s="60"/>
      <c r="BOR514" s="61"/>
      <c r="BOS514" s="70"/>
      <c r="BOT514" s="70"/>
      <c r="BOU514" s="60"/>
      <c r="BOV514" s="61"/>
      <c r="BOW514" s="70"/>
      <c r="BOX514" s="70"/>
      <c r="BOY514" s="60"/>
      <c r="BOZ514" s="61"/>
      <c r="BPA514" s="70"/>
      <c r="BPB514" s="70"/>
      <c r="BPC514" s="60"/>
      <c r="BPD514" s="61"/>
      <c r="BPE514" s="70"/>
      <c r="BPF514" s="70"/>
      <c r="BPG514" s="60"/>
      <c r="BPH514" s="61"/>
      <c r="BPI514" s="70"/>
      <c r="BPJ514" s="70"/>
      <c r="BPK514" s="60"/>
      <c r="BPL514" s="61"/>
      <c r="BPM514" s="70"/>
      <c r="BPN514" s="70"/>
      <c r="BPO514" s="60"/>
      <c r="BPP514" s="61"/>
      <c r="BPQ514" s="70"/>
      <c r="BPR514" s="70"/>
      <c r="BPS514" s="60"/>
      <c r="BPT514" s="61"/>
      <c r="BPU514" s="70"/>
      <c r="BPV514" s="70"/>
      <c r="BPW514" s="60"/>
      <c r="BPX514" s="61"/>
      <c r="BPY514" s="70"/>
      <c r="BPZ514" s="70"/>
      <c r="BQA514" s="60"/>
      <c r="BQB514" s="61"/>
      <c r="BQC514" s="70"/>
      <c r="BQD514" s="70"/>
      <c r="BQE514" s="60"/>
      <c r="BQF514" s="61"/>
      <c r="BQG514" s="70"/>
      <c r="BQH514" s="70"/>
      <c r="BQI514" s="60"/>
      <c r="BQJ514" s="61"/>
      <c r="BQK514" s="70"/>
      <c r="BQL514" s="70"/>
      <c r="BQM514" s="60"/>
      <c r="BQN514" s="61"/>
      <c r="BQO514" s="70"/>
      <c r="BQP514" s="70"/>
      <c r="BQQ514" s="60"/>
      <c r="BQR514" s="61"/>
      <c r="BQS514" s="70"/>
      <c r="BQT514" s="70"/>
      <c r="BQU514" s="60"/>
      <c r="BQV514" s="61"/>
      <c r="BQW514" s="70"/>
      <c r="BQX514" s="70"/>
      <c r="BQY514" s="60"/>
      <c r="BQZ514" s="61"/>
      <c r="BRA514" s="70"/>
      <c r="BRB514" s="70"/>
      <c r="BRC514" s="60"/>
      <c r="BRD514" s="61"/>
      <c r="BRE514" s="70"/>
      <c r="BRF514" s="70"/>
      <c r="BRG514" s="60"/>
      <c r="BRH514" s="61"/>
      <c r="BRI514" s="70"/>
      <c r="BRJ514" s="70"/>
      <c r="BRK514" s="60"/>
      <c r="BRL514" s="61"/>
      <c r="BRM514" s="70"/>
      <c r="BRN514" s="70"/>
      <c r="BRO514" s="60"/>
      <c r="BRP514" s="61"/>
      <c r="BRQ514" s="70"/>
      <c r="BRR514" s="70"/>
      <c r="BRS514" s="60"/>
      <c r="BRT514" s="61"/>
      <c r="BRU514" s="70"/>
      <c r="BRV514" s="70"/>
      <c r="BRW514" s="60"/>
      <c r="BRX514" s="61"/>
      <c r="BRY514" s="70"/>
      <c r="BRZ514" s="70"/>
      <c r="BSA514" s="60"/>
      <c r="BSB514" s="61"/>
      <c r="BSC514" s="70"/>
      <c r="BSD514" s="70"/>
      <c r="BSE514" s="60"/>
      <c r="BSF514" s="61"/>
      <c r="BSG514" s="70"/>
      <c r="BSH514" s="70"/>
      <c r="BSI514" s="60"/>
      <c r="BSJ514" s="61"/>
      <c r="BSK514" s="70"/>
      <c r="BSL514" s="70"/>
      <c r="BSM514" s="60"/>
      <c r="BSN514" s="61"/>
      <c r="BSO514" s="70"/>
      <c r="BSP514" s="70"/>
      <c r="BSQ514" s="60"/>
      <c r="BSR514" s="61"/>
      <c r="BSS514" s="70"/>
      <c r="BST514" s="70"/>
      <c r="BSU514" s="60"/>
      <c r="BSV514" s="61"/>
      <c r="BSW514" s="70"/>
      <c r="BSX514" s="70"/>
      <c r="BSY514" s="60"/>
      <c r="BSZ514" s="61"/>
      <c r="BTA514" s="70"/>
      <c r="BTB514" s="70"/>
      <c r="BTC514" s="60"/>
      <c r="BTD514" s="61"/>
      <c r="BTE514" s="70"/>
      <c r="BTF514" s="70"/>
      <c r="BTG514" s="60"/>
      <c r="BTH514" s="61"/>
      <c r="BTI514" s="70"/>
      <c r="BTJ514" s="70"/>
      <c r="BTK514" s="60"/>
      <c r="BTL514" s="61"/>
      <c r="BTM514" s="70"/>
      <c r="BTN514" s="70"/>
      <c r="BTO514" s="60"/>
      <c r="BTP514" s="61"/>
      <c r="BTQ514" s="70"/>
      <c r="BTR514" s="70"/>
      <c r="BTS514" s="60"/>
      <c r="BTT514" s="61"/>
      <c r="BTU514" s="70"/>
      <c r="BTV514" s="70"/>
      <c r="BTW514" s="60"/>
      <c r="BTX514" s="61"/>
      <c r="BTY514" s="70"/>
      <c r="BTZ514" s="70"/>
      <c r="BUA514" s="60"/>
      <c r="BUB514" s="61"/>
      <c r="BUC514" s="70"/>
      <c r="BUD514" s="70"/>
      <c r="BUE514" s="60"/>
      <c r="BUF514" s="61"/>
      <c r="BUG514" s="70"/>
      <c r="BUH514" s="70"/>
      <c r="BUI514" s="60"/>
      <c r="BUJ514" s="61"/>
      <c r="BUK514" s="70"/>
      <c r="BUL514" s="70"/>
      <c r="BUM514" s="60"/>
      <c r="BUN514" s="61"/>
      <c r="BUO514" s="70"/>
      <c r="BUP514" s="70"/>
      <c r="BUQ514" s="60"/>
      <c r="BUR514" s="61"/>
      <c r="BUS514" s="70"/>
      <c r="BUT514" s="70"/>
      <c r="BUU514" s="60"/>
      <c r="BUV514" s="61"/>
      <c r="BUW514" s="70"/>
      <c r="BUX514" s="70"/>
      <c r="BUY514" s="60"/>
      <c r="BUZ514" s="61"/>
      <c r="BVA514" s="70"/>
      <c r="BVB514" s="70"/>
      <c r="BVC514" s="60"/>
      <c r="BVD514" s="61"/>
      <c r="BVE514" s="70"/>
      <c r="BVF514" s="70"/>
      <c r="BVG514" s="60"/>
      <c r="BVH514" s="61"/>
      <c r="BVI514" s="70"/>
      <c r="BVJ514" s="70"/>
      <c r="BVK514" s="60"/>
      <c r="BVL514" s="61"/>
      <c r="BVM514" s="70"/>
      <c r="BVN514" s="70"/>
      <c r="BVO514" s="60"/>
      <c r="BVP514" s="61"/>
      <c r="BVQ514" s="70"/>
      <c r="BVR514" s="70"/>
      <c r="BVS514" s="60"/>
      <c r="BVT514" s="61"/>
      <c r="BVU514" s="70"/>
      <c r="BVV514" s="70"/>
      <c r="BVW514" s="60"/>
      <c r="BVX514" s="61"/>
      <c r="BVY514" s="70"/>
      <c r="BVZ514" s="70"/>
      <c r="BWA514" s="60"/>
      <c r="BWB514" s="61"/>
      <c r="BWC514" s="70"/>
      <c r="BWD514" s="70"/>
      <c r="BWE514" s="60"/>
      <c r="BWF514" s="61"/>
      <c r="BWG514" s="70"/>
      <c r="BWH514" s="70"/>
      <c r="BWI514" s="60"/>
      <c r="BWJ514" s="61"/>
      <c r="BWK514" s="70"/>
      <c r="BWL514" s="70"/>
      <c r="BWM514" s="60"/>
      <c r="BWN514" s="61"/>
      <c r="BWO514" s="70"/>
      <c r="BWP514" s="70"/>
      <c r="BWQ514" s="60"/>
      <c r="BWR514" s="61"/>
      <c r="BWS514" s="70"/>
      <c r="BWT514" s="70"/>
      <c r="BWU514" s="60"/>
      <c r="BWV514" s="61"/>
      <c r="BWW514" s="70"/>
      <c r="BWX514" s="70"/>
      <c r="BWY514" s="60"/>
      <c r="BWZ514" s="61"/>
      <c r="BXA514" s="70"/>
      <c r="BXB514" s="70"/>
      <c r="BXC514" s="60"/>
      <c r="BXD514" s="61"/>
      <c r="BXE514" s="70"/>
      <c r="BXF514" s="70"/>
      <c r="BXG514" s="60"/>
      <c r="BXH514" s="61"/>
      <c r="BXI514" s="70"/>
      <c r="BXJ514" s="70"/>
      <c r="BXK514" s="60"/>
      <c r="BXL514" s="61"/>
      <c r="BXM514" s="70"/>
      <c r="BXN514" s="70"/>
      <c r="BXO514" s="60"/>
      <c r="BXP514" s="61"/>
      <c r="BXQ514" s="70"/>
      <c r="BXR514" s="70"/>
      <c r="BXS514" s="60"/>
      <c r="BXT514" s="61"/>
      <c r="BXU514" s="70"/>
      <c r="BXV514" s="70"/>
      <c r="BXW514" s="60"/>
      <c r="BXX514" s="61"/>
      <c r="BXY514" s="70"/>
      <c r="BXZ514" s="70"/>
      <c r="BYA514" s="60"/>
      <c r="BYB514" s="61"/>
      <c r="BYC514" s="70"/>
      <c r="BYD514" s="70"/>
      <c r="BYE514" s="60"/>
      <c r="BYF514" s="61"/>
      <c r="BYG514" s="70"/>
      <c r="BYH514" s="70"/>
      <c r="BYI514" s="60"/>
      <c r="BYJ514" s="61"/>
      <c r="BYK514" s="70"/>
      <c r="BYL514" s="70"/>
      <c r="BYM514" s="60"/>
      <c r="BYN514" s="61"/>
      <c r="BYO514" s="70"/>
      <c r="BYP514" s="70"/>
      <c r="BYQ514" s="60"/>
      <c r="BYR514" s="61"/>
      <c r="BYS514" s="70"/>
      <c r="BYT514" s="70"/>
      <c r="BYU514" s="60"/>
      <c r="BYV514" s="61"/>
      <c r="BYW514" s="70"/>
      <c r="BYX514" s="70"/>
      <c r="BYY514" s="60"/>
      <c r="BYZ514" s="61"/>
      <c r="BZA514" s="70"/>
      <c r="BZB514" s="70"/>
      <c r="BZC514" s="60"/>
      <c r="BZD514" s="61"/>
      <c r="BZE514" s="70"/>
      <c r="BZF514" s="70"/>
      <c r="BZG514" s="60"/>
      <c r="BZH514" s="61"/>
      <c r="BZI514" s="70"/>
      <c r="BZJ514" s="70"/>
      <c r="BZK514" s="60"/>
      <c r="BZL514" s="61"/>
      <c r="BZM514" s="70"/>
      <c r="BZN514" s="70"/>
      <c r="BZO514" s="60"/>
      <c r="BZP514" s="61"/>
      <c r="BZQ514" s="70"/>
      <c r="BZR514" s="70"/>
      <c r="BZS514" s="60"/>
      <c r="BZT514" s="61"/>
      <c r="BZU514" s="70"/>
      <c r="BZV514" s="70"/>
      <c r="BZW514" s="60"/>
      <c r="BZX514" s="61"/>
      <c r="BZY514" s="70"/>
      <c r="BZZ514" s="70"/>
      <c r="CAA514" s="60"/>
      <c r="CAB514" s="61"/>
      <c r="CAC514" s="70"/>
      <c r="CAD514" s="70"/>
      <c r="CAE514" s="60"/>
      <c r="CAF514" s="61"/>
      <c r="CAG514" s="70"/>
      <c r="CAH514" s="70"/>
      <c r="CAI514" s="60"/>
      <c r="CAJ514" s="61"/>
      <c r="CAK514" s="70"/>
      <c r="CAL514" s="70"/>
      <c r="CAM514" s="60"/>
      <c r="CAN514" s="61"/>
      <c r="CAO514" s="70"/>
      <c r="CAP514" s="70"/>
      <c r="CAQ514" s="60"/>
      <c r="CAR514" s="61"/>
      <c r="CAS514" s="70"/>
      <c r="CAT514" s="70"/>
      <c r="CAU514" s="60"/>
      <c r="CAV514" s="61"/>
      <c r="CAW514" s="70"/>
      <c r="CAX514" s="70"/>
      <c r="CAY514" s="60"/>
      <c r="CAZ514" s="61"/>
      <c r="CBA514" s="70"/>
      <c r="CBB514" s="70"/>
      <c r="CBC514" s="60"/>
      <c r="CBD514" s="61"/>
      <c r="CBE514" s="70"/>
      <c r="CBF514" s="70"/>
      <c r="CBG514" s="60"/>
      <c r="CBH514" s="61"/>
      <c r="CBI514" s="70"/>
      <c r="CBJ514" s="70"/>
      <c r="CBK514" s="60"/>
      <c r="CBL514" s="61"/>
      <c r="CBM514" s="70"/>
      <c r="CBN514" s="70"/>
      <c r="CBO514" s="60"/>
      <c r="CBP514" s="61"/>
      <c r="CBQ514" s="70"/>
      <c r="CBR514" s="70"/>
      <c r="CBS514" s="60"/>
      <c r="CBT514" s="61"/>
      <c r="CBU514" s="70"/>
      <c r="CBV514" s="70"/>
      <c r="CBW514" s="60"/>
      <c r="CBX514" s="61"/>
      <c r="CBY514" s="70"/>
      <c r="CBZ514" s="70"/>
      <c r="CCA514" s="60"/>
      <c r="CCB514" s="61"/>
      <c r="CCC514" s="70"/>
      <c r="CCD514" s="70"/>
      <c r="CCE514" s="60"/>
      <c r="CCF514" s="61"/>
      <c r="CCG514" s="70"/>
      <c r="CCH514" s="70"/>
      <c r="CCI514" s="60"/>
      <c r="CCJ514" s="61"/>
      <c r="CCK514" s="70"/>
      <c r="CCL514" s="70"/>
      <c r="CCM514" s="60"/>
      <c r="CCN514" s="61"/>
      <c r="CCO514" s="70"/>
      <c r="CCP514" s="70"/>
      <c r="CCQ514" s="60"/>
      <c r="CCR514" s="61"/>
      <c r="CCS514" s="70"/>
      <c r="CCT514" s="70"/>
      <c r="CCU514" s="60"/>
      <c r="CCV514" s="61"/>
      <c r="CCW514" s="70"/>
      <c r="CCX514" s="70"/>
      <c r="CCY514" s="60"/>
      <c r="CCZ514" s="61"/>
      <c r="CDA514" s="70"/>
      <c r="CDB514" s="70"/>
      <c r="CDC514" s="60"/>
      <c r="CDD514" s="61"/>
      <c r="CDE514" s="70"/>
      <c r="CDF514" s="70"/>
      <c r="CDG514" s="60"/>
      <c r="CDH514" s="61"/>
      <c r="CDI514" s="70"/>
      <c r="CDJ514" s="70"/>
      <c r="CDK514" s="60"/>
      <c r="CDL514" s="61"/>
      <c r="CDM514" s="70"/>
      <c r="CDN514" s="70"/>
      <c r="CDO514" s="60"/>
      <c r="CDP514" s="61"/>
      <c r="CDQ514" s="70"/>
      <c r="CDR514" s="70"/>
      <c r="CDS514" s="60"/>
      <c r="CDT514" s="61"/>
      <c r="CDU514" s="70"/>
      <c r="CDV514" s="70"/>
      <c r="CDW514" s="60"/>
      <c r="CDX514" s="61"/>
      <c r="CDY514" s="70"/>
      <c r="CDZ514" s="70"/>
      <c r="CEA514" s="60"/>
      <c r="CEB514" s="61"/>
      <c r="CEC514" s="70"/>
      <c r="CED514" s="70"/>
      <c r="CEE514" s="60"/>
      <c r="CEF514" s="61"/>
      <c r="CEG514" s="70"/>
      <c r="CEH514" s="70"/>
      <c r="CEI514" s="60"/>
      <c r="CEJ514" s="61"/>
      <c r="CEK514" s="70"/>
      <c r="CEL514" s="70"/>
      <c r="CEM514" s="60"/>
      <c r="CEN514" s="61"/>
      <c r="CEO514" s="70"/>
      <c r="CEP514" s="70"/>
      <c r="CEQ514" s="60"/>
      <c r="CER514" s="61"/>
      <c r="CES514" s="70"/>
      <c r="CET514" s="70"/>
      <c r="CEU514" s="60"/>
      <c r="CEV514" s="61"/>
      <c r="CEW514" s="70"/>
      <c r="CEX514" s="70"/>
      <c r="CEY514" s="60"/>
      <c r="CEZ514" s="61"/>
      <c r="CFA514" s="70"/>
      <c r="CFB514" s="70"/>
      <c r="CFC514" s="60"/>
      <c r="CFD514" s="61"/>
      <c r="CFE514" s="70"/>
      <c r="CFF514" s="70"/>
      <c r="CFG514" s="60"/>
      <c r="CFH514" s="61"/>
      <c r="CFI514" s="70"/>
      <c r="CFJ514" s="70"/>
      <c r="CFK514" s="60"/>
      <c r="CFL514" s="61"/>
      <c r="CFM514" s="70"/>
      <c r="CFN514" s="70"/>
      <c r="CFO514" s="60"/>
      <c r="CFP514" s="61"/>
      <c r="CFQ514" s="70"/>
      <c r="CFR514" s="70"/>
      <c r="CFS514" s="60"/>
      <c r="CFT514" s="61"/>
      <c r="CFU514" s="70"/>
      <c r="CFV514" s="70"/>
      <c r="CFW514" s="60"/>
      <c r="CFX514" s="61"/>
      <c r="CFY514" s="70"/>
      <c r="CFZ514" s="70"/>
      <c r="CGA514" s="60"/>
      <c r="CGB514" s="61"/>
      <c r="CGC514" s="70"/>
      <c r="CGD514" s="70"/>
      <c r="CGE514" s="60"/>
      <c r="CGF514" s="61"/>
      <c r="CGG514" s="70"/>
      <c r="CGH514" s="70"/>
      <c r="CGI514" s="60"/>
      <c r="CGJ514" s="61"/>
      <c r="CGK514" s="70"/>
      <c r="CGL514" s="70"/>
      <c r="CGM514" s="60"/>
      <c r="CGN514" s="61"/>
      <c r="CGO514" s="70"/>
      <c r="CGP514" s="70"/>
      <c r="CGQ514" s="60"/>
      <c r="CGR514" s="61"/>
      <c r="CGS514" s="70"/>
      <c r="CGT514" s="70"/>
      <c r="CGU514" s="60"/>
      <c r="CGV514" s="61"/>
      <c r="CGW514" s="70"/>
      <c r="CGX514" s="70"/>
      <c r="CGY514" s="60"/>
      <c r="CGZ514" s="61"/>
      <c r="CHA514" s="70"/>
      <c r="CHB514" s="70"/>
      <c r="CHC514" s="60"/>
      <c r="CHD514" s="61"/>
      <c r="CHE514" s="70"/>
      <c r="CHF514" s="70"/>
      <c r="CHG514" s="60"/>
      <c r="CHH514" s="61"/>
      <c r="CHI514" s="70"/>
      <c r="CHJ514" s="70"/>
      <c r="CHK514" s="60"/>
      <c r="CHL514" s="61"/>
      <c r="CHM514" s="70"/>
      <c r="CHN514" s="70"/>
      <c r="CHO514" s="60"/>
      <c r="CHP514" s="61"/>
      <c r="CHQ514" s="70"/>
      <c r="CHR514" s="70"/>
      <c r="CHS514" s="60"/>
      <c r="CHT514" s="61"/>
      <c r="CHU514" s="70"/>
      <c r="CHV514" s="70"/>
      <c r="CHW514" s="60"/>
      <c r="CHX514" s="61"/>
      <c r="CHY514" s="70"/>
      <c r="CHZ514" s="70"/>
      <c r="CIA514" s="60"/>
      <c r="CIB514" s="61"/>
      <c r="CIC514" s="70"/>
      <c r="CID514" s="70"/>
      <c r="CIE514" s="60"/>
      <c r="CIF514" s="61"/>
      <c r="CIG514" s="70"/>
      <c r="CIH514" s="70"/>
      <c r="CII514" s="60"/>
      <c r="CIJ514" s="61"/>
      <c r="CIK514" s="70"/>
      <c r="CIL514" s="70"/>
      <c r="CIM514" s="60"/>
      <c r="CIN514" s="61"/>
      <c r="CIO514" s="70"/>
      <c r="CIP514" s="70"/>
      <c r="CIQ514" s="60"/>
      <c r="CIR514" s="61"/>
      <c r="CIS514" s="70"/>
      <c r="CIT514" s="70"/>
      <c r="CIU514" s="60"/>
      <c r="CIV514" s="61"/>
      <c r="CIW514" s="70"/>
      <c r="CIX514" s="70"/>
      <c r="CIY514" s="60"/>
      <c r="CIZ514" s="61"/>
      <c r="CJA514" s="70"/>
      <c r="CJB514" s="70"/>
      <c r="CJC514" s="60"/>
      <c r="CJD514" s="61"/>
      <c r="CJE514" s="70"/>
      <c r="CJF514" s="70"/>
      <c r="CJG514" s="60"/>
      <c r="CJH514" s="61"/>
      <c r="CJI514" s="70"/>
      <c r="CJJ514" s="70"/>
      <c r="CJK514" s="60"/>
      <c r="CJL514" s="61"/>
      <c r="CJM514" s="70"/>
      <c r="CJN514" s="70"/>
      <c r="CJO514" s="60"/>
      <c r="CJP514" s="61"/>
      <c r="CJQ514" s="70"/>
      <c r="CJR514" s="70"/>
      <c r="CJS514" s="60"/>
      <c r="CJT514" s="61"/>
      <c r="CJU514" s="70"/>
      <c r="CJV514" s="70"/>
      <c r="CJW514" s="60"/>
      <c r="CJX514" s="61"/>
      <c r="CJY514" s="70"/>
      <c r="CJZ514" s="70"/>
      <c r="CKA514" s="60"/>
      <c r="CKB514" s="61"/>
      <c r="CKC514" s="70"/>
      <c r="CKD514" s="70"/>
      <c r="CKE514" s="60"/>
      <c r="CKF514" s="61"/>
      <c r="CKG514" s="70"/>
      <c r="CKH514" s="70"/>
      <c r="CKI514" s="60"/>
      <c r="CKJ514" s="61"/>
      <c r="CKK514" s="70"/>
      <c r="CKL514" s="70"/>
      <c r="CKM514" s="60"/>
      <c r="CKN514" s="61"/>
      <c r="CKO514" s="70"/>
      <c r="CKP514" s="70"/>
      <c r="CKQ514" s="60"/>
      <c r="CKR514" s="61"/>
      <c r="CKS514" s="70"/>
      <c r="CKT514" s="70"/>
      <c r="CKU514" s="60"/>
      <c r="CKV514" s="61"/>
      <c r="CKW514" s="70"/>
      <c r="CKX514" s="70"/>
      <c r="CKY514" s="60"/>
      <c r="CKZ514" s="61"/>
      <c r="CLA514" s="70"/>
      <c r="CLB514" s="70"/>
      <c r="CLC514" s="60"/>
      <c r="CLD514" s="61"/>
      <c r="CLE514" s="70"/>
      <c r="CLF514" s="70"/>
      <c r="CLG514" s="60"/>
      <c r="CLH514" s="61"/>
      <c r="CLI514" s="70"/>
      <c r="CLJ514" s="70"/>
      <c r="CLK514" s="60"/>
      <c r="CLL514" s="61"/>
      <c r="CLM514" s="70"/>
      <c r="CLN514" s="70"/>
      <c r="CLO514" s="60"/>
      <c r="CLP514" s="61"/>
      <c r="CLQ514" s="70"/>
      <c r="CLR514" s="70"/>
      <c r="CLS514" s="60"/>
      <c r="CLT514" s="61"/>
      <c r="CLU514" s="70"/>
      <c r="CLV514" s="70"/>
      <c r="CLW514" s="60"/>
      <c r="CLX514" s="61"/>
      <c r="CLY514" s="70"/>
      <c r="CLZ514" s="70"/>
      <c r="CMA514" s="60"/>
      <c r="CMB514" s="61"/>
      <c r="CMC514" s="70"/>
      <c r="CMD514" s="70"/>
      <c r="CME514" s="60"/>
      <c r="CMF514" s="61"/>
      <c r="CMG514" s="70"/>
      <c r="CMH514" s="70"/>
      <c r="CMI514" s="60"/>
      <c r="CMJ514" s="61"/>
      <c r="CMK514" s="70"/>
      <c r="CML514" s="70"/>
      <c r="CMM514" s="60"/>
      <c r="CMN514" s="61"/>
      <c r="CMO514" s="70"/>
      <c r="CMP514" s="70"/>
      <c r="CMQ514" s="60"/>
      <c r="CMR514" s="61"/>
      <c r="CMS514" s="70"/>
      <c r="CMT514" s="70"/>
      <c r="CMU514" s="60"/>
      <c r="CMV514" s="61"/>
      <c r="CMW514" s="70"/>
      <c r="CMX514" s="70"/>
      <c r="CMY514" s="60"/>
      <c r="CMZ514" s="61"/>
      <c r="CNA514" s="70"/>
      <c r="CNB514" s="70"/>
      <c r="CNC514" s="60"/>
      <c r="CND514" s="61"/>
      <c r="CNE514" s="70"/>
      <c r="CNF514" s="70"/>
      <c r="CNG514" s="60"/>
      <c r="CNH514" s="61"/>
      <c r="CNI514" s="70"/>
      <c r="CNJ514" s="70"/>
      <c r="CNK514" s="60"/>
      <c r="CNL514" s="61"/>
      <c r="CNM514" s="70"/>
      <c r="CNN514" s="70"/>
      <c r="CNO514" s="60"/>
      <c r="CNP514" s="61"/>
      <c r="CNQ514" s="70"/>
      <c r="CNR514" s="70"/>
      <c r="CNS514" s="60"/>
      <c r="CNT514" s="61"/>
      <c r="CNU514" s="70"/>
      <c r="CNV514" s="70"/>
      <c r="CNW514" s="60"/>
      <c r="CNX514" s="61"/>
      <c r="CNY514" s="70"/>
      <c r="CNZ514" s="70"/>
      <c r="COA514" s="60"/>
      <c r="COB514" s="61"/>
      <c r="COC514" s="70"/>
      <c r="COD514" s="70"/>
      <c r="COE514" s="60"/>
      <c r="COF514" s="61"/>
      <c r="COG514" s="70"/>
      <c r="COH514" s="70"/>
      <c r="COI514" s="60"/>
      <c r="COJ514" s="61"/>
      <c r="COK514" s="70"/>
      <c r="COL514" s="70"/>
      <c r="COM514" s="60"/>
      <c r="CON514" s="61"/>
      <c r="COO514" s="70"/>
      <c r="COP514" s="70"/>
      <c r="COQ514" s="60"/>
      <c r="COR514" s="61"/>
      <c r="COS514" s="70"/>
      <c r="COT514" s="70"/>
      <c r="COU514" s="60"/>
      <c r="COV514" s="61"/>
      <c r="COW514" s="70"/>
      <c r="COX514" s="70"/>
      <c r="COY514" s="60"/>
      <c r="COZ514" s="61"/>
      <c r="CPA514" s="70"/>
      <c r="CPB514" s="70"/>
      <c r="CPC514" s="60"/>
      <c r="CPD514" s="61"/>
      <c r="CPE514" s="70"/>
      <c r="CPF514" s="70"/>
      <c r="CPG514" s="60"/>
      <c r="CPH514" s="61"/>
      <c r="CPI514" s="70"/>
      <c r="CPJ514" s="70"/>
      <c r="CPK514" s="60"/>
      <c r="CPL514" s="61"/>
      <c r="CPM514" s="70"/>
      <c r="CPN514" s="70"/>
      <c r="CPO514" s="60"/>
      <c r="CPP514" s="61"/>
      <c r="CPQ514" s="70"/>
      <c r="CPR514" s="70"/>
      <c r="CPS514" s="60"/>
      <c r="CPT514" s="61"/>
      <c r="CPU514" s="70"/>
      <c r="CPV514" s="70"/>
      <c r="CPW514" s="60"/>
      <c r="CPX514" s="61"/>
      <c r="CPY514" s="70"/>
      <c r="CPZ514" s="70"/>
      <c r="CQA514" s="60"/>
      <c r="CQB514" s="61"/>
      <c r="CQC514" s="70"/>
      <c r="CQD514" s="70"/>
      <c r="CQE514" s="60"/>
      <c r="CQF514" s="61"/>
      <c r="CQG514" s="70"/>
      <c r="CQH514" s="70"/>
      <c r="CQI514" s="60"/>
      <c r="CQJ514" s="61"/>
      <c r="CQK514" s="70"/>
      <c r="CQL514" s="70"/>
      <c r="CQM514" s="60"/>
      <c r="CQN514" s="61"/>
      <c r="CQO514" s="70"/>
      <c r="CQP514" s="70"/>
      <c r="CQQ514" s="60"/>
      <c r="CQR514" s="61"/>
      <c r="CQS514" s="70"/>
      <c r="CQT514" s="70"/>
      <c r="CQU514" s="60"/>
      <c r="CQV514" s="61"/>
      <c r="CQW514" s="70"/>
      <c r="CQX514" s="70"/>
      <c r="CQY514" s="60"/>
      <c r="CQZ514" s="61"/>
      <c r="CRA514" s="70"/>
      <c r="CRB514" s="70"/>
      <c r="CRC514" s="60"/>
      <c r="CRD514" s="61"/>
      <c r="CRE514" s="70"/>
      <c r="CRF514" s="70"/>
      <c r="CRG514" s="60"/>
      <c r="CRH514" s="61"/>
      <c r="CRI514" s="70"/>
      <c r="CRJ514" s="70"/>
      <c r="CRK514" s="60"/>
      <c r="CRL514" s="61"/>
      <c r="CRM514" s="70"/>
      <c r="CRN514" s="70"/>
      <c r="CRO514" s="60"/>
      <c r="CRP514" s="61"/>
      <c r="CRQ514" s="70"/>
      <c r="CRR514" s="70"/>
      <c r="CRS514" s="60"/>
      <c r="CRT514" s="61"/>
      <c r="CRU514" s="70"/>
      <c r="CRV514" s="70"/>
      <c r="CRW514" s="60"/>
      <c r="CRX514" s="61"/>
      <c r="CRY514" s="70"/>
      <c r="CRZ514" s="70"/>
      <c r="CSA514" s="60"/>
      <c r="CSB514" s="61"/>
      <c r="CSC514" s="70"/>
      <c r="CSD514" s="70"/>
      <c r="CSE514" s="60"/>
      <c r="CSF514" s="61"/>
      <c r="CSG514" s="70"/>
      <c r="CSH514" s="70"/>
      <c r="CSI514" s="60"/>
      <c r="CSJ514" s="61"/>
      <c r="CSK514" s="70"/>
      <c r="CSL514" s="70"/>
      <c r="CSM514" s="60"/>
      <c r="CSN514" s="61"/>
      <c r="CSO514" s="70"/>
      <c r="CSP514" s="70"/>
      <c r="CSQ514" s="60"/>
      <c r="CSR514" s="61"/>
      <c r="CSS514" s="70"/>
      <c r="CST514" s="70"/>
      <c r="CSU514" s="60"/>
      <c r="CSV514" s="61"/>
      <c r="CSW514" s="70"/>
      <c r="CSX514" s="70"/>
      <c r="CSY514" s="60"/>
      <c r="CSZ514" s="61"/>
      <c r="CTA514" s="70"/>
      <c r="CTB514" s="70"/>
      <c r="CTC514" s="60"/>
      <c r="CTD514" s="61"/>
      <c r="CTE514" s="70"/>
      <c r="CTF514" s="70"/>
      <c r="CTG514" s="60"/>
      <c r="CTH514" s="61"/>
      <c r="CTI514" s="70"/>
      <c r="CTJ514" s="70"/>
      <c r="CTK514" s="60"/>
      <c r="CTL514" s="61"/>
      <c r="CTM514" s="70"/>
      <c r="CTN514" s="70"/>
      <c r="CTO514" s="60"/>
      <c r="CTP514" s="61"/>
      <c r="CTQ514" s="70"/>
      <c r="CTR514" s="70"/>
      <c r="CTS514" s="60"/>
      <c r="CTT514" s="61"/>
      <c r="CTU514" s="70"/>
      <c r="CTV514" s="70"/>
      <c r="CTW514" s="60"/>
      <c r="CTX514" s="61"/>
      <c r="CTY514" s="70"/>
      <c r="CTZ514" s="70"/>
      <c r="CUA514" s="60"/>
      <c r="CUB514" s="61"/>
      <c r="CUC514" s="70"/>
      <c r="CUD514" s="70"/>
      <c r="CUE514" s="60"/>
      <c r="CUF514" s="61"/>
      <c r="CUG514" s="70"/>
      <c r="CUH514" s="70"/>
      <c r="CUI514" s="60"/>
      <c r="CUJ514" s="61"/>
      <c r="CUK514" s="70"/>
      <c r="CUL514" s="70"/>
      <c r="CUM514" s="60"/>
      <c r="CUN514" s="61"/>
      <c r="CUO514" s="70"/>
      <c r="CUP514" s="70"/>
      <c r="CUQ514" s="60"/>
      <c r="CUR514" s="61"/>
      <c r="CUS514" s="70"/>
      <c r="CUT514" s="70"/>
      <c r="CUU514" s="60"/>
      <c r="CUV514" s="61"/>
      <c r="CUW514" s="70"/>
      <c r="CUX514" s="70"/>
      <c r="CUY514" s="60"/>
      <c r="CUZ514" s="61"/>
      <c r="CVA514" s="70"/>
      <c r="CVB514" s="70"/>
      <c r="CVC514" s="60"/>
      <c r="CVD514" s="61"/>
      <c r="CVE514" s="70"/>
      <c r="CVF514" s="70"/>
      <c r="CVG514" s="60"/>
      <c r="CVH514" s="61"/>
      <c r="CVI514" s="70"/>
      <c r="CVJ514" s="70"/>
      <c r="CVK514" s="60"/>
      <c r="CVL514" s="61"/>
      <c r="CVM514" s="70"/>
      <c r="CVN514" s="70"/>
      <c r="CVO514" s="60"/>
      <c r="CVP514" s="61"/>
      <c r="CVQ514" s="70"/>
      <c r="CVR514" s="70"/>
      <c r="CVS514" s="60"/>
      <c r="CVT514" s="61"/>
      <c r="CVU514" s="70"/>
      <c r="CVV514" s="70"/>
      <c r="CVW514" s="60"/>
      <c r="CVX514" s="61"/>
      <c r="CVY514" s="70"/>
      <c r="CVZ514" s="70"/>
      <c r="CWA514" s="60"/>
      <c r="CWB514" s="61"/>
      <c r="CWC514" s="70"/>
      <c r="CWD514" s="70"/>
      <c r="CWE514" s="60"/>
      <c r="CWF514" s="61"/>
      <c r="CWG514" s="70"/>
      <c r="CWH514" s="70"/>
      <c r="CWI514" s="60"/>
      <c r="CWJ514" s="61"/>
      <c r="CWK514" s="70"/>
      <c r="CWL514" s="70"/>
      <c r="CWM514" s="60"/>
      <c r="CWN514" s="61"/>
      <c r="CWO514" s="70"/>
      <c r="CWP514" s="70"/>
      <c r="CWQ514" s="60"/>
      <c r="CWR514" s="61"/>
      <c r="CWS514" s="70"/>
      <c r="CWT514" s="70"/>
      <c r="CWU514" s="60"/>
      <c r="CWV514" s="61"/>
      <c r="CWW514" s="70"/>
      <c r="CWX514" s="70"/>
      <c r="CWY514" s="60"/>
      <c r="CWZ514" s="61"/>
      <c r="CXA514" s="70"/>
      <c r="CXB514" s="70"/>
      <c r="CXC514" s="60"/>
      <c r="CXD514" s="61"/>
      <c r="CXE514" s="70"/>
      <c r="CXF514" s="70"/>
      <c r="CXG514" s="60"/>
      <c r="CXH514" s="61"/>
      <c r="CXI514" s="70"/>
      <c r="CXJ514" s="70"/>
      <c r="CXK514" s="60"/>
      <c r="CXL514" s="61"/>
      <c r="CXM514" s="70"/>
      <c r="CXN514" s="70"/>
      <c r="CXO514" s="60"/>
      <c r="CXP514" s="61"/>
      <c r="CXQ514" s="70"/>
      <c r="CXR514" s="70"/>
      <c r="CXS514" s="60"/>
      <c r="CXT514" s="61"/>
      <c r="CXU514" s="70"/>
      <c r="CXV514" s="70"/>
      <c r="CXW514" s="60"/>
      <c r="CXX514" s="61"/>
      <c r="CXY514" s="70"/>
      <c r="CXZ514" s="70"/>
      <c r="CYA514" s="60"/>
      <c r="CYB514" s="61"/>
      <c r="CYC514" s="70"/>
      <c r="CYD514" s="70"/>
      <c r="CYE514" s="60"/>
      <c r="CYF514" s="61"/>
      <c r="CYG514" s="70"/>
      <c r="CYH514" s="70"/>
      <c r="CYI514" s="60"/>
      <c r="CYJ514" s="61"/>
      <c r="CYK514" s="70"/>
      <c r="CYL514" s="70"/>
      <c r="CYM514" s="60"/>
      <c r="CYN514" s="61"/>
      <c r="CYO514" s="70"/>
      <c r="CYP514" s="70"/>
      <c r="CYQ514" s="60"/>
      <c r="CYR514" s="61"/>
      <c r="CYS514" s="70"/>
      <c r="CYT514" s="70"/>
      <c r="CYU514" s="60"/>
      <c r="CYV514" s="61"/>
      <c r="CYW514" s="70"/>
      <c r="CYX514" s="70"/>
      <c r="CYY514" s="60"/>
      <c r="CYZ514" s="61"/>
      <c r="CZA514" s="70"/>
      <c r="CZB514" s="70"/>
      <c r="CZC514" s="60"/>
      <c r="CZD514" s="61"/>
      <c r="CZE514" s="70"/>
      <c r="CZF514" s="70"/>
      <c r="CZG514" s="60"/>
      <c r="CZH514" s="61"/>
      <c r="CZI514" s="70"/>
      <c r="CZJ514" s="70"/>
      <c r="CZK514" s="60"/>
      <c r="CZL514" s="61"/>
      <c r="CZM514" s="70"/>
      <c r="CZN514" s="70"/>
      <c r="CZO514" s="60"/>
      <c r="CZP514" s="61"/>
      <c r="CZQ514" s="70"/>
      <c r="CZR514" s="70"/>
      <c r="CZS514" s="60"/>
      <c r="CZT514" s="61"/>
      <c r="CZU514" s="70"/>
      <c r="CZV514" s="70"/>
      <c r="CZW514" s="60"/>
      <c r="CZX514" s="61"/>
      <c r="CZY514" s="70"/>
      <c r="CZZ514" s="70"/>
      <c r="DAA514" s="60"/>
      <c r="DAB514" s="61"/>
      <c r="DAC514" s="70"/>
      <c r="DAD514" s="70"/>
      <c r="DAE514" s="60"/>
      <c r="DAF514" s="61"/>
      <c r="DAG514" s="70"/>
      <c r="DAH514" s="70"/>
      <c r="DAI514" s="60"/>
      <c r="DAJ514" s="61"/>
      <c r="DAK514" s="70"/>
      <c r="DAL514" s="70"/>
      <c r="DAM514" s="60"/>
      <c r="DAN514" s="61"/>
      <c r="DAO514" s="70"/>
      <c r="DAP514" s="70"/>
      <c r="DAQ514" s="60"/>
      <c r="DAR514" s="61"/>
      <c r="DAS514" s="70"/>
      <c r="DAT514" s="70"/>
      <c r="DAU514" s="60"/>
      <c r="DAV514" s="61"/>
      <c r="DAW514" s="70"/>
      <c r="DAX514" s="70"/>
      <c r="DAY514" s="60"/>
      <c r="DAZ514" s="61"/>
      <c r="DBA514" s="70"/>
      <c r="DBB514" s="70"/>
      <c r="DBC514" s="60"/>
      <c r="DBD514" s="61"/>
      <c r="DBE514" s="70"/>
      <c r="DBF514" s="70"/>
      <c r="DBG514" s="60"/>
      <c r="DBH514" s="61"/>
      <c r="DBI514" s="70"/>
      <c r="DBJ514" s="70"/>
      <c r="DBK514" s="60"/>
      <c r="DBL514" s="61"/>
      <c r="DBM514" s="70"/>
      <c r="DBN514" s="70"/>
      <c r="DBO514" s="60"/>
      <c r="DBP514" s="61"/>
      <c r="DBQ514" s="70"/>
      <c r="DBR514" s="70"/>
      <c r="DBS514" s="60"/>
      <c r="DBT514" s="61"/>
      <c r="DBU514" s="70"/>
      <c r="DBV514" s="70"/>
      <c r="DBW514" s="60"/>
      <c r="DBX514" s="61"/>
      <c r="DBY514" s="70"/>
      <c r="DBZ514" s="70"/>
      <c r="DCA514" s="60"/>
      <c r="DCB514" s="61"/>
      <c r="DCC514" s="70"/>
      <c r="DCD514" s="70"/>
      <c r="DCE514" s="60"/>
      <c r="DCF514" s="61"/>
      <c r="DCG514" s="70"/>
      <c r="DCH514" s="70"/>
      <c r="DCI514" s="60"/>
      <c r="DCJ514" s="61"/>
      <c r="DCK514" s="70"/>
      <c r="DCL514" s="70"/>
      <c r="DCM514" s="60"/>
      <c r="DCN514" s="61"/>
      <c r="DCO514" s="70"/>
      <c r="DCP514" s="70"/>
      <c r="DCQ514" s="60"/>
      <c r="DCR514" s="61"/>
      <c r="DCS514" s="70"/>
      <c r="DCT514" s="70"/>
      <c r="DCU514" s="60"/>
      <c r="DCV514" s="61"/>
      <c r="DCW514" s="70"/>
      <c r="DCX514" s="70"/>
      <c r="DCY514" s="60"/>
      <c r="DCZ514" s="61"/>
      <c r="DDA514" s="70"/>
      <c r="DDB514" s="70"/>
      <c r="DDC514" s="60"/>
      <c r="DDD514" s="61"/>
      <c r="DDE514" s="70"/>
      <c r="DDF514" s="70"/>
      <c r="DDG514" s="60"/>
      <c r="DDH514" s="61"/>
      <c r="DDI514" s="70"/>
      <c r="DDJ514" s="70"/>
      <c r="DDK514" s="60"/>
      <c r="DDL514" s="61"/>
      <c r="DDM514" s="70"/>
      <c r="DDN514" s="70"/>
      <c r="DDO514" s="60"/>
      <c r="DDP514" s="61"/>
      <c r="DDQ514" s="70"/>
      <c r="DDR514" s="70"/>
      <c r="DDS514" s="60"/>
      <c r="DDT514" s="61"/>
      <c r="DDU514" s="70"/>
      <c r="DDV514" s="70"/>
      <c r="DDW514" s="60"/>
      <c r="DDX514" s="61"/>
      <c r="DDY514" s="70"/>
      <c r="DDZ514" s="70"/>
      <c r="DEA514" s="60"/>
      <c r="DEB514" s="61"/>
      <c r="DEC514" s="70"/>
      <c r="DED514" s="70"/>
      <c r="DEE514" s="60"/>
      <c r="DEF514" s="61"/>
      <c r="DEG514" s="70"/>
      <c r="DEH514" s="70"/>
      <c r="DEI514" s="60"/>
      <c r="DEJ514" s="61"/>
      <c r="DEK514" s="70"/>
      <c r="DEL514" s="70"/>
      <c r="DEM514" s="60"/>
      <c r="DEN514" s="61"/>
      <c r="DEO514" s="70"/>
      <c r="DEP514" s="70"/>
      <c r="DEQ514" s="60"/>
      <c r="DER514" s="61"/>
      <c r="DES514" s="70"/>
      <c r="DET514" s="70"/>
      <c r="DEU514" s="60"/>
      <c r="DEV514" s="61"/>
      <c r="DEW514" s="70"/>
      <c r="DEX514" s="70"/>
      <c r="DEY514" s="60"/>
      <c r="DEZ514" s="61"/>
      <c r="DFA514" s="70"/>
      <c r="DFB514" s="70"/>
      <c r="DFC514" s="60"/>
      <c r="DFD514" s="61"/>
      <c r="DFE514" s="70"/>
      <c r="DFF514" s="70"/>
      <c r="DFG514" s="60"/>
      <c r="DFH514" s="61"/>
      <c r="DFI514" s="70"/>
      <c r="DFJ514" s="70"/>
      <c r="DFK514" s="60"/>
      <c r="DFL514" s="61"/>
      <c r="DFM514" s="70"/>
      <c r="DFN514" s="70"/>
      <c r="DFO514" s="60"/>
      <c r="DFP514" s="61"/>
      <c r="DFQ514" s="70"/>
      <c r="DFR514" s="70"/>
      <c r="DFS514" s="60"/>
      <c r="DFT514" s="61"/>
      <c r="DFU514" s="70"/>
      <c r="DFV514" s="70"/>
      <c r="DFW514" s="60"/>
      <c r="DFX514" s="61"/>
      <c r="DFY514" s="70"/>
      <c r="DFZ514" s="70"/>
      <c r="DGA514" s="60"/>
      <c r="DGB514" s="61"/>
      <c r="DGC514" s="70"/>
      <c r="DGD514" s="70"/>
      <c r="DGE514" s="60"/>
      <c r="DGF514" s="61"/>
      <c r="DGG514" s="70"/>
      <c r="DGH514" s="70"/>
      <c r="DGI514" s="60"/>
      <c r="DGJ514" s="61"/>
      <c r="DGK514" s="70"/>
      <c r="DGL514" s="70"/>
      <c r="DGM514" s="60"/>
      <c r="DGN514" s="61"/>
      <c r="DGO514" s="70"/>
      <c r="DGP514" s="70"/>
      <c r="DGQ514" s="60"/>
      <c r="DGR514" s="61"/>
      <c r="DGS514" s="70"/>
      <c r="DGT514" s="70"/>
      <c r="DGU514" s="60"/>
      <c r="DGV514" s="61"/>
      <c r="DGW514" s="70"/>
      <c r="DGX514" s="70"/>
      <c r="DGY514" s="60"/>
      <c r="DGZ514" s="61"/>
      <c r="DHA514" s="70"/>
      <c r="DHB514" s="70"/>
      <c r="DHC514" s="60"/>
      <c r="DHD514" s="61"/>
      <c r="DHE514" s="70"/>
      <c r="DHF514" s="70"/>
      <c r="DHG514" s="60"/>
      <c r="DHH514" s="61"/>
      <c r="DHI514" s="70"/>
      <c r="DHJ514" s="70"/>
      <c r="DHK514" s="60"/>
      <c r="DHL514" s="61"/>
      <c r="DHM514" s="70"/>
      <c r="DHN514" s="70"/>
      <c r="DHO514" s="60"/>
      <c r="DHP514" s="61"/>
      <c r="DHQ514" s="70"/>
      <c r="DHR514" s="70"/>
      <c r="DHS514" s="60"/>
      <c r="DHT514" s="61"/>
      <c r="DHU514" s="70"/>
      <c r="DHV514" s="70"/>
      <c r="DHW514" s="60"/>
      <c r="DHX514" s="61"/>
      <c r="DHY514" s="70"/>
      <c r="DHZ514" s="70"/>
      <c r="DIA514" s="60"/>
      <c r="DIB514" s="61"/>
      <c r="DIC514" s="70"/>
      <c r="DID514" s="70"/>
      <c r="DIE514" s="60"/>
      <c r="DIF514" s="61"/>
      <c r="DIG514" s="70"/>
      <c r="DIH514" s="70"/>
      <c r="DII514" s="60"/>
      <c r="DIJ514" s="61"/>
      <c r="DIK514" s="70"/>
      <c r="DIL514" s="70"/>
      <c r="DIM514" s="60"/>
      <c r="DIN514" s="61"/>
      <c r="DIO514" s="70"/>
      <c r="DIP514" s="70"/>
      <c r="DIQ514" s="60"/>
      <c r="DIR514" s="61"/>
      <c r="DIS514" s="70"/>
      <c r="DIT514" s="70"/>
      <c r="DIU514" s="60"/>
      <c r="DIV514" s="61"/>
      <c r="DIW514" s="70"/>
      <c r="DIX514" s="70"/>
      <c r="DIY514" s="60"/>
      <c r="DIZ514" s="61"/>
      <c r="DJA514" s="70"/>
      <c r="DJB514" s="70"/>
      <c r="DJC514" s="60"/>
      <c r="DJD514" s="61"/>
      <c r="DJE514" s="70"/>
      <c r="DJF514" s="70"/>
      <c r="DJG514" s="60"/>
      <c r="DJH514" s="61"/>
      <c r="DJI514" s="70"/>
      <c r="DJJ514" s="70"/>
      <c r="DJK514" s="60"/>
      <c r="DJL514" s="61"/>
      <c r="DJM514" s="70"/>
      <c r="DJN514" s="70"/>
      <c r="DJO514" s="60"/>
      <c r="DJP514" s="61"/>
      <c r="DJQ514" s="70"/>
      <c r="DJR514" s="70"/>
      <c r="DJS514" s="60"/>
      <c r="DJT514" s="61"/>
      <c r="DJU514" s="70"/>
      <c r="DJV514" s="70"/>
      <c r="DJW514" s="60"/>
      <c r="DJX514" s="61"/>
      <c r="DJY514" s="70"/>
      <c r="DJZ514" s="70"/>
      <c r="DKA514" s="60"/>
      <c r="DKB514" s="61"/>
      <c r="DKC514" s="70"/>
      <c r="DKD514" s="70"/>
      <c r="DKE514" s="60"/>
      <c r="DKF514" s="61"/>
      <c r="DKG514" s="70"/>
      <c r="DKH514" s="70"/>
      <c r="DKI514" s="60"/>
      <c r="DKJ514" s="61"/>
      <c r="DKK514" s="70"/>
      <c r="DKL514" s="70"/>
      <c r="DKM514" s="60"/>
      <c r="DKN514" s="61"/>
      <c r="DKO514" s="70"/>
      <c r="DKP514" s="70"/>
      <c r="DKQ514" s="60"/>
      <c r="DKR514" s="61"/>
      <c r="DKS514" s="70"/>
      <c r="DKT514" s="70"/>
      <c r="DKU514" s="60"/>
      <c r="DKV514" s="61"/>
      <c r="DKW514" s="70"/>
      <c r="DKX514" s="70"/>
      <c r="DKY514" s="60"/>
      <c r="DKZ514" s="61"/>
      <c r="DLA514" s="70"/>
      <c r="DLB514" s="70"/>
      <c r="DLC514" s="60"/>
      <c r="DLD514" s="61"/>
      <c r="DLE514" s="70"/>
      <c r="DLF514" s="70"/>
      <c r="DLG514" s="60"/>
      <c r="DLH514" s="61"/>
      <c r="DLI514" s="70"/>
      <c r="DLJ514" s="70"/>
      <c r="DLK514" s="60"/>
      <c r="DLL514" s="61"/>
      <c r="DLM514" s="70"/>
      <c r="DLN514" s="70"/>
      <c r="DLO514" s="60"/>
      <c r="DLP514" s="61"/>
      <c r="DLQ514" s="70"/>
      <c r="DLR514" s="70"/>
      <c r="DLS514" s="60"/>
      <c r="DLT514" s="61"/>
      <c r="DLU514" s="70"/>
      <c r="DLV514" s="70"/>
      <c r="DLW514" s="60"/>
      <c r="DLX514" s="61"/>
      <c r="DLY514" s="70"/>
      <c r="DLZ514" s="70"/>
      <c r="DMA514" s="60"/>
      <c r="DMB514" s="61"/>
      <c r="DMC514" s="70"/>
      <c r="DMD514" s="70"/>
      <c r="DME514" s="60"/>
      <c r="DMF514" s="61"/>
      <c r="DMG514" s="70"/>
      <c r="DMH514" s="70"/>
      <c r="DMI514" s="60"/>
      <c r="DMJ514" s="61"/>
      <c r="DMK514" s="70"/>
      <c r="DML514" s="70"/>
      <c r="DMM514" s="60"/>
      <c r="DMN514" s="61"/>
      <c r="DMO514" s="70"/>
      <c r="DMP514" s="70"/>
      <c r="DMQ514" s="60"/>
      <c r="DMR514" s="61"/>
      <c r="DMS514" s="70"/>
      <c r="DMT514" s="70"/>
      <c r="DMU514" s="60"/>
      <c r="DMV514" s="61"/>
      <c r="DMW514" s="70"/>
      <c r="DMX514" s="70"/>
      <c r="DMY514" s="60"/>
      <c r="DMZ514" s="61"/>
      <c r="DNA514" s="70"/>
      <c r="DNB514" s="70"/>
      <c r="DNC514" s="60"/>
      <c r="DND514" s="61"/>
      <c r="DNE514" s="70"/>
      <c r="DNF514" s="70"/>
      <c r="DNG514" s="60"/>
      <c r="DNH514" s="61"/>
      <c r="DNI514" s="70"/>
      <c r="DNJ514" s="70"/>
      <c r="DNK514" s="60"/>
      <c r="DNL514" s="61"/>
      <c r="DNM514" s="70"/>
      <c r="DNN514" s="70"/>
      <c r="DNO514" s="60"/>
      <c r="DNP514" s="61"/>
      <c r="DNQ514" s="70"/>
      <c r="DNR514" s="70"/>
      <c r="DNS514" s="60"/>
      <c r="DNT514" s="61"/>
      <c r="DNU514" s="70"/>
      <c r="DNV514" s="70"/>
      <c r="DNW514" s="60"/>
      <c r="DNX514" s="61"/>
      <c r="DNY514" s="70"/>
      <c r="DNZ514" s="70"/>
      <c r="DOA514" s="60"/>
      <c r="DOB514" s="61"/>
      <c r="DOC514" s="70"/>
      <c r="DOD514" s="70"/>
      <c r="DOE514" s="60"/>
      <c r="DOF514" s="61"/>
      <c r="DOG514" s="70"/>
      <c r="DOH514" s="70"/>
      <c r="DOI514" s="60"/>
      <c r="DOJ514" s="61"/>
      <c r="DOK514" s="70"/>
      <c r="DOL514" s="70"/>
      <c r="DOM514" s="60"/>
      <c r="DON514" s="61"/>
      <c r="DOO514" s="70"/>
      <c r="DOP514" s="70"/>
      <c r="DOQ514" s="60"/>
      <c r="DOR514" s="61"/>
      <c r="DOS514" s="70"/>
      <c r="DOT514" s="70"/>
      <c r="DOU514" s="60"/>
      <c r="DOV514" s="61"/>
      <c r="DOW514" s="70"/>
      <c r="DOX514" s="70"/>
      <c r="DOY514" s="60"/>
      <c r="DOZ514" s="61"/>
      <c r="DPA514" s="70"/>
      <c r="DPB514" s="70"/>
      <c r="DPC514" s="60"/>
      <c r="DPD514" s="61"/>
      <c r="DPE514" s="70"/>
      <c r="DPF514" s="70"/>
      <c r="DPG514" s="60"/>
      <c r="DPH514" s="61"/>
      <c r="DPI514" s="70"/>
      <c r="DPJ514" s="70"/>
      <c r="DPK514" s="60"/>
      <c r="DPL514" s="61"/>
      <c r="DPM514" s="70"/>
      <c r="DPN514" s="70"/>
      <c r="DPO514" s="60"/>
      <c r="DPP514" s="61"/>
      <c r="DPQ514" s="70"/>
      <c r="DPR514" s="70"/>
      <c r="DPS514" s="60"/>
      <c r="DPT514" s="61"/>
      <c r="DPU514" s="70"/>
      <c r="DPV514" s="70"/>
      <c r="DPW514" s="60"/>
      <c r="DPX514" s="61"/>
      <c r="DPY514" s="70"/>
      <c r="DPZ514" s="70"/>
      <c r="DQA514" s="60"/>
      <c r="DQB514" s="61"/>
      <c r="DQC514" s="70"/>
      <c r="DQD514" s="70"/>
      <c r="DQE514" s="60"/>
      <c r="DQF514" s="61"/>
      <c r="DQG514" s="70"/>
      <c r="DQH514" s="70"/>
      <c r="DQI514" s="60"/>
      <c r="DQJ514" s="61"/>
      <c r="DQK514" s="70"/>
      <c r="DQL514" s="70"/>
      <c r="DQM514" s="60"/>
      <c r="DQN514" s="61"/>
      <c r="DQO514" s="70"/>
      <c r="DQP514" s="70"/>
      <c r="DQQ514" s="60"/>
      <c r="DQR514" s="61"/>
      <c r="DQS514" s="70"/>
      <c r="DQT514" s="70"/>
      <c r="DQU514" s="60"/>
      <c r="DQV514" s="61"/>
      <c r="DQW514" s="70"/>
      <c r="DQX514" s="70"/>
      <c r="DQY514" s="60"/>
      <c r="DQZ514" s="61"/>
      <c r="DRA514" s="70"/>
      <c r="DRB514" s="70"/>
      <c r="DRC514" s="60"/>
      <c r="DRD514" s="61"/>
      <c r="DRE514" s="70"/>
      <c r="DRF514" s="70"/>
      <c r="DRG514" s="60"/>
      <c r="DRH514" s="61"/>
      <c r="DRI514" s="70"/>
      <c r="DRJ514" s="70"/>
      <c r="DRK514" s="60"/>
      <c r="DRL514" s="61"/>
      <c r="DRM514" s="70"/>
      <c r="DRN514" s="70"/>
      <c r="DRO514" s="60"/>
      <c r="DRP514" s="61"/>
      <c r="DRQ514" s="70"/>
      <c r="DRR514" s="70"/>
      <c r="DRS514" s="60"/>
      <c r="DRT514" s="61"/>
      <c r="DRU514" s="70"/>
      <c r="DRV514" s="70"/>
      <c r="DRW514" s="60"/>
      <c r="DRX514" s="61"/>
      <c r="DRY514" s="70"/>
      <c r="DRZ514" s="70"/>
      <c r="DSA514" s="60"/>
      <c r="DSB514" s="61"/>
      <c r="DSC514" s="70"/>
      <c r="DSD514" s="70"/>
      <c r="DSE514" s="60"/>
      <c r="DSF514" s="61"/>
      <c r="DSG514" s="70"/>
      <c r="DSH514" s="70"/>
      <c r="DSI514" s="60"/>
      <c r="DSJ514" s="61"/>
      <c r="DSK514" s="70"/>
      <c r="DSL514" s="70"/>
      <c r="DSM514" s="60"/>
      <c r="DSN514" s="61"/>
      <c r="DSO514" s="70"/>
      <c r="DSP514" s="70"/>
      <c r="DSQ514" s="60"/>
      <c r="DSR514" s="61"/>
      <c r="DSS514" s="70"/>
      <c r="DST514" s="70"/>
      <c r="DSU514" s="60"/>
      <c r="DSV514" s="61"/>
      <c r="DSW514" s="70"/>
      <c r="DSX514" s="70"/>
      <c r="DSY514" s="60"/>
      <c r="DSZ514" s="61"/>
      <c r="DTA514" s="70"/>
      <c r="DTB514" s="70"/>
      <c r="DTC514" s="60"/>
      <c r="DTD514" s="61"/>
      <c r="DTE514" s="70"/>
      <c r="DTF514" s="70"/>
      <c r="DTG514" s="60"/>
      <c r="DTH514" s="61"/>
      <c r="DTI514" s="70"/>
      <c r="DTJ514" s="70"/>
      <c r="DTK514" s="60"/>
      <c r="DTL514" s="61"/>
      <c r="DTM514" s="70"/>
      <c r="DTN514" s="70"/>
      <c r="DTO514" s="60"/>
      <c r="DTP514" s="61"/>
      <c r="DTQ514" s="70"/>
      <c r="DTR514" s="70"/>
      <c r="DTS514" s="60"/>
      <c r="DTT514" s="61"/>
      <c r="DTU514" s="70"/>
      <c r="DTV514" s="70"/>
      <c r="DTW514" s="60"/>
      <c r="DTX514" s="61"/>
      <c r="DTY514" s="70"/>
      <c r="DTZ514" s="70"/>
      <c r="DUA514" s="60"/>
      <c r="DUB514" s="61"/>
      <c r="DUC514" s="70"/>
      <c r="DUD514" s="70"/>
      <c r="DUE514" s="60"/>
      <c r="DUF514" s="61"/>
      <c r="DUG514" s="70"/>
      <c r="DUH514" s="70"/>
      <c r="DUI514" s="60"/>
      <c r="DUJ514" s="61"/>
      <c r="DUK514" s="70"/>
      <c r="DUL514" s="70"/>
      <c r="DUM514" s="60"/>
      <c r="DUN514" s="61"/>
      <c r="DUO514" s="70"/>
      <c r="DUP514" s="70"/>
      <c r="DUQ514" s="60"/>
      <c r="DUR514" s="61"/>
      <c r="DUS514" s="70"/>
      <c r="DUT514" s="70"/>
      <c r="DUU514" s="60"/>
      <c r="DUV514" s="61"/>
      <c r="DUW514" s="70"/>
      <c r="DUX514" s="70"/>
      <c r="DUY514" s="60"/>
      <c r="DUZ514" s="61"/>
      <c r="DVA514" s="70"/>
      <c r="DVB514" s="70"/>
      <c r="DVC514" s="60"/>
      <c r="DVD514" s="61"/>
      <c r="DVE514" s="70"/>
      <c r="DVF514" s="70"/>
      <c r="DVG514" s="60"/>
      <c r="DVH514" s="61"/>
      <c r="DVI514" s="70"/>
      <c r="DVJ514" s="70"/>
      <c r="DVK514" s="60"/>
      <c r="DVL514" s="61"/>
      <c r="DVM514" s="70"/>
      <c r="DVN514" s="70"/>
      <c r="DVO514" s="60"/>
      <c r="DVP514" s="61"/>
      <c r="DVQ514" s="70"/>
      <c r="DVR514" s="70"/>
      <c r="DVS514" s="60"/>
      <c r="DVT514" s="61"/>
      <c r="DVU514" s="70"/>
      <c r="DVV514" s="70"/>
      <c r="DVW514" s="60"/>
      <c r="DVX514" s="61"/>
      <c r="DVY514" s="70"/>
      <c r="DVZ514" s="70"/>
      <c r="DWA514" s="60"/>
      <c r="DWB514" s="61"/>
      <c r="DWC514" s="70"/>
      <c r="DWD514" s="70"/>
      <c r="DWE514" s="60"/>
      <c r="DWF514" s="61"/>
      <c r="DWG514" s="70"/>
      <c r="DWH514" s="70"/>
      <c r="DWI514" s="60"/>
      <c r="DWJ514" s="61"/>
      <c r="DWK514" s="70"/>
      <c r="DWL514" s="70"/>
      <c r="DWM514" s="60"/>
      <c r="DWN514" s="61"/>
      <c r="DWO514" s="70"/>
      <c r="DWP514" s="70"/>
      <c r="DWQ514" s="60"/>
      <c r="DWR514" s="61"/>
      <c r="DWS514" s="70"/>
      <c r="DWT514" s="70"/>
      <c r="DWU514" s="60"/>
      <c r="DWV514" s="61"/>
      <c r="DWW514" s="70"/>
      <c r="DWX514" s="70"/>
      <c r="DWY514" s="60"/>
      <c r="DWZ514" s="61"/>
      <c r="DXA514" s="70"/>
      <c r="DXB514" s="70"/>
      <c r="DXC514" s="60"/>
      <c r="DXD514" s="61"/>
      <c r="DXE514" s="70"/>
      <c r="DXF514" s="70"/>
      <c r="DXG514" s="60"/>
      <c r="DXH514" s="61"/>
      <c r="DXI514" s="70"/>
      <c r="DXJ514" s="70"/>
      <c r="DXK514" s="60"/>
      <c r="DXL514" s="61"/>
      <c r="DXM514" s="70"/>
      <c r="DXN514" s="70"/>
      <c r="DXO514" s="60"/>
      <c r="DXP514" s="61"/>
      <c r="DXQ514" s="70"/>
      <c r="DXR514" s="70"/>
      <c r="DXS514" s="60"/>
      <c r="DXT514" s="61"/>
      <c r="DXU514" s="70"/>
      <c r="DXV514" s="70"/>
      <c r="DXW514" s="60"/>
      <c r="DXX514" s="61"/>
      <c r="DXY514" s="70"/>
      <c r="DXZ514" s="70"/>
      <c r="DYA514" s="60"/>
      <c r="DYB514" s="61"/>
      <c r="DYC514" s="70"/>
      <c r="DYD514" s="70"/>
      <c r="DYE514" s="60"/>
      <c r="DYF514" s="61"/>
      <c r="DYG514" s="70"/>
      <c r="DYH514" s="70"/>
      <c r="DYI514" s="60"/>
      <c r="DYJ514" s="61"/>
      <c r="DYK514" s="70"/>
      <c r="DYL514" s="70"/>
      <c r="DYM514" s="60"/>
      <c r="DYN514" s="61"/>
      <c r="DYO514" s="70"/>
      <c r="DYP514" s="70"/>
      <c r="DYQ514" s="60"/>
      <c r="DYR514" s="61"/>
      <c r="DYS514" s="70"/>
      <c r="DYT514" s="70"/>
      <c r="DYU514" s="60"/>
      <c r="DYV514" s="61"/>
      <c r="DYW514" s="70"/>
      <c r="DYX514" s="70"/>
      <c r="DYY514" s="60"/>
      <c r="DYZ514" s="61"/>
      <c r="DZA514" s="70"/>
      <c r="DZB514" s="70"/>
      <c r="DZC514" s="60"/>
      <c r="DZD514" s="61"/>
      <c r="DZE514" s="70"/>
      <c r="DZF514" s="70"/>
      <c r="DZG514" s="60"/>
      <c r="DZH514" s="61"/>
      <c r="DZI514" s="70"/>
      <c r="DZJ514" s="70"/>
      <c r="DZK514" s="60"/>
      <c r="DZL514" s="61"/>
      <c r="DZM514" s="70"/>
      <c r="DZN514" s="70"/>
      <c r="DZO514" s="60"/>
      <c r="DZP514" s="61"/>
      <c r="DZQ514" s="70"/>
      <c r="DZR514" s="70"/>
      <c r="DZS514" s="60"/>
      <c r="DZT514" s="61"/>
      <c r="DZU514" s="70"/>
      <c r="DZV514" s="70"/>
      <c r="DZW514" s="60"/>
      <c r="DZX514" s="61"/>
      <c r="DZY514" s="70"/>
      <c r="DZZ514" s="70"/>
      <c r="EAA514" s="60"/>
      <c r="EAB514" s="61"/>
      <c r="EAC514" s="70"/>
      <c r="EAD514" s="70"/>
      <c r="EAE514" s="60"/>
      <c r="EAF514" s="61"/>
      <c r="EAG514" s="70"/>
      <c r="EAH514" s="70"/>
      <c r="EAI514" s="60"/>
      <c r="EAJ514" s="61"/>
      <c r="EAK514" s="70"/>
      <c r="EAL514" s="70"/>
      <c r="EAM514" s="60"/>
      <c r="EAN514" s="61"/>
      <c r="EAO514" s="70"/>
      <c r="EAP514" s="70"/>
      <c r="EAQ514" s="60"/>
      <c r="EAR514" s="61"/>
      <c r="EAS514" s="70"/>
      <c r="EAT514" s="70"/>
      <c r="EAU514" s="60"/>
      <c r="EAV514" s="61"/>
      <c r="EAW514" s="70"/>
      <c r="EAX514" s="70"/>
      <c r="EAY514" s="60"/>
      <c r="EAZ514" s="61"/>
      <c r="EBA514" s="70"/>
      <c r="EBB514" s="70"/>
      <c r="EBC514" s="60"/>
      <c r="EBD514" s="61"/>
      <c r="EBE514" s="70"/>
      <c r="EBF514" s="70"/>
      <c r="EBG514" s="60"/>
      <c r="EBH514" s="61"/>
      <c r="EBI514" s="70"/>
      <c r="EBJ514" s="70"/>
      <c r="EBK514" s="60"/>
      <c r="EBL514" s="61"/>
      <c r="EBM514" s="70"/>
      <c r="EBN514" s="70"/>
      <c r="EBO514" s="60"/>
      <c r="EBP514" s="61"/>
      <c r="EBQ514" s="70"/>
      <c r="EBR514" s="70"/>
      <c r="EBS514" s="60"/>
      <c r="EBT514" s="61"/>
      <c r="EBU514" s="70"/>
      <c r="EBV514" s="70"/>
      <c r="EBW514" s="60"/>
      <c r="EBX514" s="61"/>
      <c r="EBY514" s="70"/>
      <c r="EBZ514" s="70"/>
      <c r="ECA514" s="60"/>
      <c r="ECB514" s="61"/>
      <c r="ECC514" s="70"/>
      <c r="ECD514" s="70"/>
      <c r="ECE514" s="60"/>
      <c r="ECF514" s="61"/>
      <c r="ECG514" s="70"/>
      <c r="ECH514" s="70"/>
      <c r="ECI514" s="60"/>
      <c r="ECJ514" s="61"/>
      <c r="ECK514" s="70"/>
      <c r="ECL514" s="70"/>
      <c r="ECM514" s="60"/>
      <c r="ECN514" s="61"/>
      <c r="ECO514" s="70"/>
      <c r="ECP514" s="70"/>
      <c r="ECQ514" s="60"/>
      <c r="ECR514" s="61"/>
      <c r="ECS514" s="70"/>
      <c r="ECT514" s="70"/>
      <c r="ECU514" s="60"/>
      <c r="ECV514" s="61"/>
      <c r="ECW514" s="70"/>
      <c r="ECX514" s="70"/>
      <c r="ECY514" s="60"/>
      <c r="ECZ514" s="61"/>
      <c r="EDA514" s="70"/>
      <c r="EDB514" s="70"/>
      <c r="EDC514" s="60"/>
      <c r="EDD514" s="61"/>
      <c r="EDE514" s="70"/>
      <c r="EDF514" s="70"/>
      <c r="EDG514" s="60"/>
      <c r="EDH514" s="61"/>
      <c r="EDI514" s="70"/>
      <c r="EDJ514" s="70"/>
      <c r="EDK514" s="60"/>
      <c r="EDL514" s="61"/>
      <c r="EDM514" s="70"/>
      <c r="EDN514" s="70"/>
      <c r="EDO514" s="60"/>
      <c r="EDP514" s="61"/>
      <c r="EDQ514" s="70"/>
      <c r="EDR514" s="70"/>
      <c r="EDS514" s="60"/>
      <c r="EDT514" s="61"/>
      <c r="EDU514" s="70"/>
      <c r="EDV514" s="70"/>
      <c r="EDW514" s="60"/>
      <c r="EDX514" s="61"/>
      <c r="EDY514" s="70"/>
      <c r="EDZ514" s="70"/>
      <c r="EEA514" s="60"/>
      <c r="EEB514" s="61"/>
      <c r="EEC514" s="70"/>
      <c r="EED514" s="70"/>
      <c r="EEE514" s="60"/>
      <c r="EEF514" s="61"/>
      <c r="EEG514" s="70"/>
      <c r="EEH514" s="70"/>
      <c r="EEI514" s="60"/>
      <c r="EEJ514" s="61"/>
      <c r="EEK514" s="70"/>
      <c r="EEL514" s="70"/>
      <c r="EEM514" s="60"/>
      <c r="EEN514" s="61"/>
      <c r="EEO514" s="70"/>
      <c r="EEP514" s="70"/>
      <c r="EEQ514" s="60"/>
      <c r="EER514" s="61"/>
      <c r="EES514" s="70"/>
      <c r="EET514" s="70"/>
      <c r="EEU514" s="60"/>
      <c r="EEV514" s="61"/>
      <c r="EEW514" s="70"/>
      <c r="EEX514" s="70"/>
      <c r="EEY514" s="60"/>
      <c r="EEZ514" s="61"/>
      <c r="EFA514" s="70"/>
      <c r="EFB514" s="70"/>
      <c r="EFC514" s="60"/>
      <c r="EFD514" s="61"/>
      <c r="EFE514" s="70"/>
      <c r="EFF514" s="70"/>
      <c r="EFG514" s="60"/>
      <c r="EFH514" s="61"/>
      <c r="EFI514" s="70"/>
      <c r="EFJ514" s="70"/>
      <c r="EFK514" s="60"/>
      <c r="EFL514" s="61"/>
      <c r="EFM514" s="70"/>
      <c r="EFN514" s="70"/>
      <c r="EFO514" s="60"/>
      <c r="EFP514" s="61"/>
      <c r="EFQ514" s="70"/>
      <c r="EFR514" s="70"/>
      <c r="EFS514" s="60"/>
      <c r="EFT514" s="61"/>
      <c r="EFU514" s="70"/>
      <c r="EFV514" s="70"/>
      <c r="EFW514" s="60"/>
      <c r="EFX514" s="61"/>
      <c r="EFY514" s="70"/>
      <c r="EFZ514" s="70"/>
      <c r="EGA514" s="60"/>
      <c r="EGB514" s="61"/>
      <c r="EGC514" s="70"/>
      <c r="EGD514" s="70"/>
      <c r="EGE514" s="60"/>
      <c r="EGF514" s="61"/>
      <c r="EGG514" s="70"/>
      <c r="EGH514" s="70"/>
      <c r="EGI514" s="60"/>
      <c r="EGJ514" s="61"/>
      <c r="EGK514" s="70"/>
      <c r="EGL514" s="70"/>
      <c r="EGM514" s="60"/>
      <c r="EGN514" s="61"/>
      <c r="EGO514" s="70"/>
      <c r="EGP514" s="70"/>
      <c r="EGQ514" s="60"/>
      <c r="EGR514" s="61"/>
      <c r="EGS514" s="70"/>
      <c r="EGT514" s="70"/>
      <c r="EGU514" s="60"/>
      <c r="EGV514" s="61"/>
      <c r="EGW514" s="70"/>
      <c r="EGX514" s="70"/>
      <c r="EGY514" s="60"/>
      <c r="EGZ514" s="61"/>
      <c r="EHA514" s="70"/>
      <c r="EHB514" s="70"/>
      <c r="EHC514" s="60"/>
      <c r="EHD514" s="61"/>
      <c r="EHE514" s="70"/>
      <c r="EHF514" s="70"/>
      <c r="EHG514" s="60"/>
      <c r="EHH514" s="61"/>
      <c r="EHI514" s="70"/>
      <c r="EHJ514" s="70"/>
      <c r="EHK514" s="60"/>
      <c r="EHL514" s="61"/>
      <c r="EHM514" s="70"/>
      <c r="EHN514" s="70"/>
      <c r="EHO514" s="60"/>
      <c r="EHP514" s="61"/>
      <c r="EHQ514" s="70"/>
      <c r="EHR514" s="70"/>
      <c r="EHS514" s="60"/>
      <c r="EHT514" s="61"/>
      <c r="EHU514" s="70"/>
      <c r="EHV514" s="70"/>
      <c r="EHW514" s="60"/>
      <c r="EHX514" s="61"/>
      <c r="EHY514" s="70"/>
      <c r="EHZ514" s="70"/>
      <c r="EIA514" s="60"/>
      <c r="EIB514" s="61"/>
      <c r="EIC514" s="70"/>
      <c r="EID514" s="70"/>
      <c r="EIE514" s="60"/>
      <c r="EIF514" s="61"/>
      <c r="EIG514" s="70"/>
      <c r="EIH514" s="70"/>
      <c r="EII514" s="60"/>
      <c r="EIJ514" s="61"/>
      <c r="EIK514" s="70"/>
      <c r="EIL514" s="70"/>
      <c r="EIM514" s="60"/>
      <c r="EIN514" s="61"/>
      <c r="EIO514" s="70"/>
      <c r="EIP514" s="70"/>
      <c r="EIQ514" s="60"/>
      <c r="EIR514" s="61"/>
      <c r="EIS514" s="70"/>
      <c r="EIT514" s="70"/>
      <c r="EIU514" s="60"/>
      <c r="EIV514" s="61"/>
      <c r="EIW514" s="70"/>
      <c r="EIX514" s="70"/>
      <c r="EIY514" s="60"/>
      <c r="EIZ514" s="61"/>
      <c r="EJA514" s="70"/>
      <c r="EJB514" s="70"/>
      <c r="EJC514" s="60"/>
      <c r="EJD514" s="61"/>
      <c r="EJE514" s="70"/>
      <c r="EJF514" s="70"/>
      <c r="EJG514" s="60"/>
      <c r="EJH514" s="61"/>
      <c r="EJI514" s="70"/>
      <c r="EJJ514" s="70"/>
      <c r="EJK514" s="60"/>
      <c r="EJL514" s="61"/>
      <c r="EJM514" s="70"/>
      <c r="EJN514" s="70"/>
      <c r="EJO514" s="60"/>
      <c r="EJP514" s="61"/>
      <c r="EJQ514" s="70"/>
      <c r="EJR514" s="70"/>
      <c r="EJS514" s="60"/>
      <c r="EJT514" s="61"/>
      <c r="EJU514" s="70"/>
      <c r="EJV514" s="70"/>
      <c r="EJW514" s="60"/>
      <c r="EJX514" s="61"/>
      <c r="EJY514" s="70"/>
      <c r="EJZ514" s="70"/>
      <c r="EKA514" s="60"/>
      <c r="EKB514" s="61"/>
      <c r="EKC514" s="70"/>
      <c r="EKD514" s="70"/>
      <c r="EKE514" s="60"/>
      <c r="EKF514" s="61"/>
      <c r="EKG514" s="70"/>
      <c r="EKH514" s="70"/>
      <c r="EKI514" s="60"/>
      <c r="EKJ514" s="61"/>
      <c r="EKK514" s="70"/>
      <c r="EKL514" s="70"/>
      <c r="EKM514" s="60"/>
      <c r="EKN514" s="61"/>
      <c r="EKO514" s="70"/>
      <c r="EKP514" s="70"/>
      <c r="EKQ514" s="60"/>
      <c r="EKR514" s="61"/>
      <c r="EKS514" s="70"/>
      <c r="EKT514" s="70"/>
      <c r="EKU514" s="60"/>
      <c r="EKV514" s="61"/>
      <c r="EKW514" s="70"/>
      <c r="EKX514" s="70"/>
      <c r="EKY514" s="60"/>
      <c r="EKZ514" s="61"/>
      <c r="ELA514" s="70"/>
      <c r="ELB514" s="70"/>
      <c r="ELC514" s="60"/>
      <c r="ELD514" s="61"/>
      <c r="ELE514" s="70"/>
      <c r="ELF514" s="70"/>
      <c r="ELG514" s="60"/>
      <c r="ELH514" s="61"/>
      <c r="ELI514" s="70"/>
      <c r="ELJ514" s="70"/>
      <c r="ELK514" s="60"/>
      <c r="ELL514" s="61"/>
      <c r="ELM514" s="70"/>
      <c r="ELN514" s="70"/>
      <c r="ELO514" s="60"/>
      <c r="ELP514" s="61"/>
      <c r="ELQ514" s="70"/>
      <c r="ELR514" s="70"/>
      <c r="ELS514" s="60"/>
      <c r="ELT514" s="61"/>
      <c r="ELU514" s="70"/>
      <c r="ELV514" s="70"/>
      <c r="ELW514" s="60"/>
      <c r="ELX514" s="61"/>
      <c r="ELY514" s="70"/>
      <c r="ELZ514" s="70"/>
      <c r="EMA514" s="60"/>
      <c r="EMB514" s="61"/>
      <c r="EMC514" s="70"/>
      <c r="EMD514" s="70"/>
      <c r="EME514" s="60"/>
      <c r="EMF514" s="61"/>
      <c r="EMG514" s="70"/>
      <c r="EMH514" s="70"/>
      <c r="EMI514" s="60"/>
      <c r="EMJ514" s="61"/>
      <c r="EMK514" s="70"/>
      <c r="EML514" s="70"/>
      <c r="EMM514" s="60"/>
      <c r="EMN514" s="61"/>
      <c r="EMO514" s="70"/>
      <c r="EMP514" s="70"/>
      <c r="EMQ514" s="60"/>
      <c r="EMR514" s="61"/>
      <c r="EMS514" s="70"/>
      <c r="EMT514" s="70"/>
      <c r="EMU514" s="60"/>
      <c r="EMV514" s="61"/>
      <c r="EMW514" s="70"/>
      <c r="EMX514" s="70"/>
      <c r="EMY514" s="60"/>
      <c r="EMZ514" s="61"/>
      <c r="ENA514" s="70"/>
      <c r="ENB514" s="70"/>
      <c r="ENC514" s="60"/>
      <c r="END514" s="61"/>
      <c r="ENE514" s="70"/>
      <c r="ENF514" s="70"/>
      <c r="ENG514" s="60"/>
      <c r="ENH514" s="61"/>
      <c r="ENI514" s="70"/>
      <c r="ENJ514" s="70"/>
      <c r="ENK514" s="60"/>
      <c r="ENL514" s="61"/>
      <c r="ENM514" s="70"/>
      <c r="ENN514" s="70"/>
      <c r="ENO514" s="60"/>
      <c r="ENP514" s="61"/>
      <c r="ENQ514" s="70"/>
      <c r="ENR514" s="70"/>
      <c r="ENS514" s="60"/>
      <c r="ENT514" s="61"/>
      <c r="ENU514" s="70"/>
      <c r="ENV514" s="70"/>
      <c r="ENW514" s="60"/>
      <c r="ENX514" s="61"/>
      <c r="ENY514" s="70"/>
      <c r="ENZ514" s="70"/>
      <c r="EOA514" s="60"/>
      <c r="EOB514" s="61"/>
      <c r="EOC514" s="70"/>
      <c r="EOD514" s="70"/>
      <c r="EOE514" s="60"/>
      <c r="EOF514" s="61"/>
      <c r="EOG514" s="70"/>
      <c r="EOH514" s="70"/>
      <c r="EOI514" s="60"/>
      <c r="EOJ514" s="61"/>
      <c r="EOK514" s="70"/>
      <c r="EOL514" s="70"/>
      <c r="EOM514" s="60"/>
      <c r="EON514" s="61"/>
      <c r="EOO514" s="70"/>
      <c r="EOP514" s="70"/>
      <c r="EOQ514" s="60"/>
      <c r="EOR514" s="61"/>
      <c r="EOS514" s="70"/>
      <c r="EOT514" s="70"/>
      <c r="EOU514" s="60"/>
      <c r="EOV514" s="61"/>
      <c r="EOW514" s="70"/>
      <c r="EOX514" s="70"/>
      <c r="EOY514" s="60"/>
      <c r="EOZ514" s="61"/>
      <c r="EPA514" s="70"/>
      <c r="EPB514" s="70"/>
      <c r="EPC514" s="60"/>
      <c r="EPD514" s="61"/>
      <c r="EPE514" s="70"/>
      <c r="EPF514" s="70"/>
      <c r="EPG514" s="60"/>
      <c r="EPH514" s="61"/>
      <c r="EPI514" s="70"/>
      <c r="EPJ514" s="70"/>
      <c r="EPK514" s="60"/>
      <c r="EPL514" s="61"/>
      <c r="EPM514" s="70"/>
      <c r="EPN514" s="70"/>
      <c r="EPO514" s="60"/>
      <c r="EPP514" s="61"/>
      <c r="EPQ514" s="70"/>
      <c r="EPR514" s="70"/>
      <c r="EPS514" s="60"/>
      <c r="EPT514" s="61"/>
      <c r="EPU514" s="70"/>
      <c r="EPV514" s="70"/>
      <c r="EPW514" s="60"/>
      <c r="EPX514" s="61"/>
      <c r="EPY514" s="70"/>
      <c r="EPZ514" s="70"/>
      <c r="EQA514" s="60"/>
      <c r="EQB514" s="61"/>
      <c r="EQC514" s="70"/>
      <c r="EQD514" s="70"/>
      <c r="EQE514" s="60"/>
      <c r="EQF514" s="61"/>
      <c r="EQG514" s="70"/>
      <c r="EQH514" s="70"/>
      <c r="EQI514" s="60"/>
      <c r="EQJ514" s="61"/>
      <c r="EQK514" s="70"/>
      <c r="EQL514" s="70"/>
      <c r="EQM514" s="60"/>
      <c r="EQN514" s="61"/>
      <c r="EQO514" s="70"/>
      <c r="EQP514" s="70"/>
      <c r="EQQ514" s="60"/>
      <c r="EQR514" s="61"/>
      <c r="EQS514" s="70"/>
      <c r="EQT514" s="70"/>
      <c r="EQU514" s="60"/>
      <c r="EQV514" s="61"/>
      <c r="EQW514" s="70"/>
      <c r="EQX514" s="70"/>
      <c r="EQY514" s="60"/>
      <c r="EQZ514" s="61"/>
      <c r="ERA514" s="70"/>
      <c r="ERB514" s="70"/>
      <c r="ERC514" s="60"/>
      <c r="ERD514" s="61"/>
      <c r="ERE514" s="70"/>
      <c r="ERF514" s="70"/>
      <c r="ERG514" s="60"/>
      <c r="ERH514" s="61"/>
      <c r="ERI514" s="70"/>
      <c r="ERJ514" s="70"/>
      <c r="ERK514" s="60"/>
      <c r="ERL514" s="61"/>
      <c r="ERM514" s="70"/>
      <c r="ERN514" s="70"/>
      <c r="ERO514" s="60"/>
      <c r="ERP514" s="61"/>
      <c r="ERQ514" s="70"/>
      <c r="ERR514" s="70"/>
      <c r="ERS514" s="60"/>
      <c r="ERT514" s="61"/>
      <c r="ERU514" s="70"/>
      <c r="ERV514" s="70"/>
      <c r="ERW514" s="60"/>
      <c r="ERX514" s="61"/>
      <c r="ERY514" s="70"/>
      <c r="ERZ514" s="70"/>
      <c r="ESA514" s="60"/>
      <c r="ESB514" s="61"/>
      <c r="ESC514" s="70"/>
      <c r="ESD514" s="70"/>
      <c r="ESE514" s="60"/>
      <c r="ESF514" s="61"/>
      <c r="ESG514" s="70"/>
      <c r="ESH514" s="70"/>
      <c r="ESI514" s="60"/>
      <c r="ESJ514" s="61"/>
      <c r="ESK514" s="70"/>
      <c r="ESL514" s="70"/>
      <c r="ESM514" s="60"/>
      <c r="ESN514" s="61"/>
      <c r="ESO514" s="70"/>
      <c r="ESP514" s="70"/>
      <c r="ESQ514" s="60"/>
      <c r="ESR514" s="61"/>
      <c r="ESS514" s="70"/>
      <c r="EST514" s="70"/>
      <c r="ESU514" s="60"/>
      <c r="ESV514" s="61"/>
      <c r="ESW514" s="70"/>
      <c r="ESX514" s="70"/>
      <c r="ESY514" s="60"/>
      <c r="ESZ514" s="61"/>
      <c r="ETA514" s="70"/>
      <c r="ETB514" s="70"/>
      <c r="ETC514" s="60"/>
      <c r="ETD514" s="61"/>
      <c r="ETE514" s="70"/>
      <c r="ETF514" s="70"/>
      <c r="ETG514" s="60"/>
      <c r="ETH514" s="61"/>
      <c r="ETI514" s="70"/>
      <c r="ETJ514" s="70"/>
      <c r="ETK514" s="60"/>
      <c r="ETL514" s="61"/>
      <c r="ETM514" s="70"/>
      <c r="ETN514" s="70"/>
      <c r="ETO514" s="60"/>
      <c r="ETP514" s="61"/>
      <c r="ETQ514" s="70"/>
      <c r="ETR514" s="70"/>
      <c r="ETS514" s="60"/>
      <c r="ETT514" s="61"/>
      <c r="ETU514" s="70"/>
      <c r="ETV514" s="70"/>
      <c r="ETW514" s="60"/>
      <c r="ETX514" s="61"/>
      <c r="ETY514" s="70"/>
      <c r="ETZ514" s="70"/>
      <c r="EUA514" s="60"/>
      <c r="EUB514" s="61"/>
      <c r="EUC514" s="70"/>
      <c r="EUD514" s="70"/>
      <c r="EUE514" s="60"/>
      <c r="EUF514" s="61"/>
      <c r="EUG514" s="70"/>
      <c r="EUH514" s="70"/>
      <c r="EUI514" s="60"/>
      <c r="EUJ514" s="61"/>
      <c r="EUK514" s="70"/>
      <c r="EUL514" s="70"/>
      <c r="EUM514" s="60"/>
      <c r="EUN514" s="61"/>
      <c r="EUO514" s="70"/>
      <c r="EUP514" s="70"/>
      <c r="EUQ514" s="60"/>
      <c r="EUR514" s="61"/>
      <c r="EUS514" s="70"/>
      <c r="EUT514" s="70"/>
      <c r="EUU514" s="60"/>
      <c r="EUV514" s="61"/>
      <c r="EUW514" s="70"/>
      <c r="EUX514" s="70"/>
      <c r="EUY514" s="60"/>
      <c r="EUZ514" s="61"/>
      <c r="EVA514" s="70"/>
      <c r="EVB514" s="70"/>
      <c r="EVC514" s="60"/>
      <c r="EVD514" s="61"/>
      <c r="EVE514" s="70"/>
      <c r="EVF514" s="70"/>
      <c r="EVG514" s="60"/>
      <c r="EVH514" s="61"/>
      <c r="EVI514" s="70"/>
      <c r="EVJ514" s="70"/>
      <c r="EVK514" s="60"/>
      <c r="EVL514" s="61"/>
      <c r="EVM514" s="70"/>
      <c r="EVN514" s="70"/>
      <c r="EVO514" s="60"/>
      <c r="EVP514" s="61"/>
      <c r="EVQ514" s="70"/>
      <c r="EVR514" s="70"/>
      <c r="EVS514" s="60"/>
      <c r="EVT514" s="61"/>
      <c r="EVU514" s="70"/>
      <c r="EVV514" s="70"/>
      <c r="EVW514" s="60"/>
      <c r="EVX514" s="61"/>
      <c r="EVY514" s="70"/>
      <c r="EVZ514" s="70"/>
      <c r="EWA514" s="60"/>
      <c r="EWB514" s="61"/>
      <c r="EWC514" s="70"/>
      <c r="EWD514" s="70"/>
      <c r="EWE514" s="60"/>
      <c r="EWF514" s="61"/>
      <c r="EWG514" s="70"/>
      <c r="EWH514" s="70"/>
      <c r="EWI514" s="60"/>
      <c r="EWJ514" s="61"/>
      <c r="EWK514" s="70"/>
      <c r="EWL514" s="70"/>
      <c r="EWM514" s="60"/>
      <c r="EWN514" s="61"/>
      <c r="EWO514" s="70"/>
      <c r="EWP514" s="70"/>
      <c r="EWQ514" s="60"/>
      <c r="EWR514" s="61"/>
      <c r="EWS514" s="70"/>
      <c r="EWT514" s="70"/>
      <c r="EWU514" s="60"/>
      <c r="EWV514" s="61"/>
      <c r="EWW514" s="70"/>
      <c r="EWX514" s="70"/>
      <c r="EWY514" s="60"/>
      <c r="EWZ514" s="61"/>
      <c r="EXA514" s="70"/>
      <c r="EXB514" s="70"/>
      <c r="EXC514" s="60"/>
      <c r="EXD514" s="61"/>
      <c r="EXE514" s="70"/>
      <c r="EXF514" s="70"/>
      <c r="EXG514" s="60"/>
      <c r="EXH514" s="61"/>
      <c r="EXI514" s="70"/>
      <c r="EXJ514" s="70"/>
      <c r="EXK514" s="60"/>
      <c r="EXL514" s="61"/>
      <c r="EXM514" s="70"/>
      <c r="EXN514" s="70"/>
      <c r="EXO514" s="60"/>
      <c r="EXP514" s="61"/>
      <c r="EXQ514" s="70"/>
      <c r="EXR514" s="70"/>
      <c r="EXS514" s="60"/>
      <c r="EXT514" s="61"/>
      <c r="EXU514" s="70"/>
      <c r="EXV514" s="70"/>
      <c r="EXW514" s="60"/>
      <c r="EXX514" s="61"/>
      <c r="EXY514" s="70"/>
      <c r="EXZ514" s="70"/>
      <c r="EYA514" s="60"/>
      <c r="EYB514" s="61"/>
      <c r="EYC514" s="70"/>
      <c r="EYD514" s="70"/>
      <c r="EYE514" s="60"/>
      <c r="EYF514" s="61"/>
      <c r="EYG514" s="70"/>
      <c r="EYH514" s="70"/>
      <c r="EYI514" s="60"/>
      <c r="EYJ514" s="61"/>
      <c r="EYK514" s="70"/>
      <c r="EYL514" s="70"/>
      <c r="EYM514" s="60"/>
      <c r="EYN514" s="61"/>
      <c r="EYO514" s="70"/>
      <c r="EYP514" s="70"/>
      <c r="EYQ514" s="60"/>
      <c r="EYR514" s="61"/>
      <c r="EYS514" s="70"/>
      <c r="EYT514" s="70"/>
      <c r="EYU514" s="60"/>
      <c r="EYV514" s="61"/>
      <c r="EYW514" s="70"/>
      <c r="EYX514" s="70"/>
      <c r="EYY514" s="60"/>
      <c r="EYZ514" s="61"/>
      <c r="EZA514" s="70"/>
      <c r="EZB514" s="70"/>
      <c r="EZC514" s="60"/>
      <c r="EZD514" s="61"/>
      <c r="EZE514" s="70"/>
      <c r="EZF514" s="70"/>
      <c r="EZG514" s="60"/>
      <c r="EZH514" s="61"/>
      <c r="EZI514" s="70"/>
      <c r="EZJ514" s="70"/>
      <c r="EZK514" s="60"/>
      <c r="EZL514" s="61"/>
      <c r="EZM514" s="70"/>
      <c r="EZN514" s="70"/>
      <c r="EZO514" s="60"/>
      <c r="EZP514" s="61"/>
      <c r="EZQ514" s="70"/>
      <c r="EZR514" s="70"/>
      <c r="EZS514" s="60"/>
      <c r="EZT514" s="61"/>
      <c r="EZU514" s="70"/>
      <c r="EZV514" s="70"/>
      <c r="EZW514" s="60"/>
      <c r="EZX514" s="61"/>
      <c r="EZY514" s="70"/>
      <c r="EZZ514" s="70"/>
      <c r="FAA514" s="60"/>
      <c r="FAB514" s="61"/>
      <c r="FAC514" s="70"/>
      <c r="FAD514" s="70"/>
      <c r="FAE514" s="60"/>
      <c r="FAF514" s="61"/>
      <c r="FAG514" s="70"/>
      <c r="FAH514" s="70"/>
      <c r="FAI514" s="60"/>
      <c r="FAJ514" s="61"/>
      <c r="FAK514" s="70"/>
      <c r="FAL514" s="70"/>
      <c r="FAM514" s="60"/>
      <c r="FAN514" s="61"/>
      <c r="FAO514" s="70"/>
      <c r="FAP514" s="70"/>
      <c r="FAQ514" s="60"/>
      <c r="FAR514" s="61"/>
      <c r="FAS514" s="70"/>
      <c r="FAT514" s="70"/>
      <c r="FAU514" s="60"/>
      <c r="FAV514" s="61"/>
      <c r="FAW514" s="70"/>
      <c r="FAX514" s="70"/>
      <c r="FAY514" s="60"/>
      <c r="FAZ514" s="61"/>
      <c r="FBA514" s="70"/>
      <c r="FBB514" s="70"/>
      <c r="FBC514" s="60"/>
      <c r="FBD514" s="61"/>
      <c r="FBE514" s="70"/>
      <c r="FBF514" s="70"/>
      <c r="FBG514" s="60"/>
      <c r="FBH514" s="61"/>
      <c r="FBI514" s="70"/>
      <c r="FBJ514" s="70"/>
      <c r="FBK514" s="60"/>
      <c r="FBL514" s="61"/>
      <c r="FBM514" s="70"/>
      <c r="FBN514" s="70"/>
      <c r="FBO514" s="60"/>
      <c r="FBP514" s="61"/>
      <c r="FBQ514" s="70"/>
      <c r="FBR514" s="70"/>
      <c r="FBS514" s="60"/>
      <c r="FBT514" s="61"/>
      <c r="FBU514" s="70"/>
      <c r="FBV514" s="70"/>
      <c r="FBW514" s="60"/>
      <c r="FBX514" s="61"/>
      <c r="FBY514" s="70"/>
      <c r="FBZ514" s="70"/>
      <c r="FCA514" s="60"/>
      <c r="FCB514" s="61"/>
      <c r="FCC514" s="70"/>
      <c r="FCD514" s="70"/>
      <c r="FCE514" s="60"/>
      <c r="FCF514" s="61"/>
      <c r="FCG514" s="70"/>
      <c r="FCH514" s="70"/>
      <c r="FCI514" s="60"/>
      <c r="FCJ514" s="61"/>
      <c r="FCK514" s="70"/>
      <c r="FCL514" s="70"/>
      <c r="FCM514" s="60"/>
      <c r="FCN514" s="61"/>
      <c r="FCO514" s="70"/>
      <c r="FCP514" s="70"/>
      <c r="FCQ514" s="60"/>
      <c r="FCR514" s="61"/>
      <c r="FCS514" s="70"/>
      <c r="FCT514" s="70"/>
      <c r="FCU514" s="60"/>
      <c r="FCV514" s="61"/>
      <c r="FCW514" s="70"/>
      <c r="FCX514" s="70"/>
      <c r="FCY514" s="60"/>
      <c r="FCZ514" s="61"/>
      <c r="FDA514" s="70"/>
      <c r="FDB514" s="70"/>
      <c r="FDC514" s="60"/>
      <c r="FDD514" s="61"/>
      <c r="FDE514" s="70"/>
      <c r="FDF514" s="70"/>
      <c r="FDG514" s="60"/>
      <c r="FDH514" s="61"/>
      <c r="FDI514" s="70"/>
      <c r="FDJ514" s="70"/>
      <c r="FDK514" s="60"/>
      <c r="FDL514" s="61"/>
      <c r="FDM514" s="70"/>
      <c r="FDN514" s="70"/>
      <c r="FDO514" s="60"/>
      <c r="FDP514" s="61"/>
      <c r="FDQ514" s="70"/>
      <c r="FDR514" s="70"/>
      <c r="FDS514" s="60"/>
      <c r="FDT514" s="61"/>
      <c r="FDU514" s="70"/>
      <c r="FDV514" s="70"/>
      <c r="FDW514" s="60"/>
      <c r="FDX514" s="61"/>
      <c r="FDY514" s="70"/>
      <c r="FDZ514" s="70"/>
      <c r="FEA514" s="60"/>
      <c r="FEB514" s="61"/>
      <c r="FEC514" s="70"/>
      <c r="FED514" s="70"/>
      <c r="FEE514" s="60"/>
      <c r="FEF514" s="61"/>
      <c r="FEG514" s="70"/>
      <c r="FEH514" s="70"/>
      <c r="FEI514" s="60"/>
      <c r="FEJ514" s="61"/>
      <c r="FEK514" s="70"/>
      <c r="FEL514" s="70"/>
      <c r="FEM514" s="60"/>
      <c r="FEN514" s="61"/>
      <c r="FEO514" s="70"/>
      <c r="FEP514" s="70"/>
      <c r="FEQ514" s="60"/>
      <c r="FER514" s="61"/>
      <c r="FES514" s="70"/>
      <c r="FET514" s="70"/>
      <c r="FEU514" s="60"/>
      <c r="FEV514" s="61"/>
      <c r="FEW514" s="70"/>
      <c r="FEX514" s="70"/>
      <c r="FEY514" s="60"/>
      <c r="FEZ514" s="61"/>
      <c r="FFA514" s="70"/>
      <c r="FFB514" s="70"/>
      <c r="FFC514" s="60"/>
      <c r="FFD514" s="61"/>
      <c r="FFE514" s="70"/>
      <c r="FFF514" s="70"/>
      <c r="FFG514" s="60"/>
      <c r="FFH514" s="61"/>
      <c r="FFI514" s="70"/>
      <c r="FFJ514" s="70"/>
      <c r="FFK514" s="60"/>
      <c r="FFL514" s="61"/>
      <c r="FFM514" s="70"/>
      <c r="FFN514" s="70"/>
      <c r="FFO514" s="60"/>
      <c r="FFP514" s="61"/>
      <c r="FFQ514" s="70"/>
      <c r="FFR514" s="70"/>
      <c r="FFS514" s="60"/>
      <c r="FFT514" s="61"/>
      <c r="FFU514" s="70"/>
      <c r="FFV514" s="70"/>
      <c r="FFW514" s="60"/>
      <c r="FFX514" s="61"/>
      <c r="FFY514" s="70"/>
      <c r="FFZ514" s="70"/>
      <c r="FGA514" s="60"/>
      <c r="FGB514" s="61"/>
      <c r="FGC514" s="70"/>
      <c r="FGD514" s="70"/>
      <c r="FGE514" s="60"/>
      <c r="FGF514" s="61"/>
      <c r="FGG514" s="70"/>
      <c r="FGH514" s="70"/>
      <c r="FGI514" s="60"/>
      <c r="FGJ514" s="61"/>
      <c r="FGK514" s="70"/>
      <c r="FGL514" s="70"/>
      <c r="FGM514" s="60"/>
      <c r="FGN514" s="61"/>
      <c r="FGO514" s="70"/>
      <c r="FGP514" s="70"/>
      <c r="FGQ514" s="60"/>
      <c r="FGR514" s="61"/>
      <c r="FGS514" s="70"/>
      <c r="FGT514" s="70"/>
      <c r="FGU514" s="60"/>
      <c r="FGV514" s="61"/>
      <c r="FGW514" s="70"/>
      <c r="FGX514" s="70"/>
      <c r="FGY514" s="60"/>
      <c r="FGZ514" s="61"/>
      <c r="FHA514" s="70"/>
      <c r="FHB514" s="70"/>
      <c r="FHC514" s="60"/>
      <c r="FHD514" s="61"/>
      <c r="FHE514" s="70"/>
      <c r="FHF514" s="70"/>
      <c r="FHG514" s="60"/>
      <c r="FHH514" s="61"/>
      <c r="FHI514" s="70"/>
      <c r="FHJ514" s="70"/>
      <c r="FHK514" s="60"/>
      <c r="FHL514" s="61"/>
      <c r="FHM514" s="70"/>
      <c r="FHN514" s="70"/>
      <c r="FHO514" s="60"/>
      <c r="FHP514" s="61"/>
      <c r="FHQ514" s="70"/>
      <c r="FHR514" s="70"/>
      <c r="FHS514" s="60"/>
      <c r="FHT514" s="61"/>
      <c r="FHU514" s="70"/>
      <c r="FHV514" s="70"/>
      <c r="FHW514" s="60"/>
      <c r="FHX514" s="61"/>
      <c r="FHY514" s="70"/>
      <c r="FHZ514" s="70"/>
      <c r="FIA514" s="60"/>
      <c r="FIB514" s="61"/>
      <c r="FIC514" s="70"/>
      <c r="FID514" s="70"/>
      <c r="FIE514" s="60"/>
      <c r="FIF514" s="61"/>
      <c r="FIG514" s="70"/>
      <c r="FIH514" s="70"/>
      <c r="FII514" s="60"/>
      <c r="FIJ514" s="61"/>
      <c r="FIK514" s="70"/>
      <c r="FIL514" s="70"/>
      <c r="FIM514" s="60"/>
      <c r="FIN514" s="61"/>
      <c r="FIO514" s="70"/>
      <c r="FIP514" s="70"/>
      <c r="FIQ514" s="60"/>
      <c r="FIR514" s="61"/>
      <c r="FIS514" s="70"/>
      <c r="FIT514" s="70"/>
      <c r="FIU514" s="60"/>
      <c r="FIV514" s="61"/>
      <c r="FIW514" s="70"/>
      <c r="FIX514" s="70"/>
      <c r="FIY514" s="60"/>
      <c r="FIZ514" s="61"/>
      <c r="FJA514" s="70"/>
      <c r="FJB514" s="70"/>
      <c r="FJC514" s="60"/>
      <c r="FJD514" s="61"/>
      <c r="FJE514" s="70"/>
      <c r="FJF514" s="70"/>
      <c r="FJG514" s="60"/>
      <c r="FJH514" s="61"/>
      <c r="FJI514" s="70"/>
      <c r="FJJ514" s="70"/>
      <c r="FJK514" s="60"/>
      <c r="FJL514" s="61"/>
      <c r="FJM514" s="70"/>
      <c r="FJN514" s="70"/>
      <c r="FJO514" s="60"/>
      <c r="FJP514" s="61"/>
      <c r="FJQ514" s="70"/>
      <c r="FJR514" s="70"/>
      <c r="FJS514" s="60"/>
      <c r="FJT514" s="61"/>
      <c r="FJU514" s="70"/>
      <c r="FJV514" s="70"/>
      <c r="FJW514" s="60"/>
      <c r="FJX514" s="61"/>
      <c r="FJY514" s="70"/>
      <c r="FJZ514" s="70"/>
      <c r="FKA514" s="60"/>
      <c r="FKB514" s="61"/>
      <c r="FKC514" s="70"/>
      <c r="FKD514" s="70"/>
      <c r="FKE514" s="60"/>
      <c r="FKF514" s="61"/>
      <c r="FKG514" s="70"/>
      <c r="FKH514" s="70"/>
      <c r="FKI514" s="60"/>
      <c r="FKJ514" s="61"/>
      <c r="FKK514" s="70"/>
      <c r="FKL514" s="70"/>
      <c r="FKM514" s="60"/>
      <c r="FKN514" s="61"/>
      <c r="FKO514" s="70"/>
      <c r="FKP514" s="70"/>
      <c r="FKQ514" s="60"/>
      <c r="FKR514" s="61"/>
      <c r="FKS514" s="70"/>
      <c r="FKT514" s="70"/>
      <c r="FKU514" s="60"/>
      <c r="FKV514" s="61"/>
      <c r="FKW514" s="70"/>
      <c r="FKX514" s="70"/>
      <c r="FKY514" s="60"/>
      <c r="FKZ514" s="61"/>
      <c r="FLA514" s="70"/>
      <c r="FLB514" s="70"/>
      <c r="FLC514" s="60"/>
      <c r="FLD514" s="61"/>
      <c r="FLE514" s="70"/>
      <c r="FLF514" s="70"/>
      <c r="FLG514" s="60"/>
      <c r="FLH514" s="61"/>
      <c r="FLI514" s="70"/>
      <c r="FLJ514" s="70"/>
      <c r="FLK514" s="60"/>
      <c r="FLL514" s="61"/>
      <c r="FLM514" s="70"/>
      <c r="FLN514" s="70"/>
      <c r="FLO514" s="60"/>
      <c r="FLP514" s="61"/>
      <c r="FLQ514" s="70"/>
      <c r="FLR514" s="70"/>
      <c r="FLS514" s="60"/>
      <c r="FLT514" s="61"/>
      <c r="FLU514" s="70"/>
      <c r="FLV514" s="70"/>
      <c r="FLW514" s="60"/>
      <c r="FLX514" s="61"/>
      <c r="FLY514" s="70"/>
      <c r="FLZ514" s="70"/>
      <c r="FMA514" s="60"/>
      <c r="FMB514" s="61"/>
      <c r="FMC514" s="70"/>
      <c r="FMD514" s="70"/>
      <c r="FME514" s="60"/>
      <c r="FMF514" s="61"/>
      <c r="FMG514" s="70"/>
      <c r="FMH514" s="70"/>
      <c r="FMI514" s="60"/>
      <c r="FMJ514" s="61"/>
      <c r="FMK514" s="70"/>
      <c r="FML514" s="70"/>
      <c r="FMM514" s="60"/>
      <c r="FMN514" s="61"/>
      <c r="FMO514" s="70"/>
      <c r="FMP514" s="70"/>
      <c r="FMQ514" s="60"/>
      <c r="FMR514" s="61"/>
      <c r="FMS514" s="70"/>
      <c r="FMT514" s="70"/>
      <c r="FMU514" s="60"/>
      <c r="FMV514" s="61"/>
      <c r="FMW514" s="70"/>
      <c r="FMX514" s="70"/>
      <c r="FMY514" s="60"/>
      <c r="FMZ514" s="61"/>
      <c r="FNA514" s="70"/>
      <c r="FNB514" s="70"/>
      <c r="FNC514" s="60"/>
      <c r="FND514" s="61"/>
      <c r="FNE514" s="70"/>
      <c r="FNF514" s="70"/>
      <c r="FNG514" s="60"/>
      <c r="FNH514" s="61"/>
      <c r="FNI514" s="70"/>
      <c r="FNJ514" s="70"/>
      <c r="FNK514" s="60"/>
      <c r="FNL514" s="61"/>
      <c r="FNM514" s="70"/>
      <c r="FNN514" s="70"/>
      <c r="FNO514" s="60"/>
      <c r="FNP514" s="61"/>
      <c r="FNQ514" s="70"/>
      <c r="FNR514" s="70"/>
      <c r="FNS514" s="60"/>
      <c r="FNT514" s="61"/>
      <c r="FNU514" s="70"/>
      <c r="FNV514" s="70"/>
      <c r="FNW514" s="60"/>
      <c r="FNX514" s="61"/>
      <c r="FNY514" s="70"/>
      <c r="FNZ514" s="70"/>
      <c r="FOA514" s="60"/>
      <c r="FOB514" s="61"/>
      <c r="FOC514" s="70"/>
      <c r="FOD514" s="70"/>
      <c r="FOE514" s="60"/>
      <c r="FOF514" s="61"/>
      <c r="FOG514" s="70"/>
      <c r="FOH514" s="70"/>
      <c r="FOI514" s="60"/>
      <c r="FOJ514" s="61"/>
      <c r="FOK514" s="70"/>
      <c r="FOL514" s="70"/>
      <c r="FOM514" s="60"/>
      <c r="FON514" s="61"/>
      <c r="FOO514" s="70"/>
      <c r="FOP514" s="70"/>
      <c r="FOQ514" s="60"/>
      <c r="FOR514" s="61"/>
      <c r="FOS514" s="70"/>
      <c r="FOT514" s="70"/>
      <c r="FOU514" s="60"/>
      <c r="FOV514" s="61"/>
      <c r="FOW514" s="70"/>
      <c r="FOX514" s="70"/>
      <c r="FOY514" s="60"/>
      <c r="FOZ514" s="61"/>
      <c r="FPA514" s="70"/>
      <c r="FPB514" s="70"/>
      <c r="FPC514" s="60"/>
      <c r="FPD514" s="61"/>
      <c r="FPE514" s="70"/>
      <c r="FPF514" s="70"/>
      <c r="FPG514" s="60"/>
      <c r="FPH514" s="61"/>
      <c r="FPI514" s="70"/>
      <c r="FPJ514" s="70"/>
      <c r="FPK514" s="60"/>
      <c r="FPL514" s="61"/>
      <c r="FPM514" s="70"/>
      <c r="FPN514" s="70"/>
      <c r="FPO514" s="60"/>
      <c r="FPP514" s="61"/>
      <c r="FPQ514" s="70"/>
      <c r="FPR514" s="70"/>
      <c r="FPS514" s="60"/>
      <c r="FPT514" s="61"/>
      <c r="FPU514" s="70"/>
      <c r="FPV514" s="70"/>
      <c r="FPW514" s="60"/>
      <c r="FPX514" s="61"/>
      <c r="FPY514" s="70"/>
      <c r="FPZ514" s="70"/>
      <c r="FQA514" s="60"/>
      <c r="FQB514" s="61"/>
      <c r="FQC514" s="70"/>
      <c r="FQD514" s="70"/>
      <c r="FQE514" s="60"/>
      <c r="FQF514" s="61"/>
      <c r="FQG514" s="70"/>
      <c r="FQH514" s="70"/>
      <c r="FQI514" s="60"/>
      <c r="FQJ514" s="61"/>
      <c r="FQK514" s="70"/>
      <c r="FQL514" s="70"/>
      <c r="FQM514" s="60"/>
      <c r="FQN514" s="61"/>
      <c r="FQO514" s="70"/>
      <c r="FQP514" s="70"/>
      <c r="FQQ514" s="60"/>
      <c r="FQR514" s="61"/>
      <c r="FQS514" s="70"/>
      <c r="FQT514" s="70"/>
      <c r="FQU514" s="60"/>
      <c r="FQV514" s="61"/>
      <c r="FQW514" s="70"/>
      <c r="FQX514" s="70"/>
      <c r="FQY514" s="60"/>
      <c r="FQZ514" s="61"/>
      <c r="FRA514" s="70"/>
      <c r="FRB514" s="70"/>
      <c r="FRC514" s="60"/>
      <c r="FRD514" s="61"/>
      <c r="FRE514" s="70"/>
      <c r="FRF514" s="70"/>
      <c r="FRG514" s="60"/>
      <c r="FRH514" s="61"/>
      <c r="FRI514" s="70"/>
      <c r="FRJ514" s="70"/>
      <c r="FRK514" s="60"/>
      <c r="FRL514" s="61"/>
      <c r="FRM514" s="70"/>
      <c r="FRN514" s="70"/>
      <c r="FRO514" s="60"/>
      <c r="FRP514" s="61"/>
      <c r="FRQ514" s="70"/>
      <c r="FRR514" s="70"/>
      <c r="FRS514" s="60"/>
      <c r="FRT514" s="61"/>
      <c r="FRU514" s="70"/>
      <c r="FRV514" s="70"/>
      <c r="FRW514" s="60"/>
      <c r="FRX514" s="61"/>
      <c r="FRY514" s="70"/>
      <c r="FRZ514" s="70"/>
      <c r="FSA514" s="60"/>
      <c r="FSB514" s="61"/>
      <c r="FSC514" s="70"/>
      <c r="FSD514" s="70"/>
      <c r="FSE514" s="60"/>
      <c r="FSF514" s="61"/>
      <c r="FSG514" s="70"/>
      <c r="FSH514" s="70"/>
      <c r="FSI514" s="60"/>
      <c r="FSJ514" s="61"/>
      <c r="FSK514" s="70"/>
      <c r="FSL514" s="70"/>
      <c r="FSM514" s="60"/>
      <c r="FSN514" s="61"/>
      <c r="FSO514" s="70"/>
      <c r="FSP514" s="70"/>
      <c r="FSQ514" s="60"/>
      <c r="FSR514" s="61"/>
      <c r="FSS514" s="70"/>
      <c r="FST514" s="70"/>
      <c r="FSU514" s="60"/>
      <c r="FSV514" s="61"/>
      <c r="FSW514" s="70"/>
      <c r="FSX514" s="70"/>
      <c r="FSY514" s="60"/>
      <c r="FSZ514" s="61"/>
      <c r="FTA514" s="70"/>
      <c r="FTB514" s="70"/>
      <c r="FTC514" s="60"/>
      <c r="FTD514" s="61"/>
      <c r="FTE514" s="70"/>
      <c r="FTF514" s="70"/>
      <c r="FTG514" s="60"/>
      <c r="FTH514" s="61"/>
      <c r="FTI514" s="70"/>
      <c r="FTJ514" s="70"/>
      <c r="FTK514" s="60"/>
      <c r="FTL514" s="61"/>
      <c r="FTM514" s="70"/>
      <c r="FTN514" s="70"/>
      <c r="FTO514" s="60"/>
      <c r="FTP514" s="61"/>
      <c r="FTQ514" s="70"/>
      <c r="FTR514" s="70"/>
      <c r="FTS514" s="60"/>
      <c r="FTT514" s="61"/>
      <c r="FTU514" s="70"/>
      <c r="FTV514" s="70"/>
      <c r="FTW514" s="60"/>
      <c r="FTX514" s="61"/>
      <c r="FTY514" s="70"/>
      <c r="FTZ514" s="70"/>
      <c r="FUA514" s="60"/>
      <c r="FUB514" s="61"/>
      <c r="FUC514" s="70"/>
      <c r="FUD514" s="70"/>
      <c r="FUE514" s="60"/>
      <c r="FUF514" s="61"/>
      <c r="FUG514" s="70"/>
      <c r="FUH514" s="70"/>
      <c r="FUI514" s="60"/>
      <c r="FUJ514" s="61"/>
      <c r="FUK514" s="70"/>
      <c r="FUL514" s="70"/>
      <c r="FUM514" s="60"/>
      <c r="FUN514" s="61"/>
      <c r="FUO514" s="70"/>
      <c r="FUP514" s="70"/>
      <c r="FUQ514" s="60"/>
      <c r="FUR514" s="61"/>
      <c r="FUS514" s="70"/>
      <c r="FUT514" s="70"/>
      <c r="FUU514" s="60"/>
      <c r="FUV514" s="61"/>
      <c r="FUW514" s="70"/>
      <c r="FUX514" s="70"/>
      <c r="FUY514" s="60"/>
      <c r="FUZ514" s="61"/>
      <c r="FVA514" s="70"/>
      <c r="FVB514" s="70"/>
      <c r="FVC514" s="60"/>
      <c r="FVD514" s="61"/>
      <c r="FVE514" s="70"/>
      <c r="FVF514" s="70"/>
      <c r="FVG514" s="60"/>
      <c r="FVH514" s="61"/>
      <c r="FVI514" s="70"/>
      <c r="FVJ514" s="70"/>
      <c r="FVK514" s="60"/>
      <c r="FVL514" s="61"/>
      <c r="FVM514" s="70"/>
      <c r="FVN514" s="70"/>
      <c r="FVO514" s="60"/>
      <c r="FVP514" s="61"/>
      <c r="FVQ514" s="70"/>
      <c r="FVR514" s="70"/>
      <c r="FVS514" s="60"/>
      <c r="FVT514" s="61"/>
      <c r="FVU514" s="70"/>
      <c r="FVV514" s="70"/>
      <c r="FVW514" s="60"/>
      <c r="FVX514" s="61"/>
      <c r="FVY514" s="70"/>
      <c r="FVZ514" s="70"/>
      <c r="FWA514" s="60"/>
      <c r="FWB514" s="61"/>
      <c r="FWC514" s="70"/>
      <c r="FWD514" s="70"/>
      <c r="FWE514" s="60"/>
      <c r="FWF514" s="61"/>
      <c r="FWG514" s="70"/>
      <c r="FWH514" s="70"/>
      <c r="FWI514" s="60"/>
      <c r="FWJ514" s="61"/>
      <c r="FWK514" s="70"/>
      <c r="FWL514" s="70"/>
      <c r="FWM514" s="60"/>
      <c r="FWN514" s="61"/>
      <c r="FWO514" s="70"/>
      <c r="FWP514" s="70"/>
      <c r="FWQ514" s="60"/>
      <c r="FWR514" s="61"/>
      <c r="FWS514" s="70"/>
      <c r="FWT514" s="70"/>
      <c r="FWU514" s="60"/>
      <c r="FWV514" s="61"/>
      <c r="FWW514" s="70"/>
      <c r="FWX514" s="70"/>
      <c r="FWY514" s="60"/>
      <c r="FWZ514" s="61"/>
      <c r="FXA514" s="70"/>
      <c r="FXB514" s="70"/>
      <c r="FXC514" s="60"/>
      <c r="FXD514" s="61"/>
      <c r="FXE514" s="70"/>
      <c r="FXF514" s="70"/>
      <c r="FXG514" s="60"/>
      <c r="FXH514" s="61"/>
      <c r="FXI514" s="70"/>
      <c r="FXJ514" s="70"/>
      <c r="FXK514" s="60"/>
      <c r="FXL514" s="61"/>
      <c r="FXM514" s="70"/>
      <c r="FXN514" s="70"/>
      <c r="FXO514" s="60"/>
      <c r="FXP514" s="61"/>
      <c r="FXQ514" s="70"/>
      <c r="FXR514" s="70"/>
      <c r="FXS514" s="60"/>
      <c r="FXT514" s="61"/>
      <c r="FXU514" s="70"/>
      <c r="FXV514" s="70"/>
      <c r="FXW514" s="60"/>
      <c r="FXX514" s="61"/>
      <c r="FXY514" s="70"/>
      <c r="FXZ514" s="70"/>
      <c r="FYA514" s="60"/>
      <c r="FYB514" s="61"/>
      <c r="FYC514" s="70"/>
      <c r="FYD514" s="70"/>
      <c r="FYE514" s="60"/>
      <c r="FYF514" s="61"/>
      <c r="FYG514" s="70"/>
      <c r="FYH514" s="70"/>
      <c r="FYI514" s="60"/>
      <c r="FYJ514" s="61"/>
      <c r="FYK514" s="70"/>
      <c r="FYL514" s="70"/>
      <c r="FYM514" s="60"/>
      <c r="FYN514" s="61"/>
      <c r="FYO514" s="70"/>
      <c r="FYP514" s="70"/>
      <c r="FYQ514" s="60"/>
      <c r="FYR514" s="61"/>
      <c r="FYS514" s="70"/>
      <c r="FYT514" s="70"/>
      <c r="FYU514" s="60"/>
      <c r="FYV514" s="61"/>
      <c r="FYW514" s="70"/>
      <c r="FYX514" s="70"/>
      <c r="FYY514" s="60"/>
      <c r="FYZ514" s="61"/>
      <c r="FZA514" s="70"/>
      <c r="FZB514" s="70"/>
      <c r="FZC514" s="60"/>
      <c r="FZD514" s="61"/>
      <c r="FZE514" s="70"/>
      <c r="FZF514" s="70"/>
      <c r="FZG514" s="60"/>
      <c r="FZH514" s="61"/>
      <c r="FZI514" s="70"/>
      <c r="FZJ514" s="70"/>
      <c r="FZK514" s="60"/>
      <c r="FZL514" s="61"/>
      <c r="FZM514" s="70"/>
      <c r="FZN514" s="70"/>
      <c r="FZO514" s="60"/>
      <c r="FZP514" s="61"/>
      <c r="FZQ514" s="70"/>
      <c r="FZR514" s="70"/>
      <c r="FZS514" s="60"/>
      <c r="FZT514" s="61"/>
      <c r="FZU514" s="70"/>
      <c r="FZV514" s="70"/>
      <c r="FZW514" s="60"/>
      <c r="FZX514" s="61"/>
      <c r="FZY514" s="70"/>
      <c r="FZZ514" s="70"/>
      <c r="GAA514" s="60"/>
      <c r="GAB514" s="61"/>
      <c r="GAC514" s="70"/>
      <c r="GAD514" s="70"/>
      <c r="GAE514" s="60"/>
      <c r="GAF514" s="61"/>
      <c r="GAG514" s="70"/>
      <c r="GAH514" s="70"/>
      <c r="GAI514" s="60"/>
      <c r="GAJ514" s="61"/>
      <c r="GAK514" s="70"/>
      <c r="GAL514" s="70"/>
      <c r="GAM514" s="60"/>
      <c r="GAN514" s="61"/>
      <c r="GAO514" s="70"/>
      <c r="GAP514" s="70"/>
      <c r="GAQ514" s="60"/>
      <c r="GAR514" s="61"/>
      <c r="GAS514" s="70"/>
      <c r="GAT514" s="70"/>
      <c r="GAU514" s="60"/>
      <c r="GAV514" s="61"/>
      <c r="GAW514" s="70"/>
      <c r="GAX514" s="70"/>
      <c r="GAY514" s="60"/>
      <c r="GAZ514" s="61"/>
      <c r="GBA514" s="70"/>
      <c r="GBB514" s="70"/>
      <c r="GBC514" s="60"/>
      <c r="GBD514" s="61"/>
      <c r="GBE514" s="70"/>
      <c r="GBF514" s="70"/>
      <c r="GBG514" s="60"/>
      <c r="GBH514" s="61"/>
      <c r="GBI514" s="70"/>
      <c r="GBJ514" s="70"/>
      <c r="GBK514" s="60"/>
      <c r="GBL514" s="61"/>
      <c r="GBM514" s="70"/>
      <c r="GBN514" s="70"/>
      <c r="GBO514" s="60"/>
      <c r="GBP514" s="61"/>
      <c r="GBQ514" s="70"/>
      <c r="GBR514" s="70"/>
      <c r="GBS514" s="60"/>
      <c r="GBT514" s="61"/>
      <c r="GBU514" s="70"/>
      <c r="GBV514" s="70"/>
      <c r="GBW514" s="60"/>
      <c r="GBX514" s="61"/>
      <c r="GBY514" s="70"/>
      <c r="GBZ514" s="70"/>
      <c r="GCA514" s="60"/>
      <c r="GCB514" s="61"/>
      <c r="GCC514" s="70"/>
      <c r="GCD514" s="70"/>
      <c r="GCE514" s="60"/>
      <c r="GCF514" s="61"/>
      <c r="GCG514" s="70"/>
      <c r="GCH514" s="70"/>
      <c r="GCI514" s="60"/>
      <c r="GCJ514" s="61"/>
      <c r="GCK514" s="70"/>
      <c r="GCL514" s="70"/>
      <c r="GCM514" s="60"/>
      <c r="GCN514" s="61"/>
      <c r="GCO514" s="70"/>
      <c r="GCP514" s="70"/>
      <c r="GCQ514" s="60"/>
      <c r="GCR514" s="61"/>
      <c r="GCS514" s="70"/>
      <c r="GCT514" s="70"/>
      <c r="GCU514" s="60"/>
      <c r="GCV514" s="61"/>
      <c r="GCW514" s="70"/>
      <c r="GCX514" s="70"/>
      <c r="GCY514" s="60"/>
      <c r="GCZ514" s="61"/>
      <c r="GDA514" s="70"/>
      <c r="GDB514" s="70"/>
      <c r="GDC514" s="60"/>
      <c r="GDD514" s="61"/>
      <c r="GDE514" s="70"/>
      <c r="GDF514" s="70"/>
      <c r="GDG514" s="60"/>
      <c r="GDH514" s="61"/>
      <c r="GDI514" s="70"/>
      <c r="GDJ514" s="70"/>
      <c r="GDK514" s="60"/>
      <c r="GDL514" s="61"/>
      <c r="GDM514" s="70"/>
      <c r="GDN514" s="70"/>
      <c r="GDO514" s="60"/>
      <c r="GDP514" s="61"/>
      <c r="GDQ514" s="70"/>
      <c r="GDR514" s="70"/>
      <c r="GDS514" s="60"/>
      <c r="GDT514" s="61"/>
      <c r="GDU514" s="70"/>
      <c r="GDV514" s="70"/>
      <c r="GDW514" s="60"/>
      <c r="GDX514" s="61"/>
      <c r="GDY514" s="70"/>
      <c r="GDZ514" s="70"/>
      <c r="GEA514" s="60"/>
      <c r="GEB514" s="61"/>
      <c r="GEC514" s="70"/>
      <c r="GED514" s="70"/>
      <c r="GEE514" s="60"/>
      <c r="GEF514" s="61"/>
      <c r="GEG514" s="70"/>
      <c r="GEH514" s="70"/>
      <c r="GEI514" s="60"/>
      <c r="GEJ514" s="61"/>
      <c r="GEK514" s="70"/>
      <c r="GEL514" s="70"/>
      <c r="GEM514" s="60"/>
      <c r="GEN514" s="61"/>
      <c r="GEO514" s="70"/>
      <c r="GEP514" s="70"/>
      <c r="GEQ514" s="60"/>
      <c r="GER514" s="61"/>
      <c r="GES514" s="70"/>
      <c r="GET514" s="70"/>
      <c r="GEU514" s="60"/>
      <c r="GEV514" s="61"/>
      <c r="GEW514" s="70"/>
      <c r="GEX514" s="70"/>
      <c r="GEY514" s="60"/>
      <c r="GEZ514" s="61"/>
      <c r="GFA514" s="70"/>
      <c r="GFB514" s="70"/>
      <c r="GFC514" s="60"/>
      <c r="GFD514" s="61"/>
      <c r="GFE514" s="70"/>
      <c r="GFF514" s="70"/>
      <c r="GFG514" s="60"/>
      <c r="GFH514" s="61"/>
      <c r="GFI514" s="70"/>
      <c r="GFJ514" s="70"/>
      <c r="GFK514" s="60"/>
      <c r="GFL514" s="61"/>
      <c r="GFM514" s="70"/>
      <c r="GFN514" s="70"/>
      <c r="GFO514" s="60"/>
      <c r="GFP514" s="61"/>
      <c r="GFQ514" s="70"/>
      <c r="GFR514" s="70"/>
      <c r="GFS514" s="60"/>
      <c r="GFT514" s="61"/>
      <c r="GFU514" s="70"/>
      <c r="GFV514" s="70"/>
      <c r="GFW514" s="60"/>
      <c r="GFX514" s="61"/>
      <c r="GFY514" s="70"/>
      <c r="GFZ514" s="70"/>
      <c r="GGA514" s="60"/>
      <c r="GGB514" s="61"/>
      <c r="GGC514" s="70"/>
      <c r="GGD514" s="70"/>
      <c r="GGE514" s="60"/>
      <c r="GGF514" s="61"/>
      <c r="GGG514" s="70"/>
      <c r="GGH514" s="70"/>
      <c r="GGI514" s="60"/>
      <c r="GGJ514" s="61"/>
      <c r="GGK514" s="70"/>
      <c r="GGL514" s="70"/>
      <c r="GGM514" s="60"/>
      <c r="GGN514" s="61"/>
      <c r="GGO514" s="70"/>
      <c r="GGP514" s="70"/>
      <c r="GGQ514" s="60"/>
      <c r="GGR514" s="61"/>
      <c r="GGS514" s="70"/>
      <c r="GGT514" s="70"/>
      <c r="GGU514" s="60"/>
      <c r="GGV514" s="61"/>
      <c r="GGW514" s="70"/>
      <c r="GGX514" s="70"/>
      <c r="GGY514" s="60"/>
      <c r="GGZ514" s="61"/>
      <c r="GHA514" s="70"/>
      <c r="GHB514" s="70"/>
      <c r="GHC514" s="60"/>
      <c r="GHD514" s="61"/>
      <c r="GHE514" s="70"/>
      <c r="GHF514" s="70"/>
      <c r="GHG514" s="60"/>
      <c r="GHH514" s="61"/>
      <c r="GHI514" s="70"/>
      <c r="GHJ514" s="70"/>
      <c r="GHK514" s="60"/>
      <c r="GHL514" s="61"/>
      <c r="GHM514" s="70"/>
      <c r="GHN514" s="70"/>
      <c r="GHO514" s="60"/>
      <c r="GHP514" s="61"/>
      <c r="GHQ514" s="70"/>
      <c r="GHR514" s="70"/>
      <c r="GHS514" s="60"/>
      <c r="GHT514" s="61"/>
      <c r="GHU514" s="70"/>
      <c r="GHV514" s="70"/>
      <c r="GHW514" s="60"/>
      <c r="GHX514" s="61"/>
      <c r="GHY514" s="70"/>
      <c r="GHZ514" s="70"/>
      <c r="GIA514" s="60"/>
      <c r="GIB514" s="61"/>
      <c r="GIC514" s="70"/>
      <c r="GID514" s="70"/>
      <c r="GIE514" s="60"/>
      <c r="GIF514" s="61"/>
      <c r="GIG514" s="70"/>
      <c r="GIH514" s="70"/>
      <c r="GII514" s="60"/>
      <c r="GIJ514" s="61"/>
      <c r="GIK514" s="70"/>
      <c r="GIL514" s="70"/>
      <c r="GIM514" s="60"/>
      <c r="GIN514" s="61"/>
      <c r="GIO514" s="70"/>
      <c r="GIP514" s="70"/>
      <c r="GIQ514" s="60"/>
      <c r="GIR514" s="61"/>
      <c r="GIS514" s="70"/>
      <c r="GIT514" s="70"/>
      <c r="GIU514" s="60"/>
      <c r="GIV514" s="61"/>
      <c r="GIW514" s="70"/>
      <c r="GIX514" s="70"/>
      <c r="GIY514" s="60"/>
      <c r="GIZ514" s="61"/>
      <c r="GJA514" s="70"/>
      <c r="GJB514" s="70"/>
      <c r="GJC514" s="60"/>
      <c r="GJD514" s="61"/>
      <c r="GJE514" s="70"/>
      <c r="GJF514" s="70"/>
      <c r="GJG514" s="60"/>
      <c r="GJH514" s="61"/>
      <c r="GJI514" s="70"/>
      <c r="GJJ514" s="70"/>
      <c r="GJK514" s="60"/>
      <c r="GJL514" s="61"/>
      <c r="GJM514" s="70"/>
      <c r="GJN514" s="70"/>
      <c r="GJO514" s="60"/>
      <c r="GJP514" s="61"/>
      <c r="GJQ514" s="70"/>
      <c r="GJR514" s="70"/>
      <c r="GJS514" s="60"/>
      <c r="GJT514" s="61"/>
      <c r="GJU514" s="70"/>
      <c r="GJV514" s="70"/>
      <c r="GJW514" s="60"/>
      <c r="GJX514" s="61"/>
      <c r="GJY514" s="70"/>
      <c r="GJZ514" s="70"/>
      <c r="GKA514" s="60"/>
      <c r="GKB514" s="61"/>
      <c r="GKC514" s="70"/>
      <c r="GKD514" s="70"/>
      <c r="GKE514" s="60"/>
      <c r="GKF514" s="61"/>
      <c r="GKG514" s="70"/>
      <c r="GKH514" s="70"/>
      <c r="GKI514" s="60"/>
      <c r="GKJ514" s="61"/>
      <c r="GKK514" s="70"/>
      <c r="GKL514" s="70"/>
      <c r="GKM514" s="60"/>
      <c r="GKN514" s="61"/>
      <c r="GKO514" s="70"/>
      <c r="GKP514" s="70"/>
      <c r="GKQ514" s="60"/>
      <c r="GKR514" s="61"/>
      <c r="GKS514" s="70"/>
      <c r="GKT514" s="70"/>
      <c r="GKU514" s="60"/>
      <c r="GKV514" s="61"/>
      <c r="GKW514" s="70"/>
      <c r="GKX514" s="70"/>
      <c r="GKY514" s="60"/>
      <c r="GKZ514" s="61"/>
      <c r="GLA514" s="70"/>
      <c r="GLB514" s="70"/>
      <c r="GLC514" s="60"/>
      <c r="GLD514" s="61"/>
      <c r="GLE514" s="70"/>
      <c r="GLF514" s="70"/>
      <c r="GLG514" s="60"/>
      <c r="GLH514" s="61"/>
      <c r="GLI514" s="70"/>
      <c r="GLJ514" s="70"/>
      <c r="GLK514" s="60"/>
      <c r="GLL514" s="61"/>
      <c r="GLM514" s="70"/>
      <c r="GLN514" s="70"/>
      <c r="GLO514" s="60"/>
      <c r="GLP514" s="61"/>
      <c r="GLQ514" s="70"/>
      <c r="GLR514" s="70"/>
      <c r="GLS514" s="60"/>
      <c r="GLT514" s="61"/>
      <c r="GLU514" s="70"/>
      <c r="GLV514" s="70"/>
      <c r="GLW514" s="60"/>
      <c r="GLX514" s="61"/>
      <c r="GLY514" s="70"/>
      <c r="GLZ514" s="70"/>
      <c r="GMA514" s="60"/>
      <c r="GMB514" s="61"/>
      <c r="GMC514" s="70"/>
      <c r="GMD514" s="70"/>
      <c r="GME514" s="60"/>
      <c r="GMF514" s="61"/>
      <c r="GMG514" s="70"/>
      <c r="GMH514" s="70"/>
      <c r="GMI514" s="60"/>
      <c r="GMJ514" s="61"/>
      <c r="GMK514" s="70"/>
      <c r="GML514" s="70"/>
      <c r="GMM514" s="60"/>
      <c r="GMN514" s="61"/>
      <c r="GMO514" s="70"/>
      <c r="GMP514" s="70"/>
      <c r="GMQ514" s="60"/>
      <c r="GMR514" s="61"/>
      <c r="GMS514" s="70"/>
      <c r="GMT514" s="70"/>
      <c r="GMU514" s="60"/>
      <c r="GMV514" s="61"/>
      <c r="GMW514" s="70"/>
      <c r="GMX514" s="70"/>
      <c r="GMY514" s="60"/>
      <c r="GMZ514" s="61"/>
      <c r="GNA514" s="70"/>
      <c r="GNB514" s="70"/>
      <c r="GNC514" s="60"/>
      <c r="GND514" s="61"/>
      <c r="GNE514" s="70"/>
      <c r="GNF514" s="70"/>
      <c r="GNG514" s="60"/>
      <c r="GNH514" s="61"/>
      <c r="GNI514" s="70"/>
      <c r="GNJ514" s="70"/>
      <c r="GNK514" s="60"/>
      <c r="GNL514" s="61"/>
      <c r="GNM514" s="70"/>
      <c r="GNN514" s="70"/>
      <c r="GNO514" s="60"/>
      <c r="GNP514" s="61"/>
      <c r="GNQ514" s="70"/>
      <c r="GNR514" s="70"/>
      <c r="GNS514" s="60"/>
      <c r="GNT514" s="61"/>
      <c r="GNU514" s="70"/>
      <c r="GNV514" s="70"/>
      <c r="GNW514" s="60"/>
      <c r="GNX514" s="61"/>
      <c r="GNY514" s="70"/>
      <c r="GNZ514" s="70"/>
      <c r="GOA514" s="60"/>
      <c r="GOB514" s="61"/>
      <c r="GOC514" s="70"/>
      <c r="GOD514" s="70"/>
      <c r="GOE514" s="60"/>
      <c r="GOF514" s="61"/>
      <c r="GOG514" s="70"/>
      <c r="GOH514" s="70"/>
      <c r="GOI514" s="60"/>
      <c r="GOJ514" s="61"/>
      <c r="GOK514" s="70"/>
      <c r="GOL514" s="70"/>
      <c r="GOM514" s="60"/>
      <c r="GON514" s="61"/>
      <c r="GOO514" s="70"/>
      <c r="GOP514" s="70"/>
      <c r="GOQ514" s="60"/>
      <c r="GOR514" s="61"/>
      <c r="GOS514" s="70"/>
      <c r="GOT514" s="70"/>
      <c r="GOU514" s="60"/>
      <c r="GOV514" s="61"/>
      <c r="GOW514" s="70"/>
      <c r="GOX514" s="70"/>
      <c r="GOY514" s="60"/>
      <c r="GOZ514" s="61"/>
      <c r="GPA514" s="70"/>
      <c r="GPB514" s="70"/>
      <c r="GPC514" s="60"/>
      <c r="GPD514" s="61"/>
      <c r="GPE514" s="70"/>
      <c r="GPF514" s="70"/>
      <c r="GPG514" s="60"/>
      <c r="GPH514" s="61"/>
      <c r="GPI514" s="70"/>
      <c r="GPJ514" s="70"/>
      <c r="GPK514" s="60"/>
      <c r="GPL514" s="61"/>
      <c r="GPM514" s="70"/>
      <c r="GPN514" s="70"/>
      <c r="GPO514" s="60"/>
      <c r="GPP514" s="61"/>
      <c r="GPQ514" s="70"/>
      <c r="GPR514" s="70"/>
      <c r="GPS514" s="60"/>
      <c r="GPT514" s="61"/>
      <c r="GPU514" s="70"/>
      <c r="GPV514" s="70"/>
      <c r="GPW514" s="60"/>
      <c r="GPX514" s="61"/>
      <c r="GPY514" s="70"/>
      <c r="GPZ514" s="70"/>
      <c r="GQA514" s="60"/>
      <c r="GQB514" s="61"/>
      <c r="GQC514" s="70"/>
      <c r="GQD514" s="70"/>
      <c r="GQE514" s="60"/>
      <c r="GQF514" s="61"/>
      <c r="GQG514" s="70"/>
      <c r="GQH514" s="70"/>
      <c r="GQI514" s="60"/>
      <c r="GQJ514" s="61"/>
      <c r="GQK514" s="70"/>
      <c r="GQL514" s="70"/>
      <c r="GQM514" s="60"/>
      <c r="GQN514" s="61"/>
      <c r="GQO514" s="70"/>
      <c r="GQP514" s="70"/>
      <c r="GQQ514" s="60"/>
      <c r="GQR514" s="61"/>
      <c r="GQS514" s="70"/>
      <c r="GQT514" s="70"/>
      <c r="GQU514" s="60"/>
      <c r="GQV514" s="61"/>
      <c r="GQW514" s="70"/>
      <c r="GQX514" s="70"/>
      <c r="GQY514" s="60"/>
      <c r="GQZ514" s="61"/>
      <c r="GRA514" s="70"/>
      <c r="GRB514" s="70"/>
      <c r="GRC514" s="60"/>
      <c r="GRD514" s="61"/>
      <c r="GRE514" s="70"/>
      <c r="GRF514" s="70"/>
      <c r="GRG514" s="60"/>
      <c r="GRH514" s="61"/>
      <c r="GRI514" s="70"/>
      <c r="GRJ514" s="70"/>
      <c r="GRK514" s="60"/>
      <c r="GRL514" s="61"/>
      <c r="GRM514" s="70"/>
      <c r="GRN514" s="70"/>
      <c r="GRO514" s="60"/>
      <c r="GRP514" s="61"/>
      <c r="GRQ514" s="70"/>
      <c r="GRR514" s="70"/>
      <c r="GRS514" s="60"/>
      <c r="GRT514" s="61"/>
      <c r="GRU514" s="70"/>
      <c r="GRV514" s="70"/>
      <c r="GRW514" s="60"/>
      <c r="GRX514" s="61"/>
      <c r="GRY514" s="70"/>
      <c r="GRZ514" s="70"/>
      <c r="GSA514" s="60"/>
      <c r="GSB514" s="61"/>
      <c r="GSC514" s="70"/>
      <c r="GSD514" s="70"/>
      <c r="GSE514" s="60"/>
      <c r="GSF514" s="61"/>
      <c r="GSG514" s="70"/>
      <c r="GSH514" s="70"/>
      <c r="GSI514" s="60"/>
      <c r="GSJ514" s="61"/>
      <c r="GSK514" s="70"/>
      <c r="GSL514" s="70"/>
      <c r="GSM514" s="60"/>
      <c r="GSN514" s="61"/>
      <c r="GSO514" s="70"/>
      <c r="GSP514" s="70"/>
      <c r="GSQ514" s="60"/>
      <c r="GSR514" s="61"/>
      <c r="GSS514" s="70"/>
      <c r="GST514" s="70"/>
      <c r="GSU514" s="60"/>
      <c r="GSV514" s="61"/>
      <c r="GSW514" s="70"/>
      <c r="GSX514" s="70"/>
      <c r="GSY514" s="60"/>
      <c r="GSZ514" s="61"/>
      <c r="GTA514" s="70"/>
      <c r="GTB514" s="70"/>
      <c r="GTC514" s="60"/>
      <c r="GTD514" s="61"/>
      <c r="GTE514" s="70"/>
      <c r="GTF514" s="70"/>
      <c r="GTG514" s="60"/>
      <c r="GTH514" s="61"/>
      <c r="GTI514" s="70"/>
      <c r="GTJ514" s="70"/>
      <c r="GTK514" s="60"/>
      <c r="GTL514" s="61"/>
      <c r="GTM514" s="70"/>
      <c r="GTN514" s="70"/>
      <c r="GTO514" s="60"/>
      <c r="GTP514" s="61"/>
      <c r="GTQ514" s="70"/>
      <c r="GTR514" s="70"/>
      <c r="GTS514" s="60"/>
      <c r="GTT514" s="61"/>
      <c r="GTU514" s="70"/>
      <c r="GTV514" s="70"/>
      <c r="GTW514" s="60"/>
      <c r="GTX514" s="61"/>
      <c r="GTY514" s="70"/>
      <c r="GTZ514" s="70"/>
      <c r="GUA514" s="60"/>
      <c r="GUB514" s="61"/>
      <c r="GUC514" s="70"/>
      <c r="GUD514" s="70"/>
      <c r="GUE514" s="60"/>
      <c r="GUF514" s="61"/>
      <c r="GUG514" s="70"/>
      <c r="GUH514" s="70"/>
      <c r="GUI514" s="60"/>
      <c r="GUJ514" s="61"/>
      <c r="GUK514" s="70"/>
      <c r="GUL514" s="70"/>
      <c r="GUM514" s="60"/>
      <c r="GUN514" s="61"/>
      <c r="GUO514" s="70"/>
      <c r="GUP514" s="70"/>
      <c r="GUQ514" s="60"/>
      <c r="GUR514" s="61"/>
      <c r="GUS514" s="70"/>
      <c r="GUT514" s="70"/>
      <c r="GUU514" s="60"/>
      <c r="GUV514" s="61"/>
      <c r="GUW514" s="70"/>
      <c r="GUX514" s="70"/>
      <c r="GUY514" s="60"/>
      <c r="GUZ514" s="61"/>
      <c r="GVA514" s="70"/>
      <c r="GVB514" s="70"/>
      <c r="GVC514" s="60"/>
      <c r="GVD514" s="61"/>
      <c r="GVE514" s="70"/>
      <c r="GVF514" s="70"/>
      <c r="GVG514" s="60"/>
      <c r="GVH514" s="61"/>
      <c r="GVI514" s="70"/>
      <c r="GVJ514" s="70"/>
      <c r="GVK514" s="60"/>
      <c r="GVL514" s="61"/>
      <c r="GVM514" s="70"/>
      <c r="GVN514" s="70"/>
      <c r="GVO514" s="60"/>
      <c r="GVP514" s="61"/>
      <c r="GVQ514" s="70"/>
      <c r="GVR514" s="70"/>
      <c r="GVS514" s="60"/>
      <c r="GVT514" s="61"/>
      <c r="GVU514" s="70"/>
      <c r="GVV514" s="70"/>
      <c r="GVW514" s="60"/>
      <c r="GVX514" s="61"/>
      <c r="GVY514" s="70"/>
      <c r="GVZ514" s="70"/>
      <c r="GWA514" s="60"/>
      <c r="GWB514" s="61"/>
      <c r="GWC514" s="70"/>
      <c r="GWD514" s="70"/>
      <c r="GWE514" s="60"/>
      <c r="GWF514" s="61"/>
      <c r="GWG514" s="70"/>
      <c r="GWH514" s="70"/>
      <c r="GWI514" s="60"/>
      <c r="GWJ514" s="61"/>
      <c r="GWK514" s="70"/>
      <c r="GWL514" s="70"/>
      <c r="GWM514" s="60"/>
      <c r="GWN514" s="61"/>
      <c r="GWO514" s="70"/>
      <c r="GWP514" s="70"/>
      <c r="GWQ514" s="60"/>
      <c r="GWR514" s="61"/>
      <c r="GWS514" s="70"/>
      <c r="GWT514" s="70"/>
      <c r="GWU514" s="60"/>
      <c r="GWV514" s="61"/>
      <c r="GWW514" s="70"/>
      <c r="GWX514" s="70"/>
      <c r="GWY514" s="60"/>
      <c r="GWZ514" s="61"/>
      <c r="GXA514" s="70"/>
      <c r="GXB514" s="70"/>
      <c r="GXC514" s="60"/>
      <c r="GXD514" s="61"/>
      <c r="GXE514" s="70"/>
      <c r="GXF514" s="70"/>
      <c r="GXG514" s="60"/>
      <c r="GXH514" s="61"/>
      <c r="GXI514" s="70"/>
      <c r="GXJ514" s="70"/>
      <c r="GXK514" s="60"/>
      <c r="GXL514" s="61"/>
      <c r="GXM514" s="70"/>
      <c r="GXN514" s="70"/>
      <c r="GXO514" s="60"/>
      <c r="GXP514" s="61"/>
      <c r="GXQ514" s="70"/>
      <c r="GXR514" s="70"/>
      <c r="GXS514" s="60"/>
      <c r="GXT514" s="61"/>
      <c r="GXU514" s="70"/>
      <c r="GXV514" s="70"/>
      <c r="GXW514" s="60"/>
      <c r="GXX514" s="61"/>
      <c r="GXY514" s="70"/>
      <c r="GXZ514" s="70"/>
      <c r="GYA514" s="60"/>
      <c r="GYB514" s="61"/>
      <c r="GYC514" s="70"/>
      <c r="GYD514" s="70"/>
      <c r="GYE514" s="60"/>
      <c r="GYF514" s="61"/>
      <c r="GYG514" s="70"/>
      <c r="GYH514" s="70"/>
      <c r="GYI514" s="60"/>
      <c r="GYJ514" s="61"/>
      <c r="GYK514" s="70"/>
      <c r="GYL514" s="70"/>
      <c r="GYM514" s="60"/>
      <c r="GYN514" s="61"/>
      <c r="GYO514" s="70"/>
      <c r="GYP514" s="70"/>
      <c r="GYQ514" s="60"/>
      <c r="GYR514" s="61"/>
      <c r="GYS514" s="70"/>
      <c r="GYT514" s="70"/>
      <c r="GYU514" s="60"/>
      <c r="GYV514" s="61"/>
      <c r="GYW514" s="70"/>
      <c r="GYX514" s="70"/>
      <c r="GYY514" s="60"/>
      <c r="GYZ514" s="61"/>
      <c r="GZA514" s="70"/>
      <c r="GZB514" s="70"/>
      <c r="GZC514" s="60"/>
      <c r="GZD514" s="61"/>
      <c r="GZE514" s="70"/>
      <c r="GZF514" s="70"/>
      <c r="GZG514" s="60"/>
      <c r="GZH514" s="61"/>
      <c r="GZI514" s="70"/>
      <c r="GZJ514" s="70"/>
      <c r="GZK514" s="60"/>
      <c r="GZL514" s="61"/>
      <c r="GZM514" s="70"/>
      <c r="GZN514" s="70"/>
      <c r="GZO514" s="60"/>
      <c r="GZP514" s="61"/>
      <c r="GZQ514" s="70"/>
      <c r="GZR514" s="70"/>
      <c r="GZS514" s="60"/>
      <c r="GZT514" s="61"/>
      <c r="GZU514" s="70"/>
      <c r="GZV514" s="70"/>
      <c r="GZW514" s="60"/>
      <c r="GZX514" s="61"/>
      <c r="GZY514" s="70"/>
      <c r="GZZ514" s="70"/>
      <c r="HAA514" s="60"/>
      <c r="HAB514" s="61"/>
      <c r="HAC514" s="70"/>
      <c r="HAD514" s="70"/>
      <c r="HAE514" s="60"/>
      <c r="HAF514" s="61"/>
      <c r="HAG514" s="70"/>
      <c r="HAH514" s="70"/>
      <c r="HAI514" s="60"/>
      <c r="HAJ514" s="61"/>
      <c r="HAK514" s="70"/>
      <c r="HAL514" s="70"/>
      <c r="HAM514" s="60"/>
      <c r="HAN514" s="61"/>
      <c r="HAO514" s="70"/>
      <c r="HAP514" s="70"/>
      <c r="HAQ514" s="60"/>
      <c r="HAR514" s="61"/>
      <c r="HAS514" s="70"/>
      <c r="HAT514" s="70"/>
      <c r="HAU514" s="60"/>
      <c r="HAV514" s="61"/>
      <c r="HAW514" s="70"/>
      <c r="HAX514" s="70"/>
      <c r="HAY514" s="60"/>
      <c r="HAZ514" s="61"/>
      <c r="HBA514" s="70"/>
      <c r="HBB514" s="70"/>
      <c r="HBC514" s="60"/>
      <c r="HBD514" s="61"/>
      <c r="HBE514" s="70"/>
      <c r="HBF514" s="70"/>
      <c r="HBG514" s="60"/>
      <c r="HBH514" s="61"/>
      <c r="HBI514" s="70"/>
      <c r="HBJ514" s="70"/>
      <c r="HBK514" s="60"/>
      <c r="HBL514" s="61"/>
      <c r="HBM514" s="70"/>
      <c r="HBN514" s="70"/>
      <c r="HBO514" s="60"/>
      <c r="HBP514" s="61"/>
      <c r="HBQ514" s="70"/>
      <c r="HBR514" s="70"/>
      <c r="HBS514" s="60"/>
      <c r="HBT514" s="61"/>
      <c r="HBU514" s="70"/>
      <c r="HBV514" s="70"/>
      <c r="HBW514" s="60"/>
      <c r="HBX514" s="61"/>
      <c r="HBY514" s="70"/>
      <c r="HBZ514" s="70"/>
      <c r="HCA514" s="60"/>
      <c r="HCB514" s="61"/>
      <c r="HCC514" s="70"/>
      <c r="HCD514" s="70"/>
      <c r="HCE514" s="60"/>
      <c r="HCF514" s="61"/>
      <c r="HCG514" s="70"/>
      <c r="HCH514" s="70"/>
      <c r="HCI514" s="60"/>
      <c r="HCJ514" s="61"/>
      <c r="HCK514" s="70"/>
      <c r="HCL514" s="70"/>
      <c r="HCM514" s="60"/>
      <c r="HCN514" s="61"/>
      <c r="HCO514" s="70"/>
      <c r="HCP514" s="70"/>
      <c r="HCQ514" s="60"/>
      <c r="HCR514" s="61"/>
      <c r="HCS514" s="70"/>
      <c r="HCT514" s="70"/>
      <c r="HCU514" s="60"/>
      <c r="HCV514" s="61"/>
      <c r="HCW514" s="70"/>
      <c r="HCX514" s="70"/>
      <c r="HCY514" s="60"/>
      <c r="HCZ514" s="61"/>
      <c r="HDA514" s="70"/>
      <c r="HDB514" s="70"/>
      <c r="HDC514" s="60"/>
      <c r="HDD514" s="61"/>
      <c r="HDE514" s="70"/>
      <c r="HDF514" s="70"/>
      <c r="HDG514" s="60"/>
      <c r="HDH514" s="61"/>
      <c r="HDI514" s="70"/>
      <c r="HDJ514" s="70"/>
      <c r="HDK514" s="60"/>
      <c r="HDL514" s="61"/>
      <c r="HDM514" s="70"/>
      <c r="HDN514" s="70"/>
      <c r="HDO514" s="60"/>
      <c r="HDP514" s="61"/>
      <c r="HDQ514" s="70"/>
      <c r="HDR514" s="70"/>
      <c r="HDS514" s="60"/>
      <c r="HDT514" s="61"/>
      <c r="HDU514" s="70"/>
      <c r="HDV514" s="70"/>
      <c r="HDW514" s="60"/>
      <c r="HDX514" s="61"/>
      <c r="HDY514" s="70"/>
      <c r="HDZ514" s="70"/>
      <c r="HEA514" s="60"/>
      <c r="HEB514" s="61"/>
      <c r="HEC514" s="70"/>
      <c r="HED514" s="70"/>
      <c r="HEE514" s="60"/>
      <c r="HEF514" s="61"/>
      <c r="HEG514" s="70"/>
      <c r="HEH514" s="70"/>
      <c r="HEI514" s="60"/>
      <c r="HEJ514" s="61"/>
      <c r="HEK514" s="70"/>
      <c r="HEL514" s="70"/>
      <c r="HEM514" s="60"/>
      <c r="HEN514" s="61"/>
      <c r="HEO514" s="70"/>
      <c r="HEP514" s="70"/>
      <c r="HEQ514" s="60"/>
      <c r="HER514" s="61"/>
      <c r="HES514" s="70"/>
      <c r="HET514" s="70"/>
      <c r="HEU514" s="60"/>
      <c r="HEV514" s="61"/>
      <c r="HEW514" s="70"/>
      <c r="HEX514" s="70"/>
      <c r="HEY514" s="60"/>
      <c r="HEZ514" s="61"/>
      <c r="HFA514" s="70"/>
      <c r="HFB514" s="70"/>
      <c r="HFC514" s="60"/>
      <c r="HFD514" s="61"/>
      <c r="HFE514" s="70"/>
      <c r="HFF514" s="70"/>
      <c r="HFG514" s="60"/>
      <c r="HFH514" s="61"/>
      <c r="HFI514" s="70"/>
      <c r="HFJ514" s="70"/>
      <c r="HFK514" s="60"/>
      <c r="HFL514" s="61"/>
      <c r="HFM514" s="70"/>
      <c r="HFN514" s="70"/>
      <c r="HFO514" s="60"/>
      <c r="HFP514" s="61"/>
      <c r="HFQ514" s="70"/>
      <c r="HFR514" s="70"/>
      <c r="HFS514" s="60"/>
      <c r="HFT514" s="61"/>
      <c r="HFU514" s="70"/>
      <c r="HFV514" s="70"/>
      <c r="HFW514" s="60"/>
      <c r="HFX514" s="61"/>
      <c r="HFY514" s="70"/>
      <c r="HFZ514" s="70"/>
      <c r="HGA514" s="60"/>
      <c r="HGB514" s="61"/>
      <c r="HGC514" s="70"/>
      <c r="HGD514" s="70"/>
      <c r="HGE514" s="60"/>
      <c r="HGF514" s="61"/>
      <c r="HGG514" s="70"/>
      <c r="HGH514" s="70"/>
      <c r="HGI514" s="60"/>
      <c r="HGJ514" s="61"/>
      <c r="HGK514" s="70"/>
      <c r="HGL514" s="70"/>
      <c r="HGM514" s="60"/>
      <c r="HGN514" s="61"/>
      <c r="HGO514" s="70"/>
      <c r="HGP514" s="70"/>
      <c r="HGQ514" s="60"/>
      <c r="HGR514" s="61"/>
      <c r="HGS514" s="70"/>
      <c r="HGT514" s="70"/>
      <c r="HGU514" s="60"/>
      <c r="HGV514" s="61"/>
      <c r="HGW514" s="70"/>
      <c r="HGX514" s="70"/>
      <c r="HGY514" s="60"/>
      <c r="HGZ514" s="61"/>
      <c r="HHA514" s="70"/>
      <c r="HHB514" s="70"/>
      <c r="HHC514" s="60"/>
      <c r="HHD514" s="61"/>
      <c r="HHE514" s="70"/>
      <c r="HHF514" s="70"/>
      <c r="HHG514" s="60"/>
      <c r="HHH514" s="61"/>
      <c r="HHI514" s="70"/>
      <c r="HHJ514" s="70"/>
      <c r="HHK514" s="60"/>
      <c r="HHL514" s="61"/>
      <c r="HHM514" s="70"/>
      <c r="HHN514" s="70"/>
      <c r="HHO514" s="60"/>
      <c r="HHP514" s="61"/>
      <c r="HHQ514" s="70"/>
      <c r="HHR514" s="70"/>
      <c r="HHS514" s="60"/>
      <c r="HHT514" s="61"/>
      <c r="HHU514" s="70"/>
      <c r="HHV514" s="70"/>
      <c r="HHW514" s="60"/>
      <c r="HHX514" s="61"/>
      <c r="HHY514" s="70"/>
      <c r="HHZ514" s="70"/>
      <c r="HIA514" s="60"/>
      <c r="HIB514" s="61"/>
      <c r="HIC514" s="70"/>
      <c r="HID514" s="70"/>
      <c r="HIE514" s="60"/>
      <c r="HIF514" s="61"/>
      <c r="HIG514" s="70"/>
      <c r="HIH514" s="70"/>
      <c r="HII514" s="60"/>
      <c r="HIJ514" s="61"/>
      <c r="HIK514" s="70"/>
      <c r="HIL514" s="70"/>
      <c r="HIM514" s="60"/>
      <c r="HIN514" s="61"/>
      <c r="HIO514" s="70"/>
      <c r="HIP514" s="70"/>
      <c r="HIQ514" s="60"/>
      <c r="HIR514" s="61"/>
      <c r="HIS514" s="70"/>
      <c r="HIT514" s="70"/>
      <c r="HIU514" s="60"/>
      <c r="HIV514" s="61"/>
      <c r="HIW514" s="70"/>
      <c r="HIX514" s="70"/>
      <c r="HIY514" s="60"/>
      <c r="HIZ514" s="61"/>
      <c r="HJA514" s="70"/>
      <c r="HJB514" s="70"/>
      <c r="HJC514" s="60"/>
      <c r="HJD514" s="61"/>
      <c r="HJE514" s="70"/>
      <c r="HJF514" s="70"/>
      <c r="HJG514" s="60"/>
      <c r="HJH514" s="61"/>
      <c r="HJI514" s="70"/>
      <c r="HJJ514" s="70"/>
      <c r="HJK514" s="60"/>
      <c r="HJL514" s="61"/>
      <c r="HJM514" s="70"/>
      <c r="HJN514" s="70"/>
      <c r="HJO514" s="60"/>
      <c r="HJP514" s="61"/>
      <c r="HJQ514" s="70"/>
      <c r="HJR514" s="70"/>
      <c r="HJS514" s="60"/>
      <c r="HJT514" s="61"/>
      <c r="HJU514" s="70"/>
      <c r="HJV514" s="70"/>
      <c r="HJW514" s="60"/>
      <c r="HJX514" s="61"/>
      <c r="HJY514" s="70"/>
      <c r="HJZ514" s="70"/>
      <c r="HKA514" s="60"/>
      <c r="HKB514" s="61"/>
      <c r="HKC514" s="70"/>
      <c r="HKD514" s="70"/>
      <c r="HKE514" s="60"/>
      <c r="HKF514" s="61"/>
      <c r="HKG514" s="70"/>
      <c r="HKH514" s="70"/>
      <c r="HKI514" s="60"/>
      <c r="HKJ514" s="61"/>
      <c r="HKK514" s="70"/>
      <c r="HKL514" s="70"/>
      <c r="HKM514" s="60"/>
      <c r="HKN514" s="61"/>
      <c r="HKO514" s="70"/>
      <c r="HKP514" s="70"/>
      <c r="HKQ514" s="60"/>
      <c r="HKR514" s="61"/>
      <c r="HKS514" s="70"/>
      <c r="HKT514" s="70"/>
      <c r="HKU514" s="60"/>
      <c r="HKV514" s="61"/>
      <c r="HKW514" s="70"/>
      <c r="HKX514" s="70"/>
      <c r="HKY514" s="60"/>
      <c r="HKZ514" s="61"/>
      <c r="HLA514" s="70"/>
      <c r="HLB514" s="70"/>
      <c r="HLC514" s="60"/>
      <c r="HLD514" s="61"/>
      <c r="HLE514" s="70"/>
      <c r="HLF514" s="70"/>
      <c r="HLG514" s="60"/>
      <c r="HLH514" s="61"/>
      <c r="HLI514" s="70"/>
      <c r="HLJ514" s="70"/>
      <c r="HLK514" s="60"/>
      <c r="HLL514" s="61"/>
      <c r="HLM514" s="70"/>
      <c r="HLN514" s="70"/>
      <c r="HLO514" s="60"/>
      <c r="HLP514" s="61"/>
      <c r="HLQ514" s="70"/>
      <c r="HLR514" s="70"/>
      <c r="HLS514" s="60"/>
      <c r="HLT514" s="61"/>
      <c r="HLU514" s="70"/>
      <c r="HLV514" s="70"/>
      <c r="HLW514" s="60"/>
      <c r="HLX514" s="61"/>
      <c r="HLY514" s="70"/>
      <c r="HLZ514" s="70"/>
      <c r="HMA514" s="60"/>
      <c r="HMB514" s="61"/>
      <c r="HMC514" s="70"/>
      <c r="HMD514" s="70"/>
      <c r="HME514" s="60"/>
      <c r="HMF514" s="61"/>
      <c r="HMG514" s="70"/>
      <c r="HMH514" s="70"/>
      <c r="HMI514" s="60"/>
      <c r="HMJ514" s="61"/>
      <c r="HMK514" s="70"/>
      <c r="HML514" s="70"/>
      <c r="HMM514" s="60"/>
      <c r="HMN514" s="61"/>
      <c r="HMO514" s="70"/>
      <c r="HMP514" s="70"/>
      <c r="HMQ514" s="60"/>
      <c r="HMR514" s="61"/>
      <c r="HMS514" s="70"/>
      <c r="HMT514" s="70"/>
      <c r="HMU514" s="60"/>
      <c r="HMV514" s="61"/>
      <c r="HMW514" s="70"/>
      <c r="HMX514" s="70"/>
      <c r="HMY514" s="60"/>
      <c r="HMZ514" s="61"/>
      <c r="HNA514" s="70"/>
      <c r="HNB514" s="70"/>
      <c r="HNC514" s="60"/>
      <c r="HND514" s="61"/>
      <c r="HNE514" s="70"/>
      <c r="HNF514" s="70"/>
      <c r="HNG514" s="60"/>
      <c r="HNH514" s="61"/>
      <c r="HNI514" s="70"/>
      <c r="HNJ514" s="70"/>
      <c r="HNK514" s="60"/>
      <c r="HNL514" s="61"/>
      <c r="HNM514" s="70"/>
      <c r="HNN514" s="70"/>
      <c r="HNO514" s="60"/>
      <c r="HNP514" s="61"/>
      <c r="HNQ514" s="70"/>
      <c r="HNR514" s="70"/>
      <c r="HNS514" s="60"/>
      <c r="HNT514" s="61"/>
      <c r="HNU514" s="70"/>
      <c r="HNV514" s="70"/>
      <c r="HNW514" s="60"/>
      <c r="HNX514" s="61"/>
      <c r="HNY514" s="70"/>
      <c r="HNZ514" s="70"/>
      <c r="HOA514" s="60"/>
      <c r="HOB514" s="61"/>
      <c r="HOC514" s="70"/>
      <c r="HOD514" s="70"/>
      <c r="HOE514" s="60"/>
      <c r="HOF514" s="61"/>
      <c r="HOG514" s="70"/>
      <c r="HOH514" s="70"/>
      <c r="HOI514" s="60"/>
      <c r="HOJ514" s="61"/>
      <c r="HOK514" s="70"/>
      <c r="HOL514" s="70"/>
      <c r="HOM514" s="60"/>
      <c r="HON514" s="61"/>
      <c r="HOO514" s="70"/>
      <c r="HOP514" s="70"/>
      <c r="HOQ514" s="60"/>
      <c r="HOR514" s="61"/>
      <c r="HOS514" s="70"/>
      <c r="HOT514" s="70"/>
      <c r="HOU514" s="60"/>
      <c r="HOV514" s="61"/>
      <c r="HOW514" s="70"/>
      <c r="HOX514" s="70"/>
      <c r="HOY514" s="60"/>
      <c r="HOZ514" s="61"/>
      <c r="HPA514" s="70"/>
      <c r="HPB514" s="70"/>
      <c r="HPC514" s="60"/>
      <c r="HPD514" s="61"/>
      <c r="HPE514" s="70"/>
      <c r="HPF514" s="70"/>
      <c r="HPG514" s="60"/>
      <c r="HPH514" s="61"/>
      <c r="HPI514" s="70"/>
      <c r="HPJ514" s="70"/>
      <c r="HPK514" s="60"/>
      <c r="HPL514" s="61"/>
      <c r="HPM514" s="70"/>
      <c r="HPN514" s="70"/>
      <c r="HPO514" s="60"/>
      <c r="HPP514" s="61"/>
      <c r="HPQ514" s="70"/>
      <c r="HPR514" s="70"/>
      <c r="HPS514" s="60"/>
      <c r="HPT514" s="61"/>
      <c r="HPU514" s="70"/>
      <c r="HPV514" s="70"/>
      <c r="HPW514" s="60"/>
      <c r="HPX514" s="61"/>
      <c r="HPY514" s="70"/>
      <c r="HPZ514" s="70"/>
      <c r="HQA514" s="60"/>
      <c r="HQB514" s="61"/>
      <c r="HQC514" s="70"/>
      <c r="HQD514" s="70"/>
      <c r="HQE514" s="60"/>
      <c r="HQF514" s="61"/>
      <c r="HQG514" s="70"/>
      <c r="HQH514" s="70"/>
      <c r="HQI514" s="60"/>
      <c r="HQJ514" s="61"/>
      <c r="HQK514" s="70"/>
      <c r="HQL514" s="70"/>
      <c r="HQM514" s="60"/>
      <c r="HQN514" s="61"/>
      <c r="HQO514" s="70"/>
      <c r="HQP514" s="70"/>
      <c r="HQQ514" s="60"/>
      <c r="HQR514" s="61"/>
      <c r="HQS514" s="70"/>
      <c r="HQT514" s="70"/>
      <c r="HQU514" s="60"/>
      <c r="HQV514" s="61"/>
      <c r="HQW514" s="70"/>
      <c r="HQX514" s="70"/>
      <c r="HQY514" s="60"/>
      <c r="HQZ514" s="61"/>
      <c r="HRA514" s="70"/>
      <c r="HRB514" s="70"/>
      <c r="HRC514" s="60"/>
      <c r="HRD514" s="61"/>
      <c r="HRE514" s="70"/>
      <c r="HRF514" s="70"/>
      <c r="HRG514" s="60"/>
      <c r="HRH514" s="61"/>
      <c r="HRI514" s="70"/>
      <c r="HRJ514" s="70"/>
      <c r="HRK514" s="60"/>
      <c r="HRL514" s="61"/>
      <c r="HRM514" s="70"/>
      <c r="HRN514" s="70"/>
      <c r="HRO514" s="60"/>
      <c r="HRP514" s="61"/>
      <c r="HRQ514" s="70"/>
      <c r="HRR514" s="70"/>
      <c r="HRS514" s="60"/>
      <c r="HRT514" s="61"/>
      <c r="HRU514" s="70"/>
      <c r="HRV514" s="70"/>
      <c r="HRW514" s="60"/>
      <c r="HRX514" s="61"/>
      <c r="HRY514" s="70"/>
      <c r="HRZ514" s="70"/>
      <c r="HSA514" s="60"/>
      <c r="HSB514" s="61"/>
      <c r="HSC514" s="70"/>
      <c r="HSD514" s="70"/>
      <c r="HSE514" s="60"/>
      <c r="HSF514" s="61"/>
      <c r="HSG514" s="70"/>
      <c r="HSH514" s="70"/>
      <c r="HSI514" s="60"/>
      <c r="HSJ514" s="61"/>
      <c r="HSK514" s="70"/>
      <c r="HSL514" s="70"/>
      <c r="HSM514" s="60"/>
      <c r="HSN514" s="61"/>
      <c r="HSO514" s="70"/>
      <c r="HSP514" s="70"/>
      <c r="HSQ514" s="60"/>
      <c r="HSR514" s="61"/>
      <c r="HSS514" s="70"/>
      <c r="HST514" s="70"/>
      <c r="HSU514" s="60"/>
      <c r="HSV514" s="61"/>
      <c r="HSW514" s="70"/>
      <c r="HSX514" s="70"/>
      <c r="HSY514" s="60"/>
      <c r="HSZ514" s="61"/>
      <c r="HTA514" s="70"/>
      <c r="HTB514" s="70"/>
      <c r="HTC514" s="60"/>
      <c r="HTD514" s="61"/>
      <c r="HTE514" s="70"/>
      <c r="HTF514" s="70"/>
      <c r="HTG514" s="60"/>
      <c r="HTH514" s="61"/>
      <c r="HTI514" s="70"/>
      <c r="HTJ514" s="70"/>
      <c r="HTK514" s="60"/>
      <c r="HTL514" s="61"/>
      <c r="HTM514" s="70"/>
      <c r="HTN514" s="70"/>
      <c r="HTO514" s="60"/>
      <c r="HTP514" s="61"/>
      <c r="HTQ514" s="70"/>
      <c r="HTR514" s="70"/>
      <c r="HTS514" s="60"/>
      <c r="HTT514" s="61"/>
      <c r="HTU514" s="70"/>
      <c r="HTV514" s="70"/>
      <c r="HTW514" s="60"/>
      <c r="HTX514" s="61"/>
      <c r="HTY514" s="70"/>
      <c r="HTZ514" s="70"/>
      <c r="HUA514" s="60"/>
      <c r="HUB514" s="61"/>
      <c r="HUC514" s="70"/>
      <c r="HUD514" s="70"/>
      <c r="HUE514" s="60"/>
      <c r="HUF514" s="61"/>
      <c r="HUG514" s="70"/>
      <c r="HUH514" s="70"/>
      <c r="HUI514" s="60"/>
      <c r="HUJ514" s="61"/>
      <c r="HUK514" s="70"/>
      <c r="HUL514" s="70"/>
      <c r="HUM514" s="60"/>
      <c r="HUN514" s="61"/>
      <c r="HUO514" s="70"/>
      <c r="HUP514" s="70"/>
      <c r="HUQ514" s="60"/>
      <c r="HUR514" s="61"/>
      <c r="HUS514" s="70"/>
      <c r="HUT514" s="70"/>
      <c r="HUU514" s="60"/>
      <c r="HUV514" s="61"/>
      <c r="HUW514" s="70"/>
      <c r="HUX514" s="70"/>
      <c r="HUY514" s="60"/>
      <c r="HUZ514" s="61"/>
      <c r="HVA514" s="70"/>
      <c r="HVB514" s="70"/>
      <c r="HVC514" s="60"/>
      <c r="HVD514" s="61"/>
      <c r="HVE514" s="70"/>
      <c r="HVF514" s="70"/>
      <c r="HVG514" s="60"/>
      <c r="HVH514" s="61"/>
      <c r="HVI514" s="70"/>
      <c r="HVJ514" s="70"/>
      <c r="HVK514" s="60"/>
      <c r="HVL514" s="61"/>
      <c r="HVM514" s="70"/>
      <c r="HVN514" s="70"/>
      <c r="HVO514" s="60"/>
      <c r="HVP514" s="61"/>
      <c r="HVQ514" s="70"/>
      <c r="HVR514" s="70"/>
      <c r="HVS514" s="60"/>
      <c r="HVT514" s="61"/>
      <c r="HVU514" s="70"/>
      <c r="HVV514" s="70"/>
      <c r="HVW514" s="60"/>
      <c r="HVX514" s="61"/>
      <c r="HVY514" s="70"/>
      <c r="HVZ514" s="70"/>
      <c r="HWA514" s="60"/>
      <c r="HWB514" s="61"/>
      <c r="HWC514" s="70"/>
      <c r="HWD514" s="70"/>
      <c r="HWE514" s="60"/>
      <c r="HWF514" s="61"/>
      <c r="HWG514" s="70"/>
      <c r="HWH514" s="70"/>
      <c r="HWI514" s="60"/>
      <c r="HWJ514" s="61"/>
      <c r="HWK514" s="70"/>
      <c r="HWL514" s="70"/>
      <c r="HWM514" s="60"/>
      <c r="HWN514" s="61"/>
      <c r="HWO514" s="70"/>
      <c r="HWP514" s="70"/>
      <c r="HWQ514" s="60"/>
      <c r="HWR514" s="61"/>
      <c r="HWS514" s="70"/>
      <c r="HWT514" s="70"/>
      <c r="HWU514" s="60"/>
      <c r="HWV514" s="61"/>
      <c r="HWW514" s="70"/>
      <c r="HWX514" s="70"/>
      <c r="HWY514" s="60"/>
      <c r="HWZ514" s="61"/>
      <c r="HXA514" s="70"/>
      <c r="HXB514" s="70"/>
      <c r="HXC514" s="60"/>
      <c r="HXD514" s="61"/>
      <c r="HXE514" s="70"/>
      <c r="HXF514" s="70"/>
      <c r="HXG514" s="60"/>
      <c r="HXH514" s="61"/>
      <c r="HXI514" s="70"/>
      <c r="HXJ514" s="70"/>
      <c r="HXK514" s="60"/>
      <c r="HXL514" s="61"/>
      <c r="HXM514" s="70"/>
      <c r="HXN514" s="70"/>
      <c r="HXO514" s="60"/>
      <c r="HXP514" s="61"/>
      <c r="HXQ514" s="70"/>
      <c r="HXR514" s="70"/>
      <c r="HXS514" s="60"/>
      <c r="HXT514" s="61"/>
      <c r="HXU514" s="70"/>
      <c r="HXV514" s="70"/>
      <c r="HXW514" s="60"/>
      <c r="HXX514" s="61"/>
      <c r="HXY514" s="70"/>
      <c r="HXZ514" s="70"/>
      <c r="HYA514" s="60"/>
      <c r="HYB514" s="61"/>
      <c r="HYC514" s="70"/>
      <c r="HYD514" s="70"/>
      <c r="HYE514" s="60"/>
      <c r="HYF514" s="61"/>
      <c r="HYG514" s="70"/>
      <c r="HYH514" s="70"/>
      <c r="HYI514" s="60"/>
      <c r="HYJ514" s="61"/>
      <c r="HYK514" s="70"/>
      <c r="HYL514" s="70"/>
      <c r="HYM514" s="60"/>
      <c r="HYN514" s="61"/>
      <c r="HYO514" s="70"/>
      <c r="HYP514" s="70"/>
      <c r="HYQ514" s="60"/>
      <c r="HYR514" s="61"/>
      <c r="HYS514" s="70"/>
      <c r="HYT514" s="70"/>
      <c r="HYU514" s="60"/>
      <c r="HYV514" s="61"/>
      <c r="HYW514" s="70"/>
      <c r="HYX514" s="70"/>
      <c r="HYY514" s="60"/>
      <c r="HYZ514" s="61"/>
      <c r="HZA514" s="70"/>
      <c r="HZB514" s="70"/>
      <c r="HZC514" s="60"/>
      <c r="HZD514" s="61"/>
      <c r="HZE514" s="70"/>
      <c r="HZF514" s="70"/>
      <c r="HZG514" s="60"/>
      <c r="HZH514" s="61"/>
      <c r="HZI514" s="70"/>
      <c r="HZJ514" s="70"/>
      <c r="HZK514" s="60"/>
      <c r="HZL514" s="61"/>
      <c r="HZM514" s="70"/>
      <c r="HZN514" s="70"/>
      <c r="HZO514" s="60"/>
      <c r="HZP514" s="61"/>
      <c r="HZQ514" s="70"/>
      <c r="HZR514" s="70"/>
      <c r="HZS514" s="60"/>
      <c r="HZT514" s="61"/>
      <c r="HZU514" s="70"/>
      <c r="HZV514" s="70"/>
      <c r="HZW514" s="60"/>
      <c r="HZX514" s="61"/>
      <c r="HZY514" s="70"/>
      <c r="HZZ514" s="70"/>
      <c r="IAA514" s="60"/>
      <c r="IAB514" s="61"/>
      <c r="IAC514" s="70"/>
      <c r="IAD514" s="70"/>
      <c r="IAE514" s="60"/>
      <c r="IAF514" s="61"/>
      <c r="IAG514" s="70"/>
      <c r="IAH514" s="70"/>
      <c r="IAI514" s="60"/>
      <c r="IAJ514" s="61"/>
      <c r="IAK514" s="70"/>
      <c r="IAL514" s="70"/>
      <c r="IAM514" s="60"/>
      <c r="IAN514" s="61"/>
      <c r="IAO514" s="70"/>
      <c r="IAP514" s="70"/>
      <c r="IAQ514" s="60"/>
      <c r="IAR514" s="61"/>
      <c r="IAS514" s="70"/>
      <c r="IAT514" s="70"/>
      <c r="IAU514" s="60"/>
      <c r="IAV514" s="61"/>
      <c r="IAW514" s="70"/>
      <c r="IAX514" s="70"/>
      <c r="IAY514" s="60"/>
      <c r="IAZ514" s="61"/>
      <c r="IBA514" s="70"/>
      <c r="IBB514" s="70"/>
      <c r="IBC514" s="60"/>
      <c r="IBD514" s="61"/>
      <c r="IBE514" s="70"/>
      <c r="IBF514" s="70"/>
      <c r="IBG514" s="60"/>
      <c r="IBH514" s="61"/>
      <c r="IBI514" s="70"/>
      <c r="IBJ514" s="70"/>
      <c r="IBK514" s="60"/>
      <c r="IBL514" s="61"/>
      <c r="IBM514" s="70"/>
      <c r="IBN514" s="70"/>
      <c r="IBO514" s="60"/>
      <c r="IBP514" s="61"/>
      <c r="IBQ514" s="70"/>
      <c r="IBR514" s="70"/>
      <c r="IBS514" s="60"/>
      <c r="IBT514" s="61"/>
      <c r="IBU514" s="70"/>
      <c r="IBV514" s="70"/>
      <c r="IBW514" s="60"/>
      <c r="IBX514" s="61"/>
      <c r="IBY514" s="70"/>
      <c r="IBZ514" s="70"/>
      <c r="ICA514" s="60"/>
      <c r="ICB514" s="61"/>
      <c r="ICC514" s="70"/>
      <c r="ICD514" s="70"/>
      <c r="ICE514" s="60"/>
      <c r="ICF514" s="61"/>
      <c r="ICG514" s="70"/>
      <c r="ICH514" s="70"/>
      <c r="ICI514" s="60"/>
      <c r="ICJ514" s="61"/>
      <c r="ICK514" s="70"/>
      <c r="ICL514" s="70"/>
      <c r="ICM514" s="60"/>
      <c r="ICN514" s="61"/>
      <c r="ICO514" s="70"/>
      <c r="ICP514" s="70"/>
      <c r="ICQ514" s="60"/>
      <c r="ICR514" s="61"/>
      <c r="ICS514" s="70"/>
      <c r="ICT514" s="70"/>
      <c r="ICU514" s="60"/>
      <c r="ICV514" s="61"/>
      <c r="ICW514" s="70"/>
      <c r="ICX514" s="70"/>
      <c r="ICY514" s="60"/>
      <c r="ICZ514" s="61"/>
      <c r="IDA514" s="70"/>
      <c r="IDB514" s="70"/>
      <c r="IDC514" s="60"/>
      <c r="IDD514" s="61"/>
      <c r="IDE514" s="70"/>
      <c r="IDF514" s="70"/>
      <c r="IDG514" s="60"/>
      <c r="IDH514" s="61"/>
      <c r="IDI514" s="70"/>
      <c r="IDJ514" s="70"/>
      <c r="IDK514" s="60"/>
      <c r="IDL514" s="61"/>
      <c r="IDM514" s="70"/>
      <c r="IDN514" s="70"/>
      <c r="IDO514" s="60"/>
      <c r="IDP514" s="61"/>
      <c r="IDQ514" s="70"/>
      <c r="IDR514" s="70"/>
      <c r="IDS514" s="60"/>
      <c r="IDT514" s="61"/>
      <c r="IDU514" s="70"/>
      <c r="IDV514" s="70"/>
      <c r="IDW514" s="60"/>
      <c r="IDX514" s="61"/>
      <c r="IDY514" s="70"/>
      <c r="IDZ514" s="70"/>
      <c r="IEA514" s="60"/>
      <c r="IEB514" s="61"/>
      <c r="IEC514" s="70"/>
      <c r="IED514" s="70"/>
      <c r="IEE514" s="60"/>
      <c r="IEF514" s="61"/>
      <c r="IEG514" s="70"/>
      <c r="IEH514" s="70"/>
      <c r="IEI514" s="60"/>
      <c r="IEJ514" s="61"/>
      <c r="IEK514" s="70"/>
      <c r="IEL514" s="70"/>
      <c r="IEM514" s="60"/>
      <c r="IEN514" s="61"/>
      <c r="IEO514" s="70"/>
      <c r="IEP514" s="70"/>
      <c r="IEQ514" s="60"/>
      <c r="IER514" s="61"/>
      <c r="IES514" s="70"/>
      <c r="IET514" s="70"/>
      <c r="IEU514" s="60"/>
      <c r="IEV514" s="61"/>
      <c r="IEW514" s="70"/>
      <c r="IEX514" s="70"/>
      <c r="IEY514" s="60"/>
      <c r="IEZ514" s="61"/>
      <c r="IFA514" s="70"/>
      <c r="IFB514" s="70"/>
      <c r="IFC514" s="60"/>
      <c r="IFD514" s="61"/>
      <c r="IFE514" s="70"/>
      <c r="IFF514" s="70"/>
      <c r="IFG514" s="60"/>
      <c r="IFH514" s="61"/>
      <c r="IFI514" s="70"/>
      <c r="IFJ514" s="70"/>
      <c r="IFK514" s="60"/>
      <c r="IFL514" s="61"/>
      <c r="IFM514" s="70"/>
      <c r="IFN514" s="70"/>
      <c r="IFO514" s="60"/>
      <c r="IFP514" s="61"/>
      <c r="IFQ514" s="70"/>
      <c r="IFR514" s="70"/>
      <c r="IFS514" s="60"/>
      <c r="IFT514" s="61"/>
      <c r="IFU514" s="70"/>
      <c r="IFV514" s="70"/>
      <c r="IFW514" s="60"/>
      <c r="IFX514" s="61"/>
      <c r="IFY514" s="70"/>
      <c r="IFZ514" s="70"/>
      <c r="IGA514" s="60"/>
      <c r="IGB514" s="61"/>
      <c r="IGC514" s="70"/>
      <c r="IGD514" s="70"/>
      <c r="IGE514" s="60"/>
      <c r="IGF514" s="61"/>
      <c r="IGG514" s="70"/>
      <c r="IGH514" s="70"/>
      <c r="IGI514" s="60"/>
      <c r="IGJ514" s="61"/>
      <c r="IGK514" s="70"/>
      <c r="IGL514" s="70"/>
      <c r="IGM514" s="60"/>
      <c r="IGN514" s="61"/>
      <c r="IGO514" s="70"/>
      <c r="IGP514" s="70"/>
      <c r="IGQ514" s="60"/>
      <c r="IGR514" s="61"/>
      <c r="IGS514" s="70"/>
      <c r="IGT514" s="70"/>
      <c r="IGU514" s="60"/>
      <c r="IGV514" s="61"/>
      <c r="IGW514" s="70"/>
      <c r="IGX514" s="70"/>
      <c r="IGY514" s="60"/>
      <c r="IGZ514" s="61"/>
      <c r="IHA514" s="70"/>
      <c r="IHB514" s="70"/>
      <c r="IHC514" s="60"/>
      <c r="IHD514" s="61"/>
      <c r="IHE514" s="70"/>
      <c r="IHF514" s="70"/>
      <c r="IHG514" s="60"/>
      <c r="IHH514" s="61"/>
      <c r="IHI514" s="70"/>
      <c r="IHJ514" s="70"/>
      <c r="IHK514" s="60"/>
      <c r="IHL514" s="61"/>
      <c r="IHM514" s="70"/>
      <c r="IHN514" s="70"/>
      <c r="IHO514" s="60"/>
      <c r="IHP514" s="61"/>
      <c r="IHQ514" s="70"/>
      <c r="IHR514" s="70"/>
      <c r="IHS514" s="60"/>
      <c r="IHT514" s="61"/>
      <c r="IHU514" s="70"/>
      <c r="IHV514" s="70"/>
      <c r="IHW514" s="60"/>
      <c r="IHX514" s="61"/>
      <c r="IHY514" s="70"/>
      <c r="IHZ514" s="70"/>
      <c r="IIA514" s="60"/>
      <c r="IIB514" s="61"/>
      <c r="IIC514" s="70"/>
      <c r="IID514" s="70"/>
      <c r="IIE514" s="60"/>
      <c r="IIF514" s="61"/>
      <c r="IIG514" s="70"/>
      <c r="IIH514" s="70"/>
      <c r="III514" s="60"/>
      <c r="IIJ514" s="61"/>
      <c r="IIK514" s="70"/>
      <c r="IIL514" s="70"/>
      <c r="IIM514" s="60"/>
      <c r="IIN514" s="61"/>
      <c r="IIO514" s="70"/>
      <c r="IIP514" s="70"/>
      <c r="IIQ514" s="60"/>
      <c r="IIR514" s="61"/>
      <c r="IIS514" s="70"/>
      <c r="IIT514" s="70"/>
      <c r="IIU514" s="60"/>
      <c r="IIV514" s="61"/>
      <c r="IIW514" s="70"/>
      <c r="IIX514" s="70"/>
      <c r="IIY514" s="60"/>
      <c r="IIZ514" s="61"/>
      <c r="IJA514" s="70"/>
      <c r="IJB514" s="70"/>
      <c r="IJC514" s="60"/>
      <c r="IJD514" s="61"/>
      <c r="IJE514" s="70"/>
      <c r="IJF514" s="70"/>
      <c r="IJG514" s="60"/>
      <c r="IJH514" s="61"/>
      <c r="IJI514" s="70"/>
      <c r="IJJ514" s="70"/>
      <c r="IJK514" s="60"/>
      <c r="IJL514" s="61"/>
      <c r="IJM514" s="70"/>
      <c r="IJN514" s="70"/>
      <c r="IJO514" s="60"/>
      <c r="IJP514" s="61"/>
      <c r="IJQ514" s="70"/>
      <c r="IJR514" s="70"/>
      <c r="IJS514" s="60"/>
      <c r="IJT514" s="61"/>
      <c r="IJU514" s="70"/>
      <c r="IJV514" s="70"/>
      <c r="IJW514" s="60"/>
      <c r="IJX514" s="61"/>
      <c r="IJY514" s="70"/>
      <c r="IJZ514" s="70"/>
      <c r="IKA514" s="60"/>
      <c r="IKB514" s="61"/>
      <c r="IKC514" s="70"/>
      <c r="IKD514" s="70"/>
      <c r="IKE514" s="60"/>
      <c r="IKF514" s="61"/>
      <c r="IKG514" s="70"/>
      <c r="IKH514" s="70"/>
      <c r="IKI514" s="60"/>
      <c r="IKJ514" s="61"/>
      <c r="IKK514" s="70"/>
      <c r="IKL514" s="70"/>
      <c r="IKM514" s="60"/>
      <c r="IKN514" s="61"/>
      <c r="IKO514" s="70"/>
      <c r="IKP514" s="70"/>
      <c r="IKQ514" s="60"/>
      <c r="IKR514" s="61"/>
      <c r="IKS514" s="70"/>
      <c r="IKT514" s="70"/>
      <c r="IKU514" s="60"/>
      <c r="IKV514" s="61"/>
      <c r="IKW514" s="70"/>
      <c r="IKX514" s="70"/>
      <c r="IKY514" s="60"/>
      <c r="IKZ514" s="61"/>
      <c r="ILA514" s="70"/>
      <c r="ILB514" s="70"/>
      <c r="ILC514" s="60"/>
      <c r="ILD514" s="61"/>
      <c r="ILE514" s="70"/>
      <c r="ILF514" s="70"/>
      <c r="ILG514" s="60"/>
      <c r="ILH514" s="61"/>
      <c r="ILI514" s="70"/>
      <c r="ILJ514" s="70"/>
      <c r="ILK514" s="60"/>
      <c r="ILL514" s="61"/>
      <c r="ILM514" s="70"/>
      <c r="ILN514" s="70"/>
      <c r="ILO514" s="60"/>
      <c r="ILP514" s="61"/>
      <c r="ILQ514" s="70"/>
      <c r="ILR514" s="70"/>
      <c r="ILS514" s="60"/>
      <c r="ILT514" s="61"/>
      <c r="ILU514" s="70"/>
      <c r="ILV514" s="70"/>
      <c r="ILW514" s="60"/>
      <c r="ILX514" s="61"/>
      <c r="ILY514" s="70"/>
      <c r="ILZ514" s="70"/>
      <c r="IMA514" s="60"/>
      <c r="IMB514" s="61"/>
      <c r="IMC514" s="70"/>
      <c r="IMD514" s="70"/>
      <c r="IME514" s="60"/>
      <c r="IMF514" s="61"/>
      <c r="IMG514" s="70"/>
      <c r="IMH514" s="70"/>
      <c r="IMI514" s="60"/>
      <c r="IMJ514" s="61"/>
      <c r="IMK514" s="70"/>
      <c r="IML514" s="70"/>
      <c r="IMM514" s="60"/>
      <c r="IMN514" s="61"/>
      <c r="IMO514" s="70"/>
      <c r="IMP514" s="70"/>
      <c r="IMQ514" s="60"/>
      <c r="IMR514" s="61"/>
      <c r="IMS514" s="70"/>
      <c r="IMT514" s="70"/>
      <c r="IMU514" s="60"/>
      <c r="IMV514" s="61"/>
      <c r="IMW514" s="70"/>
      <c r="IMX514" s="70"/>
      <c r="IMY514" s="60"/>
      <c r="IMZ514" s="61"/>
      <c r="INA514" s="70"/>
      <c r="INB514" s="70"/>
      <c r="INC514" s="60"/>
      <c r="IND514" s="61"/>
      <c r="INE514" s="70"/>
      <c r="INF514" s="70"/>
      <c r="ING514" s="60"/>
      <c r="INH514" s="61"/>
      <c r="INI514" s="70"/>
      <c r="INJ514" s="70"/>
      <c r="INK514" s="60"/>
      <c r="INL514" s="61"/>
      <c r="INM514" s="70"/>
      <c r="INN514" s="70"/>
      <c r="INO514" s="60"/>
      <c r="INP514" s="61"/>
      <c r="INQ514" s="70"/>
      <c r="INR514" s="70"/>
      <c r="INS514" s="60"/>
      <c r="INT514" s="61"/>
      <c r="INU514" s="70"/>
      <c r="INV514" s="70"/>
      <c r="INW514" s="60"/>
      <c r="INX514" s="61"/>
      <c r="INY514" s="70"/>
      <c r="INZ514" s="70"/>
      <c r="IOA514" s="60"/>
      <c r="IOB514" s="61"/>
      <c r="IOC514" s="70"/>
      <c r="IOD514" s="70"/>
      <c r="IOE514" s="60"/>
      <c r="IOF514" s="61"/>
      <c r="IOG514" s="70"/>
      <c r="IOH514" s="70"/>
      <c r="IOI514" s="60"/>
      <c r="IOJ514" s="61"/>
      <c r="IOK514" s="70"/>
      <c r="IOL514" s="70"/>
      <c r="IOM514" s="60"/>
      <c r="ION514" s="61"/>
      <c r="IOO514" s="70"/>
      <c r="IOP514" s="70"/>
      <c r="IOQ514" s="60"/>
      <c r="IOR514" s="61"/>
      <c r="IOS514" s="70"/>
      <c r="IOT514" s="70"/>
      <c r="IOU514" s="60"/>
      <c r="IOV514" s="61"/>
      <c r="IOW514" s="70"/>
      <c r="IOX514" s="70"/>
      <c r="IOY514" s="60"/>
      <c r="IOZ514" s="61"/>
      <c r="IPA514" s="70"/>
      <c r="IPB514" s="70"/>
      <c r="IPC514" s="60"/>
      <c r="IPD514" s="61"/>
      <c r="IPE514" s="70"/>
      <c r="IPF514" s="70"/>
      <c r="IPG514" s="60"/>
      <c r="IPH514" s="61"/>
      <c r="IPI514" s="70"/>
      <c r="IPJ514" s="70"/>
      <c r="IPK514" s="60"/>
      <c r="IPL514" s="61"/>
      <c r="IPM514" s="70"/>
      <c r="IPN514" s="70"/>
      <c r="IPO514" s="60"/>
      <c r="IPP514" s="61"/>
      <c r="IPQ514" s="70"/>
      <c r="IPR514" s="70"/>
      <c r="IPS514" s="60"/>
      <c r="IPT514" s="61"/>
      <c r="IPU514" s="70"/>
      <c r="IPV514" s="70"/>
      <c r="IPW514" s="60"/>
      <c r="IPX514" s="61"/>
      <c r="IPY514" s="70"/>
      <c r="IPZ514" s="70"/>
      <c r="IQA514" s="60"/>
      <c r="IQB514" s="61"/>
      <c r="IQC514" s="70"/>
      <c r="IQD514" s="70"/>
      <c r="IQE514" s="60"/>
      <c r="IQF514" s="61"/>
      <c r="IQG514" s="70"/>
      <c r="IQH514" s="70"/>
      <c r="IQI514" s="60"/>
      <c r="IQJ514" s="61"/>
      <c r="IQK514" s="70"/>
      <c r="IQL514" s="70"/>
      <c r="IQM514" s="60"/>
      <c r="IQN514" s="61"/>
      <c r="IQO514" s="70"/>
      <c r="IQP514" s="70"/>
      <c r="IQQ514" s="60"/>
      <c r="IQR514" s="61"/>
      <c r="IQS514" s="70"/>
      <c r="IQT514" s="70"/>
      <c r="IQU514" s="60"/>
      <c r="IQV514" s="61"/>
      <c r="IQW514" s="70"/>
      <c r="IQX514" s="70"/>
      <c r="IQY514" s="60"/>
      <c r="IQZ514" s="61"/>
      <c r="IRA514" s="70"/>
      <c r="IRB514" s="70"/>
      <c r="IRC514" s="60"/>
      <c r="IRD514" s="61"/>
      <c r="IRE514" s="70"/>
      <c r="IRF514" s="70"/>
      <c r="IRG514" s="60"/>
      <c r="IRH514" s="61"/>
      <c r="IRI514" s="70"/>
      <c r="IRJ514" s="70"/>
      <c r="IRK514" s="60"/>
      <c r="IRL514" s="61"/>
      <c r="IRM514" s="70"/>
      <c r="IRN514" s="70"/>
      <c r="IRO514" s="60"/>
      <c r="IRP514" s="61"/>
      <c r="IRQ514" s="70"/>
      <c r="IRR514" s="70"/>
      <c r="IRS514" s="60"/>
      <c r="IRT514" s="61"/>
      <c r="IRU514" s="70"/>
      <c r="IRV514" s="70"/>
      <c r="IRW514" s="60"/>
      <c r="IRX514" s="61"/>
      <c r="IRY514" s="70"/>
      <c r="IRZ514" s="70"/>
      <c r="ISA514" s="60"/>
      <c r="ISB514" s="61"/>
      <c r="ISC514" s="70"/>
      <c r="ISD514" s="70"/>
      <c r="ISE514" s="60"/>
      <c r="ISF514" s="61"/>
      <c r="ISG514" s="70"/>
      <c r="ISH514" s="70"/>
      <c r="ISI514" s="60"/>
      <c r="ISJ514" s="61"/>
      <c r="ISK514" s="70"/>
      <c r="ISL514" s="70"/>
      <c r="ISM514" s="60"/>
      <c r="ISN514" s="61"/>
      <c r="ISO514" s="70"/>
      <c r="ISP514" s="70"/>
      <c r="ISQ514" s="60"/>
      <c r="ISR514" s="61"/>
      <c r="ISS514" s="70"/>
      <c r="IST514" s="70"/>
      <c r="ISU514" s="60"/>
      <c r="ISV514" s="61"/>
      <c r="ISW514" s="70"/>
      <c r="ISX514" s="70"/>
      <c r="ISY514" s="60"/>
      <c r="ISZ514" s="61"/>
      <c r="ITA514" s="70"/>
      <c r="ITB514" s="70"/>
      <c r="ITC514" s="60"/>
      <c r="ITD514" s="61"/>
      <c r="ITE514" s="70"/>
      <c r="ITF514" s="70"/>
      <c r="ITG514" s="60"/>
      <c r="ITH514" s="61"/>
      <c r="ITI514" s="70"/>
      <c r="ITJ514" s="70"/>
      <c r="ITK514" s="60"/>
      <c r="ITL514" s="61"/>
      <c r="ITM514" s="70"/>
      <c r="ITN514" s="70"/>
      <c r="ITO514" s="60"/>
      <c r="ITP514" s="61"/>
      <c r="ITQ514" s="70"/>
      <c r="ITR514" s="70"/>
      <c r="ITS514" s="60"/>
      <c r="ITT514" s="61"/>
      <c r="ITU514" s="70"/>
      <c r="ITV514" s="70"/>
      <c r="ITW514" s="60"/>
      <c r="ITX514" s="61"/>
      <c r="ITY514" s="70"/>
      <c r="ITZ514" s="70"/>
      <c r="IUA514" s="60"/>
      <c r="IUB514" s="61"/>
      <c r="IUC514" s="70"/>
      <c r="IUD514" s="70"/>
      <c r="IUE514" s="60"/>
      <c r="IUF514" s="61"/>
      <c r="IUG514" s="70"/>
      <c r="IUH514" s="70"/>
      <c r="IUI514" s="60"/>
      <c r="IUJ514" s="61"/>
      <c r="IUK514" s="70"/>
      <c r="IUL514" s="70"/>
      <c r="IUM514" s="60"/>
      <c r="IUN514" s="61"/>
      <c r="IUO514" s="70"/>
      <c r="IUP514" s="70"/>
      <c r="IUQ514" s="60"/>
      <c r="IUR514" s="61"/>
      <c r="IUS514" s="70"/>
      <c r="IUT514" s="70"/>
      <c r="IUU514" s="60"/>
      <c r="IUV514" s="61"/>
      <c r="IUW514" s="70"/>
      <c r="IUX514" s="70"/>
      <c r="IUY514" s="60"/>
      <c r="IUZ514" s="61"/>
      <c r="IVA514" s="70"/>
      <c r="IVB514" s="70"/>
      <c r="IVC514" s="60"/>
      <c r="IVD514" s="61"/>
      <c r="IVE514" s="70"/>
      <c r="IVF514" s="70"/>
      <c r="IVG514" s="60"/>
      <c r="IVH514" s="61"/>
      <c r="IVI514" s="70"/>
      <c r="IVJ514" s="70"/>
      <c r="IVK514" s="60"/>
      <c r="IVL514" s="61"/>
      <c r="IVM514" s="70"/>
      <c r="IVN514" s="70"/>
      <c r="IVO514" s="60"/>
      <c r="IVP514" s="61"/>
      <c r="IVQ514" s="70"/>
      <c r="IVR514" s="70"/>
      <c r="IVS514" s="60"/>
      <c r="IVT514" s="61"/>
      <c r="IVU514" s="70"/>
      <c r="IVV514" s="70"/>
      <c r="IVW514" s="60"/>
      <c r="IVX514" s="61"/>
      <c r="IVY514" s="70"/>
      <c r="IVZ514" s="70"/>
      <c r="IWA514" s="60"/>
      <c r="IWB514" s="61"/>
      <c r="IWC514" s="70"/>
      <c r="IWD514" s="70"/>
      <c r="IWE514" s="60"/>
      <c r="IWF514" s="61"/>
      <c r="IWG514" s="70"/>
      <c r="IWH514" s="70"/>
      <c r="IWI514" s="60"/>
      <c r="IWJ514" s="61"/>
      <c r="IWK514" s="70"/>
      <c r="IWL514" s="70"/>
      <c r="IWM514" s="60"/>
      <c r="IWN514" s="61"/>
      <c r="IWO514" s="70"/>
      <c r="IWP514" s="70"/>
      <c r="IWQ514" s="60"/>
      <c r="IWR514" s="61"/>
      <c r="IWS514" s="70"/>
      <c r="IWT514" s="70"/>
      <c r="IWU514" s="60"/>
      <c r="IWV514" s="61"/>
      <c r="IWW514" s="70"/>
      <c r="IWX514" s="70"/>
      <c r="IWY514" s="60"/>
      <c r="IWZ514" s="61"/>
      <c r="IXA514" s="70"/>
      <c r="IXB514" s="70"/>
      <c r="IXC514" s="60"/>
      <c r="IXD514" s="61"/>
      <c r="IXE514" s="70"/>
      <c r="IXF514" s="70"/>
      <c r="IXG514" s="60"/>
      <c r="IXH514" s="61"/>
      <c r="IXI514" s="70"/>
      <c r="IXJ514" s="70"/>
      <c r="IXK514" s="60"/>
      <c r="IXL514" s="61"/>
      <c r="IXM514" s="70"/>
      <c r="IXN514" s="70"/>
      <c r="IXO514" s="60"/>
      <c r="IXP514" s="61"/>
      <c r="IXQ514" s="70"/>
      <c r="IXR514" s="70"/>
      <c r="IXS514" s="60"/>
      <c r="IXT514" s="61"/>
      <c r="IXU514" s="70"/>
      <c r="IXV514" s="70"/>
      <c r="IXW514" s="60"/>
      <c r="IXX514" s="61"/>
      <c r="IXY514" s="70"/>
      <c r="IXZ514" s="70"/>
      <c r="IYA514" s="60"/>
      <c r="IYB514" s="61"/>
      <c r="IYC514" s="70"/>
      <c r="IYD514" s="70"/>
      <c r="IYE514" s="60"/>
      <c r="IYF514" s="61"/>
      <c r="IYG514" s="70"/>
      <c r="IYH514" s="70"/>
      <c r="IYI514" s="60"/>
      <c r="IYJ514" s="61"/>
      <c r="IYK514" s="70"/>
      <c r="IYL514" s="70"/>
      <c r="IYM514" s="60"/>
      <c r="IYN514" s="61"/>
      <c r="IYO514" s="70"/>
      <c r="IYP514" s="70"/>
      <c r="IYQ514" s="60"/>
      <c r="IYR514" s="61"/>
      <c r="IYS514" s="70"/>
      <c r="IYT514" s="70"/>
      <c r="IYU514" s="60"/>
      <c r="IYV514" s="61"/>
      <c r="IYW514" s="70"/>
      <c r="IYX514" s="70"/>
      <c r="IYY514" s="60"/>
      <c r="IYZ514" s="61"/>
      <c r="IZA514" s="70"/>
      <c r="IZB514" s="70"/>
      <c r="IZC514" s="60"/>
      <c r="IZD514" s="61"/>
      <c r="IZE514" s="70"/>
      <c r="IZF514" s="70"/>
      <c r="IZG514" s="60"/>
      <c r="IZH514" s="61"/>
      <c r="IZI514" s="70"/>
      <c r="IZJ514" s="70"/>
      <c r="IZK514" s="60"/>
      <c r="IZL514" s="61"/>
      <c r="IZM514" s="70"/>
      <c r="IZN514" s="70"/>
      <c r="IZO514" s="60"/>
      <c r="IZP514" s="61"/>
      <c r="IZQ514" s="70"/>
      <c r="IZR514" s="70"/>
      <c r="IZS514" s="60"/>
      <c r="IZT514" s="61"/>
      <c r="IZU514" s="70"/>
      <c r="IZV514" s="70"/>
      <c r="IZW514" s="60"/>
      <c r="IZX514" s="61"/>
      <c r="IZY514" s="70"/>
      <c r="IZZ514" s="70"/>
      <c r="JAA514" s="60"/>
      <c r="JAB514" s="61"/>
      <c r="JAC514" s="70"/>
      <c r="JAD514" s="70"/>
      <c r="JAE514" s="60"/>
      <c r="JAF514" s="61"/>
      <c r="JAG514" s="70"/>
      <c r="JAH514" s="70"/>
      <c r="JAI514" s="60"/>
      <c r="JAJ514" s="61"/>
      <c r="JAK514" s="70"/>
      <c r="JAL514" s="70"/>
      <c r="JAM514" s="60"/>
      <c r="JAN514" s="61"/>
      <c r="JAO514" s="70"/>
      <c r="JAP514" s="70"/>
      <c r="JAQ514" s="60"/>
      <c r="JAR514" s="61"/>
      <c r="JAS514" s="70"/>
      <c r="JAT514" s="70"/>
      <c r="JAU514" s="60"/>
      <c r="JAV514" s="61"/>
      <c r="JAW514" s="70"/>
      <c r="JAX514" s="70"/>
      <c r="JAY514" s="60"/>
      <c r="JAZ514" s="61"/>
      <c r="JBA514" s="70"/>
      <c r="JBB514" s="70"/>
      <c r="JBC514" s="60"/>
      <c r="JBD514" s="61"/>
      <c r="JBE514" s="70"/>
      <c r="JBF514" s="70"/>
      <c r="JBG514" s="60"/>
      <c r="JBH514" s="61"/>
      <c r="JBI514" s="70"/>
      <c r="JBJ514" s="70"/>
      <c r="JBK514" s="60"/>
      <c r="JBL514" s="61"/>
      <c r="JBM514" s="70"/>
      <c r="JBN514" s="70"/>
      <c r="JBO514" s="60"/>
      <c r="JBP514" s="61"/>
      <c r="JBQ514" s="70"/>
      <c r="JBR514" s="70"/>
      <c r="JBS514" s="60"/>
      <c r="JBT514" s="61"/>
      <c r="JBU514" s="70"/>
      <c r="JBV514" s="70"/>
      <c r="JBW514" s="60"/>
      <c r="JBX514" s="61"/>
      <c r="JBY514" s="70"/>
      <c r="JBZ514" s="70"/>
      <c r="JCA514" s="60"/>
      <c r="JCB514" s="61"/>
      <c r="JCC514" s="70"/>
      <c r="JCD514" s="70"/>
      <c r="JCE514" s="60"/>
      <c r="JCF514" s="61"/>
      <c r="JCG514" s="70"/>
      <c r="JCH514" s="70"/>
      <c r="JCI514" s="60"/>
      <c r="JCJ514" s="61"/>
      <c r="JCK514" s="70"/>
      <c r="JCL514" s="70"/>
      <c r="JCM514" s="60"/>
      <c r="JCN514" s="61"/>
      <c r="JCO514" s="70"/>
      <c r="JCP514" s="70"/>
      <c r="JCQ514" s="60"/>
      <c r="JCR514" s="61"/>
      <c r="JCS514" s="70"/>
      <c r="JCT514" s="70"/>
      <c r="JCU514" s="60"/>
      <c r="JCV514" s="61"/>
      <c r="JCW514" s="70"/>
      <c r="JCX514" s="70"/>
      <c r="JCY514" s="60"/>
      <c r="JCZ514" s="61"/>
      <c r="JDA514" s="70"/>
      <c r="JDB514" s="70"/>
      <c r="JDC514" s="60"/>
      <c r="JDD514" s="61"/>
      <c r="JDE514" s="70"/>
      <c r="JDF514" s="70"/>
      <c r="JDG514" s="60"/>
      <c r="JDH514" s="61"/>
      <c r="JDI514" s="70"/>
      <c r="JDJ514" s="70"/>
      <c r="JDK514" s="60"/>
      <c r="JDL514" s="61"/>
      <c r="JDM514" s="70"/>
      <c r="JDN514" s="70"/>
      <c r="JDO514" s="60"/>
      <c r="JDP514" s="61"/>
      <c r="JDQ514" s="70"/>
      <c r="JDR514" s="70"/>
      <c r="JDS514" s="60"/>
      <c r="JDT514" s="61"/>
      <c r="JDU514" s="70"/>
      <c r="JDV514" s="70"/>
      <c r="JDW514" s="60"/>
      <c r="JDX514" s="61"/>
      <c r="JDY514" s="70"/>
      <c r="JDZ514" s="70"/>
      <c r="JEA514" s="60"/>
      <c r="JEB514" s="61"/>
      <c r="JEC514" s="70"/>
      <c r="JED514" s="70"/>
      <c r="JEE514" s="60"/>
      <c r="JEF514" s="61"/>
      <c r="JEG514" s="70"/>
      <c r="JEH514" s="70"/>
      <c r="JEI514" s="60"/>
      <c r="JEJ514" s="61"/>
      <c r="JEK514" s="70"/>
      <c r="JEL514" s="70"/>
      <c r="JEM514" s="60"/>
      <c r="JEN514" s="61"/>
      <c r="JEO514" s="70"/>
      <c r="JEP514" s="70"/>
      <c r="JEQ514" s="60"/>
      <c r="JER514" s="61"/>
      <c r="JES514" s="70"/>
      <c r="JET514" s="70"/>
      <c r="JEU514" s="60"/>
      <c r="JEV514" s="61"/>
      <c r="JEW514" s="70"/>
      <c r="JEX514" s="70"/>
      <c r="JEY514" s="60"/>
      <c r="JEZ514" s="61"/>
      <c r="JFA514" s="70"/>
      <c r="JFB514" s="70"/>
      <c r="JFC514" s="60"/>
      <c r="JFD514" s="61"/>
      <c r="JFE514" s="70"/>
      <c r="JFF514" s="70"/>
      <c r="JFG514" s="60"/>
      <c r="JFH514" s="61"/>
      <c r="JFI514" s="70"/>
      <c r="JFJ514" s="70"/>
      <c r="JFK514" s="60"/>
      <c r="JFL514" s="61"/>
      <c r="JFM514" s="70"/>
      <c r="JFN514" s="70"/>
      <c r="JFO514" s="60"/>
      <c r="JFP514" s="61"/>
      <c r="JFQ514" s="70"/>
      <c r="JFR514" s="70"/>
      <c r="JFS514" s="60"/>
      <c r="JFT514" s="61"/>
      <c r="JFU514" s="70"/>
      <c r="JFV514" s="70"/>
      <c r="JFW514" s="60"/>
      <c r="JFX514" s="61"/>
      <c r="JFY514" s="70"/>
      <c r="JFZ514" s="70"/>
      <c r="JGA514" s="60"/>
      <c r="JGB514" s="61"/>
      <c r="JGC514" s="70"/>
      <c r="JGD514" s="70"/>
      <c r="JGE514" s="60"/>
      <c r="JGF514" s="61"/>
      <c r="JGG514" s="70"/>
      <c r="JGH514" s="70"/>
      <c r="JGI514" s="60"/>
      <c r="JGJ514" s="61"/>
      <c r="JGK514" s="70"/>
      <c r="JGL514" s="70"/>
      <c r="JGM514" s="60"/>
      <c r="JGN514" s="61"/>
      <c r="JGO514" s="70"/>
      <c r="JGP514" s="70"/>
      <c r="JGQ514" s="60"/>
      <c r="JGR514" s="61"/>
      <c r="JGS514" s="70"/>
      <c r="JGT514" s="70"/>
      <c r="JGU514" s="60"/>
      <c r="JGV514" s="61"/>
      <c r="JGW514" s="70"/>
      <c r="JGX514" s="70"/>
      <c r="JGY514" s="60"/>
      <c r="JGZ514" s="61"/>
      <c r="JHA514" s="70"/>
      <c r="JHB514" s="70"/>
      <c r="JHC514" s="60"/>
      <c r="JHD514" s="61"/>
      <c r="JHE514" s="70"/>
      <c r="JHF514" s="70"/>
      <c r="JHG514" s="60"/>
      <c r="JHH514" s="61"/>
      <c r="JHI514" s="70"/>
      <c r="JHJ514" s="70"/>
      <c r="JHK514" s="60"/>
      <c r="JHL514" s="61"/>
      <c r="JHM514" s="70"/>
      <c r="JHN514" s="70"/>
      <c r="JHO514" s="60"/>
      <c r="JHP514" s="61"/>
      <c r="JHQ514" s="70"/>
      <c r="JHR514" s="70"/>
      <c r="JHS514" s="60"/>
      <c r="JHT514" s="61"/>
      <c r="JHU514" s="70"/>
      <c r="JHV514" s="70"/>
      <c r="JHW514" s="60"/>
      <c r="JHX514" s="61"/>
      <c r="JHY514" s="70"/>
      <c r="JHZ514" s="70"/>
      <c r="JIA514" s="60"/>
      <c r="JIB514" s="61"/>
      <c r="JIC514" s="70"/>
      <c r="JID514" s="70"/>
      <c r="JIE514" s="60"/>
      <c r="JIF514" s="61"/>
      <c r="JIG514" s="70"/>
      <c r="JIH514" s="70"/>
      <c r="JII514" s="60"/>
      <c r="JIJ514" s="61"/>
      <c r="JIK514" s="70"/>
      <c r="JIL514" s="70"/>
      <c r="JIM514" s="60"/>
      <c r="JIN514" s="61"/>
      <c r="JIO514" s="70"/>
      <c r="JIP514" s="70"/>
      <c r="JIQ514" s="60"/>
      <c r="JIR514" s="61"/>
      <c r="JIS514" s="70"/>
      <c r="JIT514" s="70"/>
      <c r="JIU514" s="60"/>
      <c r="JIV514" s="61"/>
      <c r="JIW514" s="70"/>
      <c r="JIX514" s="70"/>
      <c r="JIY514" s="60"/>
      <c r="JIZ514" s="61"/>
      <c r="JJA514" s="70"/>
      <c r="JJB514" s="70"/>
      <c r="JJC514" s="60"/>
      <c r="JJD514" s="61"/>
      <c r="JJE514" s="70"/>
      <c r="JJF514" s="70"/>
      <c r="JJG514" s="60"/>
      <c r="JJH514" s="61"/>
      <c r="JJI514" s="70"/>
      <c r="JJJ514" s="70"/>
      <c r="JJK514" s="60"/>
      <c r="JJL514" s="61"/>
      <c r="JJM514" s="70"/>
      <c r="JJN514" s="70"/>
      <c r="JJO514" s="60"/>
      <c r="JJP514" s="61"/>
      <c r="JJQ514" s="70"/>
      <c r="JJR514" s="70"/>
      <c r="JJS514" s="60"/>
      <c r="JJT514" s="61"/>
      <c r="JJU514" s="70"/>
      <c r="JJV514" s="70"/>
      <c r="JJW514" s="60"/>
      <c r="JJX514" s="61"/>
      <c r="JJY514" s="70"/>
      <c r="JJZ514" s="70"/>
      <c r="JKA514" s="60"/>
      <c r="JKB514" s="61"/>
      <c r="JKC514" s="70"/>
      <c r="JKD514" s="70"/>
      <c r="JKE514" s="60"/>
      <c r="JKF514" s="61"/>
      <c r="JKG514" s="70"/>
      <c r="JKH514" s="70"/>
      <c r="JKI514" s="60"/>
      <c r="JKJ514" s="61"/>
      <c r="JKK514" s="70"/>
      <c r="JKL514" s="70"/>
      <c r="JKM514" s="60"/>
      <c r="JKN514" s="61"/>
      <c r="JKO514" s="70"/>
      <c r="JKP514" s="70"/>
      <c r="JKQ514" s="60"/>
      <c r="JKR514" s="61"/>
      <c r="JKS514" s="70"/>
      <c r="JKT514" s="70"/>
      <c r="JKU514" s="60"/>
      <c r="JKV514" s="61"/>
      <c r="JKW514" s="70"/>
      <c r="JKX514" s="70"/>
      <c r="JKY514" s="60"/>
      <c r="JKZ514" s="61"/>
      <c r="JLA514" s="70"/>
      <c r="JLB514" s="70"/>
      <c r="JLC514" s="60"/>
      <c r="JLD514" s="61"/>
      <c r="JLE514" s="70"/>
      <c r="JLF514" s="70"/>
      <c r="JLG514" s="60"/>
      <c r="JLH514" s="61"/>
      <c r="JLI514" s="70"/>
      <c r="JLJ514" s="70"/>
      <c r="JLK514" s="60"/>
      <c r="JLL514" s="61"/>
      <c r="JLM514" s="70"/>
      <c r="JLN514" s="70"/>
      <c r="JLO514" s="60"/>
      <c r="JLP514" s="61"/>
      <c r="JLQ514" s="70"/>
      <c r="JLR514" s="70"/>
      <c r="JLS514" s="60"/>
      <c r="JLT514" s="61"/>
      <c r="JLU514" s="70"/>
      <c r="JLV514" s="70"/>
      <c r="JLW514" s="60"/>
      <c r="JLX514" s="61"/>
      <c r="JLY514" s="70"/>
      <c r="JLZ514" s="70"/>
      <c r="JMA514" s="60"/>
      <c r="JMB514" s="61"/>
      <c r="JMC514" s="70"/>
      <c r="JMD514" s="70"/>
      <c r="JME514" s="60"/>
      <c r="JMF514" s="61"/>
      <c r="JMG514" s="70"/>
      <c r="JMH514" s="70"/>
      <c r="JMI514" s="60"/>
      <c r="JMJ514" s="61"/>
      <c r="JMK514" s="70"/>
      <c r="JML514" s="70"/>
      <c r="JMM514" s="60"/>
      <c r="JMN514" s="61"/>
      <c r="JMO514" s="70"/>
      <c r="JMP514" s="70"/>
      <c r="JMQ514" s="60"/>
      <c r="JMR514" s="61"/>
      <c r="JMS514" s="70"/>
      <c r="JMT514" s="70"/>
      <c r="JMU514" s="60"/>
      <c r="JMV514" s="61"/>
      <c r="JMW514" s="70"/>
      <c r="JMX514" s="70"/>
      <c r="JMY514" s="60"/>
      <c r="JMZ514" s="61"/>
      <c r="JNA514" s="70"/>
      <c r="JNB514" s="70"/>
      <c r="JNC514" s="60"/>
      <c r="JND514" s="61"/>
      <c r="JNE514" s="70"/>
      <c r="JNF514" s="70"/>
      <c r="JNG514" s="60"/>
      <c r="JNH514" s="61"/>
      <c r="JNI514" s="70"/>
      <c r="JNJ514" s="70"/>
      <c r="JNK514" s="60"/>
      <c r="JNL514" s="61"/>
      <c r="JNM514" s="70"/>
      <c r="JNN514" s="70"/>
      <c r="JNO514" s="60"/>
      <c r="JNP514" s="61"/>
      <c r="JNQ514" s="70"/>
      <c r="JNR514" s="70"/>
      <c r="JNS514" s="60"/>
      <c r="JNT514" s="61"/>
      <c r="JNU514" s="70"/>
      <c r="JNV514" s="70"/>
      <c r="JNW514" s="60"/>
      <c r="JNX514" s="61"/>
      <c r="JNY514" s="70"/>
      <c r="JNZ514" s="70"/>
      <c r="JOA514" s="60"/>
      <c r="JOB514" s="61"/>
      <c r="JOC514" s="70"/>
      <c r="JOD514" s="70"/>
      <c r="JOE514" s="60"/>
      <c r="JOF514" s="61"/>
      <c r="JOG514" s="70"/>
      <c r="JOH514" s="70"/>
      <c r="JOI514" s="60"/>
      <c r="JOJ514" s="61"/>
      <c r="JOK514" s="70"/>
      <c r="JOL514" s="70"/>
      <c r="JOM514" s="60"/>
      <c r="JON514" s="61"/>
      <c r="JOO514" s="70"/>
      <c r="JOP514" s="70"/>
      <c r="JOQ514" s="60"/>
      <c r="JOR514" s="61"/>
      <c r="JOS514" s="70"/>
      <c r="JOT514" s="70"/>
      <c r="JOU514" s="60"/>
      <c r="JOV514" s="61"/>
      <c r="JOW514" s="70"/>
      <c r="JOX514" s="70"/>
      <c r="JOY514" s="60"/>
      <c r="JOZ514" s="61"/>
      <c r="JPA514" s="70"/>
      <c r="JPB514" s="70"/>
      <c r="JPC514" s="60"/>
      <c r="JPD514" s="61"/>
      <c r="JPE514" s="70"/>
      <c r="JPF514" s="70"/>
      <c r="JPG514" s="60"/>
      <c r="JPH514" s="61"/>
      <c r="JPI514" s="70"/>
      <c r="JPJ514" s="70"/>
      <c r="JPK514" s="60"/>
      <c r="JPL514" s="61"/>
      <c r="JPM514" s="70"/>
      <c r="JPN514" s="70"/>
      <c r="JPO514" s="60"/>
      <c r="JPP514" s="61"/>
      <c r="JPQ514" s="70"/>
      <c r="JPR514" s="70"/>
      <c r="JPS514" s="60"/>
      <c r="JPT514" s="61"/>
      <c r="JPU514" s="70"/>
      <c r="JPV514" s="70"/>
      <c r="JPW514" s="60"/>
      <c r="JPX514" s="61"/>
      <c r="JPY514" s="70"/>
      <c r="JPZ514" s="70"/>
      <c r="JQA514" s="60"/>
      <c r="JQB514" s="61"/>
      <c r="JQC514" s="70"/>
      <c r="JQD514" s="70"/>
      <c r="JQE514" s="60"/>
      <c r="JQF514" s="61"/>
      <c r="JQG514" s="70"/>
      <c r="JQH514" s="70"/>
      <c r="JQI514" s="60"/>
      <c r="JQJ514" s="61"/>
      <c r="JQK514" s="70"/>
      <c r="JQL514" s="70"/>
      <c r="JQM514" s="60"/>
      <c r="JQN514" s="61"/>
      <c r="JQO514" s="70"/>
      <c r="JQP514" s="70"/>
      <c r="JQQ514" s="60"/>
      <c r="JQR514" s="61"/>
      <c r="JQS514" s="70"/>
      <c r="JQT514" s="70"/>
      <c r="JQU514" s="60"/>
      <c r="JQV514" s="61"/>
      <c r="JQW514" s="70"/>
      <c r="JQX514" s="70"/>
      <c r="JQY514" s="60"/>
      <c r="JQZ514" s="61"/>
      <c r="JRA514" s="70"/>
      <c r="JRB514" s="70"/>
      <c r="JRC514" s="60"/>
      <c r="JRD514" s="61"/>
      <c r="JRE514" s="70"/>
      <c r="JRF514" s="70"/>
      <c r="JRG514" s="60"/>
      <c r="JRH514" s="61"/>
      <c r="JRI514" s="70"/>
      <c r="JRJ514" s="70"/>
      <c r="JRK514" s="60"/>
      <c r="JRL514" s="61"/>
      <c r="JRM514" s="70"/>
      <c r="JRN514" s="70"/>
      <c r="JRO514" s="60"/>
      <c r="JRP514" s="61"/>
      <c r="JRQ514" s="70"/>
      <c r="JRR514" s="70"/>
      <c r="JRS514" s="60"/>
      <c r="JRT514" s="61"/>
      <c r="JRU514" s="70"/>
      <c r="JRV514" s="70"/>
      <c r="JRW514" s="60"/>
      <c r="JRX514" s="61"/>
      <c r="JRY514" s="70"/>
      <c r="JRZ514" s="70"/>
      <c r="JSA514" s="60"/>
      <c r="JSB514" s="61"/>
      <c r="JSC514" s="70"/>
      <c r="JSD514" s="70"/>
      <c r="JSE514" s="60"/>
      <c r="JSF514" s="61"/>
      <c r="JSG514" s="70"/>
      <c r="JSH514" s="70"/>
      <c r="JSI514" s="60"/>
      <c r="JSJ514" s="61"/>
      <c r="JSK514" s="70"/>
      <c r="JSL514" s="70"/>
      <c r="JSM514" s="60"/>
      <c r="JSN514" s="61"/>
      <c r="JSO514" s="70"/>
      <c r="JSP514" s="70"/>
      <c r="JSQ514" s="60"/>
      <c r="JSR514" s="61"/>
      <c r="JSS514" s="70"/>
      <c r="JST514" s="70"/>
      <c r="JSU514" s="60"/>
      <c r="JSV514" s="61"/>
      <c r="JSW514" s="70"/>
      <c r="JSX514" s="70"/>
      <c r="JSY514" s="60"/>
      <c r="JSZ514" s="61"/>
      <c r="JTA514" s="70"/>
      <c r="JTB514" s="70"/>
      <c r="JTC514" s="60"/>
      <c r="JTD514" s="61"/>
      <c r="JTE514" s="70"/>
      <c r="JTF514" s="70"/>
      <c r="JTG514" s="60"/>
      <c r="JTH514" s="61"/>
      <c r="JTI514" s="70"/>
      <c r="JTJ514" s="70"/>
      <c r="JTK514" s="60"/>
      <c r="JTL514" s="61"/>
      <c r="JTM514" s="70"/>
      <c r="JTN514" s="70"/>
      <c r="JTO514" s="60"/>
      <c r="JTP514" s="61"/>
      <c r="JTQ514" s="70"/>
      <c r="JTR514" s="70"/>
      <c r="JTS514" s="60"/>
      <c r="JTT514" s="61"/>
      <c r="JTU514" s="70"/>
      <c r="JTV514" s="70"/>
      <c r="JTW514" s="60"/>
      <c r="JTX514" s="61"/>
      <c r="JTY514" s="70"/>
      <c r="JTZ514" s="70"/>
      <c r="JUA514" s="60"/>
      <c r="JUB514" s="61"/>
      <c r="JUC514" s="70"/>
      <c r="JUD514" s="70"/>
      <c r="JUE514" s="60"/>
      <c r="JUF514" s="61"/>
      <c r="JUG514" s="70"/>
      <c r="JUH514" s="70"/>
      <c r="JUI514" s="60"/>
      <c r="JUJ514" s="61"/>
      <c r="JUK514" s="70"/>
      <c r="JUL514" s="70"/>
      <c r="JUM514" s="60"/>
      <c r="JUN514" s="61"/>
      <c r="JUO514" s="70"/>
      <c r="JUP514" s="70"/>
      <c r="JUQ514" s="60"/>
      <c r="JUR514" s="61"/>
      <c r="JUS514" s="70"/>
      <c r="JUT514" s="70"/>
      <c r="JUU514" s="60"/>
      <c r="JUV514" s="61"/>
      <c r="JUW514" s="70"/>
      <c r="JUX514" s="70"/>
      <c r="JUY514" s="60"/>
      <c r="JUZ514" s="61"/>
      <c r="JVA514" s="70"/>
      <c r="JVB514" s="70"/>
      <c r="JVC514" s="60"/>
      <c r="JVD514" s="61"/>
      <c r="JVE514" s="70"/>
      <c r="JVF514" s="70"/>
      <c r="JVG514" s="60"/>
      <c r="JVH514" s="61"/>
      <c r="JVI514" s="70"/>
      <c r="JVJ514" s="70"/>
      <c r="JVK514" s="60"/>
      <c r="JVL514" s="61"/>
      <c r="JVM514" s="70"/>
      <c r="JVN514" s="70"/>
      <c r="JVO514" s="60"/>
      <c r="JVP514" s="61"/>
      <c r="JVQ514" s="70"/>
      <c r="JVR514" s="70"/>
      <c r="JVS514" s="60"/>
      <c r="JVT514" s="61"/>
      <c r="JVU514" s="70"/>
      <c r="JVV514" s="70"/>
      <c r="JVW514" s="60"/>
      <c r="JVX514" s="61"/>
      <c r="JVY514" s="70"/>
      <c r="JVZ514" s="70"/>
      <c r="JWA514" s="60"/>
      <c r="JWB514" s="61"/>
      <c r="JWC514" s="70"/>
      <c r="JWD514" s="70"/>
      <c r="JWE514" s="60"/>
      <c r="JWF514" s="61"/>
      <c r="JWG514" s="70"/>
      <c r="JWH514" s="70"/>
      <c r="JWI514" s="60"/>
      <c r="JWJ514" s="61"/>
      <c r="JWK514" s="70"/>
      <c r="JWL514" s="70"/>
      <c r="JWM514" s="60"/>
      <c r="JWN514" s="61"/>
      <c r="JWO514" s="70"/>
      <c r="JWP514" s="70"/>
      <c r="JWQ514" s="60"/>
      <c r="JWR514" s="61"/>
      <c r="JWS514" s="70"/>
      <c r="JWT514" s="70"/>
      <c r="JWU514" s="60"/>
      <c r="JWV514" s="61"/>
      <c r="JWW514" s="70"/>
      <c r="JWX514" s="70"/>
      <c r="JWY514" s="60"/>
      <c r="JWZ514" s="61"/>
      <c r="JXA514" s="70"/>
      <c r="JXB514" s="70"/>
      <c r="JXC514" s="60"/>
      <c r="JXD514" s="61"/>
      <c r="JXE514" s="70"/>
      <c r="JXF514" s="70"/>
      <c r="JXG514" s="60"/>
      <c r="JXH514" s="61"/>
      <c r="JXI514" s="70"/>
      <c r="JXJ514" s="70"/>
      <c r="JXK514" s="60"/>
      <c r="JXL514" s="61"/>
      <c r="JXM514" s="70"/>
      <c r="JXN514" s="70"/>
      <c r="JXO514" s="60"/>
      <c r="JXP514" s="61"/>
      <c r="JXQ514" s="70"/>
      <c r="JXR514" s="70"/>
      <c r="JXS514" s="60"/>
      <c r="JXT514" s="61"/>
      <c r="JXU514" s="70"/>
      <c r="JXV514" s="70"/>
      <c r="JXW514" s="60"/>
      <c r="JXX514" s="61"/>
      <c r="JXY514" s="70"/>
      <c r="JXZ514" s="70"/>
      <c r="JYA514" s="60"/>
      <c r="JYB514" s="61"/>
      <c r="JYC514" s="70"/>
      <c r="JYD514" s="70"/>
      <c r="JYE514" s="60"/>
      <c r="JYF514" s="61"/>
      <c r="JYG514" s="70"/>
      <c r="JYH514" s="70"/>
      <c r="JYI514" s="60"/>
      <c r="JYJ514" s="61"/>
      <c r="JYK514" s="70"/>
      <c r="JYL514" s="70"/>
      <c r="JYM514" s="60"/>
      <c r="JYN514" s="61"/>
      <c r="JYO514" s="70"/>
      <c r="JYP514" s="70"/>
      <c r="JYQ514" s="60"/>
      <c r="JYR514" s="61"/>
      <c r="JYS514" s="70"/>
      <c r="JYT514" s="70"/>
      <c r="JYU514" s="60"/>
      <c r="JYV514" s="61"/>
      <c r="JYW514" s="70"/>
      <c r="JYX514" s="70"/>
      <c r="JYY514" s="60"/>
      <c r="JYZ514" s="61"/>
      <c r="JZA514" s="70"/>
      <c r="JZB514" s="70"/>
      <c r="JZC514" s="60"/>
      <c r="JZD514" s="61"/>
      <c r="JZE514" s="70"/>
      <c r="JZF514" s="70"/>
      <c r="JZG514" s="60"/>
      <c r="JZH514" s="61"/>
      <c r="JZI514" s="70"/>
      <c r="JZJ514" s="70"/>
      <c r="JZK514" s="60"/>
      <c r="JZL514" s="61"/>
      <c r="JZM514" s="70"/>
      <c r="JZN514" s="70"/>
      <c r="JZO514" s="60"/>
      <c r="JZP514" s="61"/>
      <c r="JZQ514" s="70"/>
      <c r="JZR514" s="70"/>
      <c r="JZS514" s="60"/>
      <c r="JZT514" s="61"/>
      <c r="JZU514" s="70"/>
      <c r="JZV514" s="70"/>
      <c r="JZW514" s="60"/>
      <c r="JZX514" s="61"/>
      <c r="JZY514" s="70"/>
      <c r="JZZ514" s="70"/>
      <c r="KAA514" s="60"/>
      <c r="KAB514" s="61"/>
      <c r="KAC514" s="70"/>
      <c r="KAD514" s="70"/>
      <c r="KAE514" s="60"/>
      <c r="KAF514" s="61"/>
      <c r="KAG514" s="70"/>
      <c r="KAH514" s="70"/>
      <c r="KAI514" s="60"/>
      <c r="KAJ514" s="61"/>
      <c r="KAK514" s="70"/>
      <c r="KAL514" s="70"/>
      <c r="KAM514" s="60"/>
      <c r="KAN514" s="61"/>
      <c r="KAO514" s="70"/>
      <c r="KAP514" s="70"/>
      <c r="KAQ514" s="60"/>
      <c r="KAR514" s="61"/>
      <c r="KAS514" s="70"/>
      <c r="KAT514" s="70"/>
      <c r="KAU514" s="60"/>
      <c r="KAV514" s="61"/>
      <c r="KAW514" s="70"/>
      <c r="KAX514" s="70"/>
      <c r="KAY514" s="60"/>
      <c r="KAZ514" s="61"/>
      <c r="KBA514" s="70"/>
      <c r="KBB514" s="70"/>
      <c r="KBC514" s="60"/>
      <c r="KBD514" s="61"/>
      <c r="KBE514" s="70"/>
      <c r="KBF514" s="70"/>
      <c r="KBG514" s="60"/>
      <c r="KBH514" s="61"/>
      <c r="KBI514" s="70"/>
      <c r="KBJ514" s="70"/>
      <c r="KBK514" s="60"/>
      <c r="KBL514" s="61"/>
      <c r="KBM514" s="70"/>
      <c r="KBN514" s="70"/>
      <c r="KBO514" s="60"/>
      <c r="KBP514" s="61"/>
      <c r="KBQ514" s="70"/>
      <c r="KBR514" s="70"/>
      <c r="KBS514" s="60"/>
      <c r="KBT514" s="61"/>
      <c r="KBU514" s="70"/>
      <c r="KBV514" s="70"/>
      <c r="KBW514" s="60"/>
      <c r="KBX514" s="61"/>
      <c r="KBY514" s="70"/>
      <c r="KBZ514" s="70"/>
      <c r="KCA514" s="60"/>
      <c r="KCB514" s="61"/>
      <c r="KCC514" s="70"/>
      <c r="KCD514" s="70"/>
      <c r="KCE514" s="60"/>
      <c r="KCF514" s="61"/>
      <c r="KCG514" s="70"/>
      <c r="KCH514" s="70"/>
      <c r="KCI514" s="60"/>
      <c r="KCJ514" s="61"/>
      <c r="KCK514" s="70"/>
      <c r="KCL514" s="70"/>
      <c r="KCM514" s="60"/>
      <c r="KCN514" s="61"/>
      <c r="KCO514" s="70"/>
      <c r="KCP514" s="70"/>
      <c r="KCQ514" s="60"/>
      <c r="KCR514" s="61"/>
      <c r="KCS514" s="70"/>
      <c r="KCT514" s="70"/>
      <c r="KCU514" s="60"/>
      <c r="KCV514" s="61"/>
      <c r="KCW514" s="70"/>
      <c r="KCX514" s="70"/>
      <c r="KCY514" s="60"/>
      <c r="KCZ514" s="61"/>
      <c r="KDA514" s="70"/>
      <c r="KDB514" s="70"/>
      <c r="KDC514" s="60"/>
      <c r="KDD514" s="61"/>
      <c r="KDE514" s="70"/>
      <c r="KDF514" s="70"/>
      <c r="KDG514" s="60"/>
      <c r="KDH514" s="61"/>
      <c r="KDI514" s="70"/>
      <c r="KDJ514" s="70"/>
      <c r="KDK514" s="60"/>
      <c r="KDL514" s="61"/>
      <c r="KDM514" s="70"/>
      <c r="KDN514" s="70"/>
      <c r="KDO514" s="60"/>
      <c r="KDP514" s="61"/>
      <c r="KDQ514" s="70"/>
      <c r="KDR514" s="70"/>
      <c r="KDS514" s="60"/>
      <c r="KDT514" s="61"/>
      <c r="KDU514" s="70"/>
      <c r="KDV514" s="70"/>
      <c r="KDW514" s="60"/>
      <c r="KDX514" s="61"/>
      <c r="KDY514" s="70"/>
      <c r="KDZ514" s="70"/>
      <c r="KEA514" s="60"/>
      <c r="KEB514" s="61"/>
      <c r="KEC514" s="70"/>
      <c r="KED514" s="70"/>
      <c r="KEE514" s="60"/>
      <c r="KEF514" s="61"/>
      <c r="KEG514" s="70"/>
      <c r="KEH514" s="70"/>
      <c r="KEI514" s="60"/>
      <c r="KEJ514" s="61"/>
      <c r="KEK514" s="70"/>
      <c r="KEL514" s="70"/>
      <c r="KEM514" s="60"/>
      <c r="KEN514" s="61"/>
      <c r="KEO514" s="70"/>
      <c r="KEP514" s="70"/>
      <c r="KEQ514" s="60"/>
      <c r="KER514" s="61"/>
      <c r="KES514" s="70"/>
      <c r="KET514" s="70"/>
      <c r="KEU514" s="60"/>
      <c r="KEV514" s="61"/>
      <c r="KEW514" s="70"/>
      <c r="KEX514" s="70"/>
      <c r="KEY514" s="60"/>
      <c r="KEZ514" s="61"/>
      <c r="KFA514" s="70"/>
      <c r="KFB514" s="70"/>
      <c r="KFC514" s="60"/>
      <c r="KFD514" s="61"/>
      <c r="KFE514" s="70"/>
      <c r="KFF514" s="70"/>
      <c r="KFG514" s="60"/>
      <c r="KFH514" s="61"/>
      <c r="KFI514" s="70"/>
      <c r="KFJ514" s="70"/>
      <c r="KFK514" s="60"/>
      <c r="KFL514" s="61"/>
      <c r="KFM514" s="70"/>
      <c r="KFN514" s="70"/>
      <c r="KFO514" s="60"/>
      <c r="KFP514" s="61"/>
      <c r="KFQ514" s="70"/>
      <c r="KFR514" s="70"/>
      <c r="KFS514" s="60"/>
      <c r="KFT514" s="61"/>
      <c r="KFU514" s="70"/>
      <c r="KFV514" s="70"/>
      <c r="KFW514" s="60"/>
      <c r="KFX514" s="61"/>
      <c r="KFY514" s="70"/>
      <c r="KFZ514" s="70"/>
      <c r="KGA514" s="60"/>
      <c r="KGB514" s="61"/>
      <c r="KGC514" s="70"/>
      <c r="KGD514" s="70"/>
      <c r="KGE514" s="60"/>
      <c r="KGF514" s="61"/>
      <c r="KGG514" s="70"/>
      <c r="KGH514" s="70"/>
      <c r="KGI514" s="60"/>
      <c r="KGJ514" s="61"/>
      <c r="KGK514" s="70"/>
      <c r="KGL514" s="70"/>
      <c r="KGM514" s="60"/>
      <c r="KGN514" s="61"/>
      <c r="KGO514" s="70"/>
      <c r="KGP514" s="70"/>
      <c r="KGQ514" s="60"/>
      <c r="KGR514" s="61"/>
      <c r="KGS514" s="70"/>
      <c r="KGT514" s="70"/>
      <c r="KGU514" s="60"/>
      <c r="KGV514" s="61"/>
      <c r="KGW514" s="70"/>
      <c r="KGX514" s="70"/>
      <c r="KGY514" s="60"/>
      <c r="KGZ514" s="61"/>
      <c r="KHA514" s="70"/>
      <c r="KHB514" s="70"/>
      <c r="KHC514" s="60"/>
      <c r="KHD514" s="61"/>
      <c r="KHE514" s="70"/>
      <c r="KHF514" s="70"/>
      <c r="KHG514" s="60"/>
      <c r="KHH514" s="61"/>
      <c r="KHI514" s="70"/>
      <c r="KHJ514" s="70"/>
      <c r="KHK514" s="60"/>
      <c r="KHL514" s="61"/>
      <c r="KHM514" s="70"/>
      <c r="KHN514" s="70"/>
      <c r="KHO514" s="60"/>
      <c r="KHP514" s="61"/>
      <c r="KHQ514" s="70"/>
      <c r="KHR514" s="70"/>
      <c r="KHS514" s="60"/>
      <c r="KHT514" s="61"/>
      <c r="KHU514" s="70"/>
      <c r="KHV514" s="70"/>
      <c r="KHW514" s="60"/>
      <c r="KHX514" s="61"/>
      <c r="KHY514" s="70"/>
      <c r="KHZ514" s="70"/>
      <c r="KIA514" s="60"/>
      <c r="KIB514" s="61"/>
      <c r="KIC514" s="70"/>
      <c r="KID514" s="70"/>
      <c r="KIE514" s="60"/>
      <c r="KIF514" s="61"/>
      <c r="KIG514" s="70"/>
      <c r="KIH514" s="70"/>
      <c r="KII514" s="60"/>
      <c r="KIJ514" s="61"/>
      <c r="KIK514" s="70"/>
      <c r="KIL514" s="70"/>
      <c r="KIM514" s="60"/>
      <c r="KIN514" s="61"/>
      <c r="KIO514" s="70"/>
      <c r="KIP514" s="70"/>
      <c r="KIQ514" s="60"/>
      <c r="KIR514" s="61"/>
      <c r="KIS514" s="70"/>
      <c r="KIT514" s="70"/>
      <c r="KIU514" s="60"/>
      <c r="KIV514" s="61"/>
      <c r="KIW514" s="70"/>
      <c r="KIX514" s="70"/>
      <c r="KIY514" s="60"/>
      <c r="KIZ514" s="61"/>
      <c r="KJA514" s="70"/>
      <c r="KJB514" s="70"/>
      <c r="KJC514" s="60"/>
      <c r="KJD514" s="61"/>
      <c r="KJE514" s="70"/>
      <c r="KJF514" s="70"/>
      <c r="KJG514" s="60"/>
      <c r="KJH514" s="61"/>
      <c r="KJI514" s="70"/>
      <c r="KJJ514" s="70"/>
      <c r="KJK514" s="60"/>
      <c r="KJL514" s="61"/>
      <c r="KJM514" s="70"/>
      <c r="KJN514" s="70"/>
      <c r="KJO514" s="60"/>
      <c r="KJP514" s="61"/>
      <c r="KJQ514" s="70"/>
      <c r="KJR514" s="70"/>
      <c r="KJS514" s="60"/>
      <c r="KJT514" s="61"/>
      <c r="KJU514" s="70"/>
      <c r="KJV514" s="70"/>
      <c r="KJW514" s="60"/>
      <c r="KJX514" s="61"/>
      <c r="KJY514" s="70"/>
      <c r="KJZ514" s="70"/>
      <c r="KKA514" s="60"/>
      <c r="KKB514" s="61"/>
      <c r="KKC514" s="70"/>
      <c r="KKD514" s="70"/>
      <c r="KKE514" s="60"/>
      <c r="KKF514" s="61"/>
      <c r="KKG514" s="70"/>
      <c r="KKH514" s="70"/>
      <c r="KKI514" s="60"/>
      <c r="KKJ514" s="61"/>
      <c r="KKK514" s="70"/>
      <c r="KKL514" s="70"/>
      <c r="KKM514" s="60"/>
      <c r="KKN514" s="61"/>
      <c r="KKO514" s="70"/>
      <c r="KKP514" s="70"/>
      <c r="KKQ514" s="60"/>
      <c r="KKR514" s="61"/>
      <c r="KKS514" s="70"/>
      <c r="KKT514" s="70"/>
      <c r="KKU514" s="60"/>
      <c r="KKV514" s="61"/>
      <c r="KKW514" s="70"/>
      <c r="KKX514" s="70"/>
      <c r="KKY514" s="60"/>
      <c r="KKZ514" s="61"/>
      <c r="KLA514" s="70"/>
      <c r="KLB514" s="70"/>
      <c r="KLC514" s="60"/>
      <c r="KLD514" s="61"/>
      <c r="KLE514" s="70"/>
      <c r="KLF514" s="70"/>
      <c r="KLG514" s="60"/>
      <c r="KLH514" s="61"/>
      <c r="KLI514" s="70"/>
      <c r="KLJ514" s="70"/>
      <c r="KLK514" s="60"/>
      <c r="KLL514" s="61"/>
      <c r="KLM514" s="70"/>
      <c r="KLN514" s="70"/>
      <c r="KLO514" s="60"/>
      <c r="KLP514" s="61"/>
      <c r="KLQ514" s="70"/>
      <c r="KLR514" s="70"/>
      <c r="KLS514" s="60"/>
      <c r="KLT514" s="61"/>
      <c r="KLU514" s="70"/>
      <c r="KLV514" s="70"/>
      <c r="KLW514" s="60"/>
      <c r="KLX514" s="61"/>
      <c r="KLY514" s="70"/>
      <c r="KLZ514" s="70"/>
      <c r="KMA514" s="60"/>
      <c r="KMB514" s="61"/>
      <c r="KMC514" s="70"/>
      <c r="KMD514" s="70"/>
      <c r="KME514" s="60"/>
      <c r="KMF514" s="61"/>
      <c r="KMG514" s="70"/>
      <c r="KMH514" s="70"/>
      <c r="KMI514" s="60"/>
      <c r="KMJ514" s="61"/>
      <c r="KMK514" s="70"/>
      <c r="KML514" s="70"/>
      <c r="KMM514" s="60"/>
      <c r="KMN514" s="61"/>
      <c r="KMO514" s="70"/>
      <c r="KMP514" s="70"/>
      <c r="KMQ514" s="60"/>
      <c r="KMR514" s="61"/>
      <c r="KMS514" s="70"/>
      <c r="KMT514" s="70"/>
      <c r="KMU514" s="60"/>
      <c r="KMV514" s="61"/>
      <c r="KMW514" s="70"/>
      <c r="KMX514" s="70"/>
      <c r="KMY514" s="60"/>
      <c r="KMZ514" s="61"/>
      <c r="KNA514" s="70"/>
      <c r="KNB514" s="70"/>
      <c r="KNC514" s="60"/>
      <c r="KND514" s="61"/>
      <c r="KNE514" s="70"/>
      <c r="KNF514" s="70"/>
      <c r="KNG514" s="60"/>
      <c r="KNH514" s="61"/>
      <c r="KNI514" s="70"/>
      <c r="KNJ514" s="70"/>
      <c r="KNK514" s="60"/>
      <c r="KNL514" s="61"/>
      <c r="KNM514" s="70"/>
      <c r="KNN514" s="70"/>
      <c r="KNO514" s="60"/>
      <c r="KNP514" s="61"/>
      <c r="KNQ514" s="70"/>
      <c r="KNR514" s="70"/>
      <c r="KNS514" s="60"/>
      <c r="KNT514" s="61"/>
      <c r="KNU514" s="70"/>
      <c r="KNV514" s="70"/>
      <c r="KNW514" s="60"/>
      <c r="KNX514" s="61"/>
      <c r="KNY514" s="70"/>
      <c r="KNZ514" s="70"/>
      <c r="KOA514" s="60"/>
      <c r="KOB514" s="61"/>
      <c r="KOC514" s="70"/>
      <c r="KOD514" s="70"/>
      <c r="KOE514" s="60"/>
      <c r="KOF514" s="61"/>
      <c r="KOG514" s="70"/>
      <c r="KOH514" s="70"/>
      <c r="KOI514" s="60"/>
      <c r="KOJ514" s="61"/>
      <c r="KOK514" s="70"/>
      <c r="KOL514" s="70"/>
      <c r="KOM514" s="60"/>
      <c r="KON514" s="61"/>
      <c r="KOO514" s="70"/>
      <c r="KOP514" s="70"/>
      <c r="KOQ514" s="60"/>
      <c r="KOR514" s="61"/>
      <c r="KOS514" s="70"/>
      <c r="KOT514" s="70"/>
      <c r="KOU514" s="60"/>
      <c r="KOV514" s="61"/>
      <c r="KOW514" s="70"/>
      <c r="KOX514" s="70"/>
      <c r="KOY514" s="60"/>
      <c r="KOZ514" s="61"/>
      <c r="KPA514" s="70"/>
      <c r="KPB514" s="70"/>
      <c r="KPC514" s="60"/>
      <c r="KPD514" s="61"/>
      <c r="KPE514" s="70"/>
      <c r="KPF514" s="70"/>
      <c r="KPG514" s="60"/>
      <c r="KPH514" s="61"/>
      <c r="KPI514" s="70"/>
      <c r="KPJ514" s="70"/>
      <c r="KPK514" s="60"/>
      <c r="KPL514" s="61"/>
      <c r="KPM514" s="70"/>
      <c r="KPN514" s="70"/>
      <c r="KPO514" s="60"/>
      <c r="KPP514" s="61"/>
      <c r="KPQ514" s="70"/>
      <c r="KPR514" s="70"/>
      <c r="KPS514" s="60"/>
      <c r="KPT514" s="61"/>
      <c r="KPU514" s="70"/>
      <c r="KPV514" s="70"/>
      <c r="KPW514" s="60"/>
      <c r="KPX514" s="61"/>
      <c r="KPY514" s="70"/>
      <c r="KPZ514" s="70"/>
      <c r="KQA514" s="60"/>
      <c r="KQB514" s="61"/>
      <c r="KQC514" s="70"/>
      <c r="KQD514" s="70"/>
      <c r="KQE514" s="60"/>
      <c r="KQF514" s="61"/>
      <c r="KQG514" s="70"/>
      <c r="KQH514" s="70"/>
      <c r="KQI514" s="60"/>
      <c r="KQJ514" s="61"/>
      <c r="KQK514" s="70"/>
      <c r="KQL514" s="70"/>
      <c r="KQM514" s="60"/>
      <c r="KQN514" s="61"/>
      <c r="KQO514" s="70"/>
      <c r="KQP514" s="70"/>
      <c r="KQQ514" s="60"/>
      <c r="KQR514" s="61"/>
      <c r="KQS514" s="70"/>
      <c r="KQT514" s="70"/>
      <c r="KQU514" s="60"/>
      <c r="KQV514" s="61"/>
      <c r="KQW514" s="70"/>
      <c r="KQX514" s="70"/>
      <c r="KQY514" s="60"/>
      <c r="KQZ514" s="61"/>
      <c r="KRA514" s="70"/>
      <c r="KRB514" s="70"/>
      <c r="KRC514" s="60"/>
      <c r="KRD514" s="61"/>
      <c r="KRE514" s="70"/>
      <c r="KRF514" s="70"/>
      <c r="KRG514" s="60"/>
      <c r="KRH514" s="61"/>
      <c r="KRI514" s="70"/>
      <c r="KRJ514" s="70"/>
      <c r="KRK514" s="60"/>
      <c r="KRL514" s="61"/>
      <c r="KRM514" s="70"/>
      <c r="KRN514" s="70"/>
      <c r="KRO514" s="60"/>
      <c r="KRP514" s="61"/>
      <c r="KRQ514" s="70"/>
      <c r="KRR514" s="70"/>
      <c r="KRS514" s="60"/>
      <c r="KRT514" s="61"/>
      <c r="KRU514" s="70"/>
      <c r="KRV514" s="70"/>
      <c r="KRW514" s="60"/>
      <c r="KRX514" s="61"/>
      <c r="KRY514" s="70"/>
      <c r="KRZ514" s="70"/>
      <c r="KSA514" s="60"/>
      <c r="KSB514" s="61"/>
      <c r="KSC514" s="70"/>
      <c r="KSD514" s="70"/>
      <c r="KSE514" s="60"/>
      <c r="KSF514" s="61"/>
      <c r="KSG514" s="70"/>
      <c r="KSH514" s="70"/>
      <c r="KSI514" s="60"/>
      <c r="KSJ514" s="61"/>
      <c r="KSK514" s="70"/>
      <c r="KSL514" s="70"/>
      <c r="KSM514" s="60"/>
      <c r="KSN514" s="61"/>
      <c r="KSO514" s="70"/>
      <c r="KSP514" s="70"/>
      <c r="KSQ514" s="60"/>
      <c r="KSR514" s="61"/>
      <c r="KSS514" s="70"/>
      <c r="KST514" s="70"/>
      <c r="KSU514" s="60"/>
      <c r="KSV514" s="61"/>
      <c r="KSW514" s="70"/>
      <c r="KSX514" s="70"/>
      <c r="KSY514" s="60"/>
      <c r="KSZ514" s="61"/>
      <c r="KTA514" s="70"/>
      <c r="KTB514" s="70"/>
      <c r="KTC514" s="60"/>
      <c r="KTD514" s="61"/>
      <c r="KTE514" s="70"/>
      <c r="KTF514" s="70"/>
      <c r="KTG514" s="60"/>
      <c r="KTH514" s="61"/>
      <c r="KTI514" s="70"/>
      <c r="KTJ514" s="70"/>
      <c r="KTK514" s="60"/>
      <c r="KTL514" s="61"/>
      <c r="KTM514" s="70"/>
      <c r="KTN514" s="70"/>
      <c r="KTO514" s="60"/>
      <c r="KTP514" s="61"/>
      <c r="KTQ514" s="70"/>
      <c r="KTR514" s="70"/>
      <c r="KTS514" s="60"/>
      <c r="KTT514" s="61"/>
      <c r="KTU514" s="70"/>
      <c r="KTV514" s="70"/>
      <c r="KTW514" s="60"/>
      <c r="KTX514" s="61"/>
      <c r="KTY514" s="70"/>
      <c r="KTZ514" s="70"/>
      <c r="KUA514" s="60"/>
      <c r="KUB514" s="61"/>
      <c r="KUC514" s="70"/>
      <c r="KUD514" s="70"/>
      <c r="KUE514" s="60"/>
      <c r="KUF514" s="61"/>
      <c r="KUG514" s="70"/>
      <c r="KUH514" s="70"/>
      <c r="KUI514" s="60"/>
      <c r="KUJ514" s="61"/>
      <c r="KUK514" s="70"/>
      <c r="KUL514" s="70"/>
      <c r="KUM514" s="60"/>
      <c r="KUN514" s="61"/>
      <c r="KUO514" s="70"/>
      <c r="KUP514" s="70"/>
      <c r="KUQ514" s="60"/>
      <c r="KUR514" s="61"/>
      <c r="KUS514" s="70"/>
      <c r="KUT514" s="70"/>
      <c r="KUU514" s="60"/>
      <c r="KUV514" s="61"/>
      <c r="KUW514" s="70"/>
      <c r="KUX514" s="70"/>
      <c r="KUY514" s="60"/>
      <c r="KUZ514" s="61"/>
      <c r="KVA514" s="70"/>
      <c r="KVB514" s="70"/>
      <c r="KVC514" s="60"/>
      <c r="KVD514" s="61"/>
      <c r="KVE514" s="70"/>
      <c r="KVF514" s="70"/>
      <c r="KVG514" s="60"/>
      <c r="KVH514" s="61"/>
      <c r="KVI514" s="70"/>
      <c r="KVJ514" s="70"/>
      <c r="KVK514" s="60"/>
      <c r="KVL514" s="61"/>
      <c r="KVM514" s="70"/>
      <c r="KVN514" s="70"/>
      <c r="KVO514" s="60"/>
      <c r="KVP514" s="61"/>
      <c r="KVQ514" s="70"/>
      <c r="KVR514" s="70"/>
      <c r="KVS514" s="60"/>
      <c r="KVT514" s="61"/>
      <c r="KVU514" s="70"/>
      <c r="KVV514" s="70"/>
      <c r="KVW514" s="60"/>
      <c r="KVX514" s="61"/>
      <c r="KVY514" s="70"/>
      <c r="KVZ514" s="70"/>
      <c r="KWA514" s="60"/>
      <c r="KWB514" s="61"/>
      <c r="KWC514" s="70"/>
      <c r="KWD514" s="70"/>
      <c r="KWE514" s="60"/>
      <c r="KWF514" s="61"/>
      <c r="KWG514" s="70"/>
      <c r="KWH514" s="70"/>
      <c r="KWI514" s="60"/>
      <c r="KWJ514" s="61"/>
      <c r="KWK514" s="70"/>
      <c r="KWL514" s="70"/>
      <c r="KWM514" s="60"/>
      <c r="KWN514" s="61"/>
      <c r="KWO514" s="70"/>
      <c r="KWP514" s="70"/>
      <c r="KWQ514" s="60"/>
      <c r="KWR514" s="61"/>
      <c r="KWS514" s="70"/>
      <c r="KWT514" s="70"/>
      <c r="KWU514" s="60"/>
      <c r="KWV514" s="61"/>
      <c r="KWW514" s="70"/>
      <c r="KWX514" s="70"/>
      <c r="KWY514" s="60"/>
      <c r="KWZ514" s="61"/>
      <c r="KXA514" s="70"/>
      <c r="KXB514" s="70"/>
      <c r="KXC514" s="60"/>
      <c r="KXD514" s="61"/>
      <c r="KXE514" s="70"/>
      <c r="KXF514" s="70"/>
      <c r="KXG514" s="60"/>
      <c r="KXH514" s="61"/>
      <c r="KXI514" s="70"/>
      <c r="KXJ514" s="70"/>
      <c r="KXK514" s="60"/>
      <c r="KXL514" s="61"/>
      <c r="KXM514" s="70"/>
      <c r="KXN514" s="70"/>
      <c r="KXO514" s="60"/>
      <c r="KXP514" s="61"/>
      <c r="KXQ514" s="70"/>
      <c r="KXR514" s="70"/>
      <c r="KXS514" s="60"/>
      <c r="KXT514" s="61"/>
      <c r="KXU514" s="70"/>
      <c r="KXV514" s="70"/>
      <c r="KXW514" s="60"/>
      <c r="KXX514" s="61"/>
      <c r="KXY514" s="70"/>
      <c r="KXZ514" s="70"/>
      <c r="KYA514" s="60"/>
      <c r="KYB514" s="61"/>
      <c r="KYC514" s="70"/>
      <c r="KYD514" s="70"/>
      <c r="KYE514" s="60"/>
      <c r="KYF514" s="61"/>
      <c r="KYG514" s="70"/>
      <c r="KYH514" s="70"/>
      <c r="KYI514" s="60"/>
      <c r="KYJ514" s="61"/>
      <c r="KYK514" s="70"/>
      <c r="KYL514" s="70"/>
      <c r="KYM514" s="60"/>
      <c r="KYN514" s="61"/>
      <c r="KYO514" s="70"/>
      <c r="KYP514" s="70"/>
      <c r="KYQ514" s="60"/>
      <c r="KYR514" s="61"/>
      <c r="KYS514" s="70"/>
      <c r="KYT514" s="70"/>
      <c r="KYU514" s="60"/>
      <c r="KYV514" s="61"/>
      <c r="KYW514" s="70"/>
      <c r="KYX514" s="70"/>
      <c r="KYY514" s="60"/>
      <c r="KYZ514" s="61"/>
      <c r="KZA514" s="70"/>
      <c r="KZB514" s="70"/>
      <c r="KZC514" s="60"/>
      <c r="KZD514" s="61"/>
      <c r="KZE514" s="70"/>
      <c r="KZF514" s="70"/>
      <c r="KZG514" s="60"/>
      <c r="KZH514" s="61"/>
      <c r="KZI514" s="70"/>
      <c r="KZJ514" s="70"/>
      <c r="KZK514" s="60"/>
      <c r="KZL514" s="61"/>
      <c r="KZM514" s="70"/>
      <c r="KZN514" s="70"/>
      <c r="KZO514" s="60"/>
      <c r="KZP514" s="61"/>
      <c r="KZQ514" s="70"/>
      <c r="KZR514" s="70"/>
      <c r="KZS514" s="60"/>
      <c r="KZT514" s="61"/>
      <c r="KZU514" s="70"/>
      <c r="KZV514" s="70"/>
      <c r="KZW514" s="60"/>
      <c r="KZX514" s="61"/>
      <c r="KZY514" s="70"/>
      <c r="KZZ514" s="70"/>
      <c r="LAA514" s="60"/>
      <c r="LAB514" s="61"/>
      <c r="LAC514" s="70"/>
      <c r="LAD514" s="70"/>
      <c r="LAE514" s="60"/>
      <c r="LAF514" s="61"/>
      <c r="LAG514" s="70"/>
      <c r="LAH514" s="70"/>
      <c r="LAI514" s="60"/>
      <c r="LAJ514" s="61"/>
      <c r="LAK514" s="70"/>
      <c r="LAL514" s="70"/>
      <c r="LAM514" s="60"/>
      <c r="LAN514" s="61"/>
      <c r="LAO514" s="70"/>
      <c r="LAP514" s="70"/>
      <c r="LAQ514" s="60"/>
      <c r="LAR514" s="61"/>
      <c r="LAS514" s="70"/>
      <c r="LAT514" s="70"/>
      <c r="LAU514" s="60"/>
      <c r="LAV514" s="61"/>
      <c r="LAW514" s="70"/>
      <c r="LAX514" s="70"/>
      <c r="LAY514" s="60"/>
      <c r="LAZ514" s="61"/>
      <c r="LBA514" s="70"/>
      <c r="LBB514" s="70"/>
      <c r="LBC514" s="60"/>
      <c r="LBD514" s="61"/>
      <c r="LBE514" s="70"/>
      <c r="LBF514" s="70"/>
      <c r="LBG514" s="60"/>
      <c r="LBH514" s="61"/>
      <c r="LBI514" s="70"/>
      <c r="LBJ514" s="70"/>
      <c r="LBK514" s="60"/>
      <c r="LBL514" s="61"/>
      <c r="LBM514" s="70"/>
      <c r="LBN514" s="70"/>
      <c r="LBO514" s="60"/>
      <c r="LBP514" s="61"/>
      <c r="LBQ514" s="70"/>
      <c r="LBR514" s="70"/>
      <c r="LBS514" s="60"/>
      <c r="LBT514" s="61"/>
      <c r="LBU514" s="70"/>
      <c r="LBV514" s="70"/>
      <c r="LBW514" s="60"/>
      <c r="LBX514" s="61"/>
      <c r="LBY514" s="70"/>
      <c r="LBZ514" s="70"/>
      <c r="LCA514" s="60"/>
      <c r="LCB514" s="61"/>
      <c r="LCC514" s="70"/>
      <c r="LCD514" s="70"/>
      <c r="LCE514" s="60"/>
      <c r="LCF514" s="61"/>
      <c r="LCG514" s="70"/>
      <c r="LCH514" s="70"/>
      <c r="LCI514" s="60"/>
      <c r="LCJ514" s="61"/>
      <c r="LCK514" s="70"/>
      <c r="LCL514" s="70"/>
      <c r="LCM514" s="60"/>
      <c r="LCN514" s="61"/>
      <c r="LCO514" s="70"/>
      <c r="LCP514" s="70"/>
      <c r="LCQ514" s="60"/>
      <c r="LCR514" s="61"/>
      <c r="LCS514" s="70"/>
      <c r="LCT514" s="70"/>
      <c r="LCU514" s="60"/>
      <c r="LCV514" s="61"/>
      <c r="LCW514" s="70"/>
      <c r="LCX514" s="70"/>
      <c r="LCY514" s="60"/>
      <c r="LCZ514" s="61"/>
      <c r="LDA514" s="70"/>
      <c r="LDB514" s="70"/>
      <c r="LDC514" s="60"/>
      <c r="LDD514" s="61"/>
      <c r="LDE514" s="70"/>
      <c r="LDF514" s="70"/>
      <c r="LDG514" s="60"/>
      <c r="LDH514" s="61"/>
      <c r="LDI514" s="70"/>
      <c r="LDJ514" s="70"/>
      <c r="LDK514" s="60"/>
      <c r="LDL514" s="61"/>
      <c r="LDM514" s="70"/>
      <c r="LDN514" s="70"/>
      <c r="LDO514" s="60"/>
      <c r="LDP514" s="61"/>
      <c r="LDQ514" s="70"/>
      <c r="LDR514" s="70"/>
      <c r="LDS514" s="60"/>
      <c r="LDT514" s="61"/>
      <c r="LDU514" s="70"/>
      <c r="LDV514" s="70"/>
      <c r="LDW514" s="60"/>
      <c r="LDX514" s="61"/>
      <c r="LDY514" s="70"/>
      <c r="LDZ514" s="70"/>
      <c r="LEA514" s="60"/>
      <c r="LEB514" s="61"/>
      <c r="LEC514" s="70"/>
      <c r="LED514" s="70"/>
      <c r="LEE514" s="60"/>
      <c r="LEF514" s="61"/>
      <c r="LEG514" s="70"/>
      <c r="LEH514" s="70"/>
      <c r="LEI514" s="60"/>
      <c r="LEJ514" s="61"/>
      <c r="LEK514" s="70"/>
      <c r="LEL514" s="70"/>
      <c r="LEM514" s="60"/>
      <c r="LEN514" s="61"/>
      <c r="LEO514" s="70"/>
      <c r="LEP514" s="70"/>
      <c r="LEQ514" s="60"/>
      <c r="LER514" s="61"/>
      <c r="LES514" s="70"/>
      <c r="LET514" s="70"/>
      <c r="LEU514" s="60"/>
      <c r="LEV514" s="61"/>
      <c r="LEW514" s="70"/>
      <c r="LEX514" s="70"/>
      <c r="LEY514" s="60"/>
      <c r="LEZ514" s="61"/>
      <c r="LFA514" s="70"/>
      <c r="LFB514" s="70"/>
      <c r="LFC514" s="60"/>
      <c r="LFD514" s="61"/>
      <c r="LFE514" s="70"/>
      <c r="LFF514" s="70"/>
      <c r="LFG514" s="60"/>
      <c r="LFH514" s="61"/>
      <c r="LFI514" s="70"/>
      <c r="LFJ514" s="70"/>
      <c r="LFK514" s="60"/>
      <c r="LFL514" s="61"/>
      <c r="LFM514" s="70"/>
      <c r="LFN514" s="70"/>
      <c r="LFO514" s="60"/>
      <c r="LFP514" s="61"/>
      <c r="LFQ514" s="70"/>
      <c r="LFR514" s="70"/>
      <c r="LFS514" s="60"/>
      <c r="LFT514" s="61"/>
      <c r="LFU514" s="70"/>
      <c r="LFV514" s="70"/>
      <c r="LFW514" s="60"/>
      <c r="LFX514" s="61"/>
      <c r="LFY514" s="70"/>
      <c r="LFZ514" s="70"/>
      <c r="LGA514" s="60"/>
      <c r="LGB514" s="61"/>
      <c r="LGC514" s="70"/>
      <c r="LGD514" s="70"/>
      <c r="LGE514" s="60"/>
      <c r="LGF514" s="61"/>
      <c r="LGG514" s="70"/>
      <c r="LGH514" s="70"/>
      <c r="LGI514" s="60"/>
      <c r="LGJ514" s="61"/>
      <c r="LGK514" s="70"/>
      <c r="LGL514" s="70"/>
      <c r="LGM514" s="60"/>
      <c r="LGN514" s="61"/>
      <c r="LGO514" s="70"/>
      <c r="LGP514" s="70"/>
      <c r="LGQ514" s="60"/>
      <c r="LGR514" s="61"/>
      <c r="LGS514" s="70"/>
      <c r="LGT514" s="70"/>
      <c r="LGU514" s="60"/>
      <c r="LGV514" s="61"/>
      <c r="LGW514" s="70"/>
      <c r="LGX514" s="70"/>
      <c r="LGY514" s="60"/>
      <c r="LGZ514" s="61"/>
      <c r="LHA514" s="70"/>
      <c r="LHB514" s="70"/>
      <c r="LHC514" s="60"/>
      <c r="LHD514" s="61"/>
      <c r="LHE514" s="70"/>
      <c r="LHF514" s="70"/>
      <c r="LHG514" s="60"/>
      <c r="LHH514" s="61"/>
      <c r="LHI514" s="70"/>
      <c r="LHJ514" s="70"/>
      <c r="LHK514" s="60"/>
      <c r="LHL514" s="61"/>
      <c r="LHM514" s="70"/>
      <c r="LHN514" s="70"/>
      <c r="LHO514" s="60"/>
      <c r="LHP514" s="61"/>
      <c r="LHQ514" s="70"/>
      <c r="LHR514" s="70"/>
      <c r="LHS514" s="60"/>
      <c r="LHT514" s="61"/>
      <c r="LHU514" s="70"/>
      <c r="LHV514" s="70"/>
      <c r="LHW514" s="60"/>
      <c r="LHX514" s="61"/>
      <c r="LHY514" s="70"/>
      <c r="LHZ514" s="70"/>
      <c r="LIA514" s="60"/>
      <c r="LIB514" s="61"/>
      <c r="LIC514" s="70"/>
      <c r="LID514" s="70"/>
      <c r="LIE514" s="60"/>
      <c r="LIF514" s="61"/>
      <c r="LIG514" s="70"/>
      <c r="LIH514" s="70"/>
      <c r="LII514" s="60"/>
      <c r="LIJ514" s="61"/>
      <c r="LIK514" s="70"/>
      <c r="LIL514" s="70"/>
      <c r="LIM514" s="60"/>
      <c r="LIN514" s="61"/>
      <c r="LIO514" s="70"/>
      <c r="LIP514" s="70"/>
      <c r="LIQ514" s="60"/>
      <c r="LIR514" s="61"/>
      <c r="LIS514" s="70"/>
      <c r="LIT514" s="70"/>
      <c r="LIU514" s="60"/>
      <c r="LIV514" s="61"/>
      <c r="LIW514" s="70"/>
      <c r="LIX514" s="70"/>
      <c r="LIY514" s="60"/>
      <c r="LIZ514" s="61"/>
      <c r="LJA514" s="70"/>
      <c r="LJB514" s="70"/>
      <c r="LJC514" s="60"/>
      <c r="LJD514" s="61"/>
      <c r="LJE514" s="70"/>
      <c r="LJF514" s="70"/>
      <c r="LJG514" s="60"/>
      <c r="LJH514" s="61"/>
      <c r="LJI514" s="70"/>
      <c r="LJJ514" s="70"/>
      <c r="LJK514" s="60"/>
      <c r="LJL514" s="61"/>
      <c r="LJM514" s="70"/>
      <c r="LJN514" s="70"/>
      <c r="LJO514" s="60"/>
      <c r="LJP514" s="61"/>
      <c r="LJQ514" s="70"/>
      <c r="LJR514" s="70"/>
      <c r="LJS514" s="60"/>
      <c r="LJT514" s="61"/>
      <c r="LJU514" s="70"/>
      <c r="LJV514" s="70"/>
      <c r="LJW514" s="60"/>
      <c r="LJX514" s="61"/>
      <c r="LJY514" s="70"/>
      <c r="LJZ514" s="70"/>
      <c r="LKA514" s="60"/>
      <c r="LKB514" s="61"/>
      <c r="LKC514" s="70"/>
      <c r="LKD514" s="70"/>
      <c r="LKE514" s="60"/>
      <c r="LKF514" s="61"/>
      <c r="LKG514" s="70"/>
      <c r="LKH514" s="70"/>
      <c r="LKI514" s="60"/>
      <c r="LKJ514" s="61"/>
      <c r="LKK514" s="70"/>
      <c r="LKL514" s="70"/>
      <c r="LKM514" s="60"/>
      <c r="LKN514" s="61"/>
      <c r="LKO514" s="70"/>
      <c r="LKP514" s="70"/>
      <c r="LKQ514" s="60"/>
      <c r="LKR514" s="61"/>
      <c r="LKS514" s="70"/>
      <c r="LKT514" s="70"/>
      <c r="LKU514" s="60"/>
      <c r="LKV514" s="61"/>
      <c r="LKW514" s="70"/>
      <c r="LKX514" s="70"/>
      <c r="LKY514" s="60"/>
      <c r="LKZ514" s="61"/>
      <c r="LLA514" s="70"/>
      <c r="LLB514" s="70"/>
      <c r="LLC514" s="60"/>
      <c r="LLD514" s="61"/>
      <c r="LLE514" s="70"/>
      <c r="LLF514" s="70"/>
      <c r="LLG514" s="60"/>
      <c r="LLH514" s="61"/>
      <c r="LLI514" s="70"/>
      <c r="LLJ514" s="70"/>
      <c r="LLK514" s="60"/>
      <c r="LLL514" s="61"/>
      <c r="LLM514" s="70"/>
      <c r="LLN514" s="70"/>
      <c r="LLO514" s="60"/>
      <c r="LLP514" s="61"/>
      <c r="LLQ514" s="70"/>
      <c r="LLR514" s="70"/>
      <c r="LLS514" s="60"/>
      <c r="LLT514" s="61"/>
      <c r="LLU514" s="70"/>
      <c r="LLV514" s="70"/>
      <c r="LLW514" s="60"/>
      <c r="LLX514" s="61"/>
      <c r="LLY514" s="70"/>
      <c r="LLZ514" s="70"/>
      <c r="LMA514" s="60"/>
      <c r="LMB514" s="61"/>
      <c r="LMC514" s="70"/>
      <c r="LMD514" s="70"/>
      <c r="LME514" s="60"/>
      <c r="LMF514" s="61"/>
      <c r="LMG514" s="70"/>
      <c r="LMH514" s="70"/>
      <c r="LMI514" s="60"/>
      <c r="LMJ514" s="61"/>
      <c r="LMK514" s="70"/>
      <c r="LML514" s="70"/>
      <c r="LMM514" s="60"/>
      <c r="LMN514" s="61"/>
      <c r="LMO514" s="70"/>
      <c r="LMP514" s="70"/>
      <c r="LMQ514" s="60"/>
      <c r="LMR514" s="61"/>
      <c r="LMS514" s="70"/>
      <c r="LMT514" s="70"/>
      <c r="LMU514" s="60"/>
      <c r="LMV514" s="61"/>
      <c r="LMW514" s="70"/>
      <c r="LMX514" s="70"/>
      <c r="LMY514" s="60"/>
      <c r="LMZ514" s="61"/>
      <c r="LNA514" s="70"/>
      <c r="LNB514" s="70"/>
      <c r="LNC514" s="60"/>
      <c r="LND514" s="61"/>
      <c r="LNE514" s="70"/>
      <c r="LNF514" s="70"/>
      <c r="LNG514" s="60"/>
      <c r="LNH514" s="61"/>
      <c r="LNI514" s="70"/>
      <c r="LNJ514" s="70"/>
      <c r="LNK514" s="60"/>
      <c r="LNL514" s="61"/>
      <c r="LNM514" s="70"/>
      <c r="LNN514" s="70"/>
      <c r="LNO514" s="60"/>
      <c r="LNP514" s="61"/>
      <c r="LNQ514" s="70"/>
      <c r="LNR514" s="70"/>
      <c r="LNS514" s="60"/>
      <c r="LNT514" s="61"/>
      <c r="LNU514" s="70"/>
      <c r="LNV514" s="70"/>
      <c r="LNW514" s="60"/>
      <c r="LNX514" s="61"/>
      <c r="LNY514" s="70"/>
      <c r="LNZ514" s="70"/>
      <c r="LOA514" s="60"/>
      <c r="LOB514" s="61"/>
      <c r="LOC514" s="70"/>
      <c r="LOD514" s="70"/>
      <c r="LOE514" s="60"/>
      <c r="LOF514" s="61"/>
      <c r="LOG514" s="70"/>
      <c r="LOH514" s="70"/>
      <c r="LOI514" s="60"/>
      <c r="LOJ514" s="61"/>
      <c r="LOK514" s="70"/>
      <c r="LOL514" s="70"/>
      <c r="LOM514" s="60"/>
      <c r="LON514" s="61"/>
      <c r="LOO514" s="70"/>
      <c r="LOP514" s="70"/>
      <c r="LOQ514" s="60"/>
      <c r="LOR514" s="61"/>
      <c r="LOS514" s="70"/>
      <c r="LOT514" s="70"/>
      <c r="LOU514" s="60"/>
      <c r="LOV514" s="61"/>
      <c r="LOW514" s="70"/>
      <c r="LOX514" s="70"/>
      <c r="LOY514" s="60"/>
      <c r="LOZ514" s="61"/>
      <c r="LPA514" s="70"/>
      <c r="LPB514" s="70"/>
      <c r="LPC514" s="60"/>
      <c r="LPD514" s="61"/>
      <c r="LPE514" s="70"/>
      <c r="LPF514" s="70"/>
      <c r="LPG514" s="60"/>
      <c r="LPH514" s="61"/>
      <c r="LPI514" s="70"/>
      <c r="LPJ514" s="70"/>
      <c r="LPK514" s="60"/>
      <c r="LPL514" s="61"/>
      <c r="LPM514" s="70"/>
      <c r="LPN514" s="70"/>
      <c r="LPO514" s="60"/>
      <c r="LPP514" s="61"/>
      <c r="LPQ514" s="70"/>
      <c r="LPR514" s="70"/>
      <c r="LPS514" s="60"/>
      <c r="LPT514" s="61"/>
      <c r="LPU514" s="70"/>
      <c r="LPV514" s="70"/>
      <c r="LPW514" s="60"/>
      <c r="LPX514" s="61"/>
      <c r="LPY514" s="70"/>
      <c r="LPZ514" s="70"/>
      <c r="LQA514" s="60"/>
      <c r="LQB514" s="61"/>
      <c r="LQC514" s="70"/>
      <c r="LQD514" s="70"/>
      <c r="LQE514" s="60"/>
      <c r="LQF514" s="61"/>
      <c r="LQG514" s="70"/>
      <c r="LQH514" s="70"/>
      <c r="LQI514" s="60"/>
      <c r="LQJ514" s="61"/>
      <c r="LQK514" s="70"/>
      <c r="LQL514" s="70"/>
      <c r="LQM514" s="60"/>
      <c r="LQN514" s="61"/>
      <c r="LQO514" s="70"/>
      <c r="LQP514" s="70"/>
      <c r="LQQ514" s="60"/>
      <c r="LQR514" s="61"/>
      <c r="LQS514" s="70"/>
      <c r="LQT514" s="70"/>
      <c r="LQU514" s="60"/>
      <c r="LQV514" s="61"/>
      <c r="LQW514" s="70"/>
      <c r="LQX514" s="70"/>
      <c r="LQY514" s="60"/>
      <c r="LQZ514" s="61"/>
      <c r="LRA514" s="70"/>
      <c r="LRB514" s="70"/>
      <c r="LRC514" s="60"/>
      <c r="LRD514" s="61"/>
      <c r="LRE514" s="70"/>
      <c r="LRF514" s="70"/>
      <c r="LRG514" s="60"/>
      <c r="LRH514" s="61"/>
      <c r="LRI514" s="70"/>
      <c r="LRJ514" s="70"/>
      <c r="LRK514" s="60"/>
      <c r="LRL514" s="61"/>
      <c r="LRM514" s="70"/>
      <c r="LRN514" s="70"/>
      <c r="LRO514" s="60"/>
      <c r="LRP514" s="61"/>
      <c r="LRQ514" s="70"/>
      <c r="LRR514" s="70"/>
      <c r="LRS514" s="60"/>
      <c r="LRT514" s="61"/>
      <c r="LRU514" s="70"/>
      <c r="LRV514" s="70"/>
      <c r="LRW514" s="60"/>
      <c r="LRX514" s="61"/>
      <c r="LRY514" s="70"/>
      <c r="LRZ514" s="70"/>
      <c r="LSA514" s="60"/>
      <c r="LSB514" s="61"/>
      <c r="LSC514" s="70"/>
      <c r="LSD514" s="70"/>
      <c r="LSE514" s="60"/>
      <c r="LSF514" s="61"/>
      <c r="LSG514" s="70"/>
      <c r="LSH514" s="70"/>
      <c r="LSI514" s="60"/>
      <c r="LSJ514" s="61"/>
      <c r="LSK514" s="70"/>
      <c r="LSL514" s="70"/>
      <c r="LSM514" s="60"/>
      <c r="LSN514" s="61"/>
      <c r="LSO514" s="70"/>
      <c r="LSP514" s="70"/>
      <c r="LSQ514" s="60"/>
      <c r="LSR514" s="61"/>
      <c r="LSS514" s="70"/>
      <c r="LST514" s="70"/>
      <c r="LSU514" s="60"/>
      <c r="LSV514" s="61"/>
      <c r="LSW514" s="70"/>
      <c r="LSX514" s="70"/>
      <c r="LSY514" s="60"/>
      <c r="LSZ514" s="61"/>
      <c r="LTA514" s="70"/>
      <c r="LTB514" s="70"/>
      <c r="LTC514" s="60"/>
      <c r="LTD514" s="61"/>
      <c r="LTE514" s="70"/>
      <c r="LTF514" s="70"/>
      <c r="LTG514" s="60"/>
      <c r="LTH514" s="61"/>
      <c r="LTI514" s="70"/>
      <c r="LTJ514" s="70"/>
      <c r="LTK514" s="60"/>
      <c r="LTL514" s="61"/>
      <c r="LTM514" s="70"/>
      <c r="LTN514" s="70"/>
      <c r="LTO514" s="60"/>
      <c r="LTP514" s="61"/>
      <c r="LTQ514" s="70"/>
      <c r="LTR514" s="70"/>
      <c r="LTS514" s="60"/>
      <c r="LTT514" s="61"/>
      <c r="LTU514" s="70"/>
      <c r="LTV514" s="70"/>
      <c r="LTW514" s="60"/>
      <c r="LTX514" s="61"/>
      <c r="LTY514" s="70"/>
      <c r="LTZ514" s="70"/>
      <c r="LUA514" s="60"/>
      <c r="LUB514" s="61"/>
      <c r="LUC514" s="70"/>
      <c r="LUD514" s="70"/>
      <c r="LUE514" s="60"/>
      <c r="LUF514" s="61"/>
      <c r="LUG514" s="70"/>
      <c r="LUH514" s="70"/>
      <c r="LUI514" s="60"/>
      <c r="LUJ514" s="61"/>
      <c r="LUK514" s="70"/>
      <c r="LUL514" s="70"/>
      <c r="LUM514" s="60"/>
      <c r="LUN514" s="61"/>
      <c r="LUO514" s="70"/>
      <c r="LUP514" s="70"/>
      <c r="LUQ514" s="60"/>
      <c r="LUR514" s="61"/>
      <c r="LUS514" s="70"/>
      <c r="LUT514" s="70"/>
      <c r="LUU514" s="60"/>
      <c r="LUV514" s="61"/>
      <c r="LUW514" s="70"/>
      <c r="LUX514" s="70"/>
      <c r="LUY514" s="60"/>
      <c r="LUZ514" s="61"/>
      <c r="LVA514" s="70"/>
      <c r="LVB514" s="70"/>
      <c r="LVC514" s="60"/>
      <c r="LVD514" s="61"/>
      <c r="LVE514" s="70"/>
      <c r="LVF514" s="70"/>
      <c r="LVG514" s="60"/>
      <c r="LVH514" s="61"/>
      <c r="LVI514" s="70"/>
      <c r="LVJ514" s="70"/>
      <c r="LVK514" s="60"/>
      <c r="LVL514" s="61"/>
      <c r="LVM514" s="70"/>
      <c r="LVN514" s="70"/>
      <c r="LVO514" s="60"/>
      <c r="LVP514" s="61"/>
      <c r="LVQ514" s="70"/>
      <c r="LVR514" s="70"/>
      <c r="LVS514" s="60"/>
      <c r="LVT514" s="61"/>
      <c r="LVU514" s="70"/>
      <c r="LVV514" s="70"/>
      <c r="LVW514" s="60"/>
      <c r="LVX514" s="61"/>
      <c r="LVY514" s="70"/>
      <c r="LVZ514" s="70"/>
      <c r="LWA514" s="60"/>
      <c r="LWB514" s="61"/>
      <c r="LWC514" s="70"/>
      <c r="LWD514" s="70"/>
      <c r="LWE514" s="60"/>
      <c r="LWF514" s="61"/>
      <c r="LWG514" s="70"/>
      <c r="LWH514" s="70"/>
      <c r="LWI514" s="60"/>
      <c r="LWJ514" s="61"/>
      <c r="LWK514" s="70"/>
      <c r="LWL514" s="70"/>
      <c r="LWM514" s="60"/>
      <c r="LWN514" s="61"/>
      <c r="LWO514" s="70"/>
      <c r="LWP514" s="70"/>
      <c r="LWQ514" s="60"/>
      <c r="LWR514" s="61"/>
      <c r="LWS514" s="70"/>
      <c r="LWT514" s="70"/>
      <c r="LWU514" s="60"/>
      <c r="LWV514" s="61"/>
      <c r="LWW514" s="70"/>
      <c r="LWX514" s="70"/>
      <c r="LWY514" s="60"/>
      <c r="LWZ514" s="61"/>
      <c r="LXA514" s="70"/>
      <c r="LXB514" s="70"/>
      <c r="LXC514" s="60"/>
      <c r="LXD514" s="61"/>
      <c r="LXE514" s="70"/>
      <c r="LXF514" s="70"/>
      <c r="LXG514" s="60"/>
      <c r="LXH514" s="61"/>
      <c r="LXI514" s="70"/>
      <c r="LXJ514" s="70"/>
      <c r="LXK514" s="60"/>
      <c r="LXL514" s="61"/>
      <c r="LXM514" s="70"/>
      <c r="LXN514" s="70"/>
      <c r="LXO514" s="60"/>
      <c r="LXP514" s="61"/>
      <c r="LXQ514" s="70"/>
      <c r="LXR514" s="70"/>
      <c r="LXS514" s="60"/>
      <c r="LXT514" s="61"/>
      <c r="LXU514" s="70"/>
      <c r="LXV514" s="70"/>
      <c r="LXW514" s="60"/>
      <c r="LXX514" s="61"/>
      <c r="LXY514" s="70"/>
      <c r="LXZ514" s="70"/>
      <c r="LYA514" s="60"/>
      <c r="LYB514" s="61"/>
      <c r="LYC514" s="70"/>
      <c r="LYD514" s="70"/>
      <c r="LYE514" s="60"/>
      <c r="LYF514" s="61"/>
      <c r="LYG514" s="70"/>
      <c r="LYH514" s="70"/>
      <c r="LYI514" s="60"/>
      <c r="LYJ514" s="61"/>
      <c r="LYK514" s="70"/>
      <c r="LYL514" s="70"/>
      <c r="LYM514" s="60"/>
      <c r="LYN514" s="61"/>
      <c r="LYO514" s="70"/>
      <c r="LYP514" s="70"/>
      <c r="LYQ514" s="60"/>
      <c r="LYR514" s="61"/>
      <c r="LYS514" s="70"/>
      <c r="LYT514" s="70"/>
      <c r="LYU514" s="60"/>
      <c r="LYV514" s="61"/>
      <c r="LYW514" s="70"/>
      <c r="LYX514" s="70"/>
      <c r="LYY514" s="60"/>
      <c r="LYZ514" s="61"/>
      <c r="LZA514" s="70"/>
      <c r="LZB514" s="70"/>
      <c r="LZC514" s="60"/>
      <c r="LZD514" s="61"/>
      <c r="LZE514" s="70"/>
      <c r="LZF514" s="70"/>
      <c r="LZG514" s="60"/>
      <c r="LZH514" s="61"/>
      <c r="LZI514" s="70"/>
      <c r="LZJ514" s="70"/>
      <c r="LZK514" s="60"/>
      <c r="LZL514" s="61"/>
      <c r="LZM514" s="70"/>
      <c r="LZN514" s="70"/>
      <c r="LZO514" s="60"/>
      <c r="LZP514" s="61"/>
      <c r="LZQ514" s="70"/>
      <c r="LZR514" s="70"/>
      <c r="LZS514" s="60"/>
      <c r="LZT514" s="61"/>
      <c r="LZU514" s="70"/>
      <c r="LZV514" s="70"/>
      <c r="LZW514" s="60"/>
      <c r="LZX514" s="61"/>
      <c r="LZY514" s="70"/>
      <c r="LZZ514" s="70"/>
      <c r="MAA514" s="60"/>
      <c r="MAB514" s="61"/>
      <c r="MAC514" s="70"/>
      <c r="MAD514" s="70"/>
      <c r="MAE514" s="60"/>
      <c r="MAF514" s="61"/>
      <c r="MAG514" s="70"/>
      <c r="MAH514" s="70"/>
      <c r="MAI514" s="60"/>
      <c r="MAJ514" s="61"/>
      <c r="MAK514" s="70"/>
      <c r="MAL514" s="70"/>
      <c r="MAM514" s="60"/>
      <c r="MAN514" s="61"/>
      <c r="MAO514" s="70"/>
      <c r="MAP514" s="70"/>
      <c r="MAQ514" s="60"/>
      <c r="MAR514" s="61"/>
      <c r="MAS514" s="70"/>
      <c r="MAT514" s="70"/>
      <c r="MAU514" s="60"/>
      <c r="MAV514" s="61"/>
      <c r="MAW514" s="70"/>
      <c r="MAX514" s="70"/>
      <c r="MAY514" s="60"/>
      <c r="MAZ514" s="61"/>
      <c r="MBA514" s="70"/>
      <c r="MBB514" s="70"/>
      <c r="MBC514" s="60"/>
      <c r="MBD514" s="61"/>
      <c r="MBE514" s="70"/>
      <c r="MBF514" s="70"/>
      <c r="MBG514" s="60"/>
      <c r="MBH514" s="61"/>
      <c r="MBI514" s="70"/>
      <c r="MBJ514" s="70"/>
      <c r="MBK514" s="60"/>
      <c r="MBL514" s="61"/>
      <c r="MBM514" s="70"/>
      <c r="MBN514" s="70"/>
      <c r="MBO514" s="60"/>
      <c r="MBP514" s="61"/>
      <c r="MBQ514" s="70"/>
      <c r="MBR514" s="70"/>
      <c r="MBS514" s="60"/>
      <c r="MBT514" s="61"/>
      <c r="MBU514" s="70"/>
      <c r="MBV514" s="70"/>
      <c r="MBW514" s="60"/>
      <c r="MBX514" s="61"/>
      <c r="MBY514" s="70"/>
      <c r="MBZ514" s="70"/>
      <c r="MCA514" s="60"/>
      <c r="MCB514" s="61"/>
      <c r="MCC514" s="70"/>
      <c r="MCD514" s="70"/>
      <c r="MCE514" s="60"/>
      <c r="MCF514" s="61"/>
      <c r="MCG514" s="70"/>
      <c r="MCH514" s="70"/>
      <c r="MCI514" s="60"/>
      <c r="MCJ514" s="61"/>
      <c r="MCK514" s="70"/>
      <c r="MCL514" s="70"/>
      <c r="MCM514" s="60"/>
      <c r="MCN514" s="61"/>
      <c r="MCO514" s="70"/>
      <c r="MCP514" s="70"/>
      <c r="MCQ514" s="60"/>
      <c r="MCR514" s="61"/>
      <c r="MCS514" s="70"/>
      <c r="MCT514" s="70"/>
      <c r="MCU514" s="60"/>
      <c r="MCV514" s="61"/>
      <c r="MCW514" s="70"/>
      <c r="MCX514" s="70"/>
      <c r="MCY514" s="60"/>
      <c r="MCZ514" s="61"/>
      <c r="MDA514" s="70"/>
      <c r="MDB514" s="70"/>
      <c r="MDC514" s="60"/>
      <c r="MDD514" s="61"/>
      <c r="MDE514" s="70"/>
      <c r="MDF514" s="70"/>
      <c r="MDG514" s="60"/>
      <c r="MDH514" s="61"/>
      <c r="MDI514" s="70"/>
      <c r="MDJ514" s="70"/>
      <c r="MDK514" s="60"/>
      <c r="MDL514" s="61"/>
      <c r="MDM514" s="70"/>
      <c r="MDN514" s="70"/>
      <c r="MDO514" s="60"/>
      <c r="MDP514" s="61"/>
      <c r="MDQ514" s="70"/>
      <c r="MDR514" s="70"/>
      <c r="MDS514" s="60"/>
      <c r="MDT514" s="61"/>
      <c r="MDU514" s="70"/>
      <c r="MDV514" s="70"/>
      <c r="MDW514" s="60"/>
      <c r="MDX514" s="61"/>
      <c r="MDY514" s="70"/>
      <c r="MDZ514" s="70"/>
      <c r="MEA514" s="60"/>
      <c r="MEB514" s="61"/>
      <c r="MEC514" s="70"/>
      <c r="MED514" s="70"/>
      <c r="MEE514" s="60"/>
      <c r="MEF514" s="61"/>
      <c r="MEG514" s="70"/>
      <c r="MEH514" s="70"/>
      <c r="MEI514" s="60"/>
      <c r="MEJ514" s="61"/>
      <c r="MEK514" s="70"/>
      <c r="MEL514" s="70"/>
      <c r="MEM514" s="60"/>
      <c r="MEN514" s="61"/>
      <c r="MEO514" s="70"/>
      <c r="MEP514" s="70"/>
      <c r="MEQ514" s="60"/>
      <c r="MER514" s="61"/>
      <c r="MES514" s="70"/>
      <c r="MET514" s="70"/>
      <c r="MEU514" s="60"/>
      <c r="MEV514" s="61"/>
      <c r="MEW514" s="70"/>
      <c r="MEX514" s="70"/>
      <c r="MEY514" s="60"/>
      <c r="MEZ514" s="61"/>
      <c r="MFA514" s="70"/>
      <c r="MFB514" s="70"/>
      <c r="MFC514" s="60"/>
      <c r="MFD514" s="61"/>
      <c r="MFE514" s="70"/>
      <c r="MFF514" s="70"/>
      <c r="MFG514" s="60"/>
      <c r="MFH514" s="61"/>
      <c r="MFI514" s="70"/>
      <c r="MFJ514" s="70"/>
      <c r="MFK514" s="60"/>
      <c r="MFL514" s="61"/>
      <c r="MFM514" s="70"/>
      <c r="MFN514" s="70"/>
      <c r="MFO514" s="60"/>
      <c r="MFP514" s="61"/>
      <c r="MFQ514" s="70"/>
      <c r="MFR514" s="70"/>
      <c r="MFS514" s="60"/>
      <c r="MFT514" s="61"/>
      <c r="MFU514" s="70"/>
      <c r="MFV514" s="70"/>
      <c r="MFW514" s="60"/>
      <c r="MFX514" s="61"/>
      <c r="MFY514" s="70"/>
      <c r="MFZ514" s="70"/>
      <c r="MGA514" s="60"/>
      <c r="MGB514" s="61"/>
      <c r="MGC514" s="70"/>
      <c r="MGD514" s="70"/>
      <c r="MGE514" s="60"/>
      <c r="MGF514" s="61"/>
      <c r="MGG514" s="70"/>
      <c r="MGH514" s="70"/>
      <c r="MGI514" s="60"/>
      <c r="MGJ514" s="61"/>
      <c r="MGK514" s="70"/>
      <c r="MGL514" s="70"/>
      <c r="MGM514" s="60"/>
      <c r="MGN514" s="61"/>
      <c r="MGO514" s="70"/>
      <c r="MGP514" s="70"/>
      <c r="MGQ514" s="60"/>
      <c r="MGR514" s="61"/>
      <c r="MGS514" s="70"/>
      <c r="MGT514" s="70"/>
      <c r="MGU514" s="60"/>
      <c r="MGV514" s="61"/>
      <c r="MGW514" s="70"/>
      <c r="MGX514" s="70"/>
      <c r="MGY514" s="60"/>
      <c r="MGZ514" s="61"/>
      <c r="MHA514" s="70"/>
      <c r="MHB514" s="70"/>
      <c r="MHC514" s="60"/>
      <c r="MHD514" s="61"/>
      <c r="MHE514" s="70"/>
      <c r="MHF514" s="70"/>
      <c r="MHG514" s="60"/>
      <c r="MHH514" s="61"/>
      <c r="MHI514" s="70"/>
      <c r="MHJ514" s="70"/>
      <c r="MHK514" s="60"/>
      <c r="MHL514" s="61"/>
      <c r="MHM514" s="70"/>
      <c r="MHN514" s="70"/>
      <c r="MHO514" s="60"/>
      <c r="MHP514" s="61"/>
      <c r="MHQ514" s="70"/>
      <c r="MHR514" s="70"/>
      <c r="MHS514" s="60"/>
      <c r="MHT514" s="61"/>
      <c r="MHU514" s="70"/>
      <c r="MHV514" s="70"/>
      <c r="MHW514" s="60"/>
      <c r="MHX514" s="61"/>
      <c r="MHY514" s="70"/>
      <c r="MHZ514" s="70"/>
      <c r="MIA514" s="60"/>
      <c r="MIB514" s="61"/>
      <c r="MIC514" s="70"/>
      <c r="MID514" s="70"/>
      <c r="MIE514" s="60"/>
      <c r="MIF514" s="61"/>
      <c r="MIG514" s="70"/>
      <c r="MIH514" s="70"/>
      <c r="MII514" s="60"/>
      <c r="MIJ514" s="61"/>
      <c r="MIK514" s="70"/>
      <c r="MIL514" s="70"/>
      <c r="MIM514" s="60"/>
      <c r="MIN514" s="61"/>
      <c r="MIO514" s="70"/>
      <c r="MIP514" s="70"/>
      <c r="MIQ514" s="60"/>
      <c r="MIR514" s="61"/>
      <c r="MIS514" s="70"/>
      <c r="MIT514" s="70"/>
      <c r="MIU514" s="60"/>
      <c r="MIV514" s="61"/>
      <c r="MIW514" s="70"/>
      <c r="MIX514" s="70"/>
      <c r="MIY514" s="60"/>
      <c r="MIZ514" s="61"/>
      <c r="MJA514" s="70"/>
      <c r="MJB514" s="70"/>
      <c r="MJC514" s="60"/>
      <c r="MJD514" s="61"/>
      <c r="MJE514" s="70"/>
      <c r="MJF514" s="70"/>
      <c r="MJG514" s="60"/>
      <c r="MJH514" s="61"/>
      <c r="MJI514" s="70"/>
      <c r="MJJ514" s="70"/>
      <c r="MJK514" s="60"/>
      <c r="MJL514" s="61"/>
      <c r="MJM514" s="70"/>
      <c r="MJN514" s="70"/>
      <c r="MJO514" s="60"/>
      <c r="MJP514" s="61"/>
      <c r="MJQ514" s="70"/>
      <c r="MJR514" s="70"/>
      <c r="MJS514" s="60"/>
      <c r="MJT514" s="61"/>
      <c r="MJU514" s="70"/>
      <c r="MJV514" s="70"/>
      <c r="MJW514" s="60"/>
      <c r="MJX514" s="61"/>
      <c r="MJY514" s="70"/>
      <c r="MJZ514" s="70"/>
      <c r="MKA514" s="60"/>
      <c r="MKB514" s="61"/>
      <c r="MKC514" s="70"/>
      <c r="MKD514" s="70"/>
      <c r="MKE514" s="60"/>
      <c r="MKF514" s="61"/>
      <c r="MKG514" s="70"/>
      <c r="MKH514" s="70"/>
      <c r="MKI514" s="60"/>
      <c r="MKJ514" s="61"/>
      <c r="MKK514" s="70"/>
      <c r="MKL514" s="70"/>
      <c r="MKM514" s="60"/>
      <c r="MKN514" s="61"/>
      <c r="MKO514" s="70"/>
      <c r="MKP514" s="70"/>
      <c r="MKQ514" s="60"/>
      <c r="MKR514" s="61"/>
      <c r="MKS514" s="70"/>
      <c r="MKT514" s="70"/>
      <c r="MKU514" s="60"/>
      <c r="MKV514" s="61"/>
      <c r="MKW514" s="70"/>
      <c r="MKX514" s="70"/>
      <c r="MKY514" s="60"/>
      <c r="MKZ514" s="61"/>
      <c r="MLA514" s="70"/>
      <c r="MLB514" s="70"/>
      <c r="MLC514" s="60"/>
      <c r="MLD514" s="61"/>
      <c r="MLE514" s="70"/>
      <c r="MLF514" s="70"/>
      <c r="MLG514" s="60"/>
      <c r="MLH514" s="61"/>
      <c r="MLI514" s="70"/>
      <c r="MLJ514" s="70"/>
      <c r="MLK514" s="60"/>
      <c r="MLL514" s="61"/>
      <c r="MLM514" s="70"/>
      <c r="MLN514" s="70"/>
      <c r="MLO514" s="60"/>
      <c r="MLP514" s="61"/>
      <c r="MLQ514" s="70"/>
      <c r="MLR514" s="70"/>
      <c r="MLS514" s="60"/>
      <c r="MLT514" s="61"/>
      <c r="MLU514" s="70"/>
      <c r="MLV514" s="70"/>
      <c r="MLW514" s="60"/>
      <c r="MLX514" s="61"/>
      <c r="MLY514" s="70"/>
      <c r="MLZ514" s="70"/>
      <c r="MMA514" s="60"/>
      <c r="MMB514" s="61"/>
      <c r="MMC514" s="70"/>
      <c r="MMD514" s="70"/>
      <c r="MME514" s="60"/>
      <c r="MMF514" s="61"/>
      <c r="MMG514" s="70"/>
      <c r="MMH514" s="70"/>
      <c r="MMI514" s="60"/>
      <c r="MMJ514" s="61"/>
      <c r="MMK514" s="70"/>
      <c r="MML514" s="70"/>
      <c r="MMM514" s="60"/>
      <c r="MMN514" s="61"/>
      <c r="MMO514" s="70"/>
      <c r="MMP514" s="70"/>
      <c r="MMQ514" s="60"/>
      <c r="MMR514" s="61"/>
      <c r="MMS514" s="70"/>
      <c r="MMT514" s="70"/>
      <c r="MMU514" s="60"/>
      <c r="MMV514" s="61"/>
      <c r="MMW514" s="70"/>
      <c r="MMX514" s="70"/>
      <c r="MMY514" s="60"/>
      <c r="MMZ514" s="61"/>
      <c r="MNA514" s="70"/>
      <c r="MNB514" s="70"/>
      <c r="MNC514" s="60"/>
      <c r="MND514" s="61"/>
      <c r="MNE514" s="70"/>
      <c r="MNF514" s="70"/>
      <c r="MNG514" s="60"/>
      <c r="MNH514" s="61"/>
      <c r="MNI514" s="70"/>
      <c r="MNJ514" s="70"/>
      <c r="MNK514" s="60"/>
      <c r="MNL514" s="61"/>
      <c r="MNM514" s="70"/>
      <c r="MNN514" s="70"/>
      <c r="MNO514" s="60"/>
      <c r="MNP514" s="61"/>
      <c r="MNQ514" s="70"/>
      <c r="MNR514" s="70"/>
      <c r="MNS514" s="60"/>
      <c r="MNT514" s="61"/>
      <c r="MNU514" s="70"/>
      <c r="MNV514" s="70"/>
      <c r="MNW514" s="60"/>
      <c r="MNX514" s="61"/>
      <c r="MNY514" s="70"/>
      <c r="MNZ514" s="70"/>
      <c r="MOA514" s="60"/>
      <c r="MOB514" s="61"/>
      <c r="MOC514" s="70"/>
      <c r="MOD514" s="70"/>
      <c r="MOE514" s="60"/>
      <c r="MOF514" s="61"/>
      <c r="MOG514" s="70"/>
      <c r="MOH514" s="70"/>
      <c r="MOI514" s="60"/>
      <c r="MOJ514" s="61"/>
      <c r="MOK514" s="70"/>
      <c r="MOL514" s="70"/>
      <c r="MOM514" s="60"/>
      <c r="MON514" s="61"/>
      <c r="MOO514" s="70"/>
      <c r="MOP514" s="70"/>
      <c r="MOQ514" s="60"/>
      <c r="MOR514" s="61"/>
      <c r="MOS514" s="70"/>
      <c r="MOT514" s="70"/>
      <c r="MOU514" s="60"/>
      <c r="MOV514" s="61"/>
      <c r="MOW514" s="70"/>
      <c r="MOX514" s="70"/>
      <c r="MOY514" s="60"/>
      <c r="MOZ514" s="61"/>
      <c r="MPA514" s="70"/>
      <c r="MPB514" s="70"/>
      <c r="MPC514" s="60"/>
      <c r="MPD514" s="61"/>
      <c r="MPE514" s="70"/>
      <c r="MPF514" s="70"/>
      <c r="MPG514" s="60"/>
      <c r="MPH514" s="61"/>
      <c r="MPI514" s="70"/>
      <c r="MPJ514" s="70"/>
      <c r="MPK514" s="60"/>
      <c r="MPL514" s="61"/>
      <c r="MPM514" s="70"/>
      <c r="MPN514" s="70"/>
      <c r="MPO514" s="60"/>
      <c r="MPP514" s="61"/>
      <c r="MPQ514" s="70"/>
      <c r="MPR514" s="70"/>
      <c r="MPS514" s="60"/>
      <c r="MPT514" s="61"/>
      <c r="MPU514" s="70"/>
      <c r="MPV514" s="70"/>
      <c r="MPW514" s="60"/>
      <c r="MPX514" s="61"/>
      <c r="MPY514" s="70"/>
      <c r="MPZ514" s="70"/>
      <c r="MQA514" s="60"/>
      <c r="MQB514" s="61"/>
      <c r="MQC514" s="70"/>
      <c r="MQD514" s="70"/>
      <c r="MQE514" s="60"/>
      <c r="MQF514" s="61"/>
      <c r="MQG514" s="70"/>
      <c r="MQH514" s="70"/>
      <c r="MQI514" s="60"/>
      <c r="MQJ514" s="61"/>
      <c r="MQK514" s="70"/>
      <c r="MQL514" s="70"/>
      <c r="MQM514" s="60"/>
      <c r="MQN514" s="61"/>
      <c r="MQO514" s="70"/>
      <c r="MQP514" s="70"/>
      <c r="MQQ514" s="60"/>
      <c r="MQR514" s="61"/>
      <c r="MQS514" s="70"/>
      <c r="MQT514" s="70"/>
      <c r="MQU514" s="60"/>
      <c r="MQV514" s="61"/>
      <c r="MQW514" s="70"/>
      <c r="MQX514" s="70"/>
      <c r="MQY514" s="60"/>
      <c r="MQZ514" s="61"/>
      <c r="MRA514" s="70"/>
      <c r="MRB514" s="70"/>
      <c r="MRC514" s="60"/>
      <c r="MRD514" s="61"/>
      <c r="MRE514" s="70"/>
      <c r="MRF514" s="70"/>
      <c r="MRG514" s="60"/>
      <c r="MRH514" s="61"/>
      <c r="MRI514" s="70"/>
      <c r="MRJ514" s="70"/>
      <c r="MRK514" s="60"/>
      <c r="MRL514" s="61"/>
      <c r="MRM514" s="70"/>
      <c r="MRN514" s="70"/>
      <c r="MRO514" s="60"/>
      <c r="MRP514" s="61"/>
      <c r="MRQ514" s="70"/>
      <c r="MRR514" s="70"/>
      <c r="MRS514" s="60"/>
      <c r="MRT514" s="61"/>
      <c r="MRU514" s="70"/>
      <c r="MRV514" s="70"/>
      <c r="MRW514" s="60"/>
      <c r="MRX514" s="61"/>
      <c r="MRY514" s="70"/>
      <c r="MRZ514" s="70"/>
      <c r="MSA514" s="60"/>
      <c r="MSB514" s="61"/>
      <c r="MSC514" s="70"/>
      <c r="MSD514" s="70"/>
      <c r="MSE514" s="60"/>
      <c r="MSF514" s="61"/>
      <c r="MSG514" s="70"/>
      <c r="MSH514" s="70"/>
      <c r="MSI514" s="60"/>
      <c r="MSJ514" s="61"/>
      <c r="MSK514" s="70"/>
      <c r="MSL514" s="70"/>
      <c r="MSM514" s="60"/>
      <c r="MSN514" s="61"/>
      <c r="MSO514" s="70"/>
      <c r="MSP514" s="70"/>
      <c r="MSQ514" s="60"/>
      <c r="MSR514" s="61"/>
      <c r="MSS514" s="70"/>
      <c r="MST514" s="70"/>
      <c r="MSU514" s="60"/>
      <c r="MSV514" s="61"/>
      <c r="MSW514" s="70"/>
      <c r="MSX514" s="70"/>
      <c r="MSY514" s="60"/>
      <c r="MSZ514" s="61"/>
      <c r="MTA514" s="70"/>
      <c r="MTB514" s="70"/>
      <c r="MTC514" s="60"/>
      <c r="MTD514" s="61"/>
      <c r="MTE514" s="70"/>
      <c r="MTF514" s="70"/>
      <c r="MTG514" s="60"/>
      <c r="MTH514" s="61"/>
      <c r="MTI514" s="70"/>
      <c r="MTJ514" s="70"/>
      <c r="MTK514" s="60"/>
      <c r="MTL514" s="61"/>
      <c r="MTM514" s="70"/>
      <c r="MTN514" s="70"/>
      <c r="MTO514" s="60"/>
      <c r="MTP514" s="61"/>
      <c r="MTQ514" s="70"/>
      <c r="MTR514" s="70"/>
      <c r="MTS514" s="60"/>
      <c r="MTT514" s="61"/>
      <c r="MTU514" s="70"/>
      <c r="MTV514" s="70"/>
      <c r="MTW514" s="60"/>
      <c r="MTX514" s="61"/>
      <c r="MTY514" s="70"/>
      <c r="MTZ514" s="70"/>
      <c r="MUA514" s="60"/>
      <c r="MUB514" s="61"/>
      <c r="MUC514" s="70"/>
      <c r="MUD514" s="70"/>
      <c r="MUE514" s="60"/>
      <c r="MUF514" s="61"/>
      <c r="MUG514" s="70"/>
      <c r="MUH514" s="70"/>
      <c r="MUI514" s="60"/>
      <c r="MUJ514" s="61"/>
      <c r="MUK514" s="70"/>
      <c r="MUL514" s="70"/>
      <c r="MUM514" s="60"/>
      <c r="MUN514" s="61"/>
      <c r="MUO514" s="70"/>
      <c r="MUP514" s="70"/>
      <c r="MUQ514" s="60"/>
      <c r="MUR514" s="61"/>
      <c r="MUS514" s="70"/>
      <c r="MUT514" s="70"/>
      <c r="MUU514" s="60"/>
      <c r="MUV514" s="61"/>
      <c r="MUW514" s="70"/>
      <c r="MUX514" s="70"/>
      <c r="MUY514" s="60"/>
      <c r="MUZ514" s="61"/>
      <c r="MVA514" s="70"/>
      <c r="MVB514" s="70"/>
      <c r="MVC514" s="60"/>
      <c r="MVD514" s="61"/>
      <c r="MVE514" s="70"/>
      <c r="MVF514" s="70"/>
      <c r="MVG514" s="60"/>
      <c r="MVH514" s="61"/>
      <c r="MVI514" s="70"/>
      <c r="MVJ514" s="70"/>
      <c r="MVK514" s="60"/>
      <c r="MVL514" s="61"/>
      <c r="MVM514" s="70"/>
      <c r="MVN514" s="70"/>
      <c r="MVO514" s="60"/>
      <c r="MVP514" s="61"/>
      <c r="MVQ514" s="70"/>
      <c r="MVR514" s="70"/>
      <c r="MVS514" s="60"/>
      <c r="MVT514" s="61"/>
      <c r="MVU514" s="70"/>
      <c r="MVV514" s="70"/>
      <c r="MVW514" s="60"/>
      <c r="MVX514" s="61"/>
      <c r="MVY514" s="70"/>
      <c r="MVZ514" s="70"/>
      <c r="MWA514" s="60"/>
      <c r="MWB514" s="61"/>
      <c r="MWC514" s="70"/>
      <c r="MWD514" s="70"/>
      <c r="MWE514" s="60"/>
      <c r="MWF514" s="61"/>
      <c r="MWG514" s="70"/>
      <c r="MWH514" s="70"/>
      <c r="MWI514" s="60"/>
      <c r="MWJ514" s="61"/>
      <c r="MWK514" s="70"/>
      <c r="MWL514" s="70"/>
      <c r="MWM514" s="60"/>
      <c r="MWN514" s="61"/>
      <c r="MWO514" s="70"/>
      <c r="MWP514" s="70"/>
      <c r="MWQ514" s="60"/>
      <c r="MWR514" s="61"/>
      <c r="MWS514" s="70"/>
      <c r="MWT514" s="70"/>
      <c r="MWU514" s="60"/>
      <c r="MWV514" s="61"/>
      <c r="MWW514" s="70"/>
      <c r="MWX514" s="70"/>
      <c r="MWY514" s="60"/>
      <c r="MWZ514" s="61"/>
      <c r="MXA514" s="70"/>
      <c r="MXB514" s="70"/>
      <c r="MXC514" s="60"/>
      <c r="MXD514" s="61"/>
      <c r="MXE514" s="70"/>
      <c r="MXF514" s="70"/>
      <c r="MXG514" s="60"/>
      <c r="MXH514" s="61"/>
      <c r="MXI514" s="70"/>
      <c r="MXJ514" s="70"/>
      <c r="MXK514" s="60"/>
      <c r="MXL514" s="61"/>
      <c r="MXM514" s="70"/>
      <c r="MXN514" s="70"/>
      <c r="MXO514" s="60"/>
      <c r="MXP514" s="61"/>
      <c r="MXQ514" s="70"/>
      <c r="MXR514" s="70"/>
      <c r="MXS514" s="60"/>
      <c r="MXT514" s="61"/>
      <c r="MXU514" s="70"/>
      <c r="MXV514" s="70"/>
      <c r="MXW514" s="60"/>
      <c r="MXX514" s="61"/>
      <c r="MXY514" s="70"/>
      <c r="MXZ514" s="70"/>
      <c r="MYA514" s="60"/>
      <c r="MYB514" s="61"/>
      <c r="MYC514" s="70"/>
      <c r="MYD514" s="70"/>
      <c r="MYE514" s="60"/>
      <c r="MYF514" s="61"/>
      <c r="MYG514" s="70"/>
      <c r="MYH514" s="70"/>
      <c r="MYI514" s="60"/>
      <c r="MYJ514" s="61"/>
      <c r="MYK514" s="70"/>
      <c r="MYL514" s="70"/>
      <c r="MYM514" s="60"/>
      <c r="MYN514" s="61"/>
      <c r="MYO514" s="70"/>
      <c r="MYP514" s="70"/>
      <c r="MYQ514" s="60"/>
      <c r="MYR514" s="61"/>
      <c r="MYS514" s="70"/>
      <c r="MYT514" s="70"/>
      <c r="MYU514" s="60"/>
      <c r="MYV514" s="61"/>
      <c r="MYW514" s="70"/>
      <c r="MYX514" s="70"/>
      <c r="MYY514" s="60"/>
      <c r="MYZ514" s="61"/>
      <c r="MZA514" s="70"/>
      <c r="MZB514" s="70"/>
      <c r="MZC514" s="60"/>
      <c r="MZD514" s="61"/>
      <c r="MZE514" s="70"/>
      <c r="MZF514" s="70"/>
      <c r="MZG514" s="60"/>
      <c r="MZH514" s="61"/>
      <c r="MZI514" s="70"/>
      <c r="MZJ514" s="70"/>
      <c r="MZK514" s="60"/>
      <c r="MZL514" s="61"/>
      <c r="MZM514" s="70"/>
      <c r="MZN514" s="70"/>
      <c r="MZO514" s="60"/>
      <c r="MZP514" s="61"/>
      <c r="MZQ514" s="70"/>
      <c r="MZR514" s="70"/>
      <c r="MZS514" s="60"/>
      <c r="MZT514" s="61"/>
      <c r="MZU514" s="70"/>
      <c r="MZV514" s="70"/>
      <c r="MZW514" s="60"/>
      <c r="MZX514" s="61"/>
      <c r="MZY514" s="70"/>
      <c r="MZZ514" s="70"/>
      <c r="NAA514" s="60"/>
      <c r="NAB514" s="61"/>
      <c r="NAC514" s="70"/>
      <c r="NAD514" s="70"/>
      <c r="NAE514" s="60"/>
      <c r="NAF514" s="61"/>
      <c r="NAG514" s="70"/>
      <c r="NAH514" s="70"/>
      <c r="NAI514" s="60"/>
      <c r="NAJ514" s="61"/>
      <c r="NAK514" s="70"/>
      <c r="NAL514" s="70"/>
      <c r="NAM514" s="60"/>
      <c r="NAN514" s="61"/>
      <c r="NAO514" s="70"/>
      <c r="NAP514" s="70"/>
      <c r="NAQ514" s="60"/>
      <c r="NAR514" s="61"/>
      <c r="NAS514" s="70"/>
      <c r="NAT514" s="70"/>
      <c r="NAU514" s="60"/>
      <c r="NAV514" s="61"/>
      <c r="NAW514" s="70"/>
      <c r="NAX514" s="70"/>
      <c r="NAY514" s="60"/>
      <c r="NAZ514" s="61"/>
      <c r="NBA514" s="70"/>
      <c r="NBB514" s="70"/>
      <c r="NBC514" s="60"/>
      <c r="NBD514" s="61"/>
      <c r="NBE514" s="70"/>
      <c r="NBF514" s="70"/>
      <c r="NBG514" s="60"/>
      <c r="NBH514" s="61"/>
      <c r="NBI514" s="70"/>
      <c r="NBJ514" s="70"/>
      <c r="NBK514" s="60"/>
      <c r="NBL514" s="61"/>
      <c r="NBM514" s="70"/>
      <c r="NBN514" s="70"/>
      <c r="NBO514" s="60"/>
      <c r="NBP514" s="61"/>
      <c r="NBQ514" s="70"/>
      <c r="NBR514" s="70"/>
      <c r="NBS514" s="60"/>
      <c r="NBT514" s="61"/>
      <c r="NBU514" s="70"/>
      <c r="NBV514" s="70"/>
      <c r="NBW514" s="60"/>
      <c r="NBX514" s="61"/>
      <c r="NBY514" s="70"/>
      <c r="NBZ514" s="70"/>
      <c r="NCA514" s="60"/>
      <c r="NCB514" s="61"/>
      <c r="NCC514" s="70"/>
      <c r="NCD514" s="70"/>
      <c r="NCE514" s="60"/>
      <c r="NCF514" s="61"/>
      <c r="NCG514" s="70"/>
      <c r="NCH514" s="70"/>
      <c r="NCI514" s="60"/>
      <c r="NCJ514" s="61"/>
      <c r="NCK514" s="70"/>
      <c r="NCL514" s="70"/>
      <c r="NCM514" s="60"/>
      <c r="NCN514" s="61"/>
      <c r="NCO514" s="70"/>
      <c r="NCP514" s="70"/>
      <c r="NCQ514" s="60"/>
      <c r="NCR514" s="61"/>
      <c r="NCS514" s="70"/>
      <c r="NCT514" s="70"/>
      <c r="NCU514" s="60"/>
      <c r="NCV514" s="61"/>
      <c r="NCW514" s="70"/>
      <c r="NCX514" s="70"/>
      <c r="NCY514" s="60"/>
      <c r="NCZ514" s="61"/>
      <c r="NDA514" s="70"/>
      <c r="NDB514" s="70"/>
      <c r="NDC514" s="60"/>
      <c r="NDD514" s="61"/>
      <c r="NDE514" s="70"/>
      <c r="NDF514" s="70"/>
      <c r="NDG514" s="60"/>
      <c r="NDH514" s="61"/>
      <c r="NDI514" s="70"/>
      <c r="NDJ514" s="70"/>
      <c r="NDK514" s="60"/>
      <c r="NDL514" s="61"/>
      <c r="NDM514" s="70"/>
      <c r="NDN514" s="70"/>
      <c r="NDO514" s="60"/>
      <c r="NDP514" s="61"/>
      <c r="NDQ514" s="70"/>
      <c r="NDR514" s="70"/>
      <c r="NDS514" s="60"/>
      <c r="NDT514" s="61"/>
      <c r="NDU514" s="70"/>
      <c r="NDV514" s="70"/>
      <c r="NDW514" s="60"/>
      <c r="NDX514" s="61"/>
      <c r="NDY514" s="70"/>
      <c r="NDZ514" s="70"/>
      <c r="NEA514" s="60"/>
      <c r="NEB514" s="61"/>
      <c r="NEC514" s="70"/>
      <c r="NED514" s="70"/>
      <c r="NEE514" s="60"/>
      <c r="NEF514" s="61"/>
      <c r="NEG514" s="70"/>
      <c r="NEH514" s="70"/>
      <c r="NEI514" s="60"/>
      <c r="NEJ514" s="61"/>
      <c r="NEK514" s="70"/>
      <c r="NEL514" s="70"/>
      <c r="NEM514" s="60"/>
      <c r="NEN514" s="61"/>
      <c r="NEO514" s="70"/>
      <c r="NEP514" s="70"/>
      <c r="NEQ514" s="60"/>
      <c r="NER514" s="61"/>
      <c r="NES514" s="70"/>
      <c r="NET514" s="70"/>
      <c r="NEU514" s="60"/>
      <c r="NEV514" s="61"/>
      <c r="NEW514" s="70"/>
      <c r="NEX514" s="70"/>
      <c r="NEY514" s="60"/>
      <c r="NEZ514" s="61"/>
      <c r="NFA514" s="70"/>
      <c r="NFB514" s="70"/>
      <c r="NFC514" s="60"/>
      <c r="NFD514" s="61"/>
      <c r="NFE514" s="70"/>
      <c r="NFF514" s="70"/>
      <c r="NFG514" s="60"/>
      <c r="NFH514" s="61"/>
      <c r="NFI514" s="70"/>
      <c r="NFJ514" s="70"/>
      <c r="NFK514" s="60"/>
      <c r="NFL514" s="61"/>
      <c r="NFM514" s="70"/>
      <c r="NFN514" s="70"/>
      <c r="NFO514" s="60"/>
      <c r="NFP514" s="61"/>
      <c r="NFQ514" s="70"/>
      <c r="NFR514" s="70"/>
      <c r="NFS514" s="60"/>
      <c r="NFT514" s="61"/>
      <c r="NFU514" s="70"/>
      <c r="NFV514" s="70"/>
      <c r="NFW514" s="60"/>
      <c r="NFX514" s="61"/>
      <c r="NFY514" s="70"/>
      <c r="NFZ514" s="70"/>
      <c r="NGA514" s="60"/>
      <c r="NGB514" s="61"/>
      <c r="NGC514" s="70"/>
      <c r="NGD514" s="70"/>
      <c r="NGE514" s="60"/>
      <c r="NGF514" s="61"/>
      <c r="NGG514" s="70"/>
      <c r="NGH514" s="70"/>
      <c r="NGI514" s="60"/>
      <c r="NGJ514" s="61"/>
      <c r="NGK514" s="70"/>
      <c r="NGL514" s="70"/>
      <c r="NGM514" s="60"/>
      <c r="NGN514" s="61"/>
      <c r="NGO514" s="70"/>
      <c r="NGP514" s="70"/>
      <c r="NGQ514" s="60"/>
      <c r="NGR514" s="61"/>
      <c r="NGS514" s="70"/>
      <c r="NGT514" s="70"/>
      <c r="NGU514" s="60"/>
      <c r="NGV514" s="61"/>
      <c r="NGW514" s="70"/>
      <c r="NGX514" s="70"/>
      <c r="NGY514" s="60"/>
      <c r="NGZ514" s="61"/>
      <c r="NHA514" s="70"/>
      <c r="NHB514" s="70"/>
      <c r="NHC514" s="60"/>
      <c r="NHD514" s="61"/>
      <c r="NHE514" s="70"/>
      <c r="NHF514" s="70"/>
      <c r="NHG514" s="60"/>
      <c r="NHH514" s="61"/>
      <c r="NHI514" s="70"/>
      <c r="NHJ514" s="70"/>
      <c r="NHK514" s="60"/>
      <c r="NHL514" s="61"/>
      <c r="NHM514" s="70"/>
      <c r="NHN514" s="70"/>
      <c r="NHO514" s="60"/>
      <c r="NHP514" s="61"/>
      <c r="NHQ514" s="70"/>
      <c r="NHR514" s="70"/>
      <c r="NHS514" s="60"/>
      <c r="NHT514" s="61"/>
      <c r="NHU514" s="70"/>
      <c r="NHV514" s="70"/>
      <c r="NHW514" s="60"/>
      <c r="NHX514" s="61"/>
      <c r="NHY514" s="70"/>
      <c r="NHZ514" s="70"/>
      <c r="NIA514" s="60"/>
      <c r="NIB514" s="61"/>
      <c r="NIC514" s="70"/>
      <c r="NID514" s="70"/>
      <c r="NIE514" s="60"/>
      <c r="NIF514" s="61"/>
      <c r="NIG514" s="70"/>
      <c r="NIH514" s="70"/>
      <c r="NII514" s="60"/>
      <c r="NIJ514" s="61"/>
      <c r="NIK514" s="70"/>
      <c r="NIL514" s="70"/>
      <c r="NIM514" s="60"/>
      <c r="NIN514" s="61"/>
      <c r="NIO514" s="70"/>
      <c r="NIP514" s="70"/>
      <c r="NIQ514" s="60"/>
      <c r="NIR514" s="61"/>
      <c r="NIS514" s="70"/>
      <c r="NIT514" s="70"/>
      <c r="NIU514" s="60"/>
      <c r="NIV514" s="61"/>
      <c r="NIW514" s="70"/>
      <c r="NIX514" s="70"/>
      <c r="NIY514" s="60"/>
      <c r="NIZ514" s="61"/>
      <c r="NJA514" s="70"/>
      <c r="NJB514" s="70"/>
      <c r="NJC514" s="60"/>
      <c r="NJD514" s="61"/>
      <c r="NJE514" s="70"/>
      <c r="NJF514" s="70"/>
      <c r="NJG514" s="60"/>
      <c r="NJH514" s="61"/>
      <c r="NJI514" s="70"/>
      <c r="NJJ514" s="70"/>
      <c r="NJK514" s="60"/>
      <c r="NJL514" s="61"/>
      <c r="NJM514" s="70"/>
      <c r="NJN514" s="70"/>
      <c r="NJO514" s="60"/>
      <c r="NJP514" s="61"/>
      <c r="NJQ514" s="70"/>
      <c r="NJR514" s="70"/>
      <c r="NJS514" s="60"/>
      <c r="NJT514" s="61"/>
      <c r="NJU514" s="70"/>
      <c r="NJV514" s="70"/>
      <c r="NJW514" s="60"/>
      <c r="NJX514" s="61"/>
      <c r="NJY514" s="70"/>
      <c r="NJZ514" s="70"/>
      <c r="NKA514" s="60"/>
      <c r="NKB514" s="61"/>
      <c r="NKC514" s="70"/>
      <c r="NKD514" s="70"/>
      <c r="NKE514" s="60"/>
      <c r="NKF514" s="61"/>
      <c r="NKG514" s="70"/>
      <c r="NKH514" s="70"/>
      <c r="NKI514" s="60"/>
      <c r="NKJ514" s="61"/>
      <c r="NKK514" s="70"/>
      <c r="NKL514" s="70"/>
      <c r="NKM514" s="60"/>
      <c r="NKN514" s="61"/>
      <c r="NKO514" s="70"/>
      <c r="NKP514" s="70"/>
      <c r="NKQ514" s="60"/>
      <c r="NKR514" s="61"/>
      <c r="NKS514" s="70"/>
      <c r="NKT514" s="70"/>
      <c r="NKU514" s="60"/>
      <c r="NKV514" s="61"/>
      <c r="NKW514" s="70"/>
      <c r="NKX514" s="70"/>
      <c r="NKY514" s="60"/>
      <c r="NKZ514" s="61"/>
      <c r="NLA514" s="70"/>
      <c r="NLB514" s="70"/>
      <c r="NLC514" s="60"/>
      <c r="NLD514" s="61"/>
      <c r="NLE514" s="70"/>
      <c r="NLF514" s="70"/>
      <c r="NLG514" s="60"/>
      <c r="NLH514" s="61"/>
      <c r="NLI514" s="70"/>
      <c r="NLJ514" s="70"/>
      <c r="NLK514" s="60"/>
      <c r="NLL514" s="61"/>
      <c r="NLM514" s="70"/>
      <c r="NLN514" s="70"/>
      <c r="NLO514" s="60"/>
      <c r="NLP514" s="61"/>
      <c r="NLQ514" s="70"/>
      <c r="NLR514" s="70"/>
      <c r="NLS514" s="60"/>
      <c r="NLT514" s="61"/>
      <c r="NLU514" s="70"/>
      <c r="NLV514" s="70"/>
      <c r="NLW514" s="60"/>
      <c r="NLX514" s="61"/>
      <c r="NLY514" s="70"/>
      <c r="NLZ514" s="70"/>
      <c r="NMA514" s="60"/>
      <c r="NMB514" s="61"/>
      <c r="NMC514" s="70"/>
      <c r="NMD514" s="70"/>
      <c r="NME514" s="60"/>
      <c r="NMF514" s="61"/>
      <c r="NMG514" s="70"/>
      <c r="NMH514" s="70"/>
      <c r="NMI514" s="60"/>
      <c r="NMJ514" s="61"/>
      <c r="NMK514" s="70"/>
      <c r="NML514" s="70"/>
      <c r="NMM514" s="60"/>
      <c r="NMN514" s="61"/>
      <c r="NMO514" s="70"/>
      <c r="NMP514" s="70"/>
      <c r="NMQ514" s="60"/>
      <c r="NMR514" s="61"/>
      <c r="NMS514" s="70"/>
      <c r="NMT514" s="70"/>
      <c r="NMU514" s="60"/>
      <c r="NMV514" s="61"/>
      <c r="NMW514" s="70"/>
      <c r="NMX514" s="70"/>
      <c r="NMY514" s="60"/>
      <c r="NMZ514" s="61"/>
      <c r="NNA514" s="70"/>
      <c r="NNB514" s="70"/>
      <c r="NNC514" s="60"/>
      <c r="NND514" s="61"/>
      <c r="NNE514" s="70"/>
      <c r="NNF514" s="70"/>
      <c r="NNG514" s="60"/>
      <c r="NNH514" s="61"/>
      <c r="NNI514" s="70"/>
      <c r="NNJ514" s="70"/>
      <c r="NNK514" s="60"/>
      <c r="NNL514" s="61"/>
      <c r="NNM514" s="70"/>
      <c r="NNN514" s="70"/>
      <c r="NNO514" s="60"/>
      <c r="NNP514" s="61"/>
      <c r="NNQ514" s="70"/>
      <c r="NNR514" s="70"/>
      <c r="NNS514" s="60"/>
      <c r="NNT514" s="61"/>
      <c r="NNU514" s="70"/>
      <c r="NNV514" s="70"/>
      <c r="NNW514" s="60"/>
      <c r="NNX514" s="61"/>
      <c r="NNY514" s="70"/>
      <c r="NNZ514" s="70"/>
      <c r="NOA514" s="60"/>
      <c r="NOB514" s="61"/>
      <c r="NOC514" s="70"/>
      <c r="NOD514" s="70"/>
      <c r="NOE514" s="60"/>
      <c r="NOF514" s="61"/>
      <c r="NOG514" s="70"/>
      <c r="NOH514" s="70"/>
      <c r="NOI514" s="60"/>
      <c r="NOJ514" s="61"/>
      <c r="NOK514" s="70"/>
      <c r="NOL514" s="70"/>
      <c r="NOM514" s="60"/>
      <c r="NON514" s="61"/>
      <c r="NOO514" s="70"/>
      <c r="NOP514" s="70"/>
      <c r="NOQ514" s="60"/>
      <c r="NOR514" s="61"/>
      <c r="NOS514" s="70"/>
      <c r="NOT514" s="70"/>
      <c r="NOU514" s="60"/>
      <c r="NOV514" s="61"/>
      <c r="NOW514" s="70"/>
      <c r="NOX514" s="70"/>
      <c r="NOY514" s="60"/>
      <c r="NOZ514" s="61"/>
      <c r="NPA514" s="70"/>
      <c r="NPB514" s="70"/>
      <c r="NPC514" s="60"/>
      <c r="NPD514" s="61"/>
      <c r="NPE514" s="70"/>
      <c r="NPF514" s="70"/>
      <c r="NPG514" s="60"/>
      <c r="NPH514" s="61"/>
      <c r="NPI514" s="70"/>
      <c r="NPJ514" s="70"/>
      <c r="NPK514" s="60"/>
      <c r="NPL514" s="61"/>
      <c r="NPM514" s="70"/>
      <c r="NPN514" s="70"/>
      <c r="NPO514" s="60"/>
      <c r="NPP514" s="61"/>
      <c r="NPQ514" s="70"/>
      <c r="NPR514" s="70"/>
      <c r="NPS514" s="60"/>
      <c r="NPT514" s="61"/>
      <c r="NPU514" s="70"/>
      <c r="NPV514" s="70"/>
      <c r="NPW514" s="60"/>
      <c r="NPX514" s="61"/>
      <c r="NPY514" s="70"/>
      <c r="NPZ514" s="70"/>
      <c r="NQA514" s="60"/>
      <c r="NQB514" s="61"/>
      <c r="NQC514" s="70"/>
      <c r="NQD514" s="70"/>
      <c r="NQE514" s="60"/>
      <c r="NQF514" s="61"/>
      <c r="NQG514" s="70"/>
      <c r="NQH514" s="70"/>
      <c r="NQI514" s="60"/>
      <c r="NQJ514" s="61"/>
      <c r="NQK514" s="70"/>
      <c r="NQL514" s="70"/>
      <c r="NQM514" s="60"/>
      <c r="NQN514" s="61"/>
      <c r="NQO514" s="70"/>
      <c r="NQP514" s="70"/>
      <c r="NQQ514" s="60"/>
      <c r="NQR514" s="61"/>
      <c r="NQS514" s="70"/>
      <c r="NQT514" s="70"/>
      <c r="NQU514" s="60"/>
      <c r="NQV514" s="61"/>
      <c r="NQW514" s="70"/>
      <c r="NQX514" s="70"/>
      <c r="NQY514" s="60"/>
      <c r="NQZ514" s="61"/>
      <c r="NRA514" s="70"/>
      <c r="NRB514" s="70"/>
      <c r="NRC514" s="60"/>
      <c r="NRD514" s="61"/>
      <c r="NRE514" s="70"/>
      <c r="NRF514" s="70"/>
      <c r="NRG514" s="60"/>
      <c r="NRH514" s="61"/>
      <c r="NRI514" s="70"/>
      <c r="NRJ514" s="70"/>
      <c r="NRK514" s="60"/>
      <c r="NRL514" s="61"/>
      <c r="NRM514" s="70"/>
      <c r="NRN514" s="70"/>
      <c r="NRO514" s="60"/>
      <c r="NRP514" s="61"/>
      <c r="NRQ514" s="70"/>
      <c r="NRR514" s="70"/>
      <c r="NRS514" s="60"/>
      <c r="NRT514" s="61"/>
      <c r="NRU514" s="70"/>
      <c r="NRV514" s="70"/>
      <c r="NRW514" s="60"/>
      <c r="NRX514" s="61"/>
      <c r="NRY514" s="70"/>
      <c r="NRZ514" s="70"/>
      <c r="NSA514" s="60"/>
      <c r="NSB514" s="61"/>
      <c r="NSC514" s="70"/>
      <c r="NSD514" s="70"/>
      <c r="NSE514" s="60"/>
      <c r="NSF514" s="61"/>
      <c r="NSG514" s="70"/>
      <c r="NSH514" s="70"/>
      <c r="NSI514" s="60"/>
      <c r="NSJ514" s="61"/>
      <c r="NSK514" s="70"/>
      <c r="NSL514" s="70"/>
      <c r="NSM514" s="60"/>
      <c r="NSN514" s="61"/>
      <c r="NSO514" s="70"/>
      <c r="NSP514" s="70"/>
      <c r="NSQ514" s="60"/>
      <c r="NSR514" s="61"/>
      <c r="NSS514" s="70"/>
      <c r="NST514" s="70"/>
      <c r="NSU514" s="60"/>
      <c r="NSV514" s="61"/>
      <c r="NSW514" s="70"/>
      <c r="NSX514" s="70"/>
      <c r="NSY514" s="60"/>
      <c r="NSZ514" s="61"/>
      <c r="NTA514" s="70"/>
      <c r="NTB514" s="70"/>
      <c r="NTC514" s="60"/>
      <c r="NTD514" s="61"/>
      <c r="NTE514" s="70"/>
      <c r="NTF514" s="70"/>
      <c r="NTG514" s="60"/>
      <c r="NTH514" s="61"/>
      <c r="NTI514" s="70"/>
      <c r="NTJ514" s="70"/>
      <c r="NTK514" s="60"/>
      <c r="NTL514" s="61"/>
      <c r="NTM514" s="70"/>
      <c r="NTN514" s="70"/>
      <c r="NTO514" s="60"/>
      <c r="NTP514" s="61"/>
      <c r="NTQ514" s="70"/>
      <c r="NTR514" s="70"/>
      <c r="NTS514" s="60"/>
      <c r="NTT514" s="61"/>
      <c r="NTU514" s="70"/>
      <c r="NTV514" s="70"/>
      <c r="NTW514" s="60"/>
      <c r="NTX514" s="61"/>
      <c r="NTY514" s="70"/>
      <c r="NTZ514" s="70"/>
      <c r="NUA514" s="60"/>
      <c r="NUB514" s="61"/>
      <c r="NUC514" s="70"/>
      <c r="NUD514" s="70"/>
      <c r="NUE514" s="60"/>
      <c r="NUF514" s="61"/>
      <c r="NUG514" s="70"/>
      <c r="NUH514" s="70"/>
      <c r="NUI514" s="60"/>
      <c r="NUJ514" s="61"/>
      <c r="NUK514" s="70"/>
      <c r="NUL514" s="70"/>
      <c r="NUM514" s="60"/>
      <c r="NUN514" s="61"/>
      <c r="NUO514" s="70"/>
      <c r="NUP514" s="70"/>
      <c r="NUQ514" s="60"/>
      <c r="NUR514" s="61"/>
      <c r="NUS514" s="70"/>
      <c r="NUT514" s="70"/>
      <c r="NUU514" s="60"/>
      <c r="NUV514" s="61"/>
      <c r="NUW514" s="70"/>
      <c r="NUX514" s="70"/>
      <c r="NUY514" s="60"/>
      <c r="NUZ514" s="61"/>
      <c r="NVA514" s="70"/>
      <c r="NVB514" s="70"/>
      <c r="NVC514" s="60"/>
      <c r="NVD514" s="61"/>
      <c r="NVE514" s="70"/>
      <c r="NVF514" s="70"/>
      <c r="NVG514" s="60"/>
      <c r="NVH514" s="61"/>
      <c r="NVI514" s="70"/>
      <c r="NVJ514" s="70"/>
      <c r="NVK514" s="60"/>
      <c r="NVL514" s="61"/>
      <c r="NVM514" s="70"/>
      <c r="NVN514" s="70"/>
      <c r="NVO514" s="60"/>
      <c r="NVP514" s="61"/>
      <c r="NVQ514" s="70"/>
      <c r="NVR514" s="70"/>
      <c r="NVS514" s="60"/>
      <c r="NVT514" s="61"/>
      <c r="NVU514" s="70"/>
      <c r="NVV514" s="70"/>
      <c r="NVW514" s="60"/>
      <c r="NVX514" s="61"/>
      <c r="NVY514" s="70"/>
      <c r="NVZ514" s="70"/>
      <c r="NWA514" s="60"/>
      <c r="NWB514" s="61"/>
      <c r="NWC514" s="70"/>
      <c r="NWD514" s="70"/>
      <c r="NWE514" s="60"/>
      <c r="NWF514" s="61"/>
      <c r="NWG514" s="70"/>
      <c r="NWH514" s="70"/>
      <c r="NWI514" s="60"/>
      <c r="NWJ514" s="61"/>
      <c r="NWK514" s="70"/>
      <c r="NWL514" s="70"/>
      <c r="NWM514" s="60"/>
      <c r="NWN514" s="61"/>
      <c r="NWO514" s="70"/>
      <c r="NWP514" s="70"/>
      <c r="NWQ514" s="60"/>
      <c r="NWR514" s="61"/>
      <c r="NWS514" s="70"/>
      <c r="NWT514" s="70"/>
      <c r="NWU514" s="60"/>
      <c r="NWV514" s="61"/>
      <c r="NWW514" s="70"/>
      <c r="NWX514" s="70"/>
      <c r="NWY514" s="60"/>
      <c r="NWZ514" s="61"/>
      <c r="NXA514" s="70"/>
      <c r="NXB514" s="70"/>
      <c r="NXC514" s="60"/>
      <c r="NXD514" s="61"/>
      <c r="NXE514" s="70"/>
      <c r="NXF514" s="70"/>
      <c r="NXG514" s="60"/>
      <c r="NXH514" s="61"/>
      <c r="NXI514" s="70"/>
      <c r="NXJ514" s="70"/>
      <c r="NXK514" s="60"/>
      <c r="NXL514" s="61"/>
      <c r="NXM514" s="70"/>
      <c r="NXN514" s="70"/>
      <c r="NXO514" s="60"/>
      <c r="NXP514" s="61"/>
      <c r="NXQ514" s="70"/>
      <c r="NXR514" s="70"/>
      <c r="NXS514" s="60"/>
      <c r="NXT514" s="61"/>
      <c r="NXU514" s="70"/>
      <c r="NXV514" s="70"/>
      <c r="NXW514" s="60"/>
      <c r="NXX514" s="61"/>
      <c r="NXY514" s="70"/>
      <c r="NXZ514" s="70"/>
      <c r="NYA514" s="60"/>
      <c r="NYB514" s="61"/>
      <c r="NYC514" s="70"/>
      <c r="NYD514" s="70"/>
      <c r="NYE514" s="60"/>
      <c r="NYF514" s="61"/>
      <c r="NYG514" s="70"/>
      <c r="NYH514" s="70"/>
      <c r="NYI514" s="60"/>
      <c r="NYJ514" s="61"/>
      <c r="NYK514" s="70"/>
      <c r="NYL514" s="70"/>
      <c r="NYM514" s="60"/>
      <c r="NYN514" s="61"/>
      <c r="NYO514" s="70"/>
      <c r="NYP514" s="70"/>
      <c r="NYQ514" s="60"/>
      <c r="NYR514" s="61"/>
      <c r="NYS514" s="70"/>
      <c r="NYT514" s="70"/>
      <c r="NYU514" s="60"/>
      <c r="NYV514" s="61"/>
      <c r="NYW514" s="70"/>
      <c r="NYX514" s="70"/>
      <c r="NYY514" s="60"/>
      <c r="NYZ514" s="61"/>
      <c r="NZA514" s="70"/>
      <c r="NZB514" s="70"/>
      <c r="NZC514" s="60"/>
      <c r="NZD514" s="61"/>
      <c r="NZE514" s="70"/>
      <c r="NZF514" s="70"/>
      <c r="NZG514" s="60"/>
      <c r="NZH514" s="61"/>
      <c r="NZI514" s="70"/>
      <c r="NZJ514" s="70"/>
      <c r="NZK514" s="60"/>
      <c r="NZL514" s="61"/>
      <c r="NZM514" s="70"/>
      <c r="NZN514" s="70"/>
      <c r="NZO514" s="60"/>
      <c r="NZP514" s="61"/>
      <c r="NZQ514" s="70"/>
      <c r="NZR514" s="70"/>
      <c r="NZS514" s="60"/>
      <c r="NZT514" s="61"/>
      <c r="NZU514" s="70"/>
      <c r="NZV514" s="70"/>
      <c r="NZW514" s="60"/>
      <c r="NZX514" s="61"/>
      <c r="NZY514" s="70"/>
      <c r="NZZ514" s="70"/>
      <c r="OAA514" s="60"/>
      <c r="OAB514" s="61"/>
      <c r="OAC514" s="70"/>
      <c r="OAD514" s="70"/>
      <c r="OAE514" s="60"/>
      <c r="OAF514" s="61"/>
      <c r="OAG514" s="70"/>
      <c r="OAH514" s="70"/>
      <c r="OAI514" s="60"/>
      <c r="OAJ514" s="61"/>
      <c r="OAK514" s="70"/>
      <c r="OAL514" s="70"/>
      <c r="OAM514" s="60"/>
      <c r="OAN514" s="61"/>
      <c r="OAO514" s="70"/>
      <c r="OAP514" s="70"/>
      <c r="OAQ514" s="60"/>
      <c r="OAR514" s="61"/>
      <c r="OAS514" s="70"/>
      <c r="OAT514" s="70"/>
      <c r="OAU514" s="60"/>
      <c r="OAV514" s="61"/>
      <c r="OAW514" s="70"/>
      <c r="OAX514" s="70"/>
      <c r="OAY514" s="60"/>
      <c r="OAZ514" s="61"/>
      <c r="OBA514" s="70"/>
      <c r="OBB514" s="70"/>
      <c r="OBC514" s="60"/>
      <c r="OBD514" s="61"/>
      <c r="OBE514" s="70"/>
      <c r="OBF514" s="70"/>
      <c r="OBG514" s="60"/>
      <c r="OBH514" s="61"/>
      <c r="OBI514" s="70"/>
      <c r="OBJ514" s="70"/>
      <c r="OBK514" s="60"/>
      <c r="OBL514" s="61"/>
      <c r="OBM514" s="70"/>
      <c r="OBN514" s="70"/>
      <c r="OBO514" s="60"/>
      <c r="OBP514" s="61"/>
      <c r="OBQ514" s="70"/>
      <c r="OBR514" s="70"/>
      <c r="OBS514" s="60"/>
      <c r="OBT514" s="61"/>
      <c r="OBU514" s="70"/>
      <c r="OBV514" s="70"/>
      <c r="OBW514" s="60"/>
      <c r="OBX514" s="61"/>
      <c r="OBY514" s="70"/>
      <c r="OBZ514" s="70"/>
      <c r="OCA514" s="60"/>
      <c r="OCB514" s="61"/>
      <c r="OCC514" s="70"/>
      <c r="OCD514" s="70"/>
      <c r="OCE514" s="60"/>
      <c r="OCF514" s="61"/>
      <c r="OCG514" s="70"/>
      <c r="OCH514" s="70"/>
      <c r="OCI514" s="60"/>
      <c r="OCJ514" s="61"/>
      <c r="OCK514" s="70"/>
      <c r="OCL514" s="70"/>
      <c r="OCM514" s="60"/>
      <c r="OCN514" s="61"/>
      <c r="OCO514" s="70"/>
      <c r="OCP514" s="70"/>
      <c r="OCQ514" s="60"/>
      <c r="OCR514" s="61"/>
      <c r="OCS514" s="70"/>
      <c r="OCT514" s="70"/>
      <c r="OCU514" s="60"/>
      <c r="OCV514" s="61"/>
      <c r="OCW514" s="70"/>
      <c r="OCX514" s="70"/>
      <c r="OCY514" s="60"/>
      <c r="OCZ514" s="61"/>
      <c r="ODA514" s="70"/>
      <c r="ODB514" s="70"/>
      <c r="ODC514" s="60"/>
      <c r="ODD514" s="61"/>
      <c r="ODE514" s="70"/>
      <c r="ODF514" s="70"/>
      <c r="ODG514" s="60"/>
      <c r="ODH514" s="61"/>
      <c r="ODI514" s="70"/>
      <c r="ODJ514" s="70"/>
      <c r="ODK514" s="60"/>
      <c r="ODL514" s="61"/>
      <c r="ODM514" s="70"/>
      <c r="ODN514" s="70"/>
      <c r="ODO514" s="60"/>
      <c r="ODP514" s="61"/>
      <c r="ODQ514" s="70"/>
      <c r="ODR514" s="70"/>
      <c r="ODS514" s="60"/>
      <c r="ODT514" s="61"/>
      <c r="ODU514" s="70"/>
      <c r="ODV514" s="70"/>
      <c r="ODW514" s="60"/>
      <c r="ODX514" s="61"/>
      <c r="ODY514" s="70"/>
      <c r="ODZ514" s="70"/>
      <c r="OEA514" s="60"/>
      <c r="OEB514" s="61"/>
      <c r="OEC514" s="70"/>
      <c r="OED514" s="70"/>
      <c r="OEE514" s="60"/>
      <c r="OEF514" s="61"/>
      <c r="OEG514" s="70"/>
      <c r="OEH514" s="70"/>
      <c r="OEI514" s="60"/>
      <c r="OEJ514" s="61"/>
      <c r="OEK514" s="70"/>
      <c r="OEL514" s="70"/>
      <c r="OEM514" s="60"/>
      <c r="OEN514" s="61"/>
      <c r="OEO514" s="70"/>
      <c r="OEP514" s="70"/>
      <c r="OEQ514" s="60"/>
      <c r="OER514" s="61"/>
      <c r="OES514" s="70"/>
      <c r="OET514" s="70"/>
      <c r="OEU514" s="60"/>
      <c r="OEV514" s="61"/>
      <c r="OEW514" s="70"/>
      <c r="OEX514" s="70"/>
      <c r="OEY514" s="60"/>
      <c r="OEZ514" s="61"/>
      <c r="OFA514" s="70"/>
      <c r="OFB514" s="70"/>
      <c r="OFC514" s="60"/>
      <c r="OFD514" s="61"/>
      <c r="OFE514" s="70"/>
      <c r="OFF514" s="70"/>
      <c r="OFG514" s="60"/>
      <c r="OFH514" s="61"/>
      <c r="OFI514" s="70"/>
      <c r="OFJ514" s="70"/>
      <c r="OFK514" s="60"/>
      <c r="OFL514" s="61"/>
      <c r="OFM514" s="70"/>
      <c r="OFN514" s="70"/>
      <c r="OFO514" s="60"/>
      <c r="OFP514" s="61"/>
      <c r="OFQ514" s="70"/>
      <c r="OFR514" s="70"/>
      <c r="OFS514" s="60"/>
      <c r="OFT514" s="61"/>
      <c r="OFU514" s="70"/>
      <c r="OFV514" s="70"/>
      <c r="OFW514" s="60"/>
      <c r="OFX514" s="61"/>
      <c r="OFY514" s="70"/>
      <c r="OFZ514" s="70"/>
      <c r="OGA514" s="60"/>
      <c r="OGB514" s="61"/>
      <c r="OGC514" s="70"/>
      <c r="OGD514" s="70"/>
      <c r="OGE514" s="60"/>
      <c r="OGF514" s="61"/>
      <c r="OGG514" s="70"/>
      <c r="OGH514" s="70"/>
      <c r="OGI514" s="60"/>
      <c r="OGJ514" s="61"/>
      <c r="OGK514" s="70"/>
      <c r="OGL514" s="70"/>
      <c r="OGM514" s="60"/>
      <c r="OGN514" s="61"/>
      <c r="OGO514" s="70"/>
      <c r="OGP514" s="70"/>
      <c r="OGQ514" s="60"/>
      <c r="OGR514" s="61"/>
      <c r="OGS514" s="70"/>
      <c r="OGT514" s="70"/>
      <c r="OGU514" s="60"/>
      <c r="OGV514" s="61"/>
      <c r="OGW514" s="70"/>
      <c r="OGX514" s="70"/>
      <c r="OGY514" s="60"/>
      <c r="OGZ514" s="61"/>
      <c r="OHA514" s="70"/>
      <c r="OHB514" s="70"/>
      <c r="OHC514" s="60"/>
      <c r="OHD514" s="61"/>
      <c r="OHE514" s="70"/>
      <c r="OHF514" s="70"/>
      <c r="OHG514" s="60"/>
      <c r="OHH514" s="61"/>
      <c r="OHI514" s="70"/>
      <c r="OHJ514" s="70"/>
      <c r="OHK514" s="60"/>
      <c r="OHL514" s="61"/>
      <c r="OHM514" s="70"/>
      <c r="OHN514" s="70"/>
      <c r="OHO514" s="60"/>
      <c r="OHP514" s="61"/>
      <c r="OHQ514" s="70"/>
      <c r="OHR514" s="70"/>
      <c r="OHS514" s="60"/>
      <c r="OHT514" s="61"/>
      <c r="OHU514" s="70"/>
      <c r="OHV514" s="70"/>
      <c r="OHW514" s="60"/>
      <c r="OHX514" s="61"/>
      <c r="OHY514" s="70"/>
      <c r="OHZ514" s="70"/>
      <c r="OIA514" s="60"/>
      <c r="OIB514" s="61"/>
      <c r="OIC514" s="70"/>
      <c r="OID514" s="70"/>
      <c r="OIE514" s="60"/>
      <c r="OIF514" s="61"/>
      <c r="OIG514" s="70"/>
      <c r="OIH514" s="70"/>
      <c r="OII514" s="60"/>
      <c r="OIJ514" s="61"/>
      <c r="OIK514" s="70"/>
      <c r="OIL514" s="70"/>
      <c r="OIM514" s="60"/>
      <c r="OIN514" s="61"/>
      <c r="OIO514" s="70"/>
      <c r="OIP514" s="70"/>
      <c r="OIQ514" s="60"/>
      <c r="OIR514" s="61"/>
      <c r="OIS514" s="70"/>
      <c r="OIT514" s="70"/>
      <c r="OIU514" s="60"/>
      <c r="OIV514" s="61"/>
      <c r="OIW514" s="70"/>
      <c r="OIX514" s="70"/>
      <c r="OIY514" s="60"/>
      <c r="OIZ514" s="61"/>
      <c r="OJA514" s="70"/>
      <c r="OJB514" s="70"/>
      <c r="OJC514" s="60"/>
      <c r="OJD514" s="61"/>
      <c r="OJE514" s="70"/>
      <c r="OJF514" s="70"/>
      <c r="OJG514" s="60"/>
      <c r="OJH514" s="61"/>
      <c r="OJI514" s="70"/>
      <c r="OJJ514" s="70"/>
      <c r="OJK514" s="60"/>
      <c r="OJL514" s="61"/>
      <c r="OJM514" s="70"/>
      <c r="OJN514" s="70"/>
      <c r="OJO514" s="60"/>
      <c r="OJP514" s="61"/>
      <c r="OJQ514" s="70"/>
      <c r="OJR514" s="70"/>
      <c r="OJS514" s="60"/>
      <c r="OJT514" s="61"/>
      <c r="OJU514" s="70"/>
      <c r="OJV514" s="70"/>
      <c r="OJW514" s="60"/>
      <c r="OJX514" s="61"/>
      <c r="OJY514" s="70"/>
      <c r="OJZ514" s="70"/>
      <c r="OKA514" s="60"/>
      <c r="OKB514" s="61"/>
      <c r="OKC514" s="70"/>
      <c r="OKD514" s="70"/>
      <c r="OKE514" s="60"/>
      <c r="OKF514" s="61"/>
      <c r="OKG514" s="70"/>
      <c r="OKH514" s="70"/>
      <c r="OKI514" s="60"/>
      <c r="OKJ514" s="61"/>
      <c r="OKK514" s="70"/>
      <c r="OKL514" s="70"/>
      <c r="OKM514" s="60"/>
      <c r="OKN514" s="61"/>
      <c r="OKO514" s="70"/>
      <c r="OKP514" s="70"/>
      <c r="OKQ514" s="60"/>
      <c r="OKR514" s="61"/>
      <c r="OKS514" s="70"/>
      <c r="OKT514" s="70"/>
      <c r="OKU514" s="60"/>
      <c r="OKV514" s="61"/>
      <c r="OKW514" s="70"/>
      <c r="OKX514" s="70"/>
      <c r="OKY514" s="60"/>
      <c r="OKZ514" s="61"/>
      <c r="OLA514" s="70"/>
      <c r="OLB514" s="70"/>
      <c r="OLC514" s="60"/>
      <c r="OLD514" s="61"/>
      <c r="OLE514" s="70"/>
      <c r="OLF514" s="70"/>
      <c r="OLG514" s="60"/>
      <c r="OLH514" s="61"/>
      <c r="OLI514" s="70"/>
      <c r="OLJ514" s="70"/>
      <c r="OLK514" s="60"/>
      <c r="OLL514" s="61"/>
      <c r="OLM514" s="70"/>
      <c r="OLN514" s="70"/>
      <c r="OLO514" s="60"/>
      <c r="OLP514" s="61"/>
      <c r="OLQ514" s="70"/>
      <c r="OLR514" s="70"/>
      <c r="OLS514" s="60"/>
      <c r="OLT514" s="61"/>
      <c r="OLU514" s="70"/>
      <c r="OLV514" s="70"/>
      <c r="OLW514" s="60"/>
      <c r="OLX514" s="61"/>
      <c r="OLY514" s="70"/>
      <c r="OLZ514" s="70"/>
      <c r="OMA514" s="60"/>
      <c r="OMB514" s="61"/>
      <c r="OMC514" s="70"/>
      <c r="OMD514" s="70"/>
      <c r="OME514" s="60"/>
      <c r="OMF514" s="61"/>
      <c r="OMG514" s="70"/>
      <c r="OMH514" s="70"/>
      <c r="OMI514" s="60"/>
      <c r="OMJ514" s="61"/>
      <c r="OMK514" s="70"/>
      <c r="OML514" s="70"/>
      <c r="OMM514" s="60"/>
      <c r="OMN514" s="61"/>
      <c r="OMO514" s="70"/>
      <c r="OMP514" s="70"/>
      <c r="OMQ514" s="60"/>
      <c r="OMR514" s="61"/>
      <c r="OMS514" s="70"/>
      <c r="OMT514" s="70"/>
      <c r="OMU514" s="60"/>
      <c r="OMV514" s="61"/>
      <c r="OMW514" s="70"/>
      <c r="OMX514" s="70"/>
      <c r="OMY514" s="60"/>
      <c r="OMZ514" s="61"/>
      <c r="ONA514" s="70"/>
      <c r="ONB514" s="70"/>
      <c r="ONC514" s="60"/>
      <c r="OND514" s="61"/>
      <c r="ONE514" s="70"/>
      <c r="ONF514" s="70"/>
      <c r="ONG514" s="60"/>
      <c r="ONH514" s="61"/>
      <c r="ONI514" s="70"/>
      <c r="ONJ514" s="70"/>
      <c r="ONK514" s="60"/>
      <c r="ONL514" s="61"/>
      <c r="ONM514" s="70"/>
      <c r="ONN514" s="70"/>
      <c r="ONO514" s="60"/>
      <c r="ONP514" s="61"/>
      <c r="ONQ514" s="70"/>
      <c r="ONR514" s="70"/>
      <c r="ONS514" s="60"/>
      <c r="ONT514" s="61"/>
      <c r="ONU514" s="70"/>
      <c r="ONV514" s="70"/>
      <c r="ONW514" s="60"/>
      <c r="ONX514" s="61"/>
      <c r="ONY514" s="70"/>
      <c r="ONZ514" s="70"/>
      <c r="OOA514" s="60"/>
      <c r="OOB514" s="61"/>
      <c r="OOC514" s="70"/>
      <c r="OOD514" s="70"/>
      <c r="OOE514" s="60"/>
      <c r="OOF514" s="61"/>
      <c r="OOG514" s="70"/>
      <c r="OOH514" s="70"/>
      <c r="OOI514" s="60"/>
      <c r="OOJ514" s="61"/>
      <c r="OOK514" s="70"/>
      <c r="OOL514" s="70"/>
      <c r="OOM514" s="60"/>
      <c r="OON514" s="61"/>
      <c r="OOO514" s="70"/>
      <c r="OOP514" s="70"/>
      <c r="OOQ514" s="60"/>
      <c r="OOR514" s="61"/>
      <c r="OOS514" s="70"/>
      <c r="OOT514" s="70"/>
      <c r="OOU514" s="60"/>
      <c r="OOV514" s="61"/>
      <c r="OOW514" s="70"/>
      <c r="OOX514" s="70"/>
      <c r="OOY514" s="60"/>
      <c r="OOZ514" s="61"/>
      <c r="OPA514" s="70"/>
      <c r="OPB514" s="70"/>
      <c r="OPC514" s="60"/>
      <c r="OPD514" s="61"/>
      <c r="OPE514" s="70"/>
      <c r="OPF514" s="70"/>
      <c r="OPG514" s="60"/>
      <c r="OPH514" s="61"/>
      <c r="OPI514" s="70"/>
      <c r="OPJ514" s="70"/>
      <c r="OPK514" s="60"/>
      <c r="OPL514" s="61"/>
      <c r="OPM514" s="70"/>
      <c r="OPN514" s="70"/>
      <c r="OPO514" s="60"/>
      <c r="OPP514" s="61"/>
      <c r="OPQ514" s="70"/>
      <c r="OPR514" s="70"/>
      <c r="OPS514" s="60"/>
      <c r="OPT514" s="61"/>
      <c r="OPU514" s="70"/>
      <c r="OPV514" s="70"/>
      <c r="OPW514" s="60"/>
      <c r="OPX514" s="61"/>
      <c r="OPY514" s="70"/>
      <c r="OPZ514" s="70"/>
      <c r="OQA514" s="60"/>
      <c r="OQB514" s="61"/>
      <c r="OQC514" s="70"/>
      <c r="OQD514" s="70"/>
      <c r="OQE514" s="60"/>
      <c r="OQF514" s="61"/>
      <c r="OQG514" s="70"/>
      <c r="OQH514" s="70"/>
      <c r="OQI514" s="60"/>
      <c r="OQJ514" s="61"/>
      <c r="OQK514" s="70"/>
      <c r="OQL514" s="70"/>
      <c r="OQM514" s="60"/>
      <c r="OQN514" s="61"/>
      <c r="OQO514" s="70"/>
      <c r="OQP514" s="70"/>
      <c r="OQQ514" s="60"/>
      <c r="OQR514" s="61"/>
      <c r="OQS514" s="70"/>
      <c r="OQT514" s="70"/>
      <c r="OQU514" s="60"/>
      <c r="OQV514" s="61"/>
      <c r="OQW514" s="70"/>
      <c r="OQX514" s="70"/>
      <c r="OQY514" s="60"/>
      <c r="OQZ514" s="61"/>
      <c r="ORA514" s="70"/>
      <c r="ORB514" s="70"/>
      <c r="ORC514" s="60"/>
      <c r="ORD514" s="61"/>
      <c r="ORE514" s="70"/>
      <c r="ORF514" s="70"/>
      <c r="ORG514" s="60"/>
      <c r="ORH514" s="61"/>
      <c r="ORI514" s="70"/>
      <c r="ORJ514" s="70"/>
      <c r="ORK514" s="60"/>
      <c r="ORL514" s="61"/>
      <c r="ORM514" s="70"/>
      <c r="ORN514" s="70"/>
      <c r="ORO514" s="60"/>
      <c r="ORP514" s="61"/>
      <c r="ORQ514" s="70"/>
      <c r="ORR514" s="70"/>
      <c r="ORS514" s="60"/>
      <c r="ORT514" s="61"/>
      <c r="ORU514" s="70"/>
      <c r="ORV514" s="70"/>
      <c r="ORW514" s="60"/>
      <c r="ORX514" s="61"/>
      <c r="ORY514" s="70"/>
      <c r="ORZ514" s="70"/>
      <c r="OSA514" s="60"/>
      <c r="OSB514" s="61"/>
      <c r="OSC514" s="70"/>
      <c r="OSD514" s="70"/>
      <c r="OSE514" s="60"/>
      <c r="OSF514" s="61"/>
      <c r="OSG514" s="70"/>
      <c r="OSH514" s="70"/>
      <c r="OSI514" s="60"/>
      <c r="OSJ514" s="61"/>
      <c r="OSK514" s="70"/>
      <c r="OSL514" s="70"/>
      <c r="OSM514" s="60"/>
      <c r="OSN514" s="61"/>
      <c r="OSO514" s="70"/>
      <c r="OSP514" s="70"/>
      <c r="OSQ514" s="60"/>
      <c r="OSR514" s="61"/>
      <c r="OSS514" s="70"/>
      <c r="OST514" s="70"/>
      <c r="OSU514" s="60"/>
      <c r="OSV514" s="61"/>
      <c r="OSW514" s="70"/>
      <c r="OSX514" s="70"/>
      <c r="OSY514" s="60"/>
      <c r="OSZ514" s="61"/>
      <c r="OTA514" s="70"/>
      <c r="OTB514" s="70"/>
      <c r="OTC514" s="60"/>
      <c r="OTD514" s="61"/>
      <c r="OTE514" s="70"/>
      <c r="OTF514" s="70"/>
      <c r="OTG514" s="60"/>
      <c r="OTH514" s="61"/>
      <c r="OTI514" s="70"/>
      <c r="OTJ514" s="70"/>
      <c r="OTK514" s="60"/>
      <c r="OTL514" s="61"/>
      <c r="OTM514" s="70"/>
      <c r="OTN514" s="70"/>
      <c r="OTO514" s="60"/>
      <c r="OTP514" s="61"/>
      <c r="OTQ514" s="70"/>
      <c r="OTR514" s="70"/>
      <c r="OTS514" s="60"/>
      <c r="OTT514" s="61"/>
      <c r="OTU514" s="70"/>
      <c r="OTV514" s="70"/>
      <c r="OTW514" s="60"/>
      <c r="OTX514" s="61"/>
      <c r="OTY514" s="70"/>
      <c r="OTZ514" s="70"/>
      <c r="OUA514" s="60"/>
      <c r="OUB514" s="61"/>
      <c r="OUC514" s="70"/>
      <c r="OUD514" s="70"/>
      <c r="OUE514" s="60"/>
      <c r="OUF514" s="61"/>
      <c r="OUG514" s="70"/>
      <c r="OUH514" s="70"/>
      <c r="OUI514" s="60"/>
      <c r="OUJ514" s="61"/>
      <c r="OUK514" s="70"/>
      <c r="OUL514" s="70"/>
      <c r="OUM514" s="60"/>
      <c r="OUN514" s="61"/>
      <c r="OUO514" s="70"/>
      <c r="OUP514" s="70"/>
      <c r="OUQ514" s="60"/>
      <c r="OUR514" s="61"/>
      <c r="OUS514" s="70"/>
      <c r="OUT514" s="70"/>
      <c r="OUU514" s="60"/>
      <c r="OUV514" s="61"/>
      <c r="OUW514" s="70"/>
      <c r="OUX514" s="70"/>
      <c r="OUY514" s="60"/>
      <c r="OUZ514" s="61"/>
      <c r="OVA514" s="70"/>
      <c r="OVB514" s="70"/>
      <c r="OVC514" s="60"/>
      <c r="OVD514" s="61"/>
      <c r="OVE514" s="70"/>
      <c r="OVF514" s="70"/>
      <c r="OVG514" s="60"/>
      <c r="OVH514" s="61"/>
      <c r="OVI514" s="70"/>
      <c r="OVJ514" s="70"/>
      <c r="OVK514" s="60"/>
      <c r="OVL514" s="61"/>
      <c r="OVM514" s="70"/>
      <c r="OVN514" s="70"/>
      <c r="OVO514" s="60"/>
      <c r="OVP514" s="61"/>
      <c r="OVQ514" s="70"/>
      <c r="OVR514" s="70"/>
      <c r="OVS514" s="60"/>
      <c r="OVT514" s="61"/>
      <c r="OVU514" s="70"/>
      <c r="OVV514" s="70"/>
      <c r="OVW514" s="60"/>
      <c r="OVX514" s="61"/>
      <c r="OVY514" s="70"/>
      <c r="OVZ514" s="70"/>
      <c r="OWA514" s="60"/>
      <c r="OWB514" s="61"/>
      <c r="OWC514" s="70"/>
      <c r="OWD514" s="70"/>
      <c r="OWE514" s="60"/>
      <c r="OWF514" s="61"/>
      <c r="OWG514" s="70"/>
      <c r="OWH514" s="70"/>
      <c r="OWI514" s="60"/>
      <c r="OWJ514" s="61"/>
      <c r="OWK514" s="70"/>
      <c r="OWL514" s="70"/>
      <c r="OWM514" s="60"/>
      <c r="OWN514" s="61"/>
      <c r="OWO514" s="70"/>
      <c r="OWP514" s="70"/>
      <c r="OWQ514" s="60"/>
      <c r="OWR514" s="61"/>
      <c r="OWS514" s="70"/>
      <c r="OWT514" s="70"/>
      <c r="OWU514" s="60"/>
      <c r="OWV514" s="61"/>
      <c r="OWW514" s="70"/>
      <c r="OWX514" s="70"/>
      <c r="OWY514" s="60"/>
      <c r="OWZ514" s="61"/>
      <c r="OXA514" s="70"/>
      <c r="OXB514" s="70"/>
      <c r="OXC514" s="60"/>
      <c r="OXD514" s="61"/>
      <c r="OXE514" s="70"/>
      <c r="OXF514" s="70"/>
      <c r="OXG514" s="60"/>
      <c r="OXH514" s="61"/>
      <c r="OXI514" s="70"/>
      <c r="OXJ514" s="70"/>
      <c r="OXK514" s="60"/>
      <c r="OXL514" s="61"/>
      <c r="OXM514" s="70"/>
      <c r="OXN514" s="70"/>
      <c r="OXO514" s="60"/>
      <c r="OXP514" s="61"/>
      <c r="OXQ514" s="70"/>
      <c r="OXR514" s="70"/>
      <c r="OXS514" s="60"/>
      <c r="OXT514" s="61"/>
      <c r="OXU514" s="70"/>
      <c r="OXV514" s="70"/>
      <c r="OXW514" s="60"/>
      <c r="OXX514" s="61"/>
      <c r="OXY514" s="70"/>
      <c r="OXZ514" s="70"/>
      <c r="OYA514" s="60"/>
      <c r="OYB514" s="61"/>
      <c r="OYC514" s="70"/>
      <c r="OYD514" s="70"/>
      <c r="OYE514" s="60"/>
      <c r="OYF514" s="61"/>
      <c r="OYG514" s="70"/>
      <c r="OYH514" s="70"/>
      <c r="OYI514" s="60"/>
      <c r="OYJ514" s="61"/>
      <c r="OYK514" s="70"/>
      <c r="OYL514" s="70"/>
      <c r="OYM514" s="60"/>
      <c r="OYN514" s="61"/>
      <c r="OYO514" s="70"/>
      <c r="OYP514" s="70"/>
      <c r="OYQ514" s="60"/>
      <c r="OYR514" s="61"/>
      <c r="OYS514" s="70"/>
      <c r="OYT514" s="70"/>
      <c r="OYU514" s="60"/>
      <c r="OYV514" s="61"/>
      <c r="OYW514" s="70"/>
      <c r="OYX514" s="70"/>
      <c r="OYY514" s="60"/>
      <c r="OYZ514" s="61"/>
      <c r="OZA514" s="70"/>
      <c r="OZB514" s="70"/>
      <c r="OZC514" s="60"/>
      <c r="OZD514" s="61"/>
      <c r="OZE514" s="70"/>
      <c r="OZF514" s="70"/>
      <c r="OZG514" s="60"/>
      <c r="OZH514" s="61"/>
      <c r="OZI514" s="70"/>
      <c r="OZJ514" s="70"/>
      <c r="OZK514" s="60"/>
      <c r="OZL514" s="61"/>
      <c r="OZM514" s="70"/>
      <c r="OZN514" s="70"/>
      <c r="OZO514" s="60"/>
      <c r="OZP514" s="61"/>
      <c r="OZQ514" s="70"/>
      <c r="OZR514" s="70"/>
      <c r="OZS514" s="60"/>
      <c r="OZT514" s="61"/>
      <c r="OZU514" s="70"/>
      <c r="OZV514" s="70"/>
      <c r="OZW514" s="60"/>
      <c r="OZX514" s="61"/>
      <c r="OZY514" s="70"/>
      <c r="OZZ514" s="70"/>
      <c r="PAA514" s="60"/>
      <c r="PAB514" s="61"/>
      <c r="PAC514" s="70"/>
      <c r="PAD514" s="70"/>
      <c r="PAE514" s="60"/>
      <c r="PAF514" s="61"/>
      <c r="PAG514" s="70"/>
      <c r="PAH514" s="70"/>
      <c r="PAI514" s="60"/>
      <c r="PAJ514" s="61"/>
      <c r="PAK514" s="70"/>
      <c r="PAL514" s="70"/>
      <c r="PAM514" s="60"/>
      <c r="PAN514" s="61"/>
      <c r="PAO514" s="70"/>
      <c r="PAP514" s="70"/>
      <c r="PAQ514" s="60"/>
      <c r="PAR514" s="61"/>
      <c r="PAS514" s="70"/>
      <c r="PAT514" s="70"/>
      <c r="PAU514" s="60"/>
      <c r="PAV514" s="61"/>
      <c r="PAW514" s="70"/>
      <c r="PAX514" s="70"/>
      <c r="PAY514" s="60"/>
      <c r="PAZ514" s="61"/>
      <c r="PBA514" s="70"/>
      <c r="PBB514" s="70"/>
      <c r="PBC514" s="60"/>
      <c r="PBD514" s="61"/>
      <c r="PBE514" s="70"/>
      <c r="PBF514" s="70"/>
      <c r="PBG514" s="60"/>
      <c r="PBH514" s="61"/>
      <c r="PBI514" s="70"/>
      <c r="PBJ514" s="70"/>
      <c r="PBK514" s="60"/>
      <c r="PBL514" s="61"/>
      <c r="PBM514" s="70"/>
      <c r="PBN514" s="70"/>
      <c r="PBO514" s="60"/>
      <c r="PBP514" s="61"/>
      <c r="PBQ514" s="70"/>
      <c r="PBR514" s="70"/>
      <c r="PBS514" s="60"/>
      <c r="PBT514" s="61"/>
      <c r="PBU514" s="70"/>
      <c r="PBV514" s="70"/>
      <c r="PBW514" s="60"/>
      <c r="PBX514" s="61"/>
      <c r="PBY514" s="70"/>
      <c r="PBZ514" s="70"/>
      <c r="PCA514" s="60"/>
      <c r="PCB514" s="61"/>
      <c r="PCC514" s="70"/>
      <c r="PCD514" s="70"/>
      <c r="PCE514" s="60"/>
      <c r="PCF514" s="61"/>
      <c r="PCG514" s="70"/>
      <c r="PCH514" s="70"/>
      <c r="PCI514" s="60"/>
      <c r="PCJ514" s="61"/>
      <c r="PCK514" s="70"/>
      <c r="PCL514" s="70"/>
      <c r="PCM514" s="60"/>
      <c r="PCN514" s="61"/>
      <c r="PCO514" s="70"/>
      <c r="PCP514" s="70"/>
      <c r="PCQ514" s="60"/>
      <c r="PCR514" s="61"/>
      <c r="PCS514" s="70"/>
      <c r="PCT514" s="70"/>
      <c r="PCU514" s="60"/>
      <c r="PCV514" s="61"/>
      <c r="PCW514" s="70"/>
      <c r="PCX514" s="70"/>
      <c r="PCY514" s="60"/>
      <c r="PCZ514" s="61"/>
      <c r="PDA514" s="70"/>
      <c r="PDB514" s="70"/>
      <c r="PDC514" s="60"/>
      <c r="PDD514" s="61"/>
      <c r="PDE514" s="70"/>
      <c r="PDF514" s="70"/>
      <c r="PDG514" s="60"/>
      <c r="PDH514" s="61"/>
      <c r="PDI514" s="70"/>
      <c r="PDJ514" s="70"/>
      <c r="PDK514" s="60"/>
      <c r="PDL514" s="61"/>
      <c r="PDM514" s="70"/>
      <c r="PDN514" s="70"/>
      <c r="PDO514" s="60"/>
      <c r="PDP514" s="61"/>
      <c r="PDQ514" s="70"/>
      <c r="PDR514" s="70"/>
      <c r="PDS514" s="60"/>
      <c r="PDT514" s="61"/>
      <c r="PDU514" s="70"/>
      <c r="PDV514" s="70"/>
      <c r="PDW514" s="60"/>
      <c r="PDX514" s="61"/>
      <c r="PDY514" s="70"/>
      <c r="PDZ514" s="70"/>
      <c r="PEA514" s="60"/>
      <c r="PEB514" s="61"/>
      <c r="PEC514" s="70"/>
      <c r="PED514" s="70"/>
      <c r="PEE514" s="60"/>
      <c r="PEF514" s="61"/>
      <c r="PEG514" s="70"/>
      <c r="PEH514" s="70"/>
      <c r="PEI514" s="60"/>
      <c r="PEJ514" s="61"/>
      <c r="PEK514" s="70"/>
      <c r="PEL514" s="70"/>
      <c r="PEM514" s="60"/>
      <c r="PEN514" s="61"/>
      <c r="PEO514" s="70"/>
      <c r="PEP514" s="70"/>
      <c r="PEQ514" s="60"/>
      <c r="PER514" s="61"/>
      <c r="PES514" s="70"/>
      <c r="PET514" s="70"/>
      <c r="PEU514" s="60"/>
      <c r="PEV514" s="61"/>
      <c r="PEW514" s="70"/>
      <c r="PEX514" s="70"/>
      <c r="PEY514" s="60"/>
      <c r="PEZ514" s="61"/>
      <c r="PFA514" s="70"/>
      <c r="PFB514" s="70"/>
      <c r="PFC514" s="60"/>
      <c r="PFD514" s="61"/>
      <c r="PFE514" s="70"/>
      <c r="PFF514" s="70"/>
      <c r="PFG514" s="60"/>
      <c r="PFH514" s="61"/>
      <c r="PFI514" s="70"/>
      <c r="PFJ514" s="70"/>
      <c r="PFK514" s="60"/>
      <c r="PFL514" s="61"/>
      <c r="PFM514" s="70"/>
      <c r="PFN514" s="70"/>
      <c r="PFO514" s="60"/>
      <c r="PFP514" s="61"/>
      <c r="PFQ514" s="70"/>
      <c r="PFR514" s="70"/>
      <c r="PFS514" s="60"/>
      <c r="PFT514" s="61"/>
      <c r="PFU514" s="70"/>
      <c r="PFV514" s="70"/>
      <c r="PFW514" s="60"/>
      <c r="PFX514" s="61"/>
      <c r="PFY514" s="70"/>
      <c r="PFZ514" s="70"/>
      <c r="PGA514" s="60"/>
      <c r="PGB514" s="61"/>
      <c r="PGC514" s="70"/>
      <c r="PGD514" s="70"/>
      <c r="PGE514" s="60"/>
      <c r="PGF514" s="61"/>
      <c r="PGG514" s="70"/>
      <c r="PGH514" s="70"/>
      <c r="PGI514" s="60"/>
      <c r="PGJ514" s="61"/>
      <c r="PGK514" s="70"/>
      <c r="PGL514" s="70"/>
      <c r="PGM514" s="60"/>
      <c r="PGN514" s="61"/>
      <c r="PGO514" s="70"/>
      <c r="PGP514" s="70"/>
      <c r="PGQ514" s="60"/>
      <c r="PGR514" s="61"/>
      <c r="PGS514" s="70"/>
      <c r="PGT514" s="70"/>
      <c r="PGU514" s="60"/>
      <c r="PGV514" s="61"/>
      <c r="PGW514" s="70"/>
      <c r="PGX514" s="70"/>
      <c r="PGY514" s="60"/>
      <c r="PGZ514" s="61"/>
      <c r="PHA514" s="70"/>
      <c r="PHB514" s="70"/>
      <c r="PHC514" s="60"/>
      <c r="PHD514" s="61"/>
      <c r="PHE514" s="70"/>
      <c r="PHF514" s="70"/>
      <c r="PHG514" s="60"/>
      <c r="PHH514" s="61"/>
      <c r="PHI514" s="70"/>
      <c r="PHJ514" s="70"/>
      <c r="PHK514" s="60"/>
      <c r="PHL514" s="61"/>
      <c r="PHM514" s="70"/>
      <c r="PHN514" s="70"/>
      <c r="PHO514" s="60"/>
      <c r="PHP514" s="61"/>
      <c r="PHQ514" s="70"/>
      <c r="PHR514" s="70"/>
      <c r="PHS514" s="60"/>
      <c r="PHT514" s="61"/>
      <c r="PHU514" s="70"/>
      <c r="PHV514" s="70"/>
      <c r="PHW514" s="60"/>
      <c r="PHX514" s="61"/>
      <c r="PHY514" s="70"/>
      <c r="PHZ514" s="70"/>
      <c r="PIA514" s="60"/>
      <c r="PIB514" s="61"/>
      <c r="PIC514" s="70"/>
      <c r="PID514" s="70"/>
      <c r="PIE514" s="60"/>
      <c r="PIF514" s="61"/>
      <c r="PIG514" s="70"/>
      <c r="PIH514" s="70"/>
      <c r="PII514" s="60"/>
      <c r="PIJ514" s="61"/>
      <c r="PIK514" s="70"/>
      <c r="PIL514" s="70"/>
      <c r="PIM514" s="60"/>
      <c r="PIN514" s="61"/>
      <c r="PIO514" s="70"/>
      <c r="PIP514" s="70"/>
      <c r="PIQ514" s="60"/>
      <c r="PIR514" s="61"/>
      <c r="PIS514" s="70"/>
      <c r="PIT514" s="70"/>
      <c r="PIU514" s="60"/>
      <c r="PIV514" s="61"/>
      <c r="PIW514" s="70"/>
      <c r="PIX514" s="70"/>
      <c r="PIY514" s="60"/>
      <c r="PIZ514" s="61"/>
      <c r="PJA514" s="70"/>
      <c r="PJB514" s="70"/>
      <c r="PJC514" s="60"/>
      <c r="PJD514" s="61"/>
      <c r="PJE514" s="70"/>
      <c r="PJF514" s="70"/>
      <c r="PJG514" s="60"/>
      <c r="PJH514" s="61"/>
      <c r="PJI514" s="70"/>
      <c r="PJJ514" s="70"/>
      <c r="PJK514" s="60"/>
      <c r="PJL514" s="61"/>
      <c r="PJM514" s="70"/>
      <c r="PJN514" s="70"/>
      <c r="PJO514" s="60"/>
      <c r="PJP514" s="61"/>
      <c r="PJQ514" s="70"/>
      <c r="PJR514" s="70"/>
      <c r="PJS514" s="60"/>
      <c r="PJT514" s="61"/>
      <c r="PJU514" s="70"/>
      <c r="PJV514" s="70"/>
      <c r="PJW514" s="60"/>
      <c r="PJX514" s="61"/>
      <c r="PJY514" s="70"/>
      <c r="PJZ514" s="70"/>
      <c r="PKA514" s="60"/>
      <c r="PKB514" s="61"/>
      <c r="PKC514" s="70"/>
      <c r="PKD514" s="70"/>
      <c r="PKE514" s="60"/>
      <c r="PKF514" s="61"/>
      <c r="PKG514" s="70"/>
      <c r="PKH514" s="70"/>
      <c r="PKI514" s="60"/>
      <c r="PKJ514" s="61"/>
      <c r="PKK514" s="70"/>
      <c r="PKL514" s="70"/>
      <c r="PKM514" s="60"/>
      <c r="PKN514" s="61"/>
      <c r="PKO514" s="70"/>
      <c r="PKP514" s="70"/>
      <c r="PKQ514" s="60"/>
      <c r="PKR514" s="61"/>
      <c r="PKS514" s="70"/>
      <c r="PKT514" s="70"/>
      <c r="PKU514" s="60"/>
      <c r="PKV514" s="61"/>
      <c r="PKW514" s="70"/>
      <c r="PKX514" s="70"/>
      <c r="PKY514" s="60"/>
      <c r="PKZ514" s="61"/>
      <c r="PLA514" s="70"/>
      <c r="PLB514" s="70"/>
      <c r="PLC514" s="60"/>
      <c r="PLD514" s="61"/>
      <c r="PLE514" s="70"/>
      <c r="PLF514" s="70"/>
      <c r="PLG514" s="60"/>
      <c r="PLH514" s="61"/>
      <c r="PLI514" s="70"/>
      <c r="PLJ514" s="70"/>
      <c r="PLK514" s="60"/>
      <c r="PLL514" s="61"/>
      <c r="PLM514" s="70"/>
      <c r="PLN514" s="70"/>
      <c r="PLO514" s="60"/>
      <c r="PLP514" s="61"/>
      <c r="PLQ514" s="70"/>
      <c r="PLR514" s="70"/>
      <c r="PLS514" s="60"/>
      <c r="PLT514" s="61"/>
      <c r="PLU514" s="70"/>
      <c r="PLV514" s="70"/>
      <c r="PLW514" s="60"/>
      <c r="PLX514" s="61"/>
      <c r="PLY514" s="70"/>
      <c r="PLZ514" s="70"/>
      <c r="PMA514" s="60"/>
      <c r="PMB514" s="61"/>
      <c r="PMC514" s="70"/>
      <c r="PMD514" s="70"/>
      <c r="PME514" s="60"/>
      <c r="PMF514" s="61"/>
      <c r="PMG514" s="70"/>
      <c r="PMH514" s="70"/>
      <c r="PMI514" s="60"/>
      <c r="PMJ514" s="61"/>
      <c r="PMK514" s="70"/>
      <c r="PML514" s="70"/>
      <c r="PMM514" s="60"/>
      <c r="PMN514" s="61"/>
      <c r="PMO514" s="70"/>
      <c r="PMP514" s="70"/>
      <c r="PMQ514" s="60"/>
      <c r="PMR514" s="61"/>
      <c r="PMS514" s="70"/>
      <c r="PMT514" s="70"/>
      <c r="PMU514" s="60"/>
      <c r="PMV514" s="61"/>
      <c r="PMW514" s="70"/>
      <c r="PMX514" s="70"/>
      <c r="PMY514" s="60"/>
      <c r="PMZ514" s="61"/>
      <c r="PNA514" s="70"/>
      <c r="PNB514" s="70"/>
      <c r="PNC514" s="60"/>
      <c r="PND514" s="61"/>
      <c r="PNE514" s="70"/>
      <c r="PNF514" s="70"/>
      <c r="PNG514" s="60"/>
      <c r="PNH514" s="61"/>
      <c r="PNI514" s="70"/>
      <c r="PNJ514" s="70"/>
      <c r="PNK514" s="60"/>
      <c r="PNL514" s="61"/>
      <c r="PNM514" s="70"/>
      <c r="PNN514" s="70"/>
      <c r="PNO514" s="60"/>
      <c r="PNP514" s="61"/>
      <c r="PNQ514" s="70"/>
      <c r="PNR514" s="70"/>
      <c r="PNS514" s="60"/>
      <c r="PNT514" s="61"/>
      <c r="PNU514" s="70"/>
      <c r="PNV514" s="70"/>
      <c r="PNW514" s="60"/>
      <c r="PNX514" s="61"/>
      <c r="PNY514" s="70"/>
      <c r="PNZ514" s="70"/>
      <c r="POA514" s="60"/>
      <c r="POB514" s="61"/>
      <c r="POC514" s="70"/>
      <c r="POD514" s="70"/>
      <c r="POE514" s="60"/>
      <c r="POF514" s="61"/>
      <c r="POG514" s="70"/>
      <c r="POH514" s="70"/>
      <c r="POI514" s="60"/>
      <c r="POJ514" s="61"/>
      <c r="POK514" s="70"/>
      <c r="POL514" s="70"/>
      <c r="POM514" s="60"/>
      <c r="PON514" s="61"/>
      <c r="POO514" s="70"/>
      <c r="POP514" s="70"/>
      <c r="POQ514" s="60"/>
      <c r="POR514" s="61"/>
      <c r="POS514" s="70"/>
      <c r="POT514" s="70"/>
      <c r="POU514" s="60"/>
      <c r="POV514" s="61"/>
      <c r="POW514" s="70"/>
      <c r="POX514" s="70"/>
      <c r="POY514" s="60"/>
      <c r="POZ514" s="61"/>
      <c r="PPA514" s="70"/>
      <c r="PPB514" s="70"/>
      <c r="PPC514" s="60"/>
      <c r="PPD514" s="61"/>
      <c r="PPE514" s="70"/>
      <c r="PPF514" s="70"/>
      <c r="PPG514" s="60"/>
      <c r="PPH514" s="61"/>
      <c r="PPI514" s="70"/>
      <c r="PPJ514" s="70"/>
      <c r="PPK514" s="60"/>
      <c r="PPL514" s="61"/>
      <c r="PPM514" s="70"/>
      <c r="PPN514" s="70"/>
      <c r="PPO514" s="60"/>
      <c r="PPP514" s="61"/>
      <c r="PPQ514" s="70"/>
      <c r="PPR514" s="70"/>
      <c r="PPS514" s="60"/>
      <c r="PPT514" s="61"/>
      <c r="PPU514" s="70"/>
      <c r="PPV514" s="70"/>
      <c r="PPW514" s="60"/>
      <c r="PPX514" s="61"/>
      <c r="PPY514" s="70"/>
      <c r="PPZ514" s="70"/>
      <c r="PQA514" s="60"/>
      <c r="PQB514" s="61"/>
      <c r="PQC514" s="70"/>
      <c r="PQD514" s="70"/>
      <c r="PQE514" s="60"/>
      <c r="PQF514" s="61"/>
      <c r="PQG514" s="70"/>
      <c r="PQH514" s="70"/>
      <c r="PQI514" s="60"/>
      <c r="PQJ514" s="61"/>
      <c r="PQK514" s="70"/>
      <c r="PQL514" s="70"/>
      <c r="PQM514" s="60"/>
      <c r="PQN514" s="61"/>
      <c r="PQO514" s="70"/>
      <c r="PQP514" s="70"/>
      <c r="PQQ514" s="60"/>
      <c r="PQR514" s="61"/>
      <c r="PQS514" s="70"/>
      <c r="PQT514" s="70"/>
      <c r="PQU514" s="60"/>
      <c r="PQV514" s="61"/>
      <c r="PQW514" s="70"/>
      <c r="PQX514" s="70"/>
      <c r="PQY514" s="60"/>
      <c r="PQZ514" s="61"/>
      <c r="PRA514" s="70"/>
      <c r="PRB514" s="70"/>
      <c r="PRC514" s="60"/>
      <c r="PRD514" s="61"/>
      <c r="PRE514" s="70"/>
      <c r="PRF514" s="70"/>
      <c r="PRG514" s="60"/>
      <c r="PRH514" s="61"/>
      <c r="PRI514" s="70"/>
      <c r="PRJ514" s="70"/>
      <c r="PRK514" s="60"/>
      <c r="PRL514" s="61"/>
      <c r="PRM514" s="70"/>
      <c r="PRN514" s="70"/>
      <c r="PRO514" s="60"/>
      <c r="PRP514" s="61"/>
      <c r="PRQ514" s="70"/>
      <c r="PRR514" s="70"/>
      <c r="PRS514" s="60"/>
      <c r="PRT514" s="61"/>
      <c r="PRU514" s="70"/>
      <c r="PRV514" s="70"/>
      <c r="PRW514" s="60"/>
      <c r="PRX514" s="61"/>
      <c r="PRY514" s="70"/>
      <c r="PRZ514" s="70"/>
      <c r="PSA514" s="60"/>
      <c r="PSB514" s="61"/>
      <c r="PSC514" s="70"/>
      <c r="PSD514" s="70"/>
      <c r="PSE514" s="60"/>
      <c r="PSF514" s="61"/>
      <c r="PSG514" s="70"/>
      <c r="PSH514" s="70"/>
      <c r="PSI514" s="60"/>
      <c r="PSJ514" s="61"/>
      <c r="PSK514" s="70"/>
      <c r="PSL514" s="70"/>
      <c r="PSM514" s="60"/>
      <c r="PSN514" s="61"/>
      <c r="PSO514" s="70"/>
      <c r="PSP514" s="70"/>
      <c r="PSQ514" s="60"/>
      <c r="PSR514" s="61"/>
      <c r="PSS514" s="70"/>
      <c r="PST514" s="70"/>
      <c r="PSU514" s="60"/>
      <c r="PSV514" s="61"/>
      <c r="PSW514" s="70"/>
      <c r="PSX514" s="70"/>
      <c r="PSY514" s="60"/>
      <c r="PSZ514" s="61"/>
      <c r="PTA514" s="70"/>
      <c r="PTB514" s="70"/>
      <c r="PTC514" s="60"/>
      <c r="PTD514" s="61"/>
      <c r="PTE514" s="70"/>
      <c r="PTF514" s="70"/>
      <c r="PTG514" s="60"/>
      <c r="PTH514" s="61"/>
      <c r="PTI514" s="70"/>
      <c r="PTJ514" s="70"/>
      <c r="PTK514" s="60"/>
      <c r="PTL514" s="61"/>
      <c r="PTM514" s="70"/>
      <c r="PTN514" s="70"/>
      <c r="PTO514" s="60"/>
      <c r="PTP514" s="61"/>
      <c r="PTQ514" s="70"/>
      <c r="PTR514" s="70"/>
      <c r="PTS514" s="60"/>
      <c r="PTT514" s="61"/>
      <c r="PTU514" s="70"/>
      <c r="PTV514" s="70"/>
      <c r="PTW514" s="60"/>
      <c r="PTX514" s="61"/>
      <c r="PTY514" s="70"/>
      <c r="PTZ514" s="70"/>
      <c r="PUA514" s="60"/>
      <c r="PUB514" s="61"/>
      <c r="PUC514" s="70"/>
      <c r="PUD514" s="70"/>
      <c r="PUE514" s="60"/>
      <c r="PUF514" s="61"/>
      <c r="PUG514" s="70"/>
      <c r="PUH514" s="70"/>
      <c r="PUI514" s="60"/>
      <c r="PUJ514" s="61"/>
      <c r="PUK514" s="70"/>
      <c r="PUL514" s="70"/>
      <c r="PUM514" s="60"/>
      <c r="PUN514" s="61"/>
      <c r="PUO514" s="70"/>
      <c r="PUP514" s="70"/>
      <c r="PUQ514" s="60"/>
      <c r="PUR514" s="61"/>
      <c r="PUS514" s="70"/>
      <c r="PUT514" s="70"/>
      <c r="PUU514" s="60"/>
      <c r="PUV514" s="61"/>
      <c r="PUW514" s="70"/>
      <c r="PUX514" s="70"/>
      <c r="PUY514" s="60"/>
      <c r="PUZ514" s="61"/>
      <c r="PVA514" s="70"/>
      <c r="PVB514" s="70"/>
      <c r="PVC514" s="60"/>
      <c r="PVD514" s="61"/>
      <c r="PVE514" s="70"/>
      <c r="PVF514" s="70"/>
      <c r="PVG514" s="60"/>
      <c r="PVH514" s="61"/>
      <c r="PVI514" s="70"/>
      <c r="PVJ514" s="70"/>
      <c r="PVK514" s="60"/>
      <c r="PVL514" s="61"/>
      <c r="PVM514" s="70"/>
      <c r="PVN514" s="70"/>
      <c r="PVO514" s="60"/>
      <c r="PVP514" s="61"/>
      <c r="PVQ514" s="70"/>
      <c r="PVR514" s="70"/>
      <c r="PVS514" s="60"/>
      <c r="PVT514" s="61"/>
      <c r="PVU514" s="70"/>
      <c r="PVV514" s="70"/>
      <c r="PVW514" s="60"/>
      <c r="PVX514" s="61"/>
      <c r="PVY514" s="70"/>
      <c r="PVZ514" s="70"/>
      <c r="PWA514" s="60"/>
      <c r="PWB514" s="61"/>
      <c r="PWC514" s="70"/>
      <c r="PWD514" s="70"/>
      <c r="PWE514" s="60"/>
      <c r="PWF514" s="61"/>
      <c r="PWG514" s="70"/>
      <c r="PWH514" s="70"/>
      <c r="PWI514" s="60"/>
      <c r="PWJ514" s="61"/>
      <c r="PWK514" s="70"/>
      <c r="PWL514" s="70"/>
      <c r="PWM514" s="60"/>
      <c r="PWN514" s="61"/>
      <c r="PWO514" s="70"/>
      <c r="PWP514" s="70"/>
      <c r="PWQ514" s="60"/>
      <c r="PWR514" s="61"/>
      <c r="PWS514" s="70"/>
      <c r="PWT514" s="70"/>
      <c r="PWU514" s="60"/>
      <c r="PWV514" s="61"/>
      <c r="PWW514" s="70"/>
      <c r="PWX514" s="70"/>
      <c r="PWY514" s="60"/>
      <c r="PWZ514" s="61"/>
      <c r="PXA514" s="70"/>
      <c r="PXB514" s="70"/>
      <c r="PXC514" s="60"/>
      <c r="PXD514" s="61"/>
      <c r="PXE514" s="70"/>
      <c r="PXF514" s="70"/>
      <c r="PXG514" s="60"/>
      <c r="PXH514" s="61"/>
      <c r="PXI514" s="70"/>
      <c r="PXJ514" s="70"/>
      <c r="PXK514" s="60"/>
      <c r="PXL514" s="61"/>
      <c r="PXM514" s="70"/>
      <c r="PXN514" s="70"/>
      <c r="PXO514" s="60"/>
      <c r="PXP514" s="61"/>
      <c r="PXQ514" s="70"/>
      <c r="PXR514" s="70"/>
      <c r="PXS514" s="60"/>
      <c r="PXT514" s="61"/>
      <c r="PXU514" s="70"/>
      <c r="PXV514" s="70"/>
      <c r="PXW514" s="60"/>
      <c r="PXX514" s="61"/>
      <c r="PXY514" s="70"/>
      <c r="PXZ514" s="70"/>
      <c r="PYA514" s="60"/>
      <c r="PYB514" s="61"/>
      <c r="PYC514" s="70"/>
      <c r="PYD514" s="70"/>
      <c r="PYE514" s="60"/>
      <c r="PYF514" s="61"/>
      <c r="PYG514" s="70"/>
      <c r="PYH514" s="70"/>
      <c r="PYI514" s="60"/>
      <c r="PYJ514" s="61"/>
      <c r="PYK514" s="70"/>
      <c r="PYL514" s="70"/>
      <c r="PYM514" s="60"/>
      <c r="PYN514" s="61"/>
      <c r="PYO514" s="70"/>
      <c r="PYP514" s="70"/>
      <c r="PYQ514" s="60"/>
      <c r="PYR514" s="61"/>
      <c r="PYS514" s="70"/>
      <c r="PYT514" s="70"/>
      <c r="PYU514" s="60"/>
      <c r="PYV514" s="61"/>
      <c r="PYW514" s="70"/>
      <c r="PYX514" s="70"/>
      <c r="PYY514" s="60"/>
      <c r="PYZ514" s="61"/>
      <c r="PZA514" s="70"/>
      <c r="PZB514" s="70"/>
      <c r="PZC514" s="60"/>
      <c r="PZD514" s="61"/>
      <c r="PZE514" s="70"/>
      <c r="PZF514" s="70"/>
      <c r="PZG514" s="60"/>
      <c r="PZH514" s="61"/>
      <c r="PZI514" s="70"/>
      <c r="PZJ514" s="70"/>
      <c r="PZK514" s="60"/>
      <c r="PZL514" s="61"/>
      <c r="PZM514" s="70"/>
      <c r="PZN514" s="70"/>
      <c r="PZO514" s="60"/>
      <c r="PZP514" s="61"/>
      <c r="PZQ514" s="70"/>
      <c r="PZR514" s="70"/>
      <c r="PZS514" s="60"/>
      <c r="PZT514" s="61"/>
      <c r="PZU514" s="70"/>
      <c r="PZV514" s="70"/>
      <c r="PZW514" s="60"/>
      <c r="PZX514" s="61"/>
      <c r="PZY514" s="70"/>
      <c r="PZZ514" s="70"/>
      <c r="QAA514" s="60"/>
      <c r="QAB514" s="61"/>
      <c r="QAC514" s="70"/>
      <c r="QAD514" s="70"/>
      <c r="QAE514" s="60"/>
      <c r="QAF514" s="61"/>
      <c r="QAG514" s="70"/>
      <c r="QAH514" s="70"/>
      <c r="QAI514" s="60"/>
      <c r="QAJ514" s="61"/>
      <c r="QAK514" s="70"/>
      <c r="QAL514" s="70"/>
      <c r="QAM514" s="60"/>
      <c r="QAN514" s="61"/>
      <c r="QAO514" s="70"/>
      <c r="QAP514" s="70"/>
      <c r="QAQ514" s="60"/>
      <c r="QAR514" s="61"/>
      <c r="QAS514" s="70"/>
      <c r="QAT514" s="70"/>
      <c r="QAU514" s="60"/>
      <c r="QAV514" s="61"/>
      <c r="QAW514" s="70"/>
      <c r="QAX514" s="70"/>
      <c r="QAY514" s="60"/>
      <c r="QAZ514" s="61"/>
      <c r="QBA514" s="70"/>
      <c r="QBB514" s="70"/>
      <c r="QBC514" s="60"/>
      <c r="QBD514" s="61"/>
      <c r="QBE514" s="70"/>
      <c r="QBF514" s="70"/>
      <c r="QBG514" s="60"/>
      <c r="QBH514" s="61"/>
      <c r="QBI514" s="70"/>
      <c r="QBJ514" s="70"/>
      <c r="QBK514" s="60"/>
      <c r="QBL514" s="61"/>
      <c r="QBM514" s="70"/>
      <c r="QBN514" s="70"/>
      <c r="QBO514" s="60"/>
      <c r="QBP514" s="61"/>
      <c r="QBQ514" s="70"/>
      <c r="QBR514" s="70"/>
      <c r="QBS514" s="60"/>
      <c r="QBT514" s="61"/>
      <c r="QBU514" s="70"/>
      <c r="QBV514" s="70"/>
      <c r="QBW514" s="60"/>
      <c r="QBX514" s="61"/>
      <c r="QBY514" s="70"/>
      <c r="QBZ514" s="70"/>
      <c r="QCA514" s="60"/>
      <c r="QCB514" s="61"/>
      <c r="QCC514" s="70"/>
      <c r="QCD514" s="70"/>
      <c r="QCE514" s="60"/>
      <c r="QCF514" s="61"/>
      <c r="QCG514" s="70"/>
      <c r="QCH514" s="70"/>
      <c r="QCI514" s="60"/>
      <c r="QCJ514" s="61"/>
      <c r="QCK514" s="70"/>
      <c r="QCL514" s="70"/>
      <c r="QCM514" s="60"/>
      <c r="QCN514" s="61"/>
      <c r="QCO514" s="70"/>
      <c r="QCP514" s="70"/>
      <c r="QCQ514" s="60"/>
      <c r="QCR514" s="61"/>
      <c r="QCS514" s="70"/>
      <c r="QCT514" s="70"/>
      <c r="QCU514" s="60"/>
      <c r="QCV514" s="61"/>
      <c r="QCW514" s="70"/>
      <c r="QCX514" s="70"/>
      <c r="QCY514" s="60"/>
      <c r="QCZ514" s="61"/>
      <c r="QDA514" s="70"/>
      <c r="QDB514" s="70"/>
      <c r="QDC514" s="60"/>
      <c r="QDD514" s="61"/>
      <c r="QDE514" s="70"/>
      <c r="QDF514" s="70"/>
      <c r="QDG514" s="60"/>
      <c r="QDH514" s="61"/>
      <c r="QDI514" s="70"/>
      <c r="QDJ514" s="70"/>
      <c r="QDK514" s="60"/>
      <c r="QDL514" s="61"/>
      <c r="QDM514" s="70"/>
      <c r="QDN514" s="70"/>
      <c r="QDO514" s="60"/>
      <c r="QDP514" s="61"/>
      <c r="QDQ514" s="70"/>
      <c r="QDR514" s="70"/>
      <c r="QDS514" s="60"/>
      <c r="QDT514" s="61"/>
      <c r="QDU514" s="70"/>
      <c r="QDV514" s="70"/>
      <c r="QDW514" s="60"/>
      <c r="QDX514" s="61"/>
      <c r="QDY514" s="70"/>
      <c r="QDZ514" s="70"/>
      <c r="QEA514" s="60"/>
      <c r="QEB514" s="61"/>
      <c r="QEC514" s="70"/>
      <c r="QED514" s="70"/>
      <c r="QEE514" s="60"/>
      <c r="QEF514" s="61"/>
      <c r="QEG514" s="70"/>
      <c r="QEH514" s="70"/>
      <c r="QEI514" s="60"/>
      <c r="QEJ514" s="61"/>
      <c r="QEK514" s="70"/>
      <c r="QEL514" s="70"/>
      <c r="QEM514" s="60"/>
      <c r="QEN514" s="61"/>
      <c r="QEO514" s="70"/>
      <c r="QEP514" s="70"/>
      <c r="QEQ514" s="60"/>
      <c r="QER514" s="61"/>
      <c r="QES514" s="70"/>
      <c r="QET514" s="70"/>
      <c r="QEU514" s="60"/>
      <c r="QEV514" s="61"/>
      <c r="QEW514" s="70"/>
      <c r="QEX514" s="70"/>
      <c r="QEY514" s="60"/>
      <c r="QEZ514" s="61"/>
      <c r="QFA514" s="70"/>
      <c r="QFB514" s="70"/>
      <c r="QFC514" s="60"/>
      <c r="QFD514" s="61"/>
      <c r="QFE514" s="70"/>
      <c r="QFF514" s="70"/>
      <c r="QFG514" s="60"/>
      <c r="QFH514" s="61"/>
      <c r="QFI514" s="70"/>
      <c r="QFJ514" s="70"/>
      <c r="QFK514" s="60"/>
      <c r="QFL514" s="61"/>
      <c r="QFM514" s="70"/>
      <c r="QFN514" s="70"/>
      <c r="QFO514" s="60"/>
      <c r="QFP514" s="61"/>
      <c r="QFQ514" s="70"/>
      <c r="QFR514" s="70"/>
      <c r="QFS514" s="60"/>
      <c r="QFT514" s="61"/>
      <c r="QFU514" s="70"/>
      <c r="QFV514" s="70"/>
      <c r="QFW514" s="60"/>
      <c r="QFX514" s="61"/>
      <c r="QFY514" s="70"/>
      <c r="QFZ514" s="70"/>
      <c r="QGA514" s="60"/>
      <c r="QGB514" s="61"/>
      <c r="QGC514" s="70"/>
      <c r="QGD514" s="70"/>
      <c r="QGE514" s="60"/>
      <c r="QGF514" s="61"/>
      <c r="QGG514" s="70"/>
      <c r="QGH514" s="70"/>
      <c r="QGI514" s="60"/>
      <c r="QGJ514" s="61"/>
      <c r="QGK514" s="70"/>
      <c r="QGL514" s="70"/>
      <c r="QGM514" s="60"/>
      <c r="QGN514" s="61"/>
      <c r="QGO514" s="70"/>
      <c r="QGP514" s="70"/>
      <c r="QGQ514" s="60"/>
      <c r="QGR514" s="61"/>
      <c r="QGS514" s="70"/>
      <c r="QGT514" s="70"/>
      <c r="QGU514" s="60"/>
      <c r="QGV514" s="61"/>
      <c r="QGW514" s="70"/>
      <c r="QGX514" s="70"/>
      <c r="QGY514" s="60"/>
      <c r="QGZ514" s="61"/>
      <c r="QHA514" s="70"/>
      <c r="QHB514" s="70"/>
      <c r="QHC514" s="60"/>
      <c r="QHD514" s="61"/>
      <c r="QHE514" s="70"/>
      <c r="QHF514" s="70"/>
      <c r="QHG514" s="60"/>
      <c r="QHH514" s="61"/>
      <c r="QHI514" s="70"/>
      <c r="QHJ514" s="70"/>
      <c r="QHK514" s="60"/>
      <c r="QHL514" s="61"/>
      <c r="QHM514" s="70"/>
      <c r="QHN514" s="70"/>
      <c r="QHO514" s="60"/>
      <c r="QHP514" s="61"/>
      <c r="QHQ514" s="70"/>
      <c r="QHR514" s="70"/>
      <c r="QHS514" s="60"/>
      <c r="QHT514" s="61"/>
      <c r="QHU514" s="70"/>
      <c r="QHV514" s="70"/>
      <c r="QHW514" s="60"/>
      <c r="QHX514" s="61"/>
      <c r="QHY514" s="70"/>
      <c r="QHZ514" s="70"/>
      <c r="QIA514" s="60"/>
      <c r="QIB514" s="61"/>
      <c r="QIC514" s="70"/>
      <c r="QID514" s="70"/>
      <c r="QIE514" s="60"/>
      <c r="QIF514" s="61"/>
      <c r="QIG514" s="70"/>
      <c r="QIH514" s="70"/>
      <c r="QII514" s="60"/>
      <c r="QIJ514" s="61"/>
      <c r="QIK514" s="70"/>
      <c r="QIL514" s="70"/>
      <c r="QIM514" s="60"/>
      <c r="QIN514" s="61"/>
      <c r="QIO514" s="70"/>
      <c r="QIP514" s="70"/>
      <c r="QIQ514" s="60"/>
      <c r="QIR514" s="61"/>
      <c r="QIS514" s="70"/>
      <c r="QIT514" s="70"/>
      <c r="QIU514" s="60"/>
      <c r="QIV514" s="61"/>
      <c r="QIW514" s="70"/>
      <c r="QIX514" s="70"/>
      <c r="QIY514" s="60"/>
      <c r="QIZ514" s="61"/>
      <c r="QJA514" s="70"/>
      <c r="QJB514" s="70"/>
      <c r="QJC514" s="60"/>
      <c r="QJD514" s="61"/>
      <c r="QJE514" s="70"/>
      <c r="QJF514" s="70"/>
      <c r="QJG514" s="60"/>
      <c r="QJH514" s="61"/>
      <c r="QJI514" s="70"/>
      <c r="QJJ514" s="70"/>
      <c r="QJK514" s="60"/>
      <c r="QJL514" s="61"/>
      <c r="QJM514" s="70"/>
      <c r="QJN514" s="70"/>
      <c r="QJO514" s="60"/>
      <c r="QJP514" s="61"/>
      <c r="QJQ514" s="70"/>
      <c r="QJR514" s="70"/>
      <c r="QJS514" s="60"/>
      <c r="QJT514" s="61"/>
      <c r="QJU514" s="70"/>
      <c r="QJV514" s="70"/>
      <c r="QJW514" s="60"/>
      <c r="QJX514" s="61"/>
      <c r="QJY514" s="70"/>
      <c r="QJZ514" s="70"/>
      <c r="QKA514" s="60"/>
      <c r="QKB514" s="61"/>
      <c r="QKC514" s="70"/>
      <c r="QKD514" s="70"/>
      <c r="QKE514" s="60"/>
      <c r="QKF514" s="61"/>
      <c r="QKG514" s="70"/>
      <c r="QKH514" s="70"/>
      <c r="QKI514" s="60"/>
      <c r="QKJ514" s="61"/>
      <c r="QKK514" s="70"/>
      <c r="QKL514" s="70"/>
      <c r="QKM514" s="60"/>
      <c r="QKN514" s="61"/>
      <c r="QKO514" s="70"/>
      <c r="QKP514" s="70"/>
      <c r="QKQ514" s="60"/>
      <c r="QKR514" s="61"/>
      <c r="QKS514" s="70"/>
      <c r="QKT514" s="70"/>
      <c r="QKU514" s="60"/>
      <c r="QKV514" s="61"/>
      <c r="QKW514" s="70"/>
      <c r="QKX514" s="70"/>
      <c r="QKY514" s="60"/>
      <c r="QKZ514" s="61"/>
      <c r="QLA514" s="70"/>
      <c r="QLB514" s="70"/>
      <c r="QLC514" s="60"/>
      <c r="QLD514" s="61"/>
      <c r="QLE514" s="70"/>
      <c r="QLF514" s="70"/>
      <c r="QLG514" s="60"/>
      <c r="QLH514" s="61"/>
      <c r="QLI514" s="70"/>
      <c r="QLJ514" s="70"/>
      <c r="QLK514" s="60"/>
      <c r="QLL514" s="61"/>
      <c r="QLM514" s="70"/>
      <c r="QLN514" s="70"/>
      <c r="QLO514" s="60"/>
      <c r="QLP514" s="61"/>
      <c r="QLQ514" s="70"/>
      <c r="QLR514" s="70"/>
      <c r="QLS514" s="60"/>
      <c r="QLT514" s="61"/>
      <c r="QLU514" s="70"/>
      <c r="QLV514" s="70"/>
      <c r="QLW514" s="60"/>
      <c r="QLX514" s="61"/>
      <c r="QLY514" s="70"/>
      <c r="QLZ514" s="70"/>
      <c r="QMA514" s="60"/>
      <c r="QMB514" s="61"/>
      <c r="QMC514" s="70"/>
      <c r="QMD514" s="70"/>
      <c r="QME514" s="60"/>
      <c r="QMF514" s="61"/>
      <c r="QMG514" s="70"/>
      <c r="QMH514" s="70"/>
      <c r="QMI514" s="60"/>
      <c r="QMJ514" s="61"/>
      <c r="QMK514" s="70"/>
      <c r="QML514" s="70"/>
      <c r="QMM514" s="60"/>
      <c r="QMN514" s="61"/>
      <c r="QMO514" s="70"/>
      <c r="QMP514" s="70"/>
      <c r="QMQ514" s="60"/>
      <c r="QMR514" s="61"/>
      <c r="QMS514" s="70"/>
      <c r="QMT514" s="70"/>
      <c r="QMU514" s="60"/>
      <c r="QMV514" s="61"/>
      <c r="QMW514" s="70"/>
      <c r="QMX514" s="70"/>
      <c r="QMY514" s="60"/>
      <c r="QMZ514" s="61"/>
      <c r="QNA514" s="70"/>
      <c r="QNB514" s="70"/>
      <c r="QNC514" s="60"/>
      <c r="QND514" s="61"/>
      <c r="QNE514" s="70"/>
      <c r="QNF514" s="70"/>
      <c r="QNG514" s="60"/>
      <c r="QNH514" s="61"/>
      <c r="QNI514" s="70"/>
      <c r="QNJ514" s="70"/>
      <c r="QNK514" s="60"/>
      <c r="QNL514" s="61"/>
      <c r="QNM514" s="70"/>
      <c r="QNN514" s="70"/>
      <c r="QNO514" s="60"/>
      <c r="QNP514" s="61"/>
      <c r="QNQ514" s="70"/>
      <c r="QNR514" s="70"/>
      <c r="QNS514" s="60"/>
      <c r="QNT514" s="61"/>
      <c r="QNU514" s="70"/>
      <c r="QNV514" s="70"/>
      <c r="QNW514" s="60"/>
      <c r="QNX514" s="61"/>
      <c r="QNY514" s="70"/>
      <c r="QNZ514" s="70"/>
      <c r="QOA514" s="60"/>
      <c r="QOB514" s="61"/>
      <c r="QOC514" s="70"/>
      <c r="QOD514" s="70"/>
      <c r="QOE514" s="60"/>
      <c r="QOF514" s="61"/>
      <c r="QOG514" s="70"/>
      <c r="QOH514" s="70"/>
      <c r="QOI514" s="60"/>
      <c r="QOJ514" s="61"/>
      <c r="QOK514" s="70"/>
      <c r="QOL514" s="70"/>
      <c r="QOM514" s="60"/>
      <c r="QON514" s="61"/>
      <c r="QOO514" s="70"/>
      <c r="QOP514" s="70"/>
      <c r="QOQ514" s="60"/>
      <c r="QOR514" s="61"/>
      <c r="QOS514" s="70"/>
      <c r="QOT514" s="70"/>
      <c r="QOU514" s="60"/>
      <c r="QOV514" s="61"/>
      <c r="QOW514" s="70"/>
      <c r="QOX514" s="70"/>
      <c r="QOY514" s="60"/>
      <c r="QOZ514" s="61"/>
      <c r="QPA514" s="70"/>
      <c r="QPB514" s="70"/>
      <c r="QPC514" s="60"/>
      <c r="QPD514" s="61"/>
      <c r="QPE514" s="70"/>
      <c r="QPF514" s="70"/>
      <c r="QPG514" s="60"/>
      <c r="QPH514" s="61"/>
      <c r="QPI514" s="70"/>
      <c r="QPJ514" s="70"/>
      <c r="QPK514" s="60"/>
      <c r="QPL514" s="61"/>
      <c r="QPM514" s="70"/>
      <c r="QPN514" s="70"/>
      <c r="QPO514" s="60"/>
      <c r="QPP514" s="61"/>
      <c r="QPQ514" s="70"/>
      <c r="QPR514" s="70"/>
      <c r="QPS514" s="60"/>
      <c r="QPT514" s="61"/>
      <c r="QPU514" s="70"/>
      <c r="QPV514" s="70"/>
      <c r="QPW514" s="60"/>
      <c r="QPX514" s="61"/>
      <c r="QPY514" s="70"/>
      <c r="QPZ514" s="70"/>
      <c r="QQA514" s="60"/>
      <c r="QQB514" s="61"/>
      <c r="QQC514" s="70"/>
      <c r="QQD514" s="70"/>
      <c r="QQE514" s="60"/>
      <c r="QQF514" s="61"/>
      <c r="QQG514" s="70"/>
      <c r="QQH514" s="70"/>
      <c r="QQI514" s="60"/>
      <c r="QQJ514" s="61"/>
      <c r="QQK514" s="70"/>
      <c r="QQL514" s="70"/>
      <c r="QQM514" s="60"/>
      <c r="QQN514" s="61"/>
      <c r="QQO514" s="70"/>
      <c r="QQP514" s="70"/>
      <c r="QQQ514" s="60"/>
      <c r="QQR514" s="61"/>
      <c r="QQS514" s="70"/>
      <c r="QQT514" s="70"/>
      <c r="QQU514" s="60"/>
      <c r="QQV514" s="61"/>
      <c r="QQW514" s="70"/>
      <c r="QQX514" s="70"/>
      <c r="QQY514" s="60"/>
      <c r="QQZ514" s="61"/>
      <c r="QRA514" s="70"/>
      <c r="QRB514" s="70"/>
      <c r="QRC514" s="60"/>
      <c r="QRD514" s="61"/>
      <c r="QRE514" s="70"/>
      <c r="QRF514" s="70"/>
      <c r="QRG514" s="60"/>
      <c r="QRH514" s="61"/>
      <c r="QRI514" s="70"/>
      <c r="QRJ514" s="70"/>
      <c r="QRK514" s="60"/>
      <c r="QRL514" s="61"/>
      <c r="QRM514" s="70"/>
      <c r="QRN514" s="70"/>
      <c r="QRO514" s="60"/>
      <c r="QRP514" s="61"/>
      <c r="QRQ514" s="70"/>
      <c r="QRR514" s="70"/>
      <c r="QRS514" s="60"/>
      <c r="QRT514" s="61"/>
      <c r="QRU514" s="70"/>
      <c r="QRV514" s="70"/>
      <c r="QRW514" s="60"/>
      <c r="QRX514" s="61"/>
      <c r="QRY514" s="70"/>
      <c r="QRZ514" s="70"/>
      <c r="QSA514" s="60"/>
      <c r="QSB514" s="61"/>
      <c r="QSC514" s="70"/>
      <c r="QSD514" s="70"/>
      <c r="QSE514" s="60"/>
      <c r="QSF514" s="61"/>
      <c r="QSG514" s="70"/>
      <c r="QSH514" s="70"/>
      <c r="QSI514" s="60"/>
      <c r="QSJ514" s="61"/>
      <c r="QSK514" s="70"/>
      <c r="QSL514" s="70"/>
      <c r="QSM514" s="60"/>
      <c r="QSN514" s="61"/>
      <c r="QSO514" s="70"/>
      <c r="QSP514" s="70"/>
      <c r="QSQ514" s="60"/>
      <c r="QSR514" s="61"/>
      <c r="QSS514" s="70"/>
      <c r="QST514" s="70"/>
      <c r="QSU514" s="60"/>
      <c r="QSV514" s="61"/>
      <c r="QSW514" s="70"/>
      <c r="QSX514" s="70"/>
      <c r="QSY514" s="60"/>
      <c r="QSZ514" s="61"/>
      <c r="QTA514" s="70"/>
      <c r="QTB514" s="70"/>
      <c r="QTC514" s="60"/>
      <c r="QTD514" s="61"/>
      <c r="QTE514" s="70"/>
      <c r="QTF514" s="70"/>
      <c r="QTG514" s="60"/>
      <c r="QTH514" s="61"/>
      <c r="QTI514" s="70"/>
      <c r="QTJ514" s="70"/>
      <c r="QTK514" s="60"/>
      <c r="QTL514" s="61"/>
      <c r="QTM514" s="70"/>
      <c r="QTN514" s="70"/>
      <c r="QTO514" s="60"/>
      <c r="QTP514" s="61"/>
      <c r="QTQ514" s="70"/>
      <c r="QTR514" s="70"/>
      <c r="QTS514" s="60"/>
      <c r="QTT514" s="61"/>
      <c r="QTU514" s="70"/>
      <c r="QTV514" s="70"/>
      <c r="QTW514" s="60"/>
      <c r="QTX514" s="61"/>
      <c r="QTY514" s="70"/>
      <c r="QTZ514" s="70"/>
      <c r="QUA514" s="60"/>
      <c r="QUB514" s="61"/>
      <c r="QUC514" s="70"/>
      <c r="QUD514" s="70"/>
      <c r="QUE514" s="60"/>
      <c r="QUF514" s="61"/>
      <c r="QUG514" s="70"/>
      <c r="QUH514" s="70"/>
      <c r="QUI514" s="60"/>
      <c r="QUJ514" s="61"/>
      <c r="QUK514" s="70"/>
      <c r="QUL514" s="70"/>
      <c r="QUM514" s="60"/>
      <c r="QUN514" s="61"/>
      <c r="QUO514" s="70"/>
      <c r="QUP514" s="70"/>
      <c r="QUQ514" s="60"/>
      <c r="QUR514" s="61"/>
      <c r="QUS514" s="70"/>
      <c r="QUT514" s="70"/>
      <c r="QUU514" s="60"/>
      <c r="QUV514" s="61"/>
      <c r="QUW514" s="70"/>
      <c r="QUX514" s="70"/>
      <c r="QUY514" s="60"/>
      <c r="QUZ514" s="61"/>
      <c r="QVA514" s="70"/>
      <c r="QVB514" s="70"/>
      <c r="QVC514" s="60"/>
      <c r="QVD514" s="61"/>
      <c r="QVE514" s="70"/>
      <c r="QVF514" s="70"/>
      <c r="QVG514" s="60"/>
      <c r="QVH514" s="61"/>
      <c r="QVI514" s="70"/>
      <c r="QVJ514" s="70"/>
      <c r="QVK514" s="60"/>
      <c r="QVL514" s="61"/>
      <c r="QVM514" s="70"/>
      <c r="QVN514" s="70"/>
      <c r="QVO514" s="60"/>
      <c r="QVP514" s="61"/>
      <c r="QVQ514" s="70"/>
      <c r="QVR514" s="70"/>
      <c r="QVS514" s="60"/>
      <c r="QVT514" s="61"/>
      <c r="QVU514" s="70"/>
      <c r="QVV514" s="70"/>
      <c r="QVW514" s="60"/>
      <c r="QVX514" s="61"/>
      <c r="QVY514" s="70"/>
      <c r="QVZ514" s="70"/>
      <c r="QWA514" s="60"/>
      <c r="QWB514" s="61"/>
      <c r="QWC514" s="70"/>
      <c r="QWD514" s="70"/>
      <c r="QWE514" s="60"/>
      <c r="QWF514" s="61"/>
      <c r="QWG514" s="70"/>
      <c r="QWH514" s="70"/>
      <c r="QWI514" s="60"/>
      <c r="QWJ514" s="61"/>
      <c r="QWK514" s="70"/>
      <c r="QWL514" s="70"/>
      <c r="QWM514" s="60"/>
      <c r="QWN514" s="61"/>
      <c r="QWO514" s="70"/>
      <c r="QWP514" s="70"/>
      <c r="QWQ514" s="60"/>
      <c r="QWR514" s="61"/>
      <c r="QWS514" s="70"/>
      <c r="QWT514" s="70"/>
      <c r="QWU514" s="60"/>
      <c r="QWV514" s="61"/>
      <c r="QWW514" s="70"/>
      <c r="QWX514" s="70"/>
      <c r="QWY514" s="60"/>
      <c r="QWZ514" s="61"/>
      <c r="QXA514" s="70"/>
      <c r="QXB514" s="70"/>
      <c r="QXC514" s="60"/>
      <c r="QXD514" s="61"/>
      <c r="QXE514" s="70"/>
      <c r="QXF514" s="70"/>
      <c r="QXG514" s="60"/>
      <c r="QXH514" s="61"/>
      <c r="QXI514" s="70"/>
      <c r="QXJ514" s="70"/>
      <c r="QXK514" s="60"/>
      <c r="QXL514" s="61"/>
      <c r="QXM514" s="70"/>
      <c r="QXN514" s="70"/>
      <c r="QXO514" s="60"/>
      <c r="QXP514" s="61"/>
      <c r="QXQ514" s="70"/>
      <c r="QXR514" s="70"/>
      <c r="QXS514" s="60"/>
      <c r="QXT514" s="61"/>
      <c r="QXU514" s="70"/>
      <c r="QXV514" s="70"/>
      <c r="QXW514" s="60"/>
      <c r="QXX514" s="61"/>
      <c r="QXY514" s="70"/>
      <c r="QXZ514" s="70"/>
      <c r="QYA514" s="60"/>
      <c r="QYB514" s="61"/>
      <c r="QYC514" s="70"/>
      <c r="QYD514" s="70"/>
      <c r="QYE514" s="60"/>
      <c r="QYF514" s="61"/>
      <c r="QYG514" s="70"/>
      <c r="QYH514" s="70"/>
      <c r="QYI514" s="60"/>
      <c r="QYJ514" s="61"/>
      <c r="QYK514" s="70"/>
      <c r="QYL514" s="70"/>
      <c r="QYM514" s="60"/>
      <c r="QYN514" s="61"/>
      <c r="QYO514" s="70"/>
      <c r="QYP514" s="70"/>
      <c r="QYQ514" s="60"/>
      <c r="QYR514" s="61"/>
      <c r="QYS514" s="70"/>
      <c r="QYT514" s="70"/>
      <c r="QYU514" s="60"/>
      <c r="QYV514" s="61"/>
      <c r="QYW514" s="70"/>
      <c r="QYX514" s="70"/>
      <c r="QYY514" s="60"/>
      <c r="QYZ514" s="61"/>
      <c r="QZA514" s="70"/>
      <c r="QZB514" s="70"/>
      <c r="QZC514" s="60"/>
      <c r="QZD514" s="61"/>
      <c r="QZE514" s="70"/>
      <c r="QZF514" s="70"/>
      <c r="QZG514" s="60"/>
      <c r="QZH514" s="61"/>
      <c r="QZI514" s="70"/>
      <c r="QZJ514" s="70"/>
      <c r="QZK514" s="60"/>
      <c r="QZL514" s="61"/>
      <c r="QZM514" s="70"/>
      <c r="QZN514" s="70"/>
      <c r="QZO514" s="60"/>
      <c r="QZP514" s="61"/>
      <c r="QZQ514" s="70"/>
      <c r="QZR514" s="70"/>
      <c r="QZS514" s="60"/>
      <c r="QZT514" s="61"/>
      <c r="QZU514" s="70"/>
      <c r="QZV514" s="70"/>
      <c r="QZW514" s="60"/>
      <c r="QZX514" s="61"/>
      <c r="QZY514" s="70"/>
      <c r="QZZ514" s="70"/>
      <c r="RAA514" s="60"/>
      <c r="RAB514" s="61"/>
      <c r="RAC514" s="70"/>
      <c r="RAD514" s="70"/>
      <c r="RAE514" s="60"/>
      <c r="RAF514" s="61"/>
      <c r="RAG514" s="70"/>
      <c r="RAH514" s="70"/>
      <c r="RAI514" s="60"/>
      <c r="RAJ514" s="61"/>
      <c r="RAK514" s="70"/>
      <c r="RAL514" s="70"/>
      <c r="RAM514" s="60"/>
      <c r="RAN514" s="61"/>
      <c r="RAO514" s="70"/>
      <c r="RAP514" s="70"/>
      <c r="RAQ514" s="60"/>
      <c r="RAR514" s="61"/>
      <c r="RAS514" s="70"/>
      <c r="RAT514" s="70"/>
      <c r="RAU514" s="60"/>
      <c r="RAV514" s="61"/>
      <c r="RAW514" s="70"/>
      <c r="RAX514" s="70"/>
      <c r="RAY514" s="60"/>
      <c r="RAZ514" s="61"/>
      <c r="RBA514" s="70"/>
      <c r="RBB514" s="70"/>
      <c r="RBC514" s="60"/>
      <c r="RBD514" s="61"/>
      <c r="RBE514" s="70"/>
      <c r="RBF514" s="70"/>
      <c r="RBG514" s="60"/>
      <c r="RBH514" s="61"/>
      <c r="RBI514" s="70"/>
      <c r="RBJ514" s="70"/>
      <c r="RBK514" s="60"/>
      <c r="RBL514" s="61"/>
      <c r="RBM514" s="70"/>
      <c r="RBN514" s="70"/>
      <c r="RBO514" s="60"/>
      <c r="RBP514" s="61"/>
      <c r="RBQ514" s="70"/>
      <c r="RBR514" s="70"/>
      <c r="RBS514" s="60"/>
      <c r="RBT514" s="61"/>
      <c r="RBU514" s="70"/>
      <c r="RBV514" s="70"/>
      <c r="RBW514" s="60"/>
      <c r="RBX514" s="61"/>
      <c r="RBY514" s="70"/>
      <c r="RBZ514" s="70"/>
      <c r="RCA514" s="60"/>
      <c r="RCB514" s="61"/>
      <c r="RCC514" s="70"/>
      <c r="RCD514" s="70"/>
      <c r="RCE514" s="60"/>
      <c r="RCF514" s="61"/>
      <c r="RCG514" s="70"/>
      <c r="RCH514" s="70"/>
      <c r="RCI514" s="60"/>
      <c r="RCJ514" s="61"/>
      <c r="RCK514" s="70"/>
      <c r="RCL514" s="70"/>
      <c r="RCM514" s="60"/>
      <c r="RCN514" s="61"/>
      <c r="RCO514" s="70"/>
      <c r="RCP514" s="70"/>
      <c r="RCQ514" s="60"/>
      <c r="RCR514" s="61"/>
      <c r="RCS514" s="70"/>
      <c r="RCT514" s="70"/>
      <c r="RCU514" s="60"/>
      <c r="RCV514" s="61"/>
      <c r="RCW514" s="70"/>
      <c r="RCX514" s="70"/>
      <c r="RCY514" s="60"/>
      <c r="RCZ514" s="61"/>
      <c r="RDA514" s="70"/>
      <c r="RDB514" s="70"/>
      <c r="RDC514" s="60"/>
      <c r="RDD514" s="61"/>
      <c r="RDE514" s="70"/>
      <c r="RDF514" s="70"/>
      <c r="RDG514" s="60"/>
      <c r="RDH514" s="61"/>
      <c r="RDI514" s="70"/>
      <c r="RDJ514" s="70"/>
      <c r="RDK514" s="60"/>
      <c r="RDL514" s="61"/>
      <c r="RDM514" s="70"/>
      <c r="RDN514" s="70"/>
      <c r="RDO514" s="60"/>
      <c r="RDP514" s="61"/>
      <c r="RDQ514" s="70"/>
      <c r="RDR514" s="70"/>
      <c r="RDS514" s="60"/>
      <c r="RDT514" s="61"/>
      <c r="RDU514" s="70"/>
      <c r="RDV514" s="70"/>
      <c r="RDW514" s="60"/>
      <c r="RDX514" s="61"/>
      <c r="RDY514" s="70"/>
      <c r="RDZ514" s="70"/>
      <c r="REA514" s="60"/>
      <c r="REB514" s="61"/>
      <c r="REC514" s="70"/>
      <c r="RED514" s="70"/>
      <c r="REE514" s="60"/>
      <c r="REF514" s="61"/>
      <c r="REG514" s="70"/>
      <c r="REH514" s="70"/>
      <c r="REI514" s="60"/>
      <c r="REJ514" s="61"/>
      <c r="REK514" s="70"/>
      <c r="REL514" s="70"/>
      <c r="REM514" s="60"/>
      <c r="REN514" s="61"/>
      <c r="REO514" s="70"/>
      <c r="REP514" s="70"/>
      <c r="REQ514" s="60"/>
      <c r="RER514" s="61"/>
      <c r="RES514" s="70"/>
      <c r="RET514" s="70"/>
      <c r="REU514" s="60"/>
      <c r="REV514" s="61"/>
      <c r="REW514" s="70"/>
      <c r="REX514" s="70"/>
      <c r="REY514" s="60"/>
      <c r="REZ514" s="61"/>
      <c r="RFA514" s="70"/>
      <c r="RFB514" s="70"/>
      <c r="RFC514" s="60"/>
      <c r="RFD514" s="61"/>
      <c r="RFE514" s="70"/>
      <c r="RFF514" s="70"/>
      <c r="RFG514" s="60"/>
      <c r="RFH514" s="61"/>
      <c r="RFI514" s="70"/>
      <c r="RFJ514" s="70"/>
      <c r="RFK514" s="60"/>
      <c r="RFL514" s="61"/>
      <c r="RFM514" s="70"/>
      <c r="RFN514" s="70"/>
      <c r="RFO514" s="60"/>
      <c r="RFP514" s="61"/>
      <c r="RFQ514" s="70"/>
      <c r="RFR514" s="70"/>
      <c r="RFS514" s="60"/>
      <c r="RFT514" s="61"/>
      <c r="RFU514" s="70"/>
      <c r="RFV514" s="70"/>
      <c r="RFW514" s="60"/>
      <c r="RFX514" s="61"/>
      <c r="RFY514" s="70"/>
      <c r="RFZ514" s="70"/>
      <c r="RGA514" s="60"/>
      <c r="RGB514" s="61"/>
      <c r="RGC514" s="70"/>
      <c r="RGD514" s="70"/>
      <c r="RGE514" s="60"/>
      <c r="RGF514" s="61"/>
      <c r="RGG514" s="70"/>
      <c r="RGH514" s="70"/>
      <c r="RGI514" s="60"/>
      <c r="RGJ514" s="61"/>
      <c r="RGK514" s="70"/>
      <c r="RGL514" s="70"/>
      <c r="RGM514" s="60"/>
      <c r="RGN514" s="61"/>
      <c r="RGO514" s="70"/>
      <c r="RGP514" s="70"/>
      <c r="RGQ514" s="60"/>
      <c r="RGR514" s="61"/>
      <c r="RGS514" s="70"/>
      <c r="RGT514" s="70"/>
      <c r="RGU514" s="60"/>
      <c r="RGV514" s="61"/>
      <c r="RGW514" s="70"/>
      <c r="RGX514" s="70"/>
      <c r="RGY514" s="60"/>
      <c r="RGZ514" s="61"/>
      <c r="RHA514" s="70"/>
      <c r="RHB514" s="70"/>
      <c r="RHC514" s="60"/>
      <c r="RHD514" s="61"/>
      <c r="RHE514" s="70"/>
      <c r="RHF514" s="70"/>
      <c r="RHG514" s="60"/>
      <c r="RHH514" s="61"/>
      <c r="RHI514" s="70"/>
      <c r="RHJ514" s="70"/>
      <c r="RHK514" s="60"/>
      <c r="RHL514" s="61"/>
      <c r="RHM514" s="70"/>
      <c r="RHN514" s="70"/>
      <c r="RHO514" s="60"/>
      <c r="RHP514" s="61"/>
      <c r="RHQ514" s="70"/>
      <c r="RHR514" s="70"/>
      <c r="RHS514" s="60"/>
      <c r="RHT514" s="61"/>
      <c r="RHU514" s="70"/>
      <c r="RHV514" s="70"/>
      <c r="RHW514" s="60"/>
      <c r="RHX514" s="61"/>
      <c r="RHY514" s="70"/>
      <c r="RHZ514" s="70"/>
      <c r="RIA514" s="60"/>
      <c r="RIB514" s="61"/>
      <c r="RIC514" s="70"/>
      <c r="RID514" s="70"/>
      <c r="RIE514" s="60"/>
      <c r="RIF514" s="61"/>
      <c r="RIG514" s="70"/>
      <c r="RIH514" s="70"/>
      <c r="RII514" s="60"/>
      <c r="RIJ514" s="61"/>
      <c r="RIK514" s="70"/>
      <c r="RIL514" s="70"/>
      <c r="RIM514" s="60"/>
      <c r="RIN514" s="61"/>
      <c r="RIO514" s="70"/>
      <c r="RIP514" s="70"/>
      <c r="RIQ514" s="60"/>
      <c r="RIR514" s="61"/>
      <c r="RIS514" s="70"/>
      <c r="RIT514" s="70"/>
      <c r="RIU514" s="60"/>
      <c r="RIV514" s="61"/>
      <c r="RIW514" s="70"/>
      <c r="RIX514" s="70"/>
      <c r="RIY514" s="60"/>
      <c r="RIZ514" s="61"/>
      <c r="RJA514" s="70"/>
      <c r="RJB514" s="70"/>
      <c r="RJC514" s="60"/>
      <c r="RJD514" s="61"/>
      <c r="RJE514" s="70"/>
      <c r="RJF514" s="70"/>
      <c r="RJG514" s="60"/>
      <c r="RJH514" s="61"/>
      <c r="RJI514" s="70"/>
      <c r="RJJ514" s="70"/>
      <c r="RJK514" s="60"/>
      <c r="RJL514" s="61"/>
      <c r="RJM514" s="70"/>
      <c r="RJN514" s="70"/>
      <c r="RJO514" s="60"/>
      <c r="RJP514" s="61"/>
      <c r="RJQ514" s="70"/>
      <c r="RJR514" s="70"/>
      <c r="RJS514" s="60"/>
      <c r="RJT514" s="61"/>
      <c r="RJU514" s="70"/>
      <c r="RJV514" s="70"/>
      <c r="RJW514" s="60"/>
      <c r="RJX514" s="61"/>
      <c r="RJY514" s="70"/>
      <c r="RJZ514" s="70"/>
      <c r="RKA514" s="60"/>
      <c r="RKB514" s="61"/>
      <c r="RKC514" s="70"/>
      <c r="RKD514" s="70"/>
      <c r="RKE514" s="60"/>
      <c r="RKF514" s="61"/>
      <c r="RKG514" s="70"/>
      <c r="RKH514" s="70"/>
      <c r="RKI514" s="60"/>
      <c r="RKJ514" s="61"/>
      <c r="RKK514" s="70"/>
      <c r="RKL514" s="70"/>
      <c r="RKM514" s="60"/>
      <c r="RKN514" s="61"/>
      <c r="RKO514" s="70"/>
      <c r="RKP514" s="70"/>
      <c r="RKQ514" s="60"/>
      <c r="RKR514" s="61"/>
      <c r="RKS514" s="70"/>
      <c r="RKT514" s="70"/>
      <c r="RKU514" s="60"/>
      <c r="RKV514" s="61"/>
      <c r="RKW514" s="70"/>
      <c r="RKX514" s="70"/>
      <c r="RKY514" s="60"/>
      <c r="RKZ514" s="61"/>
      <c r="RLA514" s="70"/>
      <c r="RLB514" s="70"/>
      <c r="RLC514" s="60"/>
      <c r="RLD514" s="61"/>
      <c r="RLE514" s="70"/>
      <c r="RLF514" s="70"/>
      <c r="RLG514" s="60"/>
      <c r="RLH514" s="61"/>
      <c r="RLI514" s="70"/>
      <c r="RLJ514" s="70"/>
      <c r="RLK514" s="60"/>
      <c r="RLL514" s="61"/>
      <c r="RLM514" s="70"/>
      <c r="RLN514" s="70"/>
      <c r="RLO514" s="60"/>
      <c r="RLP514" s="61"/>
      <c r="RLQ514" s="70"/>
      <c r="RLR514" s="70"/>
      <c r="RLS514" s="60"/>
      <c r="RLT514" s="61"/>
      <c r="RLU514" s="70"/>
      <c r="RLV514" s="70"/>
      <c r="RLW514" s="60"/>
      <c r="RLX514" s="61"/>
      <c r="RLY514" s="70"/>
      <c r="RLZ514" s="70"/>
      <c r="RMA514" s="60"/>
      <c r="RMB514" s="61"/>
      <c r="RMC514" s="70"/>
      <c r="RMD514" s="70"/>
      <c r="RME514" s="60"/>
      <c r="RMF514" s="61"/>
      <c r="RMG514" s="70"/>
      <c r="RMH514" s="70"/>
      <c r="RMI514" s="60"/>
      <c r="RMJ514" s="61"/>
      <c r="RMK514" s="70"/>
      <c r="RML514" s="70"/>
      <c r="RMM514" s="60"/>
      <c r="RMN514" s="61"/>
      <c r="RMO514" s="70"/>
      <c r="RMP514" s="70"/>
      <c r="RMQ514" s="60"/>
      <c r="RMR514" s="61"/>
      <c r="RMS514" s="70"/>
      <c r="RMT514" s="70"/>
      <c r="RMU514" s="60"/>
      <c r="RMV514" s="61"/>
      <c r="RMW514" s="70"/>
      <c r="RMX514" s="70"/>
      <c r="RMY514" s="60"/>
      <c r="RMZ514" s="61"/>
      <c r="RNA514" s="70"/>
      <c r="RNB514" s="70"/>
      <c r="RNC514" s="60"/>
      <c r="RND514" s="61"/>
      <c r="RNE514" s="70"/>
      <c r="RNF514" s="70"/>
      <c r="RNG514" s="60"/>
      <c r="RNH514" s="61"/>
      <c r="RNI514" s="70"/>
      <c r="RNJ514" s="70"/>
      <c r="RNK514" s="60"/>
      <c r="RNL514" s="61"/>
      <c r="RNM514" s="70"/>
      <c r="RNN514" s="70"/>
      <c r="RNO514" s="60"/>
      <c r="RNP514" s="61"/>
      <c r="RNQ514" s="70"/>
      <c r="RNR514" s="70"/>
      <c r="RNS514" s="60"/>
      <c r="RNT514" s="61"/>
      <c r="RNU514" s="70"/>
      <c r="RNV514" s="70"/>
      <c r="RNW514" s="60"/>
      <c r="RNX514" s="61"/>
      <c r="RNY514" s="70"/>
      <c r="RNZ514" s="70"/>
      <c r="ROA514" s="60"/>
      <c r="ROB514" s="61"/>
      <c r="ROC514" s="70"/>
      <c r="ROD514" s="70"/>
      <c r="ROE514" s="60"/>
      <c r="ROF514" s="61"/>
      <c r="ROG514" s="70"/>
      <c r="ROH514" s="70"/>
      <c r="ROI514" s="60"/>
      <c r="ROJ514" s="61"/>
      <c r="ROK514" s="70"/>
      <c r="ROL514" s="70"/>
      <c r="ROM514" s="60"/>
      <c r="RON514" s="61"/>
      <c r="ROO514" s="70"/>
      <c r="ROP514" s="70"/>
      <c r="ROQ514" s="60"/>
      <c r="ROR514" s="61"/>
      <c r="ROS514" s="70"/>
      <c r="ROT514" s="70"/>
      <c r="ROU514" s="60"/>
      <c r="ROV514" s="61"/>
      <c r="ROW514" s="70"/>
      <c r="ROX514" s="70"/>
      <c r="ROY514" s="60"/>
      <c r="ROZ514" s="61"/>
      <c r="RPA514" s="70"/>
      <c r="RPB514" s="70"/>
      <c r="RPC514" s="60"/>
      <c r="RPD514" s="61"/>
      <c r="RPE514" s="70"/>
      <c r="RPF514" s="70"/>
      <c r="RPG514" s="60"/>
      <c r="RPH514" s="61"/>
      <c r="RPI514" s="70"/>
      <c r="RPJ514" s="70"/>
      <c r="RPK514" s="60"/>
      <c r="RPL514" s="61"/>
      <c r="RPM514" s="70"/>
      <c r="RPN514" s="70"/>
      <c r="RPO514" s="60"/>
      <c r="RPP514" s="61"/>
      <c r="RPQ514" s="70"/>
      <c r="RPR514" s="70"/>
      <c r="RPS514" s="60"/>
      <c r="RPT514" s="61"/>
      <c r="RPU514" s="70"/>
      <c r="RPV514" s="70"/>
      <c r="RPW514" s="60"/>
      <c r="RPX514" s="61"/>
      <c r="RPY514" s="70"/>
      <c r="RPZ514" s="70"/>
      <c r="RQA514" s="60"/>
      <c r="RQB514" s="61"/>
      <c r="RQC514" s="70"/>
      <c r="RQD514" s="70"/>
      <c r="RQE514" s="60"/>
      <c r="RQF514" s="61"/>
      <c r="RQG514" s="70"/>
      <c r="RQH514" s="70"/>
      <c r="RQI514" s="60"/>
      <c r="RQJ514" s="61"/>
      <c r="RQK514" s="70"/>
      <c r="RQL514" s="70"/>
      <c r="RQM514" s="60"/>
      <c r="RQN514" s="61"/>
      <c r="RQO514" s="70"/>
      <c r="RQP514" s="70"/>
      <c r="RQQ514" s="60"/>
      <c r="RQR514" s="61"/>
      <c r="RQS514" s="70"/>
      <c r="RQT514" s="70"/>
      <c r="RQU514" s="60"/>
      <c r="RQV514" s="61"/>
      <c r="RQW514" s="70"/>
      <c r="RQX514" s="70"/>
      <c r="RQY514" s="60"/>
      <c r="RQZ514" s="61"/>
      <c r="RRA514" s="70"/>
      <c r="RRB514" s="70"/>
      <c r="RRC514" s="60"/>
      <c r="RRD514" s="61"/>
      <c r="RRE514" s="70"/>
      <c r="RRF514" s="70"/>
      <c r="RRG514" s="60"/>
      <c r="RRH514" s="61"/>
      <c r="RRI514" s="70"/>
      <c r="RRJ514" s="70"/>
      <c r="RRK514" s="60"/>
      <c r="RRL514" s="61"/>
      <c r="RRM514" s="70"/>
      <c r="RRN514" s="70"/>
      <c r="RRO514" s="60"/>
      <c r="RRP514" s="61"/>
      <c r="RRQ514" s="70"/>
      <c r="RRR514" s="70"/>
      <c r="RRS514" s="60"/>
      <c r="RRT514" s="61"/>
      <c r="RRU514" s="70"/>
      <c r="RRV514" s="70"/>
      <c r="RRW514" s="60"/>
      <c r="RRX514" s="61"/>
      <c r="RRY514" s="70"/>
      <c r="RRZ514" s="70"/>
      <c r="RSA514" s="60"/>
      <c r="RSB514" s="61"/>
      <c r="RSC514" s="70"/>
      <c r="RSD514" s="70"/>
      <c r="RSE514" s="60"/>
      <c r="RSF514" s="61"/>
      <c r="RSG514" s="70"/>
      <c r="RSH514" s="70"/>
      <c r="RSI514" s="60"/>
      <c r="RSJ514" s="61"/>
      <c r="RSK514" s="70"/>
      <c r="RSL514" s="70"/>
      <c r="RSM514" s="60"/>
      <c r="RSN514" s="61"/>
      <c r="RSO514" s="70"/>
      <c r="RSP514" s="70"/>
      <c r="RSQ514" s="60"/>
      <c r="RSR514" s="61"/>
      <c r="RSS514" s="70"/>
      <c r="RST514" s="70"/>
      <c r="RSU514" s="60"/>
      <c r="RSV514" s="61"/>
      <c r="RSW514" s="70"/>
      <c r="RSX514" s="70"/>
      <c r="RSY514" s="60"/>
      <c r="RSZ514" s="61"/>
      <c r="RTA514" s="70"/>
      <c r="RTB514" s="70"/>
      <c r="RTC514" s="60"/>
      <c r="RTD514" s="61"/>
      <c r="RTE514" s="70"/>
      <c r="RTF514" s="70"/>
      <c r="RTG514" s="60"/>
      <c r="RTH514" s="61"/>
      <c r="RTI514" s="70"/>
      <c r="RTJ514" s="70"/>
      <c r="RTK514" s="60"/>
      <c r="RTL514" s="61"/>
      <c r="RTM514" s="70"/>
      <c r="RTN514" s="70"/>
      <c r="RTO514" s="60"/>
      <c r="RTP514" s="61"/>
      <c r="RTQ514" s="70"/>
      <c r="RTR514" s="70"/>
      <c r="RTS514" s="60"/>
      <c r="RTT514" s="61"/>
      <c r="RTU514" s="70"/>
      <c r="RTV514" s="70"/>
      <c r="RTW514" s="60"/>
      <c r="RTX514" s="61"/>
      <c r="RTY514" s="70"/>
      <c r="RTZ514" s="70"/>
      <c r="RUA514" s="60"/>
      <c r="RUB514" s="61"/>
      <c r="RUC514" s="70"/>
      <c r="RUD514" s="70"/>
      <c r="RUE514" s="60"/>
      <c r="RUF514" s="61"/>
      <c r="RUG514" s="70"/>
      <c r="RUH514" s="70"/>
      <c r="RUI514" s="60"/>
      <c r="RUJ514" s="61"/>
      <c r="RUK514" s="70"/>
      <c r="RUL514" s="70"/>
      <c r="RUM514" s="60"/>
      <c r="RUN514" s="61"/>
      <c r="RUO514" s="70"/>
      <c r="RUP514" s="70"/>
      <c r="RUQ514" s="60"/>
      <c r="RUR514" s="61"/>
      <c r="RUS514" s="70"/>
      <c r="RUT514" s="70"/>
      <c r="RUU514" s="60"/>
      <c r="RUV514" s="61"/>
      <c r="RUW514" s="70"/>
      <c r="RUX514" s="70"/>
      <c r="RUY514" s="60"/>
      <c r="RUZ514" s="61"/>
      <c r="RVA514" s="70"/>
      <c r="RVB514" s="70"/>
      <c r="RVC514" s="60"/>
      <c r="RVD514" s="61"/>
      <c r="RVE514" s="70"/>
      <c r="RVF514" s="70"/>
      <c r="RVG514" s="60"/>
      <c r="RVH514" s="61"/>
      <c r="RVI514" s="70"/>
      <c r="RVJ514" s="70"/>
      <c r="RVK514" s="60"/>
      <c r="RVL514" s="61"/>
      <c r="RVM514" s="70"/>
      <c r="RVN514" s="70"/>
      <c r="RVO514" s="60"/>
      <c r="RVP514" s="61"/>
      <c r="RVQ514" s="70"/>
      <c r="RVR514" s="70"/>
      <c r="RVS514" s="60"/>
      <c r="RVT514" s="61"/>
      <c r="RVU514" s="70"/>
      <c r="RVV514" s="70"/>
      <c r="RVW514" s="60"/>
      <c r="RVX514" s="61"/>
      <c r="RVY514" s="70"/>
      <c r="RVZ514" s="70"/>
      <c r="RWA514" s="60"/>
      <c r="RWB514" s="61"/>
      <c r="RWC514" s="70"/>
      <c r="RWD514" s="70"/>
      <c r="RWE514" s="60"/>
      <c r="RWF514" s="61"/>
      <c r="RWG514" s="70"/>
      <c r="RWH514" s="70"/>
      <c r="RWI514" s="60"/>
      <c r="RWJ514" s="61"/>
      <c r="RWK514" s="70"/>
      <c r="RWL514" s="70"/>
      <c r="RWM514" s="60"/>
      <c r="RWN514" s="61"/>
      <c r="RWO514" s="70"/>
      <c r="RWP514" s="70"/>
      <c r="RWQ514" s="60"/>
      <c r="RWR514" s="61"/>
      <c r="RWS514" s="70"/>
      <c r="RWT514" s="70"/>
      <c r="RWU514" s="60"/>
      <c r="RWV514" s="61"/>
      <c r="RWW514" s="70"/>
      <c r="RWX514" s="70"/>
      <c r="RWY514" s="60"/>
      <c r="RWZ514" s="61"/>
      <c r="RXA514" s="70"/>
      <c r="RXB514" s="70"/>
      <c r="RXC514" s="60"/>
      <c r="RXD514" s="61"/>
      <c r="RXE514" s="70"/>
      <c r="RXF514" s="70"/>
      <c r="RXG514" s="60"/>
      <c r="RXH514" s="61"/>
      <c r="RXI514" s="70"/>
      <c r="RXJ514" s="70"/>
      <c r="RXK514" s="60"/>
      <c r="RXL514" s="61"/>
      <c r="RXM514" s="70"/>
      <c r="RXN514" s="70"/>
      <c r="RXO514" s="60"/>
      <c r="RXP514" s="61"/>
      <c r="RXQ514" s="70"/>
      <c r="RXR514" s="70"/>
      <c r="RXS514" s="60"/>
      <c r="RXT514" s="61"/>
      <c r="RXU514" s="70"/>
      <c r="RXV514" s="70"/>
      <c r="RXW514" s="60"/>
      <c r="RXX514" s="61"/>
      <c r="RXY514" s="70"/>
      <c r="RXZ514" s="70"/>
      <c r="RYA514" s="60"/>
      <c r="RYB514" s="61"/>
      <c r="RYC514" s="70"/>
      <c r="RYD514" s="70"/>
      <c r="RYE514" s="60"/>
      <c r="RYF514" s="61"/>
      <c r="RYG514" s="70"/>
      <c r="RYH514" s="70"/>
      <c r="RYI514" s="60"/>
      <c r="RYJ514" s="61"/>
      <c r="RYK514" s="70"/>
      <c r="RYL514" s="70"/>
      <c r="RYM514" s="60"/>
      <c r="RYN514" s="61"/>
      <c r="RYO514" s="70"/>
      <c r="RYP514" s="70"/>
      <c r="RYQ514" s="60"/>
      <c r="RYR514" s="61"/>
      <c r="RYS514" s="70"/>
      <c r="RYT514" s="70"/>
      <c r="RYU514" s="60"/>
      <c r="RYV514" s="61"/>
      <c r="RYW514" s="70"/>
      <c r="RYX514" s="70"/>
      <c r="RYY514" s="60"/>
      <c r="RYZ514" s="61"/>
      <c r="RZA514" s="70"/>
      <c r="RZB514" s="70"/>
      <c r="RZC514" s="60"/>
      <c r="RZD514" s="61"/>
      <c r="RZE514" s="70"/>
      <c r="RZF514" s="70"/>
      <c r="RZG514" s="60"/>
      <c r="RZH514" s="61"/>
      <c r="RZI514" s="70"/>
      <c r="RZJ514" s="70"/>
      <c r="RZK514" s="60"/>
      <c r="RZL514" s="61"/>
      <c r="RZM514" s="70"/>
      <c r="RZN514" s="70"/>
      <c r="RZO514" s="60"/>
      <c r="RZP514" s="61"/>
      <c r="RZQ514" s="70"/>
      <c r="RZR514" s="70"/>
      <c r="RZS514" s="60"/>
      <c r="RZT514" s="61"/>
      <c r="RZU514" s="70"/>
      <c r="RZV514" s="70"/>
      <c r="RZW514" s="60"/>
      <c r="RZX514" s="61"/>
      <c r="RZY514" s="70"/>
      <c r="RZZ514" s="70"/>
      <c r="SAA514" s="60"/>
      <c r="SAB514" s="61"/>
      <c r="SAC514" s="70"/>
      <c r="SAD514" s="70"/>
      <c r="SAE514" s="60"/>
      <c r="SAF514" s="61"/>
      <c r="SAG514" s="70"/>
      <c r="SAH514" s="70"/>
      <c r="SAI514" s="60"/>
      <c r="SAJ514" s="61"/>
      <c r="SAK514" s="70"/>
      <c r="SAL514" s="70"/>
      <c r="SAM514" s="60"/>
      <c r="SAN514" s="61"/>
      <c r="SAO514" s="70"/>
      <c r="SAP514" s="70"/>
      <c r="SAQ514" s="60"/>
      <c r="SAR514" s="61"/>
      <c r="SAS514" s="70"/>
      <c r="SAT514" s="70"/>
      <c r="SAU514" s="60"/>
      <c r="SAV514" s="61"/>
      <c r="SAW514" s="70"/>
      <c r="SAX514" s="70"/>
      <c r="SAY514" s="60"/>
      <c r="SAZ514" s="61"/>
      <c r="SBA514" s="70"/>
      <c r="SBB514" s="70"/>
      <c r="SBC514" s="60"/>
      <c r="SBD514" s="61"/>
      <c r="SBE514" s="70"/>
      <c r="SBF514" s="70"/>
      <c r="SBG514" s="60"/>
      <c r="SBH514" s="61"/>
      <c r="SBI514" s="70"/>
      <c r="SBJ514" s="70"/>
      <c r="SBK514" s="60"/>
      <c r="SBL514" s="61"/>
      <c r="SBM514" s="70"/>
      <c r="SBN514" s="70"/>
      <c r="SBO514" s="60"/>
      <c r="SBP514" s="61"/>
      <c r="SBQ514" s="70"/>
      <c r="SBR514" s="70"/>
      <c r="SBS514" s="60"/>
      <c r="SBT514" s="61"/>
      <c r="SBU514" s="70"/>
      <c r="SBV514" s="70"/>
      <c r="SBW514" s="60"/>
      <c r="SBX514" s="61"/>
      <c r="SBY514" s="70"/>
      <c r="SBZ514" s="70"/>
      <c r="SCA514" s="60"/>
      <c r="SCB514" s="61"/>
      <c r="SCC514" s="70"/>
      <c r="SCD514" s="70"/>
      <c r="SCE514" s="60"/>
      <c r="SCF514" s="61"/>
      <c r="SCG514" s="70"/>
      <c r="SCH514" s="70"/>
      <c r="SCI514" s="60"/>
      <c r="SCJ514" s="61"/>
      <c r="SCK514" s="70"/>
      <c r="SCL514" s="70"/>
      <c r="SCM514" s="60"/>
      <c r="SCN514" s="61"/>
      <c r="SCO514" s="70"/>
      <c r="SCP514" s="70"/>
      <c r="SCQ514" s="60"/>
      <c r="SCR514" s="61"/>
      <c r="SCS514" s="70"/>
      <c r="SCT514" s="70"/>
      <c r="SCU514" s="60"/>
      <c r="SCV514" s="61"/>
      <c r="SCW514" s="70"/>
      <c r="SCX514" s="70"/>
      <c r="SCY514" s="60"/>
      <c r="SCZ514" s="61"/>
      <c r="SDA514" s="70"/>
      <c r="SDB514" s="70"/>
      <c r="SDC514" s="60"/>
      <c r="SDD514" s="61"/>
      <c r="SDE514" s="70"/>
      <c r="SDF514" s="70"/>
      <c r="SDG514" s="60"/>
      <c r="SDH514" s="61"/>
      <c r="SDI514" s="70"/>
      <c r="SDJ514" s="70"/>
      <c r="SDK514" s="60"/>
      <c r="SDL514" s="61"/>
      <c r="SDM514" s="70"/>
      <c r="SDN514" s="70"/>
      <c r="SDO514" s="60"/>
      <c r="SDP514" s="61"/>
      <c r="SDQ514" s="70"/>
      <c r="SDR514" s="70"/>
      <c r="SDS514" s="60"/>
      <c r="SDT514" s="61"/>
      <c r="SDU514" s="70"/>
      <c r="SDV514" s="70"/>
      <c r="SDW514" s="60"/>
      <c r="SDX514" s="61"/>
      <c r="SDY514" s="70"/>
      <c r="SDZ514" s="70"/>
      <c r="SEA514" s="60"/>
      <c r="SEB514" s="61"/>
      <c r="SEC514" s="70"/>
      <c r="SED514" s="70"/>
      <c r="SEE514" s="60"/>
      <c r="SEF514" s="61"/>
      <c r="SEG514" s="70"/>
      <c r="SEH514" s="70"/>
      <c r="SEI514" s="60"/>
      <c r="SEJ514" s="61"/>
      <c r="SEK514" s="70"/>
      <c r="SEL514" s="70"/>
      <c r="SEM514" s="60"/>
      <c r="SEN514" s="61"/>
      <c r="SEO514" s="70"/>
      <c r="SEP514" s="70"/>
      <c r="SEQ514" s="60"/>
      <c r="SER514" s="61"/>
      <c r="SES514" s="70"/>
      <c r="SET514" s="70"/>
      <c r="SEU514" s="60"/>
      <c r="SEV514" s="61"/>
      <c r="SEW514" s="70"/>
      <c r="SEX514" s="70"/>
      <c r="SEY514" s="60"/>
      <c r="SEZ514" s="61"/>
      <c r="SFA514" s="70"/>
      <c r="SFB514" s="70"/>
      <c r="SFC514" s="60"/>
      <c r="SFD514" s="61"/>
      <c r="SFE514" s="70"/>
      <c r="SFF514" s="70"/>
      <c r="SFG514" s="60"/>
      <c r="SFH514" s="61"/>
      <c r="SFI514" s="70"/>
      <c r="SFJ514" s="70"/>
      <c r="SFK514" s="60"/>
      <c r="SFL514" s="61"/>
      <c r="SFM514" s="70"/>
      <c r="SFN514" s="70"/>
      <c r="SFO514" s="60"/>
      <c r="SFP514" s="61"/>
      <c r="SFQ514" s="70"/>
      <c r="SFR514" s="70"/>
      <c r="SFS514" s="60"/>
      <c r="SFT514" s="61"/>
      <c r="SFU514" s="70"/>
      <c r="SFV514" s="70"/>
      <c r="SFW514" s="60"/>
      <c r="SFX514" s="61"/>
      <c r="SFY514" s="70"/>
      <c r="SFZ514" s="70"/>
      <c r="SGA514" s="60"/>
      <c r="SGB514" s="61"/>
      <c r="SGC514" s="70"/>
      <c r="SGD514" s="70"/>
      <c r="SGE514" s="60"/>
      <c r="SGF514" s="61"/>
      <c r="SGG514" s="70"/>
      <c r="SGH514" s="70"/>
      <c r="SGI514" s="60"/>
      <c r="SGJ514" s="61"/>
      <c r="SGK514" s="70"/>
      <c r="SGL514" s="70"/>
      <c r="SGM514" s="60"/>
      <c r="SGN514" s="61"/>
      <c r="SGO514" s="70"/>
      <c r="SGP514" s="70"/>
      <c r="SGQ514" s="60"/>
      <c r="SGR514" s="61"/>
      <c r="SGS514" s="70"/>
      <c r="SGT514" s="70"/>
      <c r="SGU514" s="60"/>
      <c r="SGV514" s="61"/>
      <c r="SGW514" s="70"/>
      <c r="SGX514" s="70"/>
      <c r="SGY514" s="60"/>
      <c r="SGZ514" s="61"/>
      <c r="SHA514" s="70"/>
      <c r="SHB514" s="70"/>
      <c r="SHC514" s="60"/>
      <c r="SHD514" s="61"/>
      <c r="SHE514" s="70"/>
      <c r="SHF514" s="70"/>
      <c r="SHG514" s="60"/>
      <c r="SHH514" s="61"/>
      <c r="SHI514" s="70"/>
      <c r="SHJ514" s="70"/>
      <c r="SHK514" s="60"/>
      <c r="SHL514" s="61"/>
      <c r="SHM514" s="70"/>
      <c r="SHN514" s="70"/>
      <c r="SHO514" s="60"/>
      <c r="SHP514" s="61"/>
      <c r="SHQ514" s="70"/>
      <c r="SHR514" s="70"/>
      <c r="SHS514" s="60"/>
      <c r="SHT514" s="61"/>
      <c r="SHU514" s="70"/>
      <c r="SHV514" s="70"/>
      <c r="SHW514" s="60"/>
      <c r="SHX514" s="61"/>
      <c r="SHY514" s="70"/>
      <c r="SHZ514" s="70"/>
      <c r="SIA514" s="60"/>
      <c r="SIB514" s="61"/>
      <c r="SIC514" s="70"/>
      <c r="SID514" s="70"/>
      <c r="SIE514" s="60"/>
      <c r="SIF514" s="61"/>
      <c r="SIG514" s="70"/>
      <c r="SIH514" s="70"/>
      <c r="SII514" s="60"/>
      <c r="SIJ514" s="61"/>
      <c r="SIK514" s="70"/>
      <c r="SIL514" s="70"/>
      <c r="SIM514" s="60"/>
      <c r="SIN514" s="61"/>
      <c r="SIO514" s="70"/>
      <c r="SIP514" s="70"/>
      <c r="SIQ514" s="60"/>
      <c r="SIR514" s="61"/>
      <c r="SIS514" s="70"/>
      <c r="SIT514" s="70"/>
      <c r="SIU514" s="60"/>
      <c r="SIV514" s="61"/>
      <c r="SIW514" s="70"/>
      <c r="SIX514" s="70"/>
      <c r="SIY514" s="60"/>
      <c r="SIZ514" s="61"/>
      <c r="SJA514" s="70"/>
      <c r="SJB514" s="70"/>
      <c r="SJC514" s="60"/>
      <c r="SJD514" s="61"/>
      <c r="SJE514" s="70"/>
      <c r="SJF514" s="70"/>
      <c r="SJG514" s="60"/>
      <c r="SJH514" s="61"/>
      <c r="SJI514" s="70"/>
      <c r="SJJ514" s="70"/>
      <c r="SJK514" s="60"/>
      <c r="SJL514" s="61"/>
      <c r="SJM514" s="70"/>
      <c r="SJN514" s="70"/>
      <c r="SJO514" s="60"/>
      <c r="SJP514" s="61"/>
      <c r="SJQ514" s="70"/>
      <c r="SJR514" s="70"/>
      <c r="SJS514" s="60"/>
      <c r="SJT514" s="61"/>
      <c r="SJU514" s="70"/>
      <c r="SJV514" s="70"/>
      <c r="SJW514" s="60"/>
      <c r="SJX514" s="61"/>
      <c r="SJY514" s="70"/>
      <c r="SJZ514" s="70"/>
      <c r="SKA514" s="60"/>
      <c r="SKB514" s="61"/>
      <c r="SKC514" s="70"/>
      <c r="SKD514" s="70"/>
      <c r="SKE514" s="60"/>
      <c r="SKF514" s="61"/>
      <c r="SKG514" s="70"/>
      <c r="SKH514" s="70"/>
      <c r="SKI514" s="60"/>
      <c r="SKJ514" s="61"/>
      <c r="SKK514" s="70"/>
      <c r="SKL514" s="70"/>
      <c r="SKM514" s="60"/>
      <c r="SKN514" s="61"/>
      <c r="SKO514" s="70"/>
      <c r="SKP514" s="70"/>
      <c r="SKQ514" s="60"/>
      <c r="SKR514" s="61"/>
      <c r="SKS514" s="70"/>
      <c r="SKT514" s="70"/>
      <c r="SKU514" s="60"/>
      <c r="SKV514" s="61"/>
      <c r="SKW514" s="70"/>
      <c r="SKX514" s="70"/>
      <c r="SKY514" s="60"/>
      <c r="SKZ514" s="61"/>
      <c r="SLA514" s="70"/>
      <c r="SLB514" s="70"/>
      <c r="SLC514" s="60"/>
      <c r="SLD514" s="61"/>
      <c r="SLE514" s="70"/>
      <c r="SLF514" s="70"/>
      <c r="SLG514" s="60"/>
      <c r="SLH514" s="61"/>
      <c r="SLI514" s="70"/>
      <c r="SLJ514" s="70"/>
      <c r="SLK514" s="60"/>
      <c r="SLL514" s="61"/>
      <c r="SLM514" s="70"/>
      <c r="SLN514" s="70"/>
      <c r="SLO514" s="60"/>
      <c r="SLP514" s="61"/>
      <c r="SLQ514" s="70"/>
      <c r="SLR514" s="70"/>
      <c r="SLS514" s="60"/>
      <c r="SLT514" s="61"/>
      <c r="SLU514" s="70"/>
      <c r="SLV514" s="70"/>
      <c r="SLW514" s="60"/>
      <c r="SLX514" s="61"/>
      <c r="SLY514" s="70"/>
      <c r="SLZ514" s="70"/>
      <c r="SMA514" s="60"/>
      <c r="SMB514" s="61"/>
      <c r="SMC514" s="70"/>
      <c r="SMD514" s="70"/>
      <c r="SME514" s="60"/>
      <c r="SMF514" s="61"/>
      <c r="SMG514" s="70"/>
      <c r="SMH514" s="70"/>
      <c r="SMI514" s="60"/>
      <c r="SMJ514" s="61"/>
      <c r="SMK514" s="70"/>
      <c r="SML514" s="70"/>
      <c r="SMM514" s="60"/>
      <c r="SMN514" s="61"/>
      <c r="SMO514" s="70"/>
      <c r="SMP514" s="70"/>
      <c r="SMQ514" s="60"/>
      <c r="SMR514" s="61"/>
      <c r="SMS514" s="70"/>
      <c r="SMT514" s="70"/>
      <c r="SMU514" s="60"/>
      <c r="SMV514" s="61"/>
      <c r="SMW514" s="70"/>
      <c r="SMX514" s="70"/>
      <c r="SMY514" s="60"/>
      <c r="SMZ514" s="61"/>
      <c r="SNA514" s="70"/>
      <c r="SNB514" s="70"/>
      <c r="SNC514" s="60"/>
      <c r="SND514" s="61"/>
      <c r="SNE514" s="70"/>
      <c r="SNF514" s="70"/>
      <c r="SNG514" s="60"/>
      <c r="SNH514" s="61"/>
      <c r="SNI514" s="70"/>
      <c r="SNJ514" s="70"/>
      <c r="SNK514" s="60"/>
      <c r="SNL514" s="61"/>
      <c r="SNM514" s="70"/>
      <c r="SNN514" s="70"/>
      <c r="SNO514" s="60"/>
      <c r="SNP514" s="61"/>
      <c r="SNQ514" s="70"/>
      <c r="SNR514" s="70"/>
      <c r="SNS514" s="60"/>
      <c r="SNT514" s="61"/>
      <c r="SNU514" s="70"/>
      <c r="SNV514" s="70"/>
      <c r="SNW514" s="60"/>
      <c r="SNX514" s="61"/>
      <c r="SNY514" s="70"/>
      <c r="SNZ514" s="70"/>
      <c r="SOA514" s="60"/>
      <c r="SOB514" s="61"/>
      <c r="SOC514" s="70"/>
      <c r="SOD514" s="70"/>
      <c r="SOE514" s="60"/>
      <c r="SOF514" s="61"/>
      <c r="SOG514" s="70"/>
      <c r="SOH514" s="70"/>
      <c r="SOI514" s="60"/>
      <c r="SOJ514" s="61"/>
      <c r="SOK514" s="70"/>
      <c r="SOL514" s="70"/>
      <c r="SOM514" s="60"/>
      <c r="SON514" s="61"/>
      <c r="SOO514" s="70"/>
      <c r="SOP514" s="70"/>
      <c r="SOQ514" s="60"/>
      <c r="SOR514" s="61"/>
      <c r="SOS514" s="70"/>
      <c r="SOT514" s="70"/>
      <c r="SOU514" s="60"/>
      <c r="SOV514" s="61"/>
      <c r="SOW514" s="70"/>
      <c r="SOX514" s="70"/>
      <c r="SOY514" s="60"/>
      <c r="SOZ514" s="61"/>
      <c r="SPA514" s="70"/>
      <c r="SPB514" s="70"/>
      <c r="SPC514" s="60"/>
      <c r="SPD514" s="61"/>
      <c r="SPE514" s="70"/>
      <c r="SPF514" s="70"/>
      <c r="SPG514" s="60"/>
      <c r="SPH514" s="61"/>
      <c r="SPI514" s="70"/>
      <c r="SPJ514" s="70"/>
      <c r="SPK514" s="60"/>
      <c r="SPL514" s="61"/>
      <c r="SPM514" s="70"/>
      <c r="SPN514" s="70"/>
      <c r="SPO514" s="60"/>
      <c r="SPP514" s="61"/>
      <c r="SPQ514" s="70"/>
      <c r="SPR514" s="70"/>
      <c r="SPS514" s="60"/>
      <c r="SPT514" s="61"/>
      <c r="SPU514" s="70"/>
      <c r="SPV514" s="70"/>
      <c r="SPW514" s="60"/>
      <c r="SPX514" s="61"/>
      <c r="SPY514" s="70"/>
      <c r="SPZ514" s="70"/>
      <c r="SQA514" s="60"/>
      <c r="SQB514" s="61"/>
      <c r="SQC514" s="70"/>
      <c r="SQD514" s="70"/>
      <c r="SQE514" s="60"/>
      <c r="SQF514" s="61"/>
      <c r="SQG514" s="70"/>
      <c r="SQH514" s="70"/>
      <c r="SQI514" s="60"/>
      <c r="SQJ514" s="61"/>
      <c r="SQK514" s="70"/>
      <c r="SQL514" s="70"/>
      <c r="SQM514" s="60"/>
      <c r="SQN514" s="61"/>
      <c r="SQO514" s="70"/>
      <c r="SQP514" s="70"/>
      <c r="SQQ514" s="60"/>
      <c r="SQR514" s="61"/>
      <c r="SQS514" s="70"/>
      <c r="SQT514" s="70"/>
      <c r="SQU514" s="60"/>
      <c r="SQV514" s="61"/>
      <c r="SQW514" s="70"/>
      <c r="SQX514" s="70"/>
      <c r="SQY514" s="60"/>
      <c r="SQZ514" s="61"/>
      <c r="SRA514" s="70"/>
      <c r="SRB514" s="70"/>
      <c r="SRC514" s="60"/>
      <c r="SRD514" s="61"/>
      <c r="SRE514" s="70"/>
      <c r="SRF514" s="70"/>
      <c r="SRG514" s="60"/>
      <c r="SRH514" s="61"/>
      <c r="SRI514" s="70"/>
      <c r="SRJ514" s="70"/>
      <c r="SRK514" s="60"/>
      <c r="SRL514" s="61"/>
      <c r="SRM514" s="70"/>
      <c r="SRN514" s="70"/>
      <c r="SRO514" s="60"/>
      <c r="SRP514" s="61"/>
      <c r="SRQ514" s="70"/>
      <c r="SRR514" s="70"/>
      <c r="SRS514" s="60"/>
      <c r="SRT514" s="61"/>
      <c r="SRU514" s="70"/>
      <c r="SRV514" s="70"/>
      <c r="SRW514" s="60"/>
      <c r="SRX514" s="61"/>
      <c r="SRY514" s="70"/>
      <c r="SRZ514" s="70"/>
      <c r="SSA514" s="60"/>
      <c r="SSB514" s="61"/>
      <c r="SSC514" s="70"/>
      <c r="SSD514" s="70"/>
      <c r="SSE514" s="60"/>
      <c r="SSF514" s="61"/>
      <c r="SSG514" s="70"/>
      <c r="SSH514" s="70"/>
      <c r="SSI514" s="60"/>
      <c r="SSJ514" s="61"/>
      <c r="SSK514" s="70"/>
      <c r="SSL514" s="70"/>
      <c r="SSM514" s="60"/>
      <c r="SSN514" s="61"/>
      <c r="SSO514" s="70"/>
      <c r="SSP514" s="70"/>
      <c r="SSQ514" s="60"/>
      <c r="SSR514" s="61"/>
      <c r="SSS514" s="70"/>
      <c r="SST514" s="70"/>
      <c r="SSU514" s="60"/>
      <c r="SSV514" s="61"/>
      <c r="SSW514" s="70"/>
      <c r="SSX514" s="70"/>
      <c r="SSY514" s="60"/>
      <c r="SSZ514" s="61"/>
      <c r="STA514" s="70"/>
      <c r="STB514" s="70"/>
      <c r="STC514" s="60"/>
      <c r="STD514" s="61"/>
      <c r="STE514" s="70"/>
      <c r="STF514" s="70"/>
      <c r="STG514" s="60"/>
      <c r="STH514" s="61"/>
      <c r="STI514" s="70"/>
      <c r="STJ514" s="70"/>
      <c r="STK514" s="60"/>
      <c r="STL514" s="61"/>
      <c r="STM514" s="70"/>
      <c r="STN514" s="70"/>
      <c r="STO514" s="60"/>
      <c r="STP514" s="61"/>
      <c r="STQ514" s="70"/>
      <c r="STR514" s="70"/>
      <c r="STS514" s="60"/>
      <c r="STT514" s="61"/>
      <c r="STU514" s="70"/>
      <c r="STV514" s="70"/>
      <c r="STW514" s="60"/>
      <c r="STX514" s="61"/>
      <c r="STY514" s="70"/>
      <c r="STZ514" s="70"/>
      <c r="SUA514" s="60"/>
      <c r="SUB514" s="61"/>
      <c r="SUC514" s="70"/>
      <c r="SUD514" s="70"/>
      <c r="SUE514" s="60"/>
      <c r="SUF514" s="61"/>
      <c r="SUG514" s="70"/>
      <c r="SUH514" s="70"/>
      <c r="SUI514" s="60"/>
      <c r="SUJ514" s="61"/>
      <c r="SUK514" s="70"/>
      <c r="SUL514" s="70"/>
      <c r="SUM514" s="60"/>
      <c r="SUN514" s="61"/>
      <c r="SUO514" s="70"/>
      <c r="SUP514" s="70"/>
      <c r="SUQ514" s="60"/>
      <c r="SUR514" s="61"/>
      <c r="SUS514" s="70"/>
      <c r="SUT514" s="70"/>
      <c r="SUU514" s="60"/>
      <c r="SUV514" s="61"/>
      <c r="SUW514" s="70"/>
      <c r="SUX514" s="70"/>
      <c r="SUY514" s="60"/>
      <c r="SUZ514" s="61"/>
      <c r="SVA514" s="70"/>
      <c r="SVB514" s="70"/>
      <c r="SVC514" s="60"/>
      <c r="SVD514" s="61"/>
      <c r="SVE514" s="70"/>
      <c r="SVF514" s="70"/>
      <c r="SVG514" s="60"/>
      <c r="SVH514" s="61"/>
      <c r="SVI514" s="70"/>
      <c r="SVJ514" s="70"/>
      <c r="SVK514" s="60"/>
      <c r="SVL514" s="61"/>
      <c r="SVM514" s="70"/>
      <c r="SVN514" s="70"/>
      <c r="SVO514" s="60"/>
      <c r="SVP514" s="61"/>
      <c r="SVQ514" s="70"/>
      <c r="SVR514" s="70"/>
      <c r="SVS514" s="60"/>
      <c r="SVT514" s="61"/>
      <c r="SVU514" s="70"/>
      <c r="SVV514" s="70"/>
      <c r="SVW514" s="60"/>
      <c r="SVX514" s="61"/>
      <c r="SVY514" s="70"/>
      <c r="SVZ514" s="70"/>
      <c r="SWA514" s="60"/>
      <c r="SWB514" s="61"/>
      <c r="SWC514" s="70"/>
      <c r="SWD514" s="70"/>
      <c r="SWE514" s="60"/>
      <c r="SWF514" s="61"/>
      <c r="SWG514" s="70"/>
      <c r="SWH514" s="70"/>
      <c r="SWI514" s="60"/>
      <c r="SWJ514" s="61"/>
      <c r="SWK514" s="70"/>
      <c r="SWL514" s="70"/>
      <c r="SWM514" s="60"/>
      <c r="SWN514" s="61"/>
      <c r="SWO514" s="70"/>
      <c r="SWP514" s="70"/>
      <c r="SWQ514" s="60"/>
      <c r="SWR514" s="61"/>
      <c r="SWS514" s="70"/>
      <c r="SWT514" s="70"/>
      <c r="SWU514" s="60"/>
      <c r="SWV514" s="61"/>
      <c r="SWW514" s="70"/>
      <c r="SWX514" s="70"/>
      <c r="SWY514" s="60"/>
      <c r="SWZ514" s="61"/>
      <c r="SXA514" s="70"/>
      <c r="SXB514" s="70"/>
      <c r="SXC514" s="60"/>
      <c r="SXD514" s="61"/>
      <c r="SXE514" s="70"/>
      <c r="SXF514" s="70"/>
      <c r="SXG514" s="60"/>
      <c r="SXH514" s="61"/>
      <c r="SXI514" s="70"/>
      <c r="SXJ514" s="70"/>
      <c r="SXK514" s="60"/>
      <c r="SXL514" s="61"/>
      <c r="SXM514" s="70"/>
      <c r="SXN514" s="70"/>
      <c r="SXO514" s="60"/>
      <c r="SXP514" s="61"/>
      <c r="SXQ514" s="70"/>
      <c r="SXR514" s="70"/>
      <c r="SXS514" s="60"/>
      <c r="SXT514" s="61"/>
      <c r="SXU514" s="70"/>
      <c r="SXV514" s="70"/>
      <c r="SXW514" s="60"/>
      <c r="SXX514" s="61"/>
      <c r="SXY514" s="70"/>
      <c r="SXZ514" s="70"/>
      <c r="SYA514" s="60"/>
      <c r="SYB514" s="61"/>
      <c r="SYC514" s="70"/>
      <c r="SYD514" s="70"/>
      <c r="SYE514" s="60"/>
      <c r="SYF514" s="61"/>
      <c r="SYG514" s="70"/>
      <c r="SYH514" s="70"/>
      <c r="SYI514" s="60"/>
      <c r="SYJ514" s="61"/>
      <c r="SYK514" s="70"/>
      <c r="SYL514" s="70"/>
      <c r="SYM514" s="60"/>
      <c r="SYN514" s="61"/>
      <c r="SYO514" s="70"/>
      <c r="SYP514" s="70"/>
      <c r="SYQ514" s="60"/>
      <c r="SYR514" s="61"/>
      <c r="SYS514" s="70"/>
      <c r="SYT514" s="70"/>
      <c r="SYU514" s="60"/>
      <c r="SYV514" s="61"/>
      <c r="SYW514" s="70"/>
      <c r="SYX514" s="70"/>
      <c r="SYY514" s="60"/>
      <c r="SYZ514" s="61"/>
      <c r="SZA514" s="70"/>
      <c r="SZB514" s="70"/>
      <c r="SZC514" s="60"/>
      <c r="SZD514" s="61"/>
      <c r="SZE514" s="70"/>
      <c r="SZF514" s="70"/>
      <c r="SZG514" s="60"/>
      <c r="SZH514" s="61"/>
      <c r="SZI514" s="70"/>
      <c r="SZJ514" s="70"/>
      <c r="SZK514" s="60"/>
      <c r="SZL514" s="61"/>
      <c r="SZM514" s="70"/>
      <c r="SZN514" s="70"/>
      <c r="SZO514" s="60"/>
      <c r="SZP514" s="61"/>
      <c r="SZQ514" s="70"/>
      <c r="SZR514" s="70"/>
      <c r="SZS514" s="60"/>
      <c r="SZT514" s="61"/>
      <c r="SZU514" s="70"/>
      <c r="SZV514" s="70"/>
      <c r="SZW514" s="60"/>
      <c r="SZX514" s="61"/>
      <c r="SZY514" s="70"/>
      <c r="SZZ514" s="70"/>
      <c r="TAA514" s="60"/>
      <c r="TAB514" s="61"/>
      <c r="TAC514" s="70"/>
      <c r="TAD514" s="70"/>
      <c r="TAE514" s="60"/>
      <c r="TAF514" s="61"/>
      <c r="TAG514" s="70"/>
      <c r="TAH514" s="70"/>
      <c r="TAI514" s="60"/>
      <c r="TAJ514" s="61"/>
      <c r="TAK514" s="70"/>
      <c r="TAL514" s="70"/>
      <c r="TAM514" s="60"/>
      <c r="TAN514" s="61"/>
      <c r="TAO514" s="70"/>
      <c r="TAP514" s="70"/>
      <c r="TAQ514" s="60"/>
      <c r="TAR514" s="61"/>
      <c r="TAS514" s="70"/>
      <c r="TAT514" s="70"/>
      <c r="TAU514" s="60"/>
      <c r="TAV514" s="61"/>
      <c r="TAW514" s="70"/>
      <c r="TAX514" s="70"/>
      <c r="TAY514" s="60"/>
      <c r="TAZ514" s="61"/>
      <c r="TBA514" s="70"/>
      <c r="TBB514" s="70"/>
      <c r="TBC514" s="60"/>
      <c r="TBD514" s="61"/>
      <c r="TBE514" s="70"/>
      <c r="TBF514" s="70"/>
      <c r="TBG514" s="60"/>
      <c r="TBH514" s="61"/>
      <c r="TBI514" s="70"/>
      <c r="TBJ514" s="70"/>
      <c r="TBK514" s="60"/>
      <c r="TBL514" s="61"/>
      <c r="TBM514" s="70"/>
      <c r="TBN514" s="70"/>
      <c r="TBO514" s="60"/>
      <c r="TBP514" s="61"/>
      <c r="TBQ514" s="70"/>
      <c r="TBR514" s="70"/>
      <c r="TBS514" s="60"/>
      <c r="TBT514" s="61"/>
      <c r="TBU514" s="70"/>
      <c r="TBV514" s="70"/>
      <c r="TBW514" s="60"/>
      <c r="TBX514" s="61"/>
      <c r="TBY514" s="70"/>
      <c r="TBZ514" s="70"/>
      <c r="TCA514" s="60"/>
      <c r="TCB514" s="61"/>
      <c r="TCC514" s="70"/>
      <c r="TCD514" s="70"/>
      <c r="TCE514" s="60"/>
      <c r="TCF514" s="61"/>
      <c r="TCG514" s="70"/>
      <c r="TCH514" s="70"/>
      <c r="TCI514" s="60"/>
      <c r="TCJ514" s="61"/>
      <c r="TCK514" s="70"/>
      <c r="TCL514" s="70"/>
      <c r="TCM514" s="60"/>
      <c r="TCN514" s="61"/>
      <c r="TCO514" s="70"/>
      <c r="TCP514" s="70"/>
      <c r="TCQ514" s="60"/>
      <c r="TCR514" s="61"/>
      <c r="TCS514" s="70"/>
      <c r="TCT514" s="70"/>
      <c r="TCU514" s="60"/>
      <c r="TCV514" s="61"/>
      <c r="TCW514" s="70"/>
      <c r="TCX514" s="70"/>
      <c r="TCY514" s="60"/>
      <c r="TCZ514" s="61"/>
      <c r="TDA514" s="70"/>
      <c r="TDB514" s="70"/>
      <c r="TDC514" s="60"/>
      <c r="TDD514" s="61"/>
      <c r="TDE514" s="70"/>
      <c r="TDF514" s="70"/>
      <c r="TDG514" s="60"/>
      <c r="TDH514" s="61"/>
      <c r="TDI514" s="70"/>
      <c r="TDJ514" s="70"/>
      <c r="TDK514" s="60"/>
      <c r="TDL514" s="61"/>
      <c r="TDM514" s="70"/>
      <c r="TDN514" s="70"/>
      <c r="TDO514" s="60"/>
      <c r="TDP514" s="61"/>
      <c r="TDQ514" s="70"/>
      <c r="TDR514" s="70"/>
      <c r="TDS514" s="60"/>
      <c r="TDT514" s="61"/>
      <c r="TDU514" s="70"/>
      <c r="TDV514" s="70"/>
      <c r="TDW514" s="60"/>
      <c r="TDX514" s="61"/>
      <c r="TDY514" s="70"/>
      <c r="TDZ514" s="70"/>
      <c r="TEA514" s="60"/>
      <c r="TEB514" s="61"/>
      <c r="TEC514" s="70"/>
      <c r="TED514" s="70"/>
      <c r="TEE514" s="60"/>
      <c r="TEF514" s="61"/>
      <c r="TEG514" s="70"/>
      <c r="TEH514" s="70"/>
      <c r="TEI514" s="60"/>
      <c r="TEJ514" s="61"/>
      <c r="TEK514" s="70"/>
      <c r="TEL514" s="70"/>
      <c r="TEM514" s="60"/>
      <c r="TEN514" s="61"/>
      <c r="TEO514" s="70"/>
      <c r="TEP514" s="70"/>
      <c r="TEQ514" s="60"/>
      <c r="TER514" s="61"/>
      <c r="TES514" s="70"/>
      <c r="TET514" s="70"/>
      <c r="TEU514" s="60"/>
      <c r="TEV514" s="61"/>
      <c r="TEW514" s="70"/>
      <c r="TEX514" s="70"/>
      <c r="TEY514" s="60"/>
      <c r="TEZ514" s="61"/>
      <c r="TFA514" s="70"/>
      <c r="TFB514" s="70"/>
      <c r="TFC514" s="60"/>
      <c r="TFD514" s="61"/>
      <c r="TFE514" s="70"/>
      <c r="TFF514" s="70"/>
      <c r="TFG514" s="60"/>
      <c r="TFH514" s="61"/>
      <c r="TFI514" s="70"/>
      <c r="TFJ514" s="70"/>
      <c r="TFK514" s="60"/>
      <c r="TFL514" s="61"/>
      <c r="TFM514" s="70"/>
      <c r="TFN514" s="70"/>
      <c r="TFO514" s="60"/>
      <c r="TFP514" s="61"/>
      <c r="TFQ514" s="70"/>
      <c r="TFR514" s="70"/>
      <c r="TFS514" s="60"/>
      <c r="TFT514" s="61"/>
      <c r="TFU514" s="70"/>
      <c r="TFV514" s="70"/>
      <c r="TFW514" s="60"/>
      <c r="TFX514" s="61"/>
      <c r="TFY514" s="70"/>
      <c r="TFZ514" s="70"/>
      <c r="TGA514" s="60"/>
      <c r="TGB514" s="61"/>
      <c r="TGC514" s="70"/>
      <c r="TGD514" s="70"/>
      <c r="TGE514" s="60"/>
      <c r="TGF514" s="61"/>
      <c r="TGG514" s="70"/>
      <c r="TGH514" s="70"/>
      <c r="TGI514" s="60"/>
      <c r="TGJ514" s="61"/>
      <c r="TGK514" s="70"/>
      <c r="TGL514" s="70"/>
      <c r="TGM514" s="60"/>
      <c r="TGN514" s="61"/>
      <c r="TGO514" s="70"/>
      <c r="TGP514" s="70"/>
      <c r="TGQ514" s="60"/>
      <c r="TGR514" s="61"/>
      <c r="TGS514" s="70"/>
      <c r="TGT514" s="70"/>
      <c r="TGU514" s="60"/>
      <c r="TGV514" s="61"/>
      <c r="TGW514" s="70"/>
      <c r="TGX514" s="70"/>
      <c r="TGY514" s="60"/>
      <c r="TGZ514" s="61"/>
      <c r="THA514" s="70"/>
      <c r="THB514" s="70"/>
      <c r="THC514" s="60"/>
      <c r="THD514" s="61"/>
      <c r="THE514" s="70"/>
      <c r="THF514" s="70"/>
      <c r="THG514" s="60"/>
      <c r="THH514" s="61"/>
      <c r="THI514" s="70"/>
      <c r="THJ514" s="70"/>
      <c r="THK514" s="60"/>
      <c r="THL514" s="61"/>
      <c r="THM514" s="70"/>
      <c r="THN514" s="70"/>
      <c r="THO514" s="60"/>
      <c r="THP514" s="61"/>
      <c r="THQ514" s="70"/>
      <c r="THR514" s="70"/>
      <c r="THS514" s="60"/>
      <c r="THT514" s="61"/>
      <c r="THU514" s="70"/>
      <c r="THV514" s="70"/>
      <c r="THW514" s="60"/>
      <c r="THX514" s="61"/>
      <c r="THY514" s="70"/>
      <c r="THZ514" s="70"/>
      <c r="TIA514" s="60"/>
      <c r="TIB514" s="61"/>
      <c r="TIC514" s="70"/>
      <c r="TID514" s="70"/>
      <c r="TIE514" s="60"/>
      <c r="TIF514" s="61"/>
      <c r="TIG514" s="70"/>
      <c r="TIH514" s="70"/>
      <c r="TII514" s="60"/>
      <c r="TIJ514" s="61"/>
      <c r="TIK514" s="70"/>
      <c r="TIL514" s="70"/>
      <c r="TIM514" s="60"/>
      <c r="TIN514" s="61"/>
      <c r="TIO514" s="70"/>
      <c r="TIP514" s="70"/>
      <c r="TIQ514" s="60"/>
      <c r="TIR514" s="61"/>
      <c r="TIS514" s="70"/>
      <c r="TIT514" s="70"/>
      <c r="TIU514" s="60"/>
      <c r="TIV514" s="61"/>
      <c r="TIW514" s="70"/>
      <c r="TIX514" s="70"/>
      <c r="TIY514" s="60"/>
      <c r="TIZ514" s="61"/>
      <c r="TJA514" s="70"/>
      <c r="TJB514" s="70"/>
      <c r="TJC514" s="60"/>
      <c r="TJD514" s="61"/>
      <c r="TJE514" s="70"/>
      <c r="TJF514" s="70"/>
      <c r="TJG514" s="60"/>
      <c r="TJH514" s="61"/>
      <c r="TJI514" s="70"/>
      <c r="TJJ514" s="70"/>
      <c r="TJK514" s="60"/>
      <c r="TJL514" s="61"/>
      <c r="TJM514" s="70"/>
      <c r="TJN514" s="70"/>
      <c r="TJO514" s="60"/>
      <c r="TJP514" s="61"/>
      <c r="TJQ514" s="70"/>
      <c r="TJR514" s="70"/>
      <c r="TJS514" s="60"/>
      <c r="TJT514" s="61"/>
      <c r="TJU514" s="70"/>
      <c r="TJV514" s="70"/>
      <c r="TJW514" s="60"/>
      <c r="TJX514" s="61"/>
      <c r="TJY514" s="70"/>
      <c r="TJZ514" s="70"/>
      <c r="TKA514" s="60"/>
      <c r="TKB514" s="61"/>
      <c r="TKC514" s="70"/>
      <c r="TKD514" s="70"/>
      <c r="TKE514" s="60"/>
      <c r="TKF514" s="61"/>
      <c r="TKG514" s="70"/>
      <c r="TKH514" s="70"/>
      <c r="TKI514" s="60"/>
      <c r="TKJ514" s="61"/>
      <c r="TKK514" s="70"/>
      <c r="TKL514" s="70"/>
      <c r="TKM514" s="60"/>
      <c r="TKN514" s="61"/>
      <c r="TKO514" s="70"/>
      <c r="TKP514" s="70"/>
      <c r="TKQ514" s="60"/>
      <c r="TKR514" s="61"/>
      <c r="TKS514" s="70"/>
      <c r="TKT514" s="70"/>
      <c r="TKU514" s="60"/>
      <c r="TKV514" s="61"/>
      <c r="TKW514" s="70"/>
      <c r="TKX514" s="70"/>
      <c r="TKY514" s="60"/>
      <c r="TKZ514" s="61"/>
      <c r="TLA514" s="70"/>
      <c r="TLB514" s="70"/>
      <c r="TLC514" s="60"/>
      <c r="TLD514" s="61"/>
      <c r="TLE514" s="70"/>
      <c r="TLF514" s="70"/>
      <c r="TLG514" s="60"/>
      <c r="TLH514" s="61"/>
      <c r="TLI514" s="70"/>
      <c r="TLJ514" s="70"/>
      <c r="TLK514" s="60"/>
      <c r="TLL514" s="61"/>
      <c r="TLM514" s="70"/>
      <c r="TLN514" s="70"/>
      <c r="TLO514" s="60"/>
      <c r="TLP514" s="61"/>
      <c r="TLQ514" s="70"/>
      <c r="TLR514" s="70"/>
      <c r="TLS514" s="60"/>
      <c r="TLT514" s="61"/>
      <c r="TLU514" s="70"/>
      <c r="TLV514" s="70"/>
      <c r="TLW514" s="60"/>
      <c r="TLX514" s="61"/>
      <c r="TLY514" s="70"/>
      <c r="TLZ514" s="70"/>
      <c r="TMA514" s="60"/>
      <c r="TMB514" s="61"/>
      <c r="TMC514" s="70"/>
      <c r="TMD514" s="70"/>
      <c r="TME514" s="60"/>
      <c r="TMF514" s="61"/>
      <c r="TMG514" s="70"/>
      <c r="TMH514" s="70"/>
      <c r="TMI514" s="60"/>
      <c r="TMJ514" s="61"/>
      <c r="TMK514" s="70"/>
      <c r="TML514" s="70"/>
      <c r="TMM514" s="60"/>
      <c r="TMN514" s="61"/>
      <c r="TMO514" s="70"/>
      <c r="TMP514" s="70"/>
      <c r="TMQ514" s="60"/>
      <c r="TMR514" s="61"/>
      <c r="TMS514" s="70"/>
      <c r="TMT514" s="70"/>
      <c r="TMU514" s="60"/>
      <c r="TMV514" s="61"/>
      <c r="TMW514" s="70"/>
      <c r="TMX514" s="70"/>
      <c r="TMY514" s="60"/>
      <c r="TMZ514" s="61"/>
      <c r="TNA514" s="70"/>
      <c r="TNB514" s="70"/>
      <c r="TNC514" s="60"/>
      <c r="TND514" s="61"/>
      <c r="TNE514" s="70"/>
      <c r="TNF514" s="70"/>
      <c r="TNG514" s="60"/>
      <c r="TNH514" s="61"/>
      <c r="TNI514" s="70"/>
      <c r="TNJ514" s="70"/>
      <c r="TNK514" s="60"/>
      <c r="TNL514" s="61"/>
      <c r="TNM514" s="70"/>
      <c r="TNN514" s="70"/>
      <c r="TNO514" s="60"/>
      <c r="TNP514" s="61"/>
      <c r="TNQ514" s="70"/>
      <c r="TNR514" s="70"/>
      <c r="TNS514" s="60"/>
      <c r="TNT514" s="61"/>
      <c r="TNU514" s="70"/>
      <c r="TNV514" s="70"/>
      <c r="TNW514" s="60"/>
      <c r="TNX514" s="61"/>
      <c r="TNY514" s="70"/>
      <c r="TNZ514" s="70"/>
      <c r="TOA514" s="60"/>
      <c r="TOB514" s="61"/>
      <c r="TOC514" s="70"/>
      <c r="TOD514" s="70"/>
      <c r="TOE514" s="60"/>
      <c r="TOF514" s="61"/>
      <c r="TOG514" s="70"/>
      <c r="TOH514" s="70"/>
      <c r="TOI514" s="60"/>
      <c r="TOJ514" s="61"/>
      <c r="TOK514" s="70"/>
      <c r="TOL514" s="70"/>
      <c r="TOM514" s="60"/>
      <c r="TON514" s="61"/>
      <c r="TOO514" s="70"/>
      <c r="TOP514" s="70"/>
      <c r="TOQ514" s="60"/>
      <c r="TOR514" s="61"/>
      <c r="TOS514" s="70"/>
      <c r="TOT514" s="70"/>
      <c r="TOU514" s="60"/>
      <c r="TOV514" s="61"/>
      <c r="TOW514" s="70"/>
      <c r="TOX514" s="70"/>
      <c r="TOY514" s="60"/>
      <c r="TOZ514" s="61"/>
      <c r="TPA514" s="70"/>
      <c r="TPB514" s="70"/>
      <c r="TPC514" s="60"/>
      <c r="TPD514" s="61"/>
      <c r="TPE514" s="70"/>
      <c r="TPF514" s="70"/>
      <c r="TPG514" s="60"/>
      <c r="TPH514" s="61"/>
      <c r="TPI514" s="70"/>
      <c r="TPJ514" s="70"/>
      <c r="TPK514" s="60"/>
      <c r="TPL514" s="61"/>
      <c r="TPM514" s="70"/>
      <c r="TPN514" s="70"/>
      <c r="TPO514" s="60"/>
      <c r="TPP514" s="61"/>
      <c r="TPQ514" s="70"/>
      <c r="TPR514" s="70"/>
      <c r="TPS514" s="60"/>
      <c r="TPT514" s="61"/>
      <c r="TPU514" s="70"/>
      <c r="TPV514" s="70"/>
      <c r="TPW514" s="60"/>
      <c r="TPX514" s="61"/>
      <c r="TPY514" s="70"/>
      <c r="TPZ514" s="70"/>
      <c r="TQA514" s="60"/>
      <c r="TQB514" s="61"/>
      <c r="TQC514" s="70"/>
      <c r="TQD514" s="70"/>
      <c r="TQE514" s="60"/>
      <c r="TQF514" s="61"/>
      <c r="TQG514" s="70"/>
      <c r="TQH514" s="70"/>
      <c r="TQI514" s="60"/>
      <c r="TQJ514" s="61"/>
      <c r="TQK514" s="70"/>
      <c r="TQL514" s="70"/>
      <c r="TQM514" s="60"/>
      <c r="TQN514" s="61"/>
      <c r="TQO514" s="70"/>
      <c r="TQP514" s="70"/>
      <c r="TQQ514" s="60"/>
      <c r="TQR514" s="61"/>
      <c r="TQS514" s="70"/>
      <c r="TQT514" s="70"/>
      <c r="TQU514" s="60"/>
      <c r="TQV514" s="61"/>
      <c r="TQW514" s="70"/>
      <c r="TQX514" s="70"/>
      <c r="TQY514" s="60"/>
      <c r="TQZ514" s="61"/>
      <c r="TRA514" s="70"/>
      <c r="TRB514" s="70"/>
      <c r="TRC514" s="60"/>
      <c r="TRD514" s="61"/>
      <c r="TRE514" s="70"/>
      <c r="TRF514" s="70"/>
      <c r="TRG514" s="60"/>
      <c r="TRH514" s="61"/>
      <c r="TRI514" s="70"/>
      <c r="TRJ514" s="70"/>
      <c r="TRK514" s="60"/>
      <c r="TRL514" s="61"/>
      <c r="TRM514" s="70"/>
      <c r="TRN514" s="70"/>
      <c r="TRO514" s="60"/>
      <c r="TRP514" s="61"/>
      <c r="TRQ514" s="70"/>
      <c r="TRR514" s="70"/>
      <c r="TRS514" s="60"/>
      <c r="TRT514" s="61"/>
      <c r="TRU514" s="70"/>
      <c r="TRV514" s="70"/>
      <c r="TRW514" s="60"/>
      <c r="TRX514" s="61"/>
      <c r="TRY514" s="70"/>
      <c r="TRZ514" s="70"/>
      <c r="TSA514" s="60"/>
      <c r="TSB514" s="61"/>
      <c r="TSC514" s="70"/>
      <c r="TSD514" s="70"/>
      <c r="TSE514" s="60"/>
      <c r="TSF514" s="61"/>
      <c r="TSG514" s="70"/>
      <c r="TSH514" s="70"/>
      <c r="TSI514" s="60"/>
      <c r="TSJ514" s="61"/>
      <c r="TSK514" s="70"/>
      <c r="TSL514" s="70"/>
      <c r="TSM514" s="60"/>
      <c r="TSN514" s="61"/>
      <c r="TSO514" s="70"/>
      <c r="TSP514" s="70"/>
      <c r="TSQ514" s="60"/>
      <c r="TSR514" s="61"/>
      <c r="TSS514" s="70"/>
      <c r="TST514" s="70"/>
      <c r="TSU514" s="60"/>
      <c r="TSV514" s="61"/>
      <c r="TSW514" s="70"/>
      <c r="TSX514" s="70"/>
      <c r="TSY514" s="60"/>
      <c r="TSZ514" s="61"/>
      <c r="TTA514" s="70"/>
      <c r="TTB514" s="70"/>
      <c r="TTC514" s="60"/>
      <c r="TTD514" s="61"/>
      <c r="TTE514" s="70"/>
      <c r="TTF514" s="70"/>
      <c r="TTG514" s="60"/>
      <c r="TTH514" s="61"/>
      <c r="TTI514" s="70"/>
      <c r="TTJ514" s="70"/>
      <c r="TTK514" s="60"/>
      <c r="TTL514" s="61"/>
      <c r="TTM514" s="70"/>
      <c r="TTN514" s="70"/>
      <c r="TTO514" s="60"/>
      <c r="TTP514" s="61"/>
      <c r="TTQ514" s="70"/>
      <c r="TTR514" s="70"/>
      <c r="TTS514" s="60"/>
      <c r="TTT514" s="61"/>
      <c r="TTU514" s="70"/>
      <c r="TTV514" s="70"/>
      <c r="TTW514" s="60"/>
      <c r="TTX514" s="61"/>
      <c r="TTY514" s="70"/>
      <c r="TTZ514" s="70"/>
      <c r="TUA514" s="60"/>
      <c r="TUB514" s="61"/>
      <c r="TUC514" s="70"/>
      <c r="TUD514" s="70"/>
      <c r="TUE514" s="60"/>
      <c r="TUF514" s="61"/>
      <c r="TUG514" s="70"/>
      <c r="TUH514" s="70"/>
      <c r="TUI514" s="60"/>
      <c r="TUJ514" s="61"/>
      <c r="TUK514" s="70"/>
      <c r="TUL514" s="70"/>
      <c r="TUM514" s="60"/>
      <c r="TUN514" s="61"/>
      <c r="TUO514" s="70"/>
      <c r="TUP514" s="70"/>
      <c r="TUQ514" s="60"/>
      <c r="TUR514" s="61"/>
      <c r="TUS514" s="70"/>
      <c r="TUT514" s="70"/>
      <c r="TUU514" s="60"/>
      <c r="TUV514" s="61"/>
      <c r="TUW514" s="70"/>
      <c r="TUX514" s="70"/>
      <c r="TUY514" s="60"/>
      <c r="TUZ514" s="61"/>
      <c r="TVA514" s="70"/>
      <c r="TVB514" s="70"/>
      <c r="TVC514" s="60"/>
      <c r="TVD514" s="61"/>
      <c r="TVE514" s="70"/>
      <c r="TVF514" s="70"/>
      <c r="TVG514" s="60"/>
      <c r="TVH514" s="61"/>
      <c r="TVI514" s="70"/>
      <c r="TVJ514" s="70"/>
      <c r="TVK514" s="60"/>
      <c r="TVL514" s="61"/>
      <c r="TVM514" s="70"/>
      <c r="TVN514" s="70"/>
      <c r="TVO514" s="60"/>
      <c r="TVP514" s="61"/>
      <c r="TVQ514" s="70"/>
      <c r="TVR514" s="70"/>
      <c r="TVS514" s="60"/>
      <c r="TVT514" s="61"/>
      <c r="TVU514" s="70"/>
      <c r="TVV514" s="70"/>
      <c r="TVW514" s="60"/>
      <c r="TVX514" s="61"/>
      <c r="TVY514" s="70"/>
      <c r="TVZ514" s="70"/>
      <c r="TWA514" s="60"/>
      <c r="TWB514" s="61"/>
      <c r="TWC514" s="70"/>
      <c r="TWD514" s="70"/>
      <c r="TWE514" s="60"/>
      <c r="TWF514" s="61"/>
      <c r="TWG514" s="70"/>
      <c r="TWH514" s="70"/>
      <c r="TWI514" s="60"/>
      <c r="TWJ514" s="61"/>
      <c r="TWK514" s="70"/>
      <c r="TWL514" s="70"/>
      <c r="TWM514" s="60"/>
      <c r="TWN514" s="61"/>
      <c r="TWO514" s="70"/>
      <c r="TWP514" s="70"/>
      <c r="TWQ514" s="60"/>
      <c r="TWR514" s="61"/>
      <c r="TWS514" s="70"/>
      <c r="TWT514" s="70"/>
      <c r="TWU514" s="60"/>
      <c r="TWV514" s="61"/>
      <c r="TWW514" s="70"/>
      <c r="TWX514" s="70"/>
      <c r="TWY514" s="60"/>
      <c r="TWZ514" s="61"/>
      <c r="TXA514" s="70"/>
      <c r="TXB514" s="70"/>
      <c r="TXC514" s="60"/>
      <c r="TXD514" s="61"/>
      <c r="TXE514" s="70"/>
      <c r="TXF514" s="70"/>
      <c r="TXG514" s="60"/>
      <c r="TXH514" s="61"/>
      <c r="TXI514" s="70"/>
      <c r="TXJ514" s="70"/>
      <c r="TXK514" s="60"/>
      <c r="TXL514" s="61"/>
      <c r="TXM514" s="70"/>
      <c r="TXN514" s="70"/>
      <c r="TXO514" s="60"/>
      <c r="TXP514" s="61"/>
      <c r="TXQ514" s="70"/>
      <c r="TXR514" s="70"/>
      <c r="TXS514" s="60"/>
      <c r="TXT514" s="61"/>
      <c r="TXU514" s="70"/>
      <c r="TXV514" s="70"/>
      <c r="TXW514" s="60"/>
      <c r="TXX514" s="61"/>
      <c r="TXY514" s="70"/>
      <c r="TXZ514" s="70"/>
      <c r="TYA514" s="60"/>
      <c r="TYB514" s="61"/>
      <c r="TYC514" s="70"/>
      <c r="TYD514" s="70"/>
      <c r="TYE514" s="60"/>
      <c r="TYF514" s="61"/>
      <c r="TYG514" s="70"/>
      <c r="TYH514" s="70"/>
      <c r="TYI514" s="60"/>
      <c r="TYJ514" s="61"/>
      <c r="TYK514" s="70"/>
      <c r="TYL514" s="70"/>
      <c r="TYM514" s="60"/>
      <c r="TYN514" s="61"/>
      <c r="TYO514" s="70"/>
      <c r="TYP514" s="70"/>
      <c r="TYQ514" s="60"/>
      <c r="TYR514" s="61"/>
      <c r="TYS514" s="70"/>
      <c r="TYT514" s="70"/>
      <c r="TYU514" s="60"/>
      <c r="TYV514" s="61"/>
      <c r="TYW514" s="70"/>
      <c r="TYX514" s="70"/>
      <c r="TYY514" s="60"/>
      <c r="TYZ514" s="61"/>
      <c r="TZA514" s="70"/>
      <c r="TZB514" s="70"/>
      <c r="TZC514" s="60"/>
      <c r="TZD514" s="61"/>
      <c r="TZE514" s="70"/>
      <c r="TZF514" s="70"/>
      <c r="TZG514" s="60"/>
      <c r="TZH514" s="61"/>
      <c r="TZI514" s="70"/>
      <c r="TZJ514" s="70"/>
      <c r="TZK514" s="60"/>
      <c r="TZL514" s="61"/>
      <c r="TZM514" s="70"/>
      <c r="TZN514" s="70"/>
      <c r="TZO514" s="60"/>
      <c r="TZP514" s="61"/>
      <c r="TZQ514" s="70"/>
      <c r="TZR514" s="70"/>
      <c r="TZS514" s="60"/>
      <c r="TZT514" s="61"/>
      <c r="TZU514" s="70"/>
      <c r="TZV514" s="70"/>
      <c r="TZW514" s="60"/>
      <c r="TZX514" s="61"/>
      <c r="TZY514" s="70"/>
      <c r="TZZ514" s="70"/>
      <c r="UAA514" s="60"/>
      <c r="UAB514" s="61"/>
      <c r="UAC514" s="70"/>
      <c r="UAD514" s="70"/>
      <c r="UAE514" s="60"/>
      <c r="UAF514" s="61"/>
      <c r="UAG514" s="70"/>
      <c r="UAH514" s="70"/>
      <c r="UAI514" s="60"/>
      <c r="UAJ514" s="61"/>
      <c r="UAK514" s="70"/>
      <c r="UAL514" s="70"/>
      <c r="UAM514" s="60"/>
      <c r="UAN514" s="61"/>
      <c r="UAO514" s="70"/>
      <c r="UAP514" s="70"/>
      <c r="UAQ514" s="60"/>
      <c r="UAR514" s="61"/>
      <c r="UAS514" s="70"/>
      <c r="UAT514" s="70"/>
      <c r="UAU514" s="60"/>
      <c r="UAV514" s="61"/>
      <c r="UAW514" s="70"/>
      <c r="UAX514" s="70"/>
      <c r="UAY514" s="60"/>
      <c r="UAZ514" s="61"/>
      <c r="UBA514" s="70"/>
      <c r="UBB514" s="70"/>
      <c r="UBC514" s="60"/>
      <c r="UBD514" s="61"/>
      <c r="UBE514" s="70"/>
      <c r="UBF514" s="70"/>
      <c r="UBG514" s="60"/>
      <c r="UBH514" s="61"/>
      <c r="UBI514" s="70"/>
      <c r="UBJ514" s="70"/>
      <c r="UBK514" s="60"/>
      <c r="UBL514" s="61"/>
      <c r="UBM514" s="70"/>
      <c r="UBN514" s="70"/>
      <c r="UBO514" s="60"/>
      <c r="UBP514" s="61"/>
      <c r="UBQ514" s="70"/>
      <c r="UBR514" s="70"/>
      <c r="UBS514" s="60"/>
      <c r="UBT514" s="61"/>
      <c r="UBU514" s="70"/>
      <c r="UBV514" s="70"/>
      <c r="UBW514" s="60"/>
      <c r="UBX514" s="61"/>
      <c r="UBY514" s="70"/>
      <c r="UBZ514" s="70"/>
      <c r="UCA514" s="60"/>
      <c r="UCB514" s="61"/>
      <c r="UCC514" s="70"/>
      <c r="UCD514" s="70"/>
      <c r="UCE514" s="60"/>
      <c r="UCF514" s="61"/>
      <c r="UCG514" s="70"/>
      <c r="UCH514" s="70"/>
      <c r="UCI514" s="60"/>
      <c r="UCJ514" s="61"/>
      <c r="UCK514" s="70"/>
      <c r="UCL514" s="70"/>
      <c r="UCM514" s="60"/>
      <c r="UCN514" s="61"/>
      <c r="UCO514" s="70"/>
      <c r="UCP514" s="70"/>
      <c r="UCQ514" s="60"/>
      <c r="UCR514" s="61"/>
      <c r="UCS514" s="70"/>
      <c r="UCT514" s="70"/>
      <c r="UCU514" s="60"/>
      <c r="UCV514" s="61"/>
      <c r="UCW514" s="70"/>
      <c r="UCX514" s="70"/>
      <c r="UCY514" s="60"/>
      <c r="UCZ514" s="61"/>
      <c r="UDA514" s="70"/>
      <c r="UDB514" s="70"/>
      <c r="UDC514" s="60"/>
      <c r="UDD514" s="61"/>
      <c r="UDE514" s="70"/>
      <c r="UDF514" s="70"/>
      <c r="UDG514" s="60"/>
      <c r="UDH514" s="61"/>
      <c r="UDI514" s="70"/>
      <c r="UDJ514" s="70"/>
      <c r="UDK514" s="60"/>
      <c r="UDL514" s="61"/>
      <c r="UDM514" s="70"/>
      <c r="UDN514" s="70"/>
      <c r="UDO514" s="60"/>
      <c r="UDP514" s="61"/>
      <c r="UDQ514" s="70"/>
      <c r="UDR514" s="70"/>
      <c r="UDS514" s="60"/>
      <c r="UDT514" s="61"/>
      <c r="UDU514" s="70"/>
      <c r="UDV514" s="70"/>
      <c r="UDW514" s="60"/>
      <c r="UDX514" s="61"/>
      <c r="UDY514" s="70"/>
      <c r="UDZ514" s="70"/>
      <c r="UEA514" s="60"/>
      <c r="UEB514" s="61"/>
      <c r="UEC514" s="70"/>
      <c r="UED514" s="70"/>
      <c r="UEE514" s="60"/>
      <c r="UEF514" s="61"/>
      <c r="UEG514" s="70"/>
      <c r="UEH514" s="70"/>
      <c r="UEI514" s="60"/>
      <c r="UEJ514" s="61"/>
      <c r="UEK514" s="70"/>
      <c r="UEL514" s="70"/>
      <c r="UEM514" s="60"/>
      <c r="UEN514" s="61"/>
      <c r="UEO514" s="70"/>
      <c r="UEP514" s="70"/>
      <c r="UEQ514" s="60"/>
      <c r="UER514" s="61"/>
      <c r="UES514" s="70"/>
      <c r="UET514" s="70"/>
      <c r="UEU514" s="60"/>
      <c r="UEV514" s="61"/>
      <c r="UEW514" s="70"/>
      <c r="UEX514" s="70"/>
      <c r="UEY514" s="60"/>
      <c r="UEZ514" s="61"/>
      <c r="UFA514" s="70"/>
      <c r="UFB514" s="70"/>
      <c r="UFC514" s="60"/>
      <c r="UFD514" s="61"/>
      <c r="UFE514" s="70"/>
      <c r="UFF514" s="70"/>
      <c r="UFG514" s="60"/>
      <c r="UFH514" s="61"/>
      <c r="UFI514" s="70"/>
      <c r="UFJ514" s="70"/>
      <c r="UFK514" s="60"/>
      <c r="UFL514" s="61"/>
      <c r="UFM514" s="70"/>
      <c r="UFN514" s="70"/>
      <c r="UFO514" s="60"/>
      <c r="UFP514" s="61"/>
      <c r="UFQ514" s="70"/>
      <c r="UFR514" s="70"/>
      <c r="UFS514" s="60"/>
      <c r="UFT514" s="61"/>
      <c r="UFU514" s="70"/>
      <c r="UFV514" s="70"/>
      <c r="UFW514" s="60"/>
      <c r="UFX514" s="61"/>
      <c r="UFY514" s="70"/>
      <c r="UFZ514" s="70"/>
      <c r="UGA514" s="60"/>
      <c r="UGB514" s="61"/>
      <c r="UGC514" s="70"/>
      <c r="UGD514" s="70"/>
      <c r="UGE514" s="60"/>
      <c r="UGF514" s="61"/>
      <c r="UGG514" s="70"/>
      <c r="UGH514" s="70"/>
      <c r="UGI514" s="60"/>
      <c r="UGJ514" s="61"/>
      <c r="UGK514" s="70"/>
      <c r="UGL514" s="70"/>
      <c r="UGM514" s="60"/>
      <c r="UGN514" s="61"/>
      <c r="UGO514" s="70"/>
      <c r="UGP514" s="70"/>
      <c r="UGQ514" s="60"/>
      <c r="UGR514" s="61"/>
      <c r="UGS514" s="70"/>
      <c r="UGT514" s="70"/>
      <c r="UGU514" s="60"/>
      <c r="UGV514" s="61"/>
      <c r="UGW514" s="70"/>
      <c r="UGX514" s="70"/>
      <c r="UGY514" s="60"/>
      <c r="UGZ514" s="61"/>
      <c r="UHA514" s="70"/>
      <c r="UHB514" s="70"/>
      <c r="UHC514" s="60"/>
      <c r="UHD514" s="61"/>
      <c r="UHE514" s="70"/>
      <c r="UHF514" s="70"/>
      <c r="UHG514" s="60"/>
      <c r="UHH514" s="61"/>
      <c r="UHI514" s="70"/>
      <c r="UHJ514" s="70"/>
      <c r="UHK514" s="60"/>
      <c r="UHL514" s="61"/>
      <c r="UHM514" s="70"/>
      <c r="UHN514" s="70"/>
      <c r="UHO514" s="60"/>
      <c r="UHP514" s="61"/>
      <c r="UHQ514" s="70"/>
      <c r="UHR514" s="70"/>
      <c r="UHS514" s="60"/>
      <c r="UHT514" s="61"/>
      <c r="UHU514" s="70"/>
      <c r="UHV514" s="70"/>
      <c r="UHW514" s="60"/>
      <c r="UHX514" s="61"/>
      <c r="UHY514" s="70"/>
      <c r="UHZ514" s="70"/>
      <c r="UIA514" s="60"/>
      <c r="UIB514" s="61"/>
      <c r="UIC514" s="70"/>
      <c r="UID514" s="70"/>
      <c r="UIE514" s="60"/>
      <c r="UIF514" s="61"/>
      <c r="UIG514" s="70"/>
      <c r="UIH514" s="70"/>
      <c r="UII514" s="60"/>
      <c r="UIJ514" s="61"/>
      <c r="UIK514" s="70"/>
      <c r="UIL514" s="70"/>
      <c r="UIM514" s="60"/>
      <c r="UIN514" s="61"/>
      <c r="UIO514" s="70"/>
      <c r="UIP514" s="70"/>
      <c r="UIQ514" s="60"/>
      <c r="UIR514" s="61"/>
      <c r="UIS514" s="70"/>
      <c r="UIT514" s="70"/>
      <c r="UIU514" s="60"/>
      <c r="UIV514" s="61"/>
      <c r="UIW514" s="70"/>
      <c r="UIX514" s="70"/>
      <c r="UIY514" s="60"/>
      <c r="UIZ514" s="61"/>
      <c r="UJA514" s="70"/>
      <c r="UJB514" s="70"/>
      <c r="UJC514" s="60"/>
      <c r="UJD514" s="61"/>
      <c r="UJE514" s="70"/>
      <c r="UJF514" s="70"/>
      <c r="UJG514" s="60"/>
      <c r="UJH514" s="61"/>
      <c r="UJI514" s="70"/>
      <c r="UJJ514" s="70"/>
      <c r="UJK514" s="60"/>
      <c r="UJL514" s="61"/>
      <c r="UJM514" s="70"/>
      <c r="UJN514" s="70"/>
      <c r="UJO514" s="60"/>
      <c r="UJP514" s="61"/>
      <c r="UJQ514" s="70"/>
      <c r="UJR514" s="70"/>
      <c r="UJS514" s="60"/>
      <c r="UJT514" s="61"/>
      <c r="UJU514" s="70"/>
      <c r="UJV514" s="70"/>
      <c r="UJW514" s="60"/>
      <c r="UJX514" s="61"/>
      <c r="UJY514" s="70"/>
      <c r="UJZ514" s="70"/>
      <c r="UKA514" s="60"/>
      <c r="UKB514" s="61"/>
      <c r="UKC514" s="70"/>
      <c r="UKD514" s="70"/>
      <c r="UKE514" s="60"/>
      <c r="UKF514" s="61"/>
      <c r="UKG514" s="70"/>
      <c r="UKH514" s="70"/>
      <c r="UKI514" s="60"/>
      <c r="UKJ514" s="61"/>
      <c r="UKK514" s="70"/>
      <c r="UKL514" s="70"/>
      <c r="UKM514" s="60"/>
      <c r="UKN514" s="61"/>
      <c r="UKO514" s="70"/>
      <c r="UKP514" s="70"/>
      <c r="UKQ514" s="60"/>
      <c r="UKR514" s="61"/>
      <c r="UKS514" s="70"/>
      <c r="UKT514" s="70"/>
      <c r="UKU514" s="60"/>
      <c r="UKV514" s="61"/>
      <c r="UKW514" s="70"/>
      <c r="UKX514" s="70"/>
      <c r="UKY514" s="60"/>
      <c r="UKZ514" s="61"/>
      <c r="ULA514" s="70"/>
      <c r="ULB514" s="70"/>
      <c r="ULC514" s="60"/>
      <c r="ULD514" s="61"/>
      <c r="ULE514" s="70"/>
      <c r="ULF514" s="70"/>
      <c r="ULG514" s="60"/>
      <c r="ULH514" s="61"/>
      <c r="ULI514" s="70"/>
      <c r="ULJ514" s="70"/>
      <c r="ULK514" s="60"/>
      <c r="ULL514" s="61"/>
      <c r="ULM514" s="70"/>
      <c r="ULN514" s="70"/>
      <c r="ULO514" s="60"/>
      <c r="ULP514" s="61"/>
      <c r="ULQ514" s="70"/>
      <c r="ULR514" s="70"/>
      <c r="ULS514" s="60"/>
      <c r="ULT514" s="61"/>
      <c r="ULU514" s="70"/>
      <c r="ULV514" s="70"/>
      <c r="ULW514" s="60"/>
      <c r="ULX514" s="61"/>
      <c r="ULY514" s="70"/>
      <c r="ULZ514" s="70"/>
      <c r="UMA514" s="60"/>
      <c r="UMB514" s="61"/>
      <c r="UMC514" s="70"/>
      <c r="UMD514" s="70"/>
      <c r="UME514" s="60"/>
      <c r="UMF514" s="61"/>
      <c r="UMG514" s="70"/>
      <c r="UMH514" s="70"/>
      <c r="UMI514" s="60"/>
      <c r="UMJ514" s="61"/>
      <c r="UMK514" s="70"/>
      <c r="UML514" s="70"/>
      <c r="UMM514" s="60"/>
      <c r="UMN514" s="61"/>
      <c r="UMO514" s="70"/>
      <c r="UMP514" s="70"/>
      <c r="UMQ514" s="60"/>
      <c r="UMR514" s="61"/>
      <c r="UMS514" s="70"/>
      <c r="UMT514" s="70"/>
      <c r="UMU514" s="60"/>
      <c r="UMV514" s="61"/>
      <c r="UMW514" s="70"/>
      <c r="UMX514" s="70"/>
      <c r="UMY514" s="60"/>
      <c r="UMZ514" s="61"/>
      <c r="UNA514" s="70"/>
      <c r="UNB514" s="70"/>
      <c r="UNC514" s="60"/>
      <c r="UND514" s="61"/>
      <c r="UNE514" s="70"/>
      <c r="UNF514" s="70"/>
      <c r="UNG514" s="60"/>
      <c r="UNH514" s="61"/>
      <c r="UNI514" s="70"/>
      <c r="UNJ514" s="70"/>
      <c r="UNK514" s="60"/>
      <c r="UNL514" s="61"/>
      <c r="UNM514" s="70"/>
      <c r="UNN514" s="70"/>
      <c r="UNO514" s="60"/>
      <c r="UNP514" s="61"/>
      <c r="UNQ514" s="70"/>
      <c r="UNR514" s="70"/>
      <c r="UNS514" s="60"/>
      <c r="UNT514" s="61"/>
      <c r="UNU514" s="70"/>
      <c r="UNV514" s="70"/>
      <c r="UNW514" s="60"/>
      <c r="UNX514" s="61"/>
      <c r="UNY514" s="70"/>
      <c r="UNZ514" s="70"/>
      <c r="UOA514" s="60"/>
      <c r="UOB514" s="61"/>
      <c r="UOC514" s="70"/>
      <c r="UOD514" s="70"/>
      <c r="UOE514" s="60"/>
      <c r="UOF514" s="61"/>
      <c r="UOG514" s="70"/>
      <c r="UOH514" s="70"/>
      <c r="UOI514" s="60"/>
      <c r="UOJ514" s="61"/>
      <c r="UOK514" s="70"/>
      <c r="UOL514" s="70"/>
      <c r="UOM514" s="60"/>
      <c r="UON514" s="61"/>
      <c r="UOO514" s="70"/>
      <c r="UOP514" s="70"/>
      <c r="UOQ514" s="60"/>
      <c r="UOR514" s="61"/>
      <c r="UOS514" s="70"/>
      <c r="UOT514" s="70"/>
      <c r="UOU514" s="60"/>
      <c r="UOV514" s="61"/>
      <c r="UOW514" s="70"/>
      <c r="UOX514" s="70"/>
      <c r="UOY514" s="60"/>
      <c r="UOZ514" s="61"/>
      <c r="UPA514" s="70"/>
      <c r="UPB514" s="70"/>
      <c r="UPC514" s="60"/>
      <c r="UPD514" s="61"/>
      <c r="UPE514" s="70"/>
      <c r="UPF514" s="70"/>
      <c r="UPG514" s="60"/>
      <c r="UPH514" s="61"/>
      <c r="UPI514" s="70"/>
      <c r="UPJ514" s="70"/>
      <c r="UPK514" s="60"/>
      <c r="UPL514" s="61"/>
      <c r="UPM514" s="70"/>
      <c r="UPN514" s="70"/>
      <c r="UPO514" s="60"/>
      <c r="UPP514" s="61"/>
      <c r="UPQ514" s="70"/>
      <c r="UPR514" s="70"/>
      <c r="UPS514" s="60"/>
      <c r="UPT514" s="61"/>
      <c r="UPU514" s="70"/>
      <c r="UPV514" s="70"/>
      <c r="UPW514" s="60"/>
      <c r="UPX514" s="61"/>
      <c r="UPY514" s="70"/>
      <c r="UPZ514" s="70"/>
      <c r="UQA514" s="60"/>
      <c r="UQB514" s="61"/>
      <c r="UQC514" s="70"/>
      <c r="UQD514" s="70"/>
      <c r="UQE514" s="60"/>
      <c r="UQF514" s="61"/>
      <c r="UQG514" s="70"/>
      <c r="UQH514" s="70"/>
      <c r="UQI514" s="60"/>
      <c r="UQJ514" s="61"/>
      <c r="UQK514" s="70"/>
      <c r="UQL514" s="70"/>
      <c r="UQM514" s="60"/>
      <c r="UQN514" s="61"/>
      <c r="UQO514" s="70"/>
      <c r="UQP514" s="70"/>
      <c r="UQQ514" s="60"/>
      <c r="UQR514" s="61"/>
      <c r="UQS514" s="70"/>
      <c r="UQT514" s="70"/>
      <c r="UQU514" s="60"/>
      <c r="UQV514" s="61"/>
      <c r="UQW514" s="70"/>
      <c r="UQX514" s="70"/>
      <c r="UQY514" s="60"/>
      <c r="UQZ514" s="61"/>
      <c r="URA514" s="70"/>
      <c r="URB514" s="70"/>
      <c r="URC514" s="60"/>
      <c r="URD514" s="61"/>
      <c r="URE514" s="70"/>
      <c r="URF514" s="70"/>
      <c r="URG514" s="60"/>
      <c r="URH514" s="61"/>
      <c r="URI514" s="70"/>
      <c r="URJ514" s="70"/>
      <c r="URK514" s="60"/>
      <c r="URL514" s="61"/>
      <c r="URM514" s="70"/>
      <c r="URN514" s="70"/>
      <c r="URO514" s="60"/>
      <c r="URP514" s="61"/>
      <c r="URQ514" s="70"/>
      <c r="URR514" s="70"/>
      <c r="URS514" s="60"/>
      <c r="URT514" s="61"/>
      <c r="URU514" s="70"/>
      <c r="URV514" s="70"/>
      <c r="URW514" s="60"/>
      <c r="URX514" s="61"/>
      <c r="URY514" s="70"/>
      <c r="URZ514" s="70"/>
      <c r="USA514" s="60"/>
      <c r="USB514" s="61"/>
      <c r="USC514" s="70"/>
      <c r="USD514" s="70"/>
      <c r="USE514" s="60"/>
      <c r="USF514" s="61"/>
      <c r="USG514" s="70"/>
      <c r="USH514" s="70"/>
      <c r="USI514" s="60"/>
      <c r="USJ514" s="61"/>
      <c r="USK514" s="70"/>
      <c r="USL514" s="70"/>
      <c r="USM514" s="60"/>
      <c r="USN514" s="61"/>
      <c r="USO514" s="70"/>
      <c r="USP514" s="70"/>
      <c r="USQ514" s="60"/>
      <c r="USR514" s="61"/>
      <c r="USS514" s="70"/>
      <c r="UST514" s="70"/>
      <c r="USU514" s="60"/>
      <c r="USV514" s="61"/>
      <c r="USW514" s="70"/>
      <c r="USX514" s="70"/>
      <c r="USY514" s="60"/>
      <c r="USZ514" s="61"/>
      <c r="UTA514" s="70"/>
      <c r="UTB514" s="70"/>
      <c r="UTC514" s="60"/>
      <c r="UTD514" s="61"/>
      <c r="UTE514" s="70"/>
      <c r="UTF514" s="70"/>
      <c r="UTG514" s="60"/>
      <c r="UTH514" s="61"/>
      <c r="UTI514" s="70"/>
      <c r="UTJ514" s="70"/>
      <c r="UTK514" s="60"/>
      <c r="UTL514" s="61"/>
      <c r="UTM514" s="70"/>
      <c r="UTN514" s="70"/>
      <c r="UTO514" s="60"/>
      <c r="UTP514" s="61"/>
      <c r="UTQ514" s="70"/>
      <c r="UTR514" s="70"/>
      <c r="UTS514" s="60"/>
      <c r="UTT514" s="61"/>
      <c r="UTU514" s="70"/>
      <c r="UTV514" s="70"/>
      <c r="UTW514" s="60"/>
      <c r="UTX514" s="61"/>
      <c r="UTY514" s="70"/>
      <c r="UTZ514" s="70"/>
      <c r="UUA514" s="60"/>
      <c r="UUB514" s="61"/>
      <c r="UUC514" s="70"/>
      <c r="UUD514" s="70"/>
      <c r="UUE514" s="60"/>
      <c r="UUF514" s="61"/>
      <c r="UUG514" s="70"/>
      <c r="UUH514" s="70"/>
      <c r="UUI514" s="60"/>
      <c r="UUJ514" s="61"/>
      <c r="UUK514" s="70"/>
      <c r="UUL514" s="70"/>
      <c r="UUM514" s="60"/>
      <c r="UUN514" s="61"/>
      <c r="UUO514" s="70"/>
      <c r="UUP514" s="70"/>
      <c r="UUQ514" s="60"/>
      <c r="UUR514" s="61"/>
      <c r="UUS514" s="70"/>
      <c r="UUT514" s="70"/>
      <c r="UUU514" s="60"/>
      <c r="UUV514" s="61"/>
      <c r="UUW514" s="70"/>
      <c r="UUX514" s="70"/>
      <c r="UUY514" s="60"/>
      <c r="UUZ514" s="61"/>
      <c r="UVA514" s="70"/>
      <c r="UVB514" s="70"/>
      <c r="UVC514" s="60"/>
      <c r="UVD514" s="61"/>
      <c r="UVE514" s="70"/>
      <c r="UVF514" s="70"/>
      <c r="UVG514" s="60"/>
      <c r="UVH514" s="61"/>
      <c r="UVI514" s="70"/>
      <c r="UVJ514" s="70"/>
      <c r="UVK514" s="60"/>
      <c r="UVL514" s="61"/>
      <c r="UVM514" s="70"/>
      <c r="UVN514" s="70"/>
      <c r="UVO514" s="60"/>
      <c r="UVP514" s="61"/>
      <c r="UVQ514" s="70"/>
      <c r="UVR514" s="70"/>
      <c r="UVS514" s="60"/>
      <c r="UVT514" s="61"/>
      <c r="UVU514" s="70"/>
      <c r="UVV514" s="70"/>
      <c r="UVW514" s="60"/>
      <c r="UVX514" s="61"/>
      <c r="UVY514" s="70"/>
      <c r="UVZ514" s="70"/>
      <c r="UWA514" s="60"/>
      <c r="UWB514" s="61"/>
      <c r="UWC514" s="70"/>
      <c r="UWD514" s="70"/>
      <c r="UWE514" s="60"/>
      <c r="UWF514" s="61"/>
      <c r="UWG514" s="70"/>
      <c r="UWH514" s="70"/>
      <c r="UWI514" s="60"/>
      <c r="UWJ514" s="61"/>
      <c r="UWK514" s="70"/>
      <c r="UWL514" s="70"/>
      <c r="UWM514" s="60"/>
      <c r="UWN514" s="61"/>
      <c r="UWO514" s="70"/>
      <c r="UWP514" s="70"/>
      <c r="UWQ514" s="60"/>
      <c r="UWR514" s="61"/>
      <c r="UWS514" s="70"/>
      <c r="UWT514" s="70"/>
      <c r="UWU514" s="60"/>
      <c r="UWV514" s="61"/>
      <c r="UWW514" s="70"/>
      <c r="UWX514" s="70"/>
      <c r="UWY514" s="60"/>
      <c r="UWZ514" s="61"/>
      <c r="UXA514" s="70"/>
      <c r="UXB514" s="70"/>
      <c r="UXC514" s="60"/>
      <c r="UXD514" s="61"/>
      <c r="UXE514" s="70"/>
      <c r="UXF514" s="70"/>
      <c r="UXG514" s="60"/>
      <c r="UXH514" s="61"/>
      <c r="UXI514" s="70"/>
      <c r="UXJ514" s="70"/>
      <c r="UXK514" s="60"/>
      <c r="UXL514" s="61"/>
      <c r="UXM514" s="70"/>
      <c r="UXN514" s="70"/>
      <c r="UXO514" s="60"/>
      <c r="UXP514" s="61"/>
      <c r="UXQ514" s="70"/>
      <c r="UXR514" s="70"/>
      <c r="UXS514" s="60"/>
      <c r="UXT514" s="61"/>
      <c r="UXU514" s="70"/>
      <c r="UXV514" s="70"/>
      <c r="UXW514" s="60"/>
      <c r="UXX514" s="61"/>
      <c r="UXY514" s="70"/>
      <c r="UXZ514" s="70"/>
      <c r="UYA514" s="60"/>
      <c r="UYB514" s="61"/>
      <c r="UYC514" s="70"/>
      <c r="UYD514" s="70"/>
      <c r="UYE514" s="60"/>
      <c r="UYF514" s="61"/>
      <c r="UYG514" s="70"/>
      <c r="UYH514" s="70"/>
      <c r="UYI514" s="60"/>
      <c r="UYJ514" s="61"/>
      <c r="UYK514" s="70"/>
      <c r="UYL514" s="70"/>
      <c r="UYM514" s="60"/>
      <c r="UYN514" s="61"/>
      <c r="UYO514" s="70"/>
      <c r="UYP514" s="70"/>
      <c r="UYQ514" s="60"/>
      <c r="UYR514" s="61"/>
      <c r="UYS514" s="70"/>
      <c r="UYT514" s="70"/>
      <c r="UYU514" s="60"/>
      <c r="UYV514" s="61"/>
      <c r="UYW514" s="70"/>
      <c r="UYX514" s="70"/>
      <c r="UYY514" s="60"/>
      <c r="UYZ514" s="61"/>
      <c r="UZA514" s="70"/>
      <c r="UZB514" s="70"/>
      <c r="UZC514" s="60"/>
      <c r="UZD514" s="61"/>
      <c r="UZE514" s="70"/>
      <c r="UZF514" s="70"/>
      <c r="UZG514" s="60"/>
      <c r="UZH514" s="61"/>
      <c r="UZI514" s="70"/>
      <c r="UZJ514" s="70"/>
      <c r="UZK514" s="60"/>
      <c r="UZL514" s="61"/>
      <c r="UZM514" s="70"/>
      <c r="UZN514" s="70"/>
      <c r="UZO514" s="60"/>
      <c r="UZP514" s="61"/>
      <c r="UZQ514" s="70"/>
      <c r="UZR514" s="70"/>
      <c r="UZS514" s="60"/>
      <c r="UZT514" s="61"/>
      <c r="UZU514" s="70"/>
      <c r="UZV514" s="70"/>
      <c r="UZW514" s="60"/>
      <c r="UZX514" s="61"/>
      <c r="UZY514" s="70"/>
      <c r="UZZ514" s="70"/>
      <c r="VAA514" s="60"/>
      <c r="VAB514" s="61"/>
      <c r="VAC514" s="70"/>
      <c r="VAD514" s="70"/>
      <c r="VAE514" s="60"/>
      <c r="VAF514" s="61"/>
      <c r="VAG514" s="70"/>
      <c r="VAH514" s="70"/>
      <c r="VAI514" s="60"/>
      <c r="VAJ514" s="61"/>
      <c r="VAK514" s="70"/>
      <c r="VAL514" s="70"/>
      <c r="VAM514" s="60"/>
      <c r="VAN514" s="61"/>
      <c r="VAO514" s="70"/>
      <c r="VAP514" s="70"/>
      <c r="VAQ514" s="60"/>
      <c r="VAR514" s="61"/>
      <c r="VAS514" s="70"/>
      <c r="VAT514" s="70"/>
      <c r="VAU514" s="60"/>
      <c r="VAV514" s="61"/>
      <c r="VAW514" s="70"/>
      <c r="VAX514" s="70"/>
      <c r="VAY514" s="60"/>
      <c r="VAZ514" s="61"/>
      <c r="VBA514" s="70"/>
      <c r="VBB514" s="70"/>
      <c r="VBC514" s="60"/>
      <c r="VBD514" s="61"/>
      <c r="VBE514" s="70"/>
      <c r="VBF514" s="70"/>
      <c r="VBG514" s="60"/>
      <c r="VBH514" s="61"/>
      <c r="VBI514" s="70"/>
      <c r="VBJ514" s="70"/>
      <c r="VBK514" s="60"/>
      <c r="VBL514" s="61"/>
      <c r="VBM514" s="70"/>
      <c r="VBN514" s="70"/>
      <c r="VBO514" s="60"/>
      <c r="VBP514" s="61"/>
      <c r="VBQ514" s="70"/>
      <c r="VBR514" s="70"/>
      <c r="VBS514" s="60"/>
      <c r="VBT514" s="61"/>
      <c r="VBU514" s="70"/>
      <c r="VBV514" s="70"/>
      <c r="VBW514" s="60"/>
      <c r="VBX514" s="61"/>
      <c r="VBY514" s="70"/>
      <c r="VBZ514" s="70"/>
      <c r="VCA514" s="60"/>
      <c r="VCB514" s="61"/>
      <c r="VCC514" s="70"/>
      <c r="VCD514" s="70"/>
      <c r="VCE514" s="60"/>
      <c r="VCF514" s="61"/>
      <c r="VCG514" s="70"/>
      <c r="VCH514" s="70"/>
      <c r="VCI514" s="60"/>
      <c r="VCJ514" s="61"/>
      <c r="VCK514" s="70"/>
      <c r="VCL514" s="70"/>
      <c r="VCM514" s="60"/>
      <c r="VCN514" s="61"/>
      <c r="VCO514" s="70"/>
      <c r="VCP514" s="70"/>
      <c r="VCQ514" s="60"/>
      <c r="VCR514" s="61"/>
      <c r="VCS514" s="70"/>
      <c r="VCT514" s="70"/>
      <c r="VCU514" s="60"/>
      <c r="VCV514" s="61"/>
      <c r="VCW514" s="70"/>
      <c r="VCX514" s="70"/>
      <c r="VCY514" s="60"/>
      <c r="VCZ514" s="61"/>
      <c r="VDA514" s="70"/>
      <c r="VDB514" s="70"/>
      <c r="VDC514" s="60"/>
      <c r="VDD514" s="61"/>
      <c r="VDE514" s="70"/>
      <c r="VDF514" s="70"/>
      <c r="VDG514" s="60"/>
      <c r="VDH514" s="61"/>
      <c r="VDI514" s="70"/>
      <c r="VDJ514" s="70"/>
      <c r="VDK514" s="60"/>
      <c r="VDL514" s="61"/>
      <c r="VDM514" s="70"/>
      <c r="VDN514" s="70"/>
      <c r="VDO514" s="60"/>
      <c r="VDP514" s="61"/>
      <c r="VDQ514" s="70"/>
      <c r="VDR514" s="70"/>
      <c r="VDS514" s="60"/>
      <c r="VDT514" s="61"/>
      <c r="VDU514" s="70"/>
      <c r="VDV514" s="70"/>
      <c r="VDW514" s="60"/>
      <c r="VDX514" s="61"/>
      <c r="VDY514" s="70"/>
      <c r="VDZ514" s="70"/>
      <c r="VEA514" s="60"/>
      <c r="VEB514" s="61"/>
      <c r="VEC514" s="70"/>
      <c r="VED514" s="70"/>
      <c r="VEE514" s="60"/>
      <c r="VEF514" s="61"/>
      <c r="VEG514" s="70"/>
      <c r="VEH514" s="70"/>
      <c r="VEI514" s="60"/>
      <c r="VEJ514" s="61"/>
      <c r="VEK514" s="70"/>
      <c r="VEL514" s="70"/>
      <c r="VEM514" s="60"/>
      <c r="VEN514" s="61"/>
      <c r="VEO514" s="70"/>
      <c r="VEP514" s="70"/>
      <c r="VEQ514" s="60"/>
      <c r="VER514" s="61"/>
      <c r="VES514" s="70"/>
      <c r="VET514" s="70"/>
      <c r="VEU514" s="60"/>
      <c r="VEV514" s="61"/>
      <c r="VEW514" s="70"/>
      <c r="VEX514" s="70"/>
      <c r="VEY514" s="60"/>
      <c r="VEZ514" s="61"/>
      <c r="VFA514" s="70"/>
      <c r="VFB514" s="70"/>
      <c r="VFC514" s="60"/>
      <c r="VFD514" s="61"/>
      <c r="VFE514" s="70"/>
      <c r="VFF514" s="70"/>
      <c r="VFG514" s="60"/>
      <c r="VFH514" s="61"/>
      <c r="VFI514" s="70"/>
      <c r="VFJ514" s="70"/>
      <c r="VFK514" s="60"/>
      <c r="VFL514" s="61"/>
      <c r="VFM514" s="70"/>
      <c r="VFN514" s="70"/>
      <c r="VFO514" s="60"/>
      <c r="VFP514" s="61"/>
      <c r="VFQ514" s="70"/>
      <c r="VFR514" s="70"/>
      <c r="VFS514" s="60"/>
      <c r="VFT514" s="61"/>
      <c r="VFU514" s="70"/>
      <c r="VFV514" s="70"/>
      <c r="VFW514" s="60"/>
      <c r="VFX514" s="61"/>
      <c r="VFY514" s="70"/>
      <c r="VFZ514" s="70"/>
      <c r="VGA514" s="60"/>
      <c r="VGB514" s="61"/>
      <c r="VGC514" s="70"/>
      <c r="VGD514" s="70"/>
      <c r="VGE514" s="60"/>
      <c r="VGF514" s="61"/>
      <c r="VGG514" s="70"/>
      <c r="VGH514" s="70"/>
      <c r="VGI514" s="60"/>
      <c r="VGJ514" s="61"/>
      <c r="VGK514" s="70"/>
      <c r="VGL514" s="70"/>
      <c r="VGM514" s="60"/>
      <c r="VGN514" s="61"/>
      <c r="VGO514" s="70"/>
      <c r="VGP514" s="70"/>
      <c r="VGQ514" s="60"/>
      <c r="VGR514" s="61"/>
      <c r="VGS514" s="70"/>
      <c r="VGT514" s="70"/>
      <c r="VGU514" s="60"/>
      <c r="VGV514" s="61"/>
      <c r="VGW514" s="70"/>
      <c r="VGX514" s="70"/>
      <c r="VGY514" s="60"/>
      <c r="VGZ514" s="61"/>
      <c r="VHA514" s="70"/>
      <c r="VHB514" s="70"/>
      <c r="VHC514" s="60"/>
      <c r="VHD514" s="61"/>
      <c r="VHE514" s="70"/>
      <c r="VHF514" s="70"/>
      <c r="VHG514" s="60"/>
      <c r="VHH514" s="61"/>
      <c r="VHI514" s="70"/>
      <c r="VHJ514" s="70"/>
      <c r="VHK514" s="60"/>
      <c r="VHL514" s="61"/>
      <c r="VHM514" s="70"/>
      <c r="VHN514" s="70"/>
      <c r="VHO514" s="60"/>
      <c r="VHP514" s="61"/>
      <c r="VHQ514" s="70"/>
      <c r="VHR514" s="70"/>
      <c r="VHS514" s="60"/>
      <c r="VHT514" s="61"/>
      <c r="VHU514" s="70"/>
      <c r="VHV514" s="70"/>
      <c r="VHW514" s="60"/>
      <c r="VHX514" s="61"/>
      <c r="VHY514" s="70"/>
      <c r="VHZ514" s="70"/>
      <c r="VIA514" s="60"/>
      <c r="VIB514" s="61"/>
      <c r="VIC514" s="70"/>
      <c r="VID514" s="70"/>
      <c r="VIE514" s="60"/>
      <c r="VIF514" s="61"/>
      <c r="VIG514" s="70"/>
      <c r="VIH514" s="70"/>
      <c r="VII514" s="60"/>
      <c r="VIJ514" s="61"/>
      <c r="VIK514" s="70"/>
      <c r="VIL514" s="70"/>
      <c r="VIM514" s="60"/>
      <c r="VIN514" s="61"/>
      <c r="VIO514" s="70"/>
      <c r="VIP514" s="70"/>
      <c r="VIQ514" s="60"/>
      <c r="VIR514" s="61"/>
      <c r="VIS514" s="70"/>
      <c r="VIT514" s="70"/>
      <c r="VIU514" s="60"/>
      <c r="VIV514" s="61"/>
      <c r="VIW514" s="70"/>
      <c r="VIX514" s="70"/>
      <c r="VIY514" s="60"/>
      <c r="VIZ514" s="61"/>
      <c r="VJA514" s="70"/>
      <c r="VJB514" s="70"/>
      <c r="VJC514" s="60"/>
      <c r="VJD514" s="61"/>
      <c r="VJE514" s="70"/>
      <c r="VJF514" s="70"/>
      <c r="VJG514" s="60"/>
      <c r="VJH514" s="61"/>
      <c r="VJI514" s="70"/>
      <c r="VJJ514" s="70"/>
      <c r="VJK514" s="60"/>
      <c r="VJL514" s="61"/>
      <c r="VJM514" s="70"/>
      <c r="VJN514" s="70"/>
      <c r="VJO514" s="60"/>
      <c r="VJP514" s="61"/>
      <c r="VJQ514" s="70"/>
      <c r="VJR514" s="70"/>
      <c r="VJS514" s="60"/>
      <c r="VJT514" s="61"/>
      <c r="VJU514" s="70"/>
      <c r="VJV514" s="70"/>
      <c r="VJW514" s="60"/>
      <c r="VJX514" s="61"/>
      <c r="VJY514" s="70"/>
      <c r="VJZ514" s="70"/>
      <c r="VKA514" s="60"/>
      <c r="VKB514" s="61"/>
      <c r="VKC514" s="70"/>
      <c r="VKD514" s="70"/>
      <c r="VKE514" s="60"/>
      <c r="VKF514" s="61"/>
      <c r="VKG514" s="70"/>
      <c r="VKH514" s="70"/>
      <c r="VKI514" s="60"/>
      <c r="VKJ514" s="61"/>
      <c r="VKK514" s="70"/>
      <c r="VKL514" s="70"/>
      <c r="VKM514" s="60"/>
      <c r="VKN514" s="61"/>
      <c r="VKO514" s="70"/>
      <c r="VKP514" s="70"/>
      <c r="VKQ514" s="60"/>
      <c r="VKR514" s="61"/>
      <c r="VKS514" s="70"/>
      <c r="VKT514" s="70"/>
      <c r="VKU514" s="60"/>
      <c r="VKV514" s="61"/>
      <c r="VKW514" s="70"/>
      <c r="VKX514" s="70"/>
      <c r="VKY514" s="60"/>
      <c r="VKZ514" s="61"/>
      <c r="VLA514" s="70"/>
      <c r="VLB514" s="70"/>
      <c r="VLC514" s="60"/>
      <c r="VLD514" s="61"/>
      <c r="VLE514" s="70"/>
      <c r="VLF514" s="70"/>
      <c r="VLG514" s="60"/>
      <c r="VLH514" s="61"/>
      <c r="VLI514" s="70"/>
      <c r="VLJ514" s="70"/>
      <c r="VLK514" s="60"/>
      <c r="VLL514" s="61"/>
      <c r="VLM514" s="70"/>
      <c r="VLN514" s="70"/>
      <c r="VLO514" s="60"/>
      <c r="VLP514" s="61"/>
      <c r="VLQ514" s="70"/>
      <c r="VLR514" s="70"/>
      <c r="VLS514" s="60"/>
      <c r="VLT514" s="61"/>
      <c r="VLU514" s="70"/>
      <c r="VLV514" s="70"/>
      <c r="VLW514" s="60"/>
      <c r="VLX514" s="61"/>
      <c r="VLY514" s="70"/>
      <c r="VLZ514" s="70"/>
      <c r="VMA514" s="60"/>
      <c r="VMB514" s="61"/>
      <c r="VMC514" s="70"/>
      <c r="VMD514" s="70"/>
      <c r="VME514" s="60"/>
      <c r="VMF514" s="61"/>
      <c r="VMG514" s="70"/>
      <c r="VMH514" s="70"/>
      <c r="VMI514" s="60"/>
      <c r="VMJ514" s="61"/>
      <c r="VMK514" s="70"/>
      <c r="VML514" s="70"/>
      <c r="VMM514" s="60"/>
      <c r="VMN514" s="61"/>
      <c r="VMO514" s="70"/>
      <c r="VMP514" s="70"/>
      <c r="VMQ514" s="60"/>
      <c r="VMR514" s="61"/>
      <c r="VMS514" s="70"/>
      <c r="VMT514" s="70"/>
      <c r="VMU514" s="60"/>
      <c r="VMV514" s="61"/>
      <c r="VMW514" s="70"/>
      <c r="VMX514" s="70"/>
      <c r="VMY514" s="60"/>
      <c r="VMZ514" s="61"/>
      <c r="VNA514" s="70"/>
      <c r="VNB514" s="70"/>
      <c r="VNC514" s="60"/>
      <c r="VND514" s="61"/>
      <c r="VNE514" s="70"/>
      <c r="VNF514" s="70"/>
      <c r="VNG514" s="60"/>
      <c r="VNH514" s="61"/>
      <c r="VNI514" s="70"/>
      <c r="VNJ514" s="70"/>
      <c r="VNK514" s="60"/>
      <c r="VNL514" s="61"/>
      <c r="VNM514" s="70"/>
      <c r="VNN514" s="70"/>
      <c r="VNO514" s="60"/>
      <c r="VNP514" s="61"/>
      <c r="VNQ514" s="70"/>
      <c r="VNR514" s="70"/>
      <c r="VNS514" s="60"/>
      <c r="VNT514" s="61"/>
      <c r="VNU514" s="70"/>
      <c r="VNV514" s="70"/>
      <c r="VNW514" s="60"/>
      <c r="VNX514" s="61"/>
      <c r="VNY514" s="70"/>
      <c r="VNZ514" s="70"/>
      <c r="VOA514" s="60"/>
      <c r="VOB514" s="61"/>
      <c r="VOC514" s="70"/>
      <c r="VOD514" s="70"/>
      <c r="VOE514" s="60"/>
      <c r="VOF514" s="61"/>
      <c r="VOG514" s="70"/>
      <c r="VOH514" s="70"/>
      <c r="VOI514" s="60"/>
      <c r="VOJ514" s="61"/>
      <c r="VOK514" s="70"/>
      <c r="VOL514" s="70"/>
      <c r="VOM514" s="60"/>
      <c r="VON514" s="61"/>
      <c r="VOO514" s="70"/>
      <c r="VOP514" s="70"/>
      <c r="VOQ514" s="60"/>
      <c r="VOR514" s="61"/>
      <c r="VOS514" s="70"/>
      <c r="VOT514" s="70"/>
      <c r="VOU514" s="60"/>
      <c r="VOV514" s="61"/>
      <c r="VOW514" s="70"/>
      <c r="VOX514" s="70"/>
      <c r="VOY514" s="60"/>
      <c r="VOZ514" s="61"/>
      <c r="VPA514" s="70"/>
      <c r="VPB514" s="70"/>
      <c r="VPC514" s="60"/>
      <c r="VPD514" s="61"/>
      <c r="VPE514" s="70"/>
      <c r="VPF514" s="70"/>
      <c r="VPG514" s="60"/>
      <c r="VPH514" s="61"/>
      <c r="VPI514" s="70"/>
      <c r="VPJ514" s="70"/>
      <c r="VPK514" s="60"/>
      <c r="VPL514" s="61"/>
      <c r="VPM514" s="70"/>
      <c r="VPN514" s="70"/>
      <c r="VPO514" s="60"/>
      <c r="VPP514" s="61"/>
      <c r="VPQ514" s="70"/>
      <c r="VPR514" s="70"/>
      <c r="VPS514" s="60"/>
      <c r="VPT514" s="61"/>
      <c r="VPU514" s="70"/>
      <c r="VPV514" s="70"/>
      <c r="VPW514" s="60"/>
      <c r="VPX514" s="61"/>
      <c r="VPY514" s="70"/>
      <c r="VPZ514" s="70"/>
      <c r="VQA514" s="60"/>
      <c r="VQB514" s="61"/>
      <c r="VQC514" s="70"/>
      <c r="VQD514" s="70"/>
      <c r="VQE514" s="60"/>
      <c r="VQF514" s="61"/>
      <c r="VQG514" s="70"/>
      <c r="VQH514" s="70"/>
      <c r="VQI514" s="60"/>
      <c r="VQJ514" s="61"/>
      <c r="VQK514" s="70"/>
      <c r="VQL514" s="70"/>
      <c r="VQM514" s="60"/>
      <c r="VQN514" s="61"/>
      <c r="VQO514" s="70"/>
      <c r="VQP514" s="70"/>
      <c r="VQQ514" s="60"/>
      <c r="VQR514" s="61"/>
      <c r="VQS514" s="70"/>
      <c r="VQT514" s="70"/>
      <c r="VQU514" s="60"/>
      <c r="VQV514" s="61"/>
      <c r="VQW514" s="70"/>
      <c r="VQX514" s="70"/>
      <c r="VQY514" s="60"/>
      <c r="VQZ514" s="61"/>
      <c r="VRA514" s="70"/>
      <c r="VRB514" s="70"/>
      <c r="VRC514" s="60"/>
      <c r="VRD514" s="61"/>
      <c r="VRE514" s="70"/>
      <c r="VRF514" s="70"/>
      <c r="VRG514" s="60"/>
      <c r="VRH514" s="61"/>
      <c r="VRI514" s="70"/>
      <c r="VRJ514" s="70"/>
      <c r="VRK514" s="60"/>
      <c r="VRL514" s="61"/>
      <c r="VRM514" s="70"/>
      <c r="VRN514" s="70"/>
      <c r="VRO514" s="60"/>
      <c r="VRP514" s="61"/>
      <c r="VRQ514" s="70"/>
      <c r="VRR514" s="70"/>
      <c r="VRS514" s="60"/>
      <c r="VRT514" s="61"/>
      <c r="VRU514" s="70"/>
      <c r="VRV514" s="70"/>
      <c r="VRW514" s="60"/>
      <c r="VRX514" s="61"/>
      <c r="VRY514" s="70"/>
      <c r="VRZ514" s="70"/>
      <c r="VSA514" s="60"/>
      <c r="VSB514" s="61"/>
      <c r="VSC514" s="70"/>
      <c r="VSD514" s="70"/>
      <c r="VSE514" s="60"/>
      <c r="VSF514" s="61"/>
      <c r="VSG514" s="70"/>
      <c r="VSH514" s="70"/>
      <c r="VSI514" s="60"/>
      <c r="VSJ514" s="61"/>
      <c r="VSK514" s="70"/>
      <c r="VSL514" s="70"/>
      <c r="VSM514" s="60"/>
      <c r="VSN514" s="61"/>
      <c r="VSO514" s="70"/>
      <c r="VSP514" s="70"/>
      <c r="VSQ514" s="60"/>
      <c r="VSR514" s="61"/>
      <c r="VSS514" s="70"/>
      <c r="VST514" s="70"/>
      <c r="VSU514" s="60"/>
      <c r="VSV514" s="61"/>
      <c r="VSW514" s="70"/>
      <c r="VSX514" s="70"/>
      <c r="VSY514" s="60"/>
      <c r="VSZ514" s="61"/>
      <c r="VTA514" s="70"/>
      <c r="VTB514" s="70"/>
      <c r="VTC514" s="60"/>
      <c r="VTD514" s="61"/>
      <c r="VTE514" s="70"/>
      <c r="VTF514" s="70"/>
      <c r="VTG514" s="60"/>
      <c r="VTH514" s="61"/>
      <c r="VTI514" s="70"/>
      <c r="VTJ514" s="70"/>
      <c r="VTK514" s="60"/>
      <c r="VTL514" s="61"/>
      <c r="VTM514" s="70"/>
      <c r="VTN514" s="70"/>
      <c r="VTO514" s="60"/>
      <c r="VTP514" s="61"/>
      <c r="VTQ514" s="70"/>
      <c r="VTR514" s="70"/>
      <c r="VTS514" s="60"/>
      <c r="VTT514" s="61"/>
      <c r="VTU514" s="70"/>
      <c r="VTV514" s="70"/>
      <c r="VTW514" s="60"/>
      <c r="VTX514" s="61"/>
      <c r="VTY514" s="70"/>
      <c r="VTZ514" s="70"/>
      <c r="VUA514" s="60"/>
      <c r="VUB514" s="61"/>
      <c r="VUC514" s="70"/>
      <c r="VUD514" s="70"/>
      <c r="VUE514" s="60"/>
      <c r="VUF514" s="61"/>
      <c r="VUG514" s="70"/>
      <c r="VUH514" s="70"/>
      <c r="VUI514" s="60"/>
      <c r="VUJ514" s="61"/>
      <c r="VUK514" s="70"/>
      <c r="VUL514" s="70"/>
      <c r="VUM514" s="60"/>
      <c r="VUN514" s="61"/>
      <c r="VUO514" s="70"/>
      <c r="VUP514" s="70"/>
      <c r="VUQ514" s="60"/>
      <c r="VUR514" s="61"/>
      <c r="VUS514" s="70"/>
      <c r="VUT514" s="70"/>
      <c r="VUU514" s="60"/>
      <c r="VUV514" s="61"/>
      <c r="VUW514" s="70"/>
      <c r="VUX514" s="70"/>
      <c r="VUY514" s="60"/>
      <c r="VUZ514" s="61"/>
      <c r="VVA514" s="70"/>
      <c r="VVB514" s="70"/>
      <c r="VVC514" s="60"/>
      <c r="VVD514" s="61"/>
      <c r="VVE514" s="70"/>
      <c r="VVF514" s="70"/>
      <c r="VVG514" s="60"/>
      <c r="VVH514" s="61"/>
      <c r="VVI514" s="70"/>
      <c r="VVJ514" s="70"/>
      <c r="VVK514" s="60"/>
      <c r="VVL514" s="61"/>
      <c r="VVM514" s="70"/>
      <c r="VVN514" s="70"/>
      <c r="VVO514" s="60"/>
      <c r="VVP514" s="61"/>
      <c r="VVQ514" s="70"/>
      <c r="VVR514" s="70"/>
      <c r="VVS514" s="60"/>
      <c r="VVT514" s="61"/>
      <c r="VVU514" s="70"/>
      <c r="VVV514" s="70"/>
      <c r="VVW514" s="60"/>
      <c r="VVX514" s="61"/>
      <c r="VVY514" s="70"/>
      <c r="VVZ514" s="70"/>
      <c r="VWA514" s="60"/>
      <c r="VWB514" s="61"/>
      <c r="VWC514" s="70"/>
      <c r="VWD514" s="70"/>
      <c r="VWE514" s="60"/>
      <c r="VWF514" s="61"/>
      <c r="VWG514" s="70"/>
      <c r="VWH514" s="70"/>
      <c r="VWI514" s="60"/>
      <c r="VWJ514" s="61"/>
      <c r="VWK514" s="70"/>
      <c r="VWL514" s="70"/>
      <c r="VWM514" s="60"/>
      <c r="VWN514" s="61"/>
      <c r="VWO514" s="70"/>
      <c r="VWP514" s="70"/>
      <c r="VWQ514" s="60"/>
      <c r="VWR514" s="61"/>
      <c r="VWS514" s="70"/>
      <c r="VWT514" s="70"/>
      <c r="VWU514" s="60"/>
      <c r="VWV514" s="61"/>
      <c r="VWW514" s="70"/>
      <c r="VWX514" s="70"/>
      <c r="VWY514" s="60"/>
      <c r="VWZ514" s="61"/>
      <c r="VXA514" s="70"/>
      <c r="VXB514" s="70"/>
      <c r="VXC514" s="60"/>
      <c r="VXD514" s="61"/>
      <c r="VXE514" s="70"/>
      <c r="VXF514" s="70"/>
      <c r="VXG514" s="60"/>
      <c r="VXH514" s="61"/>
      <c r="VXI514" s="70"/>
      <c r="VXJ514" s="70"/>
      <c r="VXK514" s="60"/>
      <c r="VXL514" s="61"/>
      <c r="VXM514" s="70"/>
      <c r="VXN514" s="70"/>
      <c r="VXO514" s="60"/>
      <c r="VXP514" s="61"/>
      <c r="VXQ514" s="70"/>
      <c r="VXR514" s="70"/>
      <c r="VXS514" s="60"/>
      <c r="VXT514" s="61"/>
      <c r="VXU514" s="70"/>
      <c r="VXV514" s="70"/>
      <c r="VXW514" s="60"/>
      <c r="VXX514" s="61"/>
      <c r="VXY514" s="70"/>
      <c r="VXZ514" s="70"/>
      <c r="VYA514" s="60"/>
      <c r="VYB514" s="61"/>
      <c r="VYC514" s="70"/>
      <c r="VYD514" s="70"/>
      <c r="VYE514" s="60"/>
      <c r="VYF514" s="61"/>
      <c r="VYG514" s="70"/>
      <c r="VYH514" s="70"/>
      <c r="VYI514" s="60"/>
      <c r="VYJ514" s="61"/>
      <c r="VYK514" s="70"/>
      <c r="VYL514" s="70"/>
      <c r="VYM514" s="60"/>
      <c r="VYN514" s="61"/>
      <c r="VYO514" s="70"/>
      <c r="VYP514" s="70"/>
      <c r="VYQ514" s="60"/>
      <c r="VYR514" s="61"/>
      <c r="VYS514" s="70"/>
      <c r="VYT514" s="70"/>
      <c r="VYU514" s="60"/>
      <c r="VYV514" s="61"/>
      <c r="VYW514" s="70"/>
      <c r="VYX514" s="70"/>
      <c r="VYY514" s="60"/>
      <c r="VYZ514" s="61"/>
      <c r="VZA514" s="70"/>
      <c r="VZB514" s="70"/>
      <c r="VZC514" s="60"/>
      <c r="VZD514" s="61"/>
      <c r="VZE514" s="70"/>
      <c r="VZF514" s="70"/>
      <c r="VZG514" s="60"/>
      <c r="VZH514" s="61"/>
      <c r="VZI514" s="70"/>
      <c r="VZJ514" s="70"/>
      <c r="VZK514" s="60"/>
      <c r="VZL514" s="61"/>
      <c r="VZM514" s="70"/>
      <c r="VZN514" s="70"/>
      <c r="VZO514" s="60"/>
      <c r="VZP514" s="61"/>
      <c r="VZQ514" s="70"/>
      <c r="VZR514" s="70"/>
      <c r="VZS514" s="60"/>
      <c r="VZT514" s="61"/>
      <c r="VZU514" s="70"/>
      <c r="VZV514" s="70"/>
      <c r="VZW514" s="60"/>
      <c r="VZX514" s="61"/>
      <c r="VZY514" s="70"/>
      <c r="VZZ514" s="70"/>
      <c r="WAA514" s="60"/>
      <c r="WAB514" s="61"/>
      <c r="WAC514" s="70"/>
      <c r="WAD514" s="70"/>
      <c r="WAE514" s="60"/>
      <c r="WAF514" s="61"/>
      <c r="WAG514" s="70"/>
      <c r="WAH514" s="70"/>
      <c r="WAI514" s="60"/>
      <c r="WAJ514" s="61"/>
      <c r="WAK514" s="70"/>
      <c r="WAL514" s="70"/>
      <c r="WAM514" s="60"/>
      <c r="WAN514" s="61"/>
      <c r="WAO514" s="70"/>
      <c r="WAP514" s="70"/>
      <c r="WAQ514" s="60"/>
      <c r="WAR514" s="61"/>
      <c r="WAS514" s="70"/>
      <c r="WAT514" s="70"/>
      <c r="WAU514" s="60"/>
      <c r="WAV514" s="61"/>
      <c r="WAW514" s="70"/>
      <c r="WAX514" s="70"/>
      <c r="WAY514" s="60"/>
      <c r="WAZ514" s="61"/>
      <c r="WBA514" s="70"/>
      <c r="WBB514" s="70"/>
      <c r="WBC514" s="60"/>
      <c r="WBD514" s="61"/>
      <c r="WBE514" s="70"/>
      <c r="WBF514" s="70"/>
      <c r="WBG514" s="60"/>
      <c r="WBH514" s="61"/>
      <c r="WBI514" s="70"/>
      <c r="WBJ514" s="70"/>
      <c r="WBK514" s="60"/>
      <c r="WBL514" s="61"/>
      <c r="WBM514" s="70"/>
      <c r="WBN514" s="70"/>
      <c r="WBO514" s="60"/>
      <c r="WBP514" s="61"/>
      <c r="WBQ514" s="70"/>
      <c r="WBR514" s="70"/>
      <c r="WBS514" s="60"/>
      <c r="WBT514" s="61"/>
      <c r="WBU514" s="70"/>
      <c r="WBV514" s="70"/>
      <c r="WBW514" s="60"/>
      <c r="WBX514" s="61"/>
      <c r="WBY514" s="70"/>
      <c r="WBZ514" s="70"/>
      <c r="WCA514" s="60"/>
      <c r="WCB514" s="61"/>
      <c r="WCC514" s="70"/>
      <c r="WCD514" s="70"/>
      <c r="WCE514" s="60"/>
      <c r="WCF514" s="61"/>
      <c r="WCG514" s="70"/>
      <c r="WCH514" s="70"/>
      <c r="WCI514" s="60"/>
      <c r="WCJ514" s="61"/>
      <c r="WCK514" s="70"/>
      <c r="WCL514" s="70"/>
      <c r="WCM514" s="60"/>
      <c r="WCN514" s="61"/>
      <c r="WCO514" s="70"/>
      <c r="WCP514" s="70"/>
      <c r="WCQ514" s="60"/>
      <c r="WCR514" s="61"/>
      <c r="WCS514" s="70"/>
      <c r="WCT514" s="70"/>
      <c r="WCU514" s="60"/>
      <c r="WCV514" s="61"/>
      <c r="WCW514" s="70"/>
      <c r="WCX514" s="70"/>
      <c r="WCY514" s="60"/>
      <c r="WCZ514" s="61"/>
      <c r="WDA514" s="70"/>
      <c r="WDB514" s="70"/>
      <c r="WDC514" s="60"/>
      <c r="WDD514" s="61"/>
      <c r="WDE514" s="70"/>
      <c r="WDF514" s="70"/>
      <c r="WDG514" s="60"/>
      <c r="WDH514" s="61"/>
      <c r="WDI514" s="70"/>
      <c r="WDJ514" s="70"/>
      <c r="WDK514" s="60"/>
      <c r="WDL514" s="61"/>
      <c r="WDM514" s="70"/>
      <c r="WDN514" s="70"/>
      <c r="WDO514" s="60"/>
      <c r="WDP514" s="61"/>
      <c r="WDQ514" s="70"/>
      <c r="WDR514" s="70"/>
      <c r="WDS514" s="60"/>
      <c r="WDT514" s="61"/>
      <c r="WDU514" s="70"/>
      <c r="WDV514" s="70"/>
      <c r="WDW514" s="60"/>
      <c r="WDX514" s="61"/>
      <c r="WDY514" s="70"/>
      <c r="WDZ514" s="70"/>
      <c r="WEA514" s="60"/>
      <c r="WEB514" s="61"/>
      <c r="WEC514" s="70"/>
      <c r="WED514" s="70"/>
      <c r="WEE514" s="60"/>
      <c r="WEF514" s="61"/>
      <c r="WEG514" s="70"/>
      <c r="WEH514" s="70"/>
      <c r="WEI514" s="60"/>
      <c r="WEJ514" s="61"/>
      <c r="WEK514" s="70"/>
      <c r="WEL514" s="70"/>
      <c r="WEM514" s="60"/>
      <c r="WEN514" s="61"/>
      <c r="WEO514" s="70"/>
      <c r="WEP514" s="70"/>
      <c r="WEQ514" s="60"/>
      <c r="WER514" s="61"/>
      <c r="WES514" s="70"/>
      <c r="WET514" s="70"/>
      <c r="WEU514" s="60"/>
      <c r="WEV514" s="61"/>
      <c r="WEW514" s="70"/>
      <c r="WEX514" s="70"/>
      <c r="WEY514" s="60"/>
      <c r="WEZ514" s="61"/>
      <c r="WFA514" s="70"/>
      <c r="WFB514" s="70"/>
      <c r="WFC514" s="60"/>
      <c r="WFD514" s="61"/>
      <c r="WFE514" s="70"/>
      <c r="WFF514" s="70"/>
      <c r="WFG514" s="60"/>
      <c r="WFH514" s="61"/>
      <c r="WFI514" s="70"/>
      <c r="WFJ514" s="70"/>
      <c r="WFK514" s="60"/>
      <c r="WFL514" s="61"/>
      <c r="WFM514" s="70"/>
      <c r="WFN514" s="70"/>
      <c r="WFO514" s="60"/>
      <c r="WFP514" s="61"/>
      <c r="WFQ514" s="70"/>
      <c r="WFR514" s="70"/>
      <c r="WFS514" s="60"/>
      <c r="WFT514" s="61"/>
      <c r="WFU514" s="70"/>
      <c r="WFV514" s="70"/>
      <c r="WFW514" s="60"/>
      <c r="WFX514" s="61"/>
      <c r="WFY514" s="70"/>
      <c r="WFZ514" s="70"/>
      <c r="WGA514" s="60"/>
      <c r="WGB514" s="61"/>
      <c r="WGC514" s="70"/>
      <c r="WGD514" s="70"/>
      <c r="WGE514" s="60"/>
      <c r="WGF514" s="61"/>
      <c r="WGG514" s="70"/>
      <c r="WGH514" s="70"/>
      <c r="WGI514" s="60"/>
      <c r="WGJ514" s="61"/>
      <c r="WGK514" s="70"/>
      <c r="WGL514" s="70"/>
      <c r="WGM514" s="60"/>
      <c r="WGN514" s="61"/>
      <c r="WGO514" s="70"/>
      <c r="WGP514" s="70"/>
      <c r="WGQ514" s="60"/>
      <c r="WGR514" s="61"/>
      <c r="WGS514" s="70"/>
      <c r="WGT514" s="70"/>
      <c r="WGU514" s="60"/>
      <c r="WGV514" s="61"/>
      <c r="WGW514" s="70"/>
      <c r="WGX514" s="70"/>
      <c r="WGY514" s="60"/>
      <c r="WGZ514" s="61"/>
      <c r="WHA514" s="70"/>
      <c r="WHB514" s="70"/>
      <c r="WHC514" s="60"/>
      <c r="WHD514" s="61"/>
      <c r="WHE514" s="70"/>
      <c r="WHF514" s="70"/>
      <c r="WHG514" s="60"/>
      <c r="WHH514" s="61"/>
      <c r="WHI514" s="70"/>
      <c r="WHJ514" s="70"/>
      <c r="WHK514" s="60"/>
      <c r="WHL514" s="61"/>
      <c r="WHM514" s="70"/>
      <c r="WHN514" s="70"/>
      <c r="WHO514" s="60"/>
      <c r="WHP514" s="61"/>
      <c r="WHQ514" s="70"/>
      <c r="WHR514" s="70"/>
      <c r="WHS514" s="60"/>
      <c r="WHT514" s="61"/>
      <c r="WHU514" s="70"/>
      <c r="WHV514" s="70"/>
      <c r="WHW514" s="60"/>
      <c r="WHX514" s="61"/>
      <c r="WHY514" s="70"/>
      <c r="WHZ514" s="70"/>
      <c r="WIA514" s="60"/>
      <c r="WIB514" s="61"/>
      <c r="WIC514" s="70"/>
      <c r="WID514" s="70"/>
      <c r="WIE514" s="60"/>
      <c r="WIF514" s="61"/>
      <c r="WIG514" s="70"/>
      <c r="WIH514" s="70"/>
      <c r="WII514" s="60"/>
      <c r="WIJ514" s="61"/>
      <c r="WIK514" s="70"/>
      <c r="WIL514" s="70"/>
      <c r="WIM514" s="60"/>
      <c r="WIN514" s="61"/>
      <c r="WIO514" s="70"/>
      <c r="WIP514" s="70"/>
      <c r="WIQ514" s="60"/>
      <c r="WIR514" s="61"/>
      <c r="WIS514" s="70"/>
      <c r="WIT514" s="70"/>
      <c r="WIU514" s="60"/>
      <c r="WIV514" s="61"/>
      <c r="WIW514" s="70"/>
      <c r="WIX514" s="70"/>
      <c r="WIY514" s="60"/>
      <c r="WIZ514" s="61"/>
      <c r="WJA514" s="70"/>
      <c r="WJB514" s="70"/>
      <c r="WJC514" s="60"/>
      <c r="WJD514" s="61"/>
      <c r="WJE514" s="70"/>
      <c r="WJF514" s="70"/>
      <c r="WJG514" s="60"/>
      <c r="WJH514" s="61"/>
      <c r="WJI514" s="70"/>
      <c r="WJJ514" s="70"/>
      <c r="WJK514" s="60"/>
      <c r="WJL514" s="61"/>
      <c r="WJM514" s="70"/>
      <c r="WJN514" s="70"/>
      <c r="WJO514" s="60"/>
      <c r="WJP514" s="61"/>
      <c r="WJQ514" s="70"/>
      <c r="WJR514" s="70"/>
      <c r="WJS514" s="60"/>
      <c r="WJT514" s="61"/>
      <c r="WJU514" s="70"/>
      <c r="WJV514" s="70"/>
      <c r="WJW514" s="60"/>
      <c r="WJX514" s="61"/>
      <c r="WJY514" s="70"/>
      <c r="WJZ514" s="70"/>
      <c r="WKA514" s="60"/>
      <c r="WKB514" s="61"/>
      <c r="WKC514" s="70"/>
      <c r="WKD514" s="70"/>
      <c r="WKE514" s="60"/>
      <c r="WKF514" s="61"/>
      <c r="WKG514" s="70"/>
      <c r="WKH514" s="70"/>
      <c r="WKI514" s="60"/>
      <c r="WKJ514" s="61"/>
      <c r="WKK514" s="70"/>
      <c r="WKL514" s="70"/>
      <c r="WKM514" s="60"/>
      <c r="WKN514" s="61"/>
      <c r="WKO514" s="70"/>
      <c r="WKP514" s="70"/>
      <c r="WKQ514" s="60"/>
      <c r="WKR514" s="61"/>
      <c r="WKS514" s="70"/>
      <c r="WKT514" s="70"/>
      <c r="WKU514" s="60"/>
      <c r="WKV514" s="61"/>
      <c r="WKW514" s="70"/>
      <c r="WKX514" s="70"/>
      <c r="WKY514" s="60"/>
      <c r="WKZ514" s="61"/>
      <c r="WLA514" s="70"/>
      <c r="WLB514" s="70"/>
      <c r="WLC514" s="60"/>
      <c r="WLD514" s="61"/>
      <c r="WLE514" s="70"/>
      <c r="WLF514" s="70"/>
      <c r="WLG514" s="60"/>
      <c r="WLH514" s="61"/>
      <c r="WLI514" s="70"/>
      <c r="WLJ514" s="70"/>
      <c r="WLK514" s="60"/>
      <c r="WLL514" s="61"/>
      <c r="WLM514" s="70"/>
      <c r="WLN514" s="70"/>
      <c r="WLO514" s="60"/>
      <c r="WLP514" s="61"/>
      <c r="WLQ514" s="70"/>
      <c r="WLR514" s="70"/>
      <c r="WLS514" s="60"/>
      <c r="WLT514" s="61"/>
      <c r="WLU514" s="70"/>
      <c r="WLV514" s="70"/>
      <c r="WLW514" s="60"/>
      <c r="WLX514" s="61"/>
      <c r="WLY514" s="70"/>
      <c r="WLZ514" s="70"/>
      <c r="WMA514" s="60"/>
      <c r="WMB514" s="61"/>
      <c r="WMC514" s="70"/>
      <c r="WMD514" s="70"/>
      <c r="WME514" s="60"/>
      <c r="WMF514" s="61"/>
      <c r="WMG514" s="70"/>
      <c r="WMH514" s="70"/>
      <c r="WMI514" s="60"/>
      <c r="WMJ514" s="61"/>
      <c r="WMK514" s="70"/>
      <c r="WML514" s="70"/>
      <c r="WMM514" s="60"/>
      <c r="WMN514" s="61"/>
      <c r="WMO514" s="70"/>
      <c r="WMP514" s="70"/>
      <c r="WMQ514" s="60"/>
      <c r="WMR514" s="61"/>
      <c r="WMS514" s="70"/>
      <c r="WMT514" s="70"/>
      <c r="WMU514" s="60"/>
      <c r="WMV514" s="61"/>
      <c r="WMW514" s="70"/>
      <c r="WMX514" s="70"/>
      <c r="WMY514" s="60"/>
      <c r="WMZ514" s="61"/>
      <c r="WNA514" s="70"/>
      <c r="WNB514" s="70"/>
      <c r="WNC514" s="60"/>
      <c r="WND514" s="61"/>
      <c r="WNE514" s="70"/>
      <c r="WNF514" s="70"/>
      <c r="WNG514" s="60"/>
      <c r="WNH514" s="61"/>
      <c r="WNI514" s="70"/>
      <c r="WNJ514" s="70"/>
      <c r="WNK514" s="60"/>
      <c r="WNL514" s="61"/>
      <c r="WNM514" s="70"/>
      <c r="WNN514" s="70"/>
      <c r="WNO514" s="60"/>
      <c r="WNP514" s="61"/>
      <c r="WNQ514" s="70"/>
      <c r="WNR514" s="70"/>
      <c r="WNS514" s="60"/>
      <c r="WNT514" s="61"/>
      <c r="WNU514" s="70"/>
      <c r="WNV514" s="70"/>
      <c r="WNW514" s="60"/>
      <c r="WNX514" s="61"/>
      <c r="WNY514" s="70"/>
      <c r="WNZ514" s="70"/>
      <c r="WOA514" s="60"/>
      <c r="WOB514" s="61"/>
      <c r="WOC514" s="70"/>
      <c r="WOD514" s="70"/>
      <c r="WOE514" s="60"/>
      <c r="WOF514" s="61"/>
      <c r="WOG514" s="70"/>
      <c r="WOH514" s="70"/>
      <c r="WOI514" s="60"/>
      <c r="WOJ514" s="61"/>
      <c r="WOK514" s="70"/>
      <c r="WOL514" s="70"/>
      <c r="WOM514" s="60"/>
      <c r="WON514" s="61"/>
      <c r="WOO514" s="70"/>
      <c r="WOP514" s="70"/>
      <c r="WOQ514" s="60"/>
      <c r="WOR514" s="61"/>
      <c r="WOS514" s="70"/>
      <c r="WOT514" s="70"/>
      <c r="WOU514" s="60"/>
      <c r="WOV514" s="61"/>
      <c r="WOW514" s="70"/>
      <c r="WOX514" s="70"/>
      <c r="WOY514" s="60"/>
      <c r="WOZ514" s="61"/>
      <c r="WPA514" s="70"/>
      <c r="WPB514" s="70"/>
      <c r="WPC514" s="60"/>
      <c r="WPD514" s="61"/>
      <c r="WPE514" s="70"/>
      <c r="WPF514" s="70"/>
      <c r="WPG514" s="60"/>
      <c r="WPH514" s="61"/>
      <c r="WPI514" s="70"/>
      <c r="WPJ514" s="70"/>
      <c r="WPK514" s="60"/>
      <c r="WPL514" s="61"/>
      <c r="WPM514" s="70"/>
      <c r="WPN514" s="70"/>
      <c r="WPO514" s="60"/>
      <c r="WPP514" s="61"/>
      <c r="WPQ514" s="70"/>
      <c r="WPR514" s="70"/>
      <c r="WPS514" s="60"/>
      <c r="WPT514" s="61"/>
      <c r="WPU514" s="70"/>
      <c r="WPV514" s="70"/>
      <c r="WPW514" s="60"/>
      <c r="WPX514" s="61"/>
      <c r="WPY514" s="70"/>
      <c r="WPZ514" s="70"/>
      <c r="WQA514" s="60"/>
      <c r="WQB514" s="61"/>
      <c r="WQC514" s="70"/>
      <c r="WQD514" s="70"/>
      <c r="WQE514" s="60"/>
      <c r="WQF514" s="61"/>
      <c r="WQG514" s="70"/>
      <c r="WQH514" s="70"/>
      <c r="WQI514" s="60"/>
      <c r="WQJ514" s="61"/>
      <c r="WQK514" s="70"/>
      <c r="WQL514" s="70"/>
      <c r="WQM514" s="60"/>
      <c r="WQN514" s="61"/>
      <c r="WQO514" s="70"/>
      <c r="WQP514" s="70"/>
      <c r="WQQ514" s="60"/>
      <c r="WQR514" s="61"/>
      <c r="WQS514" s="70"/>
      <c r="WQT514" s="70"/>
      <c r="WQU514" s="60"/>
      <c r="WQV514" s="61"/>
      <c r="WQW514" s="70"/>
      <c r="WQX514" s="70"/>
      <c r="WQY514" s="60"/>
      <c r="WQZ514" s="61"/>
      <c r="WRA514" s="70"/>
      <c r="WRB514" s="70"/>
      <c r="WRC514" s="60"/>
      <c r="WRD514" s="61"/>
      <c r="WRE514" s="70"/>
      <c r="WRF514" s="70"/>
      <c r="WRG514" s="60"/>
      <c r="WRH514" s="61"/>
      <c r="WRI514" s="70"/>
      <c r="WRJ514" s="70"/>
      <c r="WRK514" s="60"/>
      <c r="WRL514" s="61"/>
      <c r="WRM514" s="70"/>
      <c r="WRN514" s="70"/>
      <c r="WRO514" s="60"/>
      <c r="WRP514" s="61"/>
      <c r="WRQ514" s="70"/>
      <c r="WRR514" s="70"/>
      <c r="WRS514" s="60"/>
      <c r="WRT514" s="61"/>
      <c r="WRU514" s="70"/>
      <c r="WRV514" s="70"/>
      <c r="WRW514" s="60"/>
      <c r="WRX514" s="61"/>
      <c r="WRY514" s="70"/>
      <c r="WRZ514" s="70"/>
      <c r="WSA514" s="60"/>
      <c r="WSB514" s="61"/>
      <c r="WSC514" s="70"/>
      <c r="WSD514" s="70"/>
      <c r="WSE514" s="60"/>
      <c r="WSF514" s="61"/>
      <c r="WSG514" s="70"/>
      <c r="WSH514" s="70"/>
      <c r="WSI514" s="60"/>
      <c r="WSJ514" s="61"/>
      <c r="WSK514" s="70"/>
      <c r="WSL514" s="70"/>
      <c r="WSM514" s="60"/>
      <c r="WSN514" s="61"/>
      <c r="WSO514" s="70"/>
      <c r="WSP514" s="70"/>
      <c r="WSQ514" s="60"/>
      <c r="WSR514" s="61"/>
      <c r="WSS514" s="70"/>
      <c r="WST514" s="70"/>
      <c r="WSU514" s="60"/>
      <c r="WSV514" s="61"/>
      <c r="WSW514" s="70"/>
      <c r="WSX514" s="70"/>
      <c r="WSY514" s="60"/>
      <c r="WSZ514" s="61"/>
      <c r="WTA514" s="70"/>
      <c r="WTB514" s="70"/>
      <c r="WTC514" s="60"/>
      <c r="WTD514" s="61"/>
      <c r="WTE514" s="70"/>
      <c r="WTF514" s="70"/>
      <c r="WTG514" s="60"/>
      <c r="WTH514" s="61"/>
      <c r="WTI514" s="70"/>
      <c r="WTJ514" s="70"/>
      <c r="WTK514" s="60"/>
      <c r="WTL514" s="61"/>
      <c r="WTM514" s="70"/>
      <c r="WTN514" s="70"/>
      <c r="WTO514" s="60"/>
      <c r="WTP514" s="61"/>
      <c r="WTQ514" s="70"/>
      <c r="WTR514" s="70"/>
      <c r="WTS514" s="60"/>
      <c r="WTT514" s="61"/>
      <c r="WTU514" s="70"/>
      <c r="WTV514" s="70"/>
      <c r="WTW514" s="60"/>
      <c r="WTX514" s="61"/>
      <c r="WTY514" s="70"/>
      <c r="WTZ514" s="70"/>
      <c r="WUA514" s="60"/>
      <c r="WUB514" s="61"/>
      <c r="WUC514" s="70"/>
      <c r="WUD514" s="70"/>
      <c r="WUE514" s="60"/>
      <c r="WUF514" s="61"/>
      <c r="WUG514" s="70"/>
      <c r="WUH514" s="70"/>
      <c r="WUI514" s="60"/>
      <c r="WUJ514" s="61"/>
      <c r="WUK514" s="70"/>
      <c r="WUL514" s="70"/>
      <c r="WUM514" s="60"/>
      <c r="WUN514" s="61"/>
      <c r="WUO514" s="70"/>
      <c r="WUP514" s="70"/>
      <c r="WUQ514" s="60"/>
      <c r="WUR514" s="61"/>
      <c r="WUS514" s="70"/>
      <c r="WUT514" s="70"/>
      <c r="WUU514" s="60"/>
      <c r="WUV514" s="61"/>
      <c r="WUW514" s="70"/>
      <c r="WUX514" s="70"/>
      <c r="WUY514" s="60"/>
      <c r="WUZ514" s="61"/>
      <c r="WVA514" s="70"/>
      <c r="WVB514" s="70"/>
      <c r="WVC514" s="60"/>
      <c r="WVD514" s="61"/>
      <c r="WVE514" s="70"/>
      <c r="WVF514" s="70"/>
      <c r="WVG514" s="60"/>
      <c r="WVH514" s="61"/>
      <c r="WVI514" s="70"/>
      <c r="WVJ514" s="70"/>
      <c r="WVK514" s="60"/>
      <c r="WVL514" s="61"/>
      <c r="WVM514" s="70"/>
      <c r="WVN514" s="70"/>
      <c r="WVO514" s="60"/>
      <c r="WVP514" s="61"/>
      <c r="WVQ514" s="70"/>
      <c r="WVR514" s="70"/>
      <c r="WVS514" s="60"/>
      <c r="WVT514" s="61"/>
      <c r="WVU514" s="70"/>
      <c r="WVV514" s="70"/>
      <c r="WVW514" s="60"/>
      <c r="WVX514" s="61"/>
      <c r="WVY514" s="70"/>
      <c r="WVZ514" s="70"/>
      <c r="WWA514" s="60"/>
      <c r="WWB514" s="61"/>
      <c r="WWC514" s="70"/>
      <c r="WWD514" s="70"/>
      <c r="WWE514" s="60"/>
      <c r="WWF514" s="61"/>
      <c r="WWG514" s="70"/>
      <c r="WWH514" s="70"/>
      <c r="WWI514" s="60"/>
      <c r="WWJ514" s="61"/>
      <c r="WWK514" s="70"/>
      <c r="WWL514" s="70"/>
      <c r="WWM514" s="60"/>
      <c r="WWN514" s="61"/>
      <c r="WWO514" s="70"/>
      <c r="WWP514" s="70"/>
      <c r="WWQ514" s="60"/>
      <c r="WWR514" s="61"/>
      <c r="WWS514" s="70"/>
      <c r="WWT514" s="70"/>
      <c r="WWU514" s="60"/>
      <c r="WWV514" s="61"/>
      <c r="WWW514" s="70"/>
      <c r="WWX514" s="70"/>
      <c r="WWY514" s="60"/>
      <c r="WWZ514" s="61"/>
      <c r="WXA514" s="70"/>
      <c r="WXB514" s="70"/>
      <c r="WXC514" s="60"/>
      <c r="WXD514" s="61"/>
      <c r="WXE514" s="70"/>
      <c r="WXF514" s="70"/>
      <c r="WXG514" s="60"/>
      <c r="WXH514" s="61"/>
      <c r="WXI514" s="70"/>
      <c r="WXJ514" s="70"/>
      <c r="WXK514" s="60"/>
      <c r="WXL514" s="61"/>
      <c r="WXM514" s="70"/>
      <c r="WXN514" s="70"/>
      <c r="WXO514" s="60"/>
      <c r="WXP514" s="61"/>
      <c r="WXQ514" s="70"/>
      <c r="WXR514" s="70"/>
      <c r="WXS514" s="60"/>
      <c r="WXT514" s="61"/>
      <c r="WXU514" s="70"/>
      <c r="WXV514" s="70"/>
      <c r="WXW514" s="60"/>
      <c r="WXX514" s="61"/>
      <c r="WXY514" s="70"/>
      <c r="WXZ514" s="70"/>
      <c r="WYA514" s="60"/>
      <c r="WYB514" s="61"/>
      <c r="WYC514" s="70"/>
      <c r="WYD514" s="70"/>
      <c r="WYE514" s="60"/>
      <c r="WYF514" s="61"/>
      <c r="WYG514" s="70"/>
      <c r="WYH514" s="70"/>
      <c r="WYI514" s="60"/>
      <c r="WYJ514" s="61"/>
      <c r="WYK514" s="70"/>
      <c r="WYL514" s="70"/>
      <c r="WYM514" s="60"/>
      <c r="WYN514" s="61"/>
      <c r="WYO514" s="70"/>
      <c r="WYP514" s="70"/>
      <c r="WYQ514" s="60"/>
      <c r="WYR514" s="61"/>
      <c r="WYS514" s="70"/>
      <c r="WYT514" s="70"/>
      <c r="WYU514" s="60"/>
      <c r="WYV514" s="61"/>
      <c r="WYW514" s="70"/>
      <c r="WYX514" s="70"/>
      <c r="WYY514" s="60"/>
      <c r="WYZ514" s="61"/>
      <c r="WZA514" s="70"/>
      <c r="WZB514" s="70"/>
      <c r="WZC514" s="60"/>
      <c r="WZD514" s="61"/>
      <c r="WZE514" s="70"/>
      <c r="WZF514" s="70"/>
      <c r="WZG514" s="60"/>
      <c r="WZH514" s="61"/>
      <c r="WZI514" s="70"/>
      <c r="WZJ514" s="70"/>
      <c r="WZK514" s="60"/>
      <c r="WZL514" s="61"/>
      <c r="WZM514" s="70"/>
      <c r="WZN514" s="70"/>
      <c r="WZO514" s="60"/>
      <c r="WZP514" s="61"/>
      <c r="WZQ514" s="70"/>
      <c r="WZR514" s="70"/>
      <c r="WZS514" s="60"/>
      <c r="WZT514" s="61"/>
      <c r="WZU514" s="70"/>
      <c r="WZV514" s="70"/>
      <c r="WZW514" s="60"/>
      <c r="WZX514" s="61"/>
      <c r="WZY514" s="70"/>
      <c r="WZZ514" s="70"/>
      <c r="XAA514" s="60"/>
      <c r="XAB514" s="61"/>
      <c r="XAC514" s="70"/>
      <c r="XAD514" s="70"/>
      <c r="XAE514" s="60"/>
      <c r="XAF514" s="61"/>
      <c r="XAG514" s="70"/>
      <c r="XAH514" s="70"/>
      <c r="XAI514" s="60"/>
      <c r="XAJ514" s="61"/>
      <c r="XAK514" s="70"/>
      <c r="XAL514" s="70"/>
      <c r="XAM514" s="60"/>
      <c r="XAN514" s="61"/>
      <c r="XAO514" s="70"/>
      <c r="XAP514" s="70"/>
      <c r="XAQ514" s="60"/>
      <c r="XAR514" s="61"/>
      <c r="XAS514" s="70"/>
      <c r="XAT514" s="70"/>
      <c r="XAU514" s="60"/>
      <c r="XAV514" s="61"/>
      <c r="XAW514" s="70"/>
      <c r="XAX514" s="70"/>
      <c r="XAY514" s="60"/>
      <c r="XAZ514" s="61"/>
      <c r="XBA514" s="70"/>
      <c r="XBB514" s="70"/>
      <c r="XBC514" s="60"/>
      <c r="XBD514" s="61"/>
      <c r="XBE514" s="70"/>
      <c r="XBF514" s="70"/>
      <c r="XBG514" s="60"/>
      <c r="XBH514" s="61"/>
      <c r="XBI514" s="70"/>
      <c r="XBJ514" s="70"/>
      <c r="XBK514" s="60"/>
      <c r="XBL514" s="61"/>
      <c r="XBM514" s="70"/>
      <c r="XBN514" s="70"/>
      <c r="XBO514" s="60"/>
      <c r="XBP514" s="61"/>
      <c r="XBQ514" s="70"/>
      <c r="XBR514" s="70"/>
      <c r="XBS514" s="60"/>
      <c r="XBT514" s="61"/>
      <c r="XBU514" s="70"/>
      <c r="XBV514" s="70"/>
      <c r="XBW514" s="60"/>
      <c r="XBX514" s="61"/>
      <c r="XBY514" s="70"/>
      <c r="XBZ514" s="70"/>
      <c r="XCA514" s="60"/>
      <c r="XCB514" s="61"/>
      <c r="XCC514" s="70"/>
      <c r="XCD514" s="70"/>
      <c r="XCE514" s="60"/>
      <c r="XCF514" s="61"/>
      <c r="XCG514" s="70"/>
      <c r="XCH514" s="70"/>
      <c r="XCI514" s="60"/>
      <c r="XCJ514" s="61"/>
      <c r="XCK514" s="70"/>
      <c r="XCL514" s="70"/>
      <c r="XCM514" s="60"/>
      <c r="XCN514" s="61"/>
      <c r="XCO514" s="70"/>
      <c r="XCP514" s="70"/>
      <c r="XCQ514" s="60"/>
      <c r="XCR514" s="61"/>
      <c r="XCS514" s="70"/>
      <c r="XCT514" s="70"/>
      <c r="XCU514" s="60"/>
      <c r="XCV514" s="61"/>
      <c r="XCW514" s="70"/>
      <c r="XCX514" s="70"/>
      <c r="XCY514" s="60"/>
      <c r="XCZ514" s="61"/>
      <c r="XDA514" s="70"/>
      <c r="XDB514" s="70"/>
      <c r="XDC514" s="60"/>
      <c r="XDD514" s="61"/>
      <c r="XDE514" s="70"/>
      <c r="XDF514" s="70"/>
      <c r="XDG514" s="60"/>
      <c r="XDH514" s="61"/>
      <c r="XDI514" s="70"/>
      <c r="XDJ514" s="70"/>
      <c r="XDK514" s="60"/>
      <c r="XDL514" s="61"/>
      <c r="XDM514" s="70"/>
      <c r="XDN514" s="70"/>
      <c r="XDO514" s="60"/>
      <c r="XDP514" s="61"/>
      <c r="XDQ514" s="70"/>
      <c r="XDR514" s="70"/>
      <c r="XDS514" s="60"/>
      <c r="XDT514" s="61"/>
      <c r="XDU514" s="70"/>
      <c r="XDV514" s="70"/>
      <c r="XDW514" s="60"/>
      <c r="XDX514" s="61"/>
      <c r="XDY514" s="70"/>
      <c r="XDZ514" s="70"/>
      <c r="XEA514" s="60"/>
      <c r="XEB514" s="61"/>
      <c r="XEC514" s="70"/>
      <c r="XED514" s="70"/>
      <c r="XEE514" s="60"/>
      <c r="XEF514" s="61"/>
      <c r="XEG514" s="70"/>
      <c r="XEH514" s="70"/>
      <c r="XEI514" s="60"/>
      <c r="XEJ514" s="61"/>
      <c r="XEK514" s="70"/>
      <c r="XEL514" s="70"/>
      <c r="XEM514" s="60"/>
      <c r="XEN514" s="61"/>
      <c r="XEO514" s="70"/>
      <c r="XEP514" s="70"/>
      <c r="XEQ514" s="60"/>
      <c r="XER514" s="61"/>
      <c r="XES514" s="70"/>
      <c r="XET514" s="70"/>
      <c r="XEU514" s="60"/>
      <c r="XEV514" s="61"/>
      <c r="XEW514" s="70"/>
      <c r="XEX514" s="70"/>
      <c r="XEY514" s="60"/>
      <c r="XEZ514" s="61"/>
      <c r="XFA514" s="70"/>
      <c r="XFB514" s="70"/>
      <c r="XFC514" s="60"/>
      <c r="XFD514" s="61"/>
    </row>
    <row r="515" spans="1:16384" ht="35.1" customHeight="1" x14ac:dyDescent="0.25">
      <c r="A515" s="91"/>
      <c r="B515" s="66" t="s">
        <v>1</v>
      </c>
      <c r="C515" s="16">
        <v>0</v>
      </c>
      <c r="D515" s="16">
        <v>0</v>
      </c>
      <c r="E515" s="70"/>
      <c r="F515" s="70"/>
      <c r="G515" s="60"/>
      <c r="H515" s="61"/>
      <c r="I515" s="70"/>
      <c r="J515" s="70"/>
      <c r="K515" s="60"/>
      <c r="L515" s="61"/>
      <c r="M515" s="70"/>
      <c r="N515" s="70"/>
      <c r="O515" s="60"/>
      <c r="P515" s="61"/>
      <c r="Q515" s="70"/>
      <c r="R515" s="70"/>
      <c r="S515" s="60"/>
      <c r="T515" s="61"/>
      <c r="U515" s="70"/>
      <c r="V515" s="70"/>
      <c r="W515" s="60"/>
      <c r="X515" s="61"/>
      <c r="Y515" s="70"/>
      <c r="Z515" s="70"/>
      <c r="AA515" s="60"/>
      <c r="AB515" s="61"/>
      <c r="AC515" s="70"/>
      <c r="AD515" s="70"/>
      <c r="AE515" s="60"/>
      <c r="AF515" s="61"/>
      <c r="AG515" s="70"/>
      <c r="AH515" s="70"/>
      <c r="AI515" s="60"/>
      <c r="AJ515" s="61"/>
      <c r="AK515" s="70"/>
      <c r="AL515" s="70"/>
      <c r="AM515" s="60"/>
      <c r="AN515" s="61"/>
      <c r="AO515" s="70"/>
      <c r="AP515" s="70"/>
      <c r="AQ515" s="60"/>
      <c r="AR515" s="61"/>
      <c r="AS515" s="70"/>
      <c r="AT515" s="70"/>
      <c r="AU515" s="60"/>
      <c r="AV515" s="61"/>
      <c r="AW515" s="70"/>
      <c r="AX515" s="70"/>
      <c r="AY515" s="60"/>
      <c r="AZ515" s="61"/>
      <c r="BA515" s="70"/>
      <c r="BB515" s="70"/>
      <c r="BC515" s="60"/>
      <c r="BD515" s="61"/>
      <c r="BE515" s="70"/>
      <c r="BF515" s="70"/>
      <c r="BG515" s="60"/>
      <c r="BH515" s="61"/>
      <c r="BI515" s="70"/>
      <c r="BJ515" s="70"/>
      <c r="BK515" s="60"/>
      <c r="BL515" s="61"/>
      <c r="BM515" s="70"/>
      <c r="BN515" s="70"/>
      <c r="BO515" s="60"/>
      <c r="BP515" s="61"/>
      <c r="BQ515" s="70"/>
      <c r="BR515" s="70"/>
      <c r="BS515" s="60"/>
      <c r="BT515" s="61"/>
      <c r="BU515" s="70"/>
      <c r="BV515" s="70"/>
      <c r="BW515" s="60"/>
      <c r="BX515" s="61"/>
      <c r="BY515" s="70"/>
      <c r="BZ515" s="70"/>
      <c r="CA515" s="60"/>
      <c r="CB515" s="61"/>
      <c r="CC515" s="70"/>
      <c r="CD515" s="70"/>
      <c r="CE515" s="60"/>
      <c r="CF515" s="61"/>
      <c r="CG515" s="70"/>
      <c r="CH515" s="70"/>
      <c r="CI515" s="60"/>
      <c r="CJ515" s="61"/>
      <c r="CK515" s="70"/>
      <c r="CL515" s="70"/>
      <c r="CM515" s="60"/>
      <c r="CN515" s="61"/>
      <c r="CO515" s="70"/>
      <c r="CP515" s="70"/>
      <c r="CQ515" s="60"/>
      <c r="CR515" s="61"/>
      <c r="CS515" s="70"/>
      <c r="CT515" s="70"/>
      <c r="CU515" s="60"/>
      <c r="CV515" s="61"/>
      <c r="CW515" s="70"/>
      <c r="CX515" s="70"/>
      <c r="CY515" s="60"/>
      <c r="CZ515" s="61"/>
      <c r="DA515" s="70"/>
      <c r="DB515" s="70"/>
      <c r="DC515" s="60"/>
      <c r="DD515" s="61"/>
      <c r="DE515" s="70"/>
      <c r="DF515" s="70"/>
      <c r="DG515" s="60"/>
      <c r="DH515" s="61"/>
      <c r="DI515" s="70"/>
      <c r="DJ515" s="70"/>
      <c r="DK515" s="60"/>
      <c r="DL515" s="61"/>
      <c r="DM515" s="70"/>
      <c r="DN515" s="70"/>
      <c r="DO515" s="60"/>
      <c r="DP515" s="61"/>
      <c r="DQ515" s="70"/>
      <c r="DR515" s="70"/>
      <c r="DS515" s="60"/>
      <c r="DT515" s="61"/>
      <c r="DU515" s="70"/>
      <c r="DV515" s="70"/>
      <c r="DW515" s="60"/>
      <c r="DX515" s="61"/>
      <c r="DY515" s="70"/>
      <c r="DZ515" s="70"/>
      <c r="EA515" s="60"/>
      <c r="EB515" s="61"/>
      <c r="EC515" s="70"/>
      <c r="ED515" s="70"/>
      <c r="EE515" s="60"/>
      <c r="EF515" s="61"/>
      <c r="EG515" s="70"/>
      <c r="EH515" s="70"/>
      <c r="EI515" s="60"/>
      <c r="EJ515" s="61"/>
      <c r="EK515" s="70"/>
      <c r="EL515" s="70"/>
      <c r="EM515" s="60"/>
      <c r="EN515" s="61"/>
      <c r="EO515" s="70"/>
      <c r="EP515" s="70"/>
      <c r="EQ515" s="60"/>
      <c r="ER515" s="61"/>
      <c r="ES515" s="70"/>
      <c r="ET515" s="70"/>
      <c r="EU515" s="60"/>
      <c r="EV515" s="61"/>
      <c r="EW515" s="70"/>
      <c r="EX515" s="70"/>
      <c r="EY515" s="60"/>
      <c r="EZ515" s="61"/>
      <c r="FA515" s="70"/>
      <c r="FB515" s="70"/>
      <c r="FC515" s="60"/>
      <c r="FD515" s="61"/>
      <c r="FE515" s="70"/>
      <c r="FF515" s="70"/>
      <c r="FG515" s="60"/>
      <c r="FH515" s="61"/>
      <c r="FI515" s="70"/>
      <c r="FJ515" s="70"/>
      <c r="FK515" s="60"/>
      <c r="FL515" s="61"/>
      <c r="FM515" s="70"/>
      <c r="FN515" s="70"/>
      <c r="FO515" s="60"/>
      <c r="FP515" s="61"/>
      <c r="FQ515" s="70"/>
      <c r="FR515" s="70"/>
      <c r="FS515" s="60"/>
      <c r="FT515" s="61"/>
      <c r="FU515" s="70"/>
      <c r="FV515" s="70"/>
      <c r="FW515" s="60"/>
      <c r="FX515" s="61"/>
      <c r="FY515" s="70"/>
      <c r="FZ515" s="70"/>
      <c r="GA515" s="60"/>
      <c r="GB515" s="61"/>
      <c r="GC515" s="70"/>
      <c r="GD515" s="70"/>
      <c r="GE515" s="60"/>
      <c r="GF515" s="61"/>
      <c r="GG515" s="70"/>
      <c r="GH515" s="70"/>
      <c r="GI515" s="60"/>
      <c r="GJ515" s="61"/>
      <c r="GK515" s="70"/>
      <c r="GL515" s="70"/>
      <c r="GM515" s="60"/>
      <c r="GN515" s="61"/>
      <c r="GO515" s="70"/>
      <c r="GP515" s="70"/>
      <c r="GQ515" s="60"/>
      <c r="GR515" s="61"/>
      <c r="GS515" s="70"/>
      <c r="GT515" s="70"/>
      <c r="GU515" s="60"/>
      <c r="GV515" s="61"/>
      <c r="GW515" s="70"/>
      <c r="GX515" s="70"/>
      <c r="GY515" s="60"/>
      <c r="GZ515" s="61"/>
      <c r="HA515" s="70"/>
      <c r="HB515" s="70"/>
      <c r="HC515" s="60"/>
      <c r="HD515" s="61"/>
      <c r="HE515" s="70"/>
      <c r="HF515" s="70"/>
      <c r="HG515" s="60"/>
      <c r="HH515" s="61"/>
      <c r="HI515" s="70"/>
      <c r="HJ515" s="70"/>
      <c r="HK515" s="60"/>
      <c r="HL515" s="61"/>
      <c r="HM515" s="70"/>
      <c r="HN515" s="70"/>
      <c r="HO515" s="60"/>
      <c r="HP515" s="61"/>
      <c r="HQ515" s="70"/>
      <c r="HR515" s="70"/>
      <c r="HS515" s="60"/>
      <c r="HT515" s="61"/>
      <c r="HU515" s="70"/>
      <c r="HV515" s="70"/>
      <c r="HW515" s="60"/>
      <c r="HX515" s="61"/>
      <c r="HY515" s="70"/>
      <c r="HZ515" s="70"/>
      <c r="IA515" s="60"/>
      <c r="IB515" s="61"/>
      <c r="IC515" s="70"/>
      <c r="ID515" s="70"/>
      <c r="IE515" s="60"/>
      <c r="IF515" s="61"/>
      <c r="IG515" s="70"/>
      <c r="IH515" s="70"/>
      <c r="II515" s="60"/>
      <c r="IJ515" s="61"/>
      <c r="IK515" s="70"/>
      <c r="IL515" s="70"/>
      <c r="IM515" s="60"/>
      <c r="IN515" s="61"/>
      <c r="IO515" s="70"/>
      <c r="IP515" s="70"/>
      <c r="IQ515" s="60"/>
      <c r="IR515" s="61"/>
      <c r="IS515" s="70"/>
      <c r="IT515" s="70"/>
      <c r="IU515" s="60"/>
      <c r="IV515" s="61"/>
      <c r="IW515" s="70"/>
      <c r="IX515" s="70"/>
      <c r="IY515" s="60"/>
      <c r="IZ515" s="61"/>
      <c r="JA515" s="70"/>
      <c r="JB515" s="70"/>
      <c r="JC515" s="60"/>
      <c r="JD515" s="61"/>
      <c r="JE515" s="70"/>
      <c r="JF515" s="70"/>
      <c r="JG515" s="60"/>
      <c r="JH515" s="61"/>
      <c r="JI515" s="70"/>
      <c r="JJ515" s="70"/>
      <c r="JK515" s="60"/>
      <c r="JL515" s="61"/>
      <c r="JM515" s="70"/>
      <c r="JN515" s="70"/>
      <c r="JO515" s="60"/>
      <c r="JP515" s="61"/>
      <c r="JQ515" s="70"/>
      <c r="JR515" s="70"/>
      <c r="JS515" s="60"/>
      <c r="JT515" s="61"/>
      <c r="JU515" s="70"/>
      <c r="JV515" s="70"/>
      <c r="JW515" s="60"/>
      <c r="JX515" s="61"/>
      <c r="JY515" s="70"/>
      <c r="JZ515" s="70"/>
      <c r="KA515" s="60"/>
      <c r="KB515" s="61"/>
      <c r="KC515" s="70"/>
      <c r="KD515" s="70"/>
      <c r="KE515" s="60"/>
      <c r="KF515" s="61"/>
      <c r="KG515" s="70"/>
      <c r="KH515" s="70"/>
      <c r="KI515" s="60"/>
      <c r="KJ515" s="61"/>
      <c r="KK515" s="70"/>
      <c r="KL515" s="70"/>
      <c r="KM515" s="60"/>
      <c r="KN515" s="61"/>
      <c r="KO515" s="70"/>
      <c r="KP515" s="70"/>
      <c r="KQ515" s="60"/>
      <c r="KR515" s="61"/>
      <c r="KS515" s="70"/>
      <c r="KT515" s="70"/>
      <c r="KU515" s="60"/>
      <c r="KV515" s="61"/>
      <c r="KW515" s="70"/>
      <c r="KX515" s="70"/>
      <c r="KY515" s="60"/>
      <c r="KZ515" s="61"/>
      <c r="LA515" s="70"/>
      <c r="LB515" s="70"/>
      <c r="LC515" s="60"/>
      <c r="LD515" s="61"/>
      <c r="LE515" s="70"/>
      <c r="LF515" s="70"/>
      <c r="LG515" s="60"/>
      <c r="LH515" s="61"/>
      <c r="LI515" s="70"/>
      <c r="LJ515" s="70"/>
      <c r="LK515" s="60"/>
      <c r="LL515" s="61"/>
      <c r="LM515" s="70"/>
      <c r="LN515" s="70"/>
      <c r="LO515" s="60"/>
      <c r="LP515" s="61"/>
      <c r="LQ515" s="70"/>
      <c r="LR515" s="70"/>
      <c r="LS515" s="60"/>
      <c r="LT515" s="61"/>
      <c r="LU515" s="70"/>
      <c r="LV515" s="70"/>
      <c r="LW515" s="60"/>
      <c r="LX515" s="61"/>
      <c r="LY515" s="70"/>
      <c r="LZ515" s="70"/>
      <c r="MA515" s="60"/>
      <c r="MB515" s="61"/>
      <c r="MC515" s="70"/>
      <c r="MD515" s="70"/>
      <c r="ME515" s="60"/>
      <c r="MF515" s="61"/>
      <c r="MG515" s="70"/>
      <c r="MH515" s="70"/>
      <c r="MI515" s="60"/>
      <c r="MJ515" s="61"/>
      <c r="MK515" s="70"/>
      <c r="ML515" s="70"/>
      <c r="MM515" s="60"/>
      <c r="MN515" s="61"/>
      <c r="MO515" s="70"/>
      <c r="MP515" s="70"/>
      <c r="MQ515" s="60"/>
      <c r="MR515" s="61"/>
      <c r="MS515" s="70"/>
      <c r="MT515" s="70"/>
      <c r="MU515" s="60"/>
      <c r="MV515" s="61"/>
      <c r="MW515" s="70"/>
      <c r="MX515" s="70"/>
      <c r="MY515" s="60"/>
      <c r="MZ515" s="61"/>
      <c r="NA515" s="70"/>
      <c r="NB515" s="70"/>
      <c r="NC515" s="60"/>
      <c r="ND515" s="61"/>
      <c r="NE515" s="70"/>
      <c r="NF515" s="70"/>
      <c r="NG515" s="60"/>
      <c r="NH515" s="61"/>
      <c r="NI515" s="70"/>
      <c r="NJ515" s="70"/>
      <c r="NK515" s="60"/>
      <c r="NL515" s="61"/>
      <c r="NM515" s="70"/>
      <c r="NN515" s="70"/>
      <c r="NO515" s="60"/>
      <c r="NP515" s="61"/>
      <c r="NQ515" s="70"/>
      <c r="NR515" s="70"/>
      <c r="NS515" s="60"/>
      <c r="NT515" s="61"/>
      <c r="NU515" s="70"/>
      <c r="NV515" s="70"/>
      <c r="NW515" s="60"/>
      <c r="NX515" s="61"/>
      <c r="NY515" s="70"/>
      <c r="NZ515" s="70"/>
      <c r="OA515" s="60"/>
      <c r="OB515" s="61"/>
      <c r="OC515" s="70"/>
      <c r="OD515" s="70"/>
      <c r="OE515" s="60"/>
      <c r="OF515" s="61"/>
      <c r="OG515" s="70"/>
      <c r="OH515" s="70"/>
      <c r="OI515" s="60"/>
      <c r="OJ515" s="61"/>
      <c r="OK515" s="70"/>
      <c r="OL515" s="70"/>
      <c r="OM515" s="60"/>
      <c r="ON515" s="61"/>
      <c r="OO515" s="70"/>
      <c r="OP515" s="70"/>
      <c r="OQ515" s="60"/>
      <c r="OR515" s="61"/>
      <c r="OS515" s="70"/>
      <c r="OT515" s="70"/>
      <c r="OU515" s="60"/>
      <c r="OV515" s="61"/>
      <c r="OW515" s="70"/>
      <c r="OX515" s="70"/>
      <c r="OY515" s="60"/>
      <c r="OZ515" s="61"/>
      <c r="PA515" s="70"/>
      <c r="PB515" s="70"/>
      <c r="PC515" s="60"/>
      <c r="PD515" s="61"/>
      <c r="PE515" s="70"/>
      <c r="PF515" s="70"/>
      <c r="PG515" s="60"/>
      <c r="PH515" s="61"/>
      <c r="PI515" s="70"/>
      <c r="PJ515" s="70"/>
      <c r="PK515" s="60"/>
      <c r="PL515" s="61"/>
      <c r="PM515" s="70"/>
      <c r="PN515" s="70"/>
      <c r="PO515" s="60"/>
      <c r="PP515" s="61"/>
      <c r="PQ515" s="70"/>
      <c r="PR515" s="70"/>
      <c r="PS515" s="60"/>
      <c r="PT515" s="61"/>
      <c r="PU515" s="70"/>
      <c r="PV515" s="70"/>
      <c r="PW515" s="60"/>
      <c r="PX515" s="61"/>
      <c r="PY515" s="70"/>
      <c r="PZ515" s="70"/>
      <c r="QA515" s="60"/>
      <c r="QB515" s="61"/>
      <c r="QC515" s="70"/>
      <c r="QD515" s="70"/>
      <c r="QE515" s="60"/>
      <c r="QF515" s="61"/>
      <c r="QG515" s="70"/>
      <c r="QH515" s="70"/>
      <c r="QI515" s="60"/>
      <c r="QJ515" s="61"/>
      <c r="QK515" s="70"/>
      <c r="QL515" s="70"/>
      <c r="QM515" s="60"/>
      <c r="QN515" s="61"/>
      <c r="QO515" s="70"/>
      <c r="QP515" s="70"/>
      <c r="QQ515" s="60"/>
      <c r="QR515" s="61"/>
      <c r="QS515" s="70"/>
      <c r="QT515" s="70"/>
      <c r="QU515" s="60"/>
      <c r="QV515" s="61"/>
      <c r="QW515" s="70"/>
      <c r="QX515" s="70"/>
      <c r="QY515" s="60"/>
      <c r="QZ515" s="61"/>
      <c r="RA515" s="70"/>
      <c r="RB515" s="70"/>
      <c r="RC515" s="60"/>
      <c r="RD515" s="61"/>
      <c r="RE515" s="70"/>
      <c r="RF515" s="70"/>
      <c r="RG515" s="60"/>
      <c r="RH515" s="61"/>
      <c r="RI515" s="70"/>
      <c r="RJ515" s="70"/>
      <c r="RK515" s="60"/>
      <c r="RL515" s="61"/>
      <c r="RM515" s="70"/>
      <c r="RN515" s="70"/>
      <c r="RO515" s="60"/>
      <c r="RP515" s="61"/>
      <c r="RQ515" s="70"/>
      <c r="RR515" s="70"/>
      <c r="RS515" s="60"/>
      <c r="RT515" s="61"/>
      <c r="RU515" s="70"/>
      <c r="RV515" s="70"/>
      <c r="RW515" s="60"/>
      <c r="RX515" s="61"/>
      <c r="RY515" s="70"/>
      <c r="RZ515" s="70"/>
      <c r="SA515" s="60"/>
      <c r="SB515" s="61"/>
      <c r="SC515" s="70"/>
      <c r="SD515" s="70"/>
      <c r="SE515" s="60"/>
      <c r="SF515" s="61"/>
      <c r="SG515" s="70"/>
      <c r="SH515" s="70"/>
      <c r="SI515" s="60"/>
      <c r="SJ515" s="61"/>
      <c r="SK515" s="70"/>
      <c r="SL515" s="70"/>
      <c r="SM515" s="60"/>
      <c r="SN515" s="61"/>
      <c r="SO515" s="70"/>
      <c r="SP515" s="70"/>
      <c r="SQ515" s="60"/>
      <c r="SR515" s="61"/>
      <c r="SS515" s="70"/>
      <c r="ST515" s="70"/>
      <c r="SU515" s="60"/>
      <c r="SV515" s="61"/>
      <c r="SW515" s="70"/>
      <c r="SX515" s="70"/>
      <c r="SY515" s="60"/>
      <c r="SZ515" s="61"/>
      <c r="TA515" s="70"/>
      <c r="TB515" s="70"/>
      <c r="TC515" s="60"/>
      <c r="TD515" s="61"/>
      <c r="TE515" s="70"/>
      <c r="TF515" s="70"/>
      <c r="TG515" s="60"/>
      <c r="TH515" s="61"/>
      <c r="TI515" s="70"/>
      <c r="TJ515" s="70"/>
      <c r="TK515" s="60"/>
      <c r="TL515" s="61"/>
      <c r="TM515" s="70"/>
      <c r="TN515" s="70"/>
      <c r="TO515" s="60"/>
      <c r="TP515" s="61"/>
      <c r="TQ515" s="70"/>
      <c r="TR515" s="70"/>
      <c r="TS515" s="60"/>
      <c r="TT515" s="61"/>
      <c r="TU515" s="70"/>
      <c r="TV515" s="70"/>
      <c r="TW515" s="60"/>
      <c r="TX515" s="61"/>
      <c r="TY515" s="70"/>
      <c r="TZ515" s="70"/>
      <c r="UA515" s="60"/>
      <c r="UB515" s="61"/>
      <c r="UC515" s="70"/>
      <c r="UD515" s="70"/>
      <c r="UE515" s="60"/>
      <c r="UF515" s="61"/>
      <c r="UG515" s="70"/>
      <c r="UH515" s="70"/>
      <c r="UI515" s="60"/>
      <c r="UJ515" s="61"/>
      <c r="UK515" s="70"/>
      <c r="UL515" s="70"/>
      <c r="UM515" s="60"/>
      <c r="UN515" s="61"/>
      <c r="UO515" s="70"/>
      <c r="UP515" s="70"/>
      <c r="UQ515" s="60"/>
      <c r="UR515" s="61"/>
      <c r="US515" s="70"/>
      <c r="UT515" s="70"/>
      <c r="UU515" s="60"/>
      <c r="UV515" s="61"/>
      <c r="UW515" s="70"/>
      <c r="UX515" s="70"/>
      <c r="UY515" s="60"/>
      <c r="UZ515" s="61"/>
      <c r="VA515" s="70"/>
      <c r="VB515" s="70"/>
      <c r="VC515" s="60"/>
      <c r="VD515" s="61"/>
      <c r="VE515" s="70"/>
      <c r="VF515" s="70"/>
      <c r="VG515" s="60"/>
      <c r="VH515" s="61"/>
      <c r="VI515" s="70"/>
      <c r="VJ515" s="70"/>
      <c r="VK515" s="60"/>
      <c r="VL515" s="61"/>
      <c r="VM515" s="70"/>
      <c r="VN515" s="70"/>
      <c r="VO515" s="60"/>
      <c r="VP515" s="61"/>
      <c r="VQ515" s="70"/>
      <c r="VR515" s="70"/>
      <c r="VS515" s="60"/>
      <c r="VT515" s="61"/>
      <c r="VU515" s="70"/>
      <c r="VV515" s="70"/>
      <c r="VW515" s="60"/>
      <c r="VX515" s="61"/>
      <c r="VY515" s="70"/>
      <c r="VZ515" s="70"/>
      <c r="WA515" s="60"/>
      <c r="WB515" s="61"/>
      <c r="WC515" s="70"/>
      <c r="WD515" s="70"/>
      <c r="WE515" s="60"/>
      <c r="WF515" s="61"/>
      <c r="WG515" s="70"/>
      <c r="WH515" s="70"/>
      <c r="WI515" s="60"/>
      <c r="WJ515" s="61"/>
      <c r="WK515" s="70"/>
      <c r="WL515" s="70"/>
      <c r="WM515" s="60"/>
      <c r="WN515" s="61"/>
      <c r="WO515" s="70"/>
      <c r="WP515" s="70"/>
      <c r="WQ515" s="60"/>
      <c r="WR515" s="61"/>
      <c r="WS515" s="70"/>
      <c r="WT515" s="70"/>
      <c r="WU515" s="60"/>
      <c r="WV515" s="61"/>
      <c r="WW515" s="70"/>
      <c r="WX515" s="70"/>
      <c r="WY515" s="60"/>
      <c r="WZ515" s="61"/>
      <c r="XA515" s="70"/>
      <c r="XB515" s="70"/>
      <c r="XC515" s="60"/>
      <c r="XD515" s="61"/>
      <c r="XE515" s="70"/>
      <c r="XF515" s="70"/>
      <c r="XG515" s="60"/>
      <c r="XH515" s="61"/>
      <c r="XI515" s="70"/>
      <c r="XJ515" s="70"/>
      <c r="XK515" s="60"/>
      <c r="XL515" s="61"/>
      <c r="XM515" s="70"/>
      <c r="XN515" s="70"/>
      <c r="XO515" s="60"/>
      <c r="XP515" s="61"/>
      <c r="XQ515" s="70"/>
      <c r="XR515" s="70"/>
      <c r="XS515" s="60"/>
      <c r="XT515" s="61"/>
      <c r="XU515" s="70"/>
      <c r="XV515" s="70"/>
      <c r="XW515" s="60"/>
      <c r="XX515" s="61"/>
      <c r="XY515" s="70"/>
      <c r="XZ515" s="70"/>
      <c r="YA515" s="60"/>
      <c r="YB515" s="61"/>
      <c r="YC515" s="70"/>
      <c r="YD515" s="70"/>
      <c r="YE515" s="60"/>
      <c r="YF515" s="61"/>
      <c r="YG515" s="70"/>
      <c r="YH515" s="70"/>
      <c r="YI515" s="60"/>
      <c r="YJ515" s="61"/>
      <c r="YK515" s="70"/>
      <c r="YL515" s="70"/>
      <c r="YM515" s="60"/>
      <c r="YN515" s="61"/>
      <c r="YO515" s="70"/>
      <c r="YP515" s="70"/>
      <c r="YQ515" s="60"/>
      <c r="YR515" s="61"/>
      <c r="YS515" s="70"/>
      <c r="YT515" s="70"/>
      <c r="YU515" s="60"/>
      <c r="YV515" s="61"/>
      <c r="YW515" s="70"/>
      <c r="YX515" s="70"/>
      <c r="YY515" s="60"/>
      <c r="YZ515" s="61"/>
      <c r="ZA515" s="70"/>
      <c r="ZB515" s="70"/>
      <c r="ZC515" s="60"/>
      <c r="ZD515" s="61"/>
      <c r="ZE515" s="70"/>
      <c r="ZF515" s="70"/>
      <c r="ZG515" s="60"/>
      <c r="ZH515" s="61"/>
      <c r="ZI515" s="70"/>
      <c r="ZJ515" s="70"/>
      <c r="ZK515" s="60"/>
      <c r="ZL515" s="61"/>
      <c r="ZM515" s="70"/>
      <c r="ZN515" s="70"/>
      <c r="ZO515" s="60"/>
      <c r="ZP515" s="61"/>
      <c r="ZQ515" s="70"/>
      <c r="ZR515" s="70"/>
      <c r="ZS515" s="60"/>
      <c r="ZT515" s="61"/>
      <c r="ZU515" s="70"/>
      <c r="ZV515" s="70"/>
      <c r="ZW515" s="60"/>
      <c r="ZX515" s="61"/>
      <c r="ZY515" s="70"/>
      <c r="ZZ515" s="70"/>
      <c r="AAA515" s="60"/>
      <c r="AAB515" s="61"/>
      <c r="AAC515" s="70"/>
      <c r="AAD515" s="70"/>
      <c r="AAE515" s="60"/>
      <c r="AAF515" s="61"/>
      <c r="AAG515" s="70"/>
      <c r="AAH515" s="70"/>
      <c r="AAI515" s="60"/>
      <c r="AAJ515" s="61"/>
      <c r="AAK515" s="70"/>
      <c r="AAL515" s="70"/>
      <c r="AAM515" s="60"/>
      <c r="AAN515" s="61"/>
      <c r="AAO515" s="70"/>
      <c r="AAP515" s="70"/>
      <c r="AAQ515" s="60"/>
      <c r="AAR515" s="61"/>
      <c r="AAS515" s="70"/>
      <c r="AAT515" s="70"/>
      <c r="AAU515" s="60"/>
      <c r="AAV515" s="61"/>
      <c r="AAW515" s="70"/>
      <c r="AAX515" s="70"/>
      <c r="AAY515" s="60"/>
      <c r="AAZ515" s="61"/>
      <c r="ABA515" s="70"/>
      <c r="ABB515" s="70"/>
      <c r="ABC515" s="60"/>
      <c r="ABD515" s="61"/>
      <c r="ABE515" s="70"/>
      <c r="ABF515" s="70"/>
      <c r="ABG515" s="60"/>
      <c r="ABH515" s="61"/>
      <c r="ABI515" s="70"/>
      <c r="ABJ515" s="70"/>
      <c r="ABK515" s="60"/>
      <c r="ABL515" s="61"/>
      <c r="ABM515" s="70"/>
      <c r="ABN515" s="70"/>
      <c r="ABO515" s="60"/>
      <c r="ABP515" s="61"/>
      <c r="ABQ515" s="70"/>
      <c r="ABR515" s="70"/>
      <c r="ABS515" s="60"/>
      <c r="ABT515" s="61"/>
      <c r="ABU515" s="70"/>
      <c r="ABV515" s="70"/>
      <c r="ABW515" s="60"/>
      <c r="ABX515" s="61"/>
      <c r="ABY515" s="70"/>
      <c r="ABZ515" s="70"/>
      <c r="ACA515" s="60"/>
      <c r="ACB515" s="61"/>
      <c r="ACC515" s="70"/>
      <c r="ACD515" s="70"/>
      <c r="ACE515" s="60"/>
      <c r="ACF515" s="61"/>
      <c r="ACG515" s="70"/>
      <c r="ACH515" s="70"/>
      <c r="ACI515" s="60"/>
      <c r="ACJ515" s="61"/>
      <c r="ACK515" s="70"/>
      <c r="ACL515" s="70"/>
      <c r="ACM515" s="60"/>
      <c r="ACN515" s="61"/>
      <c r="ACO515" s="70"/>
      <c r="ACP515" s="70"/>
      <c r="ACQ515" s="60"/>
      <c r="ACR515" s="61"/>
      <c r="ACS515" s="70"/>
      <c r="ACT515" s="70"/>
      <c r="ACU515" s="60"/>
      <c r="ACV515" s="61"/>
      <c r="ACW515" s="70"/>
      <c r="ACX515" s="70"/>
      <c r="ACY515" s="60"/>
      <c r="ACZ515" s="61"/>
      <c r="ADA515" s="70"/>
      <c r="ADB515" s="70"/>
      <c r="ADC515" s="60"/>
      <c r="ADD515" s="61"/>
      <c r="ADE515" s="70"/>
      <c r="ADF515" s="70"/>
      <c r="ADG515" s="60"/>
      <c r="ADH515" s="61"/>
      <c r="ADI515" s="70"/>
      <c r="ADJ515" s="70"/>
      <c r="ADK515" s="60"/>
      <c r="ADL515" s="61"/>
      <c r="ADM515" s="70"/>
      <c r="ADN515" s="70"/>
      <c r="ADO515" s="60"/>
      <c r="ADP515" s="61"/>
      <c r="ADQ515" s="70"/>
      <c r="ADR515" s="70"/>
      <c r="ADS515" s="60"/>
      <c r="ADT515" s="61"/>
      <c r="ADU515" s="70"/>
      <c r="ADV515" s="70"/>
      <c r="ADW515" s="60"/>
      <c r="ADX515" s="61"/>
      <c r="ADY515" s="70"/>
      <c r="ADZ515" s="70"/>
      <c r="AEA515" s="60"/>
      <c r="AEB515" s="61"/>
      <c r="AEC515" s="70"/>
      <c r="AED515" s="70"/>
      <c r="AEE515" s="60"/>
      <c r="AEF515" s="61"/>
      <c r="AEG515" s="70"/>
      <c r="AEH515" s="70"/>
      <c r="AEI515" s="60"/>
      <c r="AEJ515" s="61"/>
      <c r="AEK515" s="70"/>
      <c r="AEL515" s="70"/>
      <c r="AEM515" s="60"/>
      <c r="AEN515" s="61"/>
      <c r="AEO515" s="70"/>
      <c r="AEP515" s="70"/>
      <c r="AEQ515" s="60"/>
      <c r="AER515" s="61"/>
      <c r="AES515" s="70"/>
      <c r="AET515" s="70"/>
      <c r="AEU515" s="60"/>
      <c r="AEV515" s="61"/>
      <c r="AEW515" s="70"/>
      <c r="AEX515" s="70"/>
      <c r="AEY515" s="60"/>
      <c r="AEZ515" s="61"/>
      <c r="AFA515" s="70"/>
      <c r="AFB515" s="70"/>
      <c r="AFC515" s="60"/>
      <c r="AFD515" s="61"/>
      <c r="AFE515" s="70"/>
      <c r="AFF515" s="70"/>
      <c r="AFG515" s="60"/>
      <c r="AFH515" s="61"/>
      <c r="AFI515" s="70"/>
      <c r="AFJ515" s="70"/>
      <c r="AFK515" s="60"/>
      <c r="AFL515" s="61"/>
      <c r="AFM515" s="70"/>
      <c r="AFN515" s="70"/>
      <c r="AFO515" s="60"/>
      <c r="AFP515" s="61"/>
      <c r="AFQ515" s="70"/>
      <c r="AFR515" s="70"/>
      <c r="AFS515" s="60"/>
      <c r="AFT515" s="61"/>
      <c r="AFU515" s="70"/>
      <c r="AFV515" s="70"/>
      <c r="AFW515" s="60"/>
      <c r="AFX515" s="61"/>
      <c r="AFY515" s="70"/>
      <c r="AFZ515" s="70"/>
      <c r="AGA515" s="60"/>
      <c r="AGB515" s="61"/>
      <c r="AGC515" s="70"/>
      <c r="AGD515" s="70"/>
      <c r="AGE515" s="60"/>
      <c r="AGF515" s="61"/>
      <c r="AGG515" s="70"/>
      <c r="AGH515" s="70"/>
      <c r="AGI515" s="60"/>
      <c r="AGJ515" s="61"/>
      <c r="AGK515" s="70"/>
      <c r="AGL515" s="70"/>
      <c r="AGM515" s="60"/>
      <c r="AGN515" s="61"/>
      <c r="AGO515" s="70"/>
      <c r="AGP515" s="70"/>
      <c r="AGQ515" s="60"/>
      <c r="AGR515" s="61"/>
      <c r="AGS515" s="70"/>
      <c r="AGT515" s="70"/>
      <c r="AGU515" s="60"/>
      <c r="AGV515" s="61"/>
      <c r="AGW515" s="70"/>
      <c r="AGX515" s="70"/>
      <c r="AGY515" s="60"/>
      <c r="AGZ515" s="61"/>
      <c r="AHA515" s="70"/>
      <c r="AHB515" s="70"/>
      <c r="AHC515" s="60"/>
      <c r="AHD515" s="61"/>
      <c r="AHE515" s="70"/>
      <c r="AHF515" s="70"/>
      <c r="AHG515" s="60"/>
      <c r="AHH515" s="61"/>
      <c r="AHI515" s="70"/>
      <c r="AHJ515" s="70"/>
      <c r="AHK515" s="60"/>
      <c r="AHL515" s="61"/>
      <c r="AHM515" s="70"/>
      <c r="AHN515" s="70"/>
      <c r="AHO515" s="60"/>
      <c r="AHP515" s="61"/>
      <c r="AHQ515" s="70"/>
      <c r="AHR515" s="70"/>
      <c r="AHS515" s="60"/>
      <c r="AHT515" s="61"/>
      <c r="AHU515" s="70"/>
      <c r="AHV515" s="70"/>
      <c r="AHW515" s="60"/>
      <c r="AHX515" s="61"/>
      <c r="AHY515" s="70"/>
      <c r="AHZ515" s="70"/>
      <c r="AIA515" s="60"/>
      <c r="AIB515" s="61"/>
      <c r="AIC515" s="70"/>
      <c r="AID515" s="70"/>
      <c r="AIE515" s="60"/>
      <c r="AIF515" s="61"/>
      <c r="AIG515" s="70"/>
      <c r="AIH515" s="70"/>
      <c r="AII515" s="60"/>
      <c r="AIJ515" s="61"/>
      <c r="AIK515" s="70"/>
      <c r="AIL515" s="70"/>
      <c r="AIM515" s="60"/>
      <c r="AIN515" s="61"/>
      <c r="AIO515" s="70"/>
      <c r="AIP515" s="70"/>
      <c r="AIQ515" s="60"/>
      <c r="AIR515" s="61"/>
      <c r="AIS515" s="70"/>
      <c r="AIT515" s="70"/>
      <c r="AIU515" s="60"/>
      <c r="AIV515" s="61"/>
      <c r="AIW515" s="70"/>
      <c r="AIX515" s="70"/>
      <c r="AIY515" s="60"/>
      <c r="AIZ515" s="61"/>
      <c r="AJA515" s="70"/>
      <c r="AJB515" s="70"/>
      <c r="AJC515" s="60"/>
      <c r="AJD515" s="61"/>
      <c r="AJE515" s="70"/>
      <c r="AJF515" s="70"/>
      <c r="AJG515" s="60"/>
      <c r="AJH515" s="61"/>
      <c r="AJI515" s="70"/>
      <c r="AJJ515" s="70"/>
      <c r="AJK515" s="60"/>
      <c r="AJL515" s="61"/>
      <c r="AJM515" s="70"/>
      <c r="AJN515" s="70"/>
      <c r="AJO515" s="60"/>
      <c r="AJP515" s="61"/>
      <c r="AJQ515" s="70"/>
      <c r="AJR515" s="70"/>
      <c r="AJS515" s="60"/>
      <c r="AJT515" s="61"/>
      <c r="AJU515" s="70"/>
      <c r="AJV515" s="70"/>
      <c r="AJW515" s="60"/>
      <c r="AJX515" s="61"/>
      <c r="AJY515" s="70"/>
      <c r="AJZ515" s="70"/>
      <c r="AKA515" s="60"/>
      <c r="AKB515" s="61"/>
      <c r="AKC515" s="70"/>
      <c r="AKD515" s="70"/>
      <c r="AKE515" s="60"/>
      <c r="AKF515" s="61"/>
      <c r="AKG515" s="70"/>
      <c r="AKH515" s="70"/>
      <c r="AKI515" s="60"/>
      <c r="AKJ515" s="61"/>
      <c r="AKK515" s="70"/>
      <c r="AKL515" s="70"/>
      <c r="AKM515" s="60"/>
      <c r="AKN515" s="61"/>
      <c r="AKO515" s="70"/>
      <c r="AKP515" s="70"/>
      <c r="AKQ515" s="60"/>
      <c r="AKR515" s="61"/>
      <c r="AKS515" s="70"/>
      <c r="AKT515" s="70"/>
      <c r="AKU515" s="60"/>
      <c r="AKV515" s="61"/>
      <c r="AKW515" s="70"/>
      <c r="AKX515" s="70"/>
      <c r="AKY515" s="60"/>
      <c r="AKZ515" s="61"/>
      <c r="ALA515" s="70"/>
      <c r="ALB515" s="70"/>
      <c r="ALC515" s="60"/>
      <c r="ALD515" s="61"/>
      <c r="ALE515" s="70"/>
      <c r="ALF515" s="70"/>
      <c r="ALG515" s="60"/>
      <c r="ALH515" s="61"/>
      <c r="ALI515" s="70"/>
      <c r="ALJ515" s="70"/>
      <c r="ALK515" s="60"/>
      <c r="ALL515" s="61"/>
      <c r="ALM515" s="70"/>
      <c r="ALN515" s="70"/>
      <c r="ALO515" s="60"/>
      <c r="ALP515" s="61"/>
      <c r="ALQ515" s="70"/>
      <c r="ALR515" s="70"/>
      <c r="ALS515" s="60"/>
      <c r="ALT515" s="61"/>
      <c r="ALU515" s="70"/>
      <c r="ALV515" s="70"/>
      <c r="ALW515" s="60"/>
      <c r="ALX515" s="61"/>
      <c r="ALY515" s="70"/>
      <c r="ALZ515" s="70"/>
      <c r="AMA515" s="60"/>
      <c r="AMB515" s="61"/>
      <c r="AMC515" s="70"/>
      <c r="AMD515" s="70"/>
      <c r="AME515" s="60"/>
      <c r="AMF515" s="61"/>
      <c r="AMG515" s="70"/>
      <c r="AMH515" s="70"/>
      <c r="AMI515" s="60"/>
      <c r="AMJ515" s="61"/>
      <c r="AMK515" s="70"/>
      <c r="AML515" s="70"/>
      <c r="AMM515" s="60"/>
      <c r="AMN515" s="61"/>
      <c r="AMO515" s="70"/>
      <c r="AMP515" s="70"/>
      <c r="AMQ515" s="60"/>
      <c r="AMR515" s="61"/>
      <c r="AMS515" s="70"/>
      <c r="AMT515" s="70"/>
      <c r="AMU515" s="60"/>
      <c r="AMV515" s="61"/>
      <c r="AMW515" s="70"/>
      <c r="AMX515" s="70"/>
      <c r="AMY515" s="60"/>
      <c r="AMZ515" s="61"/>
      <c r="ANA515" s="70"/>
      <c r="ANB515" s="70"/>
      <c r="ANC515" s="60"/>
      <c r="AND515" s="61"/>
      <c r="ANE515" s="70"/>
      <c r="ANF515" s="70"/>
      <c r="ANG515" s="60"/>
      <c r="ANH515" s="61"/>
      <c r="ANI515" s="70"/>
      <c r="ANJ515" s="70"/>
      <c r="ANK515" s="60"/>
      <c r="ANL515" s="61"/>
      <c r="ANM515" s="70"/>
      <c r="ANN515" s="70"/>
      <c r="ANO515" s="60"/>
      <c r="ANP515" s="61"/>
      <c r="ANQ515" s="70"/>
      <c r="ANR515" s="70"/>
      <c r="ANS515" s="60"/>
      <c r="ANT515" s="61"/>
      <c r="ANU515" s="70"/>
      <c r="ANV515" s="70"/>
      <c r="ANW515" s="60"/>
      <c r="ANX515" s="61"/>
      <c r="ANY515" s="70"/>
      <c r="ANZ515" s="70"/>
      <c r="AOA515" s="60"/>
      <c r="AOB515" s="61"/>
      <c r="AOC515" s="70"/>
      <c r="AOD515" s="70"/>
      <c r="AOE515" s="60"/>
      <c r="AOF515" s="61"/>
      <c r="AOG515" s="70"/>
      <c r="AOH515" s="70"/>
      <c r="AOI515" s="60"/>
      <c r="AOJ515" s="61"/>
      <c r="AOK515" s="70"/>
      <c r="AOL515" s="70"/>
      <c r="AOM515" s="60"/>
      <c r="AON515" s="61"/>
      <c r="AOO515" s="70"/>
      <c r="AOP515" s="70"/>
      <c r="AOQ515" s="60"/>
      <c r="AOR515" s="61"/>
      <c r="AOS515" s="70"/>
      <c r="AOT515" s="70"/>
      <c r="AOU515" s="60"/>
      <c r="AOV515" s="61"/>
      <c r="AOW515" s="70"/>
      <c r="AOX515" s="70"/>
      <c r="AOY515" s="60"/>
      <c r="AOZ515" s="61"/>
      <c r="APA515" s="70"/>
      <c r="APB515" s="70"/>
      <c r="APC515" s="60"/>
      <c r="APD515" s="61"/>
      <c r="APE515" s="70"/>
      <c r="APF515" s="70"/>
      <c r="APG515" s="60"/>
      <c r="APH515" s="61"/>
      <c r="API515" s="70"/>
      <c r="APJ515" s="70"/>
      <c r="APK515" s="60"/>
      <c r="APL515" s="61"/>
      <c r="APM515" s="70"/>
      <c r="APN515" s="70"/>
      <c r="APO515" s="60"/>
      <c r="APP515" s="61"/>
      <c r="APQ515" s="70"/>
      <c r="APR515" s="70"/>
      <c r="APS515" s="60"/>
      <c r="APT515" s="61"/>
      <c r="APU515" s="70"/>
      <c r="APV515" s="70"/>
      <c r="APW515" s="60"/>
      <c r="APX515" s="61"/>
      <c r="APY515" s="70"/>
      <c r="APZ515" s="70"/>
      <c r="AQA515" s="60"/>
      <c r="AQB515" s="61"/>
      <c r="AQC515" s="70"/>
      <c r="AQD515" s="70"/>
      <c r="AQE515" s="60"/>
      <c r="AQF515" s="61"/>
      <c r="AQG515" s="70"/>
      <c r="AQH515" s="70"/>
      <c r="AQI515" s="60"/>
      <c r="AQJ515" s="61"/>
      <c r="AQK515" s="70"/>
      <c r="AQL515" s="70"/>
      <c r="AQM515" s="60"/>
      <c r="AQN515" s="61"/>
      <c r="AQO515" s="70"/>
      <c r="AQP515" s="70"/>
      <c r="AQQ515" s="60"/>
      <c r="AQR515" s="61"/>
      <c r="AQS515" s="70"/>
      <c r="AQT515" s="70"/>
      <c r="AQU515" s="60"/>
      <c r="AQV515" s="61"/>
      <c r="AQW515" s="70"/>
      <c r="AQX515" s="70"/>
      <c r="AQY515" s="60"/>
      <c r="AQZ515" s="61"/>
      <c r="ARA515" s="70"/>
      <c r="ARB515" s="70"/>
      <c r="ARC515" s="60"/>
      <c r="ARD515" s="61"/>
      <c r="ARE515" s="70"/>
      <c r="ARF515" s="70"/>
      <c r="ARG515" s="60"/>
      <c r="ARH515" s="61"/>
      <c r="ARI515" s="70"/>
      <c r="ARJ515" s="70"/>
      <c r="ARK515" s="60"/>
      <c r="ARL515" s="61"/>
      <c r="ARM515" s="70"/>
      <c r="ARN515" s="70"/>
      <c r="ARO515" s="60"/>
      <c r="ARP515" s="61"/>
      <c r="ARQ515" s="70"/>
      <c r="ARR515" s="70"/>
      <c r="ARS515" s="60"/>
      <c r="ART515" s="61"/>
      <c r="ARU515" s="70"/>
      <c r="ARV515" s="70"/>
      <c r="ARW515" s="60"/>
      <c r="ARX515" s="61"/>
      <c r="ARY515" s="70"/>
      <c r="ARZ515" s="70"/>
      <c r="ASA515" s="60"/>
      <c r="ASB515" s="61"/>
      <c r="ASC515" s="70"/>
      <c r="ASD515" s="70"/>
      <c r="ASE515" s="60"/>
      <c r="ASF515" s="61"/>
      <c r="ASG515" s="70"/>
      <c r="ASH515" s="70"/>
      <c r="ASI515" s="60"/>
      <c r="ASJ515" s="61"/>
      <c r="ASK515" s="70"/>
      <c r="ASL515" s="70"/>
      <c r="ASM515" s="60"/>
      <c r="ASN515" s="61"/>
      <c r="ASO515" s="70"/>
      <c r="ASP515" s="70"/>
      <c r="ASQ515" s="60"/>
      <c r="ASR515" s="61"/>
      <c r="ASS515" s="70"/>
      <c r="AST515" s="70"/>
      <c r="ASU515" s="60"/>
      <c r="ASV515" s="61"/>
      <c r="ASW515" s="70"/>
      <c r="ASX515" s="70"/>
      <c r="ASY515" s="60"/>
      <c r="ASZ515" s="61"/>
      <c r="ATA515" s="70"/>
      <c r="ATB515" s="70"/>
      <c r="ATC515" s="60"/>
      <c r="ATD515" s="61"/>
      <c r="ATE515" s="70"/>
      <c r="ATF515" s="70"/>
      <c r="ATG515" s="60"/>
      <c r="ATH515" s="61"/>
      <c r="ATI515" s="70"/>
      <c r="ATJ515" s="70"/>
      <c r="ATK515" s="60"/>
      <c r="ATL515" s="61"/>
      <c r="ATM515" s="70"/>
      <c r="ATN515" s="70"/>
      <c r="ATO515" s="60"/>
      <c r="ATP515" s="61"/>
      <c r="ATQ515" s="70"/>
      <c r="ATR515" s="70"/>
      <c r="ATS515" s="60"/>
      <c r="ATT515" s="61"/>
      <c r="ATU515" s="70"/>
      <c r="ATV515" s="70"/>
      <c r="ATW515" s="60"/>
      <c r="ATX515" s="61"/>
      <c r="ATY515" s="70"/>
      <c r="ATZ515" s="70"/>
      <c r="AUA515" s="60"/>
      <c r="AUB515" s="61"/>
      <c r="AUC515" s="70"/>
      <c r="AUD515" s="70"/>
      <c r="AUE515" s="60"/>
      <c r="AUF515" s="61"/>
      <c r="AUG515" s="70"/>
      <c r="AUH515" s="70"/>
      <c r="AUI515" s="60"/>
      <c r="AUJ515" s="61"/>
      <c r="AUK515" s="70"/>
      <c r="AUL515" s="70"/>
      <c r="AUM515" s="60"/>
      <c r="AUN515" s="61"/>
      <c r="AUO515" s="70"/>
      <c r="AUP515" s="70"/>
      <c r="AUQ515" s="60"/>
      <c r="AUR515" s="61"/>
      <c r="AUS515" s="70"/>
      <c r="AUT515" s="70"/>
      <c r="AUU515" s="60"/>
      <c r="AUV515" s="61"/>
      <c r="AUW515" s="70"/>
      <c r="AUX515" s="70"/>
      <c r="AUY515" s="60"/>
      <c r="AUZ515" s="61"/>
      <c r="AVA515" s="70"/>
      <c r="AVB515" s="70"/>
      <c r="AVC515" s="60"/>
      <c r="AVD515" s="61"/>
      <c r="AVE515" s="70"/>
      <c r="AVF515" s="70"/>
      <c r="AVG515" s="60"/>
      <c r="AVH515" s="61"/>
      <c r="AVI515" s="70"/>
      <c r="AVJ515" s="70"/>
      <c r="AVK515" s="60"/>
      <c r="AVL515" s="61"/>
      <c r="AVM515" s="70"/>
      <c r="AVN515" s="70"/>
      <c r="AVO515" s="60"/>
      <c r="AVP515" s="61"/>
      <c r="AVQ515" s="70"/>
      <c r="AVR515" s="70"/>
      <c r="AVS515" s="60"/>
      <c r="AVT515" s="61"/>
      <c r="AVU515" s="70"/>
      <c r="AVV515" s="70"/>
      <c r="AVW515" s="60"/>
      <c r="AVX515" s="61"/>
      <c r="AVY515" s="70"/>
      <c r="AVZ515" s="70"/>
      <c r="AWA515" s="60"/>
      <c r="AWB515" s="61"/>
      <c r="AWC515" s="70"/>
      <c r="AWD515" s="70"/>
      <c r="AWE515" s="60"/>
      <c r="AWF515" s="61"/>
      <c r="AWG515" s="70"/>
      <c r="AWH515" s="70"/>
      <c r="AWI515" s="60"/>
      <c r="AWJ515" s="61"/>
      <c r="AWK515" s="70"/>
      <c r="AWL515" s="70"/>
      <c r="AWM515" s="60"/>
      <c r="AWN515" s="61"/>
      <c r="AWO515" s="70"/>
      <c r="AWP515" s="70"/>
      <c r="AWQ515" s="60"/>
      <c r="AWR515" s="61"/>
      <c r="AWS515" s="70"/>
      <c r="AWT515" s="70"/>
      <c r="AWU515" s="60"/>
      <c r="AWV515" s="61"/>
      <c r="AWW515" s="70"/>
      <c r="AWX515" s="70"/>
      <c r="AWY515" s="60"/>
      <c r="AWZ515" s="61"/>
      <c r="AXA515" s="70"/>
      <c r="AXB515" s="70"/>
      <c r="AXC515" s="60"/>
      <c r="AXD515" s="61"/>
      <c r="AXE515" s="70"/>
      <c r="AXF515" s="70"/>
      <c r="AXG515" s="60"/>
      <c r="AXH515" s="61"/>
      <c r="AXI515" s="70"/>
      <c r="AXJ515" s="70"/>
      <c r="AXK515" s="60"/>
      <c r="AXL515" s="61"/>
      <c r="AXM515" s="70"/>
      <c r="AXN515" s="70"/>
      <c r="AXO515" s="60"/>
      <c r="AXP515" s="61"/>
      <c r="AXQ515" s="70"/>
      <c r="AXR515" s="70"/>
      <c r="AXS515" s="60"/>
      <c r="AXT515" s="61"/>
      <c r="AXU515" s="70"/>
      <c r="AXV515" s="70"/>
      <c r="AXW515" s="60"/>
      <c r="AXX515" s="61"/>
      <c r="AXY515" s="70"/>
      <c r="AXZ515" s="70"/>
      <c r="AYA515" s="60"/>
      <c r="AYB515" s="61"/>
      <c r="AYC515" s="70"/>
      <c r="AYD515" s="70"/>
      <c r="AYE515" s="60"/>
      <c r="AYF515" s="61"/>
      <c r="AYG515" s="70"/>
      <c r="AYH515" s="70"/>
      <c r="AYI515" s="60"/>
      <c r="AYJ515" s="61"/>
      <c r="AYK515" s="70"/>
      <c r="AYL515" s="70"/>
      <c r="AYM515" s="60"/>
      <c r="AYN515" s="61"/>
      <c r="AYO515" s="70"/>
      <c r="AYP515" s="70"/>
      <c r="AYQ515" s="60"/>
      <c r="AYR515" s="61"/>
      <c r="AYS515" s="70"/>
      <c r="AYT515" s="70"/>
      <c r="AYU515" s="60"/>
      <c r="AYV515" s="61"/>
      <c r="AYW515" s="70"/>
      <c r="AYX515" s="70"/>
      <c r="AYY515" s="60"/>
      <c r="AYZ515" s="61"/>
      <c r="AZA515" s="70"/>
      <c r="AZB515" s="70"/>
      <c r="AZC515" s="60"/>
      <c r="AZD515" s="61"/>
      <c r="AZE515" s="70"/>
      <c r="AZF515" s="70"/>
      <c r="AZG515" s="60"/>
      <c r="AZH515" s="61"/>
      <c r="AZI515" s="70"/>
      <c r="AZJ515" s="70"/>
      <c r="AZK515" s="60"/>
      <c r="AZL515" s="61"/>
      <c r="AZM515" s="70"/>
      <c r="AZN515" s="70"/>
      <c r="AZO515" s="60"/>
      <c r="AZP515" s="61"/>
      <c r="AZQ515" s="70"/>
      <c r="AZR515" s="70"/>
      <c r="AZS515" s="60"/>
      <c r="AZT515" s="61"/>
      <c r="AZU515" s="70"/>
      <c r="AZV515" s="70"/>
      <c r="AZW515" s="60"/>
      <c r="AZX515" s="61"/>
      <c r="AZY515" s="70"/>
      <c r="AZZ515" s="70"/>
      <c r="BAA515" s="60"/>
      <c r="BAB515" s="61"/>
      <c r="BAC515" s="70"/>
      <c r="BAD515" s="70"/>
      <c r="BAE515" s="60"/>
      <c r="BAF515" s="61"/>
      <c r="BAG515" s="70"/>
      <c r="BAH515" s="70"/>
      <c r="BAI515" s="60"/>
      <c r="BAJ515" s="61"/>
      <c r="BAK515" s="70"/>
      <c r="BAL515" s="70"/>
      <c r="BAM515" s="60"/>
      <c r="BAN515" s="61"/>
      <c r="BAO515" s="70"/>
      <c r="BAP515" s="70"/>
      <c r="BAQ515" s="60"/>
      <c r="BAR515" s="61"/>
      <c r="BAS515" s="70"/>
      <c r="BAT515" s="70"/>
      <c r="BAU515" s="60"/>
      <c r="BAV515" s="61"/>
      <c r="BAW515" s="70"/>
      <c r="BAX515" s="70"/>
      <c r="BAY515" s="60"/>
      <c r="BAZ515" s="61"/>
      <c r="BBA515" s="70"/>
      <c r="BBB515" s="70"/>
      <c r="BBC515" s="60"/>
      <c r="BBD515" s="61"/>
      <c r="BBE515" s="70"/>
      <c r="BBF515" s="70"/>
      <c r="BBG515" s="60"/>
      <c r="BBH515" s="61"/>
      <c r="BBI515" s="70"/>
      <c r="BBJ515" s="70"/>
      <c r="BBK515" s="60"/>
      <c r="BBL515" s="61"/>
      <c r="BBM515" s="70"/>
      <c r="BBN515" s="70"/>
      <c r="BBO515" s="60"/>
      <c r="BBP515" s="61"/>
      <c r="BBQ515" s="70"/>
      <c r="BBR515" s="70"/>
      <c r="BBS515" s="60"/>
      <c r="BBT515" s="61"/>
      <c r="BBU515" s="70"/>
      <c r="BBV515" s="70"/>
      <c r="BBW515" s="60"/>
      <c r="BBX515" s="61"/>
      <c r="BBY515" s="70"/>
      <c r="BBZ515" s="70"/>
      <c r="BCA515" s="60"/>
      <c r="BCB515" s="61"/>
      <c r="BCC515" s="70"/>
      <c r="BCD515" s="70"/>
      <c r="BCE515" s="60"/>
      <c r="BCF515" s="61"/>
      <c r="BCG515" s="70"/>
      <c r="BCH515" s="70"/>
      <c r="BCI515" s="60"/>
      <c r="BCJ515" s="61"/>
      <c r="BCK515" s="70"/>
      <c r="BCL515" s="70"/>
      <c r="BCM515" s="60"/>
      <c r="BCN515" s="61"/>
      <c r="BCO515" s="70"/>
      <c r="BCP515" s="70"/>
      <c r="BCQ515" s="60"/>
      <c r="BCR515" s="61"/>
      <c r="BCS515" s="70"/>
      <c r="BCT515" s="70"/>
      <c r="BCU515" s="60"/>
      <c r="BCV515" s="61"/>
      <c r="BCW515" s="70"/>
      <c r="BCX515" s="70"/>
      <c r="BCY515" s="60"/>
      <c r="BCZ515" s="61"/>
      <c r="BDA515" s="70"/>
      <c r="BDB515" s="70"/>
      <c r="BDC515" s="60"/>
      <c r="BDD515" s="61"/>
      <c r="BDE515" s="70"/>
      <c r="BDF515" s="70"/>
      <c r="BDG515" s="60"/>
      <c r="BDH515" s="61"/>
      <c r="BDI515" s="70"/>
      <c r="BDJ515" s="70"/>
      <c r="BDK515" s="60"/>
      <c r="BDL515" s="61"/>
      <c r="BDM515" s="70"/>
      <c r="BDN515" s="70"/>
      <c r="BDO515" s="60"/>
      <c r="BDP515" s="61"/>
      <c r="BDQ515" s="70"/>
      <c r="BDR515" s="70"/>
      <c r="BDS515" s="60"/>
      <c r="BDT515" s="61"/>
      <c r="BDU515" s="70"/>
      <c r="BDV515" s="70"/>
      <c r="BDW515" s="60"/>
      <c r="BDX515" s="61"/>
      <c r="BDY515" s="70"/>
      <c r="BDZ515" s="70"/>
      <c r="BEA515" s="60"/>
      <c r="BEB515" s="61"/>
      <c r="BEC515" s="70"/>
      <c r="BED515" s="70"/>
      <c r="BEE515" s="60"/>
      <c r="BEF515" s="61"/>
      <c r="BEG515" s="70"/>
      <c r="BEH515" s="70"/>
      <c r="BEI515" s="60"/>
      <c r="BEJ515" s="61"/>
      <c r="BEK515" s="70"/>
      <c r="BEL515" s="70"/>
      <c r="BEM515" s="60"/>
      <c r="BEN515" s="61"/>
      <c r="BEO515" s="70"/>
      <c r="BEP515" s="70"/>
      <c r="BEQ515" s="60"/>
      <c r="BER515" s="61"/>
      <c r="BES515" s="70"/>
      <c r="BET515" s="70"/>
      <c r="BEU515" s="60"/>
      <c r="BEV515" s="61"/>
      <c r="BEW515" s="70"/>
      <c r="BEX515" s="70"/>
      <c r="BEY515" s="60"/>
      <c r="BEZ515" s="61"/>
      <c r="BFA515" s="70"/>
      <c r="BFB515" s="70"/>
      <c r="BFC515" s="60"/>
      <c r="BFD515" s="61"/>
      <c r="BFE515" s="70"/>
      <c r="BFF515" s="70"/>
      <c r="BFG515" s="60"/>
      <c r="BFH515" s="61"/>
      <c r="BFI515" s="70"/>
      <c r="BFJ515" s="70"/>
      <c r="BFK515" s="60"/>
      <c r="BFL515" s="61"/>
      <c r="BFM515" s="70"/>
      <c r="BFN515" s="70"/>
      <c r="BFO515" s="60"/>
      <c r="BFP515" s="61"/>
      <c r="BFQ515" s="70"/>
      <c r="BFR515" s="70"/>
      <c r="BFS515" s="60"/>
      <c r="BFT515" s="61"/>
      <c r="BFU515" s="70"/>
      <c r="BFV515" s="70"/>
      <c r="BFW515" s="60"/>
      <c r="BFX515" s="61"/>
      <c r="BFY515" s="70"/>
      <c r="BFZ515" s="70"/>
      <c r="BGA515" s="60"/>
      <c r="BGB515" s="61"/>
      <c r="BGC515" s="70"/>
      <c r="BGD515" s="70"/>
      <c r="BGE515" s="60"/>
      <c r="BGF515" s="61"/>
      <c r="BGG515" s="70"/>
      <c r="BGH515" s="70"/>
      <c r="BGI515" s="60"/>
      <c r="BGJ515" s="61"/>
      <c r="BGK515" s="70"/>
      <c r="BGL515" s="70"/>
      <c r="BGM515" s="60"/>
      <c r="BGN515" s="61"/>
      <c r="BGO515" s="70"/>
      <c r="BGP515" s="70"/>
      <c r="BGQ515" s="60"/>
      <c r="BGR515" s="61"/>
      <c r="BGS515" s="70"/>
      <c r="BGT515" s="70"/>
      <c r="BGU515" s="60"/>
      <c r="BGV515" s="61"/>
      <c r="BGW515" s="70"/>
      <c r="BGX515" s="70"/>
      <c r="BGY515" s="60"/>
      <c r="BGZ515" s="61"/>
      <c r="BHA515" s="70"/>
      <c r="BHB515" s="70"/>
      <c r="BHC515" s="60"/>
      <c r="BHD515" s="61"/>
      <c r="BHE515" s="70"/>
      <c r="BHF515" s="70"/>
      <c r="BHG515" s="60"/>
      <c r="BHH515" s="61"/>
      <c r="BHI515" s="70"/>
      <c r="BHJ515" s="70"/>
      <c r="BHK515" s="60"/>
      <c r="BHL515" s="61"/>
      <c r="BHM515" s="70"/>
      <c r="BHN515" s="70"/>
      <c r="BHO515" s="60"/>
      <c r="BHP515" s="61"/>
      <c r="BHQ515" s="70"/>
      <c r="BHR515" s="70"/>
      <c r="BHS515" s="60"/>
      <c r="BHT515" s="61"/>
      <c r="BHU515" s="70"/>
      <c r="BHV515" s="70"/>
      <c r="BHW515" s="60"/>
      <c r="BHX515" s="61"/>
      <c r="BHY515" s="70"/>
      <c r="BHZ515" s="70"/>
      <c r="BIA515" s="60"/>
      <c r="BIB515" s="61"/>
      <c r="BIC515" s="70"/>
      <c r="BID515" s="70"/>
      <c r="BIE515" s="60"/>
      <c r="BIF515" s="61"/>
      <c r="BIG515" s="70"/>
      <c r="BIH515" s="70"/>
      <c r="BII515" s="60"/>
      <c r="BIJ515" s="61"/>
      <c r="BIK515" s="70"/>
      <c r="BIL515" s="70"/>
      <c r="BIM515" s="60"/>
      <c r="BIN515" s="61"/>
      <c r="BIO515" s="70"/>
      <c r="BIP515" s="70"/>
      <c r="BIQ515" s="60"/>
      <c r="BIR515" s="61"/>
      <c r="BIS515" s="70"/>
      <c r="BIT515" s="70"/>
      <c r="BIU515" s="60"/>
      <c r="BIV515" s="61"/>
      <c r="BIW515" s="70"/>
      <c r="BIX515" s="70"/>
      <c r="BIY515" s="60"/>
      <c r="BIZ515" s="61"/>
      <c r="BJA515" s="70"/>
      <c r="BJB515" s="70"/>
      <c r="BJC515" s="60"/>
      <c r="BJD515" s="61"/>
      <c r="BJE515" s="70"/>
      <c r="BJF515" s="70"/>
      <c r="BJG515" s="60"/>
      <c r="BJH515" s="61"/>
      <c r="BJI515" s="70"/>
      <c r="BJJ515" s="70"/>
      <c r="BJK515" s="60"/>
      <c r="BJL515" s="61"/>
      <c r="BJM515" s="70"/>
      <c r="BJN515" s="70"/>
      <c r="BJO515" s="60"/>
      <c r="BJP515" s="61"/>
      <c r="BJQ515" s="70"/>
      <c r="BJR515" s="70"/>
      <c r="BJS515" s="60"/>
      <c r="BJT515" s="61"/>
      <c r="BJU515" s="70"/>
      <c r="BJV515" s="70"/>
      <c r="BJW515" s="60"/>
      <c r="BJX515" s="61"/>
      <c r="BJY515" s="70"/>
      <c r="BJZ515" s="70"/>
      <c r="BKA515" s="60"/>
      <c r="BKB515" s="61"/>
      <c r="BKC515" s="70"/>
      <c r="BKD515" s="70"/>
      <c r="BKE515" s="60"/>
      <c r="BKF515" s="61"/>
      <c r="BKG515" s="70"/>
      <c r="BKH515" s="70"/>
      <c r="BKI515" s="60"/>
      <c r="BKJ515" s="61"/>
      <c r="BKK515" s="70"/>
      <c r="BKL515" s="70"/>
      <c r="BKM515" s="60"/>
      <c r="BKN515" s="61"/>
      <c r="BKO515" s="70"/>
      <c r="BKP515" s="70"/>
      <c r="BKQ515" s="60"/>
      <c r="BKR515" s="61"/>
      <c r="BKS515" s="70"/>
      <c r="BKT515" s="70"/>
      <c r="BKU515" s="60"/>
      <c r="BKV515" s="61"/>
      <c r="BKW515" s="70"/>
      <c r="BKX515" s="70"/>
      <c r="BKY515" s="60"/>
      <c r="BKZ515" s="61"/>
      <c r="BLA515" s="70"/>
      <c r="BLB515" s="70"/>
      <c r="BLC515" s="60"/>
      <c r="BLD515" s="61"/>
      <c r="BLE515" s="70"/>
      <c r="BLF515" s="70"/>
      <c r="BLG515" s="60"/>
      <c r="BLH515" s="61"/>
      <c r="BLI515" s="70"/>
      <c r="BLJ515" s="70"/>
      <c r="BLK515" s="60"/>
      <c r="BLL515" s="61"/>
      <c r="BLM515" s="70"/>
      <c r="BLN515" s="70"/>
      <c r="BLO515" s="60"/>
      <c r="BLP515" s="61"/>
      <c r="BLQ515" s="70"/>
      <c r="BLR515" s="70"/>
      <c r="BLS515" s="60"/>
      <c r="BLT515" s="61"/>
      <c r="BLU515" s="70"/>
      <c r="BLV515" s="70"/>
      <c r="BLW515" s="60"/>
      <c r="BLX515" s="61"/>
      <c r="BLY515" s="70"/>
      <c r="BLZ515" s="70"/>
      <c r="BMA515" s="60"/>
      <c r="BMB515" s="61"/>
      <c r="BMC515" s="70"/>
      <c r="BMD515" s="70"/>
      <c r="BME515" s="60"/>
      <c r="BMF515" s="61"/>
      <c r="BMG515" s="70"/>
      <c r="BMH515" s="70"/>
      <c r="BMI515" s="60"/>
      <c r="BMJ515" s="61"/>
      <c r="BMK515" s="70"/>
      <c r="BML515" s="70"/>
      <c r="BMM515" s="60"/>
      <c r="BMN515" s="61"/>
      <c r="BMO515" s="70"/>
      <c r="BMP515" s="70"/>
      <c r="BMQ515" s="60"/>
      <c r="BMR515" s="61"/>
      <c r="BMS515" s="70"/>
      <c r="BMT515" s="70"/>
      <c r="BMU515" s="60"/>
      <c r="BMV515" s="61"/>
      <c r="BMW515" s="70"/>
      <c r="BMX515" s="70"/>
      <c r="BMY515" s="60"/>
      <c r="BMZ515" s="61"/>
      <c r="BNA515" s="70"/>
      <c r="BNB515" s="70"/>
      <c r="BNC515" s="60"/>
      <c r="BND515" s="61"/>
      <c r="BNE515" s="70"/>
      <c r="BNF515" s="70"/>
      <c r="BNG515" s="60"/>
      <c r="BNH515" s="61"/>
      <c r="BNI515" s="70"/>
      <c r="BNJ515" s="70"/>
      <c r="BNK515" s="60"/>
      <c r="BNL515" s="61"/>
      <c r="BNM515" s="70"/>
      <c r="BNN515" s="70"/>
      <c r="BNO515" s="60"/>
      <c r="BNP515" s="61"/>
      <c r="BNQ515" s="70"/>
      <c r="BNR515" s="70"/>
      <c r="BNS515" s="60"/>
      <c r="BNT515" s="61"/>
      <c r="BNU515" s="70"/>
      <c r="BNV515" s="70"/>
      <c r="BNW515" s="60"/>
      <c r="BNX515" s="61"/>
      <c r="BNY515" s="70"/>
      <c r="BNZ515" s="70"/>
      <c r="BOA515" s="60"/>
      <c r="BOB515" s="61"/>
      <c r="BOC515" s="70"/>
      <c r="BOD515" s="70"/>
      <c r="BOE515" s="60"/>
      <c r="BOF515" s="61"/>
      <c r="BOG515" s="70"/>
      <c r="BOH515" s="70"/>
      <c r="BOI515" s="60"/>
      <c r="BOJ515" s="61"/>
      <c r="BOK515" s="70"/>
      <c r="BOL515" s="70"/>
      <c r="BOM515" s="60"/>
      <c r="BON515" s="61"/>
      <c r="BOO515" s="70"/>
      <c r="BOP515" s="70"/>
      <c r="BOQ515" s="60"/>
      <c r="BOR515" s="61"/>
      <c r="BOS515" s="70"/>
      <c r="BOT515" s="70"/>
      <c r="BOU515" s="60"/>
      <c r="BOV515" s="61"/>
      <c r="BOW515" s="70"/>
      <c r="BOX515" s="70"/>
      <c r="BOY515" s="60"/>
      <c r="BOZ515" s="61"/>
      <c r="BPA515" s="70"/>
      <c r="BPB515" s="70"/>
      <c r="BPC515" s="60"/>
      <c r="BPD515" s="61"/>
      <c r="BPE515" s="70"/>
      <c r="BPF515" s="70"/>
      <c r="BPG515" s="60"/>
      <c r="BPH515" s="61"/>
      <c r="BPI515" s="70"/>
      <c r="BPJ515" s="70"/>
      <c r="BPK515" s="60"/>
      <c r="BPL515" s="61"/>
      <c r="BPM515" s="70"/>
      <c r="BPN515" s="70"/>
      <c r="BPO515" s="60"/>
      <c r="BPP515" s="61"/>
      <c r="BPQ515" s="70"/>
      <c r="BPR515" s="70"/>
      <c r="BPS515" s="60"/>
      <c r="BPT515" s="61"/>
      <c r="BPU515" s="70"/>
      <c r="BPV515" s="70"/>
      <c r="BPW515" s="60"/>
      <c r="BPX515" s="61"/>
      <c r="BPY515" s="70"/>
      <c r="BPZ515" s="70"/>
      <c r="BQA515" s="60"/>
      <c r="BQB515" s="61"/>
      <c r="BQC515" s="70"/>
      <c r="BQD515" s="70"/>
      <c r="BQE515" s="60"/>
      <c r="BQF515" s="61"/>
      <c r="BQG515" s="70"/>
      <c r="BQH515" s="70"/>
      <c r="BQI515" s="60"/>
      <c r="BQJ515" s="61"/>
      <c r="BQK515" s="70"/>
      <c r="BQL515" s="70"/>
      <c r="BQM515" s="60"/>
      <c r="BQN515" s="61"/>
      <c r="BQO515" s="70"/>
      <c r="BQP515" s="70"/>
      <c r="BQQ515" s="60"/>
      <c r="BQR515" s="61"/>
      <c r="BQS515" s="70"/>
      <c r="BQT515" s="70"/>
      <c r="BQU515" s="60"/>
      <c r="BQV515" s="61"/>
      <c r="BQW515" s="70"/>
      <c r="BQX515" s="70"/>
      <c r="BQY515" s="60"/>
      <c r="BQZ515" s="61"/>
      <c r="BRA515" s="70"/>
      <c r="BRB515" s="70"/>
      <c r="BRC515" s="60"/>
      <c r="BRD515" s="61"/>
      <c r="BRE515" s="70"/>
      <c r="BRF515" s="70"/>
      <c r="BRG515" s="60"/>
      <c r="BRH515" s="61"/>
      <c r="BRI515" s="70"/>
      <c r="BRJ515" s="70"/>
      <c r="BRK515" s="60"/>
      <c r="BRL515" s="61"/>
      <c r="BRM515" s="70"/>
      <c r="BRN515" s="70"/>
      <c r="BRO515" s="60"/>
      <c r="BRP515" s="61"/>
      <c r="BRQ515" s="70"/>
      <c r="BRR515" s="70"/>
      <c r="BRS515" s="60"/>
      <c r="BRT515" s="61"/>
      <c r="BRU515" s="70"/>
      <c r="BRV515" s="70"/>
      <c r="BRW515" s="60"/>
      <c r="BRX515" s="61"/>
      <c r="BRY515" s="70"/>
      <c r="BRZ515" s="70"/>
      <c r="BSA515" s="60"/>
      <c r="BSB515" s="61"/>
      <c r="BSC515" s="70"/>
      <c r="BSD515" s="70"/>
      <c r="BSE515" s="60"/>
      <c r="BSF515" s="61"/>
      <c r="BSG515" s="70"/>
      <c r="BSH515" s="70"/>
      <c r="BSI515" s="60"/>
      <c r="BSJ515" s="61"/>
      <c r="BSK515" s="70"/>
      <c r="BSL515" s="70"/>
      <c r="BSM515" s="60"/>
      <c r="BSN515" s="61"/>
      <c r="BSO515" s="70"/>
      <c r="BSP515" s="70"/>
      <c r="BSQ515" s="60"/>
      <c r="BSR515" s="61"/>
      <c r="BSS515" s="70"/>
      <c r="BST515" s="70"/>
      <c r="BSU515" s="60"/>
      <c r="BSV515" s="61"/>
      <c r="BSW515" s="70"/>
      <c r="BSX515" s="70"/>
      <c r="BSY515" s="60"/>
      <c r="BSZ515" s="61"/>
      <c r="BTA515" s="70"/>
      <c r="BTB515" s="70"/>
      <c r="BTC515" s="60"/>
      <c r="BTD515" s="61"/>
      <c r="BTE515" s="70"/>
      <c r="BTF515" s="70"/>
      <c r="BTG515" s="60"/>
      <c r="BTH515" s="61"/>
      <c r="BTI515" s="70"/>
      <c r="BTJ515" s="70"/>
      <c r="BTK515" s="60"/>
      <c r="BTL515" s="61"/>
      <c r="BTM515" s="70"/>
      <c r="BTN515" s="70"/>
      <c r="BTO515" s="60"/>
      <c r="BTP515" s="61"/>
      <c r="BTQ515" s="70"/>
      <c r="BTR515" s="70"/>
      <c r="BTS515" s="60"/>
      <c r="BTT515" s="61"/>
      <c r="BTU515" s="70"/>
      <c r="BTV515" s="70"/>
      <c r="BTW515" s="60"/>
      <c r="BTX515" s="61"/>
      <c r="BTY515" s="70"/>
      <c r="BTZ515" s="70"/>
      <c r="BUA515" s="60"/>
      <c r="BUB515" s="61"/>
      <c r="BUC515" s="70"/>
      <c r="BUD515" s="70"/>
      <c r="BUE515" s="60"/>
      <c r="BUF515" s="61"/>
      <c r="BUG515" s="70"/>
      <c r="BUH515" s="70"/>
      <c r="BUI515" s="60"/>
      <c r="BUJ515" s="61"/>
      <c r="BUK515" s="70"/>
      <c r="BUL515" s="70"/>
      <c r="BUM515" s="60"/>
      <c r="BUN515" s="61"/>
      <c r="BUO515" s="70"/>
      <c r="BUP515" s="70"/>
      <c r="BUQ515" s="60"/>
      <c r="BUR515" s="61"/>
      <c r="BUS515" s="70"/>
      <c r="BUT515" s="70"/>
      <c r="BUU515" s="60"/>
      <c r="BUV515" s="61"/>
      <c r="BUW515" s="70"/>
      <c r="BUX515" s="70"/>
      <c r="BUY515" s="60"/>
      <c r="BUZ515" s="61"/>
      <c r="BVA515" s="70"/>
      <c r="BVB515" s="70"/>
      <c r="BVC515" s="60"/>
      <c r="BVD515" s="61"/>
      <c r="BVE515" s="70"/>
      <c r="BVF515" s="70"/>
      <c r="BVG515" s="60"/>
      <c r="BVH515" s="61"/>
      <c r="BVI515" s="70"/>
      <c r="BVJ515" s="70"/>
      <c r="BVK515" s="60"/>
      <c r="BVL515" s="61"/>
      <c r="BVM515" s="70"/>
      <c r="BVN515" s="70"/>
      <c r="BVO515" s="60"/>
      <c r="BVP515" s="61"/>
      <c r="BVQ515" s="70"/>
      <c r="BVR515" s="70"/>
      <c r="BVS515" s="60"/>
      <c r="BVT515" s="61"/>
      <c r="BVU515" s="70"/>
      <c r="BVV515" s="70"/>
      <c r="BVW515" s="60"/>
      <c r="BVX515" s="61"/>
      <c r="BVY515" s="70"/>
      <c r="BVZ515" s="70"/>
      <c r="BWA515" s="60"/>
      <c r="BWB515" s="61"/>
      <c r="BWC515" s="70"/>
      <c r="BWD515" s="70"/>
      <c r="BWE515" s="60"/>
      <c r="BWF515" s="61"/>
      <c r="BWG515" s="70"/>
      <c r="BWH515" s="70"/>
      <c r="BWI515" s="60"/>
      <c r="BWJ515" s="61"/>
      <c r="BWK515" s="70"/>
      <c r="BWL515" s="70"/>
      <c r="BWM515" s="60"/>
      <c r="BWN515" s="61"/>
      <c r="BWO515" s="70"/>
      <c r="BWP515" s="70"/>
      <c r="BWQ515" s="60"/>
      <c r="BWR515" s="61"/>
      <c r="BWS515" s="70"/>
      <c r="BWT515" s="70"/>
      <c r="BWU515" s="60"/>
      <c r="BWV515" s="61"/>
      <c r="BWW515" s="70"/>
      <c r="BWX515" s="70"/>
      <c r="BWY515" s="60"/>
      <c r="BWZ515" s="61"/>
      <c r="BXA515" s="70"/>
      <c r="BXB515" s="70"/>
      <c r="BXC515" s="60"/>
      <c r="BXD515" s="61"/>
      <c r="BXE515" s="70"/>
      <c r="BXF515" s="70"/>
      <c r="BXG515" s="60"/>
      <c r="BXH515" s="61"/>
      <c r="BXI515" s="70"/>
      <c r="BXJ515" s="70"/>
      <c r="BXK515" s="60"/>
      <c r="BXL515" s="61"/>
      <c r="BXM515" s="70"/>
      <c r="BXN515" s="70"/>
      <c r="BXO515" s="60"/>
      <c r="BXP515" s="61"/>
      <c r="BXQ515" s="70"/>
      <c r="BXR515" s="70"/>
      <c r="BXS515" s="60"/>
      <c r="BXT515" s="61"/>
      <c r="BXU515" s="70"/>
      <c r="BXV515" s="70"/>
      <c r="BXW515" s="60"/>
      <c r="BXX515" s="61"/>
      <c r="BXY515" s="70"/>
      <c r="BXZ515" s="70"/>
      <c r="BYA515" s="60"/>
      <c r="BYB515" s="61"/>
      <c r="BYC515" s="70"/>
      <c r="BYD515" s="70"/>
      <c r="BYE515" s="60"/>
      <c r="BYF515" s="61"/>
      <c r="BYG515" s="70"/>
      <c r="BYH515" s="70"/>
      <c r="BYI515" s="60"/>
      <c r="BYJ515" s="61"/>
      <c r="BYK515" s="70"/>
      <c r="BYL515" s="70"/>
      <c r="BYM515" s="60"/>
      <c r="BYN515" s="61"/>
      <c r="BYO515" s="70"/>
      <c r="BYP515" s="70"/>
      <c r="BYQ515" s="60"/>
      <c r="BYR515" s="61"/>
      <c r="BYS515" s="70"/>
      <c r="BYT515" s="70"/>
      <c r="BYU515" s="60"/>
      <c r="BYV515" s="61"/>
      <c r="BYW515" s="70"/>
      <c r="BYX515" s="70"/>
      <c r="BYY515" s="60"/>
      <c r="BYZ515" s="61"/>
      <c r="BZA515" s="70"/>
      <c r="BZB515" s="70"/>
      <c r="BZC515" s="60"/>
      <c r="BZD515" s="61"/>
      <c r="BZE515" s="70"/>
      <c r="BZF515" s="70"/>
      <c r="BZG515" s="60"/>
      <c r="BZH515" s="61"/>
      <c r="BZI515" s="70"/>
      <c r="BZJ515" s="70"/>
      <c r="BZK515" s="60"/>
      <c r="BZL515" s="61"/>
      <c r="BZM515" s="70"/>
      <c r="BZN515" s="70"/>
      <c r="BZO515" s="60"/>
      <c r="BZP515" s="61"/>
      <c r="BZQ515" s="70"/>
      <c r="BZR515" s="70"/>
      <c r="BZS515" s="60"/>
      <c r="BZT515" s="61"/>
      <c r="BZU515" s="70"/>
      <c r="BZV515" s="70"/>
      <c r="BZW515" s="60"/>
      <c r="BZX515" s="61"/>
      <c r="BZY515" s="70"/>
      <c r="BZZ515" s="70"/>
      <c r="CAA515" s="60"/>
      <c r="CAB515" s="61"/>
      <c r="CAC515" s="70"/>
      <c r="CAD515" s="70"/>
      <c r="CAE515" s="60"/>
      <c r="CAF515" s="61"/>
      <c r="CAG515" s="70"/>
      <c r="CAH515" s="70"/>
      <c r="CAI515" s="60"/>
      <c r="CAJ515" s="61"/>
      <c r="CAK515" s="70"/>
      <c r="CAL515" s="70"/>
      <c r="CAM515" s="60"/>
      <c r="CAN515" s="61"/>
      <c r="CAO515" s="70"/>
      <c r="CAP515" s="70"/>
      <c r="CAQ515" s="60"/>
      <c r="CAR515" s="61"/>
      <c r="CAS515" s="70"/>
      <c r="CAT515" s="70"/>
      <c r="CAU515" s="60"/>
      <c r="CAV515" s="61"/>
      <c r="CAW515" s="70"/>
      <c r="CAX515" s="70"/>
      <c r="CAY515" s="60"/>
      <c r="CAZ515" s="61"/>
      <c r="CBA515" s="70"/>
      <c r="CBB515" s="70"/>
      <c r="CBC515" s="60"/>
      <c r="CBD515" s="61"/>
      <c r="CBE515" s="70"/>
      <c r="CBF515" s="70"/>
      <c r="CBG515" s="60"/>
      <c r="CBH515" s="61"/>
      <c r="CBI515" s="70"/>
      <c r="CBJ515" s="70"/>
      <c r="CBK515" s="60"/>
      <c r="CBL515" s="61"/>
      <c r="CBM515" s="70"/>
      <c r="CBN515" s="70"/>
      <c r="CBO515" s="60"/>
      <c r="CBP515" s="61"/>
      <c r="CBQ515" s="70"/>
      <c r="CBR515" s="70"/>
      <c r="CBS515" s="60"/>
      <c r="CBT515" s="61"/>
      <c r="CBU515" s="70"/>
      <c r="CBV515" s="70"/>
      <c r="CBW515" s="60"/>
      <c r="CBX515" s="61"/>
      <c r="CBY515" s="70"/>
      <c r="CBZ515" s="70"/>
      <c r="CCA515" s="60"/>
      <c r="CCB515" s="61"/>
      <c r="CCC515" s="70"/>
      <c r="CCD515" s="70"/>
      <c r="CCE515" s="60"/>
      <c r="CCF515" s="61"/>
      <c r="CCG515" s="70"/>
      <c r="CCH515" s="70"/>
      <c r="CCI515" s="60"/>
      <c r="CCJ515" s="61"/>
      <c r="CCK515" s="70"/>
      <c r="CCL515" s="70"/>
      <c r="CCM515" s="60"/>
      <c r="CCN515" s="61"/>
      <c r="CCO515" s="70"/>
      <c r="CCP515" s="70"/>
      <c r="CCQ515" s="60"/>
      <c r="CCR515" s="61"/>
      <c r="CCS515" s="70"/>
      <c r="CCT515" s="70"/>
      <c r="CCU515" s="60"/>
      <c r="CCV515" s="61"/>
      <c r="CCW515" s="70"/>
      <c r="CCX515" s="70"/>
      <c r="CCY515" s="60"/>
      <c r="CCZ515" s="61"/>
      <c r="CDA515" s="70"/>
      <c r="CDB515" s="70"/>
      <c r="CDC515" s="60"/>
      <c r="CDD515" s="61"/>
      <c r="CDE515" s="70"/>
      <c r="CDF515" s="70"/>
      <c r="CDG515" s="60"/>
      <c r="CDH515" s="61"/>
      <c r="CDI515" s="70"/>
      <c r="CDJ515" s="70"/>
      <c r="CDK515" s="60"/>
      <c r="CDL515" s="61"/>
      <c r="CDM515" s="70"/>
      <c r="CDN515" s="70"/>
      <c r="CDO515" s="60"/>
      <c r="CDP515" s="61"/>
      <c r="CDQ515" s="70"/>
      <c r="CDR515" s="70"/>
      <c r="CDS515" s="60"/>
      <c r="CDT515" s="61"/>
      <c r="CDU515" s="70"/>
      <c r="CDV515" s="70"/>
      <c r="CDW515" s="60"/>
      <c r="CDX515" s="61"/>
      <c r="CDY515" s="70"/>
      <c r="CDZ515" s="70"/>
      <c r="CEA515" s="60"/>
      <c r="CEB515" s="61"/>
      <c r="CEC515" s="70"/>
      <c r="CED515" s="70"/>
      <c r="CEE515" s="60"/>
      <c r="CEF515" s="61"/>
      <c r="CEG515" s="70"/>
      <c r="CEH515" s="70"/>
      <c r="CEI515" s="60"/>
      <c r="CEJ515" s="61"/>
      <c r="CEK515" s="70"/>
      <c r="CEL515" s="70"/>
      <c r="CEM515" s="60"/>
      <c r="CEN515" s="61"/>
      <c r="CEO515" s="70"/>
      <c r="CEP515" s="70"/>
      <c r="CEQ515" s="60"/>
      <c r="CER515" s="61"/>
      <c r="CES515" s="70"/>
      <c r="CET515" s="70"/>
      <c r="CEU515" s="60"/>
      <c r="CEV515" s="61"/>
      <c r="CEW515" s="70"/>
      <c r="CEX515" s="70"/>
      <c r="CEY515" s="60"/>
      <c r="CEZ515" s="61"/>
      <c r="CFA515" s="70"/>
      <c r="CFB515" s="70"/>
      <c r="CFC515" s="60"/>
      <c r="CFD515" s="61"/>
      <c r="CFE515" s="70"/>
      <c r="CFF515" s="70"/>
      <c r="CFG515" s="60"/>
      <c r="CFH515" s="61"/>
      <c r="CFI515" s="70"/>
      <c r="CFJ515" s="70"/>
      <c r="CFK515" s="60"/>
      <c r="CFL515" s="61"/>
      <c r="CFM515" s="70"/>
      <c r="CFN515" s="70"/>
      <c r="CFO515" s="60"/>
      <c r="CFP515" s="61"/>
      <c r="CFQ515" s="70"/>
      <c r="CFR515" s="70"/>
      <c r="CFS515" s="60"/>
      <c r="CFT515" s="61"/>
      <c r="CFU515" s="70"/>
      <c r="CFV515" s="70"/>
      <c r="CFW515" s="60"/>
      <c r="CFX515" s="61"/>
      <c r="CFY515" s="70"/>
      <c r="CFZ515" s="70"/>
      <c r="CGA515" s="60"/>
      <c r="CGB515" s="61"/>
      <c r="CGC515" s="70"/>
      <c r="CGD515" s="70"/>
      <c r="CGE515" s="60"/>
      <c r="CGF515" s="61"/>
      <c r="CGG515" s="70"/>
      <c r="CGH515" s="70"/>
      <c r="CGI515" s="60"/>
      <c r="CGJ515" s="61"/>
      <c r="CGK515" s="70"/>
      <c r="CGL515" s="70"/>
      <c r="CGM515" s="60"/>
      <c r="CGN515" s="61"/>
      <c r="CGO515" s="70"/>
      <c r="CGP515" s="70"/>
      <c r="CGQ515" s="60"/>
      <c r="CGR515" s="61"/>
      <c r="CGS515" s="70"/>
      <c r="CGT515" s="70"/>
      <c r="CGU515" s="60"/>
      <c r="CGV515" s="61"/>
      <c r="CGW515" s="70"/>
      <c r="CGX515" s="70"/>
      <c r="CGY515" s="60"/>
      <c r="CGZ515" s="61"/>
      <c r="CHA515" s="70"/>
      <c r="CHB515" s="70"/>
      <c r="CHC515" s="60"/>
      <c r="CHD515" s="61"/>
      <c r="CHE515" s="70"/>
      <c r="CHF515" s="70"/>
      <c r="CHG515" s="60"/>
      <c r="CHH515" s="61"/>
      <c r="CHI515" s="70"/>
      <c r="CHJ515" s="70"/>
      <c r="CHK515" s="60"/>
      <c r="CHL515" s="61"/>
      <c r="CHM515" s="70"/>
      <c r="CHN515" s="70"/>
      <c r="CHO515" s="60"/>
      <c r="CHP515" s="61"/>
      <c r="CHQ515" s="70"/>
      <c r="CHR515" s="70"/>
      <c r="CHS515" s="60"/>
      <c r="CHT515" s="61"/>
      <c r="CHU515" s="70"/>
      <c r="CHV515" s="70"/>
      <c r="CHW515" s="60"/>
      <c r="CHX515" s="61"/>
      <c r="CHY515" s="70"/>
      <c r="CHZ515" s="70"/>
      <c r="CIA515" s="60"/>
      <c r="CIB515" s="61"/>
      <c r="CIC515" s="70"/>
      <c r="CID515" s="70"/>
      <c r="CIE515" s="60"/>
      <c r="CIF515" s="61"/>
      <c r="CIG515" s="70"/>
      <c r="CIH515" s="70"/>
      <c r="CII515" s="60"/>
      <c r="CIJ515" s="61"/>
      <c r="CIK515" s="70"/>
      <c r="CIL515" s="70"/>
      <c r="CIM515" s="60"/>
      <c r="CIN515" s="61"/>
      <c r="CIO515" s="70"/>
      <c r="CIP515" s="70"/>
      <c r="CIQ515" s="60"/>
      <c r="CIR515" s="61"/>
      <c r="CIS515" s="70"/>
      <c r="CIT515" s="70"/>
      <c r="CIU515" s="60"/>
      <c r="CIV515" s="61"/>
      <c r="CIW515" s="70"/>
      <c r="CIX515" s="70"/>
      <c r="CIY515" s="60"/>
      <c r="CIZ515" s="61"/>
      <c r="CJA515" s="70"/>
      <c r="CJB515" s="70"/>
      <c r="CJC515" s="60"/>
      <c r="CJD515" s="61"/>
      <c r="CJE515" s="70"/>
      <c r="CJF515" s="70"/>
      <c r="CJG515" s="60"/>
      <c r="CJH515" s="61"/>
      <c r="CJI515" s="70"/>
      <c r="CJJ515" s="70"/>
      <c r="CJK515" s="60"/>
      <c r="CJL515" s="61"/>
      <c r="CJM515" s="70"/>
      <c r="CJN515" s="70"/>
      <c r="CJO515" s="60"/>
      <c r="CJP515" s="61"/>
      <c r="CJQ515" s="70"/>
      <c r="CJR515" s="70"/>
      <c r="CJS515" s="60"/>
      <c r="CJT515" s="61"/>
      <c r="CJU515" s="70"/>
      <c r="CJV515" s="70"/>
      <c r="CJW515" s="60"/>
      <c r="CJX515" s="61"/>
      <c r="CJY515" s="70"/>
      <c r="CJZ515" s="70"/>
      <c r="CKA515" s="60"/>
      <c r="CKB515" s="61"/>
      <c r="CKC515" s="70"/>
      <c r="CKD515" s="70"/>
      <c r="CKE515" s="60"/>
      <c r="CKF515" s="61"/>
      <c r="CKG515" s="70"/>
      <c r="CKH515" s="70"/>
      <c r="CKI515" s="60"/>
      <c r="CKJ515" s="61"/>
      <c r="CKK515" s="70"/>
      <c r="CKL515" s="70"/>
      <c r="CKM515" s="60"/>
      <c r="CKN515" s="61"/>
      <c r="CKO515" s="70"/>
      <c r="CKP515" s="70"/>
      <c r="CKQ515" s="60"/>
      <c r="CKR515" s="61"/>
      <c r="CKS515" s="70"/>
      <c r="CKT515" s="70"/>
      <c r="CKU515" s="60"/>
      <c r="CKV515" s="61"/>
      <c r="CKW515" s="70"/>
      <c r="CKX515" s="70"/>
      <c r="CKY515" s="60"/>
      <c r="CKZ515" s="61"/>
      <c r="CLA515" s="70"/>
      <c r="CLB515" s="70"/>
      <c r="CLC515" s="60"/>
      <c r="CLD515" s="61"/>
      <c r="CLE515" s="70"/>
      <c r="CLF515" s="70"/>
      <c r="CLG515" s="60"/>
      <c r="CLH515" s="61"/>
      <c r="CLI515" s="70"/>
      <c r="CLJ515" s="70"/>
      <c r="CLK515" s="60"/>
      <c r="CLL515" s="61"/>
      <c r="CLM515" s="70"/>
      <c r="CLN515" s="70"/>
      <c r="CLO515" s="60"/>
      <c r="CLP515" s="61"/>
      <c r="CLQ515" s="70"/>
      <c r="CLR515" s="70"/>
      <c r="CLS515" s="60"/>
      <c r="CLT515" s="61"/>
      <c r="CLU515" s="70"/>
      <c r="CLV515" s="70"/>
      <c r="CLW515" s="60"/>
      <c r="CLX515" s="61"/>
      <c r="CLY515" s="70"/>
      <c r="CLZ515" s="70"/>
      <c r="CMA515" s="60"/>
      <c r="CMB515" s="61"/>
      <c r="CMC515" s="70"/>
      <c r="CMD515" s="70"/>
      <c r="CME515" s="60"/>
      <c r="CMF515" s="61"/>
      <c r="CMG515" s="70"/>
      <c r="CMH515" s="70"/>
      <c r="CMI515" s="60"/>
      <c r="CMJ515" s="61"/>
      <c r="CMK515" s="70"/>
      <c r="CML515" s="70"/>
      <c r="CMM515" s="60"/>
      <c r="CMN515" s="61"/>
      <c r="CMO515" s="70"/>
      <c r="CMP515" s="70"/>
      <c r="CMQ515" s="60"/>
      <c r="CMR515" s="61"/>
      <c r="CMS515" s="70"/>
      <c r="CMT515" s="70"/>
      <c r="CMU515" s="60"/>
      <c r="CMV515" s="61"/>
      <c r="CMW515" s="70"/>
      <c r="CMX515" s="70"/>
      <c r="CMY515" s="60"/>
      <c r="CMZ515" s="61"/>
      <c r="CNA515" s="70"/>
      <c r="CNB515" s="70"/>
      <c r="CNC515" s="60"/>
      <c r="CND515" s="61"/>
      <c r="CNE515" s="70"/>
      <c r="CNF515" s="70"/>
      <c r="CNG515" s="60"/>
      <c r="CNH515" s="61"/>
      <c r="CNI515" s="70"/>
      <c r="CNJ515" s="70"/>
      <c r="CNK515" s="60"/>
      <c r="CNL515" s="61"/>
      <c r="CNM515" s="70"/>
      <c r="CNN515" s="70"/>
      <c r="CNO515" s="60"/>
      <c r="CNP515" s="61"/>
      <c r="CNQ515" s="70"/>
      <c r="CNR515" s="70"/>
      <c r="CNS515" s="60"/>
      <c r="CNT515" s="61"/>
      <c r="CNU515" s="70"/>
      <c r="CNV515" s="70"/>
      <c r="CNW515" s="60"/>
      <c r="CNX515" s="61"/>
      <c r="CNY515" s="70"/>
      <c r="CNZ515" s="70"/>
      <c r="COA515" s="60"/>
      <c r="COB515" s="61"/>
      <c r="COC515" s="70"/>
      <c r="COD515" s="70"/>
      <c r="COE515" s="60"/>
      <c r="COF515" s="61"/>
      <c r="COG515" s="70"/>
      <c r="COH515" s="70"/>
      <c r="COI515" s="60"/>
      <c r="COJ515" s="61"/>
      <c r="COK515" s="70"/>
      <c r="COL515" s="70"/>
      <c r="COM515" s="60"/>
      <c r="CON515" s="61"/>
      <c r="COO515" s="70"/>
      <c r="COP515" s="70"/>
      <c r="COQ515" s="60"/>
      <c r="COR515" s="61"/>
      <c r="COS515" s="70"/>
      <c r="COT515" s="70"/>
      <c r="COU515" s="60"/>
      <c r="COV515" s="61"/>
      <c r="COW515" s="70"/>
      <c r="COX515" s="70"/>
      <c r="COY515" s="60"/>
      <c r="COZ515" s="61"/>
      <c r="CPA515" s="70"/>
      <c r="CPB515" s="70"/>
      <c r="CPC515" s="60"/>
      <c r="CPD515" s="61"/>
      <c r="CPE515" s="70"/>
      <c r="CPF515" s="70"/>
      <c r="CPG515" s="60"/>
      <c r="CPH515" s="61"/>
      <c r="CPI515" s="70"/>
      <c r="CPJ515" s="70"/>
      <c r="CPK515" s="60"/>
      <c r="CPL515" s="61"/>
      <c r="CPM515" s="70"/>
      <c r="CPN515" s="70"/>
      <c r="CPO515" s="60"/>
      <c r="CPP515" s="61"/>
      <c r="CPQ515" s="70"/>
      <c r="CPR515" s="70"/>
      <c r="CPS515" s="60"/>
      <c r="CPT515" s="61"/>
      <c r="CPU515" s="70"/>
      <c r="CPV515" s="70"/>
      <c r="CPW515" s="60"/>
      <c r="CPX515" s="61"/>
      <c r="CPY515" s="70"/>
      <c r="CPZ515" s="70"/>
      <c r="CQA515" s="60"/>
      <c r="CQB515" s="61"/>
      <c r="CQC515" s="70"/>
      <c r="CQD515" s="70"/>
      <c r="CQE515" s="60"/>
      <c r="CQF515" s="61"/>
      <c r="CQG515" s="70"/>
      <c r="CQH515" s="70"/>
      <c r="CQI515" s="60"/>
      <c r="CQJ515" s="61"/>
      <c r="CQK515" s="70"/>
      <c r="CQL515" s="70"/>
      <c r="CQM515" s="60"/>
      <c r="CQN515" s="61"/>
      <c r="CQO515" s="70"/>
      <c r="CQP515" s="70"/>
      <c r="CQQ515" s="60"/>
      <c r="CQR515" s="61"/>
      <c r="CQS515" s="70"/>
      <c r="CQT515" s="70"/>
      <c r="CQU515" s="60"/>
      <c r="CQV515" s="61"/>
      <c r="CQW515" s="70"/>
      <c r="CQX515" s="70"/>
      <c r="CQY515" s="60"/>
      <c r="CQZ515" s="61"/>
      <c r="CRA515" s="70"/>
      <c r="CRB515" s="70"/>
      <c r="CRC515" s="60"/>
      <c r="CRD515" s="61"/>
      <c r="CRE515" s="70"/>
      <c r="CRF515" s="70"/>
      <c r="CRG515" s="60"/>
      <c r="CRH515" s="61"/>
      <c r="CRI515" s="70"/>
      <c r="CRJ515" s="70"/>
      <c r="CRK515" s="60"/>
      <c r="CRL515" s="61"/>
      <c r="CRM515" s="70"/>
      <c r="CRN515" s="70"/>
      <c r="CRO515" s="60"/>
      <c r="CRP515" s="61"/>
      <c r="CRQ515" s="70"/>
      <c r="CRR515" s="70"/>
      <c r="CRS515" s="60"/>
      <c r="CRT515" s="61"/>
      <c r="CRU515" s="70"/>
      <c r="CRV515" s="70"/>
      <c r="CRW515" s="60"/>
      <c r="CRX515" s="61"/>
      <c r="CRY515" s="70"/>
      <c r="CRZ515" s="70"/>
      <c r="CSA515" s="60"/>
      <c r="CSB515" s="61"/>
      <c r="CSC515" s="70"/>
      <c r="CSD515" s="70"/>
      <c r="CSE515" s="60"/>
      <c r="CSF515" s="61"/>
      <c r="CSG515" s="70"/>
      <c r="CSH515" s="70"/>
      <c r="CSI515" s="60"/>
      <c r="CSJ515" s="61"/>
      <c r="CSK515" s="70"/>
      <c r="CSL515" s="70"/>
      <c r="CSM515" s="60"/>
      <c r="CSN515" s="61"/>
      <c r="CSO515" s="70"/>
      <c r="CSP515" s="70"/>
      <c r="CSQ515" s="60"/>
      <c r="CSR515" s="61"/>
      <c r="CSS515" s="70"/>
      <c r="CST515" s="70"/>
      <c r="CSU515" s="60"/>
      <c r="CSV515" s="61"/>
      <c r="CSW515" s="70"/>
      <c r="CSX515" s="70"/>
      <c r="CSY515" s="60"/>
      <c r="CSZ515" s="61"/>
      <c r="CTA515" s="70"/>
      <c r="CTB515" s="70"/>
      <c r="CTC515" s="60"/>
      <c r="CTD515" s="61"/>
      <c r="CTE515" s="70"/>
      <c r="CTF515" s="70"/>
      <c r="CTG515" s="60"/>
      <c r="CTH515" s="61"/>
      <c r="CTI515" s="70"/>
      <c r="CTJ515" s="70"/>
      <c r="CTK515" s="60"/>
      <c r="CTL515" s="61"/>
      <c r="CTM515" s="70"/>
      <c r="CTN515" s="70"/>
      <c r="CTO515" s="60"/>
      <c r="CTP515" s="61"/>
      <c r="CTQ515" s="70"/>
      <c r="CTR515" s="70"/>
      <c r="CTS515" s="60"/>
      <c r="CTT515" s="61"/>
      <c r="CTU515" s="70"/>
      <c r="CTV515" s="70"/>
      <c r="CTW515" s="60"/>
      <c r="CTX515" s="61"/>
      <c r="CTY515" s="70"/>
      <c r="CTZ515" s="70"/>
      <c r="CUA515" s="60"/>
      <c r="CUB515" s="61"/>
      <c r="CUC515" s="70"/>
      <c r="CUD515" s="70"/>
      <c r="CUE515" s="60"/>
      <c r="CUF515" s="61"/>
      <c r="CUG515" s="70"/>
      <c r="CUH515" s="70"/>
      <c r="CUI515" s="60"/>
      <c r="CUJ515" s="61"/>
      <c r="CUK515" s="70"/>
      <c r="CUL515" s="70"/>
      <c r="CUM515" s="60"/>
      <c r="CUN515" s="61"/>
      <c r="CUO515" s="70"/>
      <c r="CUP515" s="70"/>
      <c r="CUQ515" s="60"/>
      <c r="CUR515" s="61"/>
      <c r="CUS515" s="70"/>
      <c r="CUT515" s="70"/>
      <c r="CUU515" s="60"/>
      <c r="CUV515" s="61"/>
      <c r="CUW515" s="70"/>
      <c r="CUX515" s="70"/>
      <c r="CUY515" s="60"/>
      <c r="CUZ515" s="61"/>
      <c r="CVA515" s="70"/>
      <c r="CVB515" s="70"/>
      <c r="CVC515" s="60"/>
      <c r="CVD515" s="61"/>
      <c r="CVE515" s="70"/>
      <c r="CVF515" s="70"/>
      <c r="CVG515" s="60"/>
      <c r="CVH515" s="61"/>
      <c r="CVI515" s="70"/>
      <c r="CVJ515" s="70"/>
      <c r="CVK515" s="60"/>
      <c r="CVL515" s="61"/>
      <c r="CVM515" s="70"/>
      <c r="CVN515" s="70"/>
      <c r="CVO515" s="60"/>
      <c r="CVP515" s="61"/>
      <c r="CVQ515" s="70"/>
      <c r="CVR515" s="70"/>
      <c r="CVS515" s="60"/>
      <c r="CVT515" s="61"/>
      <c r="CVU515" s="70"/>
      <c r="CVV515" s="70"/>
      <c r="CVW515" s="60"/>
      <c r="CVX515" s="61"/>
      <c r="CVY515" s="70"/>
      <c r="CVZ515" s="70"/>
      <c r="CWA515" s="60"/>
      <c r="CWB515" s="61"/>
      <c r="CWC515" s="70"/>
      <c r="CWD515" s="70"/>
      <c r="CWE515" s="60"/>
      <c r="CWF515" s="61"/>
      <c r="CWG515" s="70"/>
      <c r="CWH515" s="70"/>
      <c r="CWI515" s="60"/>
      <c r="CWJ515" s="61"/>
      <c r="CWK515" s="70"/>
      <c r="CWL515" s="70"/>
      <c r="CWM515" s="60"/>
      <c r="CWN515" s="61"/>
      <c r="CWO515" s="70"/>
      <c r="CWP515" s="70"/>
      <c r="CWQ515" s="60"/>
      <c r="CWR515" s="61"/>
      <c r="CWS515" s="70"/>
      <c r="CWT515" s="70"/>
      <c r="CWU515" s="60"/>
      <c r="CWV515" s="61"/>
      <c r="CWW515" s="70"/>
      <c r="CWX515" s="70"/>
      <c r="CWY515" s="60"/>
      <c r="CWZ515" s="61"/>
      <c r="CXA515" s="70"/>
      <c r="CXB515" s="70"/>
      <c r="CXC515" s="60"/>
      <c r="CXD515" s="61"/>
      <c r="CXE515" s="70"/>
      <c r="CXF515" s="70"/>
      <c r="CXG515" s="60"/>
      <c r="CXH515" s="61"/>
      <c r="CXI515" s="70"/>
      <c r="CXJ515" s="70"/>
      <c r="CXK515" s="60"/>
      <c r="CXL515" s="61"/>
      <c r="CXM515" s="70"/>
      <c r="CXN515" s="70"/>
      <c r="CXO515" s="60"/>
      <c r="CXP515" s="61"/>
      <c r="CXQ515" s="70"/>
      <c r="CXR515" s="70"/>
      <c r="CXS515" s="60"/>
      <c r="CXT515" s="61"/>
      <c r="CXU515" s="70"/>
      <c r="CXV515" s="70"/>
      <c r="CXW515" s="60"/>
      <c r="CXX515" s="61"/>
      <c r="CXY515" s="70"/>
      <c r="CXZ515" s="70"/>
      <c r="CYA515" s="60"/>
      <c r="CYB515" s="61"/>
      <c r="CYC515" s="70"/>
      <c r="CYD515" s="70"/>
      <c r="CYE515" s="60"/>
      <c r="CYF515" s="61"/>
      <c r="CYG515" s="70"/>
      <c r="CYH515" s="70"/>
      <c r="CYI515" s="60"/>
      <c r="CYJ515" s="61"/>
      <c r="CYK515" s="70"/>
      <c r="CYL515" s="70"/>
      <c r="CYM515" s="60"/>
      <c r="CYN515" s="61"/>
      <c r="CYO515" s="70"/>
      <c r="CYP515" s="70"/>
      <c r="CYQ515" s="60"/>
      <c r="CYR515" s="61"/>
      <c r="CYS515" s="70"/>
      <c r="CYT515" s="70"/>
      <c r="CYU515" s="60"/>
      <c r="CYV515" s="61"/>
      <c r="CYW515" s="70"/>
      <c r="CYX515" s="70"/>
      <c r="CYY515" s="60"/>
      <c r="CYZ515" s="61"/>
      <c r="CZA515" s="70"/>
      <c r="CZB515" s="70"/>
      <c r="CZC515" s="60"/>
      <c r="CZD515" s="61"/>
      <c r="CZE515" s="70"/>
      <c r="CZF515" s="70"/>
      <c r="CZG515" s="60"/>
      <c r="CZH515" s="61"/>
      <c r="CZI515" s="70"/>
      <c r="CZJ515" s="70"/>
      <c r="CZK515" s="60"/>
      <c r="CZL515" s="61"/>
      <c r="CZM515" s="70"/>
      <c r="CZN515" s="70"/>
      <c r="CZO515" s="60"/>
      <c r="CZP515" s="61"/>
      <c r="CZQ515" s="70"/>
      <c r="CZR515" s="70"/>
      <c r="CZS515" s="60"/>
      <c r="CZT515" s="61"/>
      <c r="CZU515" s="70"/>
      <c r="CZV515" s="70"/>
      <c r="CZW515" s="60"/>
      <c r="CZX515" s="61"/>
      <c r="CZY515" s="70"/>
      <c r="CZZ515" s="70"/>
      <c r="DAA515" s="60"/>
      <c r="DAB515" s="61"/>
      <c r="DAC515" s="70"/>
      <c r="DAD515" s="70"/>
      <c r="DAE515" s="60"/>
      <c r="DAF515" s="61"/>
      <c r="DAG515" s="70"/>
      <c r="DAH515" s="70"/>
      <c r="DAI515" s="60"/>
      <c r="DAJ515" s="61"/>
      <c r="DAK515" s="70"/>
      <c r="DAL515" s="70"/>
      <c r="DAM515" s="60"/>
      <c r="DAN515" s="61"/>
      <c r="DAO515" s="70"/>
      <c r="DAP515" s="70"/>
      <c r="DAQ515" s="60"/>
      <c r="DAR515" s="61"/>
      <c r="DAS515" s="70"/>
      <c r="DAT515" s="70"/>
      <c r="DAU515" s="60"/>
      <c r="DAV515" s="61"/>
      <c r="DAW515" s="70"/>
      <c r="DAX515" s="70"/>
      <c r="DAY515" s="60"/>
      <c r="DAZ515" s="61"/>
      <c r="DBA515" s="70"/>
      <c r="DBB515" s="70"/>
      <c r="DBC515" s="60"/>
      <c r="DBD515" s="61"/>
      <c r="DBE515" s="70"/>
      <c r="DBF515" s="70"/>
      <c r="DBG515" s="60"/>
      <c r="DBH515" s="61"/>
      <c r="DBI515" s="70"/>
      <c r="DBJ515" s="70"/>
      <c r="DBK515" s="60"/>
      <c r="DBL515" s="61"/>
      <c r="DBM515" s="70"/>
      <c r="DBN515" s="70"/>
      <c r="DBO515" s="60"/>
      <c r="DBP515" s="61"/>
      <c r="DBQ515" s="70"/>
      <c r="DBR515" s="70"/>
      <c r="DBS515" s="60"/>
      <c r="DBT515" s="61"/>
      <c r="DBU515" s="70"/>
      <c r="DBV515" s="70"/>
      <c r="DBW515" s="60"/>
      <c r="DBX515" s="61"/>
      <c r="DBY515" s="70"/>
      <c r="DBZ515" s="70"/>
      <c r="DCA515" s="60"/>
      <c r="DCB515" s="61"/>
      <c r="DCC515" s="70"/>
      <c r="DCD515" s="70"/>
      <c r="DCE515" s="60"/>
      <c r="DCF515" s="61"/>
      <c r="DCG515" s="70"/>
      <c r="DCH515" s="70"/>
      <c r="DCI515" s="60"/>
      <c r="DCJ515" s="61"/>
      <c r="DCK515" s="70"/>
      <c r="DCL515" s="70"/>
      <c r="DCM515" s="60"/>
      <c r="DCN515" s="61"/>
      <c r="DCO515" s="70"/>
      <c r="DCP515" s="70"/>
      <c r="DCQ515" s="60"/>
      <c r="DCR515" s="61"/>
      <c r="DCS515" s="70"/>
      <c r="DCT515" s="70"/>
      <c r="DCU515" s="60"/>
      <c r="DCV515" s="61"/>
      <c r="DCW515" s="70"/>
      <c r="DCX515" s="70"/>
      <c r="DCY515" s="60"/>
      <c r="DCZ515" s="61"/>
      <c r="DDA515" s="70"/>
      <c r="DDB515" s="70"/>
      <c r="DDC515" s="60"/>
      <c r="DDD515" s="61"/>
      <c r="DDE515" s="70"/>
      <c r="DDF515" s="70"/>
      <c r="DDG515" s="60"/>
      <c r="DDH515" s="61"/>
      <c r="DDI515" s="70"/>
      <c r="DDJ515" s="70"/>
      <c r="DDK515" s="60"/>
      <c r="DDL515" s="61"/>
      <c r="DDM515" s="70"/>
      <c r="DDN515" s="70"/>
      <c r="DDO515" s="60"/>
      <c r="DDP515" s="61"/>
      <c r="DDQ515" s="70"/>
      <c r="DDR515" s="70"/>
      <c r="DDS515" s="60"/>
      <c r="DDT515" s="61"/>
      <c r="DDU515" s="70"/>
      <c r="DDV515" s="70"/>
      <c r="DDW515" s="60"/>
      <c r="DDX515" s="61"/>
      <c r="DDY515" s="70"/>
      <c r="DDZ515" s="70"/>
      <c r="DEA515" s="60"/>
      <c r="DEB515" s="61"/>
      <c r="DEC515" s="70"/>
      <c r="DED515" s="70"/>
      <c r="DEE515" s="60"/>
      <c r="DEF515" s="61"/>
      <c r="DEG515" s="70"/>
      <c r="DEH515" s="70"/>
      <c r="DEI515" s="60"/>
      <c r="DEJ515" s="61"/>
      <c r="DEK515" s="70"/>
      <c r="DEL515" s="70"/>
      <c r="DEM515" s="60"/>
      <c r="DEN515" s="61"/>
      <c r="DEO515" s="70"/>
      <c r="DEP515" s="70"/>
      <c r="DEQ515" s="60"/>
      <c r="DER515" s="61"/>
      <c r="DES515" s="70"/>
      <c r="DET515" s="70"/>
      <c r="DEU515" s="60"/>
      <c r="DEV515" s="61"/>
      <c r="DEW515" s="70"/>
      <c r="DEX515" s="70"/>
      <c r="DEY515" s="60"/>
      <c r="DEZ515" s="61"/>
      <c r="DFA515" s="70"/>
      <c r="DFB515" s="70"/>
      <c r="DFC515" s="60"/>
      <c r="DFD515" s="61"/>
      <c r="DFE515" s="70"/>
      <c r="DFF515" s="70"/>
      <c r="DFG515" s="60"/>
      <c r="DFH515" s="61"/>
      <c r="DFI515" s="70"/>
      <c r="DFJ515" s="70"/>
      <c r="DFK515" s="60"/>
      <c r="DFL515" s="61"/>
      <c r="DFM515" s="70"/>
      <c r="DFN515" s="70"/>
      <c r="DFO515" s="60"/>
      <c r="DFP515" s="61"/>
      <c r="DFQ515" s="70"/>
      <c r="DFR515" s="70"/>
      <c r="DFS515" s="60"/>
      <c r="DFT515" s="61"/>
      <c r="DFU515" s="70"/>
      <c r="DFV515" s="70"/>
      <c r="DFW515" s="60"/>
      <c r="DFX515" s="61"/>
      <c r="DFY515" s="70"/>
      <c r="DFZ515" s="70"/>
      <c r="DGA515" s="60"/>
      <c r="DGB515" s="61"/>
      <c r="DGC515" s="70"/>
      <c r="DGD515" s="70"/>
      <c r="DGE515" s="60"/>
      <c r="DGF515" s="61"/>
      <c r="DGG515" s="70"/>
      <c r="DGH515" s="70"/>
      <c r="DGI515" s="60"/>
      <c r="DGJ515" s="61"/>
      <c r="DGK515" s="70"/>
      <c r="DGL515" s="70"/>
      <c r="DGM515" s="60"/>
      <c r="DGN515" s="61"/>
      <c r="DGO515" s="70"/>
      <c r="DGP515" s="70"/>
      <c r="DGQ515" s="60"/>
      <c r="DGR515" s="61"/>
      <c r="DGS515" s="70"/>
      <c r="DGT515" s="70"/>
      <c r="DGU515" s="60"/>
      <c r="DGV515" s="61"/>
      <c r="DGW515" s="70"/>
      <c r="DGX515" s="70"/>
      <c r="DGY515" s="60"/>
      <c r="DGZ515" s="61"/>
      <c r="DHA515" s="70"/>
      <c r="DHB515" s="70"/>
      <c r="DHC515" s="60"/>
      <c r="DHD515" s="61"/>
      <c r="DHE515" s="70"/>
      <c r="DHF515" s="70"/>
      <c r="DHG515" s="60"/>
      <c r="DHH515" s="61"/>
      <c r="DHI515" s="70"/>
      <c r="DHJ515" s="70"/>
      <c r="DHK515" s="60"/>
      <c r="DHL515" s="61"/>
      <c r="DHM515" s="70"/>
      <c r="DHN515" s="70"/>
      <c r="DHO515" s="60"/>
      <c r="DHP515" s="61"/>
      <c r="DHQ515" s="70"/>
      <c r="DHR515" s="70"/>
      <c r="DHS515" s="60"/>
      <c r="DHT515" s="61"/>
      <c r="DHU515" s="70"/>
      <c r="DHV515" s="70"/>
      <c r="DHW515" s="60"/>
      <c r="DHX515" s="61"/>
      <c r="DHY515" s="70"/>
      <c r="DHZ515" s="70"/>
      <c r="DIA515" s="60"/>
      <c r="DIB515" s="61"/>
      <c r="DIC515" s="70"/>
      <c r="DID515" s="70"/>
      <c r="DIE515" s="60"/>
      <c r="DIF515" s="61"/>
      <c r="DIG515" s="70"/>
      <c r="DIH515" s="70"/>
      <c r="DII515" s="60"/>
      <c r="DIJ515" s="61"/>
      <c r="DIK515" s="70"/>
      <c r="DIL515" s="70"/>
      <c r="DIM515" s="60"/>
      <c r="DIN515" s="61"/>
      <c r="DIO515" s="70"/>
      <c r="DIP515" s="70"/>
      <c r="DIQ515" s="60"/>
      <c r="DIR515" s="61"/>
      <c r="DIS515" s="70"/>
      <c r="DIT515" s="70"/>
      <c r="DIU515" s="60"/>
      <c r="DIV515" s="61"/>
      <c r="DIW515" s="70"/>
      <c r="DIX515" s="70"/>
      <c r="DIY515" s="60"/>
      <c r="DIZ515" s="61"/>
      <c r="DJA515" s="70"/>
      <c r="DJB515" s="70"/>
      <c r="DJC515" s="60"/>
      <c r="DJD515" s="61"/>
      <c r="DJE515" s="70"/>
      <c r="DJF515" s="70"/>
      <c r="DJG515" s="60"/>
      <c r="DJH515" s="61"/>
      <c r="DJI515" s="70"/>
      <c r="DJJ515" s="70"/>
      <c r="DJK515" s="60"/>
      <c r="DJL515" s="61"/>
      <c r="DJM515" s="70"/>
      <c r="DJN515" s="70"/>
      <c r="DJO515" s="60"/>
      <c r="DJP515" s="61"/>
      <c r="DJQ515" s="70"/>
      <c r="DJR515" s="70"/>
      <c r="DJS515" s="60"/>
      <c r="DJT515" s="61"/>
      <c r="DJU515" s="70"/>
      <c r="DJV515" s="70"/>
      <c r="DJW515" s="60"/>
      <c r="DJX515" s="61"/>
      <c r="DJY515" s="70"/>
      <c r="DJZ515" s="70"/>
      <c r="DKA515" s="60"/>
      <c r="DKB515" s="61"/>
      <c r="DKC515" s="70"/>
      <c r="DKD515" s="70"/>
      <c r="DKE515" s="60"/>
      <c r="DKF515" s="61"/>
      <c r="DKG515" s="70"/>
      <c r="DKH515" s="70"/>
      <c r="DKI515" s="60"/>
      <c r="DKJ515" s="61"/>
      <c r="DKK515" s="70"/>
      <c r="DKL515" s="70"/>
      <c r="DKM515" s="60"/>
      <c r="DKN515" s="61"/>
      <c r="DKO515" s="70"/>
      <c r="DKP515" s="70"/>
      <c r="DKQ515" s="60"/>
      <c r="DKR515" s="61"/>
      <c r="DKS515" s="70"/>
      <c r="DKT515" s="70"/>
      <c r="DKU515" s="60"/>
      <c r="DKV515" s="61"/>
      <c r="DKW515" s="70"/>
      <c r="DKX515" s="70"/>
      <c r="DKY515" s="60"/>
      <c r="DKZ515" s="61"/>
      <c r="DLA515" s="70"/>
      <c r="DLB515" s="70"/>
      <c r="DLC515" s="60"/>
      <c r="DLD515" s="61"/>
      <c r="DLE515" s="70"/>
      <c r="DLF515" s="70"/>
      <c r="DLG515" s="60"/>
      <c r="DLH515" s="61"/>
      <c r="DLI515" s="70"/>
      <c r="DLJ515" s="70"/>
      <c r="DLK515" s="60"/>
      <c r="DLL515" s="61"/>
      <c r="DLM515" s="70"/>
      <c r="DLN515" s="70"/>
      <c r="DLO515" s="60"/>
      <c r="DLP515" s="61"/>
      <c r="DLQ515" s="70"/>
      <c r="DLR515" s="70"/>
      <c r="DLS515" s="60"/>
      <c r="DLT515" s="61"/>
      <c r="DLU515" s="70"/>
      <c r="DLV515" s="70"/>
      <c r="DLW515" s="60"/>
      <c r="DLX515" s="61"/>
      <c r="DLY515" s="70"/>
      <c r="DLZ515" s="70"/>
      <c r="DMA515" s="60"/>
      <c r="DMB515" s="61"/>
      <c r="DMC515" s="70"/>
      <c r="DMD515" s="70"/>
      <c r="DME515" s="60"/>
      <c r="DMF515" s="61"/>
      <c r="DMG515" s="70"/>
      <c r="DMH515" s="70"/>
      <c r="DMI515" s="60"/>
      <c r="DMJ515" s="61"/>
      <c r="DMK515" s="70"/>
      <c r="DML515" s="70"/>
      <c r="DMM515" s="60"/>
      <c r="DMN515" s="61"/>
      <c r="DMO515" s="70"/>
      <c r="DMP515" s="70"/>
      <c r="DMQ515" s="60"/>
      <c r="DMR515" s="61"/>
      <c r="DMS515" s="70"/>
      <c r="DMT515" s="70"/>
      <c r="DMU515" s="60"/>
      <c r="DMV515" s="61"/>
      <c r="DMW515" s="70"/>
      <c r="DMX515" s="70"/>
      <c r="DMY515" s="60"/>
      <c r="DMZ515" s="61"/>
      <c r="DNA515" s="70"/>
      <c r="DNB515" s="70"/>
      <c r="DNC515" s="60"/>
      <c r="DND515" s="61"/>
      <c r="DNE515" s="70"/>
      <c r="DNF515" s="70"/>
      <c r="DNG515" s="60"/>
      <c r="DNH515" s="61"/>
      <c r="DNI515" s="70"/>
      <c r="DNJ515" s="70"/>
      <c r="DNK515" s="60"/>
      <c r="DNL515" s="61"/>
      <c r="DNM515" s="70"/>
      <c r="DNN515" s="70"/>
      <c r="DNO515" s="60"/>
      <c r="DNP515" s="61"/>
      <c r="DNQ515" s="70"/>
      <c r="DNR515" s="70"/>
      <c r="DNS515" s="60"/>
      <c r="DNT515" s="61"/>
      <c r="DNU515" s="70"/>
      <c r="DNV515" s="70"/>
      <c r="DNW515" s="60"/>
      <c r="DNX515" s="61"/>
      <c r="DNY515" s="70"/>
      <c r="DNZ515" s="70"/>
      <c r="DOA515" s="60"/>
      <c r="DOB515" s="61"/>
      <c r="DOC515" s="70"/>
      <c r="DOD515" s="70"/>
      <c r="DOE515" s="60"/>
      <c r="DOF515" s="61"/>
      <c r="DOG515" s="70"/>
      <c r="DOH515" s="70"/>
      <c r="DOI515" s="60"/>
      <c r="DOJ515" s="61"/>
      <c r="DOK515" s="70"/>
      <c r="DOL515" s="70"/>
      <c r="DOM515" s="60"/>
      <c r="DON515" s="61"/>
      <c r="DOO515" s="70"/>
      <c r="DOP515" s="70"/>
      <c r="DOQ515" s="60"/>
      <c r="DOR515" s="61"/>
      <c r="DOS515" s="70"/>
      <c r="DOT515" s="70"/>
      <c r="DOU515" s="60"/>
      <c r="DOV515" s="61"/>
      <c r="DOW515" s="70"/>
      <c r="DOX515" s="70"/>
      <c r="DOY515" s="60"/>
      <c r="DOZ515" s="61"/>
      <c r="DPA515" s="70"/>
      <c r="DPB515" s="70"/>
      <c r="DPC515" s="60"/>
      <c r="DPD515" s="61"/>
      <c r="DPE515" s="70"/>
      <c r="DPF515" s="70"/>
      <c r="DPG515" s="60"/>
      <c r="DPH515" s="61"/>
      <c r="DPI515" s="70"/>
      <c r="DPJ515" s="70"/>
      <c r="DPK515" s="60"/>
      <c r="DPL515" s="61"/>
      <c r="DPM515" s="70"/>
      <c r="DPN515" s="70"/>
      <c r="DPO515" s="60"/>
      <c r="DPP515" s="61"/>
      <c r="DPQ515" s="70"/>
      <c r="DPR515" s="70"/>
      <c r="DPS515" s="60"/>
      <c r="DPT515" s="61"/>
      <c r="DPU515" s="70"/>
      <c r="DPV515" s="70"/>
      <c r="DPW515" s="60"/>
      <c r="DPX515" s="61"/>
      <c r="DPY515" s="70"/>
      <c r="DPZ515" s="70"/>
      <c r="DQA515" s="60"/>
      <c r="DQB515" s="61"/>
      <c r="DQC515" s="70"/>
      <c r="DQD515" s="70"/>
      <c r="DQE515" s="60"/>
      <c r="DQF515" s="61"/>
      <c r="DQG515" s="70"/>
      <c r="DQH515" s="70"/>
      <c r="DQI515" s="60"/>
      <c r="DQJ515" s="61"/>
      <c r="DQK515" s="70"/>
      <c r="DQL515" s="70"/>
      <c r="DQM515" s="60"/>
      <c r="DQN515" s="61"/>
      <c r="DQO515" s="70"/>
      <c r="DQP515" s="70"/>
      <c r="DQQ515" s="60"/>
      <c r="DQR515" s="61"/>
      <c r="DQS515" s="70"/>
      <c r="DQT515" s="70"/>
      <c r="DQU515" s="60"/>
      <c r="DQV515" s="61"/>
      <c r="DQW515" s="70"/>
      <c r="DQX515" s="70"/>
      <c r="DQY515" s="60"/>
      <c r="DQZ515" s="61"/>
      <c r="DRA515" s="70"/>
      <c r="DRB515" s="70"/>
      <c r="DRC515" s="60"/>
      <c r="DRD515" s="61"/>
      <c r="DRE515" s="70"/>
      <c r="DRF515" s="70"/>
      <c r="DRG515" s="60"/>
      <c r="DRH515" s="61"/>
      <c r="DRI515" s="70"/>
      <c r="DRJ515" s="70"/>
      <c r="DRK515" s="60"/>
      <c r="DRL515" s="61"/>
      <c r="DRM515" s="70"/>
      <c r="DRN515" s="70"/>
      <c r="DRO515" s="60"/>
      <c r="DRP515" s="61"/>
      <c r="DRQ515" s="70"/>
      <c r="DRR515" s="70"/>
      <c r="DRS515" s="60"/>
      <c r="DRT515" s="61"/>
      <c r="DRU515" s="70"/>
      <c r="DRV515" s="70"/>
      <c r="DRW515" s="60"/>
      <c r="DRX515" s="61"/>
      <c r="DRY515" s="70"/>
      <c r="DRZ515" s="70"/>
      <c r="DSA515" s="60"/>
      <c r="DSB515" s="61"/>
      <c r="DSC515" s="70"/>
      <c r="DSD515" s="70"/>
      <c r="DSE515" s="60"/>
      <c r="DSF515" s="61"/>
      <c r="DSG515" s="70"/>
      <c r="DSH515" s="70"/>
      <c r="DSI515" s="60"/>
      <c r="DSJ515" s="61"/>
      <c r="DSK515" s="70"/>
      <c r="DSL515" s="70"/>
      <c r="DSM515" s="60"/>
      <c r="DSN515" s="61"/>
      <c r="DSO515" s="70"/>
      <c r="DSP515" s="70"/>
      <c r="DSQ515" s="60"/>
      <c r="DSR515" s="61"/>
      <c r="DSS515" s="70"/>
      <c r="DST515" s="70"/>
      <c r="DSU515" s="60"/>
      <c r="DSV515" s="61"/>
      <c r="DSW515" s="70"/>
      <c r="DSX515" s="70"/>
      <c r="DSY515" s="60"/>
      <c r="DSZ515" s="61"/>
      <c r="DTA515" s="70"/>
      <c r="DTB515" s="70"/>
      <c r="DTC515" s="60"/>
      <c r="DTD515" s="61"/>
      <c r="DTE515" s="70"/>
      <c r="DTF515" s="70"/>
      <c r="DTG515" s="60"/>
      <c r="DTH515" s="61"/>
      <c r="DTI515" s="70"/>
      <c r="DTJ515" s="70"/>
      <c r="DTK515" s="60"/>
      <c r="DTL515" s="61"/>
      <c r="DTM515" s="70"/>
      <c r="DTN515" s="70"/>
      <c r="DTO515" s="60"/>
      <c r="DTP515" s="61"/>
      <c r="DTQ515" s="70"/>
      <c r="DTR515" s="70"/>
      <c r="DTS515" s="60"/>
      <c r="DTT515" s="61"/>
      <c r="DTU515" s="70"/>
      <c r="DTV515" s="70"/>
      <c r="DTW515" s="60"/>
      <c r="DTX515" s="61"/>
      <c r="DTY515" s="70"/>
      <c r="DTZ515" s="70"/>
      <c r="DUA515" s="60"/>
      <c r="DUB515" s="61"/>
      <c r="DUC515" s="70"/>
      <c r="DUD515" s="70"/>
      <c r="DUE515" s="60"/>
      <c r="DUF515" s="61"/>
      <c r="DUG515" s="70"/>
      <c r="DUH515" s="70"/>
      <c r="DUI515" s="60"/>
      <c r="DUJ515" s="61"/>
      <c r="DUK515" s="70"/>
      <c r="DUL515" s="70"/>
      <c r="DUM515" s="60"/>
      <c r="DUN515" s="61"/>
      <c r="DUO515" s="70"/>
      <c r="DUP515" s="70"/>
      <c r="DUQ515" s="60"/>
      <c r="DUR515" s="61"/>
      <c r="DUS515" s="70"/>
      <c r="DUT515" s="70"/>
      <c r="DUU515" s="60"/>
      <c r="DUV515" s="61"/>
      <c r="DUW515" s="70"/>
      <c r="DUX515" s="70"/>
      <c r="DUY515" s="60"/>
      <c r="DUZ515" s="61"/>
      <c r="DVA515" s="70"/>
      <c r="DVB515" s="70"/>
      <c r="DVC515" s="60"/>
      <c r="DVD515" s="61"/>
      <c r="DVE515" s="70"/>
      <c r="DVF515" s="70"/>
      <c r="DVG515" s="60"/>
      <c r="DVH515" s="61"/>
      <c r="DVI515" s="70"/>
      <c r="DVJ515" s="70"/>
      <c r="DVK515" s="60"/>
      <c r="DVL515" s="61"/>
      <c r="DVM515" s="70"/>
      <c r="DVN515" s="70"/>
      <c r="DVO515" s="60"/>
      <c r="DVP515" s="61"/>
      <c r="DVQ515" s="70"/>
      <c r="DVR515" s="70"/>
      <c r="DVS515" s="60"/>
      <c r="DVT515" s="61"/>
      <c r="DVU515" s="70"/>
      <c r="DVV515" s="70"/>
      <c r="DVW515" s="60"/>
      <c r="DVX515" s="61"/>
      <c r="DVY515" s="70"/>
      <c r="DVZ515" s="70"/>
      <c r="DWA515" s="60"/>
      <c r="DWB515" s="61"/>
      <c r="DWC515" s="70"/>
      <c r="DWD515" s="70"/>
      <c r="DWE515" s="60"/>
      <c r="DWF515" s="61"/>
      <c r="DWG515" s="70"/>
      <c r="DWH515" s="70"/>
      <c r="DWI515" s="60"/>
      <c r="DWJ515" s="61"/>
      <c r="DWK515" s="70"/>
      <c r="DWL515" s="70"/>
      <c r="DWM515" s="60"/>
      <c r="DWN515" s="61"/>
      <c r="DWO515" s="70"/>
      <c r="DWP515" s="70"/>
      <c r="DWQ515" s="60"/>
      <c r="DWR515" s="61"/>
      <c r="DWS515" s="70"/>
      <c r="DWT515" s="70"/>
      <c r="DWU515" s="60"/>
      <c r="DWV515" s="61"/>
      <c r="DWW515" s="70"/>
      <c r="DWX515" s="70"/>
      <c r="DWY515" s="60"/>
      <c r="DWZ515" s="61"/>
      <c r="DXA515" s="70"/>
      <c r="DXB515" s="70"/>
      <c r="DXC515" s="60"/>
      <c r="DXD515" s="61"/>
      <c r="DXE515" s="70"/>
      <c r="DXF515" s="70"/>
      <c r="DXG515" s="60"/>
      <c r="DXH515" s="61"/>
      <c r="DXI515" s="70"/>
      <c r="DXJ515" s="70"/>
      <c r="DXK515" s="60"/>
      <c r="DXL515" s="61"/>
      <c r="DXM515" s="70"/>
      <c r="DXN515" s="70"/>
      <c r="DXO515" s="60"/>
      <c r="DXP515" s="61"/>
      <c r="DXQ515" s="70"/>
      <c r="DXR515" s="70"/>
      <c r="DXS515" s="60"/>
      <c r="DXT515" s="61"/>
      <c r="DXU515" s="70"/>
      <c r="DXV515" s="70"/>
      <c r="DXW515" s="60"/>
      <c r="DXX515" s="61"/>
      <c r="DXY515" s="70"/>
      <c r="DXZ515" s="70"/>
      <c r="DYA515" s="60"/>
      <c r="DYB515" s="61"/>
      <c r="DYC515" s="70"/>
      <c r="DYD515" s="70"/>
      <c r="DYE515" s="60"/>
      <c r="DYF515" s="61"/>
      <c r="DYG515" s="70"/>
      <c r="DYH515" s="70"/>
      <c r="DYI515" s="60"/>
      <c r="DYJ515" s="61"/>
      <c r="DYK515" s="70"/>
      <c r="DYL515" s="70"/>
      <c r="DYM515" s="60"/>
      <c r="DYN515" s="61"/>
      <c r="DYO515" s="70"/>
      <c r="DYP515" s="70"/>
      <c r="DYQ515" s="60"/>
      <c r="DYR515" s="61"/>
      <c r="DYS515" s="70"/>
      <c r="DYT515" s="70"/>
      <c r="DYU515" s="60"/>
      <c r="DYV515" s="61"/>
      <c r="DYW515" s="70"/>
      <c r="DYX515" s="70"/>
      <c r="DYY515" s="60"/>
      <c r="DYZ515" s="61"/>
      <c r="DZA515" s="70"/>
      <c r="DZB515" s="70"/>
      <c r="DZC515" s="60"/>
      <c r="DZD515" s="61"/>
      <c r="DZE515" s="70"/>
      <c r="DZF515" s="70"/>
      <c r="DZG515" s="60"/>
      <c r="DZH515" s="61"/>
      <c r="DZI515" s="70"/>
      <c r="DZJ515" s="70"/>
      <c r="DZK515" s="60"/>
      <c r="DZL515" s="61"/>
      <c r="DZM515" s="70"/>
      <c r="DZN515" s="70"/>
      <c r="DZO515" s="60"/>
      <c r="DZP515" s="61"/>
      <c r="DZQ515" s="70"/>
      <c r="DZR515" s="70"/>
      <c r="DZS515" s="60"/>
      <c r="DZT515" s="61"/>
      <c r="DZU515" s="70"/>
      <c r="DZV515" s="70"/>
      <c r="DZW515" s="60"/>
      <c r="DZX515" s="61"/>
      <c r="DZY515" s="70"/>
      <c r="DZZ515" s="70"/>
      <c r="EAA515" s="60"/>
      <c r="EAB515" s="61"/>
      <c r="EAC515" s="70"/>
      <c r="EAD515" s="70"/>
      <c r="EAE515" s="60"/>
      <c r="EAF515" s="61"/>
      <c r="EAG515" s="70"/>
      <c r="EAH515" s="70"/>
      <c r="EAI515" s="60"/>
      <c r="EAJ515" s="61"/>
      <c r="EAK515" s="70"/>
      <c r="EAL515" s="70"/>
      <c r="EAM515" s="60"/>
      <c r="EAN515" s="61"/>
      <c r="EAO515" s="70"/>
      <c r="EAP515" s="70"/>
      <c r="EAQ515" s="60"/>
      <c r="EAR515" s="61"/>
      <c r="EAS515" s="70"/>
      <c r="EAT515" s="70"/>
      <c r="EAU515" s="60"/>
      <c r="EAV515" s="61"/>
      <c r="EAW515" s="70"/>
      <c r="EAX515" s="70"/>
      <c r="EAY515" s="60"/>
      <c r="EAZ515" s="61"/>
      <c r="EBA515" s="70"/>
      <c r="EBB515" s="70"/>
      <c r="EBC515" s="60"/>
      <c r="EBD515" s="61"/>
      <c r="EBE515" s="70"/>
      <c r="EBF515" s="70"/>
      <c r="EBG515" s="60"/>
      <c r="EBH515" s="61"/>
      <c r="EBI515" s="70"/>
      <c r="EBJ515" s="70"/>
      <c r="EBK515" s="60"/>
      <c r="EBL515" s="61"/>
      <c r="EBM515" s="70"/>
      <c r="EBN515" s="70"/>
      <c r="EBO515" s="60"/>
      <c r="EBP515" s="61"/>
      <c r="EBQ515" s="70"/>
      <c r="EBR515" s="70"/>
      <c r="EBS515" s="60"/>
      <c r="EBT515" s="61"/>
      <c r="EBU515" s="70"/>
      <c r="EBV515" s="70"/>
      <c r="EBW515" s="60"/>
      <c r="EBX515" s="61"/>
      <c r="EBY515" s="70"/>
      <c r="EBZ515" s="70"/>
      <c r="ECA515" s="60"/>
      <c r="ECB515" s="61"/>
      <c r="ECC515" s="70"/>
      <c r="ECD515" s="70"/>
      <c r="ECE515" s="60"/>
      <c r="ECF515" s="61"/>
      <c r="ECG515" s="70"/>
      <c r="ECH515" s="70"/>
      <c r="ECI515" s="60"/>
      <c r="ECJ515" s="61"/>
      <c r="ECK515" s="70"/>
      <c r="ECL515" s="70"/>
      <c r="ECM515" s="60"/>
      <c r="ECN515" s="61"/>
      <c r="ECO515" s="70"/>
      <c r="ECP515" s="70"/>
      <c r="ECQ515" s="60"/>
      <c r="ECR515" s="61"/>
      <c r="ECS515" s="70"/>
      <c r="ECT515" s="70"/>
      <c r="ECU515" s="60"/>
      <c r="ECV515" s="61"/>
      <c r="ECW515" s="70"/>
      <c r="ECX515" s="70"/>
      <c r="ECY515" s="60"/>
      <c r="ECZ515" s="61"/>
      <c r="EDA515" s="70"/>
      <c r="EDB515" s="70"/>
      <c r="EDC515" s="60"/>
      <c r="EDD515" s="61"/>
      <c r="EDE515" s="70"/>
      <c r="EDF515" s="70"/>
      <c r="EDG515" s="60"/>
      <c r="EDH515" s="61"/>
      <c r="EDI515" s="70"/>
      <c r="EDJ515" s="70"/>
      <c r="EDK515" s="60"/>
      <c r="EDL515" s="61"/>
      <c r="EDM515" s="70"/>
      <c r="EDN515" s="70"/>
      <c r="EDO515" s="60"/>
      <c r="EDP515" s="61"/>
      <c r="EDQ515" s="70"/>
      <c r="EDR515" s="70"/>
      <c r="EDS515" s="60"/>
      <c r="EDT515" s="61"/>
      <c r="EDU515" s="70"/>
      <c r="EDV515" s="70"/>
      <c r="EDW515" s="60"/>
      <c r="EDX515" s="61"/>
      <c r="EDY515" s="70"/>
      <c r="EDZ515" s="70"/>
      <c r="EEA515" s="60"/>
      <c r="EEB515" s="61"/>
      <c r="EEC515" s="70"/>
      <c r="EED515" s="70"/>
      <c r="EEE515" s="60"/>
      <c r="EEF515" s="61"/>
      <c r="EEG515" s="70"/>
      <c r="EEH515" s="70"/>
      <c r="EEI515" s="60"/>
      <c r="EEJ515" s="61"/>
      <c r="EEK515" s="70"/>
      <c r="EEL515" s="70"/>
      <c r="EEM515" s="60"/>
      <c r="EEN515" s="61"/>
      <c r="EEO515" s="70"/>
      <c r="EEP515" s="70"/>
      <c r="EEQ515" s="60"/>
      <c r="EER515" s="61"/>
      <c r="EES515" s="70"/>
      <c r="EET515" s="70"/>
      <c r="EEU515" s="60"/>
      <c r="EEV515" s="61"/>
      <c r="EEW515" s="70"/>
      <c r="EEX515" s="70"/>
      <c r="EEY515" s="60"/>
      <c r="EEZ515" s="61"/>
      <c r="EFA515" s="70"/>
      <c r="EFB515" s="70"/>
      <c r="EFC515" s="60"/>
      <c r="EFD515" s="61"/>
      <c r="EFE515" s="70"/>
      <c r="EFF515" s="70"/>
      <c r="EFG515" s="60"/>
      <c r="EFH515" s="61"/>
      <c r="EFI515" s="70"/>
      <c r="EFJ515" s="70"/>
      <c r="EFK515" s="60"/>
      <c r="EFL515" s="61"/>
      <c r="EFM515" s="70"/>
      <c r="EFN515" s="70"/>
      <c r="EFO515" s="60"/>
      <c r="EFP515" s="61"/>
      <c r="EFQ515" s="70"/>
      <c r="EFR515" s="70"/>
      <c r="EFS515" s="60"/>
      <c r="EFT515" s="61"/>
      <c r="EFU515" s="70"/>
      <c r="EFV515" s="70"/>
      <c r="EFW515" s="60"/>
      <c r="EFX515" s="61"/>
      <c r="EFY515" s="70"/>
      <c r="EFZ515" s="70"/>
      <c r="EGA515" s="60"/>
      <c r="EGB515" s="61"/>
      <c r="EGC515" s="70"/>
      <c r="EGD515" s="70"/>
      <c r="EGE515" s="60"/>
      <c r="EGF515" s="61"/>
      <c r="EGG515" s="70"/>
      <c r="EGH515" s="70"/>
      <c r="EGI515" s="60"/>
      <c r="EGJ515" s="61"/>
      <c r="EGK515" s="70"/>
      <c r="EGL515" s="70"/>
      <c r="EGM515" s="60"/>
      <c r="EGN515" s="61"/>
      <c r="EGO515" s="70"/>
      <c r="EGP515" s="70"/>
      <c r="EGQ515" s="60"/>
      <c r="EGR515" s="61"/>
      <c r="EGS515" s="70"/>
      <c r="EGT515" s="70"/>
      <c r="EGU515" s="60"/>
      <c r="EGV515" s="61"/>
      <c r="EGW515" s="70"/>
      <c r="EGX515" s="70"/>
      <c r="EGY515" s="60"/>
      <c r="EGZ515" s="61"/>
      <c r="EHA515" s="70"/>
      <c r="EHB515" s="70"/>
      <c r="EHC515" s="60"/>
      <c r="EHD515" s="61"/>
      <c r="EHE515" s="70"/>
      <c r="EHF515" s="70"/>
      <c r="EHG515" s="60"/>
      <c r="EHH515" s="61"/>
      <c r="EHI515" s="70"/>
      <c r="EHJ515" s="70"/>
      <c r="EHK515" s="60"/>
      <c r="EHL515" s="61"/>
      <c r="EHM515" s="70"/>
      <c r="EHN515" s="70"/>
      <c r="EHO515" s="60"/>
      <c r="EHP515" s="61"/>
      <c r="EHQ515" s="70"/>
      <c r="EHR515" s="70"/>
      <c r="EHS515" s="60"/>
      <c r="EHT515" s="61"/>
      <c r="EHU515" s="70"/>
      <c r="EHV515" s="70"/>
      <c r="EHW515" s="60"/>
      <c r="EHX515" s="61"/>
      <c r="EHY515" s="70"/>
      <c r="EHZ515" s="70"/>
      <c r="EIA515" s="60"/>
      <c r="EIB515" s="61"/>
      <c r="EIC515" s="70"/>
      <c r="EID515" s="70"/>
      <c r="EIE515" s="60"/>
      <c r="EIF515" s="61"/>
      <c r="EIG515" s="70"/>
      <c r="EIH515" s="70"/>
      <c r="EII515" s="60"/>
      <c r="EIJ515" s="61"/>
      <c r="EIK515" s="70"/>
      <c r="EIL515" s="70"/>
      <c r="EIM515" s="60"/>
      <c r="EIN515" s="61"/>
      <c r="EIO515" s="70"/>
      <c r="EIP515" s="70"/>
      <c r="EIQ515" s="60"/>
      <c r="EIR515" s="61"/>
      <c r="EIS515" s="70"/>
      <c r="EIT515" s="70"/>
      <c r="EIU515" s="60"/>
      <c r="EIV515" s="61"/>
      <c r="EIW515" s="70"/>
      <c r="EIX515" s="70"/>
      <c r="EIY515" s="60"/>
      <c r="EIZ515" s="61"/>
      <c r="EJA515" s="70"/>
      <c r="EJB515" s="70"/>
      <c r="EJC515" s="60"/>
      <c r="EJD515" s="61"/>
      <c r="EJE515" s="70"/>
      <c r="EJF515" s="70"/>
      <c r="EJG515" s="60"/>
      <c r="EJH515" s="61"/>
      <c r="EJI515" s="70"/>
      <c r="EJJ515" s="70"/>
      <c r="EJK515" s="60"/>
      <c r="EJL515" s="61"/>
      <c r="EJM515" s="70"/>
      <c r="EJN515" s="70"/>
      <c r="EJO515" s="60"/>
      <c r="EJP515" s="61"/>
      <c r="EJQ515" s="70"/>
      <c r="EJR515" s="70"/>
      <c r="EJS515" s="60"/>
      <c r="EJT515" s="61"/>
      <c r="EJU515" s="70"/>
      <c r="EJV515" s="70"/>
      <c r="EJW515" s="60"/>
      <c r="EJX515" s="61"/>
      <c r="EJY515" s="70"/>
      <c r="EJZ515" s="70"/>
      <c r="EKA515" s="60"/>
      <c r="EKB515" s="61"/>
      <c r="EKC515" s="70"/>
      <c r="EKD515" s="70"/>
      <c r="EKE515" s="60"/>
      <c r="EKF515" s="61"/>
      <c r="EKG515" s="70"/>
      <c r="EKH515" s="70"/>
      <c r="EKI515" s="60"/>
      <c r="EKJ515" s="61"/>
      <c r="EKK515" s="70"/>
      <c r="EKL515" s="70"/>
      <c r="EKM515" s="60"/>
      <c r="EKN515" s="61"/>
      <c r="EKO515" s="70"/>
      <c r="EKP515" s="70"/>
      <c r="EKQ515" s="60"/>
      <c r="EKR515" s="61"/>
      <c r="EKS515" s="70"/>
      <c r="EKT515" s="70"/>
      <c r="EKU515" s="60"/>
      <c r="EKV515" s="61"/>
      <c r="EKW515" s="70"/>
      <c r="EKX515" s="70"/>
      <c r="EKY515" s="60"/>
      <c r="EKZ515" s="61"/>
      <c r="ELA515" s="70"/>
      <c r="ELB515" s="70"/>
      <c r="ELC515" s="60"/>
      <c r="ELD515" s="61"/>
      <c r="ELE515" s="70"/>
      <c r="ELF515" s="70"/>
      <c r="ELG515" s="60"/>
      <c r="ELH515" s="61"/>
      <c r="ELI515" s="70"/>
      <c r="ELJ515" s="70"/>
      <c r="ELK515" s="60"/>
      <c r="ELL515" s="61"/>
      <c r="ELM515" s="70"/>
      <c r="ELN515" s="70"/>
      <c r="ELO515" s="60"/>
      <c r="ELP515" s="61"/>
      <c r="ELQ515" s="70"/>
      <c r="ELR515" s="70"/>
      <c r="ELS515" s="60"/>
      <c r="ELT515" s="61"/>
      <c r="ELU515" s="70"/>
      <c r="ELV515" s="70"/>
      <c r="ELW515" s="60"/>
      <c r="ELX515" s="61"/>
      <c r="ELY515" s="70"/>
      <c r="ELZ515" s="70"/>
      <c r="EMA515" s="60"/>
      <c r="EMB515" s="61"/>
      <c r="EMC515" s="70"/>
      <c r="EMD515" s="70"/>
      <c r="EME515" s="60"/>
      <c r="EMF515" s="61"/>
      <c r="EMG515" s="70"/>
      <c r="EMH515" s="70"/>
      <c r="EMI515" s="60"/>
      <c r="EMJ515" s="61"/>
      <c r="EMK515" s="70"/>
      <c r="EML515" s="70"/>
      <c r="EMM515" s="60"/>
      <c r="EMN515" s="61"/>
      <c r="EMO515" s="70"/>
      <c r="EMP515" s="70"/>
      <c r="EMQ515" s="60"/>
      <c r="EMR515" s="61"/>
      <c r="EMS515" s="70"/>
      <c r="EMT515" s="70"/>
      <c r="EMU515" s="60"/>
      <c r="EMV515" s="61"/>
      <c r="EMW515" s="70"/>
      <c r="EMX515" s="70"/>
      <c r="EMY515" s="60"/>
      <c r="EMZ515" s="61"/>
      <c r="ENA515" s="70"/>
      <c r="ENB515" s="70"/>
      <c r="ENC515" s="60"/>
      <c r="END515" s="61"/>
      <c r="ENE515" s="70"/>
      <c r="ENF515" s="70"/>
      <c r="ENG515" s="60"/>
      <c r="ENH515" s="61"/>
      <c r="ENI515" s="70"/>
      <c r="ENJ515" s="70"/>
      <c r="ENK515" s="60"/>
      <c r="ENL515" s="61"/>
      <c r="ENM515" s="70"/>
      <c r="ENN515" s="70"/>
      <c r="ENO515" s="60"/>
      <c r="ENP515" s="61"/>
      <c r="ENQ515" s="70"/>
      <c r="ENR515" s="70"/>
      <c r="ENS515" s="60"/>
      <c r="ENT515" s="61"/>
      <c r="ENU515" s="70"/>
      <c r="ENV515" s="70"/>
      <c r="ENW515" s="60"/>
      <c r="ENX515" s="61"/>
      <c r="ENY515" s="70"/>
      <c r="ENZ515" s="70"/>
      <c r="EOA515" s="60"/>
      <c r="EOB515" s="61"/>
      <c r="EOC515" s="70"/>
      <c r="EOD515" s="70"/>
      <c r="EOE515" s="60"/>
      <c r="EOF515" s="61"/>
      <c r="EOG515" s="70"/>
      <c r="EOH515" s="70"/>
      <c r="EOI515" s="60"/>
      <c r="EOJ515" s="61"/>
      <c r="EOK515" s="70"/>
      <c r="EOL515" s="70"/>
      <c r="EOM515" s="60"/>
      <c r="EON515" s="61"/>
      <c r="EOO515" s="70"/>
      <c r="EOP515" s="70"/>
      <c r="EOQ515" s="60"/>
      <c r="EOR515" s="61"/>
      <c r="EOS515" s="70"/>
      <c r="EOT515" s="70"/>
      <c r="EOU515" s="60"/>
      <c r="EOV515" s="61"/>
      <c r="EOW515" s="70"/>
      <c r="EOX515" s="70"/>
      <c r="EOY515" s="60"/>
      <c r="EOZ515" s="61"/>
      <c r="EPA515" s="70"/>
      <c r="EPB515" s="70"/>
      <c r="EPC515" s="60"/>
      <c r="EPD515" s="61"/>
      <c r="EPE515" s="70"/>
      <c r="EPF515" s="70"/>
      <c r="EPG515" s="60"/>
      <c r="EPH515" s="61"/>
      <c r="EPI515" s="70"/>
      <c r="EPJ515" s="70"/>
      <c r="EPK515" s="60"/>
      <c r="EPL515" s="61"/>
      <c r="EPM515" s="70"/>
      <c r="EPN515" s="70"/>
      <c r="EPO515" s="60"/>
      <c r="EPP515" s="61"/>
      <c r="EPQ515" s="70"/>
      <c r="EPR515" s="70"/>
      <c r="EPS515" s="60"/>
      <c r="EPT515" s="61"/>
      <c r="EPU515" s="70"/>
      <c r="EPV515" s="70"/>
      <c r="EPW515" s="60"/>
      <c r="EPX515" s="61"/>
      <c r="EPY515" s="70"/>
      <c r="EPZ515" s="70"/>
      <c r="EQA515" s="60"/>
      <c r="EQB515" s="61"/>
      <c r="EQC515" s="70"/>
      <c r="EQD515" s="70"/>
      <c r="EQE515" s="60"/>
      <c r="EQF515" s="61"/>
      <c r="EQG515" s="70"/>
      <c r="EQH515" s="70"/>
      <c r="EQI515" s="60"/>
      <c r="EQJ515" s="61"/>
      <c r="EQK515" s="70"/>
      <c r="EQL515" s="70"/>
      <c r="EQM515" s="60"/>
      <c r="EQN515" s="61"/>
      <c r="EQO515" s="70"/>
      <c r="EQP515" s="70"/>
      <c r="EQQ515" s="60"/>
      <c r="EQR515" s="61"/>
      <c r="EQS515" s="70"/>
      <c r="EQT515" s="70"/>
      <c r="EQU515" s="60"/>
      <c r="EQV515" s="61"/>
      <c r="EQW515" s="70"/>
      <c r="EQX515" s="70"/>
      <c r="EQY515" s="60"/>
      <c r="EQZ515" s="61"/>
      <c r="ERA515" s="70"/>
      <c r="ERB515" s="70"/>
      <c r="ERC515" s="60"/>
      <c r="ERD515" s="61"/>
      <c r="ERE515" s="70"/>
      <c r="ERF515" s="70"/>
      <c r="ERG515" s="60"/>
      <c r="ERH515" s="61"/>
      <c r="ERI515" s="70"/>
      <c r="ERJ515" s="70"/>
      <c r="ERK515" s="60"/>
      <c r="ERL515" s="61"/>
      <c r="ERM515" s="70"/>
      <c r="ERN515" s="70"/>
      <c r="ERO515" s="60"/>
      <c r="ERP515" s="61"/>
      <c r="ERQ515" s="70"/>
      <c r="ERR515" s="70"/>
      <c r="ERS515" s="60"/>
      <c r="ERT515" s="61"/>
      <c r="ERU515" s="70"/>
      <c r="ERV515" s="70"/>
      <c r="ERW515" s="60"/>
      <c r="ERX515" s="61"/>
      <c r="ERY515" s="70"/>
      <c r="ERZ515" s="70"/>
      <c r="ESA515" s="60"/>
      <c r="ESB515" s="61"/>
      <c r="ESC515" s="70"/>
      <c r="ESD515" s="70"/>
      <c r="ESE515" s="60"/>
      <c r="ESF515" s="61"/>
      <c r="ESG515" s="70"/>
      <c r="ESH515" s="70"/>
      <c r="ESI515" s="60"/>
      <c r="ESJ515" s="61"/>
      <c r="ESK515" s="70"/>
      <c r="ESL515" s="70"/>
      <c r="ESM515" s="60"/>
      <c r="ESN515" s="61"/>
      <c r="ESO515" s="70"/>
      <c r="ESP515" s="70"/>
      <c r="ESQ515" s="60"/>
      <c r="ESR515" s="61"/>
      <c r="ESS515" s="70"/>
      <c r="EST515" s="70"/>
      <c r="ESU515" s="60"/>
      <c r="ESV515" s="61"/>
      <c r="ESW515" s="70"/>
      <c r="ESX515" s="70"/>
      <c r="ESY515" s="60"/>
      <c r="ESZ515" s="61"/>
      <c r="ETA515" s="70"/>
      <c r="ETB515" s="70"/>
      <c r="ETC515" s="60"/>
      <c r="ETD515" s="61"/>
      <c r="ETE515" s="70"/>
      <c r="ETF515" s="70"/>
      <c r="ETG515" s="60"/>
      <c r="ETH515" s="61"/>
      <c r="ETI515" s="70"/>
      <c r="ETJ515" s="70"/>
      <c r="ETK515" s="60"/>
      <c r="ETL515" s="61"/>
      <c r="ETM515" s="70"/>
      <c r="ETN515" s="70"/>
      <c r="ETO515" s="60"/>
      <c r="ETP515" s="61"/>
      <c r="ETQ515" s="70"/>
      <c r="ETR515" s="70"/>
      <c r="ETS515" s="60"/>
      <c r="ETT515" s="61"/>
      <c r="ETU515" s="70"/>
      <c r="ETV515" s="70"/>
      <c r="ETW515" s="60"/>
      <c r="ETX515" s="61"/>
      <c r="ETY515" s="70"/>
      <c r="ETZ515" s="70"/>
      <c r="EUA515" s="60"/>
      <c r="EUB515" s="61"/>
      <c r="EUC515" s="70"/>
      <c r="EUD515" s="70"/>
      <c r="EUE515" s="60"/>
      <c r="EUF515" s="61"/>
      <c r="EUG515" s="70"/>
      <c r="EUH515" s="70"/>
      <c r="EUI515" s="60"/>
      <c r="EUJ515" s="61"/>
      <c r="EUK515" s="70"/>
      <c r="EUL515" s="70"/>
      <c r="EUM515" s="60"/>
      <c r="EUN515" s="61"/>
      <c r="EUO515" s="70"/>
      <c r="EUP515" s="70"/>
      <c r="EUQ515" s="60"/>
      <c r="EUR515" s="61"/>
      <c r="EUS515" s="70"/>
      <c r="EUT515" s="70"/>
      <c r="EUU515" s="60"/>
      <c r="EUV515" s="61"/>
      <c r="EUW515" s="70"/>
      <c r="EUX515" s="70"/>
      <c r="EUY515" s="60"/>
      <c r="EUZ515" s="61"/>
      <c r="EVA515" s="70"/>
      <c r="EVB515" s="70"/>
      <c r="EVC515" s="60"/>
      <c r="EVD515" s="61"/>
      <c r="EVE515" s="70"/>
      <c r="EVF515" s="70"/>
      <c r="EVG515" s="60"/>
      <c r="EVH515" s="61"/>
      <c r="EVI515" s="70"/>
      <c r="EVJ515" s="70"/>
      <c r="EVK515" s="60"/>
      <c r="EVL515" s="61"/>
      <c r="EVM515" s="70"/>
      <c r="EVN515" s="70"/>
      <c r="EVO515" s="60"/>
      <c r="EVP515" s="61"/>
      <c r="EVQ515" s="70"/>
      <c r="EVR515" s="70"/>
      <c r="EVS515" s="60"/>
      <c r="EVT515" s="61"/>
      <c r="EVU515" s="70"/>
      <c r="EVV515" s="70"/>
      <c r="EVW515" s="60"/>
      <c r="EVX515" s="61"/>
      <c r="EVY515" s="70"/>
      <c r="EVZ515" s="70"/>
      <c r="EWA515" s="60"/>
      <c r="EWB515" s="61"/>
      <c r="EWC515" s="70"/>
      <c r="EWD515" s="70"/>
      <c r="EWE515" s="60"/>
      <c r="EWF515" s="61"/>
      <c r="EWG515" s="70"/>
      <c r="EWH515" s="70"/>
      <c r="EWI515" s="60"/>
      <c r="EWJ515" s="61"/>
      <c r="EWK515" s="70"/>
      <c r="EWL515" s="70"/>
      <c r="EWM515" s="60"/>
      <c r="EWN515" s="61"/>
      <c r="EWO515" s="70"/>
      <c r="EWP515" s="70"/>
      <c r="EWQ515" s="60"/>
      <c r="EWR515" s="61"/>
      <c r="EWS515" s="70"/>
      <c r="EWT515" s="70"/>
      <c r="EWU515" s="60"/>
      <c r="EWV515" s="61"/>
      <c r="EWW515" s="70"/>
      <c r="EWX515" s="70"/>
      <c r="EWY515" s="60"/>
      <c r="EWZ515" s="61"/>
      <c r="EXA515" s="70"/>
      <c r="EXB515" s="70"/>
      <c r="EXC515" s="60"/>
      <c r="EXD515" s="61"/>
      <c r="EXE515" s="70"/>
      <c r="EXF515" s="70"/>
      <c r="EXG515" s="60"/>
      <c r="EXH515" s="61"/>
      <c r="EXI515" s="70"/>
      <c r="EXJ515" s="70"/>
      <c r="EXK515" s="60"/>
      <c r="EXL515" s="61"/>
      <c r="EXM515" s="70"/>
      <c r="EXN515" s="70"/>
      <c r="EXO515" s="60"/>
      <c r="EXP515" s="61"/>
      <c r="EXQ515" s="70"/>
      <c r="EXR515" s="70"/>
      <c r="EXS515" s="60"/>
      <c r="EXT515" s="61"/>
      <c r="EXU515" s="70"/>
      <c r="EXV515" s="70"/>
      <c r="EXW515" s="60"/>
      <c r="EXX515" s="61"/>
      <c r="EXY515" s="70"/>
      <c r="EXZ515" s="70"/>
      <c r="EYA515" s="60"/>
      <c r="EYB515" s="61"/>
      <c r="EYC515" s="70"/>
      <c r="EYD515" s="70"/>
      <c r="EYE515" s="60"/>
      <c r="EYF515" s="61"/>
      <c r="EYG515" s="70"/>
      <c r="EYH515" s="70"/>
      <c r="EYI515" s="60"/>
      <c r="EYJ515" s="61"/>
      <c r="EYK515" s="70"/>
      <c r="EYL515" s="70"/>
      <c r="EYM515" s="60"/>
      <c r="EYN515" s="61"/>
      <c r="EYO515" s="70"/>
      <c r="EYP515" s="70"/>
      <c r="EYQ515" s="60"/>
      <c r="EYR515" s="61"/>
      <c r="EYS515" s="70"/>
      <c r="EYT515" s="70"/>
      <c r="EYU515" s="60"/>
      <c r="EYV515" s="61"/>
      <c r="EYW515" s="70"/>
      <c r="EYX515" s="70"/>
      <c r="EYY515" s="60"/>
      <c r="EYZ515" s="61"/>
      <c r="EZA515" s="70"/>
      <c r="EZB515" s="70"/>
      <c r="EZC515" s="60"/>
      <c r="EZD515" s="61"/>
      <c r="EZE515" s="70"/>
      <c r="EZF515" s="70"/>
      <c r="EZG515" s="60"/>
      <c r="EZH515" s="61"/>
      <c r="EZI515" s="70"/>
      <c r="EZJ515" s="70"/>
      <c r="EZK515" s="60"/>
      <c r="EZL515" s="61"/>
      <c r="EZM515" s="70"/>
      <c r="EZN515" s="70"/>
      <c r="EZO515" s="60"/>
      <c r="EZP515" s="61"/>
      <c r="EZQ515" s="70"/>
      <c r="EZR515" s="70"/>
      <c r="EZS515" s="60"/>
      <c r="EZT515" s="61"/>
      <c r="EZU515" s="70"/>
      <c r="EZV515" s="70"/>
      <c r="EZW515" s="60"/>
      <c r="EZX515" s="61"/>
      <c r="EZY515" s="70"/>
      <c r="EZZ515" s="70"/>
      <c r="FAA515" s="60"/>
      <c r="FAB515" s="61"/>
      <c r="FAC515" s="70"/>
      <c r="FAD515" s="70"/>
      <c r="FAE515" s="60"/>
      <c r="FAF515" s="61"/>
      <c r="FAG515" s="70"/>
      <c r="FAH515" s="70"/>
      <c r="FAI515" s="60"/>
      <c r="FAJ515" s="61"/>
      <c r="FAK515" s="70"/>
      <c r="FAL515" s="70"/>
      <c r="FAM515" s="60"/>
      <c r="FAN515" s="61"/>
      <c r="FAO515" s="70"/>
      <c r="FAP515" s="70"/>
      <c r="FAQ515" s="60"/>
      <c r="FAR515" s="61"/>
      <c r="FAS515" s="70"/>
      <c r="FAT515" s="70"/>
      <c r="FAU515" s="60"/>
      <c r="FAV515" s="61"/>
      <c r="FAW515" s="70"/>
      <c r="FAX515" s="70"/>
      <c r="FAY515" s="60"/>
      <c r="FAZ515" s="61"/>
      <c r="FBA515" s="70"/>
      <c r="FBB515" s="70"/>
      <c r="FBC515" s="60"/>
      <c r="FBD515" s="61"/>
      <c r="FBE515" s="70"/>
      <c r="FBF515" s="70"/>
      <c r="FBG515" s="60"/>
      <c r="FBH515" s="61"/>
      <c r="FBI515" s="70"/>
      <c r="FBJ515" s="70"/>
      <c r="FBK515" s="60"/>
      <c r="FBL515" s="61"/>
      <c r="FBM515" s="70"/>
      <c r="FBN515" s="70"/>
      <c r="FBO515" s="60"/>
      <c r="FBP515" s="61"/>
      <c r="FBQ515" s="70"/>
      <c r="FBR515" s="70"/>
      <c r="FBS515" s="60"/>
      <c r="FBT515" s="61"/>
      <c r="FBU515" s="70"/>
      <c r="FBV515" s="70"/>
      <c r="FBW515" s="60"/>
      <c r="FBX515" s="61"/>
      <c r="FBY515" s="70"/>
      <c r="FBZ515" s="70"/>
      <c r="FCA515" s="60"/>
      <c r="FCB515" s="61"/>
      <c r="FCC515" s="70"/>
      <c r="FCD515" s="70"/>
      <c r="FCE515" s="60"/>
      <c r="FCF515" s="61"/>
      <c r="FCG515" s="70"/>
      <c r="FCH515" s="70"/>
      <c r="FCI515" s="60"/>
      <c r="FCJ515" s="61"/>
      <c r="FCK515" s="70"/>
      <c r="FCL515" s="70"/>
      <c r="FCM515" s="60"/>
      <c r="FCN515" s="61"/>
      <c r="FCO515" s="70"/>
      <c r="FCP515" s="70"/>
      <c r="FCQ515" s="60"/>
      <c r="FCR515" s="61"/>
      <c r="FCS515" s="70"/>
      <c r="FCT515" s="70"/>
      <c r="FCU515" s="60"/>
      <c r="FCV515" s="61"/>
      <c r="FCW515" s="70"/>
      <c r="FCX515" s="70"/>
      <c r="FCY515" s="60"/>
      <c r="FCZ515" s="61"/>
      <c r="FDA515" s="70"/>
      <c r="FDB515" s="70"/>
      <c r="FDC515" s="60"/>
      <c r="FDD515" s="61"/>
      <c r="FDE515" s="70"/>
      <c r="FDF515" s="70"/>
      <c r="FDG515" s="60"/>
      <c r="FDH515" s="61"/>
      <c r="FDI515" s="70"/>
      <c r="FDJ515" s="70"/>
      <c r="FDK515" s="60"/>
      <c r="FDL515" s="61"/>
      <c r="FDM515" s="70"/>
      <c r="FDN515" s="70"/>
      <c r="FDO515" s="60"/>
      <c r="FDP515" s="61"/>
      <c r="FDQ515" s="70"/>
      <c r="FDR515" s="70"/>
      <c r="FDS515" s="60"/>
      <c r="FDT515" s="61"/>
      <c r="FDU515" s="70"/>
      <c r="FDV515" s="70"/>
      <c r="FDW515" s="60"/>
      <c r="FDX515" s="61"/>
      <c r="FDY515" s="70"/>
      <c r="FDZ515" s="70"/>
      <c r="FEA515" s="60"/>
      <c r="FEB515" s="61"/>
      <c r="FEC515" s="70"/>
      <c r="FED515" s="70"/>
      <c r="FEE515" s="60"/>
      <c r="FEF515" s="61"/>
      <c r="FEG515" s="70"/>
      <c r="FEH515" s="70"/>
      <c r="FEI515" s="60"/>
      <c r="FEJ515" s="61"/>
      <c r="FEK515" s="70"/>
      <c r="FEL515" s="70"/>
      <c r="FEM515" s="60"/>
      <c r="FEN515" s="61"/>
      <c r="FEO515" s="70"/>
      <c r="FEP515" s="70"/>
      <c r="FEQ515" s="60"/>
      <c r="FER515" s="61"/>
      <c r="FES515" s="70"/>
      <c r="FET515" s="70"/>
      <c r="FEU515" s="60"/>
      <c r="FEV515" s="61"/>
      <c r="FEW515" s="70"/>
      <c r="FEX515" s="70"/>
      <c r="FEY515" s="60"/>
      <c r="FEZ515" s="61"/>
      <c r="FFA515" s="70"/>
      <c r="FFB515" s="70"/>
      <c r="FFC515" s="60"/>
      <c r="FFD515" s="61"/>
      <c r="FFE515" s="70"/>
      <c r="FFF515" s="70"/>
      <c r="FFG515" s="60"/>
      <c r="FFH515" s="61"/>
      <c r="FFI515" s="70"/>
      <c r="FFJ515" s="70"/>
      <c r="FFK515" s="60"/>
      <c r="FFL515" s="61"/>
      <c r="FFM515" s="70"/>
      <c r="FFN515" s="70"/>
      <c r="FFO515" s="60"/>
      <c r="FFP515" s="61"/>
      <c r="FFQ515" s="70"/>
      <c r="FFR515" s="70"/>
      <c r="FFS515" s="60"/>
      <c r="FFT515" s="61"/>
      <c r="FFU515" s="70"/>
      <c r="FFV515" s="70"/>
      <c r="FFW515" s="60"/>
      <c r="FFX515" s="61"/>
      <c r="FFY515" s="70"/>
      <c r="FFZ515" s="70"/>
      <c r="FGA515" s="60"/>
      <c r="FGB515" s="61"/>
      <c r="FGC515" s="70"/>
      <c r="FGD515" s="70"/>
      <c r="FGE515" s="60"/>
      <c r="FGF515" s="61"/>
      <c r="FGG515" s="70"/>
      <c r="FGH515" s="70"/>
      <c r="FGI515" s="60"/>
      <c r="FGJ515" s="61"/>
      <c r="FGK515" s="70"/>
      <c r="FGL515" s="70"/>
      <c r="FGM515" s="60"/>
      <c r="FGN515" s="61"/>
      <c r="FGO515" s="70"/>
      <c r="FGP515" s="70"/>
      <c r="FGQ515" s="60"/>
      <c r="FGR515" s="61"/>
      <c r="FGS515" s="70"/>
      <c r="FGT515" s="70"/>
      <c r="FGU515" s="60"/>
      <c r="FGV515" s="61"/>
      <c r="FGW515" s="70"/>
      <c r="FGX515" s="70"/>
      <c r="FGY515" s="60"/>
      <c r="FGZ515" s="61"/>
      <c r="FHA515" s="70"/>
      <c r="FHB515" s="70"/>
      <c r="FHC515" s="60"/>
      <c r="FHD515" s="61"/>
      <c r="FHE515" s="70"/>
      <c r="FHF515" s="70"/>
      <c r="FHG515" s="60"/>
      <c r="FHH515" s="61"/>
      <c r="FHI515" s="70"/>
      <c r="FHJ515" s="70"/>
      <c r="FHK515" s="60"/>
      <c r="FHL515" s="61"/>
      <c r="FHM515" s="70"/>
      <c r="FHN515" s="70"/>
      <c r="FHO515" s="60"/>
      <c r="FHP515" s="61"/>
      <c r="FHQ515" s="70"/>
      <c r="FHR515" s="70"/>
      <c r="FHS515" s="60"/>
      <c r="FHT515" s="61"/>
      <c r="FHU515" s="70"/>
      <c r="FHV515" s="70"/>
      <c r="FHW515" s="60"/>
      <c r="FHX515" s="61"/>
      <c r="FHY515" s="70"/>
      <c r="FHZ515" s="70"/>
      <c r="FIA515" s="60"/>
      <c r="FIB515" s="61"/>
      <c r="FIC515" s="70"/>
      <c r="FID515" s="70"/>
      <c r="FIE515" s="60"/>
      <c r="FIF515" s="61"/>
      <c r="FIG515" s="70"/>
      <c r="FIH515" s="70"/>
      <c r="FII515" s="60"/>
      <c r="FIJ515" s="61"/>
      <c r="FIK515" s="70"/>
      <c r="FIL515" s="70"/>
      <c r="FIM515" s="60"/>
      <c r="FIN515" s="61"/>
      <c r="FIO515" s="70"/>
      <c r="FIP515" s="70"/>
      <c r="FIQ515" s="60"/>
      <c r="FIR515" s="61"/>
      <c r="FIS515" s="70"/>
      <c r="FIT515" s="70"/>
      <c r="FIU515" s="60"/>
      <c r="FIV515" s="61"/>
      <c r="FIW515" s="70"/>
      <c r="FIX515" s="70"/>
      <c r="FIY515" s="60"/>
      <c r="FIZ515" s="61"/>
      <c r="FJA515" s="70"/>
      <c r="FJB515" s="70"/>
      <c r="FJC515" s="60"/>
      <c r="FJD515" s="61"/>
      <c r="FJE515" s="70"/>
      <c r="FJF515" s="70"/>
      <c r="FJG515" s="60"/>
      <c r="FJH515" s="61"/>
      <c r="FJI515" s="70"/>
      <c r="FJJ515" s="70"/>
      <c r="FJK515" s="60"/>
      <c r="FJL515" s="61"/>
      <c r="FJM515" s="70"/>
      <c r="FJN515" s="70"/>
      <c r="FJO515" s="60"/>
      <c r="FJP515" s="61"/>
      <c r="FJQ515" s="70"/>
      <c r="FJR515" s="70"/>
      <c r="FJS515" s="60"/>
      <c r="FJT515" s="61"/>
      <c r="FJU515" s="70"/>
      <c r="FJV515" s="70"/>
      <c r="FJW515" s="60"/>
      <c r="FJX515" s="61"/>
      <c r="FJY515" s="70"/>
      <c r="FJZ515" s="70"/>
      <c r="FKA515" s="60"/>
      <c r="FKB515" s="61"/>
      <c r="FKC515" s="70"/>
      <c r="FKD515" s="70"/>
      <c r="FKE515" s="60"/>
      <c r="FKF515" s="61"/>
      <c r="FKG515" s="70"/>
      <c r="FKH515" s="70"/>
      <c r="FKI515" s="60"/>
      <c r="FKJ515" s="61"/>
      <c r="FKK515" s="70"/>
      <c r="FKL515" s="70"/>
      <c r="FKM515" s="60"/>
      <c r="FKN515" s="61"/>
      <c r="FKO515" s="70"/>
      <c r="FKP515" s="70"/>
      <c r="FKQ515" s="60"/>
      <c r="FKR515" s="61"/>
      <c r="FKS515" s="70"/>
      <c r="FKT515" s="70"/>
      <c r="FKU515" s="60"/>
      <c r="FKV515" s="61"/>
      <c r="FKW515" s="70"/>
      <c r="FKX515" s="70"/>
      <c r="FKY515" s="60"/>
      <c r="FKZ515" s="61"/>
      <c r="FLA515" s="70"/>
      <c r="FLB515" s="70"/>
      <c r="FLC515" s="60"/>
      <c r="FLD515" s="61"/>
      <c r="FLE515" s="70"/>
      <c r="FLF515" s="70"/>
      <c r="FLG515" s="60"/>
      <c r="FLH515" s="61"/>
      <c r="FLI515" s="70"/>
      <c r="FLJ515" s="70"/>
      <c r="FLK515" s="60"/>
      <c r="FLL515" s="61"/>
      <c r="FLM515" s="70"/>
      <c r="FLN515" s="70"/>
      <c r="FLO515" s="60"/>
      <c r="FLP515" s="61"/>
      <c r="FLQ515" s="70"/>
      <c r="FLR515" s="70"/>
      <c r="FLS515" s="60"/>
      <c r="FLT515" s="61"/>
      <c r="FLU515" s="70"/>
      <c r="FLV515" s="70"/>
      <c r="FLW515" s="60"/>
      <c r="FLX515" s="61"/>
      <c r="FLY515" s="70"/>
      <c r="FLZ515" s="70"/>
      <c r="FMA515" s="60"/>
      <c r="FMB515" s="61"/>
      <c r="FMC515" s="70"/>
      <c r="FMD515" s="70"/>
      <c r="FME515" s="60"/>
      <c r="FMF515" s="61"/>
      <c r="FMG515" s="70"/>
      <c r="FMH515" s="70"/>
      <c r="FMI515" s="60"/>
      <c r="FMJ515" s="61"/>
      <c r="FMK515" s="70"/>
      <c r="FML515" s="70"/>
      <c r="FMM515" s="60"/>
      <c r="FMN515" s="61"/>
      <c r="FMO515" s="70"/>
      <c r="FMP515" s="70"/>
      <c r="FMQ515" s="60"/>
      <c r="FMR515" s="61"/>
      <c r="FMS515" s="70"/>
      <c r="FMT515" s="70"/>
      <c r="FMU515" s="60"/>
      <c r="FMV515" s="61"/>
      <c r="FMW515" s="70"/>
      <c r="FMX515" s="70"/>
      <c r="FMY515" s="60"/>
      <c r="FMZ515" s="61"/>
      <c r="FNA515" s="70"/>
      <c r="FNB515" s="70"/>
      <c r="FNC515" s="60"/>
      <c r="FND515" s="61"/>
      <c r="FNE515" s="70"/>
      <c r="FNF515" s="70"/>
      <c r="FNG515" s="60"/>
      <c r="FNH515" s="61"/>
      <c r="FNI515" s="70"/>
      <c r="FNJ515" s="70"/>
      <c r="FNK515" s="60"/>
      <c r="FNL515" s="61"/>
      <c r="FNM515" s="70"/>
      <c r="FNN515" s="70"/>
      <c r="FNO515" s="60"/>
      <c r="FNP515" s="61"/>
      <c r="FNQ515" s="70"/>
      <c r="FNR515" s="70"/>
      <c r="FNS515" s="60"/>
      <c r="FNT515" s="61"/>
      <c r="FNU515" s="70"/>
      <c r="FNV515" s="70"/>
      <c r="FNW515" s="60"/>
      <c r="FNX515" s="61"/>
      <c r="FNY515" s="70"/>
      <c r="FNZ515" s="70"/>
      <c r="FOA515" s="60"/>
      <c r="FOB515" s="61"/>
      <c r="FOC515" s="70"/>
      <c r="FOD515" s="70"/>
      <c r="FOE515" s="60"/>
      <c r="FOF515" s="61"/>
      <c r="FOG515" s="70"/>
      <c r="FOH515" s="70"/>
      <c r="FOI515" s="60"/>
      <c r="FOJ515" s="61"/>
      <c r="FOK515" s="70"/>
      <c r="FOL515" s="70"/>
      <c r="FOM515" s="60"/>
      <c r="FON515" s="61"/>
      <c r="FOO515" s="70"/>
      <c r="FOP515" s="70"/>
      <c r="FOQ515" s="60"/>
      <c r="FOR515" s="61"/>
      <c r="FOS515" s="70"/>
      <c r="FOT515" s="70"/>
      <c r="FOU515" s="60"/>
      <c r="FOV515" s="61"/>
      <c r="FOW515" s="70"/>
      <c r="FOX515" s="70"/>
      <c r="FOY515" s="60"/>
      <c r="FOZ515" s="61"/>
      <c r="FPA515" s="70"/>
      <c r="FPB515" s="70"/>
      <c r="FPC515" s="60"/>
      <c r="FPD515" s="61"/>
      <c r="FPE515" s="70"/>
      <c r="FPF515" s="70"/>
      <c r="FPG515" s="60"/>
      <c r="FPH515" s="61"/>
      <c r="FPI515" s="70"/>
      <c r="FPJ515" s="70"/>
      <c r="FPK515" s="60"/>
      <c r="FPL515" s="61"/>
      <c r="FPM515" s="70"/>
      <c r="FPN515" s="70"/>
      <c r="FPO515" s="60"/>
      <c r="FPP515" s="61"/>
      <c r="FPQ515" s="70"/>
      <c r="FPR515" s="70"/>
      <c r="FPS515" s="60"/>
      <c r="FPT515" s="61"/>
      <c r="FPU515" s="70"/>
      <c r="FPV515" s="70"/>
      <c r="FPW515" s="60"/>
      <c r="FPX515" s="61"/>
      <c r="FPY515" s="70"/>
      <c r="FPZ515" s="70"/>
      <c r="FQA515" s="60"/>
      <c r="FQB515" s="61"/>
      <c r="FQC515" s="70"/>
      <c r="FQD515" s="70"/>
      <c r="FQE515" s="60"/>
      <c r="FQF515" s="61"/>
      <c r="FQG515" s="70"/>
      <c r="FQH515" s="70"/>
      <c r="FQI515" s="60"/>
      <c r="FQJ515" s="61"/>
      <c r="FQK515" s="70"/>
      <c r="FQL515" s="70"/>
      <c r="FQM515" s="60"/>
      <c r="FQN515" s="61"/>
      <c r="FQO515" s="70"/>
      <c r="FQP515" s="70"/>
      <c r="FQQ515" s="60"/>
      <c r="FQR515" s="61"/>
      <c r="FQS515" s="70"/>
      <c r="FQT515" s="70"/>
      <c r="FQU515" s="60"/>
      <c r="FQV515" s="61"/>
      <c r="FQW515" s="70"/>
      <c r="FQX515" s="70"/>
      <c r="FQY515" s="60"/>
      <c r="FQZ515" s="61"/>
      <c r="FRA515" s="70"/>
      <c r="FRB515" s="70"/>
      <c r="FRC515" s="60"/>
      <c r="FRD515" s="61"/>
      <c r="FRE515" s="70"/>
      <c r="FRF515" s="70"/>
      <c r="FRG515" s="60"/>
      <c r="FRH515" s="61"/>
      <c r="FRI515" s="70"/>
      <c r="FRJ515" s="70"/>
      <c r="FRK515" s="60"/>
      <c r="FRL515" s="61"/>
      <c r="FRM515" s="70"/>
      <c r="FRN515" s="70"/>
      <c r="FRO515" s="60"/>
      <c r="FRP515" s="61"/>
      <c r="FRQ515" s="70"/>
      <c r="FRR515" s="70"/>
      <c r="FRS515" s="60"/>
      <c r="FRT515" s="61"/>
      <c r="FRU515" s="70"/>
      <c r="FRV515" s="70"/>
      <c r="FRW515" s="60"/>
      <c r="FRX515" s="61"/>
      <c r="FRY515" s="70"/>
      <c r="FRZ515" s="70"/>
      <c r="FSA515" s="60"/>
      <c r="FSB515" s="61"/>
      <c r="FSC515" s="70"/>
      <c r="FSD515" s="70"/>
      <c r="FSE515" s="60"/>
      <c r="FSF515" s="61"/>
      <c r="FSG515" s="70"/>
      <c r="FSH515" s="70"/>
      <c r="FSI515" s="60"/>
      <c r="FSJ515" s="61"/>
      <c r="FSK515" s="70"/>
      <c r="FSL515" s="70"/>
      <c r="FSM515" s="60"/>
      <c r="FSN515" s="61"/>
      <c r="FSO515" s="70"/>
      <c r="FSP515" s="70"/>
      <c r="FSQ515" s="60"/>
      <c r="FSR515" s="61"/>
      <c r="FSS515" s="70"/>
      <c r="FST515" s="70"/>
      <c r="FSU515" s="60"/>
      <c r="FSV515" s="61"/>
      <c r="FSW515" s="70"/>
      <c r="FSX515" s="70"/>
      <c r="FSY515" s="60"/>
      <c r="FSZ515" s="61"/>
      <c r="FTA515" s="70"/>
      <c r="FTB515" s="70"/>
      <c r="FTC515" s="60"/>
      <c r="FTD515" s="61"/>
      <c r="FTE515" s="70"/>
      <c r="FTF515" s="70"/>
      <c r="FTG515" s="60"/>
      <c r="FTH515" s="61"/>
      <c r="FTI515" s="70"/>
      <c r="FTJ515" s="70"/>
      <c r="FTK515" s="60"/>
      <c r="FTL515" s="61"/>
      <c r="FTM515" s="70"/>
      <c r="FTN515" s="70"/>
      <c r="FTO515" s="60"/>
      <c r="FTP515" s="61"/>
      <c r="FTQ515" s="70"/>
      <c r="FTR515" s="70"/>
      <c r="FTS515" s="60"/>
      <c r="FTT515" s="61"/>
      <c r="FTU515" s="70"/>
      <c r="FTV515" s="70"/>
      <c r="FTW515" s="60"/>
      <c r="FTX515" s="61"/>
      <c r="FTY515" s="70"/>
      <c r="FTZ515" s="70"/>
      <c r="FUA515" s="60"/>
      <c r="FUB515" s="61"/>
      <c r="FUC515" s="70"/>
      <c r="FUD515" s="70"/>
      <c r="FUE515" s="60"/>
      <c r="FUF515" s="61"/>
      <c r="FUG515" s="70"/>
      <c r="FUH515" s="70"/>
      <c r="FUI515" s="60"/>
      <c r="FUJ515" s="61"/>
      <c r="FUK515" s="70"/>
      <c r="FUL515" s="70"/>
      <c r="FUM515" s="60"/>
      <c r="FUN515" s="61"/>
      <c r="FUO515" s="70"/>
      <c r="FUP515" s="70"/>
      <c r="FUQ515" s="60"/>
      <c r="FUR515" s="61"/>
      <c r="FUS515" s="70"/>
      <c r="FUT515" s="70"/>
      <c r="FUU515" s="60"/>
      <c r="FUV515" s="61"/>
      <c r="FUW515" s="70"/>
      <c r="FUX515" s="70"/>
      <c r="FUY515" s="60"/>
      <c r="FUZ515" s="61"/>
      <c r="FVA515" s="70"/>
      <c r="FVB515" s="70"/>
      <c r="FVC515" s="60"/>
      <c r="FVD515" s="61"/>
      <c r="FVE515" s="70"/>
      <c r="FVF515" s="70"/>
      <c r="FVG515" s="60"/>
      <c r="FVH515" s="61"/>
      <c r="FVI515" s="70"/>
      <c r="FVJ515" s="70"/>
      <c r="FVK515" s="60"/>
      <c r="FVL515" s="61"/>
      <c r="FVM515" s="70"/>
      <c r="FVN515" s="70"/>
      <c r="FVO515" s="60"/>
      <c r="FVP515" s="61"/>
      <c r="FVQ515" s="70"/>
      <c r="FVR515" s="70"/>
      <c r="FVS515" s="60"/>
      <c r="FVT515" s="61"/>
      <c r="FVU515" s="70"/>
      <c r="FVV515" s="70"/>
      <c r="FVW515" s="60"/>
      <c r="FVX515" s="61"/>
      <c r="FVY515" s="70"/>
      <c r="FVZ515" s="70"/>
      <c r="FWA515" s="60"/>
      <c r="FWB515" s="61"/>
      <c r="FWC515" s="70"/>
      <c r="FWD515" s="70"/>
      <c r="FWE515" s="60"/>
      <c r="FWF515" s="61"/>
      <c r="FWG515" s="70"/>
      <c r="FWH515" s="70"/>
      <c r="FWI515" s="60"/>
      <c r="FWJ515" s="61"/>
      <c r="FWK515" s="70"/>
      <c r="FWL515" s="70"/>
      <c r="FWM515" s="60"/>
      <c r="FWN515" s="61"/>
      <c r="FWO515" s="70"/>
      <c r="FWP515" s="70"/>
      <c r="FWQ515" s="60"/>
      <c r="FWR515" s="61"/>
      <c r="FWS515" s="70"/>
      <c r="FWT515" s="70"/>
      <c r="FWU515" s="60"/>
      <c r="FWV515" s="61"/>
      <c r="FWW515" s="70"/>
      <c r="FWX515" s="70"/>
      <c r="FWY515" s="60"/>
      <c r="FWZ515" s="61"/>
      <c r="FXA515" s="70"/>
      <c r="FXB515" s="70"/>
      <c r="FXC515" s="60"/>
      <c r="FXD515" s="61"/>
      <c r="FXE515" s="70"/>
      <c r="FXF515" s="70"/>
      <c r="FXG515" s="60"/>
      <c r="FXH515" s="61"/>
      <c r="FXI515" s="70"/>
      <c r="FXJ515" s="70"/>
      <c r="FXK515" s="60"/>
      <c r="FXL515" s="61"/>
      <c r="FXM515" s="70"/>
      <c r="FXN515" s="70"/>
      <c r="FXO515" s="60"/>
      <c r="FXP515" s="61"/>
      <c r="FXQ515" s="70"/>
      <c r="FXR515" s="70"/>
      <c r="FXS515" s="60"/>
      <c r="FXT515" s="61"/>
      <c r="FXU515" s="70"/>
      <c r="FXV515" s="70"/>
      <c r="FXW515" s="60"/>
      <c r="FXX515" s="61"/>
      <c r="FXY515" s="70"/>
      <c r="FXZ515" s="70"/>
      <c r="FYA515" s="60"/>
      <c r="FYB515" s="61"/>
      <c r="FYC515" s="70"/>
      <c r="FYD515" s="70"/>
      <c r="FYE515" s="60"/>
      <c r="FYF515" s="61"/>
      <c r="FYG515" s="70"/>
      <c r="FYH515" s="70"/>
      <c r="FYI515" s="60"/>
      <c r="FYJ515" s="61"/>
      <c r="FYK515" s="70"/>
      <c r="FYL515" s="70"/>
      <c r="FYM515" s="60"/>
      <c r="FYN515" s="61"/>
      <c r="FYO515" s="70"/>
      <c r="FYP515" s="70"/>
      <c r="FYQ515" s="60"/>
      <c r="FYR515" s="61"/>
      <c r="FYS515" s="70"/>
      <c r="FYT515" s="70"/>
      <c r="FYU515" s="60"/>
      <c r="FYV515" s="61"/>
      <c r="FYW515" s="70"/>
      <c r="FYX515" s="70"/>
      <c r="FYY515" s="60"/>
      <c r="FYZ515" s="61"/>
      <c r="FZA515" s="70"/>
      <c r="FZB515" s="70"/>
      <c r="FZC515" s="60"/>
      <c r="FZD515" s="61"/>
      <c r="FZE515" s="70"/>
      <c r="FZF515" s="70"/>
      <c r="FZG515" s="60"/>
      <c r="FZH515" s="61"/>
      <c r="FZI515" s="70"/>
      <c r="FZJ515" s="70"/>
      <c r="FZK515" s="60"/>
      <c r="FZL515" s="61"/>
      <c r="FZM515" s="70"/>
      <c r="FZN515" s="70"/>
      <c r="FZO515" s="60"/>
      <c r="FZP515" s="61"/>
      <c r="FZQ515" s="70"/>
      <c r="FZR515" s="70"/>
      <c r="FZS515" s="60"/>
      <c r="FZT515" s="61"/>
      <c r="FZU515" s="70"/>
      <c r="FZV515" s="70"/>
      <c r="FZW515" s="60"/>
      <c r="FZX515" s="61"/>
      <c r="FZY515" s="70"/>
      <c r="FZZ515" s="70"/>
      <c r="GAA515" s="60"/>
      <c r="GAB515" s="61"/>
      <c r="GAC515" s="70"/>
      <c r="GAD515" s="70"/>
      <c r="GAE515" s="60"/>
      <c r="GAF515" s="61"/>
      <c r="GAG515" s="70"/>
      <c r="GAH515" s="70"/>
      <c r="GAI515" s="60"/>
      <c r="GAJ515" s="61"/>
      <c r="GAK515" s="70"/>
      <c r="GAL515" s="70"/>
      <c r="GAM515" s="60"/>
      <c r="GAN515" s="61"/>
      <c r="GAO515" s="70"/>
      <c r="GAP515" s="70"/>
      <c r="GAQ515" s="60"/>
      <c r="GAR515" s="61"/>
      <c r="GAS515" s="70"/>
      <c r="GAT515" s="70"/>
      <c r="GAU515" s="60"/>
      <c r="GAV515" s="61"/>
      <c r="GAW515" s="70"/>
      <c r="GAX515" s="70"/>
      <c r="GAY515" s="60"/>
      <c r="GAZ515" s="61"/>
      <c r="GBA515" s="70"/>
      <c r="GBB515" s="70"/>
      <c r="GBC515" s="60"/>
      <c r="GBD515" s="61"/>
      <c r="GBE515" s="70"/>
      <c r="GBF515" s="70"/>
      <c r="GBG515" s="60"/>
      <c r="GBH515" s="61"/>
      <c r="GBI515" s="70"/>
      <c r="GBJ515" s="70"/>
      <c r="GBK515" s="60"/>
      <c r="GBL515" s="61"/>
      <c r="GBM515" s="70"/>
      <c r="GBN515" s="70"/>
      <c r="GBO515" s="60"/>
      <c r="GBP515" s="61"/>
      <c r="GBQ515" s="70"/>
      <c r="GBR515" s="70"/>
      <c r="GBS515" s="60"/>
      <c r="GBT515" s="61"/>
      <c r="GBU515" s="70"/>
      <c r="GBV515" s="70"/>
      <c r="GBW515" s="60"/>
      <c r="GBX515" s="61"/>
      <c r="GBY515" s="70"/>
      <c r="GBZ515" s="70"/>
      <c r="GCA515" s="60"/>
      <c r="GCB515" s="61"/>
      <c r="GCC515" s="70"/>
      <c r="GCD515" s="70"/>
      <c r="GCE515" s="60"/>
      <c r="GCF515" s="61"/>
      <c r="GCG515" s="70"/>
      <c r="GCH515" s="70"/>
      <c r="GCI515" s="60"/>
      <c r="GCJ515" s="61"/>
      <c r="GCK515" s="70"/>
      <c r="GCL515" s="70"/>
      <c r="GCM515" s="60"/>
      <c r="GCN515" s="61"/>
      <c r="GCO515" s="70"/>
      <c r="GCP515" s="70"/>
      <c r="GCQ515" s="60"/>
      <c r="GCR515" s="61"/>
      <c r="GCS515" s="70"/>
      <c r="GCT515" s="70"/>
      <c r="GCU515" s="60"/>
      <c r="GCV515" s="61"/>
      <c r="GCW515" s="70"/>
      <c r="GCX515" s="70"/>
      <c r="GCY515" s="60"/>
      <c r="GCZ515" s="61"/>
      <c r="GDA515" s="70"/>
      <c r="GDB515" s="70"/>
      <c r="GDC515" s="60"/>
      <c r="GDD515" s="61"/>
      <c r="GDE515" s="70"/>
      <c r="GDF515" s="70"/>
      <c r="GDG515" s="60"/>
      <c r="GDH515" s="61"/>
      <c r="GDI515" s="70"/>
      <c r="GDJ515" s="70"/>
      <c r="GDK515" s="60"/>
      <c r="GDL515" s="61"/>
      <c r="GDM515" s="70"/>
      <c r="GDN515" s="70"/>
      <c r="GDO515" s="60"/>
      <c r="GDP515" s="61"/>
      <c r="GDQ515" s="70"/>
      <c r="GDR515" s="70"/>
      <c r="GDS515" s="60"/>
      <c r="GDT515" s="61"/>
      <c r="GDU515" s="70"/>
      <c r="GDV515" s="70"/>
      <c r="GDW515" s="60"/>
      <c r="GDX515" s="61"/>
      <c r="GDY515" s="70"/>
      <c r="GDZ515" s="70"/>
      <c r="GEA515" s="60"/>
      <c r="GEB515" s="61"/>
      <c r="GEC515" s="70"/>
      <c r="GED515" s="70"/>
      <c r="GEE515" s="60"/>
      <c r="GEF515" s="61"/>
      <c r="GEG515" s="70"/>
      <c r="GEH515" s="70"/>
      <c r="GEI515" s="60"/>
      <c r="GEJ515" s="61"/>
      <c r="GEK515" s="70"/>
      <c r="GEL515" s="70"/>
      <c r="GEM515" s="60"/>
      <c r="GEN515" s="61"/>
      <c r="GEO515" s="70"/>
      <c r="GEP515" s="70"/>
      <c r="GEQ515" s="60"/>
      <c r="GER515" s="61"/>
      <c r="GES515" s="70"/>
      <c r="GET515" s="70"/>
      <c r="GEU515" s="60"/>
      <c r="GEV515" s="61"/>
      <c r="GEW515" s="70"/>
      <c r="GEX515" s="70"/>
      <c r="GEY515" s="60"/>
      <c r="GEZ515" s="61"/>
      <c r="GFA515" s="70"/>
      <c r="GFB515" s="70"/>
      <c r="GFC515" s="60"/>
      <c r="GFD515" s="61"/>
      <c r="GFE515" s="70"/>
      <c r="GFF515" s="70"/>
      <c r="GFG515" s="60"/>
      <c r="GFH515" s="61"/>
      <c r="GFI515" s="70"/>
      <c r="GFJ515" s="70"/>
      <c r="GFK515" s="60"/>
      <c r="GFL515" s="61"/>
      <c r="GFM515" s="70"/>
      <c r="GFN515" s="70"/>
      <c r="GFO515" s="60"/>
      <c r="GFP515" s="61"/>
      <c r="GFQ515" s="70"/>
      <c r="GFR515" s="70"/>
      <c r="GFS515" s="60"/>
      <c r="GFT515" s="61"/>
      <c r="GFU515" s="70"/>
      <c r="GFV515" s="70"/>
      <c r="GFW515" s="60"/>
      <c r="GFX515" s="61"/>
      <c r="GFY515" s="70"/>
      <c r="GFZ515" s="70"/>
      <c r="GGA515" s="60"/>
      <c r="GGB515" s="61"/>
      <c r="GGC515" s="70"/>
      <c r="GGD515" s="70"/>
      <c r="GGE515" s="60"/>
      <c r="GGF515" s="61"/>
      <c r="GGG515" s="70"/>
      <c r="GGH515" s="70"/>
      <c r="GGI515" s="60"/>
      <c r="GGJ515" s="61"/>
      <c r="GGK515" s="70"/>
      <c r="GGL515" s="70"/>
      <c r="GGM515" s="60"/>
      <c r="GGN515" s="61"/>
      <c r="GGO515" s="70"/>
      <c r="GGP515" s="70"/>
      <c r="GGQ515" s="60"/>
      <c r="GGR515" s="61"/>
      <c r="GGS515" s="70"/>
      <c r="GGT515" s="70"/>
      <c r="GGU515" s="60"/>
      <c r="GGV515" s="61"/>
      <c r="GGW515" s="70"/>
      <c r="GGX515" s="70"/>
      <c r="GGY515" s="60"/>
      <c r="GGZ515" s="61"/>
      <c r="GHA515" s="70"/>
      <c r="GHB515" s="70"/>
      <c r="GHC515" s="60"/>
      <c r="GHD515" s="61"/>
      <c r="GHE515" s="70"/>
      <c r="GHF515" s="70"/>
      <c r="GHG515" s="60"/>
      <c r="GHH515" s="61"/>
      <c r="GHI515" s="70"/>
      <c r="GHJ515" s="70"/>
      <c r="GHK515" s="60"/>
      <c r="GHL515" s="61"/>
      <c r="GHM515" s="70"/>
      <c r="GHN515" s="70"/>
      <c r="GHO515" s="60"/>
      <c r="GHP515" s="61"/>
      <c r="GHQ515" s="70"/>
      <c r="GHR515" s="70"/>
      <c r="GHS515" s="60"/>
      <c r="GHT515" s="61"/>
      <c r="GHU515" s="70"/>
      <c r="GHV515" s="70"/>
      <c r="GHW515" s="60"/>
      <c r="GHX515" s="61"/>
      <c r="GHY515" s="70"/>
      <c r="GHZ515" s="70"/>
      <c r="GIA515" s="60"/>
      <c r="GIB515" s="61"/>
      <c r="GIC515" s="70"/>
      <c r="GID515" s="70"/>
      <c r="GIE515" s="60"/>
      <c r="GIF515" s="61"/>
      <c r="GIG515" s="70"/>
      <c r="GIH515" s="70"/>
      <c r="GII515" s="60"/>
      <c r="GIJ515" s="61"/>
      <c r="GIK515" s="70"/>
      <c r="GIL515" s="70"/>
      <c r="GIM515" s="60"/>
      <c r="GIN515" s="61"/>
      <c r="GIO515" s="70"/>
      <c r="GIP515" s="70"/>
      <c r="GIQ515" s="60"/>
      <c r="GIR515" s="61"/>
      <c r="GIS515" s="70"/>
      <c r="GIT515" s="70"/>
      <c r="GIU515" s="60"/>
      <c r="GIV515" s="61"/>
      <c r="GIW515" s="70"/>
      <c r="GIX515" s="70"/>
      <c r="GIY515" s="60"/>
      <c r="GIZ515" s="61"/>
      <c r="GJA515" s="70"/>
      <c r="GJB515" s="70"/>
      <c r="GJC515" s="60"/>
      <c r="GJD515" s="61"/>
      <c r="GJE515" s="70"/>
      <c r="GJF515" s="70"/>
      <c r="GJG515" s="60"/>
      <c r="GJH515" s="61"/>
      <c r="GJI515" s="70"/>
      <c r="GJJ515" s="70"/>
      <c r="GJK515" s="60"/>
      <c r="GJL515" s="61"/>
      <c r="GJM515" s="70"/>
      <c r="GJN515" s="70"/>
      <c r="GJO515" s="60"/>
      <c r="GJP515" s="61"/>
      <c r="GJQ515" s="70"/>
      <c r="GJR515" s="70"/>
      <c r="GJS515" s="60"/>
      <c r="GJT515" s="61"/>
      <c r="GJU515" s="70"/>
      <c r="GJV515" s="70"/>
      <c r="GJW515" s="60"/>
      <c r="GJX515" s="61"/>
      <c r="GJY515" s="70"/>
      <c r="GJZ515" s="70"/>
      <c r="GKA515" s="60"/>
      <c r="GKB515" s="61"/>
      <c r="GKC515" s="70"/>
      <c r="GKD515" s="70"/>
      <c r="GKE515" s="60"/>
      <c r="GKF515" s="61"/>
      <c r="GKG515" s="70"/>
      <c r="GKH515" s="70"/>
      <c r="GKI515" s="60"/>
      <c r="GKJ515" s="61"/>
      <c r="GKK515" s="70"/>
      <c r="GKL515" s="70"/>
      <c r="GKM515" s="60"/>
      <c r="GKN515" s="61"/>
      <c r="GKO515" s="70"/>
      <c r="GKP515" s="70"/>
      <c r="GKQ515" s="60"/>
      <c r="GKR515" s="61"/>
      <c r="GKS515" s="70"/>
      <c r="GKT515" s="70"/>
      <c r="GKU515" s="60"/>
      <c r="GKV515" s="61"/>
      <c r="GKW515" s="70"/>
      <c r="GKX515" s="70"/>
      <c r="GKY515" s="60"/>
      <c r="GKZ515" s="61"/>
      <c r="GLA515" s="70"/>
      <c r="GLB515" s="70"/>
      <c r="GLC515" s="60"/>
      <c r="GLD515" s="61"/>
      <c r="GLE515" s="70"/>
      <c r="GLF515" s="70"/>
      <c r="GLG515" s="60"/>
      <c r="GLH515" s="61"/>
      <c r="GLI515" s="70"/>
      <c r="GLJ515" s="70"/>
      <c r="GLK515" s="60"/>
      <c r="GLL515" s="61"/>
      <c r="GLM515" s="70"/>
      <c r="GLN515" s="70"/>
      <c r="GLO515" s="60"/>
      <c r="GLP515" s="61"/>
      <c r="GLQ515" s="70"/>
      <c r="GLR515" s="70"/>
      <c r="GLS515" s="60"/>
      <c r="GLT515" s="61"/>
      <c r="GLU515" s="70"/>
      <c r="GLV515" s="70"/>
      <c r="GLW515" s="60"/>
      <c r="GLX515" s="61"/>
      <c r="GLY515" s="70"/>
      <c r="GLZ515" s="70"/>
      <c r="GMA515" s="60"/>
      <c r="GMB515" s="61"/>
      <c r="GMC515" s="70"/>
      <c r="GMD515" s="70"/>
      <c r="GME515" s="60"/>
      <c r="GMF515" s="61"/>
      <c r="GMG515" s="70"/>
      <c r="GMH515" s="70"/>
      <c r="GMI515" s="60"/>
      <c r="GMJ515" s="61"/>
      <c r="GMK515" s="70"/>
      <c r="GML515" s="70"/>
      <c r="GMM515" s="60"/>
      <c r="GMN515" s="61"/>
      <c r="GMO515" s="70"/>
      <c r="GMP515" s="70"/>
      <c r="GMQ515" s="60"/>
      <c r="GMR515" s="61"/>
      <c r="GMS515" s="70"/>
      <c r="GMT515" s="70"/>
      <c r="GMU515" s="60"/>
      <c r="GMV515" s="61"/>
      <c r="GMW515" s="70"/>
      <c r="GMX515" s="70"/>
      <c r="GMY515" s="60"/>
      <c r="GMZ515" s="61"/>
      <c r="GNA515" s="70"/>
      <c r="GNB515" s="70"/>
      <c r="GNC515" s="60"/>
      <c r="GND515" s="61"/>
      <c r="GNE515" s="70"/>
      <c r="GNF515" s="70"/>
      <c r="GNG515" s="60"/>
      <c r="GNH515" s="61"/>
      <c r="GNI515" s="70"/>
      <c r="GNJ515" s="70"/>
      <c r="GNK515" s="60"/>
      <c r="GNL515" s="61"/>
      <c r="GNM515" s="70"/>
      <c r="GNN515" s="70"/>
      <c r="GNO515" s="60"/>
      <c r="GNP515" s="61"/>
      <c r="GNQ515" s="70"/>
      <c r="GNR515" s="70"/>
      <c r="GNS515" s="60"/>
      <c r="GNT515" s="61"/>
      <c r="GNU515" s="70"/>
      <c r="GNV515" s="70"/>
      <c r="GNW515" s="60"/>
      <c r="GNX515" s="61"/>
      <c r="GNY515" s="70"/>
      <c r="GNZ515" s="70"/>
      <c r="GOA515" s="60"/>
      <c r="GOB515" s="61"/>
      <c r="GOC515" s="70"/>
      <c r="GOD515" s="70"/>
      <c r="GOE515" s="60"/>
      <c r="GOF515" s="61"/>
      <c r="GOG515" s="70"/>
      <c r="GOH515" s="70"/>
      <c r="GOI515" s="60"/>
      <c r="GOJ515" s="61"/>
      <c r="GOK515" s="70"/>
      <c r="GOL515" s="70"/>
      <c r="GOM515" s="60"/>
      <c r="GON515" s="61"/>
      <c r="GOO515" s="70"/>
      <c r="GOP515" s="70"/>
      <c r="GOQ515" s="60"/>
      <c r="GOR515" s="61"/>
      <c r="GOS515" s="70"/>
      <c r="GOT515" s="70"/>
      <c r="GOU515" s="60"/>
      <c r="GOV515" s="61"/>
      <c r="GOW515" s="70"/>
      <c r="GOX515" s="70"/>
      <c r="GOY515" s="60"/>
      <c r="GOZ515" s="61"/>
      <c r="GPA515" s="70"/>
      <c r="GPB515" s="70"/>
      <c r="GPC515" s="60"/>
      <c r="GPD515" s="61"/>
      <c r="GPE515" s="70"/>
      <c r="GPF515" s="70"/>
      <c r="GPG515" s="60"/>
      <c r="GPH515" s="61"/>
      <c r="GPI515" s="70"/>
      <c r="GPJ515" s="70"/>
      <c r="GPK515" s="60"/>
      <c r="GPL515" s="61"/>
      <c r="GPM515" s="70"/>
      <c r="GPN515" s="70"/>
      <c r="GPO515" s="60"/>
      <c r="GPP515" s="61"/>
      <c r="GPQ515" s="70"/>
      <c r="GPR515" s="70"/>
      <c r="GPS515" s="60"/>
      <c r="GPT515" s="61"/>
      <c r="GPU515" s="70"/>
      <c r="GPV515" s="70"/>
      <c r="GPW515" s="60"/>
      <c r="GPX515" s="61"/>
      <c r="GPY515" s="70"/>
      <c r="GPZ515" s="70"/>
      <c r="GQA515" s="60"/>
      <c r="GQB515" s="61"/>
      <c r="GQC515" s="70"/>
      <c r="GQD515" s="70"/>
      <c r="GQE515" s="60"/>
      <c r="GQF515" s="61"/>
      <c r="GQG515" s="70"/>
      <c r="GQH515" s="70"/>
      <c r="GQI515" s="60"/>
      <c r="GQJ515" s="61"/>
      <c r="GQK515" s="70"/>
      <c r="GQL515" s="70"/>
      <c r="GQM515" s="60"/>
      <c r="GQN515" s="61"/>
      <c r="GQO515" s="70"/>
      <c r="GQP515" s="70"/>
      <c r="GQQ515" s="60"/>
      <c r="GQR515" s="61"/>
      <c r="GQS515" s="70"/>
      <c r="GQT515" s="70"/>
      <c r="GQU515" s="60"/>
      <c r="GQV515" s="61"/>
      <c r="GQW515" s="70"/>
      <c r="GQX515" s="70"/>
      <c r="GQY515" s="60"/>
      <c r="GQZ515" s="61"/>
      <c r="GRA515" s="70"/>
      <c r="GRB515" s="70"/>
      <c r="GRC515" s="60"/>
      <c r="GRD515" s="61"/>
      <c r="GRE515" s="70"/>
      <c r="GRF515" s="70"/>
      <c r="GRG515" s="60"/>
      <c r="GRH515" s="61"/>
      <c r="GRI515" s="70"/>
      <c r="GRJ515" s="70"/>
      <c r="GRK515" s="60"/>
      <c r="GRL515" s="61"/>
      <c r="GRM515" s="70"/>
      <c r="GRN515" s="70"/>
      <c r="GRO515" s="60"/>
      <c r="GRP515" s="61"/>
      <c r="GRQ515" s="70"/>
      <c r="GRR515" s="70"/>
      <c r="GRS515" s="60"/>
      <c r="GRT515" s="61"/>
      <c r="GRU515" s="70"/>
      <c r="GRV515" s="70"/>
      <c r="GRW515" s="60"/>
      <c r="GRX515" s="61"/>
      <c r="GRY515" s="70"/>
      <c r="GRZ515" s="70"/>
      <c r="GSA515" s="60"/>
      <c r="GSB515" s="61"/>
      <c r="GSC515" s="70"/>
      <c r="GSD515" s="70"/>
      <c r="GSE515" s="60"/>
      <c r="GSF515" s="61"/>
      <c r="GSG515" s="70"/>
      <c r="GSH515" s="70"/>
      <c r="GSI515" s="60"/>
      <c r="GSJ515" s="61"/>
      <c r="GSK515" s="70"/>
      <c r="GSL515" s="70"/>
      <c r="GSM515" s="60"/>
      <c r="GSN515" s="61"/>
      <c r="GSO515" s="70"/>
      <c r="GSP515" s="70"/>
      <c r="GSQ515" s="60"/>
      <c r="GSR515" s="61"/>
      <c r="GSS515" s="70"/>
      <c r="GST515" s="70"/>
      <c r="GSU515" s="60"/>
      <c r="GSV515" s="61"/>
      <c r="GSW515" s="70"/>
      <c r="GSX515" s="70"/>
      <c r="GSY515" s="60"/>
      <c r="GSZ515" s="61"/>
      <c r="GTA515" s="70"/>
      <c r="GTB515" s="70"/>
      <c r="GTC515" s="60"/>
      <c r="GTD515" s="61"/>
      <c r="GTE515" s="70"/>
      <c r="GTF515" s="70"/>
      <c r="GTG515" s="60"/>
      <c r="GTH515" s="61"/>
      <c r="GTI515" s="70"/>
      <c r="GTJ515" s="70"/>
      <c r="GTK515" s="60"/>
      <c r="GTL515" s="61"/>
      <c r="GTM515" s="70"/>
      <c r="GTN515" s="70"/>
      <c r="GTO515" s="60"/>
      <c r="GTP515" s="61"/>
      <c r="GTQ515" s="70"/>
      <c r="GTR515" s="70"/>
      <c r="GTS515" s="60"/>
      <c r="GTT515" s="61"/>
      <c r="GTU515" s="70"/>
      <c r="GTV515" s="70"/>
      <c r="GTW515" s="60"/>
      <c r="GTX515" s="61"/>
      <c r="GTY515" s="70"/>
      <c r="GTZ515" s="70"/>
      <c r="GUA515" s="60"/>
      <c r="GUB515" s="61"/>
      <c r="GUC515" s="70"/>
      <c r="GUD515" s="70"/>
      <c r="GUE515" s="60"/>
      <c r="GUF515" s="61"/>
      <c r="GUG515" s="70"/>
      <c r="GUH515" s="70"/>
      <c r="GUI515" s="60"/>
      <c r="GUJ515" s="61"/>
      <c r="GUK515" s="70"/>
      <c r="GUL515" s="70"/>
      <c r="GUM515" s="60"/>
      <c r="GUN515" s="61"/>
      <c r="GUO515" s="70"/>
      <c r="GUP515" s="70"/>
      <c r="GUQ515" s="60"/>
      <c r="GUR515" s="61"/>
      <c r="GUS515" s="70"/>
      <c r="GUT515" s="70"/>
      <c r="GUU515" s="60"/>
      <c r="GUV515" s="61"/>
      <c r="GUW515" s="70"/>
      <c r="GUX515" s="70"/>
      <c r="GUY515" s="60"/>
      <c r="GUZ515" s="61"/>
      <c r="GVA515" s="70"/>
      <c r="GVB515" s="70"/>
      <c r="GVC515" s="60"/>
      <c r="GVD515" s="61"/>
      <c r="GVE515" s="70"/>
      <c r="GVF515" s="70"/>
      <c r="GVG515" s="60"/>
      <c r="GVH515" s="61"/>
      <c r="GVI515" s="70"/>
      <c r="GVJ515" s="70"/>
      <c r="GVK515" s="60"/>
      <c r="GVL515" s="61"/>
      <c r="GVM515" s="70"/>
      <c r="GVN515" s="70"/>
      <c r="GVO515" s="60"/>
      <c r="GVP515" s="61"/>
      <c r="GVQ515" s="70"/>
      <c r="GVR515" s="70"/>
      <c r="GVS515" s="60"/>
      <c r="GVT515" s="61"/>
      <c r="GVU515" s="70"/>
      <c r="GVV515" s="70"/>
      <c r="GVW515" s="60"/>
      <c r="GVX515" s="61"/>
      <c r="GVY515" s="70"/>
      <c r="GVZ515" s="70"/>
      <c r="GWA515" s="60"/>
      <c r="GWB515" s="61"/>
      <c r="GWC515" s="70"/>
      <c r="GWD515" s="70"/>
      <c r="GWE515" s="60"/>
      <c r="GWF515" s="61"/>
      <c r="GWG515" s="70"/>
      <c r="GWH515" s="70"/>
      <c r="GWI515" s="60"/>
      <c r="GWJ515" s="61"/>
      <c r="GWK515" s="70"/>
      <c r="GWL515" s="70"/>
      <c r="GWM515" s="60"/>
      <c r="GWN515" s="61"/>
      <c r="GWO515" s="70"/>
      <c r="GWP515" s="70"/>
      <c r="GWQ515" s="60"/>
      <c r="GWR515" s="61"/>
      <c r="GWS515" s="70"/>
      <c r="GWT515" s="70"/>
      <c r="GWU515" s="60"/>
      <c r="GWV515" s="61"/>
      <c r="GWW515" s="70"/>
      <c r="GWX515" s="70"/>
      <c r="GWY515" s="60"/>
      <c r="GWZ515" s="61"/>
      <c r="GXA515" s="70"/>
      <c r="GXB515" s="70"/>
      <c r="GXC515" s="60"/>
      <c r="GXD515" s="61"/>
      <c r="GXE515" s="70"/>
      <c r="GXF515" s="70"/>
      <c r="GXG515" s="60"/>
      <c r="GXH515" s="61"/>
      <c r="GXI515" s="70"/>
      <c r="GXJ515" s="70"/>
      <c r="GXK515" s="60"/>
      <c r="GXL515" s="61"/>
      <c r="GXM515" s="70"/>
      <c r="GXN515" s="70"/>
      <c r="GXO515" s="60"/>
      <c r="GXP515" s="61"/>
      <c r="GXQ515" s="70"/>
      <c r="GXR515" s="70"/>
      <c r="GXS515" s="60"/>
      <c r="GXT515" s="61"/>
      <c r="GXU515" s="70"/>
      <c r="GXV515" s="70"/>
      <c r="GXW515" s="60"/>
      <c r="GXX515" s="61"/>
      <c r="GXY515" s="70"/>
      <c r="GXZ515" s="70"/>
      <c r="GYA515" s="60"/>
      <c r="GYB515" s="61"/>
      <c r="GYC515" s="70"/>
      <c r="GYD515" s="70"/>
      <c r="GYE515" s="60"/>
      <c r="GYF515" s="61"/>
      <c r="GYG515" s="70"/>
      <c r="GYH515" s="70"/>
      <c r="GYI515" s="60"/>
      <c r="GYJ515" s="61"/>
      <c r="GYK515" s="70"/>
      <c r="GYL515" s="70"/>
      <c r="GYM515" s="60"/>
      <c r="GYN515" s="61"/>
      <c r="GYO515" s="70"/>
      <c r="GYP515" s="70"/>
      <c r="GYQ515" s="60"/>
      <c r="GYR515" s="61"/>
      <c r="GYS515" s="70"/>
      <c r="GYT515" s="70"/>
      <c r="GYU515" s="60"/>
      <c r="GYV515" s="61"/>
      <c r="GYW515" s="70"/>
      <c r="GYX515" s="70"/>
      <c r="GYY515" s="60"/>
      <c r="GYZ515" s="61"/>
      <c r="GZA515" s="70"/>
      <c r="GZB515" s="70"/>
      <c r="GZC515" s="60"/>
      <c r="GZD515" s="61"/>
      <c r="GZE515" s="70"/>
      <c r="GZF515" s="70"/>
      <c r="GZG515" s="60"/>
      <c r="GZH515" s="61"/>
      <c r="GZI515" s="70"/>
      <c r="GZJ515" s="70"/>
      <c r="GZK515" s="60"/>
      <c r="GZL515" s="61"/>
      <c r="GZM515" s="70"/>
      <c r="GZN515" s="70"/>
      <c r="GZO515" s="60"/>
      <c r="GZP515" s="61"/>
      <c r="GZQ515" s="70"/>
      <c r="GZR515" s="70"/>
      <c r="GZS515" s="60"/>
      <c r="GZT515" s="61"/>
      <c r="GZU515" s="70"/>
      <c r="GZV515" s="70"/>
      <c r="GZW515" s="60"/>
      <c r="GZX515" s="61"/>
      <c r="GZY515" s="70"/>
      <c r="GZZ515" s="70"/>
      <c r="HAA515" s="60"/>
      <c r="HAB515" s="61"/>
      <c r="HAC515" s="70"/>
      <c r="HAD515" s="70"/>
      <c r="HAE515" s="60"/>
      <c r="HAF515" s="61"/>
      <c r="HAG515" s="70"/>
      <c r="HAH515" s="70"/>
      <c r="HAI515" s="60"/>
      <c r="HAJ515" s="61"/>
      <c r="HAK515" s="70"/>
      <c r="HAL515" s="70"/>
      <c r="HAM515" s="60"/>
      <c r="HAN515" s="61"/>
      <c r="HAO515" s="70"/>
      <c r="HAP515" s="70"/>
      <c r="HAQ515" s="60"/>
      <c r="HAR515" s="61"/>
      <c r="HAS515" s="70"/>
      <c r="HAT515" s="70"/>
      <c r="HAU515" s="60"/>
      <c r="HAV515" s="61"/>
      <c r="HAW515" s="70"/>
      <c r="HAX515" s="70"/>
      <c r="HAY515" s="60"/>
      <c r="HAZ515" s="61"/>
      <c r="HBA515" s="70"/>
      <c r="HBB515" s="70"/>
      <c r="HBC515" s="60"/>
      <c r="HBD515" s="61"/>
      <c r="HBE515" s="70"/>
      <c r="HBF515" s="70"/>
      <c r="HBG515" s="60"/>
      <c r="HBH515" s="61"/>
      <c r="HBI515" s="70"/>
      <c r="HBJ515" s="70"/>
      <c r="HBK515" s="60"/>
      <c r="HBL515" s="61"/>
      <c r="HBM515" s="70"/>
      <c r="HBN515" s="70"/>
      <c r="HBO515" s="60"/>
      <c r="HBP515" s="61"/>
      <c r="HBQ515" s="70"/>
      <c r="HBR515" s="70"/>
      <c r="HBS515" s="60"/>
      <c r="HBT515" s="61"/>
      <c r="HBU515" s="70"/>
      <c r="HBV515" s="70"/>
      <c r="HBW515" s="60"/>
      <c r="HBX515" s="61"/>
      <c r="HBY515" s="70"/>
      <c r="HBZ515" s="70"/>
      <c r="HCA515" s="60"/>
      <c r="HCB515" s="61"/>
      <c r="HCC515" s="70"/>
      <c r="HCD515" s="70"/>
      <c r="HCE515" s="60"/>
      <c r="HCF515" s="61"/>
      <c r="HCG515" s="70"/>
      <c r="HCH515" s="70"/>
      <c r="HCI515" s="60"/>
      <c r="HCJ515" s="61"/>
      <c r="HCK515" s="70"/>
      <c r="HCL515" s="70"/>
      <c r="HCM515" s="60"/>
      <c r="HCN515" s="61"/>
      <c r="HCO515" s="70"/>
      <c r="HCP515" s="70"/>
      <c r="HCQ515" s="60"/>
      <c r="HCR515" s="61"/>
      <c r="HCS515" s="70"/>
      <c r="HCT515" s="70"/>
      <c r="HCU515" s="60"/>
      <c r="HCV515" s="61"/>
      <c r="HCW515" s="70"/>
      <c r="HCX515" s="70"/>
      <c r="HCY515" s="60"/>
      <c r="HCZ515" s="61"/>
      <c r="HDA515" s="70"/>
      <c r="HDB515" s="70"/>
      <c r="HDC515" s="60"/>
      <c r="HDD515" s="61"/>
      <c r="HDE515" s="70"/>
      <c r="HDF515" s="70"/>
      <c r="HDG515" s="60"/>
      <c r="HDH515" s="61"/>
      <c r="HDI515" s="70"/>
      <c r="HDJ515" s="70"/>
      <c r="HDK515" s="60"/>
      <c r="HDL515" s="61"/>
      <c r="HDM515" s="70"/>
      <c r="HDN515" s="70"/>
      <c r="HDO515" s="60"/>
      <c r="HDP515" s="61"/>
      <c r="HDQ515" s="70"/>
      <c r="HDR515" s="70"/>
      <c r="HDS515" s="60"/>
      <c r="HDT515" s="61"/>
      <c r="HDU515" s="70"/>
      <c r="HDV515" s="70"/>
      <c r="HDW515" s="60"/>
      <c r="HDX515" s="61"/>
      <c r="HDY515" s="70"/>
      <c r="HDZ515" s="70"/>
      <c r="HEA515" s="60"/>
      <c r="HEB515" s="61"/>
      <c r="HEC515" s="70"/>
      <c r="HED515" s="70"/>
      <c r="HEE515" s="60"/>
      <c r="HEF515" s="61"/>
      <c r="HEG515" s="70"/>
      <c r="HEH515" s="70"/>
      <c r="HEI515" s="60"/>
      <c r="HEJ515" s="61"/>
      <c r="HEK515" s="70"/>
      <c r="HEL515" s="70"/>
      <c r="HEM515" s="60"/>
      <c r="HEN515" s="61"/>
      <c r="HEO515" s="70"/>
      <c r="HEP515" s="70"/>
      <c r="HEQ515" s="60"/>
      <c r="HER515" s="61"/>
      <c r="HES515" s="70"/>
      <c r="HET515" s="70"/>
      <c r="HEU515" s="60"/>
      <c r="HEV515" s="61"/>
      <c r="HEW515" s="70"/>
      <c r="HEX515" s="70"/>
      <c r="HEY515" s="60"/>
      <c r="HEZ515" s="61"/>
      <c r="HFA515" s="70"/>
      <c r="HFB515" s="70"/>
      <c r="HFC515" s="60"/>
      <c r="HFD515" s="61"/>
      <c r="HFE515" s="70"/>
      <c r="HFF515" s="70"/>
      <c r="HFG515" s="60"/>
      <c r="HFH515" s="61"/>
      <c r="HFI515" s="70"/>
      <c r="HFJ515" s="70"/>
      <c r="HFK515" s="60"/>
      <c r="HFL515" s="61"/>
      <c r="HFM515" s="70"/>
      <c r="HFN515" s="70"/>
      <c r="HFO515" s="60"/>
      <c r="HFP515" s="61"/>
      <c r="HFQ515" s="70"/>
      <c r="HFR515" s="70"/>
      <c r="HFS515" s="60"/>
      <c r="HFT515" s="61"/>
      <c r="HFU515" s="70"/>
      <c r="HFV515" s="70"/>
      <c r="HFW515" s="60"/>
      <c r="HFX515" s="61"/>
      <c r="HFY515" s="70"/>
      <c r="HFZ515" s="70"/>
      <c r="HGA515" s="60"/>
      <c r="HGB515" s="61"/>
      <c r="HGC515" s="70"/>
      <c r="HGD515" s="70"/>
      <c r="HGE515" s="60"/>
      <c r="HGF515" s="61"/>
      <c r="HGG515" s="70"/>
      <c r="HGH515" s="70"/>
      <c r="HGI515" s="60"/>
      <c r="HGJ515" s="61"/>
      <c r="HGK515" s="70"/>
      <c r="HGL515" s="70"/>
      <c r="HGM515" s="60"/>
      <c r="HGN515" s="61"/>
      <c r="HGO515" s="70"/>
      <c r="HGP515" s="70"/>
      <c r="HGQ515" s="60"/>
      <c r="HGR515" s="61"/>
      <c r="HGS515" s="70"/>
      <c r="HGT515" s="70"/>
      <c r="HGU515" s="60"/>
      <c r="HGV515" s="61"/>
      <c r="HGW515" s="70"/>
      <c r="HGX515" s="70"/>
      <c r="HGY515" s="60"/>
      <c r="HGZ515" s="61"/>
      <c r="HHA515" s="70"/>
      <c r="HHB515" s="70"/>
      <c r="HHC515" s="60"/>
      <c r="HHD515" s="61"/>
      <c r="HHE515" s="70"/>
      <c r="HHF515" s="70"/>
      <c r="HHG515" s="60"/>
      <c r="HHH515" s="61"/>
      <c r="HHI515" s="70"/>
      <c r="HHJ515" s="70"/>
      <c r="HHK515" s="60"/>
      <c r="HHL515" s="61"/>
      <c r="HHM515" s="70"/>
      <c r="HHN515" s="70"/>
      <c r="HHO515" s="60"/>
      <c r="HHP515" s="61"/>
      <c r="HHQ515" s="70"/>
      <c r="HHR515" s="70"/>
      <c r="HHS515" s="60"/>
      <c r="HHT515" s="61"/>
      <c r="HHU515" s="70"/>
      <c r="HHV515" s="70"/>
      <c r="HHW515" s="60"/>
      <c r="HHX515" s="61"/>
      <c r="HHY515" s="70"/>
      <c r="HHZ515" s="70"/>
      <c r="HIA515" s="60"/>
      <c r="HIB515" s="61"/>
      <c r="HIC515" s="70"/>
      <c r="HID515" s="70"/>
      <c r="HIE515" s="60"/>
      <c r="HIF515" s="61"/>
      <c r="HIG515" s="70"/>
      <c r="HIH515" s="70"/>
      <c r="HII515" s="60"/>
      <c r="HIJ515" s="61"/>
      <c r="HIK515" s="70"/>
      <c r="HIL515" s="70"/>
      <c r="HIM515" s="60"/>
      <c r="HIN515" s="61"/>
      <c r="HIO515" s="70"/>
      <c r="HIP515" s="70"/>
      <c r="HIQ515" s="60"/>
      <c r="HIR515" s="61"/>
      <c r="HIS515" s="70"/>
      <c r="HIT515" s="70"/>
      <c r="HIU515" s="60"/>
      <c r="HIV515" s="61"/>
      <c r="HIW515" s="70"/>
      <c r="HIX515" s="70"/>
      <c r="HIY515" s="60"/>
      <c r="HIZ515" s="61"/>
      <c r="HJA515" s="70"/>
      <c r="HJB515" s="70"/>
      <c r="HJC515" s="60"/>
      <c r="HJD515" s="61"/>
      <c r="HJE515" s="70"/>
      <c r="HJF515" s="70"/>
      <c r="HJG515" s="60"/>
      <c r="HJH515" s="61"/>
      <c r="HJI515" s="70"/>
      <c r="HJJ515" s="70"/>
      <c r="HJK515" s="60"/>
      <c r="HJL515" s="61"/>
      <c r="HJM515" s="70"/>
      <c r="HJN515" s="70"/>
      <c r="HJO515" s="60"/>
      <c r="HJP515" s="61"/>
      <c r="HJQ515" s="70"/>
      <c r="HJR515" s="70"/>
      <c r="HJS515" s="60"/>
      <c r="HJT515" s="61"/>
      <c r="HJU515" s="70"/>
      <c r="HJV515" s="70"/>
      <c r="HJW515" s="60"/>
      <c r="HJX515" s="61"/>
      <c r="HJY515" s="70"/>
      <c r="HJZ515" s="70"/>
      <c r="HKA515" s="60"/>
      <c r="HKB515" s="61"/>
      <c r="HKC515" s="70"/>
      <c r="HKD515" s="70"/>
      <c r="HKE515" s="60"/>
      <c r="HKF515" s="61"/>
      <c r="HKG515" s="70"/>
      <c r="HKH515" s="70"/>
      <c r="HKI515" s="60"/>
      <c r="HKJ515" s="61"/>
      <c r="HKK515" s="70"/>
      <c r="HKL515" s="70"/>
      <c r="HKM515" s="60"/>
      <c r="HKN515" s="61"/>
      <c r="HKO515" s="70"/>
      <c r="HKP515" s="70"/>
      <c r="HKQ515" s="60"/>
      <c r="HKR515" s="61"/>
      <c r="HKS515" s="70"/>
      <c r="HKT515" s="70"/>
      <c r="HKU515" s="60"/>
      <c r="HKV515" s="61"/>
      <c r="HKW515" s="70"/>
      <c r="HKX515" s="70"/>
      <c r="HKY515" s="60"/>
      <c r="HKZ515" s="61"/>
      <c r="HLA515" s="70"/>
      <c r="HLB515" s="70"/>
      <c r="HLC515" s="60"/>
      <c r="HLD515" s="61"/>
      <c r="HLE515" s="70"/>
      <c r="HLF515" s="70"/>
      <c r="HLG515" s="60"/>
      <c r="HLH515" s="61"/>
      <c r="HLI515" s="70"/>
      <c r="HLJ515" s="70"/>
      <c r="HLK515" s="60"/>
      <c r="HLL515" s="61"/>
      <c r="HLM515" s="70"/>
      <c r="HLN515" s="70"/>
      <c r="HLO515" s="60"/>
      <c r="HLP515" s="61"/>
      <c r="HLQ515" s="70"/>
      <c r="HLR515" s="70"/>
      <c r="HLS515" s="60"/>
      <c r="HLT515" s="61"/>
      <c r="HLU515" s="70"/>
      <c r="HLV515" s="70"/>
      <c r="HLW515" s="60"/>
      <c r="HLX515" s="61"/>
      <c r="HLY515" s="70"/>
      <c r="HLZ515" s="70"/>
      <c r="HMA515" s="60"/>
      <c r="HMB515" s="61"/>
      <c r="HMC515" s="70"/>
      <c r="HMD515" s="70"/>
      <c r="HME515" s="60"/>
      <c r="HMF515" s="61"/>
      <c r="HMG515" s="70"/>
      <c r="HMH515" s="70"/>
      <c r="HMI515" s="60"/>
      <c r="HMJ515" s="61"/>
      <c r="HMK515" s="70"/>
      <c r="HML515" s="70"/>
      <c r="HMM515" s="60"/>
      <c r="HMN515" s="61"/>
      <c r="HMO515" s="70"/>
      <c r="HMP515" s="70"/>
      <c r="HMQ515" s="60"/>
      <c r="HMR515" s="61"/>
      <c r="HMS515" s="70"/>
      <c r="HMT515" s="70"/>
      <c r="HMU515" s="60"/>
      <c r="HMV515" s="61"/>
      <c r="HMW515" s="70"/>
      <c r="HMX515" s="70"/>
      <c r="HMY515" s="60"/>
      <c r="HMZ515" s="61"/>
      <c r="HNA515" s="70"/>
      <c r="HNB515" s="70"/>
      <c r="HNC515" s="60"/>
      <c r="HND515" s="61"/>
      <c r="HNE515" s="70"/>
      <c r="HNF515" s="70"/>
      <c r="HNG515" s="60"/>
      <c r="HNH515" s="61"/>
      <c r="HNI515" s="70"/>
      <c r="HNJ515" s="70"/>
      <c r="HNK515" s="60"/>
      <c r="HNL515" s="61"/>
      <c r="HNM515" s="70"/>
      <c r="HNN515" s="70"/>
      <c r="HNO515" s="60"/>
      <c r="HNP515" s="61"/>
      <c r="HNQ515" s="70"/>
      <c r="HNR515" s="70"/>
      <c r="HNS515" s="60"/>
      <c r="HNT515" s="61"/>
      <c r="HNU515" s="70"/>
      <c r="HNV515" s="70"/>
      <c r="HNW515" s="60"/>
      <c r="HNX515" s="61"/>
      <c r="HNY515" s="70"/>
      <c r="HNZ515" s="70"/>
      <c r="HOA515" s="60"/>
      <c r="HOB515" s="61"/>
      <c r="HOC515" s="70"/>
      <c r="HOD515" s="70"/>
      <c r="HOE515" s="60"/>
      <c r="HOF515" s="61"/>
      <c r="HOG515" s="70"/>
      <c r="HOH515" s="70"/>
      <c r="HOI515" s="60"/>
      <c r="HOJ515" s="61"/>
      <c r="HOK515" s="70"/>
      <c r="HOL515" s="70"/>
      <c r="HOM515" s="60"/>
      <c r="HON515" s="61"/>
      <c r="HOO515" s="70"/>
      <c r="HOP515" s="70"/>
      <c r="HOQ515" s="60"/>
      <c r="HOR515" s="61"/>
      <c r="HOS515" s="70"/>
      <c r="HOT515" s="70"/>
      <c r="HOU515" s="60"/>
      <c r="HOV515" s="61"/>
      <c r="HOW515" s="70"/>
      <c r="HOX515" s="70"/>
      <c r="HOY515" s="60"/>
      <c r="HOZ515" s="61"/>
      <c r="HPA515" s="70"/>
      <c r="HPB515" s="70"/>
      <c r="HPC515" s="60"/>
      <c r="HPD515" s="61"/>
      <c r="HPE515" s="70"/>
      <c r="HPF515" s="70"/>
      <c r="HPG515" s="60"/>
      <c r="HPH515" s="61"/>
      <c r="HPI515" s="70"/>
      <c r="HPJ515" s="70"/>
      <c r="HPK515" s="60"/>
      <c r="HPL515" s="61"/>
      <c r="HPM515" s="70"/>
      <c r="HPN515" s="70"/>
      <c r="HPO515" s="60"/>
      <c r="HPP515" s="61"/>
      <c r="HPQ515" s="70"/>
      <c r="HPR515" s="70"/>
      <c r="HPS515" s="60"/>
      <c r="HPT515" s="61"/>
      <c r="HPU515" s="70"/>
      <c r="HPV515" s="70"/>
      <c r="HPW515" s="60"/>
      <c r="HPX515" s="61"/>
      <c r="HPY515" s="70"/>
      <c r="HPZ515" s="70"/>
      <c r="HQA515" s="60"/>
      <c r="HQB515" s="61"/>
      <c r="HQC515" s="70"/>
      <c r="HQD515" s="70"/>
      <c r="HQE515" s="60"/>
      <c r="HQF515" s="61"/>
      <c r="HQG515" s="70"/>
      <c r="HQH515" s="70"/>
      <c r="HQI515" s="60"/>
      <c r="HQJ515" s="61"/>
      <c r="HQK515" s="70"/>
      <c r="HQL515" s="70"/>
      <c r="HQM515" s="60"/>
      <c r="HQN515" s="61"/>
      <c r="HQO515" s="70"/>
      <c r="HQP515" s="70"/>
      <c r="HQQ515" s="60"/>
      <c r="HQR515" s="61"/>
      <c r="HQS515" s="70"/>
      <c r="HQT515" s="70"/>
      <c r="HQU515" s="60"/>
      <c r="HQV515" s="61"/>
      <c r="HQW515" s="70"/>
      <c r="HQX515" s="70"/>
      <c r="HQY515" s="60"/>
      <c r="HQZ515" s="61"/>
      <c r="HRA515" s="70"/>
      <c r="HRB515" s="70"/>
      <c r="HRC515" s="60"/>
      <c r="HRD515" s="61"/>
      <c r="HRE515" s="70"/>
      <c r="HRF515" s="70"/>
      <c r="HRG515" s="60"/>
      <c r="HRH515" s="61"/>
      <c r="HRI515" s="70"/>
      <c r="HRJ515" s="70"/>
      <c r="HRK515" s="60"/>
      <c r="HRL515" s="61"/>
      <c r="HRM515" s="70"/>
      <c r="HRN515" s="70"/>
      <c r="HRO515" s="60"/>
      <c r="HRP515" s="61"/>
      <c r="HRQ515" s="70"/>
      <c r="HRR515" s="70"/>
      <c r="HRS515" s="60"/>
      <c r="HRT515" s="61"/>
      <c r="HRU515" s="70"/>
      <c r="HRV515" s="70"/>
      <c r="HRW515" s="60"/>
      <c r="HRX515" s="61"/>
      <c r="HRY515" s="70"/>
      <c r="HRZ515" s="70"/>
      <c r="HSA515" s="60"/>
      <c r="HSB515" s="61"/>
      <c r="HSC515" s="70"/>
      <c r="HSD515" s="70"/>
      <c r="HSE515" s="60"/>
      <c r="HSF515" s="61"/>
      <c r="HSG515" s="70"/>
      <c r="HSH515" s="70"/>
      <c r="HSI515" s="60"/>
      <c r="HSJ515" s="61"/>
      <c r="HSK515" s="70"/>
      <c r="HSL515" s="70"/>
      <c r="HSM515" s="60"/>
      <c r="HSN515" s="61"/>
      <c r="HSO515" s="70"/>
      <c r="HSP515" s="70"/>
      <c r="HSQ515" s="60"/>
      <c r="HSR515" s="61"/>
      <c r="HSS515" s="70"/>
      <c r="HST515" s="70"/>
      <c r="HSU515" s="60"/>
      <c r="HSV515" s="61"/>
      <c r="HSW515" s="70"/>
      <c r="HSX515" s="70"/>
      <c r="HSY515" s="60"/>
      <c r="HSZ515" s="61"/>
      <c r="HTA515" s="70"/>
      <c r="HTB515" s="70"/>
      <c r="HTC515" s="60"/>
      <c r="HTD515" s="61"/>
      <c r="HTE515" s="70"/>
      <c r="HTF515" s="70"/>
      <c r="HTG515" s="60"/>
      <c r="HTH515" s="61"/>
      <c r="HTI515" s="70"/>
      <c r="HTJ515" s="70"/>
      <c r="HTK515" s="60"/>
      <c r="HTL515" s="61"/>
      <c r="HTM515" s="70"/>
      <c r="HTN515" s="70"/>
      <c r="HTO515" s="60"/>
      <c r="HTP515" s="61"/>
      <c r="HTQ515" s="70"/>
      <c r="HTR515" s="70"/>
      <c r="HTS515" s="60"/>
      <c r="HTT515" s="61"/>
      <c r="HTU515" s="70"/>
      <c r="HTV515" s="70"/>
      <c r="HTW515" s="60"/>
      <c r="HTX515" s="61"/>
      <c r="HTY515" s="70"/>
      <c r="HTZ515" s="70"/>
      <c r="HUA515" s="60"/>
      <c r="HUB515" s="61"/>
      <c r="HUC515" s="70"/>
      <c r="HUD515" s="70"/>
      <c r="HUE515" s="60"/>
      <c r="HUF515" s="61"/>
      <c r="HUG515" s="70"/>
      <c r="HUH515" s="70"/>
      <c r="HUI515" s="60"/>
      <c r="HUJ515" s="61"/>
      <c r="HUK515" s="70"/>
      <c r="HUL515" s="70"/>
      <c r="HUM515" s="60"/>
      <c r="HUN515" s="61"/>
      <c r="HUO515" s="70"/>
      <c r="HUP515" s="70"/>
      <c r="HUQ515" s="60"/>
      <c r="HUR515" s="61"/>
      <c r="HUS515" s="70"/>
      <c r="HUT515" s="70"/>
      <c r="HUU515" s="60"/>
      <c r="HUV515" s="61"/>
      <c r="HUW515" s="70"/>
      <c r="HUX515" s="70"/>
      <c r="HUY515" s="60"/>
      <c r="HUZ515" s="61"/>
      <c r="HVA515" s="70"/>
      <c r="HVB515" s="70"/>
      <c r="HVC515" s="60"/>
      <c r="HVD515" s="61"/>
      <c r="HVE515" s="70"/>
      <c r="HVF515" s="70"/>
      <c r="HVG515" s="60"/>
      <c r="HVH515" s="61"/>
      <c r="HVI515" s="70"/>
      <c r="HVJ515" s="70"/>
      <c r="HVK515" s="60"/>
      <c r="HVL515" s="61"/>
      <c r="HVM515" s="70"/>
      <c r="HVN515" s="70"/>
      <c r="HVO515" s="60"/>
      <c r="HVP515" s="61"/>
      <c r="HVQ515" s="70"/>
      <c r="HVR515" s="70"/>
      <c r="HVS515" s="60"/>
      <c r="HVT515" s="61"/>
      <c r="HVU515" s="70"/>
      <c r="HVV515" s="70"/>
      <c r="HVW515" s="60"/>
      <c r="HVX515" s="61"/>
      <c r="HVY515" s="70"/>
      <c r="HVZ515" s="70"/>
      <c r="HWA515" s="60"/>
      <c r="HWB515" s="61"/>
      <c r="HWC515" s="70"/>
      <c r="HWD515" s="70"/>
      <c r="HWE515" s="60"/>
      <c r="HWF515" s="61"/>
      <c r="HWG515" s="70"/>
      <c r="HWH515" s="70"/>
      <c r="HWI515" s="60"/>
      <c r="HWJ515" s="61"/>
      <c r="HWK515" s="70"/>
      <c r="HWL515" s="70"/>
      <c r="HWM515" s="60"/>
      <c r="HWN515" s="61"/>
      <c r="HWO515" s="70"/>
      <c r="HWP515" s="70"/>
      <c r="HWQ515" s="60"/>
      <c r="HWR515" s="61"/>
      <c r="HWS515" s="70"/>
      <c r="HWT515" s="70"/>
      <c r="HWU515" s="60"/>
      <c r="HWV515" s="61"/>
      <c r="HWW515" s="70"/>
      <c r="HWX515" s="70"/>
      <c r="HWY515" s="60"/>
      <c r="HWZ515" s="61"/>
      <c r="HXA515" s="70"/>
      <c r="HXB515" s="70"/>
      <c r="HXC515" s="60"/>
      <c r="HXD515" s="61"/>
      <c r="HXE515" s="70"/>
      <c r="HXF515" s="70"/>
      <c r="HXG515" s="60"/>
      <c r="HXH515" s="61"/>
      <c r="HXI515" s="70"/>
      <c r="HXJ515" s="70"/>
      <c r="HXK515" s="60"/>
      <c r="HXL515" s="61"/>
      <c r="HXM515" s="70"/>
      <c r="HXN515" s="70"/>
      <c r="HXO515" s="60"/>
      <c r="HXP515" s="61"/>
      <c r="HXQ515" s="70"/>
      <c r="HXR515" s="70"/>
      <c r="HXS515" s="60"/>
      <c r="HXT515" s="61"/>
      <c r="HXU515" s="70"/>
      <c r="HXV515" s="70"/>
      <c r="HXW515" s="60"/>
      <c r="HXX515" s="61"/>
      <c r="HXY515" s="70"/>
      <c r="HXZ515" s="70"/>
      <c r="HYA515" s="60"/>
      <c r="HYB515" s="61"/>
      <c r="HYC515" s="70"/>
      <c r="HYD515" s="70"/>
      <c r="HYE515" s="60"/>
      <c r="HYF515" s="61"/>
      <c r="HYG515" s="70"/>
      <c r="HYH515" s="70"/>
      <c r="HYI515" s="60"/>
      <c r="HYJ515" s="61"/>
      <c r="HYK515" s="70"/>
      <c r="HYL515" s="70"/>
      <c r="HYM515" s="60"/>
      <c r="HYN515" s="61"/>
      <c r="HYO515" s="70"/>
      <c r="HYP515" s="70"/>
      <c r="HYQ515" s="60"/>
      <c r="HYR515" s="61"/>
      <c r="HYS515" s="70"/>
      <c r="HYT515" s="70"/>
      <c r="HYU515" s="60"/>
      <c r="HYV515" s="61"/>
      <c r="HYW515" s="70"/>
      <c r="HYX515" s="70"/>
      <c r="HYY515" s="60"/>
      <c r="HYZ515" s="61"/>
      <c r="HZA515" s="70"/>
      <c r="HZB515" s="70"/>
      <c r="HZC515" s="60"/>
      <c r="HZD515" s="61"/>
      <c r="HZE515" s="70"/>
      <c r="HZF515" s="70"/>
      <c r="HZG515" s="60"/>
      <c r="HZH515" s="61"/>
      <c r="HZI515" s="70"/>
      <c r="HZJ515" s="70"/>
      <c r="HZK515" s="60"/>
      <c r="HZL515" s="61"/>
      <c r="HZM515" s="70"/>
      <c r="HZN515" s="70"/>
      <c r="HZO515" s="60"/>
      <c r="HZP515" s="61"/>
      <c r="HZQ515" s="70"/>
      <c r="HZR515" s="70"/>
      <c r="HZS515" s="60"/>
      <c r="HZT515" s="61"/>
      <c r="HZU515" s="70"/>
      <c r="HZV515" s="70"/>
      <c r="HZW515" s="60"/>
      <c r="HZX515" s="61"/>
      <c r="HZY515" s="70"/>
      <c r="HZZ515" s="70"/>
      <c r="IAA515" s="60"/>
      <c r="IAB515" s="61"/>
      <c r="IAC515" s="70"/>
      <c r="IAD515" s="70"/>
      <c r="IAE515" s="60"/>
      <c r="IAF515" s="61"/>
      <c r="IAG515" s="70"/>
      <c r="IAH515" s="70"/>
      <c r="IAI515" s="60"/>
      <c r="IAJ515" s="61"/>
      <c r="IAK515" s="70"/>
      <c r="IAL515" s="70"/>
      <c r="IAM515" s="60"/>
      <c r="IAN515" s="61"/>
      <c r="IAO515" s="70"/>
      <c r="IAP515" s="70"/>
      <c r="IAQ515" s="60"/>
      <c r="IAR515" s="61"/>
      <c r="IAS515" s="70"/>
      <c r="IAT515" s="70"/>
      <c r="IAU515" s="60"/>
      <c r="IAV515" s="61"/>
      <c r="IAW515" s="70"/>
      <c r="IAX515" s="70"/>
      <c r="IAY515" s="60"/>
      <c r="IAZ515" s="61"/>
      <c r="IBA515" s="70"/>
      <c r="IBB515" s="70"/>
      <c r="IBC515" s="60"/>
      <c r="IBD515" s="61"/>
      <c r="IBE515" s="70"/>
      <c r="IBF515" s="70"/>
      <c r="IBG515" s="60"/>
      <c r="IBH515" s="61"/>
      <c r="IBI515" s="70"/>
      <c r="IBJ515" s="70"/>
      <c r="IBK515" s="60"/>
      <c r="IBL515" s="61"/>
      <c r="IBM515" s="70"/>
      <c r="IBN515" s="70"/>
      <c r="IBO515" s="60"/>
      <c r="IBP515" s="61"/>
      <c r="IBQ515" s="70"/>
      <c r="IBR515" s="70"/>
      <c r="IBS515" s="60"/>
      <c r="IBT515" s="61"/>
      <c r="IBU515" s="70"/>
      <c r="IBV515" s="70"/>
      <c r="IBW515" s="60"/>
      <c r="IBX515" s="61"/>
      <c r="IBY515" s="70"/>
      <c r="IBZ515" s="70"/>
      <c r="ICA515" s="60"/>
      <c r="ICB515" s="61"/>
      <c r="ICC515" s="70"/>
      <c r="ICD515" s="70"/>
      <c r="ICE515" s="60"/>
      <c r="ICF515" s="61"/>
      <c r="ICG515" s="70"/>
      <c r="ICH515" s="70"/>
      <c r="ICI515" s="60"/>
      <c r="ICJ515" s="61"/>
      <c r="ICK515" s="70"/>
      <c r="ICL515" s="70"/>
      <c r="ICM515" s="60"/>
      <c r="ICN515" s="61"/>
      <c r="ICO515" s="70"/>
      <c r="ICP515" s="70"/>
      <c r="ICQ515" s="60"/>
      <c r="ICR515" s="61"/>
      <c r="ICS515" s="70"/>
      <c r="ICT515" s="70"/>
      <c r="ICU515" s="60"/>
      <c r="ICV515" s="61"/>
      <c r="ICW515" s="70"/>
      <c r="ICX515" s="70"/>
      <c r="ICY515" s="60"/>
      <c r="ICZ515" s="61"/>
      <c r="IDA515" s="70"/>
      <c r="IDB515" s="70"/>
      <c r="IDC515" s="60"/>
      <c r="IDD515" s="61"/>
      <c r="IDE515" s="70"/>
      <c r="IDF515" s="70"/>
      <c r="IDG515" s="60"/>
      <c r="IDH515" s="61"/>
      <c r="IDI515" s="70"/>
      <c r="IDJ515" s="70"/>
      <c r="IDK515" s="60"/>
      <c r="IDL515" s="61"/>
      <c r="IDM515" s="70"/>
      <c r="IDN515" s="70"/>
      <c r="IDO515" s="60"/>
      <c r="IDP515" s="61"/>
      <c r="IDQ515" s="70"/>
      <c r="IDR515" s="70"/>
      <c r="IDS515" s="60"/>
      <c r="IDT515" s="61"/>
      <c r="IDU515" s="70"/>
      <c r="IDV515" s="70"/>
      <c r="IDW515" s="60"/>
      <c r="IDX515" s="61"/>
      <c r="IDY515" s="70"/>
      <c r="IDZ515" s="70"/>
      <c r="IEA515" s="60"/>
      <c r="IEB515" s="61"/>
      <c r="IEC515" s="70"/>
      <c r="IED515" s="70"/>
      <c r="IEE515" s="60"/>
      <c r="IEF515" s="61"/>
      <c r="IEG515" s="70"/>
      <c r="IEH515" s="70"/>
      <c r="IEI515" s="60"/>
      <c r="IEJ515" s="61"/>
      <c r="IEK515" s="70"/>
      <c r="IEL515" s="70"/>
      <c r="IEM515" s="60"/>
      <c r="IEN515" s="61"/>
      <c r="IEO515" s="70"/>
      <c r="IEP515" s="70"/>
      <c r="IEQ515" s="60"/>
      <c r="IER515" s="61"/>
      <c r="IES515" s="70"/>
      <c r="IET515" s="70"/>
      <c r="IEU515" s="60"/>
      <c r="IEV515" s="61"/>
      <c r="IEW515" s="70"/>
      <c r="IEX515" s="70"/>
      <c r="IEY515" s="60"/>
      <c r="IEZ515" s="61"/>
      <c r="IFA515" s="70"/>
      <c r="IFB515" s="70"/>
      <c r="IFC515" s="60"/>
      <c r="IFD515" s="61"/>
      <c r="IFE515" s="70"/>
      <c r="IFF515" s="70"/>
      <c r="IFG515" s="60"/>
      <c r="IFH515" s="61"/>
      <c r="IFI515" s="70"/>
      <c r="IFJ515" s="70"/>
      <c r="IFK515" s="60"/>
      <c r="IFL515" s="61"/>
      <c r="IFM515" s="70"/>
      <c r="IFN515" s="70"/>
      <c r="IFO515" s="60"/>
      <c r="IFP515" s="61"/>
      <c r="IFQ515" s="70"/>
      <c r="IFR515" s="70"/>
      <c r="IFS515" s="60"/>
      <c r="IFT515" s="61"/>
      <c r="IFU515" s="70"/>
      <c r="IFV515" s="70"/>
      <c r="IFW515" s="60"/>
      <c r="IFX515" s="61"/>
      <c r="IFY515" s="70"/>
      <c r="IFZ515" s="70"/>
      <c r="IGA515" s="60"/>
      <c r="IGB515" s="61"/>
      <c r="IGC515" s="70"/>
      <c r="IGD515" s="70"/>
      <c r="IGE515" s="60"/>
      <c r="IGF515" s="61"/>
      <c r="IGG515" s="70"/>
      <c r="IGH515" s="70"/>
      <c r="IGI515" s="60"/>
      <c r="IGJ515" s="61"/>
      <c r="IGK515" s="70"/>
      <c r="IGL515" s="70"/>
      <c r="IGM515" s="60"/>
      <c r="IGN515" s="61"/>
      <c r="IGO515" s="70"/>
      <c r="IGP515" s="70"/>
      <c r="IGQ515" s="60"/>
      <c r="IGR515" s="61"/>
      <c r="IGS515" s="70"/>
      <c r="IGT515" s="70"/>
      <c r="IGU515" s="60"/>
      <c r="IGV515" s="61"/>
      <c r="IGW515" s="70"/>
      <c r="IGX515" s="70"/>
      <c r="IGY515" s="60"/>
      <c r="IGZ515" s="61"/>
      <c r="IHA515" s="70"/>
      <c r="IHB515" s="70"/>
      <c r="IHC515" s="60"/>
      <c r="IHD515" s="61"/>
      <c r="IHE515" s="70"/>
      <c r="IHF515" s="70"/>
      <c r="IHG515" s="60"/>
      <c r="IHH515" s="61"/>
      <c r="IHI515" s="70"/>
      <c r="IHJ515" s="70"/>
      <c r="IHK515" s="60"/>
      <c r="IHL515" s="61"/>
      <c r="IHM515" s="70"/>
      <c r="IHN515" s="70"/>
      <c r="IHO515" s="60"/>
      <c r="IHP515" s="61"/>
      <c r="IHQ515" s="70"/>
      <c r="IHR515" s="70"/>
      <c r="IHS515" s="60"/>
      <c r="IHT515" s="61"/>
      <c r="IHU515" s="70"/>
      <c r="IHV515" s="70"/>
      <c r="IHW515" s="60"/>
      <c r="IHX515" s="61"/>
      <c r="IHY515" s="70"/>
      <c r="IHZ515" s="70"/>
      <c r="IIA515" s="60"/>
      <c r="IIB515" s="61"/>
      <c r="IIC515" s="70"/>
      <c r="IID515" s="70"/>
      <c r="IIE515" s="60"/>
      <c r="IIF515" s="61"/>
      <c r="IIG515" s="70"/>
      <c r="IIH515" s="70"/>
      <c r="III515" s="60"/>
      <c r="IIJ515" s="61"/>
      <c r="IIK515" s="70"/>
      <c r="IIL515" s="70"/>
      <c r="IIM515" s="60"/>
      <c r="IIN515" s="61"/>
      <c r="IIO515" s="70"/>
      <c r="IIP515" s="70"/>
      <c r="IIQ515" s="60"/>
      <c r="IIR515" s="61"/>
      <c r="IIS515" s="70"/>
      <c r="IIT515" s="70"/>
      <c r="IIU515" s="60"/>
      <c r="IIV515" s="61"/>
      <c r="IIW515" s="70"/>
      <c r="IIX515" s="70"/>
      <c r="IIY515" s="60"/>
      <c r="IIZ515" s="61"/>
      <c r="IJA515" s="70"/>
      <c r="IJB515" s="70"/>
      <c r="IJC515" s="60"/>
      <c r="IJD515" s="61"/>
      <c r="IJE515" s="70"/>
      <c r="IJF515" s="70"/>
      <c r="IJG515" s="60"/>
      <c r="IJH515" s="61"/>
      <c r="IJI515" s="70"/>
      <c r="IJJ515" s="70"/>
      <c r="IJK515" s="60"/>
      <c r="IJL515" s="61"/>
      <c r="IJM515" s="70"/>
      <c r="IJN515" s="70"/>
      <c r="IJO515" s="60"/>
      <c r="IJP515" s="61"/>
      <c r="IJQ515" s="70"/>
      <c r="IJR515" s="70"/>
      <c r="IJS515" s="60"/>
      <c r="IJT515" s="61"/>
      <c r="IJU515" s="70"/>
      <c r="IJV515" s="70"/>
      <c r="IJW515" s="60"/>
      <c r="IJX515" s="61"/>
      <c r="IJY515" s="70"/>
      <c r="IJZ515" s="70"/>
      <c r="IKA515" s="60"/>
      <c r="IKB515" s="61"/>
      <c r="IKC515" s="70"/>
      <c r="IKD515" s="70"/>
      <c r="IKE515" s="60"/>
      <c r="IKF515" s="61"/>
      <c r="IKG515" s="70"/>
      <c r="IKH515" s="70"/>
      <c r="IKI515" s="60"/>
      <c r="IKJ515" s="61"/>
      <c r="IKK515" s="70"/>
      <c r="IKL515" s="70"/>
      <c r="IKM515" s="60"/>
      <c r="IKN515" s="61"/>
      <c r="IKO515" s="70"/>
      <c r="IKP515" s="70"/>
      <c r="IKQ515" s="60"/>
      <c r="IKR515" s="61"/>
      <c r="IKS515" s="70"/>
      <c r="IKT515" s="70"/>
      <c r="IKU515" s="60"/>
      <c r="IKV515" s="61"/>
      <c r="IKW515" s="70"/>
      <c r="IKX515" s="70"/>
      <c r="IKY515" s="60"/>
      <c r="IKZ515" s="61"/>
      <c r="ILA515" s="70"/>
      <c r="ILB515" s="70"/>
      <c r="ILC515" s="60"/>
      <c r="ILD515" s="61"/>
      <c r="ILE515" s="70"/>
      <c r="ILF515" s="70"/>
      <c r="ILG515" s="60"/>
      <c r="ILH515" s="61"/>
      <c r="ILI515" s="70"/>
      <c r="ILJ515" s="70"/>
      <c r="ILK515" s="60"/>
      <c r="ILL515" s="61"/>
      <c r="ILM515" s="70"/>
      <c r="ILN515" s="70"/>
      <c r="ILO515" s="60"/>
      <c r="ILP515" s="61"/>
      <c r="ILQ515" s="70"/>
      <c r="ILR515" s="70"/>
      <c r="ILS515" s="60"/>
      <c r="ILT515" s="61"/>
      <c r="ILU515" s="70"/>
      <c r="ILV515" s="70"/>
      <c r="ILW515" s="60"/>
      <c r="ILX515" s="61"/>
      <c r="ILY515" s="70"/>
      <c r="ILZ515" s="70"/>
      <c r="IMA515" s="60"/>
      <c r="IMB515" s="61"/>
      <c r="IMC515" s="70"/>
      <c r="IMD515" s="70"/>
      <c r="IME515" s="60"/>
      <c r="IMF515" s="61"/>
      <c r="IMG515" s="70"/>
      <c r="IMH515" s="70"/>
      <c r="IMI515" s="60"/>
      <c r="IMJ515" s="61"/>
      <c r="IMK515" s="70"/>
      <c r="IML515" s="70"/>
      <c r="IMM515" s="60"/>
      <c r="IMN515" s="61"/>
      <c r="IMO515" s="70"/>
      <c r="IMP515" s="70"/>
      <c r="IMQ515" s="60"/>
      <c r="IMR515" s="61"/>
      <c r="IMS515" s="70"/>
      <c r="IMT515" s="70"/>
      <c r="IMU515" s="60"/>
      <c r="IMV515" s="61"/>
      <c r="IMW515" s="70"/>
      <c r="IMX515" s="70"/>
      <c r="IMY515" s="60"/>
      <c r="IMZ515" s="61"/>
      <c r="INA515" s="70"/>
      <c r="INB515" s="70"/>
      <c r="INC515" s="60"/>
      <c r="IND515" s="61"/>
      <c r="INE515" s="70"/>
      <c r="INF515" s="70"/>
      <c r="ING515" s="60"/>
      <c r="INH515" s="61"/>
      <c r="INI515" s="70"/>
      <c r="INJ515" s="70"/>
      <c r="INK515" s="60"/>
      <c r="INL515" s="61"/>
      <c r="INM515" s="70"/>
      <c r="INN515" s="70"/>
      <c r="INO515" s="60"/>
      <c r="INP515" s="61"/>
      <c r="INQ515" s="70"/>
      <c r="INR515" s="70"/>
      <c r="INS515" s="60"/>
      <c r="INT515" s="61"/>
      <c r="INU515" s="70"/>
      <c r="INV515" s="70"/>
      <c r="INW515" s="60"/>
      <c r="INX515" s="61"/>
      <c r="INY515" s="70"/>
      <c r="INZ515" s="70"/>
      <c r="IOA515" s="60"/>
      <c r="IOB515" s="61"/>
      <c r="IOC515" s="70"/>
      <c r="IOD515" s="70"/>
      <c r="IOE515" s="60"/>
      <c r="IOF515" s="61"/>
      <c r="IOG515" s="70"/>
      <c r="IOH515" s="70"/>
      <c r="IOI515" s="60"/>
      <c r="IOJ515" s="61"/>
      <c r="IOK515" s="70"/>
      <c r="IOL515" s="70"/>
      <c r="IOM515" s="60"/>
      <c r="ION515" s="61"/>
      <c r="IOO515" s="70"/>
      <c r="IOP515" s="70"/>
      <c r="IOQ515" s="60"/>
      <c r="IOR515" s="61"/>
      <c r="IOS515" s="70"/>
      <c r="IOT515" s="70"/>
      <c r="IOU515" s="60"/>
      <c r="IOV515" s="61"/>
      <c r="IOW515" s="70"/>
      <c r="IOX515" s="70"/>
      <c r="IOY515" s="60"/>
      <c r="IOZ515" s="61"/>
      <c r="IPA515" s="70"/>
      <c r="IPB515" s="70"/>
      <c r="IPC515" s="60"/>
      <c r="IPD515" s="61"/>
      <c r="IPE515" s="70"/>
      <c r="IPF515" s="70"/>
      <c r="IPG515" s="60"/>
      <c r="IPH515" s="61"/>
      <c r="IPI515" s="70"/>
      <c r="IPJ515" s="70"/>
      <c r="IPK515" s="60"/>
      <c r="IPL515" s="61"/>
      <c r="IPM515" s="70"/>
      <c r="IPN515" s="70"/>
      <c r="IPO515" s="60"/>
      <c r="IPP515" s="61"/>
      <c r="IPQ515" s="70"/>
      <c r="IPR515" s="70"/>
      <c r="IPS515" s="60"/>
      <c r="IPT515" s="61"/>
      <c r="IPU515" s="70"/>
      <c r="IPV515" s="70"/>
      <c r="IPW515" s="60"/>
      <c r="IPX515" s="61"/>
      <c r="IPY515" s="70"/>
      <c r="IPZ515" s="70"/>
      <c r="IQA515" s="60"/>
      <c r="IQB515" s="61"/>
      <c r="IQC515" s="70"/>
      <c r="IQD515" s="70"/>
      <c r="IQE515" s="60"/>
      <c r="IQF515" s="61"/>
      <c r="IQG515" s="70"/>
      <c r="IQH515" s="70"/>
      <c r="IQI515" s="60"/>
      <c r="IQJ515" s="61"/>
      <c r="IQK515" s="70"/>
      <c r="IQL515" s="70"/>
      <c r="IQM515" s="60"/>
      <c r="IQN515" s="61"/>
      <c r="IQO515" s="70"/>
      <c r="IQP515" s="70"/>
      <c r="IQQ515" s="60"/>
      <c r="IQR515" s="61"/>
      <c r="IQS515" s="70"/>
      <c r="IQT515" s="70"/>
      <c r="IQU515" s="60"/>
      <c r="IQV515" s="61"/>
      <c r="IQW515" s="70"/>
      <c r="IQX515" s="70"/>
      <c r="IQY515" s="60"/>
      <c r="IQZ515" s="61"/>
      <c r="IRA515" s="70"/>
      <c r="IRB515" s="70"/>
      <c r="IRC515" s="60"/>
      <c r="IRD515" s="61"/>
      <c r="IRE515" s="70"/>
      <c r="IRF515" s="70"/>
      <c r="IRG515" s="60"/>
      <c r="IRH515" s="61"/>
      <c r="IRI515" s="70"/>
      <c r="IRJ515" s="70"/>
      <c r="IRK515" s="60"/>
      <c r="IRL515" s="61"/>
      <c r="IRM515" s="70"/>
      <c r="IRN515" s="70"/>
      <c r="IRO515" s="60"/>
      <c r="IRP515" s="61"/>
      <c r="IRQ515" s="70"/>
      <c r="IRR515" s="70"/>
      <c r="IRS515" s="60"/>
      <c r="IRT515" s="61"/>
      <c r="IRU515" s="70"/>
      <c r="IRV515" s="70"/>
      <c r="IRW515" s="60"/>
      <c r="IRX515" s="61"/>
      <c r="IRY515" s="70"/>
      <c r="IRZ515" s="70"/>
      <c r="ISA515" s="60"/>
      <c r="ISB515" s="61"/>
      <c r="ISC515" s="70"/>
      <c r="ISD515" s="70"/>
      <c r="ISE515" s="60"/>
      <c r="ISF515" s="61"/>
      <c r="ISG515" s="70"/>
      <c r="ISH515" s="70"/>
      <c r="ISI515" s="60"/>
      <c r="ISJ515" s="61"/>
      <c r="ISK515" s="70"/>
      <c r="ISL515" s="70"/>
      <c r="ISM515" s="60"/>
      <c r="ISN515" s="61"/>
      <c r="ISO515" s="70"/>
      <c r="ISP515" s="70"/>
      <c r="ISQ515" s="60"/>
      <c r="ISR515" s="61"/>
      <c r="ISS515" s="70"/>
      <c r="IST515" s="70"/>
      <c r="ISU515" s="60"/>
      <c r="ISV515" s="61"/>
      <c r="ISW515" s="70"/>
      <c r="ISX515" s="70"/>
      <c r="ISY515" s="60"/>
      <c r="ISZ515" s="61"/>
      <c r="ITA515" s="70"/>
      <c r="ITB515" s="70"/>
      <c r="ITC515" s="60"/>
      <c r="ITD515" s="61"/>
      <c r="ITE515" s="70"/>
      <c r="ITF515" s="70"/>
      <c r="ITG515" s="60"/>
      <c r="ITH515" s="61"/>
      <c r="ITI515" s="70"/>
      <c r="ITJ515" s="70"/>
      <c r="ITK515" s="60"/>
      <c r="ITL515" s="61"/>
      <c r="ITM515" s="70"/>
      <c r="ITN515" s="70"/>
      <c r="ITO515" s="60"/>
      <c r="ITP515" s="61"/>
      <c r="ITQ515" s="70"/>
      <c r="ITR515" s="70"/>
      <c r="ITS515" s="60"/>
      <c r="ITT515" s="61"/>
      <c r="ITU515" s="70"/>
      <c r="ITV515" s="70"/>
      <c r="ITW515" s="60"/>
      <c r="ITX515" s="61"/>
      <c r="ITY515" s="70"/>
      <c r="ITZ515" s="70"/>
      <c r="IUA515" s="60"/>
      <c r="IUB515" s="61"/>
      <c r="IUC515" s="70"/>
      <c r="IUD515" s="70"/>
      <c r="IUE515" s="60"/>
      <c r="IUF515" s="61"/>
      <c r="IUG515" s="70"/>
      <c r="IUH515" s="70"/>
      <c r="IUI515" s="60"/>
      <c r="IUJ515" s="61"/>
      <c r="IUK515" s="70"/>
      <c r="IUL515" s="70"/>
      <c r="IUM515" s="60"/>
      <c r="IUN515" s="61"/>
      <c r="IUO515" s="70"/>
      <c r="IUP515" s="70"/>
      <c r="IUQ515" s="60"/>
      <c r="IUR515" s="61"/>
      <c r="IUS515" s="70"/>
      <c r="IUT515" s="70"/>
      <c r="IUU515" s="60"/>
      <c r="IUV515" s="61"/>
      <c r="IUW515" s="70"/>
      <c r="IUX515" s="70"/>
      <c r="IUY515" s="60"/>
      <c r="IUZ515" s="61"/>
      <c r="IVA515" s="70"/>
      <c r="IVB515" s="70"/>
      <c r="IVC515" s="60"/>
      <c r="IVD515" s="61"/>
      <c r="IVE515" s="70"/>
      <c r="IVF515" s="70"/>
      <c r="IVG515" s="60"/>
      <c r="IVH515" s="61"/>
      <c r="IVI515" s="70"/>
      <c r="IVJ515" s="70"/>
      <c r="IVK515" s="60"/>
      <c r="IVL515" s="61"/>
      <c r="IVM515" s="70"/>
      <c r="IVN515" s="70"/>
      <c r="IVO515" s="60"/>
      <c r="IVP515" s="61"/>
      <c r="IVQ515" s="70"/>
      <c r="IVR515" s="70"/>
      <c r="IVS515" s="60"/>
      <c r="IVT515" s="61"/>
      <c r="IVU515" s="70"/>
      <c r="IVV515" s="70"/>
      <c r="IVW515" s="60"/>
      <c r="IVX515" s="61"/>
      <c r="IVY515" s="70"/>
      <c r="IVZ515" s="70"/>
      <c r="IWA515" s="60"/>
      <c r="IWB515" s="61"/>
      <c r="IWC515" s="70"/>
      <c r="IWD515" s="70"/>
      <c r="IWE515" s="60"/>
      <c r="IWF515" s="61"/>
      <c r="IWG515" s="70"/>
      <c r="IWH515" s="70"/>
      <c r="IWI515" s="60"/>
      <c r="IWJ515" s="61"/>
      <c r="IWK515" s="70"/>
      <c r="IWL515" s="70"/>
      <c r="IWM515" s="60"/>
      <c r="IWN515" s="61"/>
      <c r="IWO515" s="70"/>
      <c r="IWP515" s="70"/>
      <c r="IWQ515" s="60"/>
      <c r="IWR515" s="61"/>
      <c r="IWS515" s="70"/>
      <c r="IWT515" s="70"/>
      <c r="IWU515" s="60"/>
      <c r="IWV515" s="61"/>
      <c r="IWW515" s="70"/>
      <c r="IWX515" s="70"/>
      <c r="IWY515" s="60"/>
      <c r="IWZ515" s="61"/>
      <c r="IXA515" s="70"/>
      <c r="IXB515" s="70"/>
      <c r="IXC515" s="60"/>
      <c r="IXD515" s="61"/>
      <c r="IXE515" s="70"/>
      <c r="IXF515" s="70"/>
      <c r="IXG515" s="60"/>
      <c r="IXH515" s="61"/>
      <c r="IXI515" s="70"/>
      <c r="IXJ515" s="70"/>
      <c r="IXK515" s="60"/>
      <c r="IXL515" s="61"/>
      <c r="IXM515" s="70"/>
      <c r="IXN515" s="70"/>
      <c r="IXO515" s="60"/>
      <c r="IXP515" s="61"/>
      <c r="IXQ515" s="70"/>
      <c r="IXR515" s="70"/>
      <c r="IXS515" s="60"/>
      <c r="IXT515" s="61"/>
      <c r="IXU515" s="70"/>
      <c r="IXV515" s="70"/>
      <c r="IXW515" s="60"/>
      <c r="IXX515" s="61"/>
      <c r="IXY515" s="70"/>
      <c r="IXZ515" s="70"/>
      <c r="IYA515" s="60"/>
      <c r="IYB515" s="61"/>
      <c r="IYC515" s="70"/>
      <c r="IYD515" s="70"/>
      <c r="IYE515" s="60"/>
      <c r="IYF515" s="61"/>
      <c r="IYG515" s="70"/>
      <c r="IYH515" s="70"/>
      <c r="IYI515" s="60"/>
      <c r="IYJ515" s="61"/>
      <c r="IYK515" s="70"/>
      <c r="IYL515" s="70"/>
      <c r="IYM515" s="60"/>
      <c r="IYN515" s="61"/>
      <c r="IYO515" s="70"/>
      <c r="IYP515" s="70"/>
      <c r="IYQ515" s="60"/>
      <c r="IYR515" s="61"/>
      <c r="IYS515" s="70"/>
      <c r="IYT515" s="70"/>
      <c r="IYU515" s="60"/>
      <c r="IYV515" s="61"/>
      <c r="IYW515" s="70"/>
      <c r="IYX515" s="70"/>
      <c r="IYY515" s="60"/>
      <c r="IYZ515" s="61"/>
      <c r="IZA515" s="70"/>
      <c r="IZB515" s="70"/>
      <c r="IZC515" s="60"/>
      <c r="IZD515" s="61"/>
      <c r="IZE515" s="70"/>
      <c r="IZF515" s="70"/>
      <c r="IZG515" s="60"/>
      <c r="IZH515" s="61"/>
      <c r="IZI515" s="70"/>
      <c r="IZJ515" s="70"/>
      <c r="IZK515" s="60"/>
      <c r="IZL515" s="61"/>
      <c r="IZM515" s="70"/>
      <c r="IZN515" s="70"/>
      <c r="IZO515" s="60"/>
      <c r="IZP515" s="61"/>
      <c r="IZQ515" s="70"/>
      <c r="IZR515" s="70"/>
      <c r="IZS515" s="60"/>
      <c r="IZT515" s="61"/>
      <c r="IZU515" s="70"/>
      <c r="IZV515" s="70"/>
      <c r="IZW515" s="60"/>
      <c r="IZX515" s="61"/>
      <c r="IZY515" s="70"/>
      <c r="IZZ515" s="70"/>
      <c r="JAA515" s="60"/>
      <c r="JAB515" s="61"/>
      <c r="JAC515" s="70"/>
      <c r="JAD515" s="70"/>
      <c r="JAE515" s="60"/>
      <c r="JAF515" s="61"/>
      <c r="JAG515" s="70"/>
      <c r="JAH515" s="70"/>
      <c r="JAI515" s="60"/>
      <c r="JAJ515" s="61"/>
      <c r="JAK515" s="70"/>
      <c r="JAL515" s="70"/>
      <c r="JAM515" s="60"/>
      <c r="JAN515" s="61"/>
      <c r="JAO515" s="70"/>
      <c r="JAP515" s="70"/>
      <c r="JAQ515" s="60"/>
      <c r="JAR515" s="61"/>
      <c r="JAS515" s="70"/>
      <c r="JAT515" s="70"/>
      <c r="JAU515" s="60"/>
      <c r="JAV515" s="61"/>
      <c r="JAW515" s="70"/>
      <c r="JAX515" s="70"/>
      <c r="JAY515" s="60"/>
      <c r="JAZ515" s="61"/>
      <c r="JBA515" s="70"/>
      <c r="JBB515" s="70"/>
      <c r="JBC515" s="60"/>
      <c r="JBD515" s="61"/>
      <c r="JBE515" s="70"/>
      <c r="JBF515" s="70"/>
      <c r="JBG515" s="60"/>
      <c r="JBH515" s="61"/>
      <c r="JBI515" s="70"/>
      <c r="JBJ515" s="70"/>
      <c r="JBK515" s="60"/>
      <c r="JBL515" s="61"/>
      <c r="JBM515" s="70"/>
      <c r="JBN515" s="70"/>
      <c r="JBO515" s="60"/>
      <c r="JBP515" s="61"/>
      <c r="JBQ515" s="70"/>
      <c r="JBR515" s="70"/>
      <c r="JBS515" s="60"/>
      <c r="JBT515" s="61"/>
      <c r="JBU515" s="70"/>
      <c r="JBV515" s="70"/>
      <c r="JBW515" s="60"/>
      <c r="JBX515" s="61"/>
      <c r="JBY515" s="70"/>
      <c r="JBZ515" s="70"/>
      <c r="JCA515" s="60"/>
      <c r="JCB515" s="61"/>
      <c r="JCC515" s="70"/>
      <c r="JCD515" s="70"/>
      <c r="JCE515" s="60"/>
      <c r="JCF515" s="61"/>
      <c r="JCG515" s="70"/>
      <c r="JCH515" s="70"/>
      <c r="JCI515" s="60"/>
      <c r="JCJ515" s="61"/>
      <c r="JCK515" s="70"/>
      <c r="JCL515" s="70"/>
      <c r="JCM515" s="60"/>
      <c r="JCN515" s="61"/>
      <c r="JCO515" s="70"/>
      <c r="JCP515" s="70"/>
      <c r="JCQ515" s="60"/>
      <c r="JCR515" s="61"/>
      <c r="JCS515" s="70"/>
      <c r="JCT515" s="70"/>
      <c r="JCU515" s="60"/>
      <c r="JCV515" s="61"/>
      <c r="JCW515" s="70"/>
      <c r="JCX515" s="70"/>
      <c r="JCY515" s="60"/>
      <c r="JCZ515" s="61"/>
      <c r="JDA515" s="70"/>
      <c r="JDB515" s="70"/>
      <c r="JDC515" s="60"/>
      <c r="JDD515" s="61"/>
      <c r="JDE515" s="70"/>
      <c r="JDF515" s="70"/>
      <c r="JDG515" s="60"/>
      <c r="JDH515" s="61"/>
      <c r="JDI515" s="70"/>
      <c r="JDJ515" s="70"/>
      <c r="JDK515" s="60"/>
      <c r="JDL515" s="61"/>
      <c r="JDM515" s="70"/>
      <c r="JDN515" s="70"/>
      <c r="JDO515" s="60"/>
      <c r="JDP515" s="61"/>
      <c r="JDQ515" s="70"/>
      <c r="JDR515" s="70"/>
      <c r="JDS515" s="60"/>
      <c r="JDT515" s="61"/>
      <c r="JDU515" s="70"/>
      <c r="JDV515" s="70"/>
      <c r="JDW515" s="60"/>
      <c r="JDX515" s="61"/>
      <c r="JDY515" s="70"/>
      <c r="JDZ515" s="70"/>
      <c r="JEA515" s="60"/>
      <c r="JEB515" s="61"/>
      <c r="JEC515" s="70"/>
      <c r="JED515" s="70"/>
      <c r="JEE515" s="60"/>
      <c r="JEF515" s="61"/>
      <c r="JEG515" s="70"/>
      <c r="JEH515" s="70"/>
      <c r="JEI515" s="60"/>
      <c r="JEJ515" s="61"/>
      <c r="JEK515" s="70"/>
      <c r="JEL515" s="70"/>
      <c r="JEM515" s="60"/>
      <c r="JEN515" s="61"/>
      <c r="JEO515" s="70"/>
      <c r="JEP515" s="70"/>
      <c r="JEQ515" s="60"/>
      <c r="JER515" s="61"/>
      <c r="JES515" s="70"/>
      <c r="JET515" s="70"/>
      <c r="JEU515" s="60"/>
      <c r="JEV515" s="61"/>
      <c r="JEW515" s="70"/>
      <c r="JEX515" s="70"/>
      <c r="JEY515" s="60"/>
      <c r="JEZ515" s="61"/>
      <c r="JFA515" s="70"/>
      <c r="JFB515" s="70"/>
      <c r="JFC515" s="60"/>
      <c r="JFD515" s="61"/>
      <c r="JFE515" s="70"/>
      <c r="JFF515" s="70"/>
      <c r="JFG515" s="60"/>
      <c r="JFH515" s="61"/>
      <c r="JFI515" s="70"/>
      <c r="JFJ515" s="70"/>
      <c r="JFK515" s="60"/>
      <c r="JFL515" s="61"/>
      <c r="JFM515" s="70"/>
      <c r="JFN515" s="70"/>
      <c r="JFO515" s="60"/>
      <c r="JFP515" s="61"/>
      <c r="JFQ515" s="70"/>
      <c r="JFR515" s="70"/>
      <c r="JFS515" s="60"/>
      <c r="JFT515" s="61"/>
      <c r="JFU515" s="70"/>
      <c r="JFV515" s="70"/>
      <c r="JFW515" s="60"/>
      <c r="JFX515" s="61"/>
      <c r="JFY515" s="70"/>
      <c r="JFZ515" s="70"/>
      <c r="JGA515" s="60"/>
      <c r="JGB515" s="61"/>
      <c r="JGC515" s="70"/>
      <c r="JGD515" s="70"/>
      <c r="JGE515" s="60"/>
      <c r="JGF515" s="61"/>
      <c r="JGG515" s="70"/>
      <c r="JGH515" s="70"/>
      <c r="JGI515" s="60"/>
      <c r="JGJ515" s="61"/>
      <c r="JGK515" s="70"/>
      <c r="JGL515" s="70"/>
      <c r="JGM515" s="60"/>
      <c r="JGN515" s="61"/>
      <c r="JGO515" s="70"/>
      <c r="JGP515" s="70"/>
      <c r="JGQ515" s="60"/>
      <c r="JGR515" s="61"/>
      <c r="JGS515" s="70"/>
      <c r="JGT515" s="70"/>
      <c r="JGU515" s="60"/>
      <c r="JGV515" s="61"/>
      <c r="JGW515" s="70"/>
      <c r="JGX515" s="70"/>
      <c r="JGY515" s="60"/>
      <c r="JGZ515" s="61"/>
      <c r="JHA515" s="70"/>
      <c r="JHB515" s="70"/>
      <c r="JHC515" s="60"/>
      <c r="JHD515" s="61"/>
      <c r="JHE515" s="70"/>
      <c r="JHF515" s="70"/>
      <c r="JHG515" s="60"/>
      <c r="JHH515" s="61"/>
      <c r="JHI515" s="70"/>
      <c r="JHJ515" s="70"/>
      <c r="JHK515" s="60"/>
      <c r="JHL515" s="61"/>
      <c r="JHM515" s="70"/>
      <c r="JHN515" s="70"/>
      <c r="JHO515" s="60"/>
      <c r="JHP515" s="61"/>
      <c r="JHQ515" s="70"/>
      <c r="JHR515" s="70"/>
      <c r="JHS515" s="60"/>
      <c r="JHT515" s="61"/>
      <c r="JHU515" s="70"/>
      <c r="JHV515" s="70"/>
      <c r="JHW515" s="60"/>
      <c r="JHX515" s="61"/>
      <c r="JHY515" s="70"/>
      <c r="JHZ515" s="70"/>
      <c r="JIA515" s="60"/>
      <c r="JIB515" s="61"/>
      <c r="JIC515" s="70"/>
      <c r="JID515" s="70"/>
      <c r="JIE515" s="60"/>
      <c r="JIF515" s="61"/>
      <c r="JIG515" s="70"/>
      <c r="JIH515" s="70"/>
      <c r="JII515" s="60"/>
      <c r="JIJ515" s="61"/>
      <c r="JIK515" s="70"/>
      <c r="JIL515" s="70"/>
      <c r="JIM515" s="60"/>
      <c r="JIN515" s="61"/>
      <c r="JIO515" s="70"/>
      <c r="JIP515" s="70"/>
      <c r="JIQ515" s="60"/>
      <c r="JIR515" s="61"/>
      <c r="JIS515" s="70"/>
      <c r="JIT515" s="70"/>
      <c r="JIU515" s="60"/>
      <c r="JIV515" s="61"/>
      <c r="JIW515" s="70"/>
      <c r="JIX515" s="70"/>
      <c r="JIY515" s="60"/>
      <c r="JIZ515" s="61"/>
      <c r="JJA515" s="70"/>
      <c r="JJB515" s="70"/>
      <c r="JJC515" s="60"/>
      <c r="JJD515" s="61"/>
      <c r="JJE515" s="70"/>
      <c r="JJF515" s="70"/>
      <c r="JJG515" s="60"/>
      <c r="JJH515" s="61"/>
      <c r="JJI515" s="70"/>
      <c r="JJJ515" s="70"/>
      <c r="JJK515" s="60"/>
      <c r="JJL515" s="61"/>
      <c r="JJM515" s="70"/>
      <c r="JJN515" s="70"/>
      <c r="JJO515" s="60"/>
      <c r="JJP515" s="61"/>
      <c r="JJQ515" s="70"/>
      <c r="JJR515" s="70"/>
      <c r="JJS515" s="60"/>
      <c r="JJT515" s="61"/>
      <c r="JJU515" s="70"/>
      <c r="JJV515" s="70"/>
      <c r="JJW515" s="60"/>
      <c r="JJX515" s="61"/>
      <c r="JJY515" s="70"/>
      <c r="JJZ515" s="70"/>
      <c r="JKA515" s="60"/>
      <c r="JKB515" s="61"/>
      <c r="JKC515" s="70"/>
      <c r="JKD515" s="70"/>
      <c r="JKE515" s="60"/>
      <c r="JKF515" s="61"/>
      <c r="JKG515" s="70"/>
      <c r="JKH515" s="70"/>
      <c r="JKI515" s="60"/>
      <c r="JKJ515" s="61"/>
      <c r="JKK515" s="70"/>
      <c r="JKL515" s="70"/>
      <c r="JKM515" s="60"/>
      <c r="JKN515" s="61"/>
      <c r="JKO515" s="70"/>
      <c r="JKP515" s="70"/>
      <c r="JKQ515" s="60"/>
      <c r="JKR515" s="61"/>
      <c r="JKS515" s="70"/>
      <c r="JKT515" s="70"/>
      <c r="JKU515" s="60"/>
      <c r="JKV515" s="61"/>
      <c r="JKW515" s="70"/>
      <c r="JKX515" s="70"/>
      <c r="JKY515" s="60"/>
      <c r="JKZ515" s="61"/>
      <c r="JLA515" s="70"/>
      <c r="JLB515" s="70"/>
      <c r="JLC515" s="60"/>
      <c r="JLD515" s="61"/>
      <c r="JLE515" s="70"/>
      <c r="JLF515" s="70"/>
      <c r="JLG515" s="60"/>
      <c r="JLH515" s="61"/>
      <c r="JLI515" s="70"/>
      <c r="JLJ515" s="70"/>
      <c r="JLK515" s="60"/>
      <c r="JLL515" s="61"/>
      <c r="JLM515" s="70"/>
      <c r="JLN515" s="70"/>
      <c r="JLO515" s="60"/>
      <c r="JLP515" s="61"/>
      <c r="JLQ515" s="70"/>
      <c r="JLR515" s="70"/>
      <c r="JLS515" s="60"/>
      <c r="JLT515" s="61"/>
      <c r="JLU515" s="70"/>
      <c r="JLV515" s="70"/>
      <c r="JLW515" s="60"/>
      <c r="JLX515" s="61"/>
      <c r="JLY515" s="70"/>
      <c r="JLZ515" s="70"/>
      <c r="JMA515" s="60"/>
      <c r="JMB515" s="61"/>
      <c r="JMC515" s="70"/>
      <c r="JMD515" s="70"/>
      <c r="JME515" s="60"/>
      <c r="JMF515" s="61"/>
      <c r="JMG515" s="70"/>
      <c r="JMH515" s="70"/>
      <c r="JMI515" s="60"/>
      <c r="JMJ515" s="61"/>
      <c r="JMK515" s="70"/>
      <c r="JML515" s="70"/>
      <c r="JMM515" s="60"/>
      <c r="JMN515" s="61"/>
      <c r="JMO515" s="70"/>
      <c r="JMP515" s="70"/>
      <c r="JMQ515" s="60"/>
      <c r="JMR515" s="61"/>
      <c r="JMS515" s="70"/>
      <c r="JMT515" s="70"/>
      <c r="JMU515" s="60"/>
      <c r="JMV515" s="61"/>
      <c r="JMW515" s="70"/>
      <c r="JMX515" s="70"/>
      <c r="JMY515" s="60"/>
      <c r="JMZ515" s="61"/>
      <c r="JNA515" s="70"/>
      <c r="JNB515" s="70"/>
      <c r="JNC515" s="60"/>
      <c r="JND515" s="61"/>
      <c r="JNE515" s="70"/>
      <c r="JNF515" s="70"/>
      <c r="JNG515" s="60"/>
      <c r="JNH515" s="61"/>
      <c r="JNI515" s="70"/>
      <c r="JNJ515" s="70"/>
      <c r="JNK515" s="60"/>
      <c r="JNL515" s="61"/>
      <c r="JNM515" s="70"/>
      <c r="JNN515" s="70"/>
      <c r="JNO515" s="60"/>
      <c r="JNP515" s="61"/>
      <c r="JNQ515" s="70"/>
      <c r="JNR515" s="70"/>
      <c r="JNS515" s="60"/>
      <c r="JNT515" s="61"/>
      <c r="JNU515" s="70"/>
      <c r="JNV515" s="70"/>
      <c r="JNW515" s="60"/>
      <c r="JNX515" s="61"/>
      <c r="JNY515" s="70"/>
      <c r="JNZ515" s="70"/>
      <c r="JOA515" s="60"/>
      <c r="JOB515" s="61"/>
      <c r="JOC515" s="70"/>
      <c r="JOD515" s="70"/>
      <c r="JOE515" s="60"/>
      <c r="JOF515" s="61"/>
      <c r="JOG515" s="70"/>
      <c r="JOH515" s="70"/>
      <c r="JOI515" s="60"/>
      <c r="JOJ515" s="61"/>
      <c r="JOK515" s="70"/>
      <c r="JOL515" s="70"/>
      <c r="JOM515" s="60"/>
      <c r="JON515" s="61"/>
      <c r="JOO515" s="70"/>
      <c r="JOP515" s="70"/>
      <c r="JOQ515" s="60"/>
      <c r="JOR515" s="61"/>
      <c r="JOS515" s="70"/>
      <c r="JOT515" s="70"/>
      <c r="JOU515" s="60"/>
      <c r="JOV515" s="61"/>
      <c r="JOW515" s="70"/>
      <c r="JOX515" s="70"/>
      <c r="JOY515" s="60"/>
      <c r="JOZ515" s="61"/>
      <c r="JPA515" s="70"/>
      <c r="JPB515" s="70"/>
      <c r="JPC515" s="60"/>
      <c r="JPD515" s="61"/>
      <c r="JPE515" s="70"/>
      <c r="JPF515" s="70"/>
      <c r="JPG515" s="60"/>
      <c r="JPH515" s="61"/>
      <c r="JPI515" s="70"/>
      <c r="JPJ515" s="70"/>
      <c r="JPK515" s="60"/>
      <c r="JPL515" s="61"/>
      <c r="JPM515" s="70"/>
      <c r="JPN515" s="70"/>
      <c r="JPO515" s="60"/>
      <c r="JPP515" s="61"/>
      <c r="JPQ515" s="70"/>
      <c r="JPR515" s="70"/>
      <c r="JPS515" s="60"/>
      <c r="JPT515" s="61"/>
      <c r="JPU515" s="70"/>
      <c r="JPV515" s="70"/>
      <c r="JPW515" s="60"/>
      <c r="JPX515" s="61"/>
      <c r="JPY515" s="70"/>
      <c r="JPZ515" s="70"/>
      <c r="JQA515" s="60"/>
      <c r="JQB515" s="61"/>
      <c r="JQC515" s="70"/>
      <c r="JQD515" s="70"/>
      <c r="JQE515" s="60"/>
      <c r="JQF515" s="61"/>
      <c r="JQG515" s="70"/>
      <c r="JQH515" s="70"/>
      <c r="JQI515" s="60"/>
      <c r="JQJ515" s="61"/>
      <c r="JQK515" s="70"/>
      <c r="JQL515" s="70"/>
      <c r="JQM515" s="60"/>
      <c r="JQN515" s="61"/>
      <c r="JQO515" s="70"/>
      <c r="JQP515" s="70"/>
      <c r="JQQ515" s="60"/>
      <c r="JQR515" s="61"/>
      <c r="JQS515" s="70"/>
      <c r="JQT515" s="70"/>
      <c r="JQU515" s="60"/>
      <c r="JQV515" s="61"/>
      <c r="JQW515" s="70"/>
      <c r="JQX515" s="70"/>
      <c r="JQY515" s="60"/>
      <c r="JQZ515" s="61"/>
      <c r="JRA515" s="70"/>
      <c r="JRB515" s="70"/>
      <c r="JRC515" s="60"/>
      <c r="JRD515" s="61"/>
      <c r="JRE515" s="70"/>
      <c r="JRF515" s="70"/>
      <c r="JRG515" s="60"/>
      <c r="JRH515" s="61"/>
      <c r="JRI515" s="70"/>
      <c r="JRJ515" s="70"/>
      <c r="JRK515" s="60"/>
      <c r="JRL515" s="61"/>
      <c r="JRM515" s="70"/>
      <c r="JRN515" s="70"/>
      <c r="JRO515" s="60"/>
      <c r="JRP515" s="61"/>
      <c r="JRQ515" s="70"/>
      <c r="JRR515" s="70"/>
      <c r="JRS515" s="60"/>
      <c r="JRT515" s="61"/>
      <c r="JRU515" s="70"/>
      <c r="JRV515" s="70"/>
      <c r="JRW515" s="60"/>
      <c r="JRX515" s="61"/>
      <c r="JRY515" s="70"/>
      <c r="JRZ515" s="70"/>
      <c r="JSA515" s="60"/>
      <c r="JSB515" s="61"/>
      <c r="JSC515" s="70"/>
      <c r="JSD515" s="70"/>
      <c r="JSE515" s="60"/>
      <c r="JSF515" s="61"/>
      <c r="JSG515" s="70"/>
      <c r="JSH515" s="70"/>
      <c r="JSI515" s="60"/>
      <c r="JSJ515" s="61"/>
      <c r="JSK515" s="70"/>
      <c r="JSL515" s="70"/>
      <c r="JSM515" s="60"/>
      <c r="JSN515" s="61"/>
      <c r="JSO515" s="70"/>
      <c r="JSP515" s="70"/>
      <c r="JSQ515" s="60"/>
      <c r="JSR515" s="61"/>
      <c r="JSS515" s="70"/>
      <c r="JST515" s="70"/>
      <c r="JSU515" s="60"/>
      <c r="JSV515" s="61"/>
      <c r="JSW515" s="70"/>
      <c r="JSX515" s="70"/>
      <c r="JSY515" s="60"/>
      <c r="JSZ515" s="61"/>
      <c r="JTA515" s="70"/>
      <c r="JTB515" s="70"/>
      <c r="JTC515" s="60"/>
      <c r="JTD515" s="61"/>
      <c r="JTE515" s="70"/>
      <c r="JTF515" s="70"/>
      <c r="JTG515" s="60"/>
      <c r="JTH515" s="61"/>
      <c r="JTI515" s="70"/>
      <c r="JTJ515" s="70"/>
      <c r="JTK515" s="60"/>
      <c r="JTL515" s="61"/>
      <c r="JTM515" s="70"/>
      <c r="JTN515" s="70"/>
      <c r="JTO515" s="60"/>
      <c r="JTP515" s="61"/>
      <c r="JTQ515" s="70"/>
      <c r="JTR515" s="70"/>
      <c r="JTS515" s="60"/>
      <c r="JTT515" s="61"/>
      <c r="JTU515" s="70"/>
      <c r="JTV515" s="70"/>
      <c r="JTW515" s="60"/>
      <c r="JTX515" s="61"/>
      <c r="JTY515" s="70"/>
      <c r="JTZ515" s="70"/>
      <c r="JUA515" s="60"/>
      <c r="JUB515" s="61"/>
      <c r="JUC515" s="70"/>
      <c r="JUD515" s="70"/>
      <c r="JUE515" s="60"/>
      <c r="JUF515" s="61"/>
      <c r="JUG515" s="70"/>
      <c r="JUH515" s="70"/>
      <c r="JUI515" s="60"/>
      <c r="JUJ515" s="61"/>
      <c r="JUK515" s="70"/>
      <c r="JUL515" s="70"/>
      <c r="JUM515" s="60"/>
      <c r="JUN515" s="61"/>
      <c r="JUO515" s="70"/>
      <c r="JUP515" s="70"/>
      <c r="JUQ515" s="60"/>
      <c r="JUR515" s="61"/>
      <c r="JUS515" s="70"/>
      <c r="JUT515" s="70"/>
      <c r="JUU515" s="60"/>
      <c r="JUV515" s="61"/>
      <c r="JUW515" s="70"/>
      <c r="JUX515" s="70"/>
      <c r="JUY515" s="60"/>
      <c r="JUZ515" s="61"/>
      <c r="JVA515" s="70"/>
      <c r="JVB515" s="70"/>
      <c r="JVC515" s="60"/>
      <c r="JVD515" s="61"/>
      <c r="JVE515" s="70"/>
      <c r="JVF515" s="70"/>
      <c r="JVG515" s="60"/>
      <c r="JVH515" s="61"/>
      <c r="JVI515" s="70"/>
      <c r="JVJ515" s="70"/>
      <c r="JVK515" s="60"/>
      <c r="JVL515" s="61"/>
      <c r="JVM515" s="70"/>
      <c r="JVN515" s="70"/>
      <c r="JVO515" s="60"/>
      <c r="JVP515" s="61"/>
      <c r="JVQ515" s="70"/>
      <c r="JVR515" s="70"/>
      <c r="JVS515" s="60"/>
      <c r="JVT515" s="61"/>
      <c r="JVU515" s="70"/>
      <c r="JVV515" s="70"/>
      <c r="JVW515" s="60"/>
      <c r="JVX515" s="61"/>
      <c r="JVY515" s="70"/>
      <c r="JVZ515" s="70"/>
      <c r="JWA515" s="60"/>
      <c r="JWB515" s="61"/>
      <c r="JWC515" s="70"/>
      <c r="JWD515" s="70"/>
      <c r="JWE515" s="60"/>
      <c r="JWF515" s="61"/>
      <c r="JWG515" s="70"/>
      <c r="JWH515" s="70"/>
      <c r="JWI515" s="60"/>
      <c r="JWJ515" s="61"/>
      <c r="JWK515" s="70"/>
      <c r="JWL515" s="70"/>
      <c r="JWM515" s="60"/>
      <c r="JWN515" s="61"/>
      <c r="JWO515" s="70"/>
      <c r="JWP515" s="70"/>
      <c r="JWQ515" s="60"/>
      <c r="JWR515" s="61"/>
      <c r="JWS515" s="70"/>
      <c r="JWT515" s="70"/>
      <c r="JWU515" s="60"/>
      <c r="JWV515" s="61"/>
      <c r="JWW515" s="70"/>
      <c r="JWX515" s="70"/>
      <c r="JWY515" s="60"/>
      <c r="JWZ515" s="61"/>
      <c r="JXA515" s="70"/>
      <c r="JXB515" s="70"/>
      <c r="JXC515" s="60"/>
      <c r="JXD515" s="61"/>
      <c r="JXE515" s="70"/>
      <c r="JXF515" s="70"/>
      <c r="JXG515" s="60"/>
      <c r="JXH515" s="61"/>
      <c r="JXI515" s="70"/>
      <c r="JXJ515" s="70"/>
      <c r="JXK515" s="60"/>
      <c r="JXL515" s="61"/>
      <c r="JXM515" s="70"/>
      <c r="JXN515" s="70"/>
      <c r="JXO515" s="60"/>
      <c r="JXP515" s="61"/>
      <c r="JXQ515" s="70"/>
      <c r="JXR515" s="70"/>
      <c r="JXS515" s="60"/>
      <c r="JXT515" s="61"/>
      <c r="JXU515" s="70"/>
      <c r="JXV515" s="70"/>
      <c r="JXW515" s="60"/>
      <c r="JXX515" s="61"/>
      <c r="JXY515" s="70"/>
      <c r="JXZ515" s="70"/>
      <c r="JYA515" s="60"/>
      <c r="JYB515" s="61"/>
      <c r="JYC515" s="70"/>
      <c r="JYD515" s="70"/>
      <c r="JYE515" s="60"/>
      <c r="JYF515" s="61"/>
      <c r="JYG515" s="70"/>
      <c r="JYH515" s="70"/>
      <c r="JYI515" s="60"/>
      <c r="JYJ515" s="61"/>
      <c r="JYK515" s="70"/>
      <c r="JYL515" s="70"/>
      <c r="JYM515" s="60"/>
      <c r="JYN515" s="61"/>
      <c r="JYO515" s="70"/>
      <c r="JYP515" s="70"/>
      <c r="JYQ515" s="60"/>
      <c r="JYR515" s="61"/>
      <c r="JYS515" s="70"/>
      <c r="JYT515" s="70"/>
      <c r="JYU515" s="60"/>
      <c r="JYV515" s="61"/>
      <c r="JYW515" s="70"/>
      <c r="JYX515" s="70"/>
      <c r="JYY515" s="60"/>
      <c r="JYZ515" s="61"/>
      <c r="JZA515" s="70"/>
      <c r="JZB515" s="70"/>
      <c r="JZC515" s="60"/>
      <c r="JZD515" s="61"/>
      <c r="JZE515" s="70"/>
      <c r="JZF515" s="70"/>
      <c r="JZG515" s="60"/>
      <c r="JZH515" s="61"/>
      <c r="JZI515" s="70"/>
      <c r="JZJ515" s="70"/>
      <c r="JZK515" s="60"/>
      <c r="JZL515" s="61"/>
      <c r="JZM515" s="70"/>
      <c r="JZN515" s="70"/>
      <c r="JZO515" s="60"/>
      <c r="JZP515" s="61"/>
      <c r="JZQ515" s="70"/>
      <c r="JZR515" s="70"/>
      <c r="JZS515" s="60"/>
      <c r="JZT515" s="61"/>
      <c r="JZU515" s="70"/>
      <c r="JZV515" s="70"/>
      <c r="JZW515" s="60"/>
      <c r="JZX515" s="61"/>
      <c r="JZY515" s="70"/>
      <c r="JZZ515" s="70"/>
      <c r="KAA515" s="60"/>
      <c r="KAB515" s="61"/>
      <c r="KAC515" s="70"/>
      <c r="KAD515" s="70"/>
      <c r="KAE515" s="60"/>
      <c r="KAF515" s="61"/>
      <c r="KAG515" s="70"/>
      <c r="KAH515" s="70"/>
      <c r="KAI515" s="60"/>
      <c r="KAJ515" s="61"/>
      <c r="KAK515" s="70"/>
      <c r="KAL515" s="70"/>
      <c r="KAM515" s="60"/>
      <c r="KAN515" s="61"/>
      <c r="KAO515" s="70"/>
      <c r="KAP515" s="70"/>
      <c r="KAQ515" s="60"/>
      <c r="KAR515" s="61"/>
      <c r="KAS515" s="70"/>
      <c r="KAT515" s="70"/>
      <c r="KAU515" s="60"/>
      <c r="KAV515" s="61"/>
      <c r="KAW515" s="70"/>
      <c r="KAX515" s="70"/>
      <c r="KAY515" s="60"/>
      <c r="KAZ515" s="61"/>
      <c r="KBA515" s="70"/>
      <c r="KBB515" s="70"/>
      <c r="KBC515" s="60"/>
      <c r="KBD515" s="61"/>
      <c r="KBE515" s="70"/>
      <c r="KBF515" s="70"/>
      <c r="KBG515" s="60"/>
      <c r="KBH515" s="61"/>
      <c r="KBI515" s="70"/>
      <c r="KBJ515" s="70"/>
      <c r="KBK515" s="60"/>
      <c r="KBL515" s="61"/>
      <c r="KBM515" s="70"/>
      <c r="KBN515" s="70"/>
      <c r="KBO515" s="60"/>
      <c r="KBP515" s="61"/>
      <c r="KBQ515" s="70"/>
      <c r="KBR515" s="70"/>
      <c r="KBS515" s="60"/>
      <c r="KBT515" s="61"/>
      <c r="KBU515" s="70"/>
      <c r="KBV515" s="70"/>
      <c r="KBW515" s="60"/>
      <c r="KBX515" s="61"/>
      <c r="KBY515" s="70"/>
      <c r="KBZ515" s="70"/>
      <c r="KCA515" s="60"/>
      <c r="KCB515" s="61"/>
      <c r="KCC515" s="70"/>
      <c r="KCD515" s="70"/>
      <c r="KCE515" s="60"/>
      <c r="KCF515" s="61"/>
      <c r="KCG515" s="70"/>
      <c r="KCH515" s="70"/>
      <c r="KCI515" s="60"/>
      <c r="KCJ515" s="61"/>
      <c r="KCK515" s="70"/>
      <c r="KCL515" s="70"/>
      <c r="KCM515" s="60"/>
      <c r="KCN515" s="61"/>
      <c r="KCO515" s="70"/>
      <c r="KCP515" s="70"/>
      <c r="KCQ515" s="60"/>
      <c r="KCR515" s="61"/>
      <c r="KCS515" s="70"/>
      <c r="KCT515" s="70"/>
      <c r="KCU515" s="60"/>
      <c r="KCV515" s="61"/>
      <c r="KCW515" s="70"/>
      <c r="KCX515" s="70"/>
      <c r="KCY515" s="60"/>
      <c r="KCZ515" s="61"/>
      <c r="KDA515" s="70"/>
      <c r="KDB515" s="70"/>
      <c r="KDC515" s="60"/>
      <c r="KDD515" s="61"/>
      <c r="KDE515" s="70"/>
      <c r="KDF515" s="70"/>
      <c r="KDG515" s="60"/>
      <c r="KDH515" s="61"/>
      <c r="KDI515" s="70"/>
      <c r="KDJ515" s="70"/>
      <c r="KDK515" s="60"/>
      <c r="KDL515" s="61"/>
      <c r="KDM515" s="70"/>
      <c r="KDN515" s="70"/>
      <c r="KDO515" s="60"/>
      <c r="KDP515" s="61"/>
      <c r="KDQ515" s="70"/>
      <c r="KDR515" s="70"/>
      <c r="KDS515" s="60"/>
      <c r="KDT515" s="61"/>
      <c r="KDU515" s="70"/>
      <c r="KDV515" s="70"/>
      <c r="KDW515" s="60"/>
      <c r="KDX515" s="61"/>
      <c r="KDY515" s="70"/>
      <c r="KDZ515" s="70"/>
      <c r="KEA515" s="60"/>
      <c r="KEB515" s="61"/>
      <c r="KEC515" s="70"/>
      <c r="KED515" s="70"/>
      <c r="KEE515" s="60"/>
      <c r="KEF515" s="61"/>
      <c r="KEG515" s="70"/>
      <c r="KEH515" s="70"/>
      <c r="KEI515" s="60"/>
      <c r="KEJ515" s="61"/>
      <c r="KEK515" s="70"/>
      <c r="KEL515" s="70"/>
      <c r="KEM515" s="60"/>
      <c r="KEN515" s="61"/>
      <c r="KEO515" s="70"/>
      <c r="KEP515" s="70"/>
      <c r="KEQ515" s="60"/>
      <c r="KER515" s="61"/>
      <c r="KES515" s="70"/>
      <c r="KET515" s="70"/>
      <c r="KEU515" s="60"/>
      <c r="KEV515" s="61"/>
      <c r="KEW515" s="70"/>
      <c r="KEX515" s="70"/>
      <c r="KEY515" s="60"/>
      <c r="KEZ515" s="61"/>
      <c r="KFA515" s="70"/>
      <c r="KFB515" s="70"/>
      <c r="KFC515" s="60"/>
      <c r="KFD515" s="61"/>
      <c r="KFE515" s="70"/>
      <c r="KFF515" s="70"/>
      <c r="KFG515" s="60"/>
      <c r="KFH515" s="61"/>
      <c r="KFI515" s="70"/>
      <c r="KFJ515" s="70"/>
      <c r="KFK515" s="60"/>
      <c r="KFL515" s="61"/>
      <c r="KFM515" s="70"/>
      <c r="KFN515" s="70"/>
      <c r="KFO515" s="60"/>
      <c r="KFP515" s="61"/>
      <c r="KFQ515" s="70"/>
      <c r="KFR515" s="70"/>
      <c r="KFS515" s="60"/>
      <c r="KFT515" s="61"/>
      <c r="KFU515" s="70"/>
      <c r="KFV515" s="70"/>
      <c r="KFW515" s="60"/>
      <c r="KFX515" s="61"/>
      <c r="KFY515" s="70"/>
      <c r="KFZ515" s="70"/>
      <c r="KGA515" s="60"/>
      <c r="KGB515" s="61"/>
      <c r="KGC515" s="70"/>
      <c r="KGD515" s="70"/>
      <c r="KGE515" s="60"/>
      <c r="KGF515" s="61"/>
      <c r="KGG515" s="70"/>
      <c r="KGH515" s="70"/>
      <c r="KGI515" s="60"/>
      <c r="KGJ515" s="61"/>
      <c r="KGK515" s="70"/>
      <c r="KGL515" s="70"/>
      <c r="KGM515" s="60"/>
      <c r="KGN515" s="61"/>
      <c r="KGO515" s="70"/>
      <c r="KGP515" s="70"/>
      <c r="KGQ515" s="60"/>
      <c r="KGR515" s="61"/>
      <c r="KGS515" s="70"/>
      <c r="KGT515" s="70"/>
      <c r="KGU515" s="60"/>
      <c r="KGV515" s="61"/>
      <c r="KGW515" s="70"/>
      <c r="KGX515" s="70"/>
      <c r="KGY515" s="60"/>
      <c r="KGZ515" s="61"/>
      <c r="KHA515" s="70"/>
      <c r="KHB515" s="70"/>
      <c r="KHC515" s="60"/>
      <c r="KHD515" s="61"/>
      <c r="KHE515" s="70"/>
      <c r="KHF515" s="70"/>
      <c r="KHG515" s="60"/>
      <c r="KHH515" s="61"/>
      <c r="KHI515" s="70"/>
      <c r="KHJ515" s="70"/>
      <c r="KHK515" s="60"/>
      <c r="KHL515" s="61"/>
      <c r="KHM515" s="70"/>
      <c r="KHN515" s="70"/>
      <c r="KHO515" s="60"/>
      <c r="KHP515" s="61"/>
      <c r="KHQ515" s="70"/>
      <c r="KHR515" s="70"/>
      <c r="KHS515" s="60"/>
      <c r="KHT515" s="61"/>
      <c r="KHU515" s="70"/>
      <c r="KHV515" s="70"/>
      <c r="KHW515" s="60"/>
      <c r="KHX515" s="61"/>
      <c r="KHY515" s="70"/>
      <c r="KHZ515" s="70"/>
      <c r="KIA515" s="60"/>
      <c r="KIB515" s="61"/>
      <c r="KIC515" s="70"/>
      <c r="KID515" s="70"/>
      <c r="KIE515" s="60"/>
      <c r="KIF515" s="61"/>
      <c r="KIG515" s="70"/>
      <c r="KIH515" s="70"/>
      <c r="KII515" s="60"/>
      <c r="KIJ515" s="61"/>
      <c r="KIK515" s="70"/>
      <c r="KIL515" s="70"/>
      <c r="KIM515" s="60"/>
      <c r="KIN515" s="61"/>
      <c r="KIO515" s="70"/>
      <c r="KIP515" s="70"/>
      <c r="KIQ515" s="60"/>
      <c r="KIR515" s="61"/>
      <c r="KIS515" s="70"/>
      <c r="KIT515" s="70"/>
      <c r="KIU515" s="60"/>
      <c r="KIV515" s="61"/>
      <c r="KIW515" s="70"/>
      <c r="KIX515" s="70"/>
      <c r="KIY515" s="60"/>
      <c r="KIZ515" s="61"/>
      <c r="KJA515" s="70"/>
      <c r="KJB515" s="70"/>
      <c r="KJC515" s="60"/>
      <c r="KJD515" s="61"/>
      <c r="KJE515" s="70"/>
      <c r="KJF515" s="70"/>
      <c r="KJG515" s="60"/>
      <c r="KJH515" s="61"/>
      <c r="KJI515" s="70"/>
      <c r="KJJ515" s="70"/>
      <c r="KJK515" s="60"/>
      <c r="KJL515" s="61"/>
      <c r="KJM515" s="70"/>
      <c r="KJN515" s="70"/>
      <c r="KJO515" s="60"/>
      <c r="KJP515" s="61"/>
      <c r="KJQ515" s="70"/>
      <c r="KJR515" s="70"/>
      <c r="KJS515" s="60"/>
      <c r="KJT515" s="61"/>
      <c r="KJU515" s="70"/>
      <c r="KJV515" s="70"/>
      <c r="KJW515" s="60"/>
      <c r="KJX515" s="61"/>
      <c r="KJY515" s="70"/>
      <c r="KJZ515" s="70"/>
      <c r="KKA515" s="60"/>
      <c r="KKB515" s="61"/>
      <c r="KKC515" s="70"/>
      <c r="KKD515" s="70"/>
      <c r="KKE515" s="60"/>
      <c r="KKF515" s="61"/>
      <c r="KKG515" s="70"/>
      <c r="KKH515" s="70"/>
      <c r="KKI515" s="60"/>
      <c r="KKJ515" s="61"/>
      <c r="KKK515" s="70"/>
      <c r="KKL515" s="70"/>
      <c r="KKM515" s="60"/>
      <c r="KKN515" s="61"/>
      <c r="KKO515" s="70"/>
      <c r="KKP515" s="70"/>
      <c r="KKQ515" s="60"/>
      <c r="KKR515" s="61"/>
      <c r="KKS515" s="70"/>
      <c r="KKT515" s="70"/>
      <c r="KKU515" s="60"/>
      <c r="KKV515" s="61"/>
      <c r="KKW515" s="70"/>
      <c r="KKX515" s="70"/>
      <c r="KKY515" s="60"/>
      <c r="KKZ515" s="61"/>
      <c r="KLA515" s="70"/>
      <c r="KLB515" s="70"/>
      <c r="KLC515" s="60"/>
      <c r="KLD515" s="61"/>
      <c r="KLE515" s="70"/>
      <c r="KLF515" s="70"/>
      <c r="KLG515" s="60"/>
      <c r="KLH515" s="61"/>
      <c r="KLI515" s="70"/>
      <c r="KLJ515" s="70"/>
      <c r="KLK515" s="60"/>
      <c r="KLL515" s="61"/>
      <c r="KLM515" s="70"/>
      <c r="KLN515" s="70"/>
      <c r="KLO515" s="60"/>
      <c r="KLP515" s="61"/>
      <c r="KLQ515" s="70"/>
      <c r="KLR515" s="70"/>
      <c r="KLS515" s="60"/>
      <c r="KLT515" s="61"/>
      <c r="KLU515" s="70"/>
      <c r="KLV515" s="70"/>
      <c r="KLW515" s="60"/>
      <c r="KLX515" s="61"/>
      <c r="KLY515" s="70"/>
      <c r="KLZ515" s="70"/>
      <c r="KMA515" s="60"/>
      <c r="KMB515" s="61"/>
      <c r="KMC515" s="70"/>
      <c r="KMD515" s="70"/>
      <c r="KME515" s="60"/>
      <c r="KMF515" s="61"/>
      <c r="KMG515" s="70"/>
      <c r="KMH515" s="70"/>
      <c r="KMI515" s="60"/>
      <c r="KMJ515" s="61"/>
      <c r="KMK515" s="70"/>
      <c r="KML515" s="70"/>
      <c r="KMM515" s="60"/>
      <c r="KMN515" s="61"/>
      <c r="KMO515" s="70"/>
      <c r="KMP515" s="70"/>
      <c r="KMQ515" s="60"/>
      <c r="KMR515" s="61"/>
      <c r="KMS515" s="70"/>
      <c r="KMT515" s="70"/>
      <c r="KMU515" s="60"/>
      <c r="KMV515" s="61"/>
      <c r="KMW515" s="70"/>
      <c r="KMX515" s="70"/>
      <c r="KMY515" s="60"/>
      <c r="KMZ515" s="61"/>
      <c r="KNA515" s="70"/>
      <c r="KNB515" s="70"/>
      <c r="KNC515" s="60"/>
      <c r="KND515" s="61"/>
      <c r="KNE515" s="70"/>
      <c r="KNF515" s="70"/>
      <c r="KNG515" s="60"/>
      <c r="KNH515" s="61"/>
      <c r="KNI515" s="70"/>
      <c r="KNJ515" s="70"/>
      <c r="KNK515" s="60"/>
      <c r="KNL515" s="61"/>
      <c r="KNM515" s="70"/>
      <c r="KNN515" s="70"/>
      <c r="KNO515" s="60"/>
      <c r="KNP515" s="61"/>
      <c r="KNQ515" s="70"/>
      <c r="KNR515" s="70"/>
      <c r="KNS515" s="60"/>
      <c r="KNT515" s="61"/>
      <c r="KNU515" s="70"/>
      <c r="KNV515" s="70"/>
      <c r="KNW515" s="60"/>
      <c r="KNX515" s="61"/>
      <c r="KNY515" s="70"/>
      <c r="KNZ515" s="70"/>
      <c r="KOA515" s="60"/>
      <c r="KOB515" s="61"/>
      <c r="KOC515" s="70"/>
      <c r="KOD515" s="70"/>
      <c r="KOE515" s="60"/>
      <c r="KOF515" s="61"/>
      <c r="KOG515" s="70"/>
      <c r="KOH515" s="70"/>
      <c r="KOI515" s="60"/>
      <c r="KOJ515" s="61"/>
      <c r="KOK515" s="70"/>
      <c r="KOL515" s="70"/>
      <c r="KOM515" s="60"/>
      <c r="KON515" s="61"/>
      <c r="KOO515" s="70"/>
      <c r="KOP515" s="70"/>
      <c r="KOQ515" s="60"/>
      <c r="KOR515" s="61"/>
      <c r="KOS515" s="70"/>
      <c r="KOT515" s="70"/>
      <c r="KOU515" s="60"/>
      <c r="KOV515" s="61"/>
      <c r="KOW515" s="70"/>
      <c r="KOX515" s="70"/>
      <c r="KOY515" s="60"/>
      <c r="KOZ515" s="61"/>
      <c r="KPA515" s="70"/>
      <c r="KPB515" s="70"/>
      <c r="KPC515" s="60"/>
      <c r="KPD515" s="61"/>
      <c r="KPE515" s="70"/>
      <c r="KPF515" s="70"/>
      <c r="KPG515" s="60"/>
      <c r="KPH515" s="61"/>
      <c r="KPI515" s="70"/>
      <c r="KPJ515" s="70"/>
      <c r="KPK515" s="60"/>
      <c r="KPL515" s="61"/>
      <c r="KPM515" s="70"/>
      <c r="KPN515" s="70"/>
      <c r="KPO515" s="60"/>
      <c r="KPP515" s="61"/>
      <c r="KPQ515" s="70"/>
      <c r="KPR515" s="70"/>
      <c r="KPS515" s="60"/>
      <c r="KPT515" s="61"/>
      <c r="KPU515" s="70"/>
      <c r="KPV515" s="70"/>
      <c r="KPW515" s="60"/>
      <c r="KPX515" s="61"/>
      <c r="KPY515" s="70"/>
      <c r="KPZ515" s="70"/>
      <c r="KQA515" s="60"/>
      <c r="KQB515" s="61"/>
      <c r="KQC515" s="70"/>
      <c r="KQD515" s="70"/>
      <c r="KQE515" s="60"/>
      <c r="KQF515" s="61"/>
      <c r="KQG515" s="70"/>
      <c r="KQH515" s="70"/>
      <c r="KQI515" s="60"/>
      <c r="KQJ515" s="61"/>
      <c r="KQK515" s="70"/>
      <c r="KQL515" s="70"/>
      <c r="KQM515" s="60"/>
      <c r="KQN515" s="61"/>
      <c r="KQO515" s="70"/>
      <c r="KQP515" s="70"/>
      <c r="KQQ515" s="60"/>
      <c r="KQR515" s="61"/>
      <c r="KQS515" s="70"/>
      <c r="KQT515" s="70"/>
      <c r="KQU515" s="60"/>
      <c r="KQV515" s="61"/>
      <c r="KQW515" s="70"/>
      <c r="KQX515" s="70"/>
      <c r="KQY515" s="60"/>
      <c r="KQZ515" s="61"/>
      <c r="KRA515" s="70"/>
      <c r="KRB515" s="70"/>
      <c r="KRC515" s="60"/>
      <c r="KRD515" s="61"/>
      <c r="KRE515" s="70"/>
      <c r="KRF515" s="70"/>
      <c r="KRG515" s="60"/>
      <c r="KRH515" s="61"/>
      <c r="KRI515" s="70"/>
      <c r="KRJ515" s="70"/>
      <c r="KRK515" s="60"/>
      <c r="KRL515" s="61"/>
      <c r="KRM515" s="70"/>
      <c r="KRN515" s="70"/>
      <c r="KRO515" s="60"/>
      <c r="KRP515" s="61"/>
      <c r="KRQ515" s="70"/>
      <c r="KRR515" s="70"/>
      <c r="KRS515" s="60"/>
      <c r="KRT515" s="61"/>
      <c r="KRU515" s="70"/>
      <c r="KRV515" s="70"/>
      <c r="KRW515" s="60"/>
      <c r="KRX515" s="61"/>
      <c r="KRY515" s="70"/>
      <c r="KRZ515" s="70"/>
      <c r="KSA515" s="60"/>
      <c r="KSB515" s="61"/>
      <c r="KSC515" s="70"/>
      <c r="KSD515" s="70"/>
      <c r="KSE515" s="60"/>
      <c r="KSF515" s="61"/>
      <c r="KSG515" s="70"/>
      <c r="KSH515" s="70"/>
      <c r="KSI515" s="60"/>
      <c r="KSJ515" s="61"/>
      <c r="KSK515" s="70"/>
      <c r="KSL515" s="70"/>
      <c r="KSM515" s="60"/>
      <c r="KSN515" s="61"/>
      <c r="KSO515" s="70"/>
      <c r="KSP515" s="70"/>
      <c r="KSQ515" s="60"/>
      <c r="KSR515" s="61"/>
      <c r="KSS515" s="70"/>
      <c r="KST515" s="70"/>
      <c r="KSU515" s="60"/>
      <c r="KSV515" s="61"/>
      <c r="KSW515" s="70"/>
      <c r="KSX515" s="70"/>
      <c r="KSY515" s="60"/>
      <c r="KSZ515" s="61"/>
      <c r="KTA515" s="70"/>
      <c r="KTB515" s="70"/>
      <c r="KTC515" s="60"/>
      <c r="KTD515" s="61"/>
      <c r="KTE515" s="70"/>
      <c r="KTF515" s="70"/>
      <c r="KTG515" s="60"/>
      <c r="KTH515" s="61"/>
      <c r="KTI515" s="70"/>
      <c r="KTJ515" s="70"/>
      <c r="KTK515" s="60"/>
      <c r="KTL515" s="61"/>
      <c r="KTM515" s="70"/>
      <c r="KTN515" s="70"/>
      <c r="KTO515" s="60"/>
      <c r="KTP515" s="61"/>
      <c r="KTQ515" s="70"/>
      <c r="KTR515" s="70"/>
      <c r="KTS515" s="60"/>
      <c r="KTT515" s="61"/>
      <c r="KTU515" s="70"/>
      <c r="KTV515" s="70"/>
      <c r="KTW515" s="60"/>
      <c r="KTX515" s="61"/>
      <c r="KTY515" s="70"/>
      <c r="KTZ515" s="70"/>
      <c r="KUA515" s="60"/>
      <c r="KUB515" s="61"/>
      <c r="KUC515" s="70"/>
      <c r="KUD515" s="70"/>
      <c r="KUE515" s="60"/>
      <c r="KUF515" s="61"/>
      <c r="KUG515" s="70"/>
      <c r="KUH515" s="70"/>
      <c r="KUI515" s="60"/>
      <c r="KUJ515" s="61"/>
      <c r="KUK515" s="70"/>
      <c r="KUL515" s="70"/>
      <c r="KUM515" s="60"/>
      <c r="KUN515" s="61"/>
      <c r="KUO515" s="70"/>
      <c r="KUP515" s="70"/>
      <c r="KUQ515" s="60"/>
      <c r="KUR515" s="61"/>
      <c r="KUS515" s="70"/>
      <c r="KUT515" s="70"/>
      <c r="KUU515" s="60"/>
      <c r="KUV515" s="61"/>
      <c r="KUW515" s="70"/>
      <c r="KUX515" s="70"/>
      <c r="KUY515" s="60"/>
      <c r="KUZ515" s="61"/>
      <c r="KVA515" s="70"/>
      <c r="KVB515" s="70"/>
      <c r="KVC515" s="60"/>
      <c r="KVD515" s="61"/>
      <c r="KVE515" s="70"/>
      <c r="KVF515" s="70"/>
      <c r="KVG515" s="60"/>
      <c r="KVH515" s="61"/>
      <c r="KVI515" s="70"/>
      <c r="KVJ515" s="70"/>
      <c r="KVK515" s="60"/>
      <c r="KVL515" s="61"/>
      <c r="KVM515" s="70"/>
      <c r="KVN515" s="70"/>
      <c r="KVO515" s="60"/>
      <c r="KVP515" s="61"/>
      <c r="KVQ515" s="70"/>
      <c r="KVR515" s="70"/>
      <c r="KVS515" s="60"/>
      <c r="KVT515" s="61"/>
      <c r="KVU515" s="70"/>
      <c r="KVV515" s="70"/>
      <c r="KVW515" s="60"/>
      <c r="KVX515" s="61"/>
      <c r="KVY515" s="70"/>
      <c r="KVZ515" s="70"/>
      <c r="KWA515" s="60"/>
      <c r="KWB515" s="61"/>
      <c r="KWC515" s="70"/>
      <c r="KWD515" s="70"/>
      <c r="KWE515" s="60"/>
      <c r="KWF515" s="61"/>
      <c r="KWG515" s="70"/>
      <c r="KWH515" s="70"/>
      <c r="KWI515" s="60"/>
      <c r="KWJ515" s="61"/>
      <c r="KWK515" s="70"/>
      <c r="KWL515" s="70"/>
      <c r="KWM515" s="60"/>
      <c r="KWN515" s="61"/>
      <c r="KWO515" s="70"/>
      <c r="KWP515" s="70"/>
      <c r="KWQ515" s="60"/>
      <c r="KWR515" s="61"/>
      <c r="KWS515" s="70"/>
      <c r="KWT515" s="70"/>
      <c r="KWU515" s="60"/>
      <c r="KWV515" s="61"/>
      <c r="KWW515" s="70"/>
      <c r="KWX515" s="70"/>
      <c r="KWY515" s="60"/>
      <c r="KWZ515" s="61"/>
      <c r="KXA515" s="70"/>
      <c r="KXB515" s="70"/>
      <c r="KXC515" s="60"/>
      <c r="KXD515" s="61"/>
      <c r="KXE515" s="70"/>
      <c r="KXF515" s="70"/>
      <c r="KXG515" s="60"/>
      <c r="KXH515" s="61"/>
      <c r="KXI515" s="70"/>
      <c r="KXJ515" s="70"/>
      <c r="KXK515" s="60"/>
      <c r="KXL515" s="61"/>
      <c r="KXM515" s="70"/>
      <c r="KXN515" s="70"/>
      <c r="KXO515" s="60"/>
      <c r="KXP515" s="61"/>
      <c r="KXQ515" s="70"/>
      <c r="KXR515" s="70"/>
      <c r="KXS515" s="60"/>
      <c r="KXT515" s="61"/>
      <c r="KXU515" s="70"/>
      <c r="KXV515" s="70"/>
      <c r="KXW515" s="60"/>
      <c r="KXX515" s="61"/>
      <c r="KXY515" s="70"/>
      <c r="KXZ515" s="70"/>
      <c r="KYA515" s="60"/>
      <c r="KYB515" s="61"/>
      <c r="KYC515" s="70"/>
      <c r="KYD515" s="70"/>
      <c r="KYE515" s="60"/>
      <c r="KYF515" s="61"/>
      <c r="KYG515" s="70"/>
      <c r="KYH515" s="70"/>
      <c r="KYI515" s="60"/>
      <c r="KYJ515" s="61"/>
      <c r="KYK515" s="70"/>
      <c r="KYL515" s="70"/>
      <c r="KYM515" s="60"/>
      <c r="KYN515" s="61"/>
      <c r="KYO515" s="70"/>
      <c r="KYP515" s="70"/>
      <c r="KYQ515" s="60"/>
      <c r="KYR515" s="61"/>
      <c r="KYS515" s="70"/>
      <c r="KYT515" s="70"/>
      <c r="KYU515" s="60"/>
      <c r="KYV515" s="61"/>
      <c r="KYW515" s="70"/>
      <c r="KYX515" s="70"/>
      <c r="KYY515" s="60"/>
      <c r="KYZ515" s="61"/>
      <c r="KZA515" s="70"/>
      <c r="KZB515" s="70"/>
      <c r="KZC515" s="60"/>
      <c r="KZD515" s="61"/>
      <c r="KZE515" s="70"/>
      <c r="KZF515" s="70"/>
      <c r="KZG515" s="60"/>
      <c r="KZH515" s="61"/>
      <c r="KZI515" s="70"/>
      <c r="KZJ515" s="70"/>
      <c r="KZK515" s="60"/>
      <c r="KZL515" s="61"/>
      <c r="KZM515" s="70"/>
      <c r="KZN515" s="70"/>
      <c r="KZO515" s="60"/>
      <c r="KZP515" s="61"/>
      <c r="KZQ515" s="70"/>
      <c r="KZR515" s="70"/>
      <c r="KZS515" s="60"/>
      <c r="KZT515" s="61"/>
      <c r="KZU515" s="70"/>
      <c r="KZV515" s="70"/>
      <c r="KZW515" s="60"/>
      <c r="KZX515" s="61"/>
      <c r="KZY515" s="70"/>
      <c r="KZZ515" s="70"/>
      <c r="LAA515" s="60"/>
      <c r="LAB515" s="61"/>
      <c r="LAC515" s="70"/>
      <c r="LAD515" s="70"/>
      <c r="LAE515" s="60"/>
      <c r="LAF515" s="61"/>
      <c r="LAG515" s="70"/>
      <c r="LAH515" s="70"/>
      <c r="LAI515" s="60"/>
      <c r="LAJ515" s="61"/>
      <c r="LAK515" s="70"/>
      <c r="LAL515" s="70"/>
      <c r="LAM515" s="60"/>
      <c r="LAN515" s="61"/>
      <c r="LAO515" s="70"/>
      <c r="LAP515" s="70"/>
      <c r="LAQ515" s="60"/>
      <c r="LAR515" s="61"/>
      <c r="LAS515" s="70"/>
      <c r="LAT515" s="70"/>
      <c r="LAU515" s="60"/>
      <c r="LAV515" s="61"/>
      <c r="LAW515" s="70"/>
      <c r="LAX515" s="70"/>
      <c r="LAY515" s="60"/>
      <c r="LAZ515" s="61"/>
      <c r="LBA515" s="70"/>
      <c r="LBB515" s="70"/>
      <c r="LBC515" s="60"/>
      <c r="LBD515" s="61"/>
      <c r="LBE515" s="70"/>
      <c r="LBF515" s="70"/>
      <c r="LBG515" s="60"/>
      <c r="LBH515" s="61"/>
      <c r="LBI515" s="70"/>
      <c r="LBJ515" s="70"/>
      <c r="LBK515" s="60"/>
      <c r="LBL515" s="61"/>
      <c r="LBM515" s="70"/>
      <c r="LBN515" s="70"/>
      <c r="LBO515" s="60"/>
      <c r="LBP515" s="61"/>
      <c r="LBQ515" s="70"/>
      <c r="LBR515" s="70"/>
      <c r="LBS515" s="60"/>
      <c r="LBT515" s="61"/>
      <c r="LBU515" s="70"/>
      <c r="LBV515" s="70"/>
      <c r="LBW515" s="60"/>
      <c r="LBX515" s="61"/>
      <c r="LBY515" s="70"/>
      <c r="LBZ515" s="70"/>
      <c r="LCA515" s="60"/>
      <c r="LCB515" s="61"/>
      <c r="LCC515" s="70"/>
      <c r="LCD515" s="70"/>
      <c r="LCE515" s="60"/>
      <c r="LCF515" s="61"/>
      <c r="LCG515" s="70"/>
      <c r="LCH515" s="70"/>
      <c r="LCI515" s="60"/>
      <c r="LCJ515" s="61"/>
      <c r="LCK515" s="70"/>
      <c r="LCL515" s="70"/>
      <c r="LCM515" s="60"/>
      <c r="LCN515" s="61"/>
      <c r="LCO515" s="70"/>
      <c r="LCP515" s="70"/>
      <c r="LCQ515" s="60"/>
      <c r="LCR515" s="61"/>
      <c r="LCS515" s="70"/>
      <c r="LCT515" s="70"/>
      <c r="LCU515" s="60"/>
      <c r="LCV515" s="61"/>
      <c r="LCW515" s="70"/>
      <c r="LCX515" s="70"/>
      <c r="LCY515" s="60"/>
      <c r="LCZ515" s="61"/>
      <c r="LDA515" s="70"/>
      <c r="LDB515" s="70"/>
      <c r="LDC515" s="60"/>
      <c r="LDD515" s="61"/>
      <c r="LDE515" s="70"/>
      <c r="LDF515" s="70"/>
      <c r="LDG515" s="60"/>
      <c r="LDH515" s="61"/>
      <c r="LDI515" s="70"/>
      <c r="LDJ515" s="70"/>
      <c r="LDK515" s="60"/>
      <c r="LDL515" s="61"/>
      <c r="LDM515" s="70"/>
      <c r="LDN515" s="70"/>
      <c r="LDO515" s="60"/>
      <c r="LDP515" s="61"/>
      <c r="LDQ515" s="70"/>
      <c r="LDR515" s="70"/>
      <c r="LDS515" s="60"/>
      <c r="LDT515" s="61"/>
      <c r="LDU515" s="70"/>
      <c r="LDV515" s="70"/>
      <c r="LDW515" s="60"/>
      <c r="LDX515" s="61"/>
      <c r="LDY515" s="70"/>
      <c r="LDZ515" s="70"/>
      <c r="LEA515" s="60"/>
      <c r="LEB515" s="61"/>
      <c r="LEC515" s="70"/>
      <c r="LED515" s="70"/>
      <c r="LEE515" s="60"/>
      <c r="LEF515" s="61"/>
      <c r="LEG515" s="70"/>
      <c r="LEH515" s="70"/>
      <c r="LEI515" s="60"/>
      <c r="LEJ515" s="61"/>
      <c r="LEK515" s="70"/>
      <c r="LEL515" s="70"/>
      <c r="LEM515" s="60"/>
      <c r="LEN515" s="61"/>
      <c r="LEO515" s="70"/>
      <c r="LEP515" s="70"/>
      <c r="LEQ515" s="60"/>
      <c r="LER515" s="61"/>
      <c r="LES515" s="70"/>
      <c r="LET515" s="70"/>
      <c r="LEU515" s="60"/>
      <c r="LEV515" s="61"/>
      <c r="LEW515" s="70"/>
      <c r="LEX515" s="70"/>
      <c r="LEY515" s="60"/>
      <c r="LEZ515" s="61"/>
      <c r="LFA515" s="70"/>
      <c r="LFB515" s="70"/>
      <c r="LFC515" s="60"/>
      <c r="LFD515" s="61"/>
      <c r="LFE515" s="70"/>
      <c r="LFF515" s="70"/>
      <c r="LFG515" s="60"/>
      <c r="LFH515" s="61"/>
      <c r="LFI515" s="70"/>
      <c r="LFJ515" s="70"/>
      <c r="LFK515" s="60"/>
      <c r="LFL515" s="61"/>
      <c r="LFM515" s="70"/>
      <c r="LFN515" s="70"/>
      <c r="LFO515" s="60"/>
      <c r="LFP515" s="61"/>
      <c r="LFQ515" s="70"/>
      <c r="LFR515" s="70"/>
      <c r="LFS515" s="60"/>
      <c r="LFT515" s="61"/>
      <c r="LFU515" s="70"/>
      <c r="LFV515" s="70"/>
      <c r="LFW515" s="60"/>
      <c r="LFX515" s="61"/>
      <c r="LFY515" s="70"/>
      <c r="LFZ515" s="70"/>
      <c r="LGA515" s="60"/>
      <c r="LGB515" s="61"/>
      <c r="LGC515" s="70"/>
      <c r="LGD515" s="70"/>
      <c r="LGE515" s="60"/>
      <c r="LGF515" s="61"/>
      <c r="LGG515" s="70"/>
      <c r="LGH515" s="70"/>
      <c r="LGI515" s="60"/>
      <c r="LGJ515" s="61"/>
      <c r="LGK515" s="70"/>
      <c r="LGL515" s="70"/>
      <c r="LGM515" s="60"/>
      <c r="LGN515" s="61"/>
      <c r="LGO515" s="70"/>
      <c r="LGP515" s="70"/>
      <c r="LGQ515" s="60"/>
      <c r="LGR515" s="61"/>
      <c r="LGS515" s="70"/>
      <c r="LGT515" s="70"/>
      <c r="LGU515" s="60"/>
      <c r="LGV515" s="61"/>
      <c r="LGW515" s="70"/>
      <c r="LGX515" s="70"/>
      <c r="LGY515" s="60"/>
      <c r="LGZ515" s="61"/>
      <c r="LHA515" s="70"/>
      <c r="LHB515" s="70"/>
      <c r="LHC515" s="60"/>
      <c r="LHD515" s="61"/>
      <c r="LHE515" s="70"/>
      <c r="LHF515" s="70"/>
      <c r="LHG515" s="60"/>
      <c r="LHH515" s="61"/>
      <c r="LHI515" s="70"/>
      <c r="LHJ515" s="70"/>
      <c r="LHK515" s="60"/>
      <c r="LHL515" s="61"/>
      <c r="LHM515" s="70"/>
      <c r="LHN515" s="70"/>
      <c r="LHO515" s="60"/>
      <c r="LHP515" s="61"/>
      <c r="LHQ515" s="70"/>
      <c r="LHR515" s="70"/>
      <c r="LHS515" s="60"/>
      <c r="LHT515" s="61"/>
      <c r="LHU515" s="70"/>
      <c r="LHV515" s="70"/>
      <c r="LHW515" s="60"/>
      <c r="LHX515" s="61"/>
      <c r="LHY515" s="70"/>
      <c r="LHZ515" s="70"/>
      <c r="LIA515" s="60"/>
      <c r="LIB515" s="61"/>
      <c r="LIC515" s="70"/>
      <c r="LID515" s="70"/>
      <c r="LIE515" s="60"/>
      <c r="LIF515" s="61"/>
      <c r="LIG515" s="70"/>
      <c r="LIH515" s="70"/>
      <c r="LII515" s="60"/>
      <c r="LIJ515" s="61"/>
      <c r="LIK515" s="70"/>
      <c r="LIL515" s="70"/>
      <c r="LIM515" s="60"/>
      <c r="LIN515" s="61"/>
      <c r="LIO515" s="70"/>
      <c r="LIP515" s="70"/>
      <c r="LIQ515" s="60"/>
      <c r="LIR515" s="61"/>
      <c r="LIS515" s="70"/>
      <c r="LIT515" s="70"/>
      <c r="LIU515" s="60"/>
      <c r="LIV515" s="61"/>
      <c r="LIW515" s="70"/>
      <c r="LIX515" s="70"/>
      <c r="LIY515" s="60"/>
      <c r="LIZ515" s="61"/>
      <c r="LJA515" s="70"/>
      <c r="LJB515" s="70"/>
      <c r="LJC515" s="60"/>
      <c r="LJD515" s="61"/>
      <c r="LJE515" s="70"/>
      <c r="LJF515" s="70"/>
      <c r="LJG515" s="60"/>
      <c r="LJH515" s="61"/>
      <c r="LJI515" s="70"/>
      <c r="LJJ515" s="70"/>
      <c r="LJK515" s="60"/>
      <c r="LJL515" s="61"/>
      <c r="LJM515" s="70"/>
      <c r="LJN515" s="70"/>
      <c r="LJO515" s="60"/>
      <c r="LJP515" s="61"/>
      <c r="LJQ515" s="70"/>
      <c r="LJR515" s="70"/>
      <c r="LJS515" s="60"/>
      <c r="LJT515" s="61"/>
      <c r="LJU515" s="70"/>
      <c r="LJV515" s="70"/>
      <c r="LJW515" s="60"/>
      <c r="LJX515" s="61"/>
      <c r="LJY515" s="70"/>
      <c r="LJZ515" s="70"/>
      <c r="LKA515" s="60"/>
      <c r="LKB515" s="61"/>
      <c r="LKC515" s="70"/>
      <c r="LKD515" s="70"/>
      <c r="LKE515" s="60"/>
      <c r="LKF515" s="61"/>
      <c r="LKG515" s="70"/>
      <c r="LKH515" s="70"/>
      <c r="LKI515" s="60"/>
      <c r="LKJ515" s="61"/>
      <c r="LKK515" s="70"/>
      <c r="LKL515" s="70"/>
      <c r="LKM515" s="60"/>
      <c r="LKN515" s="61"/>
      <c r="LKO515" s="70"/>
      <c r="LKP515" s="70"/>
      <c r="LKQ515" s="60"/>
      <c r="LKR515" s="61"/>
      <c r="LKS515" s="70"/>
      <c r="LKT515" s="70"/>
      <c r="LKU515" s="60"/>
      <c r="LKV515" s="61"/>
      <c r="LKW515" s="70"/>
      <c r="LKX515" s="70"/>
      <c r="LKY515" s="60"/>
      <c r="LKZ515" s="61"/>
      <c r="LLA515" s="70"/>
      <c r="LLB515" s="70"/>
      <c r="LLC515" s="60"/>
      <c r="LLD515" s="61"/>
      <c r="LLE515" s="70"/>
      <c r="LLF515" s="70"/>
      <c r="LLG515" s="60"/>
      <c r="LLH515" s="61"/>
      <c r="LLI515" s="70"/>
      <c r="LLJ515" s="70"/>
      <c r="LLK515" s="60"/>
      <c r="LLL515" s="61"/>
      <c r="LLM515" s="70"/>
      <c r="LLN515" s="70"/>
      <c r="LLO515" s="60"/>
      <c r="LLP515" s="61"/>
      <c r="LLQ515" s="70"/>
      <c r="LLR515" s="70"/>
      <c r="LLS515" s="60"/>
      <c r="LLT515" s="61"/>
      <c r="LLU515" s="70"/>
      <c r="LLV515" s="70"/>
      <c r="LLW515" s="60"/>
      <c r="LLX515" s="61"/>
      <c r="LLY515" s="70"/>
      <c r="LLZ515" s="70"/>
      <c r="LMA515" s="60"/>
      <c r="LMB515" s="61"/>
      <c r="LMC515" s="70"/>
      <c r="LMD515" s="70"/>
      <c r="LME515" s="60"/>
      <c r="LMF515" s="61"/>
      <c r="LMG515" s="70"/>
      <c r="LMH515" s="70"/>
      <c r="LMI515" s="60"/>
      <c r="LMJ515" s="61"/>
      <c r="LMK515" s="70"/>
      <c r="LML515" s="70"/>
      <c r="LMM515" s="60"/>
      <c r="LMN515" s="61"/>
      <c r="LMO515" s="70"/>
      <c r="LMP515" s="70"/>
      <c r="LMQ515" s="60"/>
      <c r="LMR515" s="61"/>
      <c r="LMS515" s="70"/>
      <c r="LMT515" s="70"/>
      <c r="LMU515" s="60"/>
      <c r="LMV515" s="61"/>
      <c r="LMW515" s="70"/>
      <c r="LMX515" s="70"/>
      <c r="LMY515" s="60"/>
      <c r="LMZ515" s="61"/>
      <c r="LNA515" s="70"/>
      <c r="LNB515" s="70"/>
      <c r="LNC515" s="60"/>
      <c r="LND515" s="61"/>
      <c r="LNE515" s="70"/>
      <c r="LNF515" s="70"/>
      <c r="LNG515" s="60"/>
      <c r="LNH515" s="61"/>
      <c r="LNI515" s="70"/>
      <c r="LNJ515" s="70"/>
      <c r="LNK515" s="60"/>
      <c r="LNL515" s="61"/>
      <c r="LNM515" s="70"/>
      <c r="LNN515" s="70"/>
      <c r="LNO515" s="60"/>
      <c r="LNP515" s="61"/>
      <c r="LNQ515" s="70"/>
      <c r="LNR515" s="70"/>
      <c r="LNS515" s="60"/>
      <c r="LNT515" s="61"/>
      <c r="LNU515" s="70"/>
      <c r="LNV515" s="70"/>
      <c r="LNW515" s="60"/>
      <c r="LNX515" s="61"/>
      <c r="LNY515" s="70"/>
      <c r="LNZ515" s="70"/>
      <c r="LOA515" s="60"/>
      <c r="LOB515" s="61"/>
      <c r="LOC515" s="70"/>
      <c r="LOD515" s="70"/>
      <c r="LOE515" s="60"/>
      <c r="LOF515" s="61"/>
      <c r="LOG515" s="70"/>
      <c r="LOH515" s="70"/>
      <c r="LOI515" s="60"/>
      <c r="LOJ515" s="61"/>
      <c r="LOK515" s="70"/>
      <c r="LOL515" s="70"/>
      <c r="LOM515" s="60"/>
      <c r="LON515" s="61"/>
      <c r="LOO515" s="70"/>
      <c r="LOP515" s="70"/>
      <c r="LOQ515" s="60"/>
      <c r="LOR515" s="61"/>
      <c r="LOS515" s="70"/>
      <c r="LOT515" s="70"/>
      <c r="LOU515" s="60"/>
      <c r="LOV515" s="61"/>
      <c r="LOW515" s="70"/>
      <c r="LOX515" s="70"/>
      <c r="LOY515" s="60"/>
      <c r="LOZ515" s="61"/>
      <c r="LPA515" s="70"/>
      <c r="LPB515" s="70"/>
      <c r="LPC515" s="60"/>
      <c r="LPD515" s="61"/>
      <c r="LPE515" s="70"/>
      <c r="LPF515" s="70"/>
      <c r="LPG515" s="60"/>
      <c r="LPH515" s="61"/>
      <c r="LPI515" s="70"/>
      <c r="LPJ515" s="70"/>
      <c r="LPK515" s="60"/>
      <c r="LPL515" s="61"/>
      <c r="LPM515" s="70"/>
      <c r="LPN515" s="70"/>
      <c r="LPO515" s="60"/>
      <c r="LPP515" s="61"/>
      <c r="LPQ515" s="70"/>
      <c r="LPR515" s="70"/>
      <c r="LPS515" s="60"/>
      <c r="LPT515" s="61"/>
      <c r="LPU515" s="70"/>
      <c r="LPV515" s="70"/>
      <c r="LPW515" s="60"/>
      <c r="LPX515" s="61"/>
      <c r="LPY515" s="70"/>
      <c r="LPZ515" s="70"/>
      <c r="LQA515" s="60"/>
      <c r="LQB515" s="61"/>
      <c r="LQC515" s="70"/>
      <c r="LQD515" s="70"/>
      <c r="LQE515" s="60"/>
      <c r="LQF515" s="61"/>
      <c r="LQG515" s="70"/>
      <c r="LQH515" s="70"/>
      <c r="LQI515" s="60"/>
      <c r="LQJ515" s="61"/>
      <c r="LQK515" s="70"/>
      <c r="LQL515" s="70"/>
      <c r="LQM515" s="60"/>
      <c r="LQN515" s="61"/>
      <c r="LQO515" s="70"/>
      <c r="LQP515" s="70"/>
      <c r="LQQ515" s="60"/>
      <c r="LQR515" s="61"/>
      <c r="LQS515" s="70"/>
      <c r="LQT515" s="70"/>
      <c r="LQU515" s="60"/>
      <c r="LQV515" s="61"/>
      <c r="LQW515" s="70"/>
      <c r="LQX515" s="70"/>
      <c r="LQY515" s="60"/>
      <c r="LQZ515" s="61"/>
      <c r="LRA515" s="70"/>
      <c r="LRB515" s="70"/>
      <c r="LRC515" s="60"/>
      <c r="LRD515" s="61"/>
      <c r="LRE515" s="70"/>
      <c r="LRF515" s="70"/>
      <c r="LRG515" s="60"/>
      <c r="LRH515" s="61"/>
      <c r="LRI515" s="70"/>
      <c r="LRJ515" s="70"/>
      <c r="LRK515" s="60"/>
      <c r="LRL515" s="61"/>
      <c r="LRM515" s="70"/>
      <c r="LRN515" s="70"/>
      <c r="LRO515" s="60"/>
      <c r="LRP515" s="61"/>
      <c r="LRQ515" s="70"/>
      <c r="LRR515" s="70"/>
      <c r="LRS515" s="60"/>
      <c r="LRT515" s="61"/>
      <c r="LRU515" s="70"/>
      <c r="LRV515" s="70"/>
      <c r="LRW515" s="60"/>
      <c r="LRX515" s="61"/>
      <c r="LRY515" s="70"/>
      <c r="LRZ515" s="70"/>
      <c r="LSA515" s="60"/>
      <c r="LSB515" s="61"/>
      <c r="LSC515" s="70"/>
      <c r="LSD515" s="70"/>
      <c r="LSE515" s="60"/>
      <c r="LSF515" s="61"/>
      <c r="LSG515" s="70"/>
      <c r="LSH515" s="70"/>
      <c r="LSI515" s="60"/>
      <c r="LSJ515" s="61"/>
      <c r="LSK515" s="70"/>
      <c r="LSL515" s="70"/>
      <c r="LSM515" s="60"/>
      <c r="LSN515" s="61"/>
      <c r="LSO515" s="70"/>
      <c r="LSP515" s="70"/>
      <c r="LSQ515" s="60"/>
      <c r="LSR515" s="61"/>
      <c r="LSS515" s="70"/>
      <c r="LST515" s="70"/>
      <c r="LSU515" s="60"/>
      <c r="LSV515" s="61"/>
      <c r="LSW515" s="70"/>
      <c r="LSX515" s="70"/>
      <c r="LSY515" s="60"/>
      <c r="LSZ515" s="61"/>
      <c r="LTA515" s="70"/>
      <c r="LTB515" s="70"/>
      <c r="LTC515" s="60"/>
      <c r="LTD515" s="61"/>
      <c r="LTE515" s="70"/>
      <c r="LTF515" s="70"/>
      <c r="LTG515" s="60"/>
      <c r="LTH515" s="61"/>
      <c r="LTI515" s="70"/>
      <c r="LTJ515" s="70"/>
      <c r="LTK515" s="60"/>
      <c r="LTL515" s="61"/>
      <c r="LTM515" s="70"/>
      <c r="LTN515" s="70"/>
      <c r="LTO515" s="60"/>
      <c r="LTP515" s="61"/>
      <c r="LTQ515" s="70"/>
      <c r="LTR515" s="70"/>
      <c r="LTS515" s="60"/>
      <c r="LTT515" s="61"/>
      <c r="LTU515" s="70"/>
      <c r="LTV515" s="70"/>
      <c r="LTW515" s="60"/>
      <c r="LTX515" s="61"/>
      <c r="LTY515" s="70"/>
      <c r="LTZ515" s="70"/>
      <c r="LUA515" s="60"/>
      <c r="LUB515" s="61"/>
      <c r="LUC515" s="70"/>
      <c r="LUD515" s="70"/>
      <c r="LUE515" s="60"/>
      <c r="LUF515" s="61"/>
      <c r="LUG515" s="70"/>
      <c r="LUH515" s="70"/>
      <c r="LUI515" s="60"/>
      <c r="LUJ515" s="61"/>
      <c r="LUK515" s="70"/>
      <c r="LUL515" s="70"/>
      <c r="LUM515" s="60"/>
      <c r="LUN515" s="61"/>
      <c r="LUO515" s="70"/>
      <c r="LUP515" s="70"/>
      <c r="LUQ515" s="60"/>
      <c r="LUR515" s="61"/>
      <c r="LUS515" s="70"/>
      <c r="LUT515" s="70"/>
      <c r="LUU515" s="60"/>
      <c r="LUV515" s="61"/>
      <c r="LUW515" s="70"/>
      <c r="LUX515" s="70"/>
      <c r="LUY515" s="60"/>
      <c r="LUZ515" s="61"/>
      <c r="LVA515" s="70"/>
      <c r="LVB515" s="70"/>
      <c r="LVC515" s="60"/>
      <c r="LVD515" s="61"/>
      <c r="LVE515" s="70"/>
      <c r="LVF515" s="70"/>
      <c r="LVG515" s="60"/>
      <c r="LVH515" s="61"/>
      <c r="LVI515" s="70"/>
      <c r="LVJ515" s="70"/>
      <c r="LVK515" s="60"/>
      <c r="LVL515" s="61"/>
      <c r="LVM515" s="70"/>
      <c r="LVN515" s="70"/>
      <c r="LVO515" s="60"/>
      <c r="LVP515" s="61"/>
      <c r="LVQ515" s="70"/>
      <c r="LVR515" s="70"/>
      <c r="LVS515" s="60"/>
      <c r="LVT515" s="61"/>
      <c r="LVU515" s="70"/>
      <c r="LVV515" s="70"/>
      <c r="LVW515" s="60"/>
      <c r="LVX515" s="61"/>
      <c r="LVY515" s="70"/>
      <c r="LVZ515" s="70"/>
      <c r="LWA515" s="60"/>
      <c r="LWB515" s="61"/>
      <c r="LWC515" s="70"/>
      <c r="LWD515" s="70"/>
      <c r="LWE515" s="60"/>
      <c r="LWF515" s="61"/>
      <c r="LWG515" s="70"/>
      <c r="LWH515" s="70"/>
      <c r="LWI515" s="60"/>
      <c r="LWJ515" s="61"/>
      <c r="LWK515" s="70"/>
      <c r="LWL515" s="70"/>
      <c r="LWM515" s="60"/>
      <c r="LWN515" s="61"/>
      <c r="LWO515" s="70"/>
      <c r="LWP515" s="70"/>
      <c r="LWQ515" s="60"/>
      <c r="LWR515" s="61"/>
      <c r="LWS515" s="70"/>
      <c r="LWT515" s="70"/>
      <c r="LWU515" s="60"/>
      <c r="LWV515" s="61"/>
      <c r="LWW515" s="70"/>
      <c r="LWX515" s="70"/>
      <c r="LWY515" s="60"/>
      <c r="LWZ515" s="61"/>
      <c r="LXA515" s="70"/>
      <c r="LXB515" s="70"/>
      <c r="LXC515" s="60"/>
      <c r="LXD515" s="61"/>
      <c r="LXE515" s="70"/>
      <c r="LXF515" s="70"/>
      <c r="LXG515" s="60"/>
      <c r="LXH515" s="61"/>
      <c r="LXI515" s="70"/>
      <c r="LXJ515" s="70"/>
      <c r="LXK515" s="60"/>
      <c r="LXL515" s="61"/>
      <c r="LXM515" s="70"/>
      <c r="LXN515" s="70"/>
      <c r="LXO515" s="60"/>
      <c r="LXP515" s="61"/>
      <c r="LXQ515" s="70"/>
      <c r="LXR515" s="70"/>
      <c r="LXS515" s="60"/>
      <c r="LXT515" s="61"/>
      <c r="LXU515" s="70"/>
      <c r="LXV515" s="70"/>
      <c r="LXW515" s="60"/>
      <c r="LXX515" s="61"/>
      <c r="LXY515" s="70"/>
      <c r="LXZ515" s="70"/>
      <c r="LYA515" s="60"/>
      <c r="LYB515" s="61"/>
      <c r="LYC515" s="70"/>
      <c r="LYD515" s="70"/>
      <c r="LYE515" s="60"/>
      <c r="LYF515" s="61"/>
      <c r="LYG515" s="70"/>
      <c r="LYH515" s="70"/>
      <c r="LYI515" s="60"/>
      <c r="LYJ515" s="61"/>
      <c r="LYK515" s="70"/>
      <c r="LYL515" s="70"/>
      <c r="LYM515" s="60"/>
      <c r="LYN515" s="61"/>
      <c r="LYO515" s="70"/>
      <c r="LYP515" s="70"/>
      <c r="LYQ515" s="60"/>
      <c r="LYR515" s="61"/>
      <c r="LYS515" s="70"/>
      <c r="LYT515" s="70"/>
      <c r="LYU515" s="60"/>
      <c r="LYV515" s="61"/>
      <c r="LYW515" s="70"/>
      <c r="LYX515" s="70"/>
      <c r="LYY515" s="60"/>
      <c r="LYZ515" s="61"/>
      <c r="LZA515" s="70"/>
      <c r="LZB515" s="70"/>
      <c r="LZC515" s="60"/>
      <c r="LZD515" s="61"/>
      <c r="LZE515" s="70"/>
      <c r="LZF515" s="70"/>
      <c r="LZG515" s="60"/>
      <c r="LZH515" s="61"/>
      <c r="LZI515" s="70"/>
      <c r="LZJ515" s="70"/>
      <c r="LZK515" s="60"/>
      <c r="LZL515" s="61"/>
      <c r="LZM515" s="70"/>
      <c r="LZN515" s="70"/>
      <c r="LZO515" s="60"/>
      <c r="LZP515" s="61"/>
      <c r="LZQ515" s="70"/>
      <c r="LZR515" s="70"/>
      <c r="LZS515" s="60"/>
      <c r="LZT515" s="61"/>
      <c r="LZU515" s="70"/>
      <c r="LZV515" s="70"/>
      <c r="LZW515" s="60"/>
      <c r="LZX515" s="61"/>
      <c r="LZY515" s="70"/>
      <c r="LZZ515" s="70"/>
      <c r="MAA515" s="60"/>
      <c r="MAB515" s="61"/>
      <c r="MAC515" s="70"/>
      <c r="MAD515" s="70"/>
      <c r="MAE515" s="60"/>
      <c r="MAF515" s="61"/>
      <c r="MAG515" s="70"/>
      <c r="MAH515" s="70"/>
      <c r="MAI515" s="60"/>
      <c r="MAJ515" s="61"/>
      <c r="MAK515" s="70"/>
      <c r="MAL515" s="70"/>
      <c r="MAM515" s="60"/>
      <c r="MAN515" s="61"/>
      <c r="MAO515" s="70"/>
      <c r="MAP515" s="70"/>
      <c r="MAQ515" s="60"/>
      <c r="MAR515" s="61"/>
      <c r="MAS515" s="70"/>
      <c r="MAT515" s="70"/>
      <c r="MAU515" s="60"/>
      <c r="MAV515" s="61"/>
      <c r="MAW515" s="70"/>
      <c r="MAX515" s="70"/>
      <c r="MAY515" s="60"/>
      <c r="MAZ515" s="61"/>
      <c r="MBA515" s="70"/>
      <c r="MBB515" s="70"/>
      <c r="MBC515" s="60"/>
      <c r="MBD515" s="61"/>
      <c r="MBE515" s="70"/>
      <c r="MBF515" s="70"/>
      <c r="MBG515" s="60"/>
      <c r="MBH515" s="61"/>
      <c r="MBI515" s="70"/>
      <c r="MBJ515" s="70"/>
      <c r="MBK515" s="60"/>
      <c r="MBL515" s="61"/>
      <c r="MBM515" s="70"/>
      <c r="MBN515" s="70"/>
      <c r="MBO515" s="60"/>
      <c r="MBP515" s="61"/>
      <c r="MBQ515" s="70"/>
      <c r="MBR515" s="70"/>
      <c r="MBS515" s="60"/>
      <c r="MBT515" s="61"/>
      <c r="MBU515" s="70"/>
      <c r="MBV515" s="70"/>
      <c r="MBW515" s="60"/>
      <c r="MBX515" s="61"/>
      <c r="MBY515" s="70"/>
      <c r="MBZ515" s="70"/>
      <c r="MCA515" s="60"/>
      <c r="MCB515" s="61"/>
      <c r="MCC515" s="70"/>
      <c r="MCD515" s="70"/>
      <c r="MCE515" s="60"/>
      <c r="MCF515" s="61"/>
      <c r="MCG515" s="70"/>
      <c r="MCH515" s="70"/>
      <c r="MCI515" s="60"/>
      <c r="MCJ515" s="61"/>
      <c r="MCK515" s="70"/>
      <c r="MCL515" s="70"/>
      <c r="MCM515" s="60"/>
      <c r="MCN515" s="61"/>
      <c r="MCO515" s="70"/>
      <c r="MCP515" s="70"/>
      <c r="MCQ515" s="60"/>
      <c r="MCR515" s="61"/>
      <c r="MCS515" s="70"/>
      <c r="MCT515" s="70"/>
      <c r="MCU515" s="60"/>
      <c r="MCV515" s="61"/>
      <c r="MCW515" s="70"/>
      <c r="MCX515" s="70"/>
      <c r="MCY515" s="60"/>
      <c r="MCZ515" s="61"/>
      <c r="MDA515" s="70"/>
      <c r="MDB515" s="70"/>
      <c r="MDC515" s="60"/>
      <c r="MDD515" s="61"/>
      <c r="MDE515" s="70"/>
      <c r="MDF515" s="70"/>
      <c r="MDG515" s="60"/>
      <c r="MDH515" s="61"/>
      <c r="MDI515" s="70"/>
      <c r="MDJ515" s="70"/>
      <c r="MDK515" s="60"/>
      <c r="MDL515" s="61"/>
      <c r="MDM515" s="70"/>
      <c r="MDN515" s="70"/>
      <c r="MDO515" s="60"/>
      <c r="MDP515" s="61"/>
      <c r="MDQ515" s="70"/>
      <c r="MDR515" s="70"/>
      <c r="MDS515" s="60"/>
      <c r="MDT515" s="61"/>
      <c r="MDU515" s="70"/>
      <c r="MDV515" s="70"/>
      <c r="MDW515" s="60"/>
      <c r="MDX515" s="61"/>
      <c r="MDY515" s="70"/>
      <c r="MDZ515" s="70"/>
      <c r="MEA515" s="60"/>
      <c r="MEB515" s="61"/>
      <c r="MEC515" s="70"/>
      <c r="MED515" s="70"/>
      <c r="MEE515" s="60"/>
      <c r="MEF515" s="61"/>
      <c r="MEG515" s="70"/>
      <c r="MEH515" s="70"/>
      <c r="MEI515" s="60"/>
      <c r="MEJ515" s="61"/>
      <c r="MEK515" s="70"/>
      <c r="MEL515" s="70"/>
      <c r="MEM515" s="60"/>
      <c r="MEN515" s="61"/>
      <c r="MEO515" s="70"/>
      <c r="MEP515" s="70"/>
      <c r="MEQ515" s="60"/>
      <c r="MER515" s="61"/>
      <c r="MES515" s="70"/>
      <c r="MET515" s="70"/>
      <c r="MEU515" s="60"/>
      <c r="MEV515" s="61"/>
      <c r="MEW515" s="70"/>
      <c r="MEX515" s="70"/>
      <c r="MEY515" s="60"/>
      <c r="MEZ515" s="61"/>
      <c r="MFA515" s="70"/>
      <c r="MFB515" s="70"/>
      <c r="MFC515" s="60"/>
      <c r="MFD515" s="61"/>
      <c r="MFE515" s="70"/>
      <c r="MFF515" s="70"/>
      <c r="MFG515" s="60"/>
      <c r="MFH515" s="61"/>
      <c r="MFI515" s="70"/>
      <c r="MFJ515" s="70"/>
      <c r="MFK515" s="60"/>
      <c r="MFL515" s="61"/>
      <c r="MFM515" s="70"/>
      <c r="MFN515" s="70"/>
      <c r="MFO515" s="60"/>
      <c r="MFP515" s="61"/>
      <c r="MFQ515" s="70"/>
      <c r="MFR515" s="70"/>
      <c r="MFS515" s="60"/>
      <c r="MFT515" s="61"/>
      <c r="MFU515" s="70"/>
      <c r="MFV515" s="70"/>
      <c r="MFW515" s="60"/>
      <c r="MFX515" s="61"/>
      <c r="MFY515" s="70"/>
      <c r="MFZ515" s="70"/>
      <c r="MGA515" s="60"/>
      <c r="MGB515" s="61"/>
      <c r="MGC515" s="70"/>
      <c r="MGD515" s="70"/>
      <c r="MGE515" s="60"/>
      <c r="MGF515" s="61"/>
      <c r="MGG515" s="70"/>
      <c r="MGH515" s="70"/>
      <c r="MGI515" s="60"/>
      <c r="MGJ515" s="61"/>
      <c r="MGK515" s="70"/>
      <c r="MGL515" s="70"/>
      <c r="MGM515" s="60"/>
      <c r="MGN515" s="61"/>
      <c r="MGO515" s="70"/>
      <c r="MGP515" s="70"/>
      <c r="MGQ515" s="60"/>
      <c r="MGR515" s="61"/>
      <c r="MGS515" s="70"/>
      <c r="MGT515" s="70"/>
      <c r="MGU515" s="60"/>
      <c r="MGV515" s="61"/>
      <c r="MGW515" s="70"/>
      <c r="MGX515" s="70"/>
      <c r="MGY515" s="60"/>
      <c r="MGZ515" s="61"/>
      <c r="MHA515" s="70"/>
      <c r="MHB515" s="70"/>
      <c r="MHC515" s="60"/>
      <c r="MHD515" s="61"/>
      <c r="MHE515" s="70"/>
      <c r="MHF515" s="70"/>
      <c r="MHG515" s="60"/>
      <c r="MHH515" s="61"/>
      <c r="MHI515" s="70"/>
      <c r="MHJ515" s="70"/>
      <c r="MHK515" s="60"/>
      <c r="MHL515" s="61"/>
      <c r="MHM515" s="70"/>
      <c r="MHN515" s="70"/>
      <c r="MHO515" s="60"/>
      <c r="MHP515" s="61"/>
      <c r="MHQ515" s="70"/>
      <c r="MHR515" s="70"/>
      <c r="MHS515" s="60"/>
      <c r="MHT515" s="61"/>
      <c r="MHU515" s="70"/>
      <c r="MHV515" s="70"/>
      <c r="MHW515" s="60"/>
      <c r="MHX515" s="61"/>
      <c r="MHY515" s="70"/>
      <c r="MHZ515" s="70"/>
      <c r="MIA515" s="60"/>
      <c r="MIB515" s="61"/>
      <c r="MIC515" s="70"/>
      <c r="MID515" s="70"/>
      <c r="MIE515" s="60"/>
      <c r="MIF515" s="61"/>
      <c r="MIG515" s="70"/>
      <c r="MIH515" s="70"/>
      <c r="MII515" s="60"/>
      <c r="MIJ515" s="61"/>
      <c r="MIK515" s="70"/>
      <c r="MIL515" s="70"/>
      <c r="MIM515" s="60"/>
      <c r="MIN515" s="61"/>
      <c r="MIO515" s="70"/>
      <c r="MIP515" s="70"/>
      <c r="MIQ515" s="60"/>
      <c r="MIR515" s="61"/>
      <c r="MIS515" s="70"/>
      <c r="MIT515" s="70"/>
      <c r="MIU515" s="60"/>
      <c r="MIV515" s="61"/>
      <c r="MIW515" s="70"/>
      <c r="MIX515" s="70"/>
      <c r="MIY515" s="60"/>
      <c r="MIZ515" s="61"/>
      <c r="MJA515" s="70"/>
      <c r="MJB515" s="70"/>
      <c r="MJC515" s="60"/>
      <c r="MJD515" s="61"/>
      <c r="MJE515" s="70"/>
      <c r="MJF515" s="70"/>
      <c r="MJG515" s="60"/>
      <c r="MJH515" s="61"/>
      <c r="MJI515" s="70"/>
      <c r="MJJ515" s="70"/>
      <c r="MJK515" s="60"/>
      <c r="MJL515" s="61"/>
      <c r="MJM515" s="70"/>
      <c r="MJN515" s="70"/>
      <c r="MJO515" s="60"/>
      <c r="MJP515" s="61"/>
      <c r="MJQ515" s="70"/>
      <c r="MJR515" s="70"/>
      <c r="MJS515" s="60"/>
      <c r="MJT515" s="61"/>
      <c r="MJU515" s="70"/>
      <c r="MJV515" s="70"/>
      <c r="MJW515" s="60"/>
      <c r="MJX515" s="61"/>
      <c r="MJY515" s="70"/>
      <c r="MJZ515" s="70"/>
      <c r="MKA515" s="60"/>
      <c r="MKB515" s="61"/>
      <c r="MKC515" s="70"/>
      <c r="MKD515" s="70"/>
      <c r="MKE515" s="60"/>
      <c r="MKF515" s="61"/>
      <c r="MKG515" s="70"/>
      <c r="MKH515" s="70"/>
      <c r="MKI515" s="60"/>
      <c r="MKJ515" s="61"/>
      <c r="MKK515" s="70"/>
      <c r="MKL515" s="70"/>
      <c r="MKM515" s="60"/>
      <c r="MKN515" s="61"/>
      <c r="MKO515" s="70"/>
      <c r="MKP515" s="70"/>
      <c r="MKQ515" s="60"/>
      <c r="MKR515" s="61"/>
      <c r="MKS515" s="70"/>
      <c r="MKT515" s="70"/>
      <c r="MKU515" s="60"/>
      <c r="MKV515" s="61"/>
      <c r="MKW515" s="70"/>
      <c r="MKX515" s="70"/>
      <c r="MKY515" s="60"/>
      <c r="MKZ515" s="61"/>
      <c r="MLA515" s="70"/>
      <c r="MLB515" s="70"/>
      <c r="MLC515" s="60"/>
      <c r="MLD515" s="61"/>
      <c r="MLE515" s="70"/>
      <c r="MLF515" s="70"/>
      <c r="MLG515" s="60"/>
      <c r="MLH515" s="61"/>
      <c r="MLI515" s="70"/>
      <c r="MLJ515" s="70"/>
      <c r="MLK515" s="60"/>
      <c r="MLL515" s="61"/>
      <c r="MLM515" s="70"/>
      <c r="MLN515" s="70"/>
      <c r="MLO515" s="60"/>
      <c r="MLP515" s="61"/>
      <c r="MLQ515" s="70"/>
      <c r="MLR515" s="70"/>
      <c r="MLS515" s="60"/>
      <c r="MLT515" s="61"/>
      <c r="MLU515" s="70"/>
      <c r="MLV515" s="70"/>
      <c r="MLW515" s="60"/>
      <c r="MLX515" s="61"/>
      <c r="MLY515" s="70"/>
      <c r="MLZ515" s="70"/>
      <c r="MMA515" s="60"/>
      <c r="MMB515" s="61"/>
      <c r="MMC515" s="70"/>
      <c r="MMD515" s="70"/>
      <c r="MME515" s="60"/>
      <c r="MMF515" s="61"/>
      <c r="MMG515" s="70"/>
      <c r="MMH515" s="70"/>
      <c r="MMI515" s="60"/>
      <c r="MMJ515" s="61"/>
      <c r="MMK515" s="70"/>
      <c r="MML515" s="70"/>
      <c r="MMM515" s="60"/>
      <c r="MMN515" s="61"/>
      <c r="MMO515" s="70"/>
      <c r="MMP515" s="70"/>
      <c r="MMQ515" s="60"/>
      <c r="MMR515" s="61"/>
      <c r="MMS515" s="70"/>
      <c r="MMT515" s="70"/>
      <c r="MMU515" s="60"/>
      <c r="MMV515" s="61"/>
      <c r="MMW515" s="70"/>
      <c r="MMX515" s="70"/>
      <c r="MMY515" s="60"/>
      <c r="MMZ515" s="61"/>
      <c r="MNA515" s="70"/>
      <c r="MNB515" s="70"/>
      <c r="MNC515" s="60"/>
      <c r="MND515" s="61"/>
      <c r="MNE515" s="70"/>
      <c r="MNF515" s="70"/>
      <c r="MNG515" s="60"/>
      <c r="MNH515" s="61"/>
      <c r="MNI515" s="70"/>
      <c r="MNJ515" s="70"/>
      <c r="MNK515" s="60"/>
      <c r="MNL515" s="61"/>
      <c r="MNM515" s="70"/>
      <c r="MNN515" s="70"/>
      <c r="MNO515" s="60"/>
      <c r="MNP515" s="61"/>
      <c r="MNQ515" s="70"/>
      <c r="MNR515" s="70"/>
      <c r="MNS515" s="60"/>
      <c r="MNT515" s="61"/>
      <c r="MNU515" s="70"/>
      <c r="MNV515" s="70"/>
      <c r="MNW515" s="60"/>
      <c r="MNX515" s="61"/>
      <c r="MNY515" s="70"/>
      <c r="MNZ515" s="70"/>
      <c r="MOA515" s="60"/>
      <c r="MOB515" s="61"/>
      <c r="MOC515" s="70"/>
      <c r="MOD515" s="70"/>
      <c r="MOE515" s="60"/>
      <c r="MOF515" s="61"/>
      <c r="MOG515" s="70"/>
      <c r="MOH515" s="70"/>
      <c r="MOI515" s="60"/>
      <c r="MOJ515" s="61"/>
      <c r="MOK515" s="70"/>
      <c r="MOL515" s="70"/>
      <c r="MOM515" s="60"/>
      <c r="MON515" s="61"/>
      <c r="MOO515" s="70"/>
      <c r="MOP515" s="70"/>
      <c r="MOQ515" s="60"/>
      <c r="MOR515" s="61"/>
      <c r="MOS515" s="70"/>
      <c r="MOT515" s="70"/>
      <c r="MOU515" s="60"/>
      <c r="MOV515" s="61"/>
      <c r="MOW515" s="70"/>
      <c r="MOX515" s="70"/>
      <c r="MOY515" s="60"/>
      <c r="MOZ515" s="61"/>
      <c r="MPA515" s="70"/>
      <c r="MPB515" s="70"/>
      <c r="MPC515" s="60"/>
      <c r="MPD515" s="61"/>
      <c r="MPE515" s="70"/>
      <c r="MPF515" s="70"/>
      <c r="MPG515" s="60"/>
      <c r="MPH515" s="61"/>
      <c r="MPI515" s="70"/>
      <c r="MPJ515" s="70"/>
      <c r="MPK515" s="60"/>
      <c r="MPL515" s="61"/>
      <c r="MPM515" s="70"/>
      <c r="MPN515" s="70"/>
      <c r="MPO515" s="60"/>
      <c r="MPP515" s="61"/>
      <c r="MPQ515" s="70"/>
      <c r="MPR515" s="70"/>
      <c r="MPS515" s="60"/>
      <c r="MPT515" s="61"/>
      <c r="MPU515" s="70"/>
      <c r="MPV515" s="70"/>
      <c r="MPW515" s="60"/>
      <c r="MPX515" s="61"/>
      <c r="MPY515" s="70"/>
      <c r="MPZ515" s="70"/>
      <c r="MQA515" s="60"/>
      <c r="MQB515" s="61"/>
      <c r="MQC515" s="70"/>
      <c r="MQD515" s="70"/>
      <c r="MQE515" s="60"/>
      <c r="MQF515" s="61"/>
      <c r="MQG515" s="70"/>
      <c r="MQH515" s="70"/>
      <c r="MQI515" s="60"/>
      <c r="MQJ515" s="61"/>
      <c r="MQK515" s="70"/>
      <c r="MQL515" s="70"/>
      <c r="MQM515" s="60"/>
      <c r="MQN515" s="61"/>
      <c r="MQO515" s="70"/>
      <c r="MQP515" s="70"/>
      <c r="MQQ515" s="60"/>
      <c r="MQR515" s="61"/>
      <c r="MQS515" s="70"/>
      <c r="MQT515" s="70"/>
      <c r="MQU515" s="60"/>
      <c r="MQV515" s="61"/>
      <c r="MQW515" s="70"/>
      <c r="MQX515" s="70"/>
      <c r="MQY515" s="60"/>
      <c r="MQZ515" s="61"/>
      <c r="MRA515" s="70"/>
      <c r="MRB515" s="70"/>
      <c r="MRC515" s="60"/>
      <c r="MRD515" s="61"/>
      <c r="MRE515" s="70"/>
      <c r="MRF515" s="70"/>
      <c r="MRG515" s="60"/>
      <c r="MRH515" s="61"/>
      <c r="MRI515" s="70"/>
      <c r="MRJ515" s="70"/>
      <c r="MRK515" s="60"/>
      <c r="MRL515" s="61"/>
      <c r="MRM515" s="70"/>
      <c r="MRN515" s="70"/>
      <c r="MRO515" s="60"/>
      <c r="MRP515" s="61"/>
      <c r="MRQ515" s="70"/>
      <c r="MRR515" s="70"/>
      <c r="MRS515" s="60"/>
      <c r="MRT515" s="61"/>
      <c r="MRU515" s="70"/>
      <c r="MRV515" s="70"/>
      <c r="MRW515" s="60"/>
      <c r="MRX515" s="61"/>
      <c r="MRY515" s="70"/>
      <c r="MRZ515" s="70"/>
      <c r="MSA515" s="60"/>
      <c r="MSB515" s="61"/>
      <c r="MSC515" s="70"/>
      <c r="MSD515" s="70"/>
      <c r="MSE515" s="60"/>
      <c r="MSF515" s="61"/>
      <c r="MSG515" s="70"/>
      <c r="MSH515" s="70"/>
      <c r="MSI515" s="60"/>
      <c r="MSJ515" s="61"/>
      <c r="MSK515" s="70"/>
      <c r="MSL515" s="70"/>
      <c r="MSM515" s="60"/>
      <c r="MSN515" s="61"/>
      <c r="MSO515" s="70"/>
      <c r="MSP515" s="70"/>
      <c r="MSQ515" s="60"/>
      <c r="MSR515" s="61"/>
      <c r="MSS515" s="70"/>
      <c r="MST515" s="70"/>
      <c r="MSU515" s="60"/>
      <c r="MSV515" s="61"/>
      <c r="MSW515" s="70"/>
      <c r="MSX515" s="70"/>
      <c r="MSY515" s="60"/>
      <c r="MSZ515" s="61"/>
      <c r="MTA515" s="70"/>
      <c r="MTB515" s="70"/>
      <c r="MTC515" s="60"/>
      <c r="MTD515" s="61"/>
      <c r="MTE515" s="70"/>
      <c r="MTF515" s="70"/>
      <c r="MTG515" s="60"/>
      <c r="MTH515" s="61"/>
      <c r="MTI515" s="70"/>
      <c r="MTJ515" s="70"/>
      <c r="MTK515" s="60"/>
      <c r="MTL515" s="61"/>
      <c r="MTM515" s="70"/>
      <c r="MTN515" s="70"/>
      <c r="MTO515" s="60"/>
      <c r="MTP515" s="61"/>
      <c r="MTQ515" s="70"/>
      <c r="MTR515" s="70"/>
      <c r="MTS515" s="60"/>
      <c r="MTT515" s="61"/>
      <c r="MTU515" s="70"/>
      <c r="MTV515" s="70"/>
      <c r="MTW515" s="60"/>
      <c r="MTX515" s="61"/>
      <c r="MTY515" s="70"/>
      <c r="MTZ515" s="70"/>
      <c r="MUA515" s="60"/>
      <c r="MUB515" s="61"/>
      <c r="MUC515" s="70"/>
      <c r="MUD515" s="70"/>
      <c r="MUE515" s="60"/>
      <c r="MUF515" s="61"/>
      <c r="MUG515" s="70"/>
      <c r="MUH515" s="70"/>
      <c r="MUI515" s="60"/>
      <c r="MUJ515" s="61"/>
      <c r="MUK515" s="70"/>
      <c r="MUL515" s="70"/>
      <c r="MUM515" s="60"/>
      <c r="MUN515" s="61"/>
      <c r="MUO515" s="70"/>
      <c r="MUP515" s="70"/>
      <c r="MUQ515" s="60"/>
      <c r="MUR515" s="61"/>
      <c r="MUS515" s="70"/>
      <c r="MUT515" s="70"/>
      <c r="MUU515" s="60"/>
      <c r="MUV515" s="61"/>
      <c r="MUW515" s="70"/>
      <c r="MUX515" s="70"/>
      <c r="MUY515" s="60"/>
      <c r="MUZ515" s="61"/>
      <c r="MVA515" s="70"/>
      <c r="MVB515" s="70"/>
      <c r="MVC515" s="60"/>
      <c r="MVD515" s="61"/>
      <c r="MVE515" s="70"/>
      <c r="MVF515" s="70"/>
      <c r="MVG515" s="60"/>
      <c r="MVH515" s="61"/>
      <c r="MVI515" s="70"/>
      <c r="MVJ515" s="70"/>
      <c r="MVK515" s="60"/>
      <c r="MVL515" s="61"/>
      <c r="MVM515" s="70"/>
      <c r="MVN515" s="70"/>
      <c r="MVO515" s="60"/>
      <c r="MVP515" s="61"/>
      <c r="MVQ515" s="70"/>
      <c r="MVR515" s="70"/>
      <c r="MVS515" s="60"/>
      <c r="MVT515" s="61"/>
      <c r="MVU515" s="70"/>
      <c r="MVV515" s="70"/>
      <c r="MVW515" s="60"/>
      <c r="MVX515" s="61"/>
      <c r="MVY515" s="70"/>
      <c r="MVZ515" s="70"/>
      <c r="MWA515" s="60"/>
      <c r="MWB515" s="61"/>
      <c r="MWC515" s="70"/>
      <c r="MWD515" s="70"/>
      <c r="MWE515" s="60"/>
      <c r="MWF515" s="61"/>
      <c r="MWG515" s="70"/>
      <c r="MWH515" s="70"/>
      <c r="MWI515" s="60"/>
      <c r="MWJ515" s="61"/>
      <c r="MWK515" s="70"/>
      <c r="MWL515" s="70"/>
      <c r="MWM515" s="60"/>
      <c r="MWN515" s="61"/>
      <c r="MWO515" s="70"/>
      <c r="MWP515" s="70"/>
      <c r="MWQ515" s="60"/>
      <c r="MWR515" s="61"/>
      <c r="MWS515" s="70"/>
      <c r="MWT515" s="70"/>
      <c r="MWU515" s="60"/>
      <c r="MWV515" s="61"/>
      <c r="MWW515" s="70"/>
      <c r="MWX515" s="70"/>
      <c r="MWY515" s="60"/>
      <c r="MWZ515" s="61"/>
      <c r="MXA515" s="70"/>
      <c r="MXB515" s="70"/>
      <c r="MXC515" s="60"/>
      <c r="MXD515" s="61"/>
      <c r="MXE515" s="70"/>
      <c r="MXF515" s="70"/>
      <c r="MXG515" s="60"/>
      <c r="MXH515" s="61"/>
      <c r="MXI515" s="70"/>
      <c r="MXJ515" s="70"/>
      <c r="MXK515" s="60"/>
      <c r="MXL515" s="61"/>
      <c r="MXM515" s="70"/>
      <c r="MXN515" s="70"/>
      <c r="MXO515" s="60"/>
      <c r="MXP515" s="61"/>
      <c r="MXQ515" s="70"/>
      <c r="MXR515" s="70"/>
      <c r="MXS515" s="60"/>
      <c r="MXT515" s="61"/>
      <c r="MXU515" s="70"/>
      <c r="MXV515" s="70"/>
      <c r="MXW515" s="60"/>
      <c r="MXX515" s="61"/>
      <c r="MXY515" s="70"/>
      <c r="MXZ515" s="70"/>
      <c r="MYA515" s="60"/>
      <c r="MYB515" s="61"/>
      <c r="MYC515" s="70"/>
      <c r="MYD515" s="70"/>
      <c r="MYE515" s="60"/>
      <c r="MYF515" s="61"/>
      <c r="MYG515" s="70"/>
      <c r="MYH515" s="70"/>
      <c r="MYI515" s="60"/>
      <c r="MYJ515" s="61"/>
      <c r="MYK515" s="70"/>
      <c r="MYL515" s="70"/>
      <c r="MYM515" s="60"/>
      <c r="MYN515" s="61"/>
      <c r="MYO515" s="70"/>
      <c r="MYP515" s="70"/>
      <c r="MYQ515" s="60"/>
      <c r="MYR515" s="61"/>
      <c r="MYS515" s="70"/>
      <c r="MYT515" s="70"/>
      <c r="MYU515" s="60"/>
      <c r="MYV515" s="61"/>
      <c r="MYW515" s="70"/>
      <c r="MYX515" s="70"/>
      <c r="MYY515" s="60"/>
      <c r="MYZ515" s="61"/>
      <c r="MZA515" s="70"/>
      <c r="MZB515" s="70"/>
      <c r="MZC515" s="60"/>
      <c r="MZD515" s="61"/>
      <c r="MZE515" s="70"/>
      <c r="MZF515" s="70"/>
      <c r="MZG515" s="60"/>
      <c r="MZH515" s="61"/>
      <c r="MZI515" s="70"/>
      <c r="MZJ515" s="70"/>
      <c r="MZK515" s="60"/>
      <c r="MZL515" s="61"/>
      <c r="MZM515" s="70"/>
      <c r="MZN515" s="70"/>
      <c r="MZO515" s="60"/>
      <c r="MZP515" s="61"/>
      <c r="MZQ515" s="70"/>
      <c r="MZR515" s="70"/>
      <c r="MZS515" s="60"/>
      <c r="MZT515" s="61"/>
      <c r="MZU515" s="70"/>
      <c r="MZV515" s="70"/>
      <c r="MZW515" s="60"/>
      <c r="MZX515" s="61"/>
      <c r="MZY515" s="70"/>
      <c r="MZZ515" s="70"/>
      <c r="NAA515" s="60"/>
      <c r="NAB515" s="61"/>
      <c r="NAC515" s="70"/>
      <c r="NAD515" s="70"/>
      <c r="NAE515" s="60"/>
      <c r="NAF515" s="61"/>
      <c r="NAG515" s="70"/>
      <c r="NAH515" s="70"/>
      <c r="NAI515" s="60"/>
      <c r="NAJ515" s="61"/>
      <c r="NAK515" s="70"/>
      <c r="NAL515" s="70"/>
      <c r="NAM515" s="60"/>
      <c r="NAN515" s="61"/>
      <c r="NAO515" s="70"/>
      <c r="NAP515" s="70"/>
      <c r="NAQ515" s="60"/>
      <c r="NAR515" s="61"/>
      <c r="NAS515" s="70"/>
      <c r="NAT515" s="70"/>
      <c r="NAU515" s="60"/>
      <c r="NAV515" s="61"/>
      <c r="NAW515" s="70"/>
      <c r="NAX515" s="70"/>
      <c r="NAY515" s="60"/>
      <c r="NAZ515" s="61"/>
      <c r="NBA515" s="70"/>
      <c r="NBB515" s="70"/>
      <c r="NBC515" s="60"/>
      <c r="NBD515" s="61"/>
      <c r="NBE515" s="70"/>
      <c r="NBF515" s="70"/>
      <c r="NBG515" s="60"/>
      <c r="NBH515" s="61"/>
      <c r="NBI515" s="70"/>
      <c r="NBJ515" s="70"/>
      <c r="NBK515" s="60"/>
      <c r="NBL515" s="61"/>
      <c r="NBM515" s="70"/>
      <c r="NBN515" s="70"/>
      <c r="NBO515" s="60"/>
      <c r="NBP515" s="61"/>
      <c r="NBQ515" s="70"/>
      <c r="NBR515" s="70"/>
      <c r="NBS515" s="60"/>
      <c r="NBT515" s="61"/>
      <c r="NBU515" s="70"/>
      <c r="NBV515" s="70"/>
      <c r="NBW515" s="60"/>
      <c r="NBX515" s="61"/>
      <c r="NBY515" s="70"/>
      <c r="NBZ515" s="70"/>
      <c r="NCA515" s="60"/>
      <c r="NCB515" s="61"/>
      <c r="NCC515" s="70"/>
      <c r="NCD515" s="70"/>
      <c r="NCE515" s="60"/>
      <c r="NCF515" s="61"/>
      <c r="NCG515" s="70"/>
      <c r="NCH515" s="70"/>
      <c r="NCI515" s="60"/>
      <c r="NCJ515" s="61"/>
      <c r="NCK515" s="70"/>
      <c r="NCL515" s="70"/>
      <c r="NCM515" s="60"/>
      <c r="NCN515" s="61"/>
      <c r="NCO515" s="70"/>
      <c r="NCP515" s="70"/>
      <c r="NCQ515" s="60"/>
      <c r="NCR515" s="61"/>
      <c r="NCS515" s="70"/>
      <c r="NCT515" s="70"/>
      <c r="NCU515" s="60"/>
      <c r="NCV515" s="61"/>
      <c r="NCW515" s="70"/>
      <c r="NCX515" s="70"/>
      <c r="NCY515" s="60"/>
      <c r="NCZ515" s="61"/>
      <c r="NDA515" s="70"/>
      <c r="NDB515" s="70"/>
      <c r="NDC515" s="60"/>
      <c r="NDD515" s="61"/>
      <c r="NDE515" s="70"/>
      <c r="NDF515" s="70"/>
      <c r="NDG515" s="60"/>
      <c r="NDH515" s="61"/>
      <c r="NDI515" s="70"/>
      <c r="NDJ515" s="70"/>
      <c r="NDK515" s="60"/>
      <c r="NDL515" s="61"/>
      <c r="NDM515" s="70"/>
      <c r="NDN515" s="70"/>
      <c r="NDO515" s="60"/>
      <c r="NDP515" s="61"/>
      <c r="NDQ515" s="70"/>
      <c r="NDR515" s="70"/>
      <c r="NDS515" s="60"/>
      <c r="NDT515" s="61"/>
      <c r="NDU515" s="70"/>
      <c r="NDV515" s="70"/>
      <c r="NDW515" s="60"/>
      <c r="NDX515" s="61"/>
      <c r="NDY515" s="70"/>
      <c r="NDZ515" s="70"/>
      <c r="NEA515" s="60"/>
      <c r="NEB515" s="61"/>
      <c r="NEC515" s="70"/>
      <c r="NED515" s="70"/>
      <c r="NEE515" s="60"/>
      <c r="NEF515" s="61"/>
      <c r="NEG515" s="70"/>
      <c r="NEH515" s="70"/>
      <c r="NEI515" s="60"/>
      <c r="NEJ515" s="61"/>
      <c r="NEK515" s="70"/>
      <c r="NEL515" s="70"/>
      <c r="NEM515" s="60"/>
      <c r="NEN515" s="61"/>
      <c r="NEO515" s="70"/>
      <c r="NEP515" s="70"/>
      <c r="NEQ515" s="60"/>
      <c r="NER515" s="61"/>
      <c r="NES515" s="70"/>
      <c r="NET515" s="70"/>
      <c r="NEU515" s="60"/>
      <c r="NEV515" s="61"/>
      <c r="NEW515" s="70"/>
      <c r="NEX515" s="70"/>
      <c r="NEY515" s="60"/>
      <c r="NEZ515" s="61"/>
      <c r="NFA515" s="70"/>
      <c r="NFB515" s="70"/>
      <c r="NFC515" s="60"/>
      <c r="NFD515" s="61"/>
      <c r="NFE515" s="70"/>
      <c r="NFF515" s="70"/>
      <c r="NFG515" s="60"/>
      <c r="NFH515" s="61"/>
      <c r="NFI515" s="70"/>
      <c r="NFJ515" s="70"/>
      <c r="NFK515" s="60"/>
      <c r="NFL515" s="61"/>
      <c r="NFM515" s="70"/>
      <c r="NFN515" s="70"/>
      <c r="NFO515" s="60"/>
      <c r="NFP515" s="61"/>
      <c r="NFQ515" s="70"/>
      <c r="NFR515" s="70"/>
      <c r="NFS515" s="60"/>
      <c r="NFT515" s="61"/>
      <c r="NFU515" s="70"/>
      <c r="NFV515" s="70"/>
      <c r="NFW515" s="60"/>
      <c r="NFX515" s="61"/>
      <c r="NFY515" s="70"/>
      <c r="NFZ515" s="70"/>
      <c r="NGA515" s="60"/>
      <c r="NGB515" s="61"/>
      <c r="NGC515" s="70"/>
      <c r="NGD515" s="70"/>
      <c r="NGE515" s="60"/>
      <c r="NGF515" s="61"/>
      <c r="NGG515" s="70"/>
      <c r="NGH515" s="70"/>
      <c r="NGI515" s="60"/>
      <c r="NGJ515" s="61"/>
      <c r="NGK515" s="70"/>
      <c r="NGL515" s="70"/>
      <c r="NGM515" s="60"/>
      <c r="NGN515" s="61"/>
      <c r="NGO515" s="70"/>
      <c r="NGP515" s="70"/>
      <c r="NGQ515" s="60"/>
      <c r="NGR515" s="61"/>
      <c r="NGS515" s="70"/>
      <c r="NGT515" s="70"/>
      <c r="NGU515" s="60"/>
      <c r="NGV515" s="61"/>
      <c r="NGW515" s="70"/>
      <c r="NGX515" s="70"/>
      <c r="NGY515" s="60"/>
      <c r="NGZ515" s="61"/>
      <c r="NHA515" s="70"/>
      <c r="NHB515" s="70"/>
      <c r="NHC515" s="60"/>
      <c r="NHD515" s="61"/>
      <c r="NHE515" s="70"/>
      <c r="NHF515" s="70"/>
      <c r="NHG515" s="60"/>
      <c r="NHH515" s="61"/>
      <c r="NHI515" s="70"/>
      <c r="NHJ515" s="70"/>
      <c r="NHK515" s="60"/>
      <c r="NHL515" s="61"/>
      <c r="NHM515" s="70"/>
      <c r="NHN515" s="70"/>
      <c r="NHO515" s="60"/>
      <c r="NHP515" s="61"/>
      <c r="NHQ515" s="70"/>
      <c r="NHR515" s="70"/>
      <c r="NHS515" s="60"/>
      <c r="NHT515" s="61"/>
      <c r="NHU515" s="70"/>
      <c r="NHV515" s="70"/>
      <c r="NHW515" s="60"/>
      <c r="NHX515" s="61"/>
      <c r="NHY515" s="70"/>
      <c r="NHZ515" s="70"/>
      <c r="NIA515" s="60"/>
      <c r="NIB515" s="61"/>
      <c r="NIC515" s="70"/>
      <c r="NID515" s="70"/>
      <c r="NIE515" s="60"/>
      <c r="NIF515" s="61"/>
      <c r="NIG515" s="70"/>
      <c r="NIH515" s="70"/>
      <c r="NII515" s="60"/>
      <c r="NIJ515" s="61"/>
      <c r="NIK515" s="70"/>
      <c r="NIL515" s="70"/>
      <c r="NIM515" s="60"/>
      <c r="NIN515" s="61"/>
      <c r="NIO515" s="70"/>
      <c r="NIP515" s="70"/>
      <c r="NIQ515" s="60"/>
      <c r="NIR515" s="61"/>
      <c r="NIS515" s="70"/>
      <c r="NIT515" s="70"/>
      <c r="NIU515" s="60"/>
      <c r="NIV515" s="61"/>
      <c r="NIW515" s="70"/>
      <c r="NIX515" s="70"/>
      <c r="NIY515" s="60"/>
      <c r="NIZ515" s="61"/>
      <c r="NJA515" s="70"/>
      <c r="NJB515" s="70"/>
      <c r="NJC515" s="60"/>
      <c r="NJD515" s="61"/>
      <c r="NJE515" s="70"/>
      <c r="NJF515" s="70"/>
      <c r="NJG515" s="60"/>
      <c r="NJH515" s="61"/>
      <c r="NJI515" s="70"/>
      <c r="NJJ515" s="70"/>
      <c r="NJK515" s="60"/>
      <c r="NJL515" s="61"/>
      <c r="NJM515" s="70"/>
      <c r="NJN515" s="70"/>
      <c r="NJO515" s="60"/>
      <c r="NJP515" s="61"/>
      <c r="NJQ515" s="70"/>
      <c r="NJR515" s="70"/>
      <c r="NJS515" s="60"/>
      <c r="NJT515" s="61"/>
      <c r="NJU515" s="70"/>
      <c r="NJV515" s="70"/>
      <c r="NJW515" s="60"/>
      <c r="NJX515" s="61"/>
      <c r="NJY515" s="70"/>
      <c r="NJZ515" s="70"/>
      <c r="NKA515" s="60"/>
      <c r="NKB515" s="61"/>
      <c r="NKC515" s="70"/>
      <c r="NKD515" s="70"/>
      <c r="NKE515" s="60"/>
      <c r="NKF515" s="61"/>
      <c r="NKG515" s="70"/>
      <c r="NKH515" s="70"/>
      <c r="NKI515" s="60"/>
      <c r="NKJ515" s="61"/>
      <c r="NKK515" s="70"/>
      <c r="NKL515" s="70"/>
      <c r="NKM515" s="60"/>
      <c r="NKN515" s="61"/>
      <c r="NKO515" s="70"/>
      <c r="NKP515" s="70"/>
      <c r="NKQ515" s="60"/>
      <c r="NKR515" s="61"/>
      <c r="NKS515" s="70"/>
      <c r="NKT515" s="70"/>
      <c r="NKU515" s="60"/>
      <c r="NKV515" s="61"/>
      <c r="NKW515" s="70"/>
      <c r="NKX515" s="70"/>
      <c r="NKY515" s="60"/>
      <c r="NKZ515" s="61"/>
      <c r="NLA515" s="70"/>
      <c r="NLB515" s="70"/>
      <c r="NLC515" s="60"/>
      <c r="NLD515" s="61"/>
      <c r="NLE515" s="70"/>
      <c r="NLF515" s="70"/>
      <c r="NLG515" s="60"/>
      <c r="NLH515" s="61"/>
      <c r="NLI515" s="70"/>
      <c r="NLJ515" s="70"/>
      <c r="NLK515" s="60"/>
      <c r="NLL515" s="61"/>
      <c r="NLM515" s="70"/>
      <c r="NLN515" s="70"/>
      <c r="NLO515" s="60"/>
      <c r="NLP515" s="61"/>
      <c r="NLQ515" s="70"/>
      <c r="NLR515" s="70"/>
      <c r="NLS515" s="60"/>
      <c r="NLT515" s="61"/>
      <c r="NLU515" s="70"/>
      <c r="NLV515" s="70"/>
      <c r="NLW515" s="60"/>
      <c r="NLX515" s="61"/>
      <c r="NLY515" s="70"/>
      <c r="NLZ515" s="70"/>
      <c r="NMA515" s="60"/>
      <c r="NMB515" s="61"/>
      <c r="NMC515" s="70"/>
      <c r="NMD515" s="70"/>
      <c r="NME515" s="60"/>
      <c r="NMF515" s="61"/>
      <c r="NMG515" s="70"/>
      <c r="NMH515" s="70"/>
      <c r="NMI515" s="60"/>
      <c r="NMJ515" s="61"/>
      <c r="NMK515" s="70"/>
      <c r="NML515" s="70"/>
      <c r="NMM515" s="60"/>
      <c r="NMN515" s="61"/>
      <c r="NMO515" s="70"/>
      <c r="NMP515" s="70"/>
      <c r="NMQ515" s="60"/>
      <c r="NMR515" s="61"/>
      <c r="NMS515" s="70"/>
      <c r="NMT515" s="70"/>
      <c r="NMU515" s="60"/>
      <c r="NMV515" s="61"/>
      <c r="NMW515" s="70"/>
      <c r="NMX515" s="70"/>
      <c r="NMY515" s="60"/>
      <c r="NMZ515" s="61"/>
      <c r="NNA515" s="70"/>
      <c r="NNB515" s="70"/>
      <c r="NNC515" s="60"/>
      <c r="NND515" s="61"/>
      <c r="NNE515" s="70"/>
      <c r="NNF515" s="70"/>
      <c r="NNG515" s="60"/>
      <c r="NNH515" s="61"/>
      <c r="NNI515" s="70"/>
      <c r="NNJ515" s="70"/>
      <c r="NNK515" s="60"/>
      <c r="NNL515" s="61"/>
      <c r="NNM515" s="70"/>
      <c r="NNN515" s="70"/>
      <c r="NNO515" s="60"/>
      <c r="NNP515" s="61"/>
      <c r="NNQ515" s="70"/>
      <c r="NNR515" s="70"/>
      <c r="NNS515" s="60"/>
      <c r="NNT515" s="61"/>
      <c r="NNU515" s="70"/>
      <c r="NNV515" s="70"/>
      <c r="NNW515" s="60"/>
      <c r="NNX515" s="61"/>
      <c r="NNY515" s="70"/>
      <c r="NNZ515" s="70"/>
      <c r="NOA515" s="60"/>
      <c r="NOB515" s="61"/>
      <c r="NOC515" s="70"/>
      <c r="NOD515" s="70"/>
      <c r="NOE515" s="60"/>
      <c r="NOF515" s="61"/>
      <c r="NOG515" s="70"/>
      <c r="NOH515" s="70"/>
      <c r="NOI515" s="60"/>
      <c r="NOJ515" s="61"/>
      <c r="NOK515" s="70"/>
      <c r="NOL515" s="70"/>
      <c r="NOM515" s="60"/>
      <c r="NON515" s="61"/>
      <c r="NOO515" s="70"/>
      <c r="NOP515" s="70"/>
      <c r="NOQ515" s="60"/>
      <c r="NOR515" s="61"/>
      <c r="NOS515" s="70"/>
      <c r="NOT515" s="70"/>
      <c r="NOU515" s="60"/>
      <c r="NOV515" s="61"/>
      <c r="NOW515" s="70"/>
      <c r="NOX515" s="70"/>
      <c r="NOY515" s="60"/>
      <c r="NOZ515" s="61"/>
      <c r="NPA515" s="70"/>
      <c r="NPB515" s="70"/>
      <c r="NPC515" s="60"/>
      <c r="NPD515" s="61"/>
      <c r="NPE515" s="70"/>
      <c r="NPF515" s="70"/>
      <c r="NPG515" s="60"/>
      <c r="NPH515" s="61"/>
      <c r="NPI515" s="70"/>
      <c r="NPJ515" s="70"/>
      <c r="NPK515" s="60"/>
      <c r="NPL515" s="61"/>
      <c r="NPM515" s="70"/>
      <c r="NPN515" s="70"/>
      <c r="NPO515" s="60"/>
      <c r="NPP515" s="61"/>
      <c r="NPQ515" s="70"/>
      <c r="NPR515" s="70"/>
      <c r="NPS515" s="60"/>
      <c r="NPT515" s="61"/>
      <c r="NPU515" s="70"/>
      <c r="NPV515" s="70"/>
      <c r="NPW515" s="60"/>
      <c r="NPX515" s="61"/>
      <c r="NPY515" s="70"/>
      <c r="NPZ515" s="70"/>
      <c r="NQA515" s="60"/>
      <c r="NQB515" s="61"/>
      <c r="NQC515" s="70"/>
      <c r="NQD515" s="70"/>
      <c r="NQE515" s="60"/>
      <c r="NQF515" s="61"/>
      <c r="NQG515" s="70"/>
      <c r="NQH515" s="70"/>
      <c r="NQI515" s="60"/>
      <c r="NQJ515" s="61"/>
      <c r="NQK515" s="70"/>
      <c r="NQL515" s="70"/>
      <c r="NQM515" s="60"/>
      <c r="NQN515" s="61"/>
      <c r="NQO515" s="70"/>
      <c r="NQP515" s="70"/>
      <c r="NQQ515" s="60"/>
      <c r="NQR515" s="61"/>
      <c r="NQS515" s="70"/>
      <c r="NQT515" s="70"/>
      <c r="NQU515" s="60"/>
      <c r="NQV515" s="61"/>
      <c r="NQW515" s="70"/>
      <c r="NQX515" s="70"/>
      <c r="NQY515" s="60"/>
      <c r="NQZ515" s="61"/>
      <c r="NRA515" s="70"/>
      <c r="NRB515" s="70"/>
      <c r="NRC515" s="60"/>
      <c r="NRD515" s="61"/>
      <c r="NRE515" s="70"/>
      <c r="NRF515" s="70"/>
      <c r="NRG515" s="60"/>
      <c r="NRH515" s="61"/>
      <c r="NRI515" s="70"/>
      <c r="NRJ515" s="70"/>
      <c r="NRK515" s="60"/>
      <c r="NRL515" s="61"/>
      <c r="NRM515" s="70"/>
      <c r="NRN515" s="70"/>
      <c r="NRO515" s="60"/>
      <c r="NRP515" s="61"/>
      <c r="NRQ515" s="70"/>
      <c r="NRR515" s="70"/>
      <c r="NRS515" s="60"/>
      <c r="NRT515" s="61"/>
      <c r="NRU515" s="70"/>
      <c r="NRV515" s="70"/>
      <c r="NRW515" s="60"/>
      <c r="NRX515" s="61"/>
      <c r="NRY515" s="70"/>
      <c r="NRZ515" s="70"/>
      <c r="NSA515" s="60"/>
      <c r="NSB515" s="61"/>
      <c r="NSC515" s="70"/>
      <c r="NSD515" s="70"/>
      <c r="NSE515" s="60"/>
      <c r="NSF515" s="61"/>
      <c r="NSG515" s="70"/>
      <c r="NSH515" s="70"/>
      <c r="NSI515" s="60"/>
      <c r="NSJ515" s="61"/>
      <c r="NSK515" s="70"/>
      <c r="NSL515" s="70"/>
      <c r="NSM515" s="60"/>
      <c r="NSN515" s="61"/>
      <c r="NSO515" s="70"/>
      <c r="NSP515" s="70"/>
      <c r="NSQ515" s="60"/>
      <c r="NSR515" s="61"/>
      <c r="NSS515" s="70"/>
      <c r="NST515" s="70"/>
      <c r="NSU515" s="60"/>
      <c r="NSV515" s="61"/>
      <c r="NSW515" s="70"/>
      <c r="NSX515" s="70"/>
      <c r="NSY515" s="60"/>
      <c r="NSZ515" s="61"/>
      <c r="NTA515" s="70"/>
      <c r="NTB515" s="70"/>
      <c r="NTC515" s="60"/>
      <c r="NTD515" s="61"/>
      <c r="NTE515" s="70"/>
      <c r="NTF515" s="70"/>
      <c r="NTG515" s="60"/>
      <c r="NTH515" s="61"/>
      <c r="NTI515" s="70"/>
      <c r="NTJ515" s="70"/>
      <c r="NTK515" s="60"/>
      <c r="NTL515" s="61"/>
      <c r="NTM515" s="70"/>
      <c r="NTN515" s="70"/>
      <c r="NTO515" s="60"/>
      <c r="NTP515" s="61"/>
      <c r="NTQ515" s="70"/>
      <c r="NTR515" s="70"/>
      <c r="NTS515" s="60"/>
      <c r="NTT515" s="61"/>
      <c r="NTU515" s="70"/>
      <c r="NTV515" s="70"/>
      <c r="NTW515" s="60"/>
      <c r="NTX515" s="61"/>
      <c r="NTY515" s="70"/>
      <c r="NTZ515" s="70"/>
      <c r="NUA515" s="60"/>
      <c r="NUB515" s="61"/>
      <c r="NUC515" s="70"/>
      <c r="NUD515" s="70"/>
      <c r="NUE515" s="60"/>
      <c r="NUF515" s="61"/>
      <c r="NUG515" s="70"/>
      <c r="NUH515" s="70"/>
      <c r="NUI515" s="60"/>
      <c r="NUJ515" s="61"/>
      <c r="NUK515" s="70"/>
      <c r="NUL515" s="70"/>
      <c r="NUM515" s="60"/>
      <c r="NUN515" s="61"/>
      <c r="NUO515" s="70"/>
      <c r="NUP515" s="70"/>
      <c r="NUQ515" s="60"/>
      <c r="NUR515" s="61"/>
      <c r="NUS515" s="70"/>
      <c r="NUT515" s="70"/>
      <c r="NUU515" s="60"/>
      <c r="NUV515" s="61"/>
      <c r="NUW515" s="70"/>
      <c r="NUX515" s="70"/>
      <c r="NUY515" s="60"/>
      <c r="NUZ515" s="61"/>
      <c r="NVA515" s="70"/>
      <c r="NVB515" s="70"/>
      <c r="NVC515" s="60"/>
      <c r="NVD515" s="61"/>
      <c r="NVE515" s="70"/>
      <c r="NVF515" s="70"/>
      <c r="NVG515" s="60"/>
      <c r="NVH515" s="61"/>
      <c r="NVI515" s="70"/>
      <c r="NVJ515" s="70"/>
      <c r="NVK515" s="60"/>
      <c r="NVL515" s="61"/>
      <c r="NVM515" s="70"/>
      <c r="NVN515" s="70"/>
      <c r="NVO515" s="60"/>
      <c r="NVP515" s="61"/>
      <c r="NVQ515" s="70"/>
      <c r="NVR515" s="70"/>
      <c r="NVS515" s="60"/>
      <c r="NVT515" s="61"/>
      <c r="NVU515" s="70"/>
      <c r="NVV515" s="70"/>
      <c r="NVW515" s="60"/>
      <c r="NVX515" s="61"/>
      <c r="NVY515" s="70"/>
      <c r="NVZ515" s="70"/>
      <c r="NWA515" s="60"/>
      <c r="NWB515" s="61"/>
      <c r="NWC515" s="70"/>
      <c r="NWD515" s="70"/>
      <c r="NWE515" s="60"/>
      <c r="NWF515" s="61"/>
      <c r="NWG515" s="70"/>
      <c r="NWH515" s="70"/>
      <c r="NWI515" s="60"/>
      <c r="NWJ515" s="61"/>
      <c r="NWK515" s="70"/>
      <c r="NWL515" s="70"/>
      <c r="NWM515" s="60"/>
      <c r="NWN515" s="61"/>
      <c r="NWO515" s="70"/>
      <c r="NWP515" s="70"/>
      <c r="NWQ515" s="60"/>
      <c r="NWR515" s="61"/>
      <c r="NWS515" s="70"/>
      <c r="NWT515" s="70"/>
      <c r="NWU515" s="60"/>
      <c r="NWV515" s="61"/>
      <c r="NWW515" s="70"/>
      <c r="NWX515" s="70"/>
      <c r="NWY515" s="60"/>
      <c r="NWZ515" s="61"/>
      <c r="NXA515" s="70"/>
      <c r="NXB515" s="70"/>
      <c r="NXC515" s="60"/>
      <c r="NXD515" s="61"/>
      <c r="NXE515" s="70"/>
      <c r="NXF515" s="70"/>
      <c r="NXG515" s="60"/>
      <c r="NXH515" s="61"/>
      <c r="NXI515" s="70"/>
      <c r="NXJ515" s="70"/>
      <c r="NXK515" s="60"/>
      <c r="NXL515" s="61"/>
      <c r="NXM515" s="70"/>
      <c r="NXN515" s="70"/>
      <c r="NXO515" s="60"/>
      <c r="NXP515" s="61"/>
      <c r="NXQ515" s="70"/>
      <c r="NXR515" s="70"/>
      <c r="NXS515" s="60"/>
      <c r="NXT515" s="61"/>
      <c r="NXU515" s="70"/>
      <c r="NXV515" s="70"/>
      <c r="NXW515" s="60"/>
      <c r="NXX515" s="61"/>
      <c r="NXY515" s="70"/>
      <c r="NXZ515" s="70"/>
      <c r="NYA515" s="60"/>
      <c r="NYB515" s="61"/>
      <c r="NYC515" s="70"/>
      <c r="NYD515" s="70"/>
      <c r="NYE515" s="60"/>
      <c r="NYF515" s="61"/>
      <c r="NYG515" s="70"/>
      <c r="NYH515" s="70"/>
      <c r="NYI515" s="60"/>
      <c r="NYJ515" s="61"/>
      <c r="NYK515" s="70"/>
      <c r="NYL515" s="70"/>
      <c r="NYM515" s="60"/>
      <c r="NYN515" s="61"/>
      <c r="NYO515" s="70"/>
      <c r="NYP515" s="70"/>
      <c r="NYQ515" s="60"/>
      <c r="NYR515" s="61"/>
      <c r="NYS515" s="70"/>
      <c r="NYT515" s="70"/>
      <c r="NYU515" s="60"/>
      <c r="NYV515" s="61"/>
      <c r="NYW515" s="70"/>
      <c r="NYX515" s="70"/>
      <c r="NYY515" s="60"/>
      <c r="NYZ515" s="61"/>
      <c r="NZA515" s="70"/>
      <c r="NZB515" s="70"/>
      <c r="NZC515" s="60"/>
      <c r="NZD515" s="61"/>
      <c r="NZE515" s="70"/>
      <c r="NZF515" s="70"/>
      <c r="NZG515" s="60"/>
      <c r="NZH515" s="61"/>
      <c r="NZI515" s="70"/>
      <c r="NZJ515" s="70"/>
      <c r="NZK515" s="60"/>
      <c r="NZL515" s="61"/>
      <c r="NZM515" s="70"/>
      <c r="NZN515" s="70"/>
      <c r="NZO515" s="60"/>
      <c r="NZP515" s="61"/>
      <c r="NZQ515" s="70"/>
      <c r="NZR515" s="70"/>
      <c r="NZS515" s="60"/>
      <c r="NZT515" s="61"/>
      <c r="NZU515" s="70"/>
      <c r="NZV515" s="70"/>
      <c r="NZW515" s="60"/>
      <c r="NZX515" s="61"/>
      <c r="NZY515" s="70"/>
      <c r="NZZ515" s="70"/>
      <c r="OAA515" s="60"/>
      <c r="OAB515" s="61"/>
      <c r="OAC515" s="70"/>
      <c r="OAD515" s="70"/>
      <c r="OAE515" s="60"/>
      <c r="OAF515" s="61"/>
      <c r="OAG515" s="70"/>
      <c r="OAH515" s="70"/>
      <c r="OAI515" s="60"/>
      <c r="OAJ515" s="61"/>
      <c r="OAK515" s="70"/>
      <c r="OAL515" s="70"/>
      <c r="OAM515" s="60"/>
      <c r="OAN515" s="61"/>
      <c r="OAO515" s="70"/>
      <c r="OAP515" s="70"/>
      <c r="OAQ515" s="60"/>
      <c r="OAR515" s="61"/>
      <c r="OAS515" s="70"/>
      <c r="OAT515" s="70"/>
      <c r="OAU515" s="60"/>
      <c r="OAV515" s="61"/>
      <c r="OAW515" s="70"/>
      <c r="OAX515" s="70"/>
      <c r="OAY515" s="60"/>
      <c r="OAZ515" s="61"/>
      <c r="OBA515" s="70"/>
      <c r="OBB515" s="70"/>
      <c r="OBC515" s="60"/>
      <c r="OBD515" s="61"/>
      <c r="OBE515" s="70"/>
      <c r="OBF515" s="70"/>
      <c r="OBG515" s="60"/>
      <c r="OBH515" s="61"/>
      <c r="OBI515" s="70"/>
      <c r="OBJ515" s="70"/>
      <c r="OBK515" s="60"/>
      <c r="OBL515" s="61"/>
      <c r="OBM515" s="70"/>
      <c r="OBN515" s="70"/>
      <c r="OBO515" s="60"/>
      <c r="OBP515" s="61"/>
      <c r="OBQ515" s="70"/>
      <c r="OBR515" s="70"/>
      <c r="OBS515" s="60"/>
      <c r="OBT515" s="61"/>
      <c r="OBU515" s="70"/>
      <c r="OBV515" s="70"/>
      <c r="OBW515" s="60"/>
      <c r="OBX515" s="61"/>
      <c r="OBY515" s="70"/>
      <c r="OBZ515" s="70"/>
      <c r="OCA515" s="60"/>
      <c r="OCB515" s="61"/>
      <c r="OCC515" s="70"/>
      <c r="OCD515" s="70"/>
      <c r="OCE515" s="60"/>
      <c r="OCF515" s="61"/>
      <c r="OCG515" s="70"/>
      <c r="OCH515" s="70"/>
      <c r="OCI515" s="60"/>
      <c r="OCJ515" s="61"/>
      <c r="OCK515" s="70"/>
      <c r="OCL515" s="70"/>
      <c r="OCM515" s="60"/>
      <c r="OCN515" s="61"/>
      <c r="OCO515" s="70"/>
      <c r="OCP515" s="70"/>
      <c r="OCQ515" s="60"/>
      <c r="OCR515" s="61"/>
      <c r="OCS515" s="70"/>
      <c r="OCT515" s="70"/>
      <c r="OCU515" s="60"/>
      <c r="OCV515" s="61"/>
      <c r="OCW515" s="70"/>
      <c r="OCX515" s="70"/>
      <c r="OCY515" s="60"/>
      <c r="OCZ515" s="61"/>
      <c r="ODA515" s="70"/>
      <c r="ODB515" s="70"/>
      <c r="ODC515" s="60"/>
      <c r="ODD515" s="61"/>
      <c r="ODE515" s="70"/>
      <c r="ODF515" s="70"/>
      <c r="ODG515" s="60"/>
      <c r="ODH515" s="61"/>
      <c r="ODI515" s="70"/>
      <c r="ODJ515" s="70"/>
      <c r="ODK515" s="60"/>
      <c r="ODL515" s="61"/>
      <c r="ODM515" s="70"/>
      <c r="ODN515" s="70"/>
      <c r="ODO515" s="60"/>
      <c r="ODP515" s="61"/>
      <c r="ODQ515" s="70"/>
      <c r="ODR515" s="70"/>
      <c r="ODS515" s="60"/>
      <c r="ODT515" s="61"/>
      <c r="ODU515" s="70"/>
      <c r="ODV515" s="70"/>
      <c r="ODW515" s="60"/>
      <c r="ODX515" s="61"/>
      <c r="ODY515" s="70"/>
      <c r="ODZ515" s="70"/>
      <c r="OEA515" s="60"/>
      <c r="OEB515" s="61"/>
      <c r="OEC515" s="70"/>
      <c r="OED515" s="70"/>
      <c r="OEE515" s="60"/>
      <c r="OEF515" s="61"/>
      <c r="OEG515" s="70"/>
      <c r="OEH515" s="70"/>
      <c r="OEI515" s="60"/>
      <c r="OEJ515" s="61"/>
      <c r="OEK515" s="70"/>
      <c r="OEL515" s="70"/>
      <c r="OEM515" s="60"/>
      <c r="OEN515" s="61"/>
      <c r="OEO515" s="70"/>
      <c r="OEP515" s="70"/>
      <c r="OEQ515" s="60"/>
      <c r="OER515" s="61"/>
      <c r="OES515" s="70"/>
      <c r="OET515" s="70"/>
      <c r="OEU515" s="60"/>
      <c r="OEV515" s="61"/>
      <c r="OEW515" s="70"/>
      <c r="OEX515" s="70"/>
      <c r="OEY515" s="60"/>
      <c r="OEZ515" s="61"/>
      <c r="OFA515" s="70"/>
      <c r="OFB515" s="70"/>
      <c r="OFC515" s="60"/>
      <c r="OFD515" s="61"/>
      <c r="OFE515" s="70"/>
      <c r="OFF515" s="70"/>
      <c r="OFG515" s="60"/>
      <c r="OFH515" s="61"/>
      <c r="OFI515" s="70"/>
      <c r="OFJ515" s="70"/>
      <c r="OFK515" s="60"/>
      <c r="OFL515" s="61"/>
      <c r="OFM515" s="70"/>
      <c r="OFN515" s="70"/>
      <c r="OFO515" s="60"/>
      <c r="OFP515" s="61"/>
      <c r="OFQ515" s="70"/>
      <c r="OFR515" s="70"/>
      <c r="OFS515" s="60"/>
      <c r="OFT515" s="61"/>
      <c r="OFU515" s="70"/>
      <c r="OFV515" s="70"/>
      <c r="OFW515" s="60"/>
      <c r="OFX515" s="61"/>
      <c r="OFY515" s="70"/>
      <c r="OFZ515" s="70"/>
      <c r="OGA515" s="60"/>
      <c r="OGB515" s="61"/>
      <c r="OGC515" s="70"/>
      <c r="OGD515" s="70"/>
      <c r="OGE515" s="60"/>
      <c r="OGF515" s="61"/>
      <c r="OGG515" s="70"/>
      <c r="OGH515" s="70"/>
      <c r="OGI515" s="60"/>
      <c r="OGJ515" s="61"/>
      <c r="OGK515" s="70"/>
      <c r="OGL515" s="70"/>
      <c r="OGM515" s="60"/>
      <c r="OGN515" s="61"/>
      <c r="OGO515" s="70"/>
      <c r="OGP515" s="70"/>
      <c r="OGQ515" s="60"/>
      <c r="OGR515" s="61"/>
      <c r="OGS515" s="70"/>
      <c r="OGT515" s="70"/>
      <c r="OGU515" s="60"/>
      <c r="OGV515" s="61"/>
      <c r="OGW515" s="70"/>
      <c r="OGX515" s="70"/>
      <c r="OGY515" s="60"/>
      <c r="OGZ515" s="61"/>
      <c r="OHA515" s="70"/>
      <c r="OHB515" s="70"/>
      <c r="OHC515" s="60"/>
      <c r="OHD515" s="61"/>
      <c r="OHE515" s="70"/>
      <c r="OHF515" s="70"/>
      <c r="OHG515" s="60"/>
      <c r="OHH515" s="61"/>
      <c r="OHI515" s="70"/>
      <c r="OHJ515" s="70"/>
      <c r="OHK515" s="60"/>
      <c r="OHL515" s="61"/>
      <c r="OHM515" s="70"/>
      <c r="OHN515" s="70"/>
      <c r="OHO515" s="60"/>
      <c r="OHP515" s="61"/>
      <c r="OHQ515" s="70"/>
      <c r="OHR515" s="70"/>
      <c r="OHS515" s="60"/>
      <c r="OHT515" s="61"/>
      <c r="OHU515" s="70"/>
      <c r="OHV515" s="70"/>
      <c r="OHW515" s="60"/>
      <c r="OHX515" s="61"/>
      <c r="OHY515" s="70"/>
      <c r="OHZ515" s="70"/>
      <c r="OIA515" s="60"/>
      <c r="OIB515" s="61"/>
      <c r="OIC515" s="70"/>
      <c r="OID515" s="70"/>
      <c r="OIE515" s="60"/>
      <c r="OIF515" s="61"/>
      <c r="OIG515" s="70"/>
      <c r="OIH515" s="70"/>
      <c r="OII515" s="60"/>
      <c r="OIJ515" s="61"/>
      <c r="OIK515" s="70"/>
      <c r="OIL515" s="70"/>
      <c r="OIM515" s="60"/>
      <c r="OIN515" s="61"/>
      <c r="OIO515" s="70"/>
      <c r="OIP515" s="70"/>
      <c r="OIQ515" s="60"/>
      <c r="OIR515" s="61"/>
      <c r="OIS515" s="70"/>
      <c r="OIT515" s="70"/>
      <c r="OIU515" s="60"/>
      <c r="OIV515" s="61"/>
      <c r="OIW515" s="70"/>
      <c r="OIX515" s="70"/>
      <c r="OIY515" s="60"/>
      <c r="OIZ515" s="61"/>
      <c r="OJA515" s="70"/>
      <c r="OJB515" s="70"/>
      <c r="OJC515" s="60"/>
      <c r="OJD515" s="61"/>
      <c r="OJE515" s="70"/>
      <c r="OJF515" s="70"/>
      <c r="OJG515" s="60"/>
      <c r="OJH515" s="61"/>
      <c r="OJI515" s="70"/>
      <c r="OJJ515" s="70"/>
      <c r="OJK515" s="60"/>
      <c r="OJL515" s="61"/>
      <c r="OJM515" s="70"/>
      <c r="OJN515" s="70"/>
      <c r="OJO515" s="60"/>
      <c r="OJP515" s="61"/>
      <c r="OJQ515" s="70"/>
      <c r="OJR515" s="70"/>
      <c r="OJS515" s="60"/>
      <c r="OJT515" s="61"/>
      <c r="OJU515" s="70"/>
      <c r="OJV515" s="70"/>
      <c r="OJW515" s="60"/>
      <c r="OJX515" s="61"/>
      <c r="OJY515" s="70"/>
      <c r="OJZ515" s="70"/>
      <c r="OKA515" s="60"/>
      <c r="OKB515" s="61"/>
      <c r="OKC515" s="70"/>
      <c r="OKD515" s="70"/>
      <c r="OKE515" s="60"/>
      <c r="OKF515" s="61"/>
      <c r="OKG515" s="70"/>
      <c r="OKH515" s="70"/>
      <c r="OKI515" s="60"/>
      <c r="OKJ515" s="61"/>
      <c r="OKK515" s="70"/>
      <c r="OKL515" s="70"/>
      <c r="OKM515" s="60"/>
      <c r="OKN515" s="61"/>
      <c r="OKO515" s="70"/>
      <c r="OKP515" s="70"/>
      <c r="OKQ515" s="60"/>
      <c r="OKR515" s="61"/>
      <c r="OKS515" s="70"/>
      <c r="OKT515" s="70"/>
      <c r="OKU515" s="60"/>
      <c r="OKV515" s="61"/>
      <c r="OKW515" s="70"/>
      <c r="OKX515" s="70"/>
      <c r="OKY515" s="60"/>
      <c r="OKZ515" s="61"/>
      <c r="OLA515" s="70"/>
      <c r="OLB515" s="70"/>
      <c r="OLC515" s="60"/>
      <c r="OLD515" s="61"/>
      <c r="OLE515" s="70"/>
      <c r="OLF515" s="70"/>
      <c r="OLG515" s="60"/>
      <c r="OLH515" s="61"/>
      <c r="OLI515" s="70"/>
      <c r="OLJ515" s="70"/>
      <c r="OLK515" s="60"/>
      <c r="OLL515" s="61"/>
      <c r="OLM515" s="70"/>
      <c r="OLN515" s="70"/>
      <c r="OLO515" s="60"/>
      <c r="OLP515" s="61"/>
      <c r="OLQ515" s="70"/>
      <c r="OLR515" s="70"/>
      <c r="OLS515" s="60"/>
      <c r="OLT515" s="61"/>
      <c r="OLU515" s="70"/>
      <c r="OLV515" s="70"/>
      <c r="OLW515" s="60"/>
      <c r="OLX515" s="61"/>
      <c r="OLY515" s="70"/>
      <c r="OLZ515" s="70"/>
      <c r="OMA515" s="60"/>
      <c r="OMB515" s="61"/>
      <c r="OMC515" s="70"/>
      <c r="OMD515" s="70"/>
      <c r="OME515" s="60"/>
      <c r="OMF515" s="61"/>
      <c r="OMG515" s="70"/>
      <c r="OMH515" s="70"/>
      <c r="OMI515" s="60"/>
      <c r="OMJ515" s="61"/>
      <c r="OMK515" s="70"/>
      <c r="OML515" s="70"/>
      <c r="OMM515" s="60"/>
      <c r="OMN515" s="61"/>
      <c r="OMO515" s="70"/>
      <c r="OMP515" s="70"/>
      <c r="OMQ515" s="60"/>
      <c r="OMR515" s="61"/>
      <c r="OMS515" s="70"/>
      <c r="OMT515" s="70"/>
      <c r="OMU515" s="60"/>
      <c r="OMV515" s="61"/>
      <c r="OMW515" s="70"/>
      <c r="OMX515" s="70"/>
      <c r="OMY515" s="60"/>
      <c r="OMZ515" s="61"/>
      <c r="ONA515" s="70"/>
      <c r="ONB515" s="70"/>
      <c r="ONC515" s="60"/>
      <c r="OND515" s="61"/>
      <c r="ONE515" s="70"/>
      <c r="ONF515" s="70"/>
      <c r="ONG515" s="60"/>
      <c r="ONH515" s="61"/>
      <c r="ONI515" s="70"/>
      <c r="ONJ515" s="70"/>
      <c r="ONK515" s="60"/>
      <c r="ONL515" s="61"/>
      <c r="ONM515" s="70"/>
      <c r="ONN515" s="70"/>
      <c r="ONO515" s="60"/>
      <c r="ONP515" s="61"/>
      <c r="ONQ515" s="70"/>
      <c r="ONR515" s="70"/>
      <c r="ONS515" s="60"/>
      <c r="ONT515" s="61"/>
      <c r="ONU515" s="70"/>
      <c r="ONV515" s="70"/>
      <c r="ONW515" s="60"/>
      <c r="ONX515" s="61"/>
      <c r="ONY515" s="70"/>
      <c r="ONZ515" s="70"/>
      <c r="OOA515" s="60"/>
      <c r="OOB515" s="61"/>
      <c r="OOC515" s="70"/>
      <c r="OOD515" s="70"/>
      <c r="OOE515" s="60"/>
      <c r="OOF515" s="61"/>
      <c r="OOG515" s="70"/>
      <c r="OOH515" s="70"/>
      <c r="OOI515" s="60"/>
      <c r="OOJ515" s="61"/>
      <c r="OOK515" s="70"/>
      <c r="OOL515" s="70"/>
      <c r="OOM515" s="60"/>
      <c r="OON515" s="61"/>
      <c r="OOO515" s="70"/>
      <c r="OOP515" s="70"/>
      <c r="OOQ515" s="60"/>
      <c r="OOR515" s="61"/>
      <c r="OOS515" s="70"/>
      <c r="OOT515" s="70"/>
      <c r="OOU515" s="60"/>
      <c r="OOV515" s="61"/>
      <c r="OOW515" s="70"/>
      <c r="OOX515" s="70"/>
      <c r="OOY515" s="60"/>
      <c r="OOZ515" s="61"/>
      <c r="OPA515" s="70"/>
      <c r="OPB515" s="70"/>
      <c r="OPC515" s="60"/>
      <c r="OPD515" s="61"/>
      <c r="OPE515" s="70"/>
      <c r="OPF515" s="70"/>
      <c r="OPG515" s="60"/>
      <c r="OPH515" s="61"/>
      <c r="OPI515" s="70"/>
      <c r="OPJ515" s="70"/>
      <c r="OPK515" s="60"/>
      <c r="OPL515" s="61"/>
      <c r="OPM515" s="70"/>
      <c r="OPN515" s="70"/>
      <c r="OPO515" s="60"/>
      <c r="OPP515" s="61"/>
      <c r="OPQ515" s="70"/>
      <c r="OPR515" s="70"/>
      <c r="OPS515" s="60"/>
      <c r="OPT515" s="61"/>
      <c r="OPU515" s="70"/>
      <c r="OPV515" s="70"/>
      <c r="OPW515" s="60"/>
      <c r="OPX515" s="61"/>
      <c r="OPY515" s="70"/>
      <c r="OPZ515" s="70"/>
      <c r="OQA515" s="60"/>
      <c r="OQB515" s="61"/>
      <c r="OQC515" s="70"/>
      <c r="OQD515" s="70"/>
      <c r="OQE515" s="60"/>
      <c r="OQF515" s="61"/>
      <c r="OQG515" s="70"/>
      <c r="OQH515" s="70"/>
      <c r="OQI515" s="60"/>
      <c r="OQJ515" s="61"/>
      <c r="OQK515" s="70"/>
      <c r="OQL515" s="70"/>
      <c r="OQM515" s="60"/>
      <c r="OQN515" s="61"/>
      <c r="OQO515" s="70"/>
      <c r="OQP515" s="70"/>
      <c r="OQQ515" s="60"/>
      <c r="OQR515" s="61"/>
      <c r="OQS515" s="70"/>
      <c r="OQT515" s="70"/>
      <c r="OQU515" s="60"/>
      <c r="OQV515" s="61"/>
      <c r="OQW515" s="70"/>
      <c r="OQX515" s="70"/>
      <c r="OQY515" s="60"/>
      <c r="OQZ515" s="61"/>
      <c r="ORA515" s="70"/>
      <c r="ORB515" s="70"/>
      <c r="ORC515" s="60"/>
      <c r="ORD515" s="61"/>
      <c r="ORE515" s="70"/>
      <c r="ORF515" s="70"/>
      <c r="ORG515" s="60"/>
      <c r="ORH515" s="61"/>
      <c r="ORI515" s="70"/>
      <c r="ORJ515" s="70"/>
      <c r="ORK515" s="60"/>
      <c r="ORL515" s="61"/>
      <c r="ORM515" s="70"/>
      <c r="ORN515" s="70"/>
      <c r="ORO515" s="60"/>
      <c r="ORP515" s="61"/>
      <c r="ORQ515" s="70"/>
      <c r="ORR515" s="70"/>
      <c r="ORS515" s="60"/>
      <c r="ORT515" s="61"/>
      <c r="ORU515" s="70"/>
      <c r="ORV515" s="70"/>
      <c r="ORW515" s="60"/>
      <c r="ORX515" s="61"/>
      <c r="ORY515" s="70"/>
      <c r="ORZ515" s="70"/>
      <c r="OSA515" s="60"/>
      <c r="OSB515" s="61"/>
      <c r="OSC515" s="70"/>
      <c r="OSD515" s="70"/>
      <c r="OSE515" s="60"/>
      <c r="OSF515" s="61"/>
      <c r="OSG515" s="70"/>
      <c r="OSH515" s="70"/>
      <c r="OSI515" s="60"/>
      <c r="OSJ515" s="61"/>
      <c r="OSK515" s="70"/>
      <c r="OSL515" s="70"/>
      <c r="OSM515" s="60"/>
      <c r="OSN515" s="61"/>
      <c r="OSO515" s="70"/>
      <c r="OSP515" s="70"/>
      <c r="OSQ515" s="60"/>
      <c r="OSR515" s="61"/>
      <c r="OSS515" s="70"/>
      <c r="OST515" s="70"/>
      <c r="OSU515" s="60"/>
      <c r="OSV515" s="61"/>
      <c r="OSW515" s="70"/>
      <c r="OSX515" s="70"/>
      <c r="OSY515" s="60"/>
      <c r="OSZ515" s="61"/>
      <c r="OTA515" s="70"/>
      <c r="OTB515" s="70"/>
      <c r="OTC515" s="60"/>
      <c r="OTD515" s="61"/>
      <c r="OTE515" s="70"/>
      <c r="OTF515" s="70"/>
      <c r="OTG515" s="60"/>
      <c r="OTH515" s="61"/>
      <c r="OTI515" s="70"/>
      <c r="OTJ515" s="70"/>
      <c r="OTK515" s="60"/>
      <c r="OTL515" s="61"/>
      <c r="OTM515" s="70"/>
      <c r="OTN515" s="70"/>
      <c r="OTO515" s="60"/>
      <c r="OTP515" s="61"/>
      <c r="OTQ515" s="70"/>
      <c r="OTR515" s="70"/>
      <c r="OTS515" s="60"/>
      <c r="OTT515" s="61"/>
      <c r="OTU515" s="70"/>
      <c r="OTV515" s="70"/>
      <c r="OTW515" s="60"/>
      <c r="OTX515" s="61"/>
      <c r="OTY515" s="70"/>
      <c r="OTZ515" s="70"/>
      <c r="OUA515" s="60"/>
      <c r="OUB515" s="61"/>
      <c r="OUC515" s="70"/>
      <c r="OUD515" s="70"/>
      <c r="OUE515" s="60"/>
      <c r="OUF515" s="61"/>
      <c r="OUG515" s="70"/>
      <c r="OUH515" s="70"/>
      <c r="OUI515" s="60"/>
      <c r="OUJ515" s="61"/>
      <c r="OUK515" s="70"/>
      <c r="OUL515" s="70"/>
      <c r="OUM515" s="60"/>
      <c r="OUN515" s="61"/>
      <c r="OUO515" s="70"/>
      <c r="OUP515" s="70"/>
      <c r="OUQ515" s="60"/>
      <c r="OUR515" s="61"/>
      <c r="OUS515" s="70"/>
      <c r="OUT515" s="70"/>
      <c r="OUU515" s="60"/>
      <c r="OUV515" s="61"/>
      <c r="OUW515" s="70"/>
      <c r="OUX515" s="70"/>
      <c r="OUY515" s="60"/>
      <c r="OUZ515" s="61"/>
      <c r="OVA515" s="70"/>
      <c r="OVB515" s="70"/>
      <c r="OVC515" s="60"/>
      <c r="OVD515" s="61"/>
      <c r="OVE515" s="70"/>
      <c r="OVF515" s="70"/>
      <c r="OVG515" s="60"/>
      <c r="OVH515" s="61"/>
      <c r="OVI515" s="70"/>
      <c r="OVJ515" s="70"/>
      <c r="OVK515" s="60"/>
      <c r="OVL515" s="61"/>
      <c r="OVM515" s="70"/>
      <c r="OVN515" s="70"/>
      <c r="OVO515" s="60"/>
      <c r="OVP515" s="61"/>
      <c r="OVQ515" s="70"/>
      <c r="OVR515" s="70"/>
      <c r="OVS515" s="60"/>
      <c r="OVT515" s="61"/>
      <c r="OVU515" s="70"/>
      <c r="OVV515" s="70"/>
      <c r="OVW515" s="60"/>
      <c r="OVX515" s="61"/>
      <c r="OVY515" s="70"/>
      <c r="OVZ515" s="70"/>
      <c r="OWA515" s="60"/>
      <c r="OWB515" s="61"/>
      <c r="OWC515" s="70"/>
      <c r="OWD515" s="70"/>
      <c r="OWE515" s="60"/>
      <c r="OWF515" s="61"/>
      <c r="OWG515" s="70"/>
      <c r="OWH515" s="70"/>
      <c r="OWI515" s="60"/>
      <c r="OWJ515" s="61"/>
      <c r="OWK515" s="70"/>
      <c r="OWL515" s="70"/>
      <c r="OWM515" s="60"/>
      <c r="OWN515" s="61"/>
      <c r="OWO515" s="70"/>
      <c r="OWP515" s="70"/>
      <c r="OWQ515" s="60"/>
      <c r="OWR515" s="61"/>
      <c r="OWS515" s="70"/>
      <c r="OWT515" s="70"/>
      <c r="OWU515" s="60"/>
      <c r="OWV515" s="61"/>
      <c r="OWW515" s="70"/>
      <c r="OWX515" s="70"/>
      <c r="OWY515" s="60"/>
      <c r="OWZ515" s="61"/>
      <c r="OXA515" s="70"/>
      <c r="OXB515" s="70"/>
      <c r="OXC515" s="60"/>
      <c r="OXD515" s="61"/>
      <c r="OXE515" s="70"/>
      <c r="OXF515" s="70"/>
      <c r="OXG515" s="60"/>
      <c r="OXH515" s="61"/>
      <c r="OXI515" s="70"/>
      <c r="OXJ515" s="70"/>
      <c r="OXK515" s="60"/>
      <c r="OXL515" s="61"/>
      <c r="OXM515" s="70"/>
      <c r="OXN515" s="70"/>
      <c r="OXO515" s="60"/>
      <c r="OXP515" s="61"/>
      <c r="OXQ515" s="70"/>
      <c r="OXR515" s="70"/>
      <c r="OXS515" s="60"/>
      <c r="OXT515" s="61"/>
      <c r="OXU515" s="70"/>
      <c r="OXV515" s="70"/>
      <c r="OXW515" s="60"/>
      <c r="OXX515" s="61"/>
      <c r="OXY515" s="70"/>
      <c r="OXZ515" s="70"/>
      <c r="OYA515" s="60"/>
      <c r="OYB515" s="61"/>
      <c r="OYC515" s="70"/>
      <c r="OYD515" s="70"/>
      <c r="OYE515" s="60"/>
      <c r="OYF515" s="61"/>
      <c r="OYG515" s="70"/>
      <c r="OYH515" s="70"/>
      <c r="OYI515" s="60"/>
      <c r="OYJ515" s="61"/>
      <c r="OYK515" s="70"/>
      <c r="OYL515" s="70"/>
      <c r="OYM515" s="60"/>
      <c r="OYN515" s="61"/>
      <c r="OYO515" s="70"/>
      <c r="OYP515" s="70"/>
      <c r="OYQ515" s="60"/>
      <c r="OYR515" s="61"/>
      <c r="OYS515" s="70"/>
      <c r="OYT515" s="70"/>
      <c r="OYU515" s="60"/>
      <c r="OYV515" s="61"/>
      <c r="OYW515" s="70"/>
      <c r="OYX515" s="70"/>
      <c r="OYY515" s="60"/>
      <c r="OYZ515" s="61"/>
      <c r="OZA515" s="70"/>
      <c r="OZB515" s="70"/>
      <c r="OZC515" s="60"/>
      <c r="OZD515" s="61"/>
      <c r="OZE515" s="70"/>
      <c r="OZF515" s="70"/>
      <c r="OZG515" s="60"/>
      <c r="OZH515" s="61"/>
      <c r="OZI515" s="70"/>
      <c r="OZJ515" s="70"/>
      <c r="OZK515" s="60"/>
      <c r="OZL515" s="61"/>
      <c r="OZM515" s="70"/>
      <c r="OZN515" s="70"/>
      <c r="OZO515" s="60"/>
      <c r="OZP515" s="61"/>
      <c r="OZQ515" s="70"/>
      <c r="OZR515" s="70"/>
      <c r="OZS515" s="60"/>
      <c r="OZT515" s="61"/>
      <c r="OZU515" s="70"/>
      <c r="OZV515" s="70"/>
      <c r="OZW515" s="60"/>
      <c r="OZX515" s="61"/>
      <c r="OZY515" s="70"/>
      <c r="OZZ515" s="70"/>
      <c r="PAA515" s="60"/>
      <c r="PAB515" s="61"/>
      <c r="PAC515" s="70"/>
      <c r="PAD515" s="70"/>
      <c r="PAE515" s="60"/>
      <c r="PAF515" s="61"/>
      <c r="PAG515" s="70"/>
      <c r="PAH515" s="70"/>
      <c r="PAI515" s="60"/>
      <c r="PAJ515" s="61"/>
      <c r="PAK515" s="70"/>
      <c r="PAL515" s="70"/>
      <c r="PAM515" s="60"/>
      <c r="PAN515" s="61"/>
      <c r="PAO515" s="70"/>
      <c r="PAP515" s="70"/>
      <c r="PAQ515" s="60"/>
      <c r="PAR515" s="61"/>
      <c r="PAS515" s="70"/>
      <c r="PAT515" s="70"/>
      <c r="PAU515" s="60"/>
      <c r="PAV515" s="61"/>
      <c r="PAW515" s="70"/>
      <c r="PAX515" s="70"/>
      <c r="PAY515" s="60"/>
      <c r="PAZ515" s="61"/>
      <c r="PBA515" s="70"/>
      <c r="PBB515" s="70"/>
      <c r="PBC515" s="60"/>
      <c r="PBD515" s="61"/>
      <c r="PBE515" s="70"/>
      <c r="PBF515" s="70"/>
      <c r="PBG515" s="60"/>
      <c r="PBH515" s="61"/>
      <c r="PBI515" s="70"/>
      <c r="PBJ515" s="70"/>
      <c r="PBK515" s="60"/>
      <c r="PBL515" s="61"/>
      <c r="PBM515" s="70"/>
      <c r="PBN515" s="70"/>
      <c r="PBO515" s="60"/>
      <c r="PBP515" s="61"/>
      <c r="PBQ515" s="70"/>
      <c r="PBR515" s="70"/>
      <c r="PBS515" s="60"/>
      <c r="PBT515" s="61"/>
      <c r="PBU515" s="70"/>
      <c r="PBV515" s="70"/>
      <c r="PBW515" s="60"/>
      <c r="PBX515" s="61"/>
      <c r="PBY515" s="70"/>
      <c r="PBZ515" s="70"/>
      <c r="PCA515" s="60"/>
      <c r="PCB515" s="61"/>
      <c r="PCC515" s="70"/>
      <c r="PCD515" s="70"/>
      <c r="PCE515" s="60"/>
      <c r="PCF515" s="61"/>
      <c r="PCG515" s="70"/>
      <c r="PCH515" s="70"/>
      <c r="PCI515" s="60"/>
      <c r="PCJ515" s="61"/>
      <c r="PCK515" s="70"/>
      <c r="PCL515" s="70"/>
      <c r="PCM515" s="60"/>
      <c r="PCN515" s="61"/>
      <c r="PCO515" s="70"/>
      <c r="PCP515" s="70"/>
      <c r="PCQ515" s="60"/>
      <c r="PCR515" s="61"/>
      <c r="PCS515" s="70"/>
      <c r="PCT515" s="70"/>
      <c r="PCU515" s="60"/>
      <c r="PCV515" s="61"/>
      <c r="PCW515" s="70"/>
      <c r="PCX515" s="70"/>
      <c r="PCY515" s="60"/>
      <c r="PCZ515" s="61"/>
      <c r="PDA515" s="70"/>
      <c r="PDB515" s="70"/>
      <c r="PDC515" s="60"/>
      <c r="PDD515" s="61"/>
      <c r="PDE515" s="70"/>
      <c r="PDF515" s="70"/>
      <c r="PDG515" s="60"/>
      <c r="PDH515" s="61"/>
      <c r="PDI515" s="70"/>
      <c r="PDJ515" s="70"/>
      <c r="PDK515" s="60"/>
      <c r="PDL515" s="61"/>
      <c r="PDM515" s="70"/>
      <c r="PDN515" s="70"/>
      <c r="PDO515" s="60"/>
      <c r="PDP515" s="61"/>
      <c r="PDQ515" s="70"/>
      <c r="PDR515" s="70"/>
      <c r="PDS515" s="60"/>
      <c r="PDT515" s="61"/>
      <c r="PDU515" s="70"/>
      <c r="PDV515" s="70"/>
      <c r="PDW515" s="60"/>
      <c r="PDX515" s="61"/>
      <c r="PDY515" s="70"/>
      <c r="PDZ515" s="70"/>
      <c r="PEA515" s="60"/>
      <c r="PEB515" s="61"/>
      <c r="PEC515" s="70"/>
      <c r="PED515" s="70"/>
      <c r="PEE515" s="60"/>
      <c r="PEF515" s="61"/>
      <c r="PEG515" s="70"/>
      <c r="PEH515" s="70"/>
      <c r="PEI515" s="60"/>
      <c r="PEJ515" s="61"/>
      <c r="PEK515" s="70"/>
      <c r="PEL515" s="70"/>
      <c r="PEM515" s="60"/>
      <c r="PEN515" s="61"/>
      <c r="PEO515" s="70"/>
      <c r="PEP515" s="70"/>
      <c r="PEQ515" s="60"/>
      <c r="PER515" s="61"/>
      <c r="PES515" s="70"/>
      <c r="PET515" s="70"/>
      <c r="PEU515" s="60"/>
      <c r="PEV515" s="61"/>
      <c r="PEW515" s="70"/>
      <c r="PEX515" s="70"/>
      <c r="PEY515" s="60"/>
      <c r="PEZ515" s="61"/>
      <c r="PFA515" s="70"/>
      <c r="PFB515" s="70"/>
      <c r="PFC515" s="60"/>
      <c r="PFD515" s="61"/>
      <c r="PFE515" s="70"/>
      <c r="PFF515" s="70"/>
      <c r="PFG515" s="60"/>
      <c r="PFH515" s="61"/>
      <c r="PFI515" s="70"/>
      <c r="PFJ515" s="70"/>
      <c r="PFK515" s="60"/>
      <c r="PFL515" s="61"/>
      <c r="PFM515" s="70"/>
      <c r="PFN515" s="70"/>
      <c r="PFO515" s="60"/>
      <c r="PFP515" s="61"/>
      <c r="PFQ515" s="70"/>
      <c r="PFR515" s="70"/>
      <c r="PFS515" s="60"/>
      <c r="PFT515" s="61"/>
      <c r="PFU515" s="70"/>
      <c r="PFV515" s="70"/>
      <c r="PFW515" s="60"/>
      <c r="PFX515" s="61"/>
      <c r="PFY515" s="70"/>
      <c r="PFZ515" s="70"/>
      <c r="PGA515" s="60"/>
      <c r="PGB515" s="61"/>
      <c r="PGC515" s="70"/>
      <c r="PGD515" s="70"/>
      <c r="PGE515" s="60"/>
      <c r="PGF515" s="61"/>
      <c r="PGG515" s="70"/>
      <c r="PGH515" s="70"/>
      <c r="PGI515" s="60"/>
      <c r="PGJ515" s="61"/>
      <c r="PGK515" s="70"/>
      <c r="PGL515" s="70"/>
      <c r="PGM515" s="60"/>
      <c r="PGN515" s="61"/>
      <c r="PGO515" s="70"/>
      <c r="PGP515" s="70"/>
      <c r="PGQ515" s="60"/>
      <c r="PGR515" s="61"/>
      <c r="PGS515" s="70"/>
      <c r="PGT515" s="70"/>
      <c r="PGU515" s="60"/>
      <c r="PGV515" s="61"/>
      <c r="PGW515" s="70"/>
      <c r="PGX515" s="70"/>
      <c r="PGY515" s="60"/>
      <c r="PGZ515" s="61"/>
      <c r="PHA515" s="70"/>
      <c r="PHB515" s="70"/>
      <c r="PHC515" s="60"/>
      <c r="PHD515" s="61"/>
      <c r="PHE515" s="70"/>
      <c r="PHF515" s="70"/>
      <c r="PHG515" s="60"/>
      <c r="PHH515" s="61"/>
      <c r="PHI515" s="70"/>
      <c r="PHJ515" s="70"/>
      <c r="PHK515" s="60"/>
      <c r="PHL515" s="61"/>
      <c r="PHM515" s="70"/>
      <c r="PHN515" s="70"/>
      <c r="PHO515" s="60"/>
      <c r="PHP515" s="61"/>
      <c r="PHQ515" s="70"/>
      <c r="PHR515" s="70"/>
      <c r="PHS515" s="60"/>
      <c r="PHT515" s="61"/>
      <c r="PHU515" s="70"/>
      <c r="PHV515" s="70"/>
      <c r="PHW515" s="60"/>
      <c r="PHX515" s="61"/>
      <c r="PHY515" s="70"/>
      <c r="PHZ515" s="70"/>
      <c r="PIA515" s="60"/>
      <c r="PIB515" s="61"/>
      <c r="PIC515" s="70"/>
      <c r="PID515" s="70"/>
      <c r="PIE515" s="60"/>
      <c r="PIF515" s="61"/>
      <c r="PIG515" s="70"/>
      <c r="PIH515" s="70"/>
      <c r="PII515" s="60"/>
      <c r="PIJ515" s="61"/>
      <c r="PIK515" s="70"/>
      <c r="PIL515" s="70"/>
      <c r="PIM515" s="60"/>
      <c r="PIN515" s="61"/>
      <c r="PIO515" s="70"/>
      <c r="PIP515" s="70"/>
      <c r="PIQ515" s="60"/>
      <c r="PIR515" s="61"/>
      <c r="PIS515" s="70"/>
      <c r="PIT515" s="70"/>
      <c r="PIU515" s="60"/>
      <c r="PIV515" s="61"/>
      <c r="PIW515" s="70"/>
      <c r="PIX515" s="70"/>
      <c r="PIY515" s="60"/>
      <c r="PIZ515" s="61"/>
      <c r="PJA515" s="70"/>
      <c r="PJB515" s="70"/>
      <c r="PJC515" s="60"/>
      <c r="PJD515" s="61"/>
      <c r="PJE515" s="70"/>
      <c r="PJF515" s="70"/>
      <c r="PJG515" s="60"/>
      <c r="PJH515" s="61"/>
      <c r="PJI515" s="70"/>
      <c r="PJJ515" s="70"/>
      <c r="PJK515" s="60"/>
      <c r="PJL515" s="61"/>
      <c r="PJM515" s="70"/>
      <c r="PJN515" s="70"/>
      <c r="PJO515" s="60"/>
      <c r="PJP515" s="61"/>
      <c r="PJQ515" s="70"/>
      <c r="PJR515" s="70"/>
      <c r="PJS515" s="60"/>
      <c r="PJT515" s="61"/>
      <c r="PJU515" s="70"/>
      <c r="PJV515" s="70"/>
      <c r="PJW515" s="60"/>
      <c r="PJX515" s="61"/>
      <c r="PJY515" s="70"/>
      <c r="PJZ515" s="70"/>
      <c r="PKA515" s="60"/>
      <c r="PKB515" s="61"/>
      <c r="PKC515" s="70"/>
      <c r="PKD515" s="70"/>
      <c r="PKE515" s="60"/>
      <c r="PKF515" s="61"/>
      <c r="PKG515" s="70"/>
      <c r="PKH515" s="70"/>
      <c r="PKI515" s="60"/>
      <c r="PKJ515" s="61"/>
      <c r="PKK515" s="70"/>
      <c r="PKL515" s="70"/>
      <c r="PKM515" s="60"/>
      <c r="PKN515" s="61"/>
      <c r="PKO515" s="70"/>
      <c r="PKP515" s="70"/>
      <c r="PKQ515" s="60"/>
      <c r="PKR515" s="61"/>
      <c r="PKS515" s="70"/>
      <c r="PKT515" s="70"/>
      <c r="PKU515" s="60"/>
      <c r="PKV515" s="61"/>
      <c r="PKW515" s="70"/>
      <c r="PKX515" s="70"/>
      <c r="PKY515" s="60"/>
      <c r="PKZ515" s="61"/>
      <c r="PLA515" s="70"/>
      <c r="PLB515" s="70"/>
      <c r="PLC515" s="60"/>
      <c r="PLD515" s="61"/>
      <c r="PLE515" s="70"/>
      <c r="PLF515" s="70"/>
      <c r="PLG515" s="60"/>
      <c r="PLH515" s="61"/>
      <c r="PLI515" s="70"/>
      <c r="PLJ515" s="70"/>
      <c r="PLK515" s="60"/>
      <c r="PLL515" s="61"/>
      <c r="PLM515" s="70"/>
      <c r="PLN515" s="70"/>
      <c r="PLO515" s="60"/>
      <c r="PLP515" s="61"/>
      <c r="PLQ515" s="70"/>
      <c r="PLR515" s="70"/>
      <c r="PLS515" s="60"/>
      <c r="PLT515" s="61"/>
      <c r="PLU515" s="70"/>
      <c r="PLV515" s="70"/>
      <c r="PLW515" s="60"/>
      <c r="PLX515" s="61"/>
      <c r="PLY515" s="70"/>
      <c r="PLZ515" s="70"/>
      <c r="PMA515" s="60"/>
      <c r="PMB515" s="61"/>
      <c r="PMC515" s="70"/>
      <c r="PMD515" s="70"/>
      <c r="PME515" s="60"/>
      <c r="PMF515" s="61"/>
      <c r="PMG515" s="70"/>
      <c r="PMH515" s="70"/>
      <c r="PMI515" s="60"/>
      <c r="PMJ515" s="61"/>
      <c r="PMK515" s="70"/>
      <c r="PML515" s="70"/>
      <c r="PMM515" s="60"/>
      <c r="PMN515" s="61"/>
      <c r="PMO515" s="70"/>
      <c r="PMP515" s="70"/>
      <c r="PMQ515" s="60"/>
      <c r="PMR515" s="61"/>
      <c r="PMS515" s="70"/>
      <c r="PMT515" s="70"/>
      <c r="PMU515" s="60"/>
      <c r="PMV515" s="61"/>
      <c r="PMW515" s="70"/>
      <c r="PMX515" s="70"/>
      <c r="PMY515" s="60"/>
      <c r="PMZ515" s="61"/>
      <c r="PNA515" s="70"/>
      <c r="PNB515" s="70"/>
      <c r="PNC515" s="60"/>
      <c r="PND515" s="61"/>
      <c r="PNE515" s="70"/>
      <c r="PNF515" s="70"/>
      <c r="PNG515" s="60"/>
      <c r="PNH515" s="61"/>
      <c r="PNI515" s="70"/>
      <c r="PNJ515" s="70"/>
      <c r="PNK515" s="60"/>
      <c r="PNL515" s="61"/>
      <c r="PNM515" s="70"/>
      <c r="PNN515" s="70"/>
      <c r="PNO515" s="60"/>
      <c r="PNP515" s="61"/>
      <c r="PNQ515" s="70"/>
      <c r="PNR515" s="70"/>
      <c r="PNS515" s="60"/>
      <c r="PNT515" s="61"/>
      <c r="PNU515" s="70"/>
      <c r="PNV515" s="70"/>
      <c r="PNW515" s="60"/>
      <c r="PNX515" s="61"/>
      <c r="PNY515" s="70"/>
      <c r="PNZ515" s="70"/>
      <c r="POA515" s="60"/>
      <c r="POB515" s="61"/>
      <c r="POC515" s="70"/>
      <c r="POD515" s="70"/>
      <c r="POE515" s="60"/>
      <c r="POF515" s="61"/>
      <c r="POG515" s="70"/>
      <c r="POH515" s="70"/>
      <c r="POI515" s="60"/>
      <c r="POJ515" s="61"/>
      <c r="POK515" s="70"/>
      <c r="POL515" s="70"/>
      <c r="POM515" s="60"/>
      <c r="PON515" s="61"/>
      <c r="POO515" s="70"/>
      <c r="POP515" s="70"/>
      <c r="POQ515" s="60"/>
      <c r="POR515" s="61"/>
      <c r="POS515" s="70"/>
      <c r="POT515" s="70"/>
      <c r="POU515" s="60"/>
      <c r="POV515" s="61"/>
      <c r="POW515" s="70"/>
      <c r="POX515" s="70"/>
      <c r="POY515" s="60"/>
      <c r="POZ515" s="61"/>
      <c r="PPA515" s="70"/>
      <c r="PPB515" s="70"/>
      <c r="PPC515" s="60"/>
      <c r="PPD515" s="61"/>
      <c r="PPE515" s="70"/>
      <c r="PPF515" s="70"/>
      <c r="PPG515" s="60"/>
      <c r="PPH515" s="61"/>
      <c r="PPI515" s="70"/>
      <c r="PPJ515" s="70"/>
      <c r="PPK515" s="60"/>
      <c r="PPL515" s="61"/>
      <c r="PPM515" s="70"/>
      <c r="PPN515" s="70"/>
      <c r="PPO515" s="60"/>
      <c r="PPP515" s="61"/>
      <c r="PPQ515" s="70"/>
      <c r="PPR515" s="70"/>
      <c r="PPS515" s="60"/>
      <c r="PPT515" s="61"/>
      <c r="PPU515" s="70"/>
      <c r="PPV515" s="70"/>
      <c r="PPW515" s="60"/>
      <c r="PPX515" s="61"/>
      <c r="PPY515" s="70"/>
      <c r="PPZ515" s="70"/>
      <c r="PQA515" s="60"/>
      <c r="PQB515" s="61"/>
      <c r="PQC515" s="70"/>
      <c r="PQD515" s="70"/>
      <c r="PQE515" s="60"/>
      <c r="PQF515" s="61"/>
      <c r="PQG515" s="70"/>
      <c r="PQH515" s="70"/>
      <c r="PQI515" s="60"/>
      <c r="PQJ515" s="61"/>
      <c r="PQK515" s="70"/>
      <c r="PQL515" s="70"/>
      <c r="PQM515" s="60"/>
      <c r="PQN515" s="61"/>
      <c r="PQO515" s="70"/>
      <c r="PQP515" s="70"/>
      <c r="PQQ515" s="60"/>
      <c r="PQR515" s="61"/>
      <c r="PQS515" s="70"/>
      <c r="PQT515" s="70"/>
      <c r="PQU515" s="60"/>
      <c r="PQV515" s="61"/>
      <c r="PQW515" s="70"/>
      <c r="PQX515" s="70"/>
      <c r="PQY515" s="60"/>
      <c r="PQZ515" s="61"/>
      <c r="PRA515" s="70"/>
      <c r="PRB515" s="70"/>
      <c r="PRC515" s="60"/>
      <c r="PRD515" s="61"/>
      <c r="PRE515" s="70"/>
      <c r="PRF515" s="70"/>
      <c r="PRG515" s="60"/>
      <c r="PRH515" s="61"/>
      <c r="PRI515" s="70"/>
      <c r="PRJ515" s="70"/>
      <c r="PRK515" s="60"/>
      <c r="PRL515" s="61"/>
      <c r="PRM515" s="70"/>
      <c r="PRN515" s="70"/>
      <c r="PRO515" s="60"/>
      <c r="PRP515" s="61"/>
      <c r="PRQ515" s="70"/>
      <c r="PRR515" s="70"/>
      <c r="PRS515" s="60"/>
      <c r="PRT515" s="61"/>
      <c r="PRU515" s="70"/>
      <c r="PRV515" s="70"/>
      <c r="PRW515" s="60"/>
      <c r="PRX515" s="61"/>
      <c r="PRY515" s="70"/>
      <c r="PRZ515" s="70"/>
      <c r="PSA515" s="60"/>
      <c r="PSB515" s="61"/>
      <c r="PSC515" s="70"/>
      <c r="PSD515" s="70"/>
      <c r="PSE515" s="60"/>
      <c r="PSF515" s="61"/>
      <c r="PSG515" s="70"/>
      <c r="PSH515" s="70"/>
      <c r="PSI515" s="60"/>
      <c r="PSJ515" s="61"/>
      <c r="PSK515" s="70"/>
      <c r="PSL515" s="70"/>
      <c r="PSM515" s="60"/>
      <c r="PSN515" s="61"/>
      <c r="PSO515" s="70"/>
      <c r="PSP515" s="70"/>
      <c r="PSQ515" s="60"/>
      <c r="PSR515" s="61"/>
      <c r="PSS515" s="70"/>
      <c r="PST515" s="70"/>
      <c r="PSU515" s="60"/>
      <c r="PSV515" s="61"/>
      <c r="PSW515" s="70"/>
      <c r="PSX515" s="70"/>
      <c r="PSY515" s="60"/>
      <c r="PSZ515" s="61"/>
      <c r="PTA515" s="70"/>
      <c r="PTB515" s="70"/>
      <c r="PTC515" s="60"/>
      <c r="PTD515" s="61"/>
      <c r="PTE515" s="70"/>
      <c r="PTF515" s="70"/>
      <c r="PTG515" s="60"/>
      <c r="PTH515" s="61"/>
      <c r="PTI515" s="70"/>
      <c r="PTJ515" s="70"/>
      <c r="PTK515" s="60"/>
      <c r="PTL515" s="61"/>
      <c r="PTM515" s="70"/>
      <c r="PTN515" s="70"/>
      <c r="PTO515" s="60"/>
      <c r="PTP515" s="61"/>
      <c r="PTQ515" s="70"/>
      <c r="PTR515" s="70"/>
      <c r="PTS515" s="60"/>
      <c r="PTT515" s="61"/>
      <c r="PTU515" s="70"/>
      <c r="PTV515" s="70"/>
      <c r="PTW515" s="60"/>
      <c r="PTX515" s="61"/>
      <c r="PTY515" s="70"/>
      <c r="PTZ515" s="70"/>
      <c r="PUA515" s="60"/>
      <c r="PUB515" s="61"/>
      <c r="PUC515" s="70"/>
      <c r="PUD515" s="70"/>
      <c r="PUE515" s="60"/>
      <c r="PUF515" s="61"/>
      <c r="PUG515" s="70"/>
      <c r="PUH515" s="70"/>
      <c r="PUI515" s="60"/>
      <c r="PUJ515" s="61"/>
      <c r="PUK515" s="70"/>
      <c r="PUL515" s="70"/>
      <c r="PUM515" s="60"/>
      <c r="PUN515" s="61"/>
      <c r="PUO515" s="70"/>
      <c r="PUP515" s="70"/>
      <c r="PUQ515" s="60"/>
      <c r="PUR515" s="61"/>
      <c r="PUS515" s="70"/>
      <c r="PUT515" s="70"/>
      <c r="PUU515" s="60"/>
      <c r="PUV515" s="61"/>
      <c r="PUW515" s="70"/>
      <c r="PUX515" s="70"/>
      <c r="PUY515" s="60"/>
      <c r="PUZ515" s="61"/>
      <c r="PVA515" s="70"/>
      <c r="PVB515" s="70"/>
      <c r="PVC515" s="60"/>
      <c r="PVD515" s="61"/>
      <c r="PVE515" s="70"/>
      <c r="PVF515" s="70"/>
      <c r="PVG515" s="60"/>
      <c r="PVH515" s="61"/>
      <c r="PVI515" s="70"/>
      <c r="PVJ515" s="70"/>
      <c r="PVK515" s="60"/>
      <c r="PVL515" s="61"/>
      <c r="PVM515" s="70"/>
      <c r="PVN515" s="70"/>
      <c r="PVO515" s="60"/>
      <c r="PVP515" s="61"/>
      <c r="PVQ515" s="70"/>
      <c r="PVR515" s="70"/>
      <c r="PVS515" s="60"/>
      <c r="PVT515" s="61"/>
      <c r="PVU515" s="70"/>
      <c r="PVV515" s="70"/>
      <c r="PVW515" s="60"/>
      <c r="PVX515" s="61"/>
      <c r="PVY515" s="70"/>
      <c r="PVZ515" s="70"/>
      <c r="PWA515" s="60"/>
      <c r="PWB515" s="61"/>
      <c r="PWC515" s="70"/>
      <c r="PWD515" s="70"/>
      <c r="PWE515" s="60"/>
      <c r="PWF515" s="61"/>
      <c r="PWG515" s="70"/>
      <c r="PWH515" s="70"/>
      <c r="PWI515" s="60"/>
      <c r="PWJ515" s="61"/>
      <c r="PWK515" s="70"/>
      <c r="PWL515" s="70"/>
      <c r="PWM515" s="60"/>
      <c r="PWN515" s="61"/>
      <c r="PWO515" s="70"/>
      <c r="PWP515" s="70"/>
      <c r="PWQ515" s="60"/>
      <c r="PWR515" s="61"/>
      <c r="PWS515" s="70"/>
      <c r="PWT515" s="70"/>
      <c r="PWU515" s="60"/>
      <c r="PWV515" s="61"/>
      <c r="PWW515" s="70"/>
      <c r="PWX515" s="70"/>
      <c r="PWY515" s="60"/>
      <c r="PWZ515" s="61"/>
      <c r="PXA515" s="70"/>
      <c r="PXB515" s="70"/>
      <c r="PXC515" s="60"/>
      <c r="PXD515" s="61"/>
      <c r="PXE515" s="70"/>
      <c r="PXF515" s="70"/>
      <c r="PXG515" s="60"/>
      <c r="PXH515" s="61"/>
      <c r="PXI515" s="70"/>
      <c r="PXJ515" s="70"/>
      <c r="PXK515" s="60"/>
      <c r="PXL515" s="61"/>
      <c r="PXM515" s="70"/>
      <c r="PXN515" s="70"/>
      <c r="PXO515" s="60"/>
      <c r="PXP515" s="61"/>
      <c r="PXQ515" s="70"/>
      <c r="PXR515" s="70"/>
      <c r="PXS515" s="60"/>
      <c r="PXT515" s="61"/>
      <c r="PXU515" s="70"/>
      <c r="PXV515" s="70"/>
      <c r="PXW515" s="60"/>
      <c r="PXX515" s="61"/>
      <c r="PXY515" s="70"/>
      <c r="PXZ515" s="70"/>
      <c r="PYA515" s="60"/>
      <c r="PYB515" s="61"/>
      <c r="PYC515" s="70"/>
      <c r="PYD515" s="70"/>
      <c r="PYE515" s="60"/>
      <c r="PYF515" s="61"/>
      <c r="PYG515" s="70"/>
      <c r="PYH515" s="70"/>
      <c r="PYI515" s="60"/>
      <c r="PYJ515" s="61"/>
      <c r="PYK515" s="70"/>
      <c r="PYL515" s="70"/>
      <c r="PYM515" s="60"/>
      <c r="PYN515" s="61"/>
      <c r="PYO515" s="70"/>
      <c r="PYP515" s="70"/>
      <c r="PYQ515" s="60"/>
      <c r="PYR515" s="61"/>
      <c r="PYS515" s="70"/>
      <c r="PYT515" s="70"/>
      <c r="PYU515" s="60"/>
      <c r="PYV515" s="61"/>
      <c r="PYW515" s="70"/>
      <c r="PYX515" s="70"/>
      <c r="PYY515" s="60"/>
      <c r="PYZ515" s="61"/>
      <c r="PZA515" s="70"/>
      <c r="PZB515" s="70"/>
      <c r="PZC515" s="60"/>
      <c r="PZD515" s="61"/>
      <c r="PZE515" s="70"/>
      <c r="PZF515" s="70"/>
      <c r="PZG515" s="60"/>
      <c r="PZH515" s="61"/>
      <c r="PZI515" s="70"/>
      <c r="PZJ515" s="70"/>
      <c r="PZK515" s="60"/>
      <c r="PZL515" s="61"/>
      <c r="PZM515" s="70"/>
      <c r="PZN515" s="70"/>
      <c r="PZO515" s="60"/>
      <c r="PZP515" s="61"/>
      <c r="PZQ515" s="70"/>
      <c r="PZR515" s="70"/>
      <c r="PZS515" s="60"/>
      <c r="PZT515" s="61"/>
      <c r="PZU515" s="70"/>
      <c r="PZV515" s="70"/>
      <c r="PZW515" s="60"/>
      <c r="PZX515" s="61"/>
      <c r="PZY515" s="70"/>
      <c r="PZZ515" s="70"/>
      <c r="QAA515" s="60"/>
      <c r="QAB515" s="61"/>
      <c r="QAC515" s="70"/>
      <c r="QAD515" s="70"/>
      <c r="QAE515" s="60"/>
      <c r="QAF515" s="61"/>
      <c r="QAG515" s="70"/>
      <c r="QAH515" s="70"/>
      <c r="QAI515" s="60"/>
      <c r="QAJ515" s="61"/>
      <c r="QAK515" s="70"/>
      <c r="QAL515" s="70"/>
      <c r="QAM515" s="60"/>
      <c r="QAN515" s="61"/>
      <c r="QAO515" s="70"/>
      <c r="QAP515" s="70"/>
      <c r="QAQ515" s="60"/>
      <c r="QAR515" s="61"/>
      <c r="QAS515" s="70"/>
      <c r="QAT515" s="70"/>
      <c r="QAU515" s="60"/>
      <c r="QAV515" s="61"/>
      <c r="QAW515" s="70"/>
      <c r="QAX515" s="70"/>
      <c r="QAY515" s="60"/>
      <c r="QAZ515" s="61"/>
      <c r="QBA515" s="70"/>
      <c r="QBB515" s="70"/>
      <c r="QBC515" s="60"/>
      <c r="QBD515" s="61"/>
      <c r="QBE515" s="70"/>
      <c r="QBF515" s="70"/>
      <c r="QBG515" s="60"/>
      <c r="QBH515" s="61"/>
      <c r="QBI515" s="70"/>
      <c r="QBJ515" s="70"/>
      <c r="QBK515" s="60"/>
      <c r="QBL515" s="61"/>
      <c r="QBM515" s="70"/>
      <c r="QBN515" s="70"/>
      <c r="QBO515" s="60"/>
      <c r="QBP515" s="61"/>
      <c r="QBQ515" s="70"/>
      <c r="QBR515" s="70"/>
      <c r="QBS515" s="60"/>
      <c r="QBT515" s="61"/>
      <c r="QBU515" s="70"/>
      <c r="QBV515" s="70"/>
      <c r="QBW515" s="60"/>
      <c r="QBX515" s="61"/>
      <c r="QBY515" s="70"/>
      <c r="QBZ515" s="70"/>
      <c r="QCA515" s="60"/>
      <c r="QCB515" s="61"/>
      <c r="QCC515" s="70"/>
      <c r="QCD515" s="70"/>
      <c r="QCE515" s="60"/>
      <c r="QCF515" s="61"/>
      <c r="QCG515" s="70"/>
      <c r="QCH515" s="70"/>
      <c r="QCI515" s="60"/>
      <c r="QCJ515" s="61"/>
      <c r="QCK515" s="70"/>
      <c r="QCL515" s="70"/>
      <c r="QCM515" s="60"/>
      <c r="QCN515" s="61"/>
      <c r="QCO515" s="70"/>
      <c r="QCP515" s="70"/>
      <c r="QCQ515" s="60"/>
      <c r="QCR515" s="61"/>
      <c r="QCS515" s="70"/>
      <c r="QCT515" s="70"/>
      <c r="QCU515" s="60"/>
      <c r="QCV515" s="61"/>
      <c r="QCW515" s="70"/>
      <c r="QCX515" s="70"/>
      <c r="QCY515" s="60"/>
      <c r="QCZ515" s="61"/>
      <c r="QDA515" s="70"/>
      <c r="QDB515" s="70"/>
      <c r="QDC515" s="60"/>
      <c r="QDD515" s="61"/>
      <c r="QDE515" s="70"/>
      <c r="QDF515" s="70"/>
      <c r="QDG515" s="60"/>
      <c r="QDH515" s="61"/>
      <c r="QDI515" s="70"/>
      <c r="QDJ515" s="70"/>
      <c r="QDK515" s="60"/>
      <c r="QDL515" s="61"/>
      <c r="QDM515" s="70"/>
      <c r="QDN515" s="70"/>
      <c r="QDO515" s="60"/>
      <c r="QDP515" s="61"/>
      <c r="QDQ515" s="70"/>
      <c r="QDR515" s="70"/>
      <c r="QDS515" s="60"/>
      <c r="QDT515" s="61"/>
      <c r="QDU515" s="70"/>
      <c r="QDV515" s="70"/>
      <c r="QDW515" s="60"/>
      <c r="QDX515" s="61"/>
      <c r="QDY515" s="70"/>
      <c r="QDZ515" s="70"/>
      <c r="QEA515" s="60"/>
      <c r="QEB515" s="61"/>
      <c r="QEC515" s="70"/>
      <c r="QED515" s="70"/>
      <c r="QEE515" s="60"/>
      <c r="QEF515" s="61"/>
      <c r="QEG515" s="70"/>
      <c r="QEH515" s="70"/>
      <c r="QEI515" s="60"/>
      <c r="QEJ515" s="61"/>
      <c r="QEK515" s="70"/>
      <c r="QEL515" s="70"/>
      <c r="QEM515" s="60"/>
      <c r="QEN515" s="61"/>
      <c r="QEO515" s="70"/>
      <c r="QEP515" s="70"/>
      <c r="QEQ515" s="60"/>
      <c r="QER515" s="61"/>
      <c r="QES515" s="70"/>
      <c r="QET515" s="70"/>
      <c r="QEU515" s="60"/>
      <c r="QEV515" s="61"/>
      <c r="QEW515" s="70"/>
      <c r="QEX515" s="70"/>
      <c r="QEY515" s="60"/>
      <c r="QEZ515" s="61"/>
      <c r="QFA515" s="70"/>
      <c r="QFB515" s="70"/>
      <c r="QFC515" s="60"/>
      <c r="QFD515" s="61"/>
      <c r="QFE515" s="70"/>
      <c r="QFF515" s="70"/>
      <c r="QFG515" s="60"/>
      <c r="QFH515" s="61"/>
      <c r="QFI515" s="70"/>
      <c r="QFJ515" s="70"/>
      <c r="QFK515" s="60"/>
      <c r="QFL515" s="61"/>
      <c r="QFM515" s="70"/>
      <c r="QFN515" s="70"/>
      <c r="QFO515" s="60"/>
      <c r="QFP515" s="61"/>
      <c r="QFQ515" s="70"/>
      <c r="QFR515" s="70"/>
      <c r="QFS515" s="60"/>
      <c r="QFT515" s="61"/>
      <c r="QFU515" s="70"/>
      <c r="QFV515" s="70"/>
      <c r="QFW515" s="60"/>
      <c r="QFX515" s="61"/>
      <c r="QFY515" s="70"/>
      <c r="QFZ515" s="70"/>
      <c r="QGA515" s="60"/>
      <c r="QGB515" s="61"/>
      <c r="QGC515" s="70"/>
      <c r="QGD515" s="70"/>
      <c r="QGE515" s="60"/>
      <c r="QGF515" s="61"/>
      <c r="QGG515" s="70"/>
      <c r="QGH515" s="70"/>
      <c r="QGI515" s="60"/>
      <c r="QGJ515" s="61"/>
      <c r="QGK515" s="70"/>
      <c r="QGL515" s="70"/>
      <c r="QGM515" s="60"/>
      <c r="QGN515" s="61"/>
      <c r="QGO515" s="70"/>
      <c r="QGP515" s="70"/>
      <c r="QGQ515" s="60"/>
      <c r="QGR515" s="61"/>
      <c r="QGS515" s="70"/>
      <c r="QGT515" s="70"/>
      <c r="QGU515" s="60"/>
      <c r="QGV515" s="61"/>
      <c r="QGW515" s="70"/>
      <c r="QGX515" s="70"/>
      <c r="QGY515" s="60"/>
      <c r="QGZ515" s="61"/>
      <c r="QHA515" s="70"/>
      <c r="QHB515" s="70"/>
      <c r="QHC515" s="60"/>
      <c r="QHD515" s="61"/>
      <c r="QHE515" s="70"/>
      <c r="QHF515" s="70"/>
      <c r="QHG515" s="60"/>
      <c r="QHH515" s="61"/>
      <c r="QHI515" s="70"/>
      <c r="QHJ515" s="70"/>
      <c r="QHK515" s="60"/>
      <c r="QHL515" s="61"/>
      <c r="QHM515" s="70"/>
      <c r="QHN515" s="70"/>
      <c r="QHO515" s="60"/>
      <c r="QHP515" s="61"/>
      <c r="QHQ515" s="70"/>
      <c r="QHR515" s="70"/>
      <c r="QHS515" s="60"/>
      <c r="QHT515" s="61"/>
      <c r="QHU515" s="70"/>
      <c r="QHV515" s="70"/>
      <c r="QHW515" s="60"/>
      <c r="QHX515" s="61"/>
      <c r="QHY515" s="70"/>
      <c r="QHZ515" s="70"/>
      <c r="QIA515" s="60"/>
      <c r="QIB515" s="61"/>
      <c r="QIC515" s="70"/>
      <c r="QID515" s="70"/>
      <c r="QIE515" s="60"/>
      <c r="QIF515" s="61"/>
      <c r="QIG515" s="70"/>
      <c r="QIH515" s="70"/>
      <c r="QII515" s="60"/>
      <c r="QIJ515" s="61"/>
      <c r="QIK515" s="70"/>
      <c r="QIL515" s="70"/>
      <c r="QIM515" s="60"/>
      <c r="QIN515" s="61"/>
      <c r="QIO515" s="70"/>
      <c r="QIP515" s="70"/>
      <c r="QIQ515" s="60"/>
      <c r="QIR515" s="61"/>
      <c r="QIS515" s="70"/>
      <c r="QIT515" s="70"/>
      <c r="QIU515" s="60"/>
      <c r="QIV515" s="61"/>
      <c r="QIW515" s="70"/>
      <c r="QIX515" s="70"/>
      <c r="QIY515" s="60"/>
      <c r="QIZ515" s="61"/>
      <c r="QJA515" s="70"/>
      <c r="QJB515" s="70"/>
      <c r="QJC515" s="60"/>
      <c r="QJD515" s="61"/>
      <c r="QJE515" s="70"/>
      <c r="QJF515" s="70"/>
      <c r="QJG515" s="60"/>
      <c r="QJH515" s="61"/>
      <c r="QJI515" s="70"/>
      <c r="QJJ515" s="70"/>
      <c r="QJK515" s="60"/>
      <c r="QJL515" s="61"/>
      <c r="QJM515" s="70"/>
      <c r="QJN515" s="70"/>
      <c r="QJO515" s="60"/>
      <c r="QJP515" s="61"/>
      <c r="QJQ515" s="70"/>
      <c r="QJR515" s="70"/>
      <c r="QJS515" s="60"/>
      <c r="QJT515" s="61"/>
      <c r="QJU515" s="70"/>
      <c r="QJV515" s="70"/>
      <c r="QJW515" s="60"/>
      <c r="QJX515" s="61"/>
      <c r="QJY515" s="70"/>
      <c r="QJZ515" s="70"/>
      <c r="QKA515" s="60"/>
      <c r="QKB515" s="61"/>
      <c r="QKC515" s="70"/>
      <c r="QKD515" s="70"/>
      <c r="QKE515" s="60"/>
      <c r="QKF515" s="61"/>
      <c r="QKG515" s="70"/>
      <c r="QKH515" s="70"/>
      <c r="QKI515" s="60"/>
      <c r="QKJ515" s="61"/>
      <c r="QKK515" s="70"/>
      <c r="QKL515" s="70"/>
      <c r="QKM515" s="60"/>
      <c r="QKN515" s="61"/>
      <c r="QKO515" s="70"/>
      <c r="QKP515" s="70"/>
      <c r="QKQ515" s="60"/>
      <c r="QKR515" s="61"/>
      <c r="QKS515" s="70"/>
      <c r="QKT515" s="70"/>
      <c r="QKU515" s="60"/>
      <c r="QKV515" s="61"/>
      <c r="QKW515" s="70"/>
      <c r="QKX515" s="70"/>
      <c r="QKY515" s="60"/>
      <c r="QKZ515" s="61"/>
      <c r="QLA515" s="70"/>
      <c r="QLB515" s="70"/>
      <c r="QLC515" s="60"/>
      <c r="QLD515" s="61"/>
      <c r="QLE515" s="70"/>
      <c r="QLF515" s="70"/>
      <c r="QLG515" s="60"/>
      <c r="QLH515" s="61"/>
      <c r="QLI515" s="70"/>
      <c r="QLJ515" s="70"/>
      <c r="QLK515" s="60"/>
      <c r="QLL515" s="61"/>
      <c r="QLM515" s="70"/>
      <c r="QLN515" s="70"/>
      <c r="QLO515" s="60"/>
      <c r="QLP515" s="61"/>
      <c r="QLQ515" s="70"/>
      <c r="QLR515" s="70"/>
      <c r="QLS515" s="60"/>
      <c r="QLT515" s="61"/>
      <c r="QLU515" s="70"/>
      <c r="QLV515" s="70"/>
      <c r="QLW515" s="60"/>
      <c r="QLX515" s="61"/>
      <c r="QLY515" s="70"/>
      <c r="QLZ515" s="70"/>
      <c r="QMA515" s="60"/>
      <c r="QMB515" s="61"/>
      <c r="QMC515" s="70"/>
      <c r="QMD515" s="70"/>
      <c r="QME515" s="60"/>
      <c r="QMF515" s="61"/>
      <c r="QMG515" s="70"/>
      <c r="QMH515" s="70"/>
      <c r="QMI515" s="60"/>
      <c r="QMJ515" s="61"/>
      <c r="QMK515" s="70"/>
      <c r="QML515" s="70"/>
      <c r="QMM515" s="60"/>
      <c r="QMN515" s="61"/>
      <c r="QMO515" s="70"/>
      <c r="QMP515" s="70"/>
      <c r="QMQ515" s="60"/>
      <c r="QMR515" s="61"/>
      <c r="QMS515" s="70"/>
      <c r="QMT515" s="70"/>
      <c r="QMU515" s="60"/>
      <c r="QMV515" s="61"/>
      <c r="QMW515" s="70"/>
      <c r="QMX515" s="70"/>
      <c r="QMY515" s="60"/>
      <c r="QMZ515" s="61"/>
      <c r="QNA515" s="70"/>
      <c r="QNB515" s="70"/>
      <c r="QNC515" s="60"/>
      <c r="QND515" s="61"/>
      <c r="QNE515" s="70"/>
      <c r="QNF515" s="70"/>
      <c r="QNG515" s="60"/>
      <c r="QNH515" s="61"/>
      <c r="QNI515" s="70"/>
      <c r="QNJ515" s="70"/>
      <c r="QNK515" s="60"/>
      <c r="QNL515" s="61"/>
      <c r="QNM515" s="70"/>
      <c r="QNN515" s="70"/>
      <c r="QNO515" s="60"/>
      <c r="QNP515" s="61"/>
      <c r="QNQ515" s="70"/>
      <c r="QNR515" s="70"/>
      <c r="QNS515" s="60"/>
      <c r="QNT515" s="61"/>
      <c r="QNU515" s="70"/>
      <c r="QNV515" s="70"/>
      <c r="QNW515" s="60"/>
      <c r="QNX515" s="61"/>
      <c r="QNY515" s="70"/>
      <c r="QNZ515" s="70"/>
      <c r="QOA515" s="60"/>
      <c r="QOB515" s="61"/>
      <c r="QOC515" s="70"/>
      <c r="QOD515" s="70"/>
      <c r="QOE515" s="60"/>
      <c r="QOF515" s="61"/>
      <c r="QOG515" s="70"/>
      <c r="QOH515" s="70"/>
      <c r="QOI515" s="60"/>
      <c r="QOJ515" s="61"/>
      <c r="QOK515" s="70"/>
      <c r="QOL515" s="70"/>
      <c r="QOM515" s="60"/>
      <c r="QON515" s="61"/>
      <c r="QOO515" s="70"/>
      <c r="QOP515" s="70"/>
      <c r="QOQ515" s="60"/>
      <c r="QOR515" s="61"/>
      <c r="QOS515" s="70"/>
      <c r="QOT515" s="70"/>
      <c r="QOU515" s="60"/>
      <c r="QOV515" s="61"/>
      <c r="QOW515" s="70"/>
      <c r="QOX515" s="70"/>
      <c r="QOY515" s="60"/>
      <c r="QOZ515" s="61"/>
      <c r="QPA515" s="70"/>
      <c r="QPB515" s="70"/>
      <c r="QPC515" s="60"/>
      <c r="QPD515" s="61"/>
      <c r="QPE515" s="70"/>
      <c r="QPF515" s="70"/>
      <c r="QPG515" s="60"/>
      <c r="QPH515" s="61"/>
      <c r="QPI515" s="70"/>
      <c r="QPJ515" s="70"/>
      <c r="QPK515" s="60"/>
      <c r="QPL515" s="61"/>
      <c r="QPM515" s="70"/>
      <c r="QPN515" s="70"/>
      <c r="QPO515" s="60"/>
      <c r="QPP515" s="61"/>
      <c r="QPQ515" s="70"/>
      <c r="QPR515" s="70"/>
      <c r="QPS515" s="60"/>
      <c r="QPT515" s="61"/>
      <c r="QPU515" s="70"/>
      <c r="QPV515" s="70"/>
      <c r="QPW515" s="60"/>
      <c r="QPX515" s="61"/>
      <c r="QPY515" s="70"/>
      <c r="QPZ515" s="70"/>
      <c r="QQA515" s="60"/>
      <c r="QQB515" s="61"/>
      <c r="QQC515" s="70"/>
      <c r="QQD515" s="70"/>
      <c r="QQE515" s="60"/>
      <c r="QQF515" s="61"/>
      <c r="QQG515" s="70"/>
      <c r="QQH515" s="70"/>
      <c r="QQI515" s="60"/>
      <c r="QQJ515" s="61"/>
      <c r="QQK515" s="70"/>
      <c r="QQL515" s="70"/>
      <c r="QQM515" s="60"/>
      <c r="QQN515" s="61"/>
      <c r="QQO515" s="70"/>
      <c r="QQP515" s="70"/>
      <c r="QQQ515" s="60"/>
      <c r="QQR515" s="61"/>
      <c r="QQS515" s="70"/>
      <c r="QQT515" s="70"/>
      <c r="QQU515" s="60"/>
      <c r="QQV515" s="61"/>
      <c r="QQW515" s="70"/>
      <c r="QQX515" s="70"/>
      <c r="QQY515" s="60"/>
      <c r="QQZ515" s="61"/>
      <c r="QRA515" s="70"/>
      <c r="QRB515" s="70"/>
      <c r="QRC515" s="60"/>
      <c r="QRD515" s="61"/>
      <c r="QRE515" s="70"/>
      <c r="QRF515" s="70"/>
      <c r="QRG515" s="60"/>
      <c r="QRH515" s="61"/>
      <c r="QRI515" s="70"/>
      <c r="QRJ515" s="70"/>
      <c r="QRK515" s="60"/>
      <c r="QRL515" s="61"/>
      <c r="QRM515" s="70"/>
      <c r="QRN515" s="70"/>
      <c r="QRO515" s="60"/>
      <c r="QRP515" s="61"/>
      <c r="QRQ515" s="70"/>
      <c r="QRR515" s="70"/>
      <c r="QRS515" s="60"/>
      <c r="QRT515" s="61"/>
      <c r="QRU515" s="70"/>
      <c r="QRV515" s="70"/>
      <c r="QRW515" s="60"/>
      <c r="QRX515" s="61"/>
      <c r="QRY515" s="70"/>
      <c r="QRZ515" s="70"/>
      <c r="QSA515" s="60"/>
      <c r="QSB515" s="61"/>
      <c r="QSC515" s="70"/>
      <c r="QSD515" s="70"/>
      <c r="QSE515" s="60"/>
      <c r="QSF515" s="61"/>
      <c r="QSG515" s="70"/>
      <c r="QSH515" s="70"/>
      <c r="QSI515" s="60"/>
      <c r="QSJ515" s="61"/>
      <c r="QSK515" s="70"/>
      <c r="QSL515" s="70"/>
      <c r="QSM515" s="60"/>
      <c r="QSN515" s="61"/>
      <c r="QSO515" s="70"/>
      <c r="QSP515" s="70"/>
      <c r="QSQ515" s="60"/>
      <c r="QSR515" s="61"/>
      <c r="QSS515" s="70"/>
      <c r="QST515" s="70"/>
      <c r="QSU515" s="60"/>
      <c r="QSV515" s="61"/>
      <c r="QSW515" s="70"/>
      <c r="QSX515" s="70"/>
      <c r="QSY515" s="60"/>
      <c r="QSZ515" s="61"/>
      <c r="QTA515" s="70"/>
      <c r="QTB515" s="70"/>
      <c r="QTC515" s="60"/>
      <c r="QTD515" s="61"/>
      <c r="QTE515" s="70"/>
      <c r="QTF515" s="70"/>
      <c r="QTG515" s="60"/>
      <c r="QTH515" s="61"/>
      <c r="QTI515" s="70"/>
      <c r="QTJ515" s="70"/>
      <c r="QTK515" s="60"/>
      <c r="QTL515" s="61"/>
      <c r="QTM515" s="70"/>
      <c r="QTN515" s="70"/>
      <c r="QTO515" s="60"/>
      <c r="QTP515" s="61"/>
      <c r="QTQ515" s="70"/>
      <c r="QTR515" s="70"/>
      <c r="QTS515" s="60"/>
      <c r="QTT515" s="61"/>
      <c r="QTU515" s="70"/>
      <c r="QTV515" s="70"/>
      <c r="QTW515" s="60"/>
      <c r="QTX515" s="61"/>
      <c r="QTY515" s="70"/>
      <c r="QTZ515" s="70"/>
      <c r="QUA515" s="60"/>
      <c r="QUB515" s="61"/>
      <c r="QUC515" s="70"/>
      <c r="QUD515" s="70"/>
      <c r="QUE515" s="60"/>
      <c r="QUF515" s="61"/>
      <c r="QUG515" s="70"/>
      <c r="QUH515" s="70"/>
      <c r="QUI515" s="60"/>
      <c r="QUJ515" s="61"/>
      <c r="QUK515" s="70"/>
      <c r="QUL515" s="70"/>
      <c r="QUM515" s="60"/>
      <c r="QUN515" s="61"/>
      <c r="QUO515" s="70"/>
      <c r="QUP515" s="70"/>
      <c r="QUQ515" s="60"/>
      <c r="QUR515" s="61"/>
      <c r="QUS515" s="70"/>
      <c r="QUT515" s="70"/>
      <c r="QUU515" s="60"/>
      <c r="QUV515" s="61"/>
      <c r="QUW515" s="70"/>
      <c r="QUX515" s="70"/>
      <c r="QUY515" s="60"/>
      <c r="QUZ515" s="61"/>
      <c r="QVA515" s="70"/>
      <c r="QVB515" s="70"/>
      <c r="QVC515" s="60"/>
      <c r="QVD515" s="61"/>
      <c r="QVE515" s="70"/>
      <c r="QVF515" s="70"/>
      <c r="QVG515" s="60"/>
      <c r="QVH515" s="61"/>
      <c r="QVI515" s="70"/>
      <c r="QVJ515" s="70"/>
      <c r="QVK515" s="60"/>
      <c r="QVL515" s="61"/>
      <c r="QVM515" s="70"/>
      <c r="QVN515" s="70"/>
      <c r="QVO515" s="60"/>
      <c r="QVP515" s="61"/>
      <c r="QVQ515" s="70"/>
      <c r="QVR515" s="70"/>
      <c r="QVS515" s="60"/>
      <c r="QVT515" s="61"/>
      <c r="QVU515" s="70"/>
      <c r="QVV515" s="70"/>
      <c r="QVW515" s="60"/>
      <c r="QVX515" s="61"/>
      <c r="QVY515" s="70"/>
      <c r="QVZ515" s="70"/>
      <c r="QWA515" s="60"/>
      <c r="QWB515" s="61"/>
      <c r="QWC515" s="70"/>
      <c r="QWD515" s="70"/>
      <c r="QWE515" s="60"/>
      <c r="QWF515" s="61"/>
      <c r="QWG515" s="70"/>
      <c r="QWH515" s="70"/>
      <c r="QWI515" s="60"/>
      <c r="QWJ515" s="61"/>
      <c r="QWK515" s="70"/>
      <c r="QWL515" s="70"/>
      <c r="QWM515" s="60"/>
      <c r="QWN515" s="61"/>
      <c r="QWO515" s="70"/>
      <c r="QWP515" s="70"/>
      <c r="QWQ515" s="60"/>
      <c r="QWR515" s="61"/>
      <c r="QWS515" s="70"/>
      <c r="QWT515" s="70"/>
      <c r="QWU515" s="60"/>
      <c r="QWV515" s="61"/>
      <c r="QWW515" s="70"/>
      <c r="QWX515" s="70"/>
      <c r="QWY515" s="60"/>
      <c r="QWZ515" s="61"/>
      <c r="QXA515" s="70"/>
      <c r="QXB515" s="70"/>
      <c r="QXC515" s="60"/>
      <c r="QXD515" s="61"/>
      <c r="QXE515" s="70"/>
      <c r="QXF515" s="70"/>
      <c r="QXG515" s="60"/>
      <c r="QXH515" s="61"/>
      <c r="QXI515" s="70"/>
      <c r="QXJ515" s="70"/>
      <c r="QXK515" s="60"/>
      <c r="QXL515" s="61"/>
      <c r="QXM515" s="70"/>
      <c r="QXN515" s="70"/>
      <c r="QXO515" s="60"/>
      <c r="QXP515" s="61"/>
      <c r="QXQ515" s="70"/>
      <c r="QXR515" s="70"/>
      <c r="QXS515" s="60"/>
      <c r="QXT515" s="61"/>
      <c r="QXU515" s="70"/>
      <c r="QXV515" s="70"/>
      <c r="QXW515" s="60"/>
      <c r="QXX515" s="61"/>
      <c r="QXY515" s="70"/>
      <c r="QXZ515" s="70"/>
      <c r="QYA515" s="60"/>
      <c r="QYB515" s="61"/>
      <c r="QYC515" s="70"/>
      <c r="QYD515" s="70"/>
      <c r="QYE515" s="60"/>
      <c r="QYF515" s="61"/>
      <c r="QYG515" s="70"/>
      <c r="QYH515" s="70"/>
      <c r="QYI515" s="60"/>
      <c r="QYJ515" s="61"/>
      <c r="QYK515" s="70"/>
      <c r="QYL515" s="70"/>
      <c r="QYM515" s="60"/>
      <c r="QYN515" s="61"/>
      <c r="QYO515" s="70"/>
      <c r="QYP515" s="70"/>
      <c r="QYQ515" s="60"/>
      <c r="QYR515" s="61"/>
      <c r="QYS515" s="70"/>
      <c r="QYT515" s="70"/>
      <c r="QYU515" s="60"/>
      <c r="QYV515" s="61"/>
      <c r="QYW515" s="70"/>
      <c r="QYX515" s="70"/>
      <c r="QYY515" s="60"/>
      <c r="QYZ515" s="61"/>
      <c r="QZA515" s="70"/>
      <c r="QZB515" s="70"/>
      <c r="QZC515" s="60"/>
      <c r="QZD515" s="61"/>
      <c r="QZE515" s="70"/>
      <c r="QZF515" s="70"/>
      <c r="QZG515" s="60"/>
      <c r="QZH515" s="61"/>
      <c r="QZI515" s="70"/>
      <c r="QZJ515" s="70"/>
      <c r="QZK515" s="60"/>
      <c r="QZL515" s="61"/>
      <c r="QZM515" s="70"/>
      <c r="QZN515" s="70"/>
      <c r="QZO515" s="60"/>
      <c r="QZP515" s="61"/>
      <c r="QZQ515" s="70"/>
      <c r="QZR515" s="70"/>
      <c r="QZS515" s="60"/>
      <c r="QZT515" s="61"/>
      <c r="QZU515" s="70"/>
      <c r="QZV515" s="70"/>
      <c r="QZW515" s="60"/>
      <c r="QZX515" s="61"/>
      <c r="QZY515" s="70"/>
      <c r="QZZ515" s="70"/>
      <c r="RAA515" s="60"/>
      <c r="RAB515" s="61"/>
      <c r="RAC515" s="70"/>
      <c r="RAD515" s="70"/>
      <c r="RAE515" s="60"/>
      <c r="RAF515" s="61"/>
      <c r="RAG515" s="70"/>
      <c r="RAH515" s="70"/>
      <c r="RAI515" s="60"/>
      <c r="RAJ515" s="61"/>
      <c r="RAK515" s="70"/>
      <c r="RAL515" s="70"/>
      <c r="RAM515" s="60"/>
      <c r="RAN515" s="61"/>
      <c r="RAO515" s="70"/>
      <c r="RAP515" s="70"/>
      <c r="RAQ515" s="60"/>
      <c r="RAR515" s="61"/>
      <c r="RAS515" s="70"/>
      <c r="RAT515" s="70"/>
      <c r="RAU515" s="60"/>
      <c r="RAV515" s="61"/>
      <c r="RAW515" s="70"/>
      <c r="RAX515" s="70"/>
      <c r="RAY515" s="60"/>
      <c r="RAZ515" s="61"/>
      <c r="RBA515" s="70"/>
      <c r="RBB515" s="70"/>
      <c r="RBC515" s="60"/>
      <c r="RBD515" s="61"/>
      <c r="RBE515" s="70"/>
      <c r="RBF515" s="70"/>
      <c r="RBG515" s="60"/>
      <c r="RBH515" s="61"/>
      <c r="RBI515" s="70"/>
      <c r="RBJ515" s="70"/>
      <c r="RBK515" s="60"/>
      <c r="RBL515" s="61"/>
      <c r="RBM515" s="70"/>
      <c r="RBN515" s="70"/>
      <c r="RBO515" s="60"/>
      <c r="RBP515" s="61"/>
      <c r="RBQ515" s="70"/>
      <c r="RBR515" s="70"/>
      <c r="RBS515" s="60"/>
      <c r="RBT515" s="61"/>
      <c r="RBU515" s="70"/>
      <c r="RBV515" s="70"/>
      <c r="RBW515" s="60"/>
      <c r="RBX515" s="61"/>
      <c r="RBY515" s="70"/>
      <c r="RBZ515" s="70"/>
      <c r="RCA515" s="60"/>
      <c r="RCB515" s="61"/>
      <c r="RCC515" s="70"/>
      <c r="RCD515" s="70"/>
      <c r="RCE515" s="60"/>
      <c r="RCF515" s="61"/>
      <c r="RCG515" s="70"/>
      <c r="RCH515" s="70"/>
      <c r="RCI515" s="60"/>
      <c r="RCJ515" s="61"/>
      <c r="RCK515" s="70"/>
      <c r="RCL515" s="70"/>
      <c r="RCM515" s="60"/>
      <c r="RCN515" s="61"/>
      <c r="RCO515" s="70"/>
      <c r="RCP515" s="70"/>
      <c r="RCQ515" s="60"/>
      <c r="RCR515" s="61"/>
      <c r="RCS515" s="70"/>
      <c r="RCT515" s="70"/>
      <c r="RCU515" s="60"/>
      <c r="RCV515" s="61"/>
      <c r="RCW515" s="70"/>
      <c r="RCX515" s="70"/>
      <c r="RCY515" s="60"/>
      <c r="RCZ515" s="61"/>
      <c r="RDA515" s="70"/>
      <c r="RDB515" s="70"/>
      <c r="RDC515" s="60"/>
      <c r="RDD515" s="61"/>
      <c r="RDE515" s="70"/>
      <c r="RDF515" s="70"/>
      <c r="RDG515" s="60"/>
      <c r="RDH515" s="61"/>
      <c r="RDI515" s="70"/>
      <c r="RDJ515" s="70"/>
      <c r="RDK515" s="60"/>
      <c r="RDL515" s="61"/>
      <c r="RDM515" s="70"/>
      <c r="RDN515" s="70"/>
      <c r="RDO515" s="60"/>
      <c r="RDP515" s="61"/>
      <c r="RDQ515" s="70"/>
      <c r="RDR515" s="70"/>
      <c r="RDS515" s="60"/>
      <c r="RDT515" s="61"/>
      <c r="RDU515" s="70"/>
      <c r="RDV515" s="70"/>
      <c r="RDW515" s="60"/>
      <c r="RDX515" s="61"/>
      <c r="RDY515" s="70"/>
      <c r="RDZ515" s="70"/>
      <c r="REA515" s="60"/>
      <c r="REB515" s="61"/>
      <c r="REC515" s="70"/>
      <c r="RED515" s="70"/>
      <c r="REE515" s="60"/>
      <c r="REF515" s="61"/>
      <c r="REG515" s="70"/>
      <c r="REH515" s="70"/>
      <c r="REI515" s="60"/>
      <c r="REJ515" s="61"/>
      <c r="REK515" s="70"/>
      <c r="REL515" s="70"/>
      <c r="REM515" s="60"/>
      <c r="REN515" s="61"/>
      <c r="REO515" s="70"/>
      <c r="REP515" s="70"/>
      <c r="REQ515" s="60"/>
      <c r="RER515" s="61"/>
      <c r="RES515" s="70"/>
      <c r="RET515" s="70"/>
      <c r="REU515" s="60"/>
      <c r="REV515" s="61"/>
      <c r="REW515" s="70"/>
      <c r="REX515" s="70"/>
      <c r="REY515" s="60"/>
      <c r="REZ515" s="61"/>
      <c r="RFA515" s="70"/>
      <c r="RFB515" s="70"/>
      <c r="RFC515" s="60"/>
      <c r="RFD515" s="61"/>
      <c r="RFE515" s="70"/>
      <c r="RFF515" s="70"/>
      <c r="RFG515" s="60"/>
      <c r="RFH515" s="61"/>
      <c r="RFI515" s="70"/>
      <c r="RFJ515" s="70"/>
      <c r="RFK515" s="60"/>
      <c r="RFL515" s="61"/>
      <c r="RFM515" s="70"/>
      <c r="RFN515" s="70"/>
      <c r="RFO515" s="60"/>
      <c r="RFP515" s="61"/>
      <c r="RFQ515" s="70"/>
      <c r="RFR515" s="70"/>
      <c r="RFS515" s="60"/>
      <c r="RFT515" s="61"/>
      <c r="RFU515" s="70"/>
      <c r="RFV515" s="70"/>
      <c r="RFW515" s="60"/>
      <c r="RFX515" s="61"/>
      <c r="RFY515" s="70"/>
      <c r="RFZ515" s="70"/>
      <c r="RGA515" s="60"/>
      <c r="RGB515" s="61"/>
      <c r="RGC515" s="70"/>
      <c r="RGD515" s="70"/>
      <c r="RGE515" s="60"/>
      <c r="RGF515" s="61"/>
      <c r="RGG515" s="70"/>
      <c r="RGH515" s="70"/>
      <c r="RGI515" s="60"/>
      <c r="RGJ515" s="61"/>
      <c r="RGK515" s="70"/>
      <c r="RGL515" s="70"/>
      <c r="RGM515" s="60"/>
      <c r="RGN515" s="61"/>
      <c r="RGO515" s="70"/>
      <c r="RGP515" s="70"/>
      <c r="RGQ515" s="60"/>
      <c r="RGR515" s="61"/>
      <c r="RGS515" s="70"/>
      <c r="RGT515" s="70"/>
      <c r="RGU515" s="60"/>
      <c r="RGV515" s="61"/>
      <c r="RGW515" s="70"/>
      <c r="RGX515" s="70"/>
      <c r="RGY515" s="60"/>
      <c r="RGZ515" s="61"/>
      <c r="RHA515" s="70"/>
      <c r="RHB515" s="70"/>
      <c r="RHC515" s="60"/>
      <c r="RHD515" s="61"/>
      <c r="RHE515" s="70"/>
      <c r="RHF515" s="70"/>
      <c r="RHG515" s="60"/>
      <c r="RHH515" s="61"/>
      <c r="RHI515" s="70"/>
      <c r="RHJ515" s="70"/>
      <c r="RHK515" s="60"/>
      <c r="RHL515" s="61"/>
      <c r="RHM515" s="70"/>
      <c r="RHN515" s="70"/>
      <c r="RHO515" s="60"/>
      <c r="RHP515" s="61"/>
      <c r="RHQ515" s="70"/>
      <c r="RHR515" s="70"/>
      <c r="RHS515" s="60"/>
      <c r="RHT515" s="61"/>
      <c r="RHU515" s="70"/>
      <c r="RHV515" s="70"/>
      <c r="RHW515" s="60"/>
      <c r="RHX515" s="61"/>
      <c r="RHY515" s="70"/>
      <c r="RHZ515" s="70"/>
      <c r="RIA515" s="60"/>
      <c r="RIB515" s="61"/>
      <c r="RIC515" s="70"/>
      <c r="RID515" s="70"/>
      <c r="RIE515" s="60"/>
      <c r="RIF515" s="61"/>
      <c r="RIG515" s="70"/>
      <c r="RIH515" s="70"/>
      <c r="RII515" s="60"/>
      <c r="RIJ515" s="61"/>
      <c r="RIK515" s="70"/>
      <c r="RIL515" s="70"/>
      <c r="RIM515" s="60"/>
      <c r="RIN515" s="61"/>
      <c r="RIO515" s="70"/>
      <c r="RIP515" s="70"/>
      <c r="RIQ515" s="60"/>
      <c r="RIR515" s="61"/>
      <c r="RIS515" s="70"/>
      <c r="RIT515" s="70"/>
      <c r="RIU515" s="60"/>
      <c r="RIV515" s="61"/>
      <c r="RIW515" s="70"/>
      <c r="RIX515" s="70"/>
      <c r="RIY515" s="60"/>
      <c r="RIZ515" s="61"/>
      <c r="RJA515" s="70"/>
      <c r="RJB515" s="70"/>
      <c r="RJC515" s="60"/>
      <c r="RJD515" s="61"/>
      <c r="RJE515" s="70"/>
      <c r="RJF515" s="70"/>
      <c r="RJG515" s="60"/>
      <c r="RJH515" s="61"/>
      <c r="RJI515" s="70"/>
      <c r="RJJ515" s="70"/>
      <c r="RJK515" s="60"/>
      <c r="RJL515" s="61"/>
      <c r="RJM515" s="70"/>
      <c r="RJN515" s="70"/>
      <c r="RJO515" s="60"/>
      <c r="RJP515" s="61"/>
      <c r="RJQ515" s="70"/>
      <c r="RJR515" s="70"/>
      <c r="RJS515" s="60"/>
      <c r="RJT515" s="61"/>
      <c r="RJU515" s="70"/>
      <c r="RJV515" s="70"/>
      <c r="RJW515" s="60"/>
      <c r="RJX515" s="61"/>
      <c r="RJY515" s="70"/>
      <c r="RJZ515" s="70"/>
      <c r="RKA515" s="60"/>
      <c r="RKB515" s="61"/>
      <c r="RKC515" s="70"/>
      <c r="RKD515" s="70"/>
      <c r="RKE515" s="60"/>
      <c r="RKF515" s="61"/>
      <c r="RKG515" s="70"/>
      <c r="RKH515" s="70"/>
      <c r="RKI515" s="60"/>
      <c r="RKJ515" s="61"/>
      <c r="RKK515" s="70"/>
      <c r="RKL515" s="70"/>
      <c r="RKM515" s="60"/>
      <c r="RKN515" s="61"/>
      <c r="RKO515" s="70"/>
      <c r="RKP515" s="70"/>
      <c r="RKQ515" s="60"/>
      <c r="RKR515" s="61"/>
      <c r="RKS515" s="70"/>
      <c r="RKT515" s="70"/>
      <c r="RKU515" s="60"/>
      <c r="RKV515" s="61"/>
      <c r="RKW515" s="70"/>
      <c r="RKX515" s="70"/>
      <c r="RKY515" s="60"/>
      <c r="RKZ515" s="61"/>
      <c r="RLA515" s="70"/>
      <c r="RLB515" s="70"/>
      <c r="RLC515" s="60"/>
      <c r="RLD515" s="61"/>
      <c r="RLE515" s="70"/>
      <c r="RLF515" s="70"/>
      <c r="RLG515" s="60"/>
      <c r="RLH515" s="61"/>
      <c r="RLI515" s="70"/>
      <c r="RLJ515" s="70"/>
      <c r="RLK515" s="60"/>
      <c r="RLL515" s="61"/>
      <c r="RLM515" s="70"/>
      <c r="RLN515" s="70"/>
      <c r="RLO515" s="60"/>
      <c r="RLP515" s="61"/>
      <c r="RLQ515" s="70"/>
      <c r="RLR515" s="70"/>
      <c r="RLS515" s="60"/>
      <c r="RLT515" s="61"/>
      <c r="RLU515" s="70"/>
      <c r="RLV515" s="70"/>
      <c r="RLW515" s="60"/>
      <c r="RLX515" s="61"/>
      <c r="RLY515" s="70"/>
      <c r="RLZ515" s="70"/>
      <c r="RMA515" s="60"/>
      <c r="RMB515" s="61"/>
      <c r="RMC515" s="70"/>
      <c r="RMD515" s="70"/>
      <c r="RME515" s="60"/>
      <c r="RMF515" s="61"/>
      <c r="RMG515" s="70"/>
      <c r="RMH515" s="70"/>
      <c r="RMI515" s="60"/>
      <c r="RMJ515" s="61"/>
      <c r="RMK515" s="70"/>
      <c r="RML515" s="70"/>
      <c r="RMM515" s="60"/>
      <c r="RMN515" s="61"/>
      <c r="RMO515" s="70"/>
      <c r="RMP515" s="70"/>
      <c r="RMQ515" s="60"/>
      <c r="RMR515" s="61"/>
      <c r="RMS515" s="70"/>
      <c r="RMT515" s="70"/>
      <c r="RMU515" s="60"/>
      <c r="RMV515" s="61"/>
      <c r="RMW515" s="70"/>
      <c r="RMX515" s="70"/>
      <c r="RMY515" s="60"/>
      <c r="RMZ515" s="61"/>
      <c r="RNA515" s="70"/>
      <c r="RNB515" s="70"/>
      <c r="RNC515" s="60"/>
      <c r="RND515" s="61"/>
      <c r="RNE515" s="70"/>
      <c r="RNF515" s="70"/>
      <c r="RNG515" s="60"/>
      <c r="RNH515" s="61"/>
      <c r="RNI515" s="70"/>
      <c r="RNJ515" s="70"/>
      <c r="RNK515" s="60"/>
      <c r="RNL515" s="61"/>
      <c r="RNM515" s="70"/>
      <c r="RNN515" s="70"/>
      <c r="RNO515" s="60"/>
      <c r="RNP515" s="61"/>
      <c r="RNQ515" s="70"/>
      <c r="RNR515" s="70"/>
      <c r="RNS515" s="60"/>
      <c r="RNT515" s="61"/>
      <c r="RNU515" s="70"/>
      <c r="RNV515" s="70"/>
      <c r="RNW515" s="60"/>
      <c r="RNX515" s="61"/>
      <c r="RNY515" s="70"/>
      <c r="RNZ515" s="70"/>
      <c r="ROA515" s="60"/>
      <c r="ROB515" s="61"/>
      <c r="ROC515" s="70"/>
      <c r="ROD515" s="70"/>
      <c r="ROE515" s="60"/>
      <c r="ROF515" s="61"/>
      <c r="ROG515" s="70"/>
      <c r="ROH515" s="70"/>
      <c r="ROI515" s="60"/>
      <c r="ROJ515" s="61"/>
      <c r="ROK515" s="70"/>
      <c r="ROL515" s="70"/>
      <c r="ROM515" s="60"/>
      <c r="RON515" s="61"/>
      <c r="ROO515" s="70"/>
      <c r="ROP515" s="70"/>
      <c r="ROQ515" s="60"/>
      <c r="ROR515" s="61"/>
      <c r="ROS515" s="70"/>
      <c r="ROT515" s="70"/>
      <c r="ROU515" s="60"/>
      <c r="ROV515" s="61"/>
      <c r="ROW515" s="70"/>
      <c r="ROX515" s="70"/>
      <c r="ROY515" s="60"/>
      <c r="ROZ515" s="61"/>
      <c r="RPA515" s="70"/>
      <c r="RPB515" s="70"/>
      <c r="RPC515" s="60"/>
      <c r="RPD515" s="61"/>
      <c r="RPE515" s="70"/>
      <c r="RPF515" s="70"/>
      <c r="RPG515" s="60"/>
      <c r="RPH515" s="61"/>
      <c r="RPI515" s="70"/>
      <c r="RPJ515" s="70"/>
      <c r="RPK515" s="60"/>
      <c r="RPL515" s="61"/>
      <c r="RPM515" s="70"/>
      <c r="RPN515" s="70"/>
      <c r="RPO515" s="60"/>
      <c r="RPP515" s="61"/>
      <c r="RPQ515" s="70"/>
      <c r="RPR515" s="70"/>
      <c r="RPS515" s="60"/>
      <c r="RPT515" s="61"/>
      <c r="RPU515" s="70"/>
      <c r="RPV515" s="70"/>
      <c r="RPW515" s="60"/>
      <c r="RPX515" s="61"/>
      <c r="RPY515" s="70"/>
      <c r="RPZ515" s="70"/>
      <c r="RQA515" s="60"/>
      <c r="RQB515" s="61"/>
      <c r="RQC515" s="70"/>
      <c r="RQD515" s="70"/>
      <c r="RQE515" s="60"/>
      <c r="RQF515" s="61"/>
      <c r="RQG515" s="70"/>
      <c r="RQH515" s="70"/>
      <c r="RQI515" s="60"/>
      <c r="RQJ515" s="61"/>
      <c r="RQK515" s="70"/>
      <c r="RQL515" s="70"/>
      <c r="RQM515" s="60"/>
      <c r="RQN515" s="61"/>
      <c r="RQO515" s="70"/>
      <c r="RQP515" s="70"/>
      <c r="RQQ515" s="60"/>
      <c r="RQR515" s="61"/>
      <c r="RQS515" s="70"/>
      <c r="RQT515" s="70"/>
      <c r="RQU515" s="60"/>
      <c r="RQV515" s="61"/>
      <c r="RQW515" s="70"/>
      <c r="RQX515" s="70"/>
      <c r="RQY515" s="60"/>
      <c r="RQZ515" s="61"/>
      <c r="RRA515" s="70"/>
      <c r="RRB515" s="70"/>
      <c r="RRC515" s="60"/>
      <c r="RRD515" s="61"/>
      <c r="RRE515" s="70"/>
      <c r="RRF515" s="70"/>
      <c r="RRG515" s="60"/>
      <c r="RRH515" s="61"/>
      <c r="RRI515" s="70"/>
      <c r="RRJ515" s="70"/>
      <c r="RRK515" s="60"/>
      <c r="RRL515" s="61"/>
      <c r="RRM515" s="70"/>
      <c r="RRN515" s="70"/>
      <c r="RRO515" s="60"/>
      <c r="RRP515" s="61"/>
      <c r="RRQ515" s="70"/>
      <c r="RRR515" s="70"/>
      <c r="RRS515" s="60"/>
      <c r="RRT515" s="61"/>
      <c r="RRU515" s="70"/>
      <c r="RRV515" s="70"/>
      <c r="RRW515" s="60"/>
      <c r="RRX515" s="61"/>
      <c r="RRY515" s="70"/>
      <c r="RRZ515" s="70"/>
      <c r="RSA515" s="60"/>
      <c r="RSB515" s="61"/>
      <c r="RSC515" s="70"/>
      <c r="RSD515" s="70"/>
      <c r="RSE515" s="60"/>
      <c r="RSF515" s="61"/>
      <c r="RSG515" s="70"/>
      <c r="RSH515" s="70"/>
      <c r="RSI515" s="60"/>
      <c r="RSJ515" s="61"/>
      <c r="RSK515" s="70"/>
      <c r="RSL515" s="70"/>
      <c r="RSM515" s="60"/>
      <c r="RSN515" s="61"/>
      <c r="RSO515" s="70"/>
      <c r="RSP515" s="70"/>
      <c r="RSQ515" s="60"/>
      <c r="RSR515" s="61"/>
      <c r="RSS515" s="70"/>
      <c r="RST515" s="70"/>
      <c r="RSU515" s="60"/>
      <c r="RSV515" s="61"/>
      <c r="RSW515" s="70"/>
      <c r="RSX515" s="70"/>
      <c r="RSY515" s="60"/>
      <c r="RSZ515" s="61"/>
      <c r="RTA515" s="70"/>
      <c r="RTB515" s="70"/>
      <c r="RTC515" s="60"/>
      <c r="RTD515" s="61"/>
      <c r="RTE515" s="70"/>
      <c r="RTF515" s="70"/>
      <c r="RTG515" s="60"/>
      <c r="RTH515" s="61"/>
      <c r="RTI515" s="70"/>
      <c r="RTJ515" s="70"/>
      <c r="RTK515" s="60"/>
      <c r="RTL515" s="61"/>
      <c r="RTM515" s="70"/>
      <c r="RTN515" s="70"/>
      <c r="RTO515" s="60"/>
      <c r="RTP515" s="61"/>
      <c r="RTQ515" s="70"/>
      <c r="RTR515" s="70"/>
      <c r="RTS515" s="60"/>
      <c r="RTT515" s="61"/>
      <c r="RTU515" s="70"/>
      <c r="RTV515" s="70"/>
      <c r="RTW515" s="60"/>
      <c r="RTX515" s="61"/>
      <c r="RTY515" s="70"/>
      <c r="RTZ515" s="70"/>
      <c r="RUA515" s="60"/>
      <c r="RUB515" s="61"/>
      <c r="RUC515" s="70"/>
      <c r="RUD515" s="70"/>
      <c r="RUE515" s="60"/>
      <c r="RUF515" s="61"/>
      <c r="RUG515" s="70"/>
      <c r="RUH515" s="70"/>
      <c r="RUI515" s="60"/>
      <c r="RUJ515" s="61"/>
      <c r="RUK515" s="70"/>
      <c r="RUL515" s="70"/>
      <c r="RUM515" s="60"/>
      <c r="RUN515" s="61"/>
      <c r="RUO515" s="70"/>
      <c r="RUP515" s="70"/>
      <c r="RUQ515" s="60"/>
      <c r="RUR515" s="61"/>
      <c r="RUS515" s="70"/>
      <c r="RUT515" s="70"/>
      <c r="RUU515" s="60"/>
      <c r="RUV515" s="61"/>
      <c r="RUW515" s="70"/>
      <c r="RUX515" s="70"/>
      <c r="RUY515" s="60"/>
      <c r="RUZ515" s="61"/>
      <c r="RVA515" s="70"/>
      <c r="RVB515" s="70"/>
      <c r="RVC515" s="60"/>
      <c r="RVD515" s="61"/>
      <c r="RVE515" s="70"/>
      <c r="RVF515" s="70"/>
      <c r="RVG515" s="60"/>
      <c r="RVH515" s="61"/>
      <c r="RVI515" s="70"/>
      <c r="RVJ515" s="70"/>
      <c r="RVK515" s="60"/>
      <c r="RVL515" s="61"/>
      <c r="RVM515" s="70"/>
      <c r="RVN515" s="70"/>
      <c r="RVO515" s="60"/>
      <c r="RVP515" s="61"/>
      <c r="RVQ515" s="70"/>
      <c r="RVR515" s="70"/>
      <c r="RVS515" s="60"/>
      <c r="RVT515" s="61"/>
      <c r="RVU515" s="70"/>
      <c r="RVV515" s="70"/>
      <c r="RVW515" s="60"/>
      <c r="RVX515" s="61"/>
      <c r="RVY515" s="70"/>
      <c r="RVZ515" s="70"/>
      <c r="RWA515" s="60"/>
      <c r="RWB515" s="61"/>
      <c r="RWC515" s="70"/>
      <c r="RWD515" s="70"/>
      <c r="RWE515" s="60"/>
      <c r="RWF515" s="61"/>
      <c r="RWG515" s="70"/>
      <c r="RWH515" s="70"/>
      <c r="RWI515" s="60"/>
      <c r="RWJ515" s="61"/>
      <c r="RWK515" s="70"/>
      <c r="RWL515" s="70"/>
      <c r="RWM515" s="60"/>
      <c r="RWN515" s="61"/>
      <c r="RWO515" s="70"/>
      <c r="RWP515" s="70"/>
      <c r="RWQ515" s="60"/>
      <c r="RWR515" s="61"/>
      <c r="RWS515" s="70"/>
      <c r="RWT515" s="70"/>
      <c r="RWU515" s="60"/>
      <c r="RWV515" s="61"/>
      <c r="RWW515" s="70"/>
      <c r="RWX515" s="70"/>
      <c r="RWY515" s="60"/>
      <c r="RWZ515" s="61"/>
      <c r="RXA515" s="70"/>
      <c r="RXB515" s="70"/>
      <c r="RXC515" s="60"/>
      <c r="RXD515" s="61"/>
      <c r="RXE515" s="70"/>
      <c r="RXF515" s="70"/>
      <c r="RXG515" s="60"/>
      <c r="RXH515" s="61"/>
      <c r="RXI515" s="70"/>
      <c r="RXJ515" s="70"/>
      <c r="RXK515" s="60"/>
      <c r="RXL515" s="61"/>
      <c r="RXM515" s="70"/>
      <c r="RXN515" s="70"/>
      <c r="RXO515" s="60"/>
      <c r="RXP515" s="61"/>
      <c r="RXQ515" s="70"/>
      <c r="RXR515" s="70"/>
      <c r="RXS515" s="60"/>
      <c r="RXT515" s="61"/>
      <c r="RXU515" s="70"/>
      <c r="RXV515" s="70"/>
      <c r="RXW515" s="60"/>
      <c r="RXX515" s="61"/>
      <c r="RXY515" s="70"/>
      <c r="RXZ515" s="70"/>
      <c r="RYA515" s="60"/>
      <c r="RYB515" s="61"/>
      <c r="RYC515" s="70"/>
      <c r="RYD515" s="70"/>
      <c r="RYE515" s="60"/>
      <c r="RYF515" s="61"/>
      <c r="RYG515" s="70"/>
      <c r="RYH515" s="70"/>
      <c r="RYI515" s="60"/>
      <c r="RYJ515" s="61"/>
      <c r="RYK515" s="70"/>
      <c r="RYL515" s="70"/>
      <c r="RYM515" s="60"/>
      <c r="RYN515" s="61"/>
      <c r="RYO515" s="70"/>
      <c r="RYP515" s="70"/>
      <c r="RYQ515" s="60"/>
      <c r="RYR515" s="61"/>
      <c r="RYS515" s="70"/>
      <c r="RYT515" s="70"/>
      <c r="RYU515" s="60"/>
      <c r="RYV515" s="61"/>
      <c r="RYW515" s="70"/>
      <c r="RYX515" s="70"/>
      <c r="RYY515" s="60"/>
      <c r="RYZ515" s="61"/>
      <c r="RZA515" s="70"/>
      <c r="RZB515" s="70"/>
      <c r="RZC515" s="60"/>
      <c r="RZD515" s="61"/>
      <c r="RZE515" s="70"/>
      <c r="RZF515" s="70"/>
      <c r="RZG515" s="60"/>
      <c r="RZH515" s="61"/>
      <c r="RZI515" s="70"/>
      <c r="RZJ515" s="70"/>
      <c r="RZK515" s="60"/>
      <c r="RZL515" s="61"/>
      <c r="RZM515" s="70"/>
      <c r="RZN515" s="70"/>
      <c r="RZO515" s="60"/>
      <c r="RZP515" s="61"/>
      <c r="RZQ515" s="70"/>
      <c r="RZR515" s="70"/>
      <c r="RZS515" s="60"/>
      <c r="RZT515" s="61"/>
      <c r="RZU515" s="70"/>
      <c r="RZV515" s="70"/>
      <c r="RZW515" s="60"/>
      <c r="RZX515" s="61"/>
      <c r="RZY515" s="70"/>
      <c r="RZZ515" s="70"/>
      <c r="SAA515" s="60"/>
      <c r="SAB515" s="61"/>
      <c r="SAC515" s="70"/>
      <c r="SAD515" s="70"/>
      <c r="SAE515" s="60"/>
      <c r="SAF515" s="61"/>
      <c r="SAG515" s="70"/>
      <c r="SAH515" s="70"/>
      <c r="SAI515" s="60"/>
      <c r="SAJ515" s="61"/>
      <c r="SAK515" s="70"/>
      <c r="SAL515" s="70"/>
      <c r="SAM515" s="60"/>
      <c r="SAN515" s="61"/>
      <c r="SAO515" s="70"/>
      <c r="SAP515" s="70"/>
      <c r="SAQ515" s="60"/>
      <c r="SAR515" s="61"/>
      <c r="SAS515" s="70"/>
      <c r="SAT515" s="70"/>
      <c r="SAU515" s="60"/>
      <c r="SAV515" s="61"/>
      <c r="SAW515" s="70"/>
      <c r="SAX515" s="70"/>
      <c r="SAY515" s="60"/>
      <c r="SAZ515" s="61"/>
      <c r="SBA515" s="70"/>
      <c r="SBB515" s="70"/>
      <c r="SBC515" s="60"/>
      <c r="SBD515" s="61"/>
      <c r="SBE515" s="70"/>
      <c r="SBF515" s="70"/>
      <c r="SBG515" s="60"/>
      <c r="SBH515" s="61"/>
      <c r="SBI515" s="70"/>
      <c r="SBJ515" s="70"/>
      <c r="SBK515" s="60"/>
      <c r="SBL515" s="61"/>
      <c r="SBM515" s="70"/>
      <c r="SBN515" s="70"/>
      <c r="SBO515" s="60"/>
      <c r="SBP515" s="61"/>
      <c r="SBQ515" s="70"/>
      <c r="SBR515" s="70"/>
      <c r="SBS515" s="60"/>
      <c r="SBT515" s="61"/>
      <c r="SBU515" s="70"/>
      <c r="SBV515" s="70"/>
      <c r="SBW515" s="60"/>
      <c r="SBX515" s="61"/>
      <c r="SBY515" s="70"/>
      <c r="SBZ515" s="70"/>
      <c r="SCA515" s="60"/>
      <c r="SCB515" s="61"/>
      <c r="SCC515" s="70"/>
      <c r="SCD515" s="70"/>
      <c r="SCE515" s="60"/>
      <c r="SCF515" s="61"/>
      <c r="SCG515" s="70"/>
      <c r="SCH515" s="70"/>
      <c r="SCI515" s="60"/>
      <c r="SCJ515" s="61"/>
      <c r="SCK515" s="70"/>
      <c r="SCL515" s="70"/>
      <c r="SCM515" s="60"/>
      <c r="SCN515" s="61"/>
      <c r="SCO515" s="70"/>
      <c r="SCP515" s="70"/>
      <c r="SCQ515" s="60"/>
      <c r="SCR515" s="61"/>
      <c r="SCS515" s="70"/>
      <c r="SCT515" s="70"/>
      <c r="SCU515" s="60"/>
      <c r="SCV515" s="61"/>
      <c r="SCW515" s="70"/>
      <c r="SCX515" s="70"/>
      <c r="SCY515" s="60"/>
      <c r="SCZ515" s="61"/>
      <c r="SDA515" s="70"/>
      <c r="SDB515" s="70"/>
      <c r="SDC515" s="60"/>
      <c r="SDD515" s="61"/>
      <c r="SDE515" s="70"/>
      <c r="SDF515" s="70"/>
      <c r="SDG515" s="60"/>
      <c r="SDH515" s="61"/>
      <c r="SDI515" s="70"/>
      <c r="SDJ515" s="70"/>
      <c r="SDK515" s="60"/>
      <c r="SDL515" s="61"/>
      <c r="SDM515" s="70"/>
      <c r="SDN515" s="70"/>
      <c r="SDO515" s="60"/>
      <c r="SDP515" s="61"/>
      <c r="SDQ515" s="70"/>
      <c r="SDR515" s="70"/>
      <c r="SDS515" s="60"/>
      <c r="SDT515" s="61"/>
      <c r="SDU515" s="70"/>
      <c r="SDV515" s="70"/>
      <c r="SDW515" s="60"/>
      <c r="SDX515" s="61"/>
      <c r="SDY515" s="70"/>
      <c r="SDZ515" s="70"/>
      <c r="SEA515" s="60"/>
      <c r="SEB515" s="61"/>
      <c r="SEC515" s="70"/>
      <c r="SED515" s="70"/>
      <c r="SEE515" s="60"/>
      <c r="SEF515" s="61"/>
      <c r="SEG515" s="70"/>
      <c r="SEH515" s="70"/>
      <c r="SEI515" s="60"/>
      <c r="SEJ515" s="61"/>
      <c r="SEK515" s="70"/>
      <c r="SEL515" s="70"/>
      <c r="SEM515" s="60"/>
      <c r="SEN515" s="61"/>
      <c r="SEO515" s="70"/>
      <c r="SEP515" s="70"/>
      <c r="SEQ515" s="60"/>
      <c r="SER515" s="61"/>
      <c r="SES515" s="70"/>
      <c r="SET515" s="70"/>
      <c r="SEU515" s="60"/>
      <c r="SEV515" s="61"/>
      <c r="SEW515" s="70"/>
      <c r="SEX515" s="70"/>
      <c r="SEY515" s="60"/>
      <c r="SEZ515" s="61"/>
      <c r="SFA515" s="70"/>
      <c r="SFB515" s="70"/>
      <c r="SFC515" s="60"/>
      <c r="SFD515" s="61"/>
      <c r="SFE515" s="70"/>
      <c r="SFF515" s="70"/>
      <c r="SFG515" s="60"/>
      <c r="SFH515" s="61"/>
      <c r="SFI515" s="70"/>
      <c r="SFJ515" s="70"/>
      <c r="SFK515" s="60"/>
      <c r="SFL515" s="61"/>
      <c r="SFM515" s="70"/>
      <c r="SFN515" s="70"/>
      <c r="SFO515" s="60"/>
      <c r="SFP515" s="61"/>
      <c r="SFQ515" s="70"/>
      <c r="SFR515" s="70"/>
      <c r="SFS515" s="60"/>
      <c r="SFT515" s="61"/>
      <c r="SFU515" s="70"/>
      <c r="SFV515" s="70"/>
      <c r="SFW515" s="60"/>
      <c r="SFX515" s="61"/>
      <c r="SFY515" s="70"/>
      <c r="SFZ515" s="70"/>
      <c r="SGA515" s="60"/>
      <c r="SGB515" s="61"/>
      <c r="SGC515" s="70"/>
      <c r="SGD515" s="70"/>
      <c r="SGE515" s="60"/>
      <c r="SGF515" s="61"/>
      <c r="SGG515" s="70"/>
      <c r="SGH515" s="70"/>
      <c r="SGI515" s="60"/>
      <c r="SGJ515" s="61"/>
      <c r="SGK515" s="70"/>
      <c r="SGL515" s="70"/>
      <c r="SGM515" s="60"/>
      <c r="SGN515" s="61"/>
      <c r="SGO515" s="70"/>
      <c r="SGP515" s="70"/>
      <c r="SGQ515" s="60"/>
      <c r="SGR515" s="61"/>
      <c r="SGS515" s="70"/>
      <c r="SGT515" s="70"/>
      <c r="SGU515" s="60"/>
      <c r="SGV515" s="61"/>
      <c r="SGW515" s="70"/>
      <c r="SGX515" s="70"/>
      <c r="SGY515" s="60"/>
      <c r="SGZ515" s="61"/>
      <c r="SHA515" s="70"/>
      <c r="SHB515" s="70"/>
      <c r="SHC515" s="60"/>
      <c r="SHD515" s="61"/>
      <c r="SHE515" s="70"/>
      <c r="SHF515" s="70"/>
      <c r="SHG515" s="60"/>
      <c r="SHH515" s="61"/>
      <c r="SHI515" s="70"/>
      <c r="SHJ515" s="70"/>
      <c r="SHK515" s="60"/>
      <c r="SHL515" s="61"/>
      <c r="SHM515" s="70"/>
      <c r="SHN515" s="70"/>
      <c r="SHO515" s="60"/>
      <c r="SHP515" s="61"/>
      <c r="SHQ515" s="70"/>
      <c r="SHR515" s="70"/>
      <c r="SHS515" s="60"/>
      <c r="SHT515" s="61"/>
      <c r="SHU515" s="70"/>
      <c r="SHV515" s="70"/>
      <c r="SHW515" s="60"/>
      <c r="SHX515" s="61"/>
      <c r="SHY515" s="70"/>
      <c r="SHZ515" s="70"/>
      <c r="SIA515" s="60"/>
      <c r="SIB515" s="61"/>
      <c r="SIC515" s="70"/>
      <c r="SID515" s="70"/>
      <c r="SIE515" s="60"/>
      <c r="SIF515" s="61"/>
      <c r="SIG515" s="70"/>
      <c r="SIH515" s="70"/>
      <c r="SII515" s="60"/>
      <c r="SIJ515" s="61"/>
      <c r="SIK515" s="70"/>
      <c r="SIL515" s="70"/>
      <c r="SIM515" s="60"/>
      <c r="SIN515" s="61"/>
      <c r="SIO515" s="70"/>
      <c r="SIP515" s="70"/>
      <c r="SIQ515" s="60"/>
      <c r="SIR515" s="61"/>
      <c r="SIS515" s="70"/>
      <c r="SIT515" s="70"/>
      <c r="SIU515" s="60"/>
      <c r="SIV515" s="61"/>
      <c r="SIW515" s="70"/>
      <c r="SIX515" s="70"/>
      <c r="SIY515" s="60"/>
      <c r="SIZ515" s="61"/>
      <c r="SJA515" s="70"/>
      <c r="SJB515" s="70"/>
      <c r="SJC515" s="60"/>
      <c r="SJD515" s="61"/>
      <c r="SJE515" s="70"/>
      <c r="SJF515" s="70"/>
      <c r="SJG515" s="60"/>
      <c r="SJH515" s="61"/>
      <c r="SJI515" s="70"/>
      <c r="SJJ515" s="70"/>
      <c r="SJK515" s="60"/>
      <c r="SJL515" s="61"/>
      <c r="SJM515" s="70"/>
      <c r="SJN515" s="70"/>
      <c r="SJO515" s="60"/>
      <c r="SJP515" s="61"/>
      <c r="SJQ515" s="70"/>
      <c r="SJR515" s="70"/>
      <c r="SJS515" s="60"/>
      <c r="SJT515" s="61"/>
      <c r="SJU515" s="70"/>
      <c r="SJV515" s="70"/>
      <c r="SJW515" s="60"/>
      <c r="SJX515" s="61"/>
      <c r="SJY515" s="70"/>
      <c r="SJZ515" s="70"/>
      <c r="SKA515" s="60"/>
      <c r="SKB515" s="61"/>
      <c r="SKC515" s="70"/>
      <c r="SKD515" s="70"/>
      <c r="SKE515" s="60"/>
      <c r="SKF515" s="61"/>
      <c r="SKG515" s="70"/>
      <c r="SKH515" s="70"/>
      <c r="SKI515" s="60"/>
      <c r="SKJ515" s="61"/>
      <c r="SKK515" s="70"/>
      <c r="SKL515" s="70"/>
      <c r="SKM515" s="60"/>
      <c r="SKN515" s="61"/>
      <c r="SKO515" s="70"/>
      <c r="SKP515" s="70"/>
      <c r="SKQ515" s="60"/>
      <c r="SKR515" s="61"/>
      <c r="SKS515" s="70"/>
      <c r="SKT515" s="70"/>
      <c r="SKU515" s="60"/>
      <c r="SKV515" s="61"/>
      <c r="SKW515" s="70"/>
      <c r="SKX515" s="70"/>
      <c r="SKY515" s="60"/>
      <c r="SKZ515" s="61"/>
      <c r="SLA515" s="70"/>
      <c r="SLB515" s="70"/>
      <c r="SLC515" s="60"/>
      <c r="SLD515" s="61"/>
      <c r="SLE515" s="70"/>
      <c r="SLF515" s="70"/>
      <c r="SLG515" s="60"/>
      <c r="SLH515" s="61"/>
      <c r="SLI515" s="70"/>
      <c r="SLJ515" s="70"/>
      <c r="SLK515" s="60"/>
      <c r="SLL515" s="61"/>
      <c r="SLM515" s="70"/>
      <c r="SLN515" s="70"/>
      <c r="SLO515" s="60"/>
      <c r="SLP515" s="61"/>
      <c r="SLQ515" s="70"/>
      <c r="SLR515" s="70"/>
      <c r="SLS515" s="60"/>
      <c r="SLT515" s="61"/>
      <c r="SLU515" s="70"/>
      <c r="SLV515" s="70"/>
      <c r="SLW515" s="60"/>
      <c r="SLX515" s="61"/>
      <c r="SLY515" s="70"/>
      <c r="SLZ515" s="70"/>
      <c r="SMA515" s="60"/>
      <c r="SMB515" s="61"/>
      <c r="SMC515" s="70"/>
      <c r="SMD515" s="70"/>
      <c r="SME515" s="60"/>
      <c r="SMF515" s="61"/>
      <c r="SMG515" s="70"/>
      <c r="SMH515" s="70"/>
      <c r="SMI515" s="60"/>
      <c r="SMJ515" s="61"/>
      <c r="SMK515" s="70"/>
      <c r="SML515" s="70"/>
      <c r="SMM515" s="60"/>
      <c r="SMN515" s="61"/>
      <c r="SMO515" s="70"/>
      <c r="SMP515" s="70"/>
      <c r="SMQ515" s="60"/>
      <c r="SMR515" s="61"/>
      <c r="SMS515" s="70"/>
      <c r="SMT515" s="70"/>
      <c r="SMU515" s="60"/>
      <c r="SMV515" s="61"/>
      <c r="SMW515" s="70"/>
      <c r="SMX515" s="70"/>
      <c r="SMY515" s="60"/>
      <c r="SMZ515" s="61"/>
      <c r="SNA515" s="70"/>
      <c r="SNB515" s="70"/>
      <c r="SNC515" s="60"/>
      <c r="SND515" s="61"/>
      <c r="SNE515" s="70"/>
      <c r="SNF515" s="70"/>
      <c r="SNG515" s="60"/>
      <c r="SNH515" s="61"/>
      <c r="SNI515" s="70"/>
      <c r="SNJ515" s="70"/>
      <c r="SNK515" s="60"/>
      <c r="SNL515" s="61"/>
      <c r="SNM515" s="70"/>
      <c r="SNN515" s="70"/>
      <c r="SNO515" s="60"/>
      <c r="SNP515" s="61"/>
      <c r="SNQ515" s="70"/>
      <c r="SNR515" s="70"/>
      <c r="SNS515" s="60"/>
      <c r="SNT515" s="61"/>
      <c r="SNU515" s="70"/>
      <c r="SNV515" s="70"/>
      <c r="SNW515" s="60"/>
      <c r="SNX515" s="61"/>
      <c r="SNY515" s="70"/>
      <c r="SNZ515" s="70"/>
      <c r="SOA515" s="60"/>
      <c r="SOB515" s="61"/>
      <c r="SOC515" s="70"/>
      <c r="SOD515" s="70"/>
      <c r="SOE515" s="60"/>
      <c r="SOF515" s="61"/>
      <c r="SOG515" s="70"/>
      <c r="SOH515" s="70"/>
      <c r="SOI515" s="60"/>
      <c r="SOJ515" s="61"/>
      <c r="SOK515" s="70"/>
      <c r="SOL515" s="70"/>
      <c r="SOM515" s="60"/>
      <c r="SON515" s="61"/>
      <c r="SOO515" s="70"/>
      <c r="SOP515" s="70"/>
      <c r="SOQ515" s="60"/>
      <c r="SOR515" s="61"/>
      <c r="SOS515" s="70"/>
      <c r="SOT515" s="70"/>
      <c r="SOU515" s="60"/>
      <c r="SOV515" s="61"/>
      <c r="SOW515" s="70"/>
      <c r="SOX515" s="70"/>
      <c r="SOY515" s="60"/>
      <c r="SOZ515" s="61"/>
      <c r="SPA515" s="70"/>
      <c r="SPB515" s="70"/>
      <c r="SPC515" s="60"/>
      <c r="SPD515" s="61"/>
      <c r="SPE515" s="70"/>
      <c r="SPF515" s="70"/>
      <c r="SPG515" s="60"/>
      <c r="SPH515" s="61"/>
      <c r="SPI515" s="70"/>
      <c r="SPJ515" s="70"/>
      <c r="SPK515" s="60"/>
      <c r="SPL515" s="61"/>
      <c r="SPM515" s="70"/>
      <c r="SPN515" s="70"/>
      <c r="SPO515" s="60"/>
      <c r="SPP515" s="61"/>
      <c r="SPQ515" s="70"/>
      <c r="SPR515" s="70"/>
      <c r="SPS515" s="60"/>
      <c r="SPT515" s="61"/>
      <c r="SPU515" s="70"/>
      <c r="SPV515" s="70"/>
      <c r="SPW515" s="60"/>
      <c r="SPX515" s="61"/>
      <c r="SPY515" s="70"/>
      <c r="SPZ515" s="70"/>
      <c r="SQA515" s="60"/>
      <c r="SQB515" s="61"/>
      <c r="SQC515" s="70"/>
      <c r="SQD515" s="70"/>
      <c r="SQE515" s="60"/>
      <c r="SQF515" s="61"/>
      <c r="SQG515" s="70"/>
      <c r="SQH515" s="70"/>
      <c r="SQI515" s="60"/>
      <c r="SQJ515" s="61"/>
      <c r="SQK515" s="70"/>
      <c r="SQL515" s="70"/>
      <c r="SQM515" s="60"/>
      <c r="SQN515" s="61"/>
      <c r="SQO515" s="70"/>
      <c r="SQP515" s="70"/>
      <c r="SQQ515" s="60"/>
      <c r="SQR515" s="61"/>
      <c r="SQS515" s="70"/>
      <c r="SQT515" s="70"/>
      <c r="SQU515" s="60"/>
      <c r="SQV515" s="61"/>
      <c r="SQW515" s="70"/>
      <c r="SQX515" s="70"/>
      <c r="SQY515" s="60"/>
      <c r="SQZ515" s="61"/>
      <c r="SRA515" s="70"/>
      <c r="SRB515" s="70"/>
      <c r="SRC515" s="60"/>
      <c r="SRD515" s="61"/>
      <c r="SRE515" s="70"/>
      <c r="SRF515" s="70"/>
      <c r="SRG515" s="60"/>
      <c r="SRH515" s="61"/>
      <c r="SRI515" s="70"/>
      <c r="SRJ515" s="70"/>
      <c r="SRK515" s="60"/>
      <c r="SRL515" s="61"/>
      <c r="SRM515" s="70"/>
      <c r="SRN515" s="70"/>
      <c r="SRO515" s="60"/>
      <c r="SRP515" s="61"/>
      <c r="SRQ515" s="70"/>
      <c r="SRR515" s="70"/>
      <c r="SRS515" s="60"/>
      <c r="SRT515" s="61"/>
      <c r="SRU515" s="70"/>
      <c r="SRV515" s="70"/>
      <c r="SRW515" s="60"/>
      <c r="SRX515" s="61"/>
      <c r="SRY515" s="70"/>
      <c r="SRZ515" s="70"/>
      <c r="SSA515" s="60"/>
      <c r="SSB515" s="61"/>
      <c r="SSC515" s="70"/>
      <c r="SSD515" s="70"/>
      <c r="SSE515" s="60"/>
      <c r="SSF515" s="61"/>
      <c r="SSG515" s="70"/>
      <c r="SSH515" s="70"/>
      <c r="SSI515" s="60"/>
      <c r="SSJ515" s="61"/>
      <c r="SSK515" s="70"/>
      <c r="SSL515" s="70"/>
      <c r="SSM515" s="60"/>
      <c r="SSN515" s="61"/>
      <c r="SSO515" s="70"/>
      <c r="SSP515" s="70"/>
      <c r="SSQ515" s="60"/>
      <c r="SSR515" s="61"/>
      <c r="SSS515" s="70"/>
      <c r="SST515" s="70"/>
      <c r="SSU515" s="60"/>
      <c r="SSV515" s="61"/>
      <c r="SSW515" s="70"/>
      <c r="SSX515" s="70"/>
      <c r="SSY515" s="60"/>
      <c r="SSZ515" s="61"/>
      <c r="STA515" s="70"/>
      <c r="STB515" s="70"/>
      <c r="STC515" s="60"/>
      <c r="STD515" s="61"/>
      <c r="STE515" s="70"/>
      <c r="STF515" s="70"/>
      <c r="STG515" s="60"/>
      <c r="STH515" s="61"/>
      <c r="STI515" s="70"/>
      <c r="STJ515" s="70"/>
      <c r="STK515" s="60"/>
      <c r="STL515" s="61"/>
      <c r="STM515" s="70"/>
      <c r="STN515" s="70"/>
      <c r="STO515" s="60"/>
      <c r="STP515" s="61"/>
      <c r="STQ515" s="70"/>
      <c r="STR515" s="70"/>
      <c r="STS515" s="60"/>
      <c r="STT515" s="61"/>
      <c r="STU515" s="70"/>
      <c r="STV515" s="70"/>
      <c r="STW515" s="60"/>
      <c r="STX515" s="61"/>
      <c r="STY515" s="70"/>
      <c r="STZ515" s="70"/>
      <c r="SUA515" s="60"/>
      <c r="SUB515" s="61"/>
      <c r="SUC515" s="70"/>
      <c r="SUD515" s="70"/>
      <c r="SUE515" s="60"/>
      <c r="SUF515" s="61"/>
      <c r="SUG515" s="70"/>
      <c r="SUH515" s="70"/>
      <c r="SUI515" s="60"/>
      <c r="SUJ515" s="61"/>
      <c r="SUK515" s="70"/>
      <c r="SUL515" s="70"/>
      <c r="SUM515" s="60"/>
      <c r="SUN515" s="61"/>
      <c r="SUO515" s="70"/>
      <c r="SUP515" s="70"/>
      <c r="SUQ515" s="60"/>
      <c r="SUR515" s="61"/>
      <c r="SUS515" s="70"/>
      <c r="SUT515" s="70"/>
      <c r="SUU515" s="60"/>
      <c r="SUV515" s="61"/>
      <c r="SUW515" s="70"/>
      <c r="SUX515" s="70"/>
      <c r="SUY515" s="60"/>
      <c r="SUZ515" s="61"/>
      <c r="SVA515" s="70"/>
      <c r="SVB515" s="70"/>
      <c r="SVC515" s="60"/>
      <c r="SVD515" s="61"/>
      <c r="SVE515" s="70"/>
      <c r="SVF515" s="70"/>
      <c r="SVG515" s="60"/>
      <c r="SVH515" s="61"/>
      <c r="SVI515" s="70"/>
      <c r="SVJ515" s="70"/>
      <c r="SVK515" s="60"/>
      <c r="SVL515" s="61"/>
      <c r="SVM515" s="70"/>
      <c r="SVN515" s="70"/>
      <c r="SVO515" s="60"/>
      <c r="SVP515" s="61"/>
      <c r="SVQ515" s="70"/>
      <c r="SVR515" s="70"/>
      <c r="SVS515" s="60"/>
      <c r="SVT515" s="61"/>
      <c r="SVU515" s="70"/>
      <c r="SVV515" s="70"/>
      <c r="SVW515" s="60"/>
      <c r="SVX515" s="61"/>
      <c r="SVY515" s="70"/>
      <c r="SVZ515" s="70"/>
      <c r="SWA515" s="60"/>
      <c r="SWB515" s="61"/>
      <c r="SWC515" s="70"/>
      <c r="SWD515" s="70"/>
      <c r="SWE515" s="60"/>
      <c r="SWF515" s="61"/>
      <c r="SWG515" s="70"/>
      <c r="SWH515" s="70"/>
      <c r="SWI515" s="60"/>
      <c r="SWJ515" s="61"/>
      <c r="SWK515" s="70"/>
      <c r="SWL515" s="70"/>
      <c r="SWM515" s="60"/>
      <c r="SWN515" s="61"/>
      <c r="SWO515" s="70"/>
      <c r="SWP515" s="70"/>
      <c r="SWQ515" s="60"/>
      <c r="SWR515" s="61"/>
      <c r="SWS515" s="70"/>
      <c r="SWT515" s="70"/>
      <c r="SWU515" s="60"/>
      <c r="SWV515" s="61"/>
      <c r="SWW515" s="70"/>
      <c r="SWX515" s="70"/>
      <c r="SWY515" s="60"/>
      <c r="SWZ515" s="61"/>
      <c r="SXA515" s="70"/>
      <c r="SXB515" s="70"/>
      <c r="SXC515" s="60"/>
      <c r="SXD515" s="61"/>
      <c r="SXE515" s="70"/>
      <c r="SXF515" s="70"/>
      <c r="SXG515" s="60"/>
      <c r="SXH515" s="61"/>
      <c r="SXI515" s="70"/>
      <c r="SXJ515" s="70"/>
      <c r="SXK515" s="60"/>
      <c r="SXL515" s="61"/>
      <c r="SXM515" s="70"/>
      <c r="SXN515" s="70"/>
      <c r="SXO515" s="60"/>
      <c r="SXP515" s="61"/>
      <c r="SXQ515" s="70"/>
      <c r="SXR515" s="70"/>
      <c r="SXS515" s="60"/>
      <c r="SXT515" s="61"/>
      <c r="SXU515" s="70"/>
      <c r="SXV515" s="70"/>
      <c r="SXW515" s="60"/>
      <c r="SXX515" s="61"/>
      <c r="SXY515" s="70"/>
      <c r="SXZ515" s="70"/>
      <c r="SYA515" s="60"/>
      <c r="SYB515" s="61"/>
      <c r="SYC515" s="70"/>
      <c r="SYD515" s="70"/>
      <c r="SYE515" s="60"/>
      <c r="SYF515" s="61"/>
      <c r="SYG515" s="70"/>
      <c r="SYH515" s="70"/>
      <c r="SYI515" s="60"/>
      <c r="SYJ515" s="61"/>
      <c r="SYK515" s="70"/>
      <c r="SYL515" s="70"/>
      <c r="SYM515" s="60"/>
      <c r="SYN515" s="61"/>
      <c r="SYO515" s="70"/>
      <c r="SYP515" s="70"/>
      <c r="SYQ515" s="60"/>
      <c r="SYR515" s="61"/>
      <c r="SYS515" s="70"/>
      <c r="SYT515" s="70"/>
      <c r="SYU515" s="60"/>
      <c r="SYV515" s="61"/>
      <c r="SYW515" s="70"/>
      <c r="SYX515" s="70"/>
      <c r="SYY515" s="60"/>
      <c r="SYZ515" s="61"/>
      <c r="SZA515" s="70"/>
      <c r="SZB515" s="70"/>
      <c r="SZC515" s="60"/>
      <c r="SZD515" s="61"/>
      <c r="SZE515" s="70"/>
      <c r="SZF515" s="70"/>
      <c r="SZG515" s="60"/>
      <c r="SZH515" s="61"/>
      <c r="SZI515" s="70"/>
      <c r="SZJ515" s="70"/>
      <c r="SZK515" s="60"/>
      <c r="SZL515" s="61"/>
      <c r="SZM515" s="70"/>
      <c r="SZN515" s="70"/>
      <c r="SZO515" s="60"/>
      <c r="SZP515" s="61"/>
      <c r="SZQ515" s="70"/>
      <c r="SZR515" s="70"/>
      <c r="SZS515" s="60"/>
      <c r="SZT515" s="61"/>
      <c r="SZU515" s="70"/>
      <c r="SZV515" s="70"/>
      <c r="SZW515" s="60"/>
      <c r="SZX515" s="61"/>
      <c r="SZY515" s="70"/>
      <c r="SZZ515" s="70"/>
      <c r="TAA515" s="60"/>
      <c r="TAB515" s="61"/>
      <c r="TAC515" s="70"/>
      <c r="TAD515" s="70"/>
      <c r="TAE515" s="60"/>
      <c r="TAF515" s="61"/>
      <c r="TAG515" s="70"/>
      <c r="TAH515" s="70"/>
      <c r="TAI515" s="60"/>
      <c r="TAJ515" s="61"/>
      <c r="TAK515" s="70"/>
      <c r="TAL515" s="70"/>
      <c r="TAM515" s="60"/>
      <c r="TAN515" s="61"/>
      <c r="TAO515" s="70"/>
      <c r="TAP515" s="70"/>
      <c r="TAQ515" s="60"/>
      <c r="TAR515" s="61"/>
      <c r="TAS515" s="70"/>
      <c r="TAT515" s="70"/>
      <c r="TAU515" s="60"/>
      <c r="TAV515" s="61"/>
      <c r="TAW515" s="70"/>
      <c r="TAX515" s="70"/>
      <c r="TAY515" s="60"/>
      <c r="TAZ515" s="61"/>
      <c r="TBA515" s="70"/>
      <c r="TBB515" s="70"/>
      <c r="TBC515" s="60"/>
      <c r="TBD515" s="61"/>
      <c r="TBE515" s="70"/>
      <c r="TBF515" s="70"/>
      <c r="TBG515" s="60"/>
      <c r="TBH515" s="61"/>
      <c r="TBI515" s="70"/>
      <c r="TBJ515" s="70"/>
      <c r="TBK515" s="60"/>
      <c r="TBL515" s="61"/>
      <c r="TBM515" s="70"/>
      <c r="TBN515" s="70"/>
      <c r="TBO515" s="60"/>
      <c r="TBP515" s="61"/>
      <c r="TBQ515" s="70"/>
      <c r="TBR515" s="70"/>
      <c r="TBS515" s="60"/>
      <c r="TBT515" s="61"/>
      <c r="TBU515" s="70"/>
      <c r="TBV515" s="70"/>
      <c r="TBW515" s="60"/>
      <c r="TBX515" s="61"/>
      <c r="TBY515" s="70"/>
      <c r="TBZ515" s="70"/>
      <c r="TCA515" s="60"/>
      <c r="TCB515" s="61"/>
      <c r="TCC515" s="70"/>
      <c r="TCD515" s="70"/>
      <c r="TCE515" s="60"/>
      <c r="TCF515" s="61"/>
      <c r="TCG515" s="70"/>
      <c r="TCH515" s="70"/>
      <c r="TCI515" s="60"/>
      <c r="TCJ515" s="61"/>
      <c r="TCK515" s="70"/>
      <c r="TCL515" s="70"/>
      <c r="TCM515" s="60"/>
      <c r="TCN515" s="61"/>
      <c r="TCO515" s="70"/>
      <c r="TCP515" s="70"/>
      <c r="TCQ515" s="60"/>
      <c r="TCR515" s="61"/>
      <c r="TCS515" s="70"/>
      <c r="TCT515" s="70"/>
      <c r="TCU515" s="60"/>
      <c r="TCV515" s="61"/>
      <c r="TCW515" s="70"/>
      <c r="TCX515" s="70"/>
      <c r="TCY515" s="60"/>
      <c r="TCZ515" s="61"/>
      <c r="TDA515" s="70"/>
      <c r="TDB515" s="70"/>
      <c r="TDC515" s="60"/>
      <c r="TDD515" s="61"/>
      <c r="TDE515" s="70"/>
      <c r="TDF515" s="70"/>
      <c r="TDG515" s="60"/>
      <c r="TDH515" s="61"/>
      <c r="TDI515" s="70"/>
      <c r="TDJ515" s="70"/>
      <c r="TDK515" s="60"/>
      <c r="TDL515" s="61"/>
      <c r="TDM515" s="70"/>
      <c r="TDN515" s="70"/>
      <c r="TDO515" s="60"/>
      <c r="TDP515" s="61"/>
      <c r="TDQ515" s="70"/>
      <c r="TDR515" s="70"/>
      <c r="TDS515" s="60"/>
      <c r="TDT515" s="61"/>
      <c r="TDU515" s="70"/>
      <c r="TDV515" s="70"/>
      <c r="TDW515" s="60"/>
      <c r="TDX515" s="61"/>
      <c r="TDY515" s="70"/>
      <c r="TDZ515" s="70"/>
      <c r="TEA515" s="60"/>
      <c r="TEB515" s="61"/>
      <c r="TEC515" s="70"/>
      <c r="TED515" s="70"/>
      <c r="TEE515" s="60"/>
      <c r="TEF515" s="61"/>
      <c r="TEG515" s="70"/>
      <c r="TEH515" s="70"/>
      <c r="TEI515" s="60"/>
      <c r="TEJ515" s="61"/>
      <c r="TEK515" s="70"/>
      <c r="TEL515" s="70"/>
      <c r="TEM515" s="60"/>
      <c r="TEN515" s="61"/>
      <c r="TEO515" s="70"/>
      <c r="TEP515" s="70"/>
      <c r="TEQ515" s="60"/>
      <c r="TER515" s="61"/>
      <c r="TES515" s="70"/>
      <c r="TET515" s="70"/>
      <c r="TEU515" s="60"/>
      <c r="TEV515" s="61"/>
      <c r="TEW515" s="70"/>
      <c r="TEX515" s="70"/>
      <c r="TEY515" s="60"/>
      <c r="TEZ515" s="61"/>
      <c r="TFA515" s="70"/>
      <c r="TFB515" s="70"/>
      <c r="TFC515" s="60"/>
      <c r="TFD515" s="61"/>
      <c r="TFE515" s="70"/>
      <c r="TFF515" s="70"/>
      <c r="TFG515" s="60"/>
      <c r="TFH515" s="61"/>
      <c r="TFI515" s="70"/>
      <c r="TFJ515" s="70"/>
      <c r="TFK515" s="60"/>
      <c r="TFL515" s="61"/>
      <c r="TFM515" s="70"/>
      <c r="TFN515" s="70"/>
      <c r="TFO515" s="60"/>
      <c r="TFP515" s="61"/>
      <c r="TFQ515" s="70"/>
      <c r="TFR515" s="70"/>
      <c r="TFS515" s="60"/>
      <c r="TFT515" s="61"/>
      <c r="TFU515" s="70"/>
      <c r="TFV515" s="70"/>
      <c r="TFW515" s="60"/>
      <c r="TFX515" s="61"/>
      <c r="TFY515" s="70"/>
      <c r="TFZ515" s="70"/>
      <c r="TGA515" s="60"/>
      <c r="TGB515" s="61"/>
      <c r="TGC515" s="70"/>
      <c r="TGD515" s="70"/>
      <c r="TGE515" s="60"/>
      <c r="TGF515" s="61"/>
      <c r="TGG515" s="70"/>
      <c r="TGH515" s="70"/>
      <c r="TGI515" s="60"/>
      <c r="TGJ515" s="61"/>
      <c r="TGK515" s="70"/>
      <c r="TGL515" s="70"/>
      <c r="TGM515" s="60"/>
      <c r="TGN515" s="61"/>
      <c r="TGO515" s="70"/>
      <c r="TGP515" s="70"/>
      <c r="TGQ515" s="60"/>
      <c r="TGR515" s="61"/>
      <c r="TGS515" s="70"/>
      <c r="TGT515" s="70"/>
      <c r="TGU515" s="60"/>
      <c r="TGV515" s="61"/>
      <c r="TGW515" s="70"/>
      <c r="TGX515" s="70"/>
      <c r="TGY515" s="60"/>
      <c r="TGZ515" s="61"/>
      <c r="THA515" s="70"/>
      <c r="THB515" s="70"/>
      <c r="THC515" s="60"/>
      <c r="THD515" s="61"/>
      <c r="THE515" s="70"/>
      <c r="THF515" s="70"/>
      <c r="THG515" s="60"/>
      <c r="THH515" s="61"/>
      <c r="THI515" s="70"/>
      <c r="THJ515" s="70"/>
      <c r="THK515" s="60"/>
      <c r="THL515" s="61"/>
      <c r="THM515" s="70"/>
      <c r="THN515" s="70"/>
      <c r="THO515" s="60"/>
      <c r="THP515" s="61"/>
      <c r="THQ515" s="70"/>
      <c r="THR515" s="70"/>
      <c r="THS515" s="60"/>
      <c r="THT515" s="61"/>
      <c r="THU515" s="70"/>
      <c r="THV515" s="70"/>
      <c r="THW515" s="60"/>
      <c r="THX515" s="61"/>
      <c r="THY515" s="70"/>
      <c r="THZ515" s="70"/>
      <c r="TIA515" s="60"/>
      <c r="TIB515" s="61"/>
      <c r="TIC515" s="70"/>
      <c r="TID515" s="70"/>
      <c r="TIE515" s="60"/>
      <c r="TIF515" s="61"/>
      <c r="TIG515" s="70"/>
      <c r="TIH515" s="70"/>
      <c r="TII515" s="60"/>
      <c r="TIJ515" s="61"/>
      <c r="TIK515" s="70"/>
      <c r="TIL515" s="70"/>
      <c r="TIM515" s="60"/>
      <c r="TIN515" s="61"/>
      <c r="TIO515" s="70"/>
      <c r="TIP515" s="70"/>
      <c r="TIQ515" s="60"/>
      <c r="TIR515" s="61"/>
      <c r="TIS515" s="70"/>
      <c r="TIT515" s="70"/>
      <c r="TIU515" s="60"/>
      <c r="TIV515" s="61"/>
      <c r="TIW515" s="70"/>
      <c r="TIX515" s="70"/>
      <c r="TIY515" s="60"/>
      <c r="TIZ515" s="61"/>
      <c r="TJA515" s="70"/>
      <c r="TJB515" s="70"/>
      <c r="TJC515" s="60"/>
      <c r="TJD515" s="61"/>
      <c r="TJE515" s="70"/>
      <c r="TJF515" s="70"/>
      <c r="TJG515" s="60"/>
      <c r="TJH515" s="61"/>
      <c r="TJI515" s="70"/>
      <c r="TJJ515" s="70"/>
      <c r="TJK515" s="60"/>
      <c r="TJL515" s="61"/>
      <c r="TJM515" s="70"/>
      <c r="TJN515" s="70"/>
      <c r="TJO515" s="60"/>
      <c r="TJP515" s="61"/>
      <c r="TJQ515" s="70"/>
      <c r="TJR515" s="70"/>
      <c r="TJS515" s="60"/>
      <c r="TJT515" s="61"/>
      <c r="TJU515" s="70"/>
      <c r="TJV515" s="70"/>
      <c r="TJW515" s="60"/>
      <c r="TJX515" s="61"/>
      <c r="TJY515" s="70"/>
      <c r="TJZ515" s="70"/>
      <c r="TKA515" s="60"/>
      <c r="TKB515" s="61"/>
      <c r="TKC515" s="70"/>
      <c r="TKD515" s="70"/>
      <c r="TKE515" s="60"/>
      <c r="TKF515" s="61"/>
      <c r="TKG515" s="70"/>
      <c r="TKH515" s="70"/>
      <c r="TKI515" s="60"/>
      <c r="TKJ515" s="61"/>
      <c r="TKK515" s="70"/>
      <c r="TKL515" s="70"/>
      <c r="TKM515" s="60"/>
      <c r="TKN515" s="61"/>
      <c r="TKO515" s="70"/>
      <c r="TKP515" s="70"/>
      <c r="TKQ515" s="60"/>
      <c r="TKR515" s="61"/>
      <c r="TKS515" s="70"/>
      <c r="TKT515" s="70"/>
      <c r="TKU515" s="60"/>
      <c r="TKV515" s="61"/>
      <c r="TKW515" s="70"/>
      <c r="TKX515" s="70"/>
      <c r="TKY515" s="60"/>
      <c r="TKZ515" s="61"/>
      <c r="TLA515" s="70"/>
      <c r="TLB515" s="70"/>
      <c r="TLC515" s="60"/>
      <c r="TLD515" s="61"/>
      <c r="TLE515" s="70"/>
      <c r="TLF515" s="70"/>
      <c r="TLG515" s="60"/>
      <c r="TLH515" s="61"/>
      <c r="TLI515" s="70"/>
      <c r="TLJ515" s="70"/>
      <c r="TLK515" s="60"/>
      <c r="TLL515" s="61"/>
      <c r="TLM515" s="70"/>
      <c r="TLN515" s="70"/>
      <c r="TLO515" s="60"/>
      <c r="TLP515" s="61"/>
      <c r="TLQ515" s="70"/>
      <c r="TLR515" s="70"/>
      <c r="TLS515" s="60"/>
      <c r="TLT515" s="61"/>
      <c r="TLU515" s="70"/>
      <c r="TLV515" s="70"/>
      <c r="TLW515" s="60"/>
      <c r="TLX515" s="61"/>
      <c r="TLY515" s="70"/>
      <c r="TLZ515" s="70"/>
      <c r="TMA515" s="60"/>
      <c r="TMB515" s="61"/>
      <c r="TMC515" s="70"/>
      <c r="TMD515" s="70"/>
      <c r="TME515" s="60"/>
      <c r="TMF515" s="61"/>
      <c r="TMG515" s="70"/>
      <c r="TMH515" s="70"/>
      <c r="TMI515" s="60"/>
      <c r="TMJ515" s="61"/>
      <c r="TMK515" s="70"/>
      <c r="TML515" s="70"/>
      <c r="TMM515" s="60"/>
      <c r="TMN515" s="61"/>
      <c r="TMO515" s="70"/>
      <c r="TMP515" s="70"/>
      <c r="TMQ515" s="60"/>
      <c r="TMR515" s="61"/>
      <c r="TMS515" s="70"/>
      <c r="TMT515" s="70"/>
      <c r="TMU515" s="60"/>
      <c r="TMV515" s="61"/>
      <c r="TMW515" s="70"/>
      <c r="TMX515" s="70"/>
      <c r="TMY515" s="60"/>
      <c r="TMZ515" s="61"/>
      <c r="TNA515" s="70"/>
      <c r="TNB515" s="70"/>
      <c r="TNC515" s="60"/>
      <c r="TND515" s="61"/>
      <c r="TNE515" s="70"/>
      <c r="TNF515" s="70"/>
      <c r="TNG515" s="60"/>
      <c r="TNH515" s="61"/>
      <c r="TNI515" s="70"/>
      <c r="TNJ515" s="70"/>
      <c r="TNK515" s="60"/>
      <c r="TNL515" s="61"/>
      <c r="TNM515" s="70"/>
      <c r="TNN515" s="70"/>
      <c r="TNO515" s="60"/>
      <c r="TNP515" s="61"/>
      <c r="TNQ515" s="70"/>
      <c r="TNR515" s="70"/>
      <c r="TNS515" s="60"/>
      <c r="TNT515" s="61"/>
      <c r="TNU515" s="70"/>
      <c r="TNV515" s="70"/>
      <c r="TNW515" s="60"/>
      <c r="TNX515" s="61"/>
      <c r="TNY515" s="70"/>
      <c r="TNZ515" s="70"/>
      <c r="TOA515" s="60"/>
      <c r="TOB515" s="61"/>
      <c r="TOC515" s="70"/>
      <c r="TOD515" s="70"/>
      <c r="TOE515" s="60"/>
      <c r="TOF515" s="61"/>
      <c r="TOG515" s="70"/>
      <c r="TOH515" s="70"/>
      <c r="TOI515" s="60"/>
      <c r="TOJ515" s="61"/>
      <c r="TOK515" s="70"/>
      <c r="TOL515" s="70"/>
      <c r="TOM515" s="60"/>
      <c r="TON515" s="61"/>
      <c r="TOO515" s="70"/>
      <c r="TOP515" s="70"/>
      <c r="TOQ515" s="60"/>
      <c r="TOR515" s="61"/>
      <c r="TOS515" s="70"/>
      <c r="TOT515" s="70"/>
      <c r="TOU515" s="60"/>
      <c r="TOV515" s="61"/>
      <c r="TOW515" s="70"/>
      <c r="TOX515" s="70"/>
      <c r="TOY515" s="60"/>
      <c r="TOZ515" s="61"/>
      <c r="TPA515" s="70"/>
      <c r="TPB515" s="70"/>
      <c r="TPC515" s="60"/>
      <c r="TPD515" s="61"/>
      <c r="TPE515" s="70"/>
      <c r="TPF515" s="70"/>
      <c r="TPG515" s="60"/>
      <c r="TPH515" s="61"/>
      <c r="TPI515" s="70"/>
      <c r="TPJ515" s="70"/>
      <c r="TPK515" s="60"/>
      <c r="TPL515" s="61"/>
      <c r="TPM515" s="70"/>
      <c r="TPN515" s="70"/>
      <c r="TPO515" s="60"/>
      <c r="TPP515" s="61"/>
      <c r="TPQ515" s="70"/>
      <c r="TPR515" s="70"/>
      <c r="TPS515" s="60"/>
      <c r="TPT515" s="61"/>
      <c r="TPU515" s="70"/>
      <c r="TPV515" s="70"/>
      <c r="TPW515" s="60"/>
      <c r="TPX515" s="61"/>
      <c r="TPY515" s="70"/>
      <c r="TPZ515" s="70"/>
      <c r="TQA515" s="60"/>
      <c r="TQB515" s="61"/>
      <c r="TQC515" s="70"/>
      <c r="TQD515" s="70"/>
      <c r="TQE515" s="60"/>
      <c r="TQF515" s="61"/>
      <c r="TQG515" s="70"/>
      <c r="TQH515" s="70"/>
      <c r="TQI515" s="60"/>
      <c r="TQJ515" s="61"/>
      <c r="TQK515" s="70"/>
      <c r="TQL515" s="70"/>
      <c r="TQM515" s="60"/>
      <c r="TQN515" s="61"/>
      <c r="TQO515" s="70"/>
      <c r="TQP515" s="70"/>
      <c r="TQQ515" s="60"/>
      <c r="TQR515" s="61"/>
      <c r="TQS515" s="70"/>
      <c r="TQT515" s="70"/>
      <c r="TQU515" s="60"/>
      <c r="TQV515" s="61"/>
      <c r="TQW515" s="70"/>
      <c r="TQX515" s="70"/>
      <c r="TQY515" s="60"/>
      <c r="TQZ515" s="61"/>
      <c r="TRA515" s="70"/>
      <c r="TRB515" s="70"/>
      <c r="TRC515" s="60"/>
      <c r="TRD515" s="61"/>
      <c r="TRE515" s="70"/>
      <c r="TRF515" s="70"/>
      <c r="TRG515" s="60"/>
      <c r="TRH515" s="61"/>
      <c r="TRI515" s="70"/>
      <c r="TRJ515" s="70"/>
      <c r="TRK515" s="60"/>
      <c r="TRL515" s="61"/>
      <c r="TRM515" s="70"/>
      <c r="TRN515" s="70"/>
      <c r="TRO515" s="60"/>
      <c r="TRP515" s="61"/>
      <c r="TRQ515" s="70"/>
      <c r="TRR515" s="70"/>
      <c r="TRS515" s="60"/>
      <c r="TRT515" s="61"/>
      <c r="TRU515" s="70"/>
      <c r="TRV515" s="70"/>
      <c r="TRW515" s="60"/>
      <c r="TRX515" s="61"/>
      <c r="TRY515" s="70"/>
      <c r="TRZ515" s="70"/>
      <c r="TSA515" s="60"/>
      <c r="TSB515" s="61"/>
      <c r="TSC515" s="70"/>
      <c r="TSD515" s="70"/>
      <c r="TSE515" s="60"/>
      <c r="TSF515" s="61"/>
      <c r="TSG515" s="70"/>
      <c r="TSH515" s="70"/>
      <c r="TSI515" s="60"/>
      <c r="TSJ515" s="61"/>
      <c r="TSK515" s="70"/>
      <c r="TSL515" s="70"/>
      <c r="TSM515" s="60"/>
      <c r="TSN515" s="61"/>
      <c r="TSO515" s="70"/>
      <c r="TSP515" s="70"/>
      <c r="TSQ515" s="60"/>
      <c r="TSR515" s="61"/>
      <c r="TSS515" s="70"/>
      <c r="TST515" s="70"/>
      <c r="TSU515" s="60"/>
      <c r="TSV515" s="61"/>
      <c r="TSW515" s="70"/>
      <c r="TSX515" s="70"/>
      <c r="TSY515" s="60"/>
      <c r="TSZ515" s="61"/>
      <c r="TTA515" s="70"/>
      <c r="TTB515" s="70"/>
      <c r="TTC515" s="60"/>
      <c r="TTD515" s="61"/>
      <c r="TTE515" s="70"/>
      <c r="TTF515" s="70"/>
      <c r="TTG515" s="60"/>
      <c r="TTH515" s="61"/>
      <c r="TTI515" s="70"/>
      <c r="TTJ515" s="70"/>
      <c r="TTK515" s="60"/>
      <c r="TTL515" s="61"/>
      <c r="TTM515" s="70"/>
      <c r="TTN515" s="70"/>
      <c r="TTO515" s="60"/>
      <c r="TTP515" s="61"/>
      <c r="TTQ515" s="70"/>
      <c r="TTR515" s="70"/>
      <c r="TTS515" s="60"/>
      <c r="TTT515" s="61"/>
      <c r="TTU515" s="70"/>
      <c r="TTV515" s="70"/>
      <c r="TTW515" s="60"/>
      <c r="TTX515" s="61"/>
      <c r="TTY515" s="70"/>
      <c r="TTZ515" s="70"/>
      <c r="TUA515" s="60"/>
      <c r="TUB515" s="61"/>
      <c r="TUC515" s="70"/>
      <c r="TUD515" s="70"/>
      <c r="TUE515" s="60"/>
      <c r="TUF515" s="61"/>
      <c r="TUG515" s="70"/>
      <c r="TUH515" s="70"/>
      <c r="TUI515" s="60"/>
      <c r="TUJ515" s="61"/>
      <c r="TUK515" s="70"/>
      <c r="TUL515" s="70"/>
      <c r="TUM515" s="60"/>
      <c r="TUN515" s="61"/>
      <c r="TUO515" s="70"/>
      <c r="TUP515" s="70"/>
      <c r="TUQ515" s="60"/>
      <c r="TUR515" s="61"/>
      <c r="TUS515" s="70"/>
      <c r="TUT515" s="70"/>
      <c r="TUU515" s="60"/>
      <c r="TUV515" s="61"/>
      <c r="TUW515" s="70"/>
      <c r="TUX515" s="70"/>
      <c r="TUY515" s="60"/>
      <c r="TUZ515" s="61"/>
      <c r="TVA515" s="70"/>
      <c r="TVB515" s="70"/>
      <c r="TVC515" s="60"/>
      <c r="TVD515" s="61"/>
      <c r="TVE515" s="70"/>
      <c r="TVF515" s="70"/>
      <c r="TVG515" s="60"/>
      <c r="TVH515" s="61"/>
      <c r="TVI515" s="70"/>
      <c r="TVJ515" s="70"/>
      <c r="TVK515" s="60"/>
      <c r="TVL515" s="61"/>
      <c r="TVM515" s="70"/>
      <c r="TVN515" s="70"/>
      <c r="TVO515" s="60"/>
      <c r="TVP515" s="61"/>
      <c r="TVQ515" s="70"/>
      <c r="TVR515" s="70"/>
      <c r="TVS515" s="60"/>
      <c r="TVT515" s="61"/>
      <c r="TVU515" s="70"/>
      <c r="TVV515" s="70"/>
      <c r="TVW515" s="60"/>
      <c r="TVX515" s="61"/>
      <c r="TVY515" s="70"/>
      <c r="TVZ515" s="70"/>
      <c r="TWA515" s="60"/>
      <c r="TWB515" s="61"/>
      <c r="TWC515" s="70"/>
      <c r="TWD515" s="70"/>
      <c r="TWE515" s="60"/>
      <c r="TWF515" s="61"/>
      <c r="TWG515" s="70"/>
      <c r="TWH515" s="70"/>
      <c r="TWI515" s="60"/>
      <c r="TWJ515" s="61"/>
      <c r="TWK515" s="70"/>
      <c r="TWL515" s="70"/>
      <c r="TWM515" s="60"/>
      <c r="TWN515" s="61"/>
      <c r="TWO515" s="70"/>
      <c r="TWP515" s="70"/>
      <c r="TWQ515" s="60"/>
      <c r="TWR515" s="61"/>
      <c r="TWS515" s="70"/>
      <c r="TWT515" s="70"/>
      <c r="TWU515" s="60"/>
      <c r="TWV515" s="61"/>
      <c r="TWW515" s="70"/>
      <c r="TWX515" s="70"/>
      <c r="TWY515" s="60"/>
      <c r="TWZ515" s="61"/>
      <c r="TXA515" s="70"/>
      <c r="TXB515" s="70"/>
      <c r="TXC515" s="60"/>
      <c r="TXD515" s="61"/>
      <c r="TXE515" s="70"/>
      <c r="TXF515" s="70"/>
      <c r="TXG515" s="60"/>
      <c r="TXH515" s="61"/>
      <c r="TXI515" s="70"/>
      <c r="TXJ515" s="70"/>
      <c r="TXK515" s="60"/>
      <c r="TXL515" s="61"/>
      <c r="TXM515" s="70"/>
      <c r="TXN515" s="70"/>
      <c r="TXO515" s="60"/>
      <c r="TXP515" s="61"/>
      <c r="TXQ515" s="70"/>
      <c r="TXR515" s="70"/>
      <c r="TXS515" s="60"/>
      <c r="TXT515" s="61"/>
      <c r="TXU515" s="70"/>
      <c r="TXV515" s="70"/>
      <c r="TXW515" s="60"/>
      <c r="TXX515" s="61"/>
      <c r="TXY515" s="70"/>
      <c r="TXZ515" s="70"/>
      <c r="TYA515" s="60"/>
      <c r="TYB515" s="61"/>
      <c r="TYC515" s="70"/>
      <c r="TYD515" s="70"/>
      <c r="TYE515" s="60"/>
      <c r="TYF515" s="61"/>
      <c r="TYG515" s="70"/>
      <c r="TYH515" s="70"/>
      <c r="TYI515" s="60"/>
      <c r="TYJ515" s="61"/>
      <c r="TYK515" s="70"/>
      <c r="TYL515" s="70"/>
      <c r="TYM515" s="60"/>
      <c r="TYN515" s="61"/>
      <c r="TYO515" s="70"/>
      <c r="TYP515" s="70"/>
      <c r="TYQ515" s="60"/>
      <c r="TYR515" s="61"/>
      <c r="TYS515" s="70"/>
      <c r="TYT515" s="70"/>
      <c r="TYU515" s="60"/>
      <c r="TYV515" s="61"/>
      <c r="TYW515" s="70"/>
      <c r="TYX515" s="70"/>
      <c r="TYY515" s="60"/>
      <c r="TYZ515" s="61"/>
      <c r="TZA515" s="70"/>
      <c r="TZB515" s="70"/>
      <c r="TZC515" s="60"/>
      <c r="TZD515" s="61"/>
      <c r="TZE515" s="70"/>
      <c r="TZF515" s="70"/>
      <c r="TZG515" s="60"/>
      <c r="TZH515" s="61"/>
      <c r="TZI515" s="70"/>
      <c r="TZJ515" s="70"/>
      <c r="TZK515" s="60"/>
      <c r="TZL515" s="61"/>
      <c r="TZM515" s="70"/>
      <c r="TZN515" s="70"/>
      <c r="TZO515" s="60"/>
      <c r="TZP515" s="61"/>
      <c r="TZQ515" s="70"/>
      <c r="TZR515" s="70"/>
      <c r="TZS515" s="60"/>
      <c r="TZT515" s="61"/>
      <c r="TZU515" s="70"/>
      <c r="TZV515" s="70"/>
      <c r="TZW515" s="60"/>
      <c r="TZX515" s="61"/>
      <c r="TZY515" s="70"/>
      <c r="TZZ515" s="70"/>
      <c r="UAA515" s="60"/>
      <c r="UAB515" s="61"/>
      <c r="UAC515" s="70"/>
      <c r="UAD515" s="70"/>
      <c r="UAE515" s="60"/>
      <c r="UAF515" s="61"/>
      <c r="UAG515" s="70"/>
      <c r="UAH515" s="70"/>
      <c r="UAI515" s="60"/>
      <c r="UAJ515" s="61"/>
      <c r="UAK515" s="70"/>
      <c r="UAL515" s="70"/>
      <c r="UAM515" s="60"/>
      <c r="UAN515" s="61"/>
      <c r="UAO515" s="70"/>
      <c r="UAP515" s="70"/>
      <c r="UAQ515" s="60"/>
      <c r="UAR515" s="61"/>
      <c r="UAS515" s="70"/>
      <c r="UAT515" s="70"/>
      <c r="UAU515" s="60"/>
      <c r="UAV515" s="61"/>
      <c r="UAW515" s="70"/>
      <c r="UAX515" s="70"/>
      <c r="UAY515" s="60"/>
      <c r="UAZ515" s="61"/>
      <c r="UBA515" s="70"/>
      <c r="UBB515" s="70"/>
      <c r="UBC515" s="60"/>
      <c r="UBD515" s="61"/>
      <c r="UBE515" s="70"/>
      <c r="UBF515" s="70"/>
      <c r="UBG515" s="60"/>
      <c r="UBH515" s="61"/>
      <c r="UBI515" s="70"/>
      <c r="UBJ515" s="70"/>
      <c r="UBK515" s="60"/>
      <c r="UBL515" s="61"/>
      <c r="UBM515" s="70"/>
      <c r="UBN515" s="70"/>
      <c r="UBO515" s="60"/>
      <c r="UBP515" s="61"/>
      <c r="UBQ515" s="70"/>
      <c r="UBR515" s="70"/>
      <c r="UBS515" s="60"/>
      <c r="UBT515" s="61"/>
      <c r="UBU515" s="70"/>
      <c r="UBV515" s="70"/>
      <c r="UBW515" s="60"/>
      <c r="UBX515" s="61"/>
      <c r="UBY515" s="70"/>
      <c r="UBZ515" s="70"/>
      <c r="UCA515" s="60"/>
      <c r="UCB515" s="61"/>
      <c r="UCC515" s="70"/>
      <c r="UCD515" s="70"/>
      <c r="UCE515" s="60"/>
      <c r="UCF515" s="61"/>
      <c r="UCG515" s="70"/>
      <c r="UCH515" s="70"/>
      <c r="UCI515" s="60"/>
      <c r="UCJ515" s="61"/>
      <c r="UCK515" s="70"/>
      <c r="UCL515" s="70"/>
      <c r="UCM515" s="60"/>
      <c r="UCN515" s="61"/>
      <c r="UCO515" s="70"/>
      <c r="UCP515" s="70"/>
      <c r="UCQ515" s="60"/>
      <c r="UCR515" s="61"/>
      <c r="UCS515" s="70"/>
      <c r="UCT515" s="70"/>
      <c r="UCU515" s="60"/>
      <c r="UCV515" s="61"/>
      <c r="UCW515" s="70"/>
      <c r="UCX515" s="70"/>
      <c r="UCY515" s="60"/>
      <c r="UCZ515" s="61"/>
      <c r="UDA515" s="70"/>
      <c r="UDB515" s="70"/>
      <c r="UDC515" s="60"/>
      <c r="UDD515" s="61"/>
      <c r="UDE515" s="70"/>
      <c r="UDF515" s="70"/>
      <c r="UDG515" s="60"/>
      <c r="UDH515" s="61"/>
      <c r="UDI515" s="70"/>
      <c r="UDJ515" s="70"/>
      <c r="UDK515" s="60"/>
      <c r="UDL515" s="61"/>
      <c r="UDM515" s="70"/>
      <c r="UDN515" s="70"/>
      <c r="UDO515" s="60"/>
      <c r="UDP515" s="61"/>
      <c r="UDQ515" s="70"/>
      <c r="UDR515" s="70"/>
      <c r="UDS515" s="60"/>
      <c r="UDT515" s="61"/>
      <c r="UDU515" s="70"/>
      <c r="UDV515" s="70"/>
      <c r="UDW515" s="60"/>
      <c r="UDX515" s="61"/>
      <c r="UDY515" s="70"/>
      <c r="UDZ515" s="70"/>
      <c r="UEA515" s="60"/>
      <c r="UEB515" s="61"/>
      <c r="UEC515" s="70"/>
      <c r="UED515" s="70"/>
      <c r="UEE515" s="60"/>
      <c r="UEF515" s="61"/>
      <c r="UEG515" s="70"/>
      <c r="UEH515" s="70"/>
      <c r="UEI515" s="60"/>
      <c r="UEJ515" s="61"/>
      <c r="UEK515" s="70"/>
      <c r="UEL515" s="70"/>
      <c r="UEM515" s="60"/>
      <c r="UEN515" s="61"/>
      <c r="UEO515" s="70"/>
      <c r="UEP515" s="70"/>
      <c r="UEQ515" s="60"/>
      <c r="UER515" s="61"/>
      <c r="UES515" s="70"/>
      <c r="UET515" s="70"/>
      <c r="UEU515" s="60"/>
      <c r="UEV515" s="61"/>
      <c r="UEW515" s="70"/>
      <c r="UEX515" s="70"/>
      <c r="UEY515" s="60"/>
      <c r="UEZ515" s="61"/>
      <c r="UFA515" s="70"/>
      <c r="UFB515" s="70"/>
      <c r="UFC515" s="60"/>
      <c r="UFD515" s="61"/>
      <c r="UFE515" s="70"/>
      <c r="UFF515" s="70"/>
      <c r="UFG515" s="60"/>
      <c r="UFH515" s="61"/>
      <c r="UFI515" s="70"/>
      <c r="UFJ515" s="70"/>
      <c r="UFK515" s="60"/>
      <c r="UFL515" s="61"/>
      <c r="UFM515" s="70"/>
      <c r="UFN515" s="70"/>
      <c r="UFO515" s="60"/>
      <c r="UFP515" s="61"/>
      <c r="UFQ515" s="70"/>
      <c r="UFR515" s="70"/>
      <c r="UFS515" s="60"/>
      <c r="UFT515" s="61"/>
      <c r="UFU515" s="70"/>
      <c r="UFV515" s="70"/>
      <c r="UFW515" s="60"/>
      <c r="UFX515" s="61"/>
      <c r="UFY515" s="70"/>
      <c r="UFZ515" s="70"/>
      <c r="UGA515" s="60"/>
      <c r="UGB515" s="61"/>
      <c r="UGC515" s="70"/>
      <c r="UGD515" s="70"/>
      <c r="UGE515" s="60"/>
      <c r="UGF515" s="61"/>
      <c r="UGG515" s="70"/>
      <c r="UGH515" s="70"/>
      <c r="UGI515" s="60"/>
      <c r="UGJ515" s="61"/>
      <c r="UGK515" s="70"/>
      <c r="UGL515" s="70"/>
      <c r="UGM515" s="60"/>
      <c r="UGN515" s="61"/>
      <c r="UGO515" s="70"/>
      <c r="UGP515" s="70"/>
      <c r="UGQ515" s="60"/>
      <c r="UGR515" s="61"/>
      <c r="UGS515" s="70"/>
      <c r="UGT515" s="70"/>
      <c r="UGU515" s="60"/>
      <c r="UGV515" s="61"/>
      <c r="UGW515" s="70"/>
      <c r="UGX515" s="70"/>
      <c r="UGY515" s="60"/>
      <c r="UGZ515" s="61"/>
      <c r="UHA515" s="70"/>
      <c r="UHB515" s="70"/>
      <c r="UHC515" s="60"/>
      <c r="UHD515" s="61"/>
      <c r="UHE515" s="70"/>
      <c r="UHF515" s="70"/>
      <c r="UHG515" s="60"/>
      <c r="UHH515" s="61"/>
      <c r="UHI515" s="70"/>
      <c r="UHJ515" s="70"/>
      <c r="UHK515" s="60"/>
      <c r="UHL515" s="61"/>
      <c r="UHM515" s="70"/>
      <c r="UHN515" s="70"/>
      <c r="UHO515" s="60"/>
      <c r="UHP515" s="61"/>
      <c r="UHQ515" s="70"/>
      <c r="UHR515" s="70"/>
      <c r="UHS515" s="60"/>
      <c r="UHT515" s="61"/>
      <c r="UHU515" s="70"/>
      <c r="UHV515" s="70"/>
      <c r="UHW515" s="60"/>
      <c r="UHX515" s="61"/>
      <c r="UHY515" s="70"/>
      <c r="UHZ515" s="70"/>
      <c r="UIA515" s="60"/>
      <c r="UIB515" s="61"/>
      <c r="UIC515" s="70"/>
      <c r="UID515" s="70"/>
      <c r="UIE515" s="60"/>
      <c r="UIF515" s="61"/>
      <c r="UIG515" s="70"/>
      <c r="UIH515" s="70"/>
      <c r="UII515" s="60"/>
      <c r="UIJ515" s="61"/>
      <c r="UIK515" s="70"/>
      <c r="UIL515" s="70"/>
      <c r="UIM515" s="60"/>
      <c r="UIN515" s="61"/>
      <c r="UIO515" s="70"/>
      <c r="UIP515" s="70"/>
      <c r="UIQ515" s="60"/>
      <c r="UIR515" s="61"/>
      <c r="UIS515" s="70"/>
      <c r="UIT515" s="70"/>
      <c r="UIU515" s="60"/>
      <c r="UIV515" s="61"/>
      <c r="UIW515" s="70"/>
      <c r="UIX515" s="70"/>
      <c r="UIY515" s="60"/>
      <c r="UIZ515" s="61"/>
      <c r="UJA515" s="70"/>
      <c r="UJB515" s="70"/>
      <c r="UJC515" s="60"/>
      <c r="UJD515" s="61"/>
      <c r="UJE515" s="70"/>
      <c r="UJF515" s="70"/>
      <c r="UJG515" s="60"/>
      <c r="UJH515" s="61"/>
      <c r="UJI515" s="70"/>
      <c r="UJJ515" s="70"/>
      <c r="UJK515" s="60"/>
      <c r="UJL515" s="61"/>
      <c r="UJM515" s="70"/>
      <c r="UJN515" s="70"/>
      <c r="UJO515" s="60"/>
      <c r="UJP515" s="61"/>
      <c r="UJQ515" s="70"/>
      <c r="UJR515" s="70"/>
      <c r="UJS515" s="60"/>
      <c r="UJT515" s="61"/>
      <c r="UJU515" s="70"/>
      <c r="UJV515" s="70"/>
      <c r="UJW515" s="60"/>
      <c r="UJX515" s="61"/>
      <c r="UJY515" s="70"/>
      <c r="UJZ515" s="70"/>
      <c r="UKA515" s="60"/>
      <c r="UKB515" s="61"/>
      <c r="UKC515" s="70"/>
      <c r="UKD515" s="70"/>
      <c r="UKE515" s="60"/>
      <c r="UKF515" s="61"/>
      <c r="UKG515" s="70"/>
      <c r="UKH515" s="70"/>
      <c r="UKI515" s="60"/>
      <c r="UKJ515" s="61"/>
      <c r="UKK515" s="70"/>
      <c r="UKL515" s="70"/>
      <c r="UKM515" s="60"/>
      <c r="UKN515" s="61"/>
      <c r="UKO515" s="70"/>
      <c r="UKP515" s="70"/>
      <c r="UKQ515" s="60"/>
      <c r="UKR515" s="61"/>
      <c r="UKS515" s="70"/>
      <c r="UKT515" s="70"/>
      <c r="UKU515" s="60"/>
      <c r="UKV515" s="61"/>
      <c r="UKW515" s="70"/>
      <c r="UKX515" s="70"/>
      <c r="UKY515" s="60"/>
      <c r="UKZ515" s="61"/>
      <c r="ULA515" s="70"/>
      <c r="ULB515" s="70"/>
      <c r="ULC515" s="60"/>
      <c r="ULD515" s="61"/>
      <c r="ULE515" s="70"/>
      <c r="ULF515" s="70"/>
      <c r="ULG515" s="60"/>
      <c r="ULH515" s="61"/>
      <c r="ULI515" s="70"/>
      <c r="ULJ515" s="70"/>
      <c r="ULK515" s="60"/>
      <c r="ULL515" s="61"/>
      <c r="ULM515" s="70"/>
      <c r="ULN515" s="70"/>
      <c r="ULO515" s="60"/>
      <c r="ULP515" s="61"/>
      <c r="ULQ515" s="70"/>
      <c r="ULR515" s="70"/>
      <c r="ULS515" s="60"/>
      <c r="ULT515" s="61"/>
      <c r="ULU515" s="70"/>
      <c r="ULV515" s="70"/>
      <c r="ULW515" s="60"/>
      <c r="ULX515" s="61"/>
      <c r="ULY515" s="70"/>
      <c r="ULZ515" s="70"/>
      <c r="UMA515" s="60"/>
      <c r="UMB515" s="61"/>
      <c r="UMC515" s="70"/>
      <c r="UMD515" s="70"/>
      <c r="UME515" s="60"/>
      <c r="UMF515" s="61"/>
      <c r="UMG515" s="70"/>
      <c r="UMH515" s="70"/>
      <c r="UMI515" s="60"/>
      <c r="UMJ515" s="61"/>
      <c r="UMK515" s="70"/>
      <c r="UML515" s="70"/>
      <c r="UMM515" s="60"/>
      <c r="UMN515" s="61"/>
      <c r="UMO515" s="70"/>
      <c r="UMP515" s="70"/>
      <c r="UMQ515" s="60"/>
      <c r="UMR515" s="61"/>
      <c r="UMS515" s="70"/>
      <c r="UMT515" s="70"/>
      <c r="UMU515" s="60"/>
      <c r="UMV515" s="61"/>
      <c r="UMW515" s="70"/>
      <c r="UMX515" s="70"/>
      <c r="UMY515" s="60"/>
      <c r="UMZ515" s="61"/>
      <c r="UNA515" s="70"/>
      <c r="UNB515" s="70"/>
      <c r="UNC515" s="60"/>
      <c r="UND515" s="61"/>
      <c r="UNE515" s="70"/>
      <c r="UNF515" s="70"/>
      <c r="UNG515" s="60"/>
      <c r="UNH515" s="61"/>
      <c r="UNI515" s="70"/>
      <c r="UNJ515" s="70"/>
      <c r="UNK515" s="60"/>
      <c r="UNL515" s="61"/>
      <c r="UNM515" s="70"/>
      <c r="UNN515" s="70"/>
      <c r="UNO515" s="60"/>
      <c r="UNP515" s="61"/>
      <c r="UNQ515" s="70"/>
      <c r="UNR515" s="70"/>
      <c r="UNS515" s="60"/>
      <c r="UNT515" s="61"/>
      <c r="UNU515" s="70"/>
      <c r="UNV515" s="70"/>
      <c r="UNW515" s="60"/>
      <c r="UNX515" s="61"/>
      <c r="UNY515" s="70"/>
      <c r="UNZ515" s="70"/>
      <c r="UOA515" s="60"/>
      <c r="UOB515" s="61"/>
      <c r="UOC515" s="70"/>
      <c r="UOD515" s="70"/>
      <c r="UOE515" s="60"/>
      <c r="UOF515" s="61"/>
      <c r="UOG515" s="70"/>
      <c r="UOH515" s="70"/>
      <c r="UOI515" s="60"/>
      <c r="UOJ515" s="61"/>
      <c r="UOK515" s="70"/>
      <c r="UOL515" s="70"/>
      <c r="UOM515" s="60"/>
      <c r="UON515" s="61"/>
      <c r="UOO515" s="70"/>
      <c r="UOP515" s="70"/>
      <c r="UOQ515" s="60"/>
      <c r="UOR515" s="61"/>
      <c r="UOS515" s="70"/>
      <c r="UOT515" s="70"/>
      <c r="UOU515" s="60"/>
      <c r="UOV515" s="61"/>
      <c r="UOW515" s="70"/>
      <c r="UOX515" s="70"/>
      <c r="UOY515" s="60"/>
      <c r="UOZ515" s="61"/>
      <c r="UPA515" s="70"/>
      <c r="UPB515" s="70"/>
      <c r="UPC515" s="60"/>
      <c r="UPD515" s="61"/>
      <c r="UPE515" s="70"/>
      <c r="UPF515" s="70"/>
      <c r="UPG515" s="60"/>
      <c r="UPH515" s="61"/>
      <c r="UPI515" s="70"/>
      <c r="UPJ515" s="70"/>
      <c r="UPK515" s="60"/>
      <c r="UPL515" s="61"/>
      <c r="UPM515" s="70"/>
      <c r="UPN515" s="70"/>
      <c r="UPO515" s="60"/>
      <c r="UPP515" s="61"/>
      <c r="UPQ515" s="70"/>
      <c r="UPR515" s="70"/>
      <c r="UPS515" s="60"/>
      <c r="UPT515" s="61"/>
      <c r="UPU515" s="70"/>
      <c r="UPV515" s="70"/>
      <c r="UPW515" s="60"/>
      <c r="UPX515" s="61"/>
      <c r="UPY515" s="70"/>
      <c r="UPZ515" s="70"/>
      <c r="UQA515" s="60"/>
      <c r="UQB515" s="61"/>
      <c r="UQC515" s="70"/>
      <c r="UQD515" s="70"/>
      <c r="UQE515" s="60"/>
      <c r="UQF515" s="61"/>
      <c r="UQG515" s="70"/>
      <c r="UQH515" s="70"/>
      <c r="UQI515" s="60"/>
      <c r="UQJ515" s="61"/>
      <c r="UQK515" s="70"/>
      <c r="UQL515" s="70"/>
      <c r="UQM515" s="60"/>
      <c r="UQN515" s="61"/>
      <c r="UQO515" s="70"/>
      <c r="UQP515" s="70"/>
      <c r="UQQ515" s="60"/>
      <c r="UQR515" s="61"/>
      <c r="UQS515" s="70"/>
      <c r="UQT515" s="70"/>
      <c r="UQU515" s="60"/>
      <c r="UQV515" s="61"/>
      <c r="UQW515" s="70"/>
      <c r="UQX515" s="70"/>
      <c r="UQY515" s="60"/>
      <c r="UQZ515" s="61"/>
      <c r="URA515" s="70"/>
      <c r="URB515" s="70"/>
      <c r="URC515" s="60"/>
      <c r="URD515" s="61"/>
      <c r="URE515" s="70"/>
      <c r="URF515" s="70"/>
      <c r="URG515" s="60"/>
      <c r="URH515" s="61"/>
      <c r="URI515" s="70"/>
      <c r="URJ515" s="70"/>
      <c r="URK515" s="60"/>
      <c r="URL515" s="61"/>
      <c r="URM515" s="70"/>
      <c r="URN515" s="70"/>
      <c r="URO515" s="60"/>
      <c r="URP515" s="61"/>
      <c r="URQ515" s="70"/>
      <c r="URR515" s="70"/>
      <c r="URS515" s="60"/>
      <c r="URT515" s="61"/>
      <c r="URU515" s="70"/>
      <c r="URV515" s="70"/>
      <c r="URW515" s="60"/>
      <c r="URX515" s="61"/>
      <c r="URY515" s="70"/>
      <c r="URZ515" s="70"/>
      <c r="USA515" s="60"/>
      <c r="USB515" s="61"/>
      <c r="USC515" s="70"/>
      <c r="USD515" s="70"/>
      <c r="USE515" s="60"/>
      <c r="USF515" s="61"/>
      <c r="USG515" s="70"/>
      <c r="USH515" s="70"/>
      <c r="USI515" s="60"/>
      <c r="USJ515" s="61"/>
      <c r="USK515" s="70"/>
      <c r="USL515" s="70"/>
      <c r="USM515" s="60"/>
      <c r="USN515" s="61"/>
      <c r="USO515" s="70"/>
      <c r="USP515" s="70"/>
      <c r="USQ515" s="60"/>
      <c r="USR515" s="61"/>
      <c r="USS515" s="70"/>
      <c r="UST515" s="70"/>
      <c r="USU515" s="60"/>
      <c r="USV515" s="61"/>
      <c r="USW515" s="70"/>
      <c r="USX515" s="70"/>
      <c r="USY515" s="60"/>
      <c r="USZ515" s="61"/>
      <c r="UTA515" s="70"/>
      <c r="UTB515" s="70"/>
      <c r="UTC515" s="60"/>
      <c r="UTD515" s="61"/>
      <c r="UTE515" s="70"/>
      <c r="UTF515" s="70"/>
      <c r="UTG515" s="60"/>
      <c r="UTH515" s="61"/>
      <c r="UTI515" s="70"/>
      <c r="UTJ515" s="70"/>
      <c r="UTK515" s="60"/>
      <c r="UTL515" s="61"/>
      <c r="UTM515" s="70"/>
      <c r="UTN515" s="70"/>
      <c r="UTO515" s="60"/>
      <c r="UTP515" s="61"/>
      <c r="UTQ515" s="70"/>
      <c r="UTR515" s="70"/>
      <c r="UTS515" s="60"/>
      <c r="UTT515" s="61"/>
      <c r="UTU515" s="70"/>
      <c r="UTV515" s="70"/>
      <c r="UTW515" s="60"/>
      <c r="UTX515" s="61"/>
      <c r="UTY515" s="70"/>
      <c r="UTZ515" s="70"/>
      <c r="UUA515" s="60"/>
      <c r="UUB515" s="61"/>
      <c r="UUC515" s="70"/>
      <c r="UUD515" s="70"/>
      <c r="UUE515" s="60"/>
      <c r="UUF515" s="61"/>
      <c r="UUG515" s="70"/>
      <c r="UUH515" s="70"/>
      <c r="UUI515" s="60"/>
      <c r="UUJ515" s="61"/>
      <c r="UUK515" s="70"/>
      <c r="UUL515" s="70"/>
      <c r="UUM515" s="60"/>
      <c r="UUN515" s="61"/>
      <c r="UUO515" s="70"/>
      <c r="UUP515" s="70"/>
      <c r="UUQ515" s="60"/>
      <c r="UUR515" s="61"/>
      <c r="UUS515" s="70"/>
      <c r="UUT515" s="70"/>
      <c r="UUU515" s="60"/>
      <c r="UUV515" s="61"/>
      <c r="UUW515" s="70"/>
      <c r="UUX515" s="70"/>
      <c r="UUY515" s="60"/>
      <c r="UUZ515" s="61"/>
      <c r="UVA515" s="70"/>
      <c r="UVB515" s="70"/>
      <c r="UVC515" s="60"/>
      <c r="UVD515" s="61"/>
      <c r="UVE515" s="70"/>
      <c r="UVF515" s="70"/>
      <c r="UVG515" s="60"/>
      <c r="UVH515" s="61"/>
      <c r="UVI515" s="70"/>
      <c r="UVJ515" s="70"/>
      <c r="UVK515" s="60"/>
      <c r="UVL515" s="61"/>
      <c r="UVM515" s="70"/>
      <c r="UVN515" s="70"/>
      <c r="UVO515" s="60"/>
      <c r="UVP515" s="61"/>
      <c r="UVQ515" s="70"/>
      <c r="UVR515" s="70"/>
      <c r="UVS515" s="60"/>
      <c r="UVT515" s="61"/>
      <c r="UVU515" s="70"/>
      <c r="UVV515" s="70"/>
      <c r="UVW515" s="60"/>
      <c r="UVX515" s="61"/>
      <c r="UVY515" s="70"/>
      <c r="UVZ515" s="70"/>
      <c r="UWA515" s="60"/>
      <c r="UWB515" s="61"/>
      <c r="UWC515" s="70"/>
      <c r="UWD515" s="70"/>
      <c r="UWE515" s="60"/>
      <c r="UWF515" s="61"/>
      <c r="UWG515" s="70"/>
      <c r="UWH515" s="70"/>
      <c r="UWI515" s="60"/>
      <c r="UWJ515" s="61"/>
      <c r="UWK515" s="70"/>
      <c r="UWL515" s="70"/>
      <c r="UWM515" s="60"/>
      <c r="UWN515" s="61"/>
      <c r="UWO515" s="70"/>
      <c r="UWP515" s="70"/>
      <c r="UWQ515" s="60"/>
      <c r="UWR515" s="61"/>
      <c r="UWS515" s="70"/>
      <c r="UWT515" s="70"/>
      <c r="UWU515" s="60"/>
      <c r="UWV515" s="61"/>
      <c r="UWW515" s="70"/>
      <c r="UWX515" s="70"/>
      <c r="UWY515" s="60"/>
      <c r="UWZ515" s="61"/>
      <c r="UXA515" s="70"/>
      <c r="UXB515" s="70"/>
      <c r="UXC515" s="60"/>
      <c r="UXD515" s="61"/>
      <c r="UXE515" s="70"/>
      <c r="UXF515" s="70"/>
      <c r="UXG515" s="60"/>
      <c r="UXH515" s="61"/>
      <c r="UXI515" s="70"/>
      <c r="UXJ515" s="70"/>
      <c r="UXK515" s="60"/>
      <c r="UXL515" s="61"/>
      <c r="UXM515" s="70"/>
      <c r="UXN515" s="70"/>
      <c r="UXO515" s="60"/>
      <c r="UXP515" s="61"/>
      <c r="UXQ515" s="70"/>
      <c r="UXR515" s="70"/>
      <c r="UXS515" s="60"/>
      <c r="UXT515" s="61"/>
      <c r="UXU515" s="70"/>
      <c r="UXV515" s="70"/>
      <c r="UXW515" s="60"/>
      <c r="UXX515" s="61"/>
      <c r="UXY515" s="70"/>
      <c r="UXZ515" s="70"/>
      <c r="UYA515" s="60"/>
      <c r="UYB515" s="61"/>
      <c r="UYC515" s="70"/>
      <c r="UYD515" s="70"/>
      <c r="UYE515" s="60"/>
      <c r="UYF515" s="61"/>
      <c r="UYG515" s="70"/>
      <c r="UYH515" s="70"/>
      <c r="UYI515" s="60"/>
      <c r="UYJ515" s="61"/>
      <c r="UYK515" s="70"/>
      <c r="UYL515" s="70"/>
      <c r="UYM515" s="60"/>
      <c r="UYN515" s="61"/>
      <c r="UYO515" s="70"/>
      <c r="UYP515" s="70"/>
      <c r="UYQ515" s="60"/>
      <c r="UYR515" s="61"/>
      <c r="UYS515" s="70"/>
      <c r="UYT515" s="70"/>
      <c r="UYU515" s="60"/>
      <c r="UYV515" s="61"/>
      <c r="UYW515" s="70"/>
      <c r="UYX515" s="70"/>
      <c r="UYY515" s="60"/>
      <c r="UYZ515" s="61"/>
      <c r="UZA515" s="70"/>
      <c r="UZB515" s="70"/>
      <c r="UZC515" s="60"/>
      <c r="UZD515" s="61"/>
      <c r="UZE515" s="70"/>
      <c r="UZF515" s="70"/>
      <c r="UZG515" s="60"/>
      <c r="UZH515" s="61"/>
      <c r="UZI515" s="70"/>
      <c r="UZJ515" s="70"/>
      <c r="UZK515" s="60"/>
      <c r="UZL515" s="61"/>
      <c r="UZM515" s="70"/>
      <c r="UZN515" s="70"/>
      <c r="UZO515" s="60"/>
      <c r="UZP515" s="61"/>
      <c r="UZQ515" s="70"/>
      <c r="UZR515" s="70"/>
      <c r="UZS515" s="60"/>
      <c r="UZT515" s="61"/>
      <c r="UZU515" s="70"/>
      <c r="UZV515" s="70"/>
      <c r="UZW515" s="60"/>
      <c r="UZX515" s="61"/>
      <c r="UZY515" s="70"/>
      <c r="UZZ515" s="70"/>
      <c r="VAA515" s="60"/>
      <c r="VAB515" s="61"/>
      <c r="VAC515" s="70"/>
      <c r="VAD515" s="70"/>
      <c r="VAE515" s="60"/>
      <c r="VAF515" s="61"/>
      <c r="VAG515" s="70"/>
      <c r="VAH515" s="70"/>
      <c r="VAI515" s="60"/>
      <c r="VAJ515" s="61"/>
      <c r="VAK515" s="70"/>
      <c r="VAL515" s="70"/>
      <c r="VAM515" s="60"/>
      <c r="VAN515" s="61"/>
      <c r="VAO515" s="70"/>
      <c r="VAP515" s="70"/>
      <c r="VAQ515" s="60"/>
      <c r="VAR515" s="61"/>
      <c r="VAS515" s="70"/>
      <c r="VAT515" s="70"/>
      <c r="VAU515" s="60"/>
      <c r="VAV515" s="61"/>
      <c r="VAW515" s="70"/>
      <c r="VAX515" s="70"/>
      <c r="VAY515" s="60"/>
      <c r="VAZ515" s="61"/>
      <c r="VBA515" s="70"/>
      <c r="VBB515" s="70"/>
      <c r="VBC515" s="60"/>
      <c r="VBD515" s="61"/>
      <c r="VBE515" s="70"/>
      <c r="VBF515" s="70"/>
      <c r="VBG515" s="60"/>
      <c r="VBH515" s="61"/>
      <c r="VBI515" s="70"/>
      <c r="VBJ515" s="70"/>
      <c r="VBK515" s="60"/>
      <c r="VBL515" s="61"/>
      <c r="VBM515" s="70"/>
      <c r="VBN515" s="70"/>
      <c r="VBO515" s="60"/>
      <c r="VBP515" s="61"/>
      <c r="VBQ515" s="70"/>
      <c r="VBR515" s="70"/>
      <c r="VBS515" s="60"/>
      <c r="VBT515" s="61"/>
      <c r="VBU515" s="70"/>
      <c r="VBV515" s="70"/>
      <c r="VBW515" s="60"/>
      <c r="VBX515" s="61"/>
      <c r="VBY515" s="70"/>
      <c r="VBZ515" s="70"/>
      <c r="VCA515" s="60"/>
      <c r="VCB515" s="61"/>
      <c r="VCC515" s="70"/>
      <c r="VCD515" s="70"/>
      <c r="VCE515" s="60"/>
      <c r="VCF515" s="61"/>
      <c r="VCG515" s="70"/>
      <c r="VCH515" s="70"/>
      <c r="VCI515" s="60"/>
      <c r="VCJ515" s="61"/>
      <c r="VCK515" s="70"/>
      <c r="VCL515" s="70"/>
      <c r="VCM515" s="60"/>
      <c r="VCN515" s="61"/>
      <c r="VCO515" s="70"/>
      <c r="VCP515" s="70"/>
      <c r="VCQ515" s="60"/>
      <c r="VCR515" s="61"/>
      <c r="VCS515" s="70"/>
      <c r="VCT515" s="70"/>
      <c r="VCU515" s="60"/>
      <c r="VCV515" s="61"/>
      <c r="VCW515" s="70"/>
      <c r="VCX515" s="70"/>
      <c r="VCY515" s="60"/>
      <c r="VCZ515" s="61"/>
      <c r="VDA515" s="70"/>
      <c r="VDB515" s="70"/>
      <c r="VDC515" s="60"/>
      <c r="VDD515" s="61"/>
      <c r="VDE515" s="70"/>
      <c r="VDF515" s="70"/>
      <c r="VDG515" s="60"/>
      <c r="VDH515" s="61"/>
      <c r="VDI515" s="70"/>
      <c r="VDJ515" s="70"/>
      <c r="VDK515" s="60"/>
      <c r="VDL515" s="61"/>
      <c r="VDM515" s="70"/>
      <c r="VDN515" s="70"/>
      <c r="VDO515" s="60"/>
      <c r="VDP515" s="61"/>
      <c r="VDQ515" s="70"/>
      <c r="VDR515" s="70"/>
      <c r="VDS515" s="60"/>
      <c r="VDT515" s="61"/>
      <c r="VDU515" s="70"/>
      <c r="VDV515" s="70"/>
      <c r="VDW515" s="60"/>
      <c r="VDX515" s="61"/>
      <c r="VDY515" s="70"/>
      <c r="VDZ515" s="70"/>
      <c r="VEA515" s="60"/>
      <c r="VEB515" s="61"/>
      <c r="VEC515" s="70"/>
      <c r="VED515" s="70"/>
      <c r="VEE515" s="60"/>
      <c r="VEF515" s="61"/>
      <c r="VEG515" s="70"/>
      <c r="VEH515" s="70"/>
      <c r="VEI515" s="60"/>
      <c r="VEJ515" s="61"/>
      <c r="VEK515" s="70"/>
      <c r="VEL515" s="70"/>
      <c r="VEM515" s="60"/>
      <c r="VEN515" s="61"/>
      <c r="VEO515" s="70"/>
      <c r="VEP515" s="70"/>
      <c r="VEQ515" s="60"/>
      <c r="VER515" s="61"/>
      <c r="VES515" s="70"/>
      <c r="VET515" s="70"/>
      <c r="VEU515" s="60"/>
      <c r="VEV515" s="61"/>
      <c r="VEW515" s="70"/>
      <c r="VEX515" s="70"/>
      <c r="VEY515" s="60"/>
      <c r="VEZ515" s="61"/>
      <c r="VFA515" s="70"/>
      <c r="VFB515" s="70"/>
      <c r="VFC515" s="60"/>
      <c r="VFD515" s="61"/>
      <c r="VFE515" s="70"/>
      <c r="VFF515" s="70"/>
      <c r="VFG515" s="60"/>
      <c r="VFH515" s="61"/>
      <c r="VFI515" s="70"/>
      <c r="VFJ515" s="70"/>
      <c r="VFK515" s="60"/>
      <c r="VFL515" s="61"/>
      <c r="VFM515" s="70"/>
      <c r="VFN515" s="70"/>
      <c r="VFO515" s="60"/>
      <c r="VFP515" s="61"/>
      <c r="VFQ515" s="70"/>
      <c r="VFR515" s="70"/>
      <c r="VFS515" s="60"/>
      <c r="VFT515" s="61"/>
      <c r="VFU515" s="70"/>
      <c r="VFV515" s="70"/>
      <c r="VFW515" s="60"/>
      <c r="VFX515" s="61"/>
      <c r="VFY515" s="70"/>
      <c r="VFZ515" s="70"/>
      <c r="VGA515" s="60"/>
      <c r="VGB515" s="61"/>
      <c r="VGC515" s="70"/>
      <c r="VGD515" s="70"/>
      <c r="VGE515" s="60"/>
      <c r="VGF515" s="61"/>
      <c r="VGG515" s="70"/>
      <c r="VGH515" s="70"/>
      <c r="VGI515" s="60"/>
      <c r="VGJ515" s="61"/>
      <c r="VGK515" s="70"/>
      <c r="VGL515" s="70"/>
      <c r="VGM515" s="60"/>
      <c r="VGN515" s="61"/>
      <c r="VGO515" s="70"/>
      <c r="VGP515" s="70"/>
      <c r="VGQ515" s="60"/>
      <c r="VGR515" s="61"/>
      <c r="VGS515" s="70"/>
      <c r="VGT515" s="70"/>
      <c r="VGU515" s="60"/>
      <c r="VGV515" s="61"/>
      <c r="VGW515" s="70"/>
      <c r="VGX515" s="70"/>
      <c r="VGY515" s="60"/>
      <c r="VGZ515" s="61"/>
      <c r="VHA515" s="70"/>
      <c r="VHB515" s="70"/>
      <c r="VHC515" s="60"/>
      <c r="VHD515" s="61"/>
      <c r="VHE515" s="70"/>
      <c r="VHF515" s="70"/>
      <c r="VHG515" s="60"/>
      <c r="VHH515" s="61"/>
      <c r="VHI515" s="70"/>
      <c r="VHJ515" s="70"/>
      <c r="VHK515" s="60"/>
      <c r="VHL515" s="61"/>
      <c r="VHM515" s="70"/>
      <c r="VHN515" s="70"/>
      <c r="VHO515" s="60"/>
      <c r="VHP515" s="61"/>
      <c r="VHQ515" s="70"/>
      <c r="VHR515" s="70"/>
      <c r="VHS515" s="60"/>
      <c r="VHT515" s="61"/>
      <c r="VHU515" s="70"/>
      <c r="VHV515" s="70"/>
      <c r="VHW515" s="60"/>
      <c r="VHX515" s="61"/>
      <c r="VHY515" s="70"/>
      <c r="VHZ515" s="70"/>
      <c r="VIA515" s="60"/>
      <c r="VIB515" s="61"/>
      <c r="VIC515" s="70"/>
      <c r="VID515" s="70"/>
      <c r="VIE515" s="60"/>
      <c r="VIF515" s="61"/>
      <c r="VIG515" s="70"/>
      <c r="VIH515" s="70"/>
      <c r="VII515" s="60"/>
      <c r="VIJ515" s="61"/>
      <c r="VIK515" s="70"/>
      <c r="VIL515" s="70"/>
      <c r="VIM515" s="60"/>
      <c r="VIN515" s="61"/>
      <c r="VIO515" s="70"/>
      <c r="VIP515" s="70"/>
      <c r="VIQ515" s="60"/>
      <c r="VIR515" s="61"/>
      <c r="VIS515" s="70"/>
      <c r="VIT515" s="70"/>
      <c r="VIU515" s="60"/>
      <c r="VIV515" s="61"/>
      <c r="VIW515" s="70"/>
      <c r="VIX515" s="70"/>
      <c r="VIY515" s="60"/>
      <c r="VIZ515" s="61"/>
      <c r="VJA515" s="70"/>
      <c r="VJB515" s="70"/>
      <c r="VJC515" s="60"/>
      <c r="VJD515" s="61"/>
      <c r="VJE515" s="70"/>
      <c r="VJF515" s="70"/>
      <c r="VJG515" s="60"/>
      <c r="VJH515" s="61"/>
      <c r="VJI515" s="70"/>
      <c r="VJJ515" s="70"/>
      <c r="VJK515" s="60"/>
      <c r="VJL515" s="61"/>
      <c r="VJM515" s="70"/>
      <c r="VJN515" s="70"/>
      <c r="VJO515" s="60"/>
      <c r="VJP515" s="61"/>
      <c r="VJQ515" s="70"/>
      <c r="VJR515" s="70"/>
      <c r="VJS515" s="60"/>
      <c r="VJT515" s="61"/>
      <c r="VJU515" s="70"/>
      <c r="VJV515" s="70"/>
      <c r="VJW515" s="60"/>
      <c r="VJX515" s="61"/>
      <c r="VJY515" s="70"/>
      <c r="VJZ515" s="70"/>
      <c r="VKA515" s="60"/>
      <c r="VKB515" s="61"/>
      <c r="VKC515" s="70"/>
      <c r="VKD515" s="70"/>
      <c r="VKE515" s="60"/>
      <c r="VKF515" s="61"/>
      <c r="VKG515" s="70"/>
      <c r="VKH515" s="70"/>
      <c r="VKI515" s="60"/>
      <c r="VKJ515" s="61"/>
      <c r="VKK515" s="70"/>
      <c r="VKL515" s="70"/>
      <c r="VKM515" s="60"/>
      <c r="VKN515" s="61"/>
      <c r="VKO515" s="70"/>
      <c r="VKP515" s="70"/>
      <c r="VKQ515" s="60"/>
      <c r="VKR515" s="61"/>
      <c r="VKS515" s="70"/>
      <c r="VKT515" s="70"/>
      <c r="VKU515" s="60"/>
      <c r="VKV515" s="61"/>
      <c r="VKW515" s="70"/>
      <c r="VKX515" s="70"/>
      <c r="VKY515" s="60"/>
      <c r="VKZ515" s="61"/>
      <c r="VLA515" s="70"/>
      <c r="VLB515" s="70"/>
      <c r="VLC515" s="60"/>
      <c r="VLD515" s="61"/>
      <c r="VLE515" s="70"/>
      <c r="VLF515" s="70"/>
      <c r="VLG515" s="60"/>
      <c r="VLH515" s="61"/>
      <c r="VLI515" s="70"/>
      <c r="VLJ515" s="70"/>
      <c r="VLK515" s="60"/>
      <c r="VLL515" s="61"/>
      <c r="VLM515" s="70"/>
      <c r="VLN515" s="70"/>
      <c r="VLO515" s="60"/>
      <c r="VLP515" s="61"/>
      <c r="VLQ515" s="70"/>
      <c r="VLR515" s="70"/>
      <c r="VLS515" s="60"/>
      <c r="VLT515" s="61"/>
      <c r="VLU515" s="70"/>
      <c r="VLV515" s="70"/>
      <c r="VLW515" s="60"/>
      <c r="VLX515" s="61"/>
      <c r="VLY515" s="70"/>
      <c r="VLZ515" s="70"/>
      <c r="VMA515" s="60"/>
      <c r="VMB515" s="61"/>
      <c r="VMC515" s="70"/>
      <c r="VMD515" s="70"/>
      <c r="VME515" s="60"/>
      <c r="VMF515" s="61"/>
      <c r="VMG515" s="70"/>
      <c r="VMH515" s="70"/>
      <c r="VMI515" s="60"/>
      <c r="VMJ515" s="61"/>
      <c r="VMK515" s="70"/>
      <c r="VML515" s="70"/>
      <c r="VMM515" s="60"/>
      <c r="VMN515" s="61"/>
      <c r="VMO515" s="70"/>
      <c r="VMP515" s="70"/>
      <c r="VMQ515" s="60"/>
      <c r="VMR515" s="61"/>
      <c r="VMS515" s="70"/>
      <c r="VMT515" s="70"/>
      <c r="VMU515" s="60"/>
      <c r="VMV515" s="61"/>
      <c r="VMW515" s="70"/>
      <c r="VMX515" s="70"/>
      <c r="VMY515" s="60"/>
      <c r="VMZ515" s="61"/>
      <c r="VNA515" s="70"/>
      <c r="VNB515" s="70"/>
      <c r="VNC515" s="60"/>
      <c r="VND515" s="61"/>
      <c r="VNE515" s="70"/>
      <c r="VNF515" s="70"/>
      <c r="VNG515" s="60"/>
      <c r="VNH515" s="61"/>
      <c r="VNI515" s="70"/>
      <c r="VNJ515" s="70"/>
      <c r="VNK515" s="60"/>
      <c r="VNL515" s="61"/>
      <c r="VNM515" s="70"/>
      <c r="VNN515" s="70"/>
      <c r="VNO515" s="60"/>
      <c r="VNP515" s="61"/>
      <c r="VNQ515" s="70"/>
      <c r="VNR515" s="70"/>
      <c r="VNS515" s="60"/>
      <c r="VNT515" s="61"/>
      <c r="VNU515" s="70"/>
      <c r="VNV515" s="70"/>
      <c r="VNW515" s="60"/>
      <c r="VNX515" s="61"/>
      <c r="VNY515" s="70"/>
      <c r="VNZ515" s="70"/>
      <c r="VOA515" s="60"/>
      <c r="VOB515" s="61"/>
      <c r="VOC515" s="70"/>
      <c r="VOD515" s="70"/>
      <c r="VOE515" s="60"/>
      <c r="VOF515" s="61"/>
      <c r="VOG515" s="70"/>
      <c r="VOH515" s="70"/>
      <c r="VOI515" s="60"/>
      <c r="VOJ515" s="61"/>
      <c r="VOK515" s="70"/>
      <c r="VOL515" s="70"/>
      <c r="VOM515" s="60"/>
      <c r="VON515" s="61"/>
      <c r="VOO515" s="70"/>
      <c r="VOP515" s="70"/>
      <c r="VOQ515" s="60"/>
      <c r="VOR515" s="61"/>
      <c r="VOS515" s="70"/>
      <c r="VOT515" s="70"/>
      <c r="VOU515" s="60"/>
      <c r="VOV515" s="61"/>
      <c r="VOW515" s="70"/>
      <c r="VOX515" s="70"/>
      <c r="VOY515" s="60"/>
      <c r="VOZ515" s="61"/>
      <c r="VPA515" s="70"/>
      <c r="VPB515" s="70"/>
      <c r="VPC515" s="60"/>
      <c r="VPD515" s="61"/>
      <c r="VPE515" s="70"/>
      <c r="VPF515" s="70"/>
      <c r="VPG515" s="60"/>
      <c r="VPH515" s="61"/>
      <c r="VPI515" s="70"/>
      <c r="VPJ515" s="70"/>
      <c r="VPK515" s="60"/>
      <c r="VPL515" s="61"/>
      <c r="VPM515" s="70"/>
      <c r="VPN515" s="70"/>
      <c r="VPO515" s="60"/>
      <c r="VPP515" s="61"/>
      <c r="VPQ515" s="70"/>
      <c r="VPR515" s="70"/>
      <c r="VPS515" s="60"/>
      <c r="VPT515" s="61"/>
      <c r="VPU515" s="70"/>
      <c r="VPV515" s="70"/>
      <c r="VPW515" s="60"/>
      <c r="VPX515" s="61"/>
      <c r="VPY515" s="70"/>
      <c r="VPZ515" s="70"/>
      <c r="VQA515" s="60"/>
      <c r="VQB515" s="61"/>
      <c r="VQC515" s="70"/>
      <c r="VQD515" s="70"/>
      <c r="VQE515" s="60"/>
      <c r="VQF515" s="61"/>
      <c r="VQG515" s="70"/>
      <c r="VQH515" s="70"/>
      <c r="VQI515" s="60"/>
      <c r="VQJ515" s="61"/>
      <c r="VQK515" s="70"/>
      <c r="VQL515" s="70"/>
      <c r="VQM515" s="60"/>
      <c r="VQN515" s="61"/>
      <c r="VQO515" s="70"/>
      <c r="VQP515" s="70"/>
      <c r="VQQ515" s="60"/>
      <c r="VQR515" s="61"/>
      <c r="VQS515" s="70"/>
      <c r="VQT515" s="70"/>
      <c r="VQU515" s="60"/>
      <c r="VQV515" s="61"/>
      <c r="VQW515" s="70"/>
      <c r="VQX515" s="70"/>
      <c r="VQY515" s="60"/>
      <c r="VQZ515" s="61"/>
      <c r="VRA515" s="70"/>
      <c r="VRB515" s="70"/>
      <c r="VRC515" s="60"/>
      <c r="VRD515" s="61"/>
      <c r="VRE515" s="70"/>
      <c r="VRF515" s="70"/>
      <c r="VRG515" s="60"/>
      <c r="VRH515" s="61"/>
      <c r="VRI515" s="70"/>
      <c r="VRJ515" s="70"/>
      <c r="VRK515" s="60"/>
      <c r="VRL515" s="61"/>
      <c r="VRM515" s="70"/>
      <c r="VRN515" s="70"/>
      <c r="VRO515" s="60"/>
      <c r="VRP515" s="61"/>
      <c r="VRQ515" s="70"/>
      <c r="VRR515" s="70"/>
      <c r="VRS515" s="60"/>
      <c r="VRT515" s="61"/>
      <c r="VRU515" s="70"/>
      <c r="VRV515" s="70"/>
      <c r="VRW515" s="60"/>
      <c r="VRX515" s="61"/>
      <c r="VRY515" s="70"/>
      <c r="VRZ515" s="70"/>
      <c r="VSA515" s="60"/>
      <c r="VSB515" s="61"/>
      <c r="VSC515" s="70"/>
      <c r="VSD515" s="70"/>
      <c r="VSE515" s="60"/>
      <c r="VSF515" s="61"/>
      <c r="VSG515" s="70"/>
      <c r="VSH515" s="70"/>
      <c r="VSI515" s="60"/>
      <c r="VSJ515" s="61"/>
      <c r="VSK515" s="70"/>
      <c r="VSL515" s="70"/>
      <c r="VSM515" s="60"/>
      <c r="VSN515" s="61"/>
      <c r="VSO515" s="70"/>
      <c r="VSP515" s="70"/>
      <c r="VSQ515" s="60"/>
      <c r="VSR515" s="61"/>
      <c r="VSS515" s="70"/>
      <c r="VST515" s="70"/>
      <c r="VSU515" s="60"/>
      <c r="VSV515" s="61"/>
      <c r="VSW515" s="70"/>
      <c r="VSX515" s="70"/>
      <c r="VSY515" s="60"/>
      <c r="VSZ515" s="61"/>
      <c r="VTA515" s="70"/>
      <c r="VTB515" s="70"/>
      <c r="VTC515" s="60"/>
      <c r="VTD515" s="61"/>
      <c r="VTE515" s="70"/>
      <c r="VTF515" s="70"/>
      <c r="VTG515" s="60"/>
      <c r="VTH515" s="61"/>
      <c r="VTI515" s="70"/>
      <c r="VTJ515" s="70"/>
      <c r="VTK515" s="60"/>
      <c r="VTL515" s="61"/>
      <c r="VTM515" s="70"/>
      <c r="VTN515" s="70"/>
      <c r="VTO515" s="60"/>
      <c r="VTP515" s="61"/>
      <c r="VTQ515" s="70"/>
      <c r="VTR515" s="70"/>
      <c r="VTS515" s="60"/>
      <c r="VTT515" s="61"/>
      <c r="VTU515" s="70"/>
      <c r="VTV515" s="70"/>
      <c r="VTW515" s="60"/>
      <c r="VTX515" s="61"/>
      <c r="VTY515" s="70"/>
      <c r="VTZ515" s="70"/>
      <c r="VUA515" s="60"/>
      <c r="VUB515" s="61"/>
      <c r="VUC515" s="70"/>
      <c r="VUD515" s="70"/>
      <c r="VUE515" s="60"/>
      <c r="VUF515" s="61"/>
      <c r="VUG515" s="70"/>
      <c r="VUH515" s="70"/>
      <c r="VUI515" s="60"/>
      <c r="VUJ515" s="61"/>
      <c r="VUK515" s="70"/>
      <c r="VUL515" s="70"/>
      <c r="VUM515" s="60"/>
      <c r="VUN515" s="61"/>
      <c r="VUO515" s="70"/>
      <c r="VUP515" s="70"/>
      <c r="VUQ515" s="60"/>
      <c r="VUR515" s="61"/>
      <c r="VUS515" s="70"/>
      <c r="VUT515" s="70"/>
      <c r="VUU515" s="60"/>
      <c r="VUV515" s="61"/>
      <c r="VUW515" s="70"/>
      <c r="VUX515" s="70"/>
      <c r="VUY515" s="60"/>
      <c r="VUZ515" s="61"/>
      <c r="VVA515" s="70"/>
      <c r="VVB515" s="70"/>
      <c r="VVC515" s="60"/>
      <c r="VVD515" s="61"/>
      <c r="VVE515" s="70"/>
      <c r="VVF515" s="70"/>
      <c r="VVG515" s="60"/>
      <c r="VVH515" s="61"/>
      <c r="VVI515" s="70"/>
      <c r="VVJ515" s="70"/>
      <c r="VVK515" s="60"/>
      <c r="VVL515" s="61"/>
      <c r="VVM515" s="70"/>
      <c r="VVN515" s="70"/>
      <c r="VVO515" s="60"/>
      <c r="VVP515" s="61"/>
      <c r="VVQ515" s="70"/>
      <c r="VVR515" s="70"/>
      <c r="VVS515" s="60"/>
      <c r="VVT515" s="61"/>
      <c r="VVU515" s="70"/>
      <c r="VVV515" s="70"/>
      <c r="VVW515" s="60"/>
      <c r="VVX515" s="61"/>
      <c r="VVY515" s="70"/>
      <c r="VVZ515" s="70"/>
      <c r="VWA515" s="60"/>
      <c r="VWB515" s="61"/>
      <c r="VWC515" s="70"/>
      <c r="VWD515" s="70"/>
      <c r="VWE515" s="60"/>
      <c r="VWF515" s="61"/>
      <c r="VWG515" s="70"/>
      <c r="VWH515" s="70"/>
      <c r="VWI515" s="60"/>
      <c r="VWJ515" s="61"/>
      <c r="VWK515" s="70"/>
      <c r="VWL515" s="70"/>
      <c r="VWM515" s="60"/>
      <c r="VWN515" s="61"/>
      <c r="VWO515" s="70"/>
      <c r="VWP515" s="70"/>
      <c r="VWQ515" s="60"/>
      <c r="VWR515" s="61"/>
      <c r="VWS515" s="70"/>
      <c r="VWT515" s="70"/>
      <c r="VWU515" s="60"/>
      <c r="VWV515" s="61"/>
      <c r="VWW515" s="70"/>
      <c r="VWX515" s="70"/>
      <c r="VWY515" s="60"/>
      <c r="VWZ515" s="61"/>
      <c r="VXA515" s="70"/>
      <c r="VXB515" s="70"/>
      <c r="VXC515" s="60"/>
      <c r="VXD515" s="61"/>
      <c r="VXE515" s="70"/>
      <c r="VXF515" s="70"/>
      <c r="VXG515" s="60"/>
      <c r="VXH515" s="61"/>
      <c r="VXI515" s="70"/>
      <c r="VXJ515" s="70"/>
      <c r="VXK515" s="60"/>
      <c r="VXL515" s="61"/>
      <c r="VXM515" s="70"/>
      <c r="VXN515" s="70"/>
      <c r="VXO515" s="60"/>
      <c r="VXP515" s="61"/>
      <c r="VXQ515" s="70"/>
      <c r="VXR515" s="70"/>
      <c r="VXS515" s="60"/>
      <c r="VXT515" s="61"/>
      <c r="VXU515" s="70"/>
      <c r="VXV515" s="70"/>
      <c r="VXW515" s="60"/>
      <c r="VXX515" s="61"/>
      <c r="VXY515" s="70"/>
      <c r="VXZ515" s="70"/>
      <c r="VYA515" s="60"/>
      <c r="VYB515" s="61"/>
      <c r="VYC515" s="70"/>
      <c r="VYD515" s="70"/>
      <c r="VYE515" s="60"/>
      <c r="VYF515" s="61"/>
      <c r="VYG515" s="70"/>
      <c r="VYH515" s="70"/>
      <c r="VYI515" s="60"/>
      <c r="VYJ515" s="61"/>
      <c r="VYK515" s="70"/>
      <c r="VYL515" s="70"/>
      <c r="VYM515" s="60"/>
      <c r="VYN515" s="61"/>
      <c r="VYO515" s="70"/>
      <c r="VYP515" s="70"/>
      <c r="VYQ515" s="60"/>
      <c r="VYR515" s="61"/>
      <c r="VYS515" s="70"/>
      <c r="VYT515" s="70"/>
      <c r="VYU515" s="60"/>
      <c r="VYV515" s="61"/>
      <c r="VYW515" s="70"/>
      <c r="VYX515" s="70"/>
      <c r="VYY515" s="60"/>
      <c r="VYZ515" s="61"/>
      <c r="VZA515" s="70"/>
      <c r="VZB515" s="70"/>
      <c r="VZC515" s="60"/>
      <c r="VZD515" s="61"/>
      <c r="VZE515" s="70"/>
      <c r="VZF515" s="70"/>
      <c r="VZG515" s="60"/>
      <c r="VZH515" s="61"/>
      <c r="VZI515" s="70"/>
      <c r="VZJ515" s="70"/>
      <c r="VZK515" s="60"/>
      <c r="VZL515" s="61"/>
      <c r="VZM515" s="70"/>
      <c r="VZN515" s="70"/>
      <c r="VZO515" s="60"/>
      <c r="VZP515" s="61"/>
      <c r="VZQ515" s="70"/>
      <c r="VZR515" s="70"/>
      <c r="VZS515" s="60"/>
      <c r="VZT515" s="61"/>
      <c r="VZU515" s="70"/>
      <c r="VZV515" s="70"/>
      <c r="VZW515" s="60"/>
      <c r="VZX515" s="61"/>
      <c r="VZY515" s="70"/>
      <c r="VZZ515" s="70"/>
      <c r="WAA515" s="60"/>
      <c r="WAB515" s="61"/>
      <c r="WAC515" s="70"/>
      <c r="WAD515" s="70"/>
      <c r="WAE515" s="60"/>
      <c r="WAF515" s="61"/>
      <c r="WAG515" s="70"/>
      <c r="WAH515" s="70"/>
      <c r="WAI515" s="60"/>
      <c r="WAJ515" s="61"/>
      <c r="WAK515" s="70"/>
      <c r="WAL515" s="70"/>
      <c r="WAM515" s="60"/>
      <c r="WAN515" s="61"/>
      <c r="WAO515" s="70"/>
      <c r="WAP515" s="70"/>
      <c r="WAQ515" s="60"/>
      <c r="WAR515" s="61"/>
      <c r="WAS515" s="70"/>
      <c r="WAT515" s="70"/>
      <c r="WAU515" s="60"/>
      <c r="WAV515" s="61"/>
      <c r="WAW515" s="70"/>
      <c r="WAX515" s="70"/>
      <c r="WAY515" s="60"/>
      <c r="WAZ515" s="61"/>
      <c r="WBA515" s="70"/>
      <c r="WBB515" s="70"/>
      <c r="WBC515" s="60"/>
      <c r="WBD515" s="61"/>
      <c r="WBE515" s="70"/>
      <c r="WBF515" s="70"/>
      <c r="WBG515" s="60"/>
      <c r="WBH515" s="61"/>
      <c r="WBI515" s="70"/>
      <c r="WBJ515" s="70"/>
      <c r="WBK515" s="60"/>
      <c r="WBL515" s="61"/>
      <c r="WBM515" s="70"/>
      <c r="WBN515" s="70"/>
      <c r="WBO515" s="60"/>
      <c r="WBP515" s="61"/>
      <c r="WBQ515" s="70"/>
      <c r="WBR515" s="70"/>
      <c r="WBS515" s="60"/>
      <c r="WBT515" s="61"/>
      <c r="WBU515" s="70"/>
      <c r="WBV515" s="70"/>
      <c r="WBW515" s="60"/>
      <c r="WBX515" s="61"/>
      <c r="WBY515" s="70"/>
      <c r="WBZ515" s="70"/>
      <c r="WCA515" s="60"/>
      <c r="WCB515" s="61"/>
      <c r="WCC515" s="70"/>
      <c r="WCD515" s="70"/>
      <c r="WCE515" s="60"/>
      <c r="WCF515" s="61"/>
      <c r="WCG515" s="70"/>
      <c r="WCH515" s="70"/>
      <c r="WCI515" s="60"/>
      <c r="WCJ515" s="61"/>
      <c r="WCK515" s="70"/>
      <c r="WCL515" s="70"/>
      <c r="WCM515" s="60"/>
      <c r="WCN515" s="61"/>
      <c r="WCO515" s="70"/>
      <c r="WCP515" s="70"/>
      <c r="WCQ515" s="60"/>
      <c r="WCR515" s="61"/>
      <c r="WCS515" s="70"/>
      <c r="WCT515" s="70"/>
      <c r="WCU515" s="60"/>
      <c r="WCV515" s="61"/>
      <c r="WCW515" s="70"/>
      <c r="WCX515" s="70"/>
      <c r="WCY515" s="60"/>
      <c r="WCZ515" s="61"/>
      <c r="WDA515" s="70"/>
      <c r="WDB515" s="70"/>
      <c r="WDC515" s="60"/>
      <c r="WDD515" s="61"/>
      <c r="WDE515" s="70"/>
      <c r="WDF515" s="70"/>
      <c r="WDG515" s="60"/>
      <c r="WDH515" s="61"/>
      <c r="WDI515" s="70"/>
      <c r="WDJ515" s="70"/>
      <c r="WDK515" s="60"/>
      <c r="WDL515" s="61"/>
      <c r="WDM515" s="70"/>
      <c r="WDN515" s="70"/>
      <c r="WDO515" s="60"/>
      <c r="WDP515" s="61"/>
      <c r="WDQ515" s="70"/>
      <c r="WDR515" s="70"/>
      <c r="WDS515" s="60"/>
      <c r="WDT515" s="61"/>
      <c r="WDU515" s="70"/>
      <c r="WDV515" s="70"/>
      <c r="WDW515" s="60"/>
      <c r="WDX515" s="61"/>
      <c r="WDY515" s="70"/>
      <c r="WDZ515" s="70"/>
      <c r="WEA515" s="60"/>
      <c r="WEB515" s="61"/>
      <c r="WEC515" s="70"/>
      <c r="WED515" s="70"/>
      <c r="WEE515" s="60"/>
      <c r="WEF515" s="61"/>
      <c r="WEG515" s="70"/>
      <c r="WEH515" s="70"/>
      <c r="WEI515" s="60"/>
      <c r="WEJ515" s="61"/>
      <c r="WEK515" s="70"/>
      <c r="WEL515" s="70"/>
      <c r="WEM515" s="60"/>
      <c r="WEN515" s="61"/>
      <c r="WEO515" s="70"/>
      <c r="WEP515" s="70"/>
      <c r="WEQ515" s="60"/>
      <c r="WER515" s="61"/>
      <c r="WES515" s="70"/>
      <c r="WET515" s="70"/>
      <c r="WEU515" s="60"/>
      <c r="WEV515" s="61"/>
      <c r="WEW515" s="70"/>
      <c r="WEX515" s="70"/>
      <c r="WEY515" s="60"/>
      <c r="WEZ515" s="61"/>
      <c r="WFA515" s="70"/>
      <c r="WFB515" s="70"/>
      <c r="WFC515" s="60"/>
      <c r="WFD515" s="61"/>
      <c r="WFE515" s="70"/>
      <c r="WFF515" s="70"/>
      <c r="WFG515" s="60"/>
      <c r="WFH515" s="61"/>
      <c r="WFI515" s="70"/>
      <c r="WFJ515" s="70"/>
      <c r="WFK515" s="60"/>
      <c r="WFL515" s="61"/>
      <c r="WFM515" s="70"/>
      <c r="WFN515" s="70"/>
      <c r="WFO515" s="60"/>
      <c r="WFP515" s="61"/>
      <c r="WFQ515" s="70"/>
      <c r="WFR515" s="70"/>
      <c r="WFS515" s="60"/>
      <c r="WFT515" s="61"/>
      <c r="WFU515" s="70"/>
      <c r="WFV515" s="70"/>
      <c r="WFW515" s="60"/>
      <c r="WFX515" s="61"/>
      <c r="WFY515" s="70"/>
      <c r="WFZ515" s="70"/>
      <c r="WGA515" s="60"/>
      <c r="WGB515" s="61"/>
      <c r="WGC515" s="70"/>
      <c r="WGD515" s="70"/>
      <c r="WGE515" s="60"/>
      <c r="WGF515" s="61"/>
      <c r="WGG515" s="70"/>
      <c r="WGH515" s="70"/>
      <c r="WGI515" s="60"/>
      <c r="WGJ515" s="61"/>
      <c r="WGK515" s="70"/>
      <c r="WGL515" s="70"/>
      <c r="WGM515" s="60"/>
      <c r="WGN515" s="61"/>
      <c r="WGO515" s="70"/>
      <c r="WGP515" s="70"/>
      <c r="WGQ515" s="60"/>
      <c r="WGR515" s="61"/>
      <c r="WGS515" s="70"/>
      <c r="WGT515" s="70"/>
      <c r="WGU515" s="60"/>
      <c r="WGV515" s="61"/>
      <c r="WGW515" s="70"/>
      <c r="WGX515" s="70"/>
      <c r="WGY515" s="60"/>
      <c r="WGZ515" s="61"/>
      <c r="WHA515" s="70"/>
      <c r="WHB515" s="70"/>
      <c r="WHC515" s="60"/>
      <c r="WHD515" s="61"/>
      <c r="WHE515" s="70"/>
      <c r="WHF515" s="70"/>
      <c r="WHG515" s="60"/>
      <c r="WHH515" s="61"/>
      <c r="WHI515" s="70"/>
      <c r="WHJ515" s="70"/>
      <c r="WHK515" s="60"/>
      <c r="WHL515" s="61"/>
      <c r="WHM515" s="70"/>
      <c r="WHN515" s="70"/>
      <c r="WHO515" s="60"/>
      <c r="WHP515" s="61"/>
      <c r="WHQ515" s="70"/>
      <c r="WHR515" s="70"/>
      <c r="WHS515" s="60"/>
      <c r="WHT515" s="61"/>
      <c r="WHU515" s="70"/>
      <c r="WHV515" s="70"/>
      <c r="WHW515" s="60"/>
      <c r="WHX515" s="61"/>
      <c r="WHY515" s="70"/>
      <c r="WHZ515" s="70"/>
      <c r="WIA515" s="60"/>
      <c r="WIB515" s="61"/>
      <c r="WIC515" s="70"/>
      <c r="WID515" s="70"/>
      <c r="WIE515" s="60"/>
      <c r="WIF515" s="61"/>
      <c r="WIG515" s="70"/>
      <c r="WIH515" s="70"/>
      <c r="WII515" s="60"/>
      <c r="WIJ515" s="61"/>
      <c r="WIK515" s="70"/>
      <c r="WIL515" s="70"/>
      <c r="WIM515" s="60"/>
      <c r="WIN515" s="61"/>
      <c r="WIO515" s="70"/>
      <c r="WIP515" s="70"/>
      <c r="WIQ515" s="60"/>
      <c r="WIR515" s="61"/>
      <c r="WIS515" s="70"/>
      <c r="WIT515" s="70"/>
      <c r="WIU515" s="60"/>
      <c r="WIV515" s="61"/>
      <c r="WIW515" s="70"/>
      <c r="WIX515" s="70"/>
      <c r="WIY515" s="60"/>
      <c r="WIZ515" s="61"/>
      <c r="WJA515" s="70"/>
      <c r="WJB515" s="70"/>
      <c r="WJC515" s="60"/>
      <c r="WJD515" s="61"/>
      <c r="WJE515" s="70"/>
      <c r="WJF515" s="70"/>
      <c r="WJG515" s="60"/>
      <c r="WJH515" s="61"/>
      <c r="WJI515" s="70"/>
      <c r="WJJ515" s="70"/>
      <c r="WJK515" s="60"/>
      <c r="WJL515" s="61"/>
      <c r="WJM515" s="70"/>
      <c r="WJN515" s="70"/>
      <c r="WJO515" s="60"/>
      <c r="WJP515" s="61"/>
      <c r="WJQ515" s="70"/>
      <c r="WJR515" s="70"/>
      <c r="WJS515" s="60"/>
      <c r="WJT515" s="61"/>
      <c r="WJU515" s="70"/>
      <c r="WJV515" s="70"/>
      <c r="WJW515" s="60"/>
      <c r="WJX515" s="61"/>
      <c r="WJY515" s="70"/>
      <c r="WJZ515" s="70"/>
      <c r="WKA515" s="60"/>
      <c r="WKB515" s="61"/>
      <c r="WKC515" s="70"/>
      <c r="WKD515" s="70"/>
      <c r="WKE515" s="60"/>
      <c r="WKF515" s="61"/>
      <c r="WKG515" s="70"/>
      <c r="WKH515" s="70"/>
      <c r="WKI515" s="60"/>
      <c r="WKJ515" s="61"/>
      <c r="WKK515" s="70"/>
      <c r="WKL515" s="70"/>
      <c r="WKM515" s="60"/>
      <c r="WKN515" s="61"/>
      <c r="WKO515" s="70"/>
      <c r="WKP515" s="70"/>
      <c r="WKQ515" s="60"/>
      <c r="WKR515" s="61"/>
      <c r="WKS515" s="70"/>
      <c r="WKT515" s="70"/>
      <c r="WKU515" s="60"/>
      <c r="WKV515" s="61"/>
      <c r="WKW515" s="70"/>
      <c r="WKX515" s="70"/>
      <c r="WKY515" s="60"/>
      <c r="WKZ515" s="61"/>
      <c r="WLA515" s="70"/>
      <c r="WLB515" s="70"/>
      <c r="WLC515" s="60"/>
      <c r="WLD515" s="61"/>
      <c r="WLE515" s="70"/>
      <c r="WLF515" s="70"/>
      <c r="WLG515" s="60"/>
      <c r="WLH515" s="61"/>
      <c r="WLI515" s="70"/>
      <c r="WLJ515" s="70"/>
      <c r="WLK515" s="60"/>
      <c r="WLL515" s="61"/>
      <c r="WLM515" s="70"/>
      <c r="WLN515" s="70"/>
      <c r="WLO515" s="60"/>
      <c r="WLP515" s="61"/>
      <c r="WLQ515" s="70"/>
      <c r="WLR515" s="70"/>
      <c r="WLS515" s="60"/>
      <c r="WLT515" s="61"/>
      <c r="WLU515" s="70"/>
      <c r="WLV515" s="70"/>
      <c r="WLW515" s="60"/>
      <c r="WLX515" s="61"/>
      <c r="WLY515" s="70"/>
      <c r="WLZ515" s="70"/>
      <c r="WMA515" s="60"/>
      <c r="WMB515" s="61"/>
      <c r="WMC515" s="70"/>
      <c r="WMD515" s="70"/>
      <c r="WME515" s="60"/>
      <c r="WMF515" s="61"/>
      <c r="WMG515" s="70"/>
      <c r="WMH515" s="70"/>
      <c r="WMI515" s="60"/>
      <c r="WMJ515" s="61"/>
      <c r="WMK515" s="70"/>
      <c r="WML515" s="70"/>
      <c r="WMM515" s="60"/>
      <c r="WMN515" s="61"/>
      <c r="WMO515" s="70"/>
      <c r="WMP515" s="70"/>
      <c r="WMQ515" s="60"/>
      <c r="WMR515" s="61"/>
      <c r="WMS515" s="70"/>
      <c r="WMT515" s="70"/>
      <c r="WMU515" s="60"/>
      <c r="WMV515" s="61"/>
      <c r="WMW515" s="70"/>
      <c r="WMX515" s="70"/>
      <c r="WMY515" s="60"/>
      <c r="WMZ515" s="61"/>
      <c r="WNA515" s="70"/>
      <c r="WNB515" s="70"/>
      <c r="WNC515" s="60"/>
      <c r="WND515" s="61"/>
      <c r="WNE515" s="70"/>
      <c r="WNF515" s="70"/>
      <c r="WNG515" s="60"/>
      <c r="WNH515" s="61"/>
      <c r="WNI515" s="70"/>
      <c r="WNJ515" s="70"/>
      <c r="WNK515" s="60"/>
      <c r="WNL515" s="61"/>
      <c r="WNM515" s="70"/>
      <c r="WNN515" s="70"/>
      <c r="WNO515" s="60"/>
      <c r="WNP515" s="61"/>
      <c r="WNQ515" s="70"/>
      <c r="WNR515" s="70"/>
      <c r="WNS515" s="60"/>
      <c r="WNT515" s="61"/>
      <c r="WNU515" s="70"/>
      <c r="WNV515" s="70"/>
      <c r="WNW515" s="60"/>
      <c r="WNX515" s="61"/>
      <c r="WNY515" s="70"/>
      <c r="WNZ515" s="70"/>
      <c r="WOA515" s="60"/>
      <c r="WOB515" s="61"/>
      <c r="WOC515" s="70"/>
      <c r="WOD515" s="70"/>
      <c r="WOE515" s="60"/>
      <c r="WOF515" s="61"/>
      <c r="WOG515" s="70"/>
      <c r="WOH515" s="70"/>
      <c r="WOI515" s="60"/>
      <c r="WOJ515" s="61"/>
      <c r="WOK515" s="70"/>
      <c r="WOL515" s="70"/>
      <c r="WOM515" s="60"/>
      <c r="WON515" s="61"/>
      <c r="WOO515" s="70"/>
      <c r="WOP515" s="70"/>
      <c r="WOQ515" s="60"/>
      <c r="WOR515" s="61"/>
      <c r="WOS515" s="70"/>
      <c r="WOT515" s="70"/>
      <c r="WOU515" s="60"/>
      <c r="WOV515" s="61"/>
      <c r="WOW515" s="70"/>
      <c r="WOX515" s="70"/>
      <c r="WOY515" s="60"/>
      <c r="WOZ515" s="61"/>
      <c r="WPA515" s="70"/>
      <c r="WPB515" s="70"/>
      <c r="WPC515" s="60"/>
      <c r="WPD515" s="61"/>
      <c r="WPE515" s="70"/>
      <c r="WPF515" s="70"/>
      <c r="WPG515" s="60"/>
      <c r="WPH515" s="61"/>
      <c r="WPI515" s="70"/>
      <c r="WPJ515" s="70"/>
      <c r="WPK515" s="60"/>
      <c r="WPL515" s="61"/>
      <c r="WPM515" s="70"/>
      <c r="WPN515" s="70"/>
      <c r="WPO515" s="60"/>
      <c r="WPP515" s="61"/>
      <c r="WPQ515" s="70"/>
      <c r="WPR515" s="70"/>
      <c r="WPS515" s="60"/>
      <c r="WPT515" s="61"/>
      <c r="WPU515" s="70"/>
      <c r="WPV515" s="70"/>
      <c r="WPW515" s="60"/>
      <c r="WPX515" s="61"/>
      <c r="WPY515" s="70"/>
      <c r="WPZ515" s="70"/>
      <c r="WQA515" s="60"/>
      <c r="WQB515" s="61"/>
      <c r="WQC515" s="70"/>
      <c r="WQD515" s="70"/>
      <c r="WQE515" s="60"/>
      <c r="WQF515" s="61"/>
      <c r="WQG515" s="70"/>
      <c r="WQH515" s="70"/>
      <c r="WQI515" s="60"/>
      <c r="WQJ515" s="61"/>
      <c r="WQK515" s="70"/>
      <c r="WQL515" s="70"/>
      <c r="WQM515" s="60"/>
      <c r="WQN515" s="61"/>
      <c r="WQO515" s="70"/>
      <c r="WQP515" s="70"/>
      <c r="WQQ515" s="60"/>
      <c r="WQR515" s="61"/>
      <c r="WQS515" s="70"/>
      <c r="WQT515" s="70"/>
      <c r="WQU515" s="60"/>
      <c r="WQV515" s="61"/>
      <c r="WQW515" s="70"/>
      <c r="WQX515" s="70"/>
      <c r="WQY515" s="60"/>
      <c r="WQZ515" s="61"/>
      <c r="WRA515" s="70"/>
      <c r="WRB515" s="70"/>
      <c r="WRC515" s="60"/>
      <c r="WRD515" s="61"/>
      <c r="WRE515" s="70"/>
      <c r="WRF515" s="70"/>
      <c r="WRG515" s="60"/>
      <c r="WRH515" s="61"/>
      <c r="WRI515" s="70"/>
      <c r="WRJ515" s="70"/>
      <c r="WRK515" s="60"/>
      <c r="WRL515" s="61"/>
      <c r="WRM515" s="70"/>
      <c r="WRN515" s="70"/>
      <c r="WRO515" s="60"/>
      <c r="WRP515" s="61"/>
      <c r="WRQ515" s="70"/>
      <c r="WRR515" s="70"/>
      <c r="WRS515" s="60"/>
      <c r="WRT515" s="61"/>
      <c r="WRU515" s="70"/>
      <c r="WRV515" s="70"/>
      <c r="WRW515" s="60"/>
      <c r="WRX515" s="61"/>
      <c r="WRY515" s="70"/>
      <c r="WRZ515" s="70"/>
      <c r="WSA515" s="60"/>
      <c r="WSB515" s="61"/>
      <c r="WSC515" s="70"/>
      <c r="WSD515" s="70"/>
      <c r="WSE515" s="60"/>
      <c r="WSF515" s="61"/>
      <c r="WSG515" s="70"/>
      <c r="WSH515" s="70"/>
      <c r="WSI515" s="60"/>
      <c r="WSJ515" s="61"/>
      <c r="WSK515" s="70"/>
      <c r="WSL515" s="70"/>
      <c r="WSM515" s="60"/>
      <c r="WSN515" s="61"/>
      <c r="WSO515" s="70"/>
      <c r="WSP515" s="70"/>
      <c r="WSQ515" s="60"/>
      <c r="WSR515" s="61"/>
      <c r="WSS515" s="70"/>
      <c r="WST515" s="70"/>
      <c r="WSU515" s="60"/>
      <c r="WSV515" s="61"/>
      <c r="WSW515" s="70"/>
      <c r="WSX515" s="70"/>
      <c r="WSY515" s="60"/>
      <c r="WSZ515" s="61"/>
      <c r="WTA515" s="70"/>
      <c r="WTB515" s="70"/>
      <c r="WTC515" s="60"/>
      <c r="WTD515" s="61"/>
      <c r="WTE515" s="70"/>
      <c r="WTF515" s="70"/>
      <c r="WTG515" s="60"/>
      <c r="WTH515" s="61"/>
      <c r="WTI515" s="70"/>
      <c r="WTJ515" s="70"/>
      <c r="WTK515" s="60"/>
      <c r="WTL515" s="61"/>
      <c r="WTM515" s="70"/>
      <c r="WTN515" s="70"/>
      <c r="WTO515" s="60"/>
      <c r="WTP515" s="61"/>
      <c r="WTQ515" s="70"/>
      <c r="WTR515" s="70"/>
      <c r="WTS515" s="60"/>
      <c r="WTT515" s="61"/>
      <c r="WTU515" s="70"/>
      <c r="WTV515" s="70"/>
      <c r="WTW515" s="60"/>
      <c r="WTX515" s="61"/>
      <c r="WTY515" s="70"/>
      <c r="WTZ515" s="70"/>
      <c r="WUA515" s="60"/>
      <c r="WUB515" s="61"/>
      <c r="WUC515" s="70"/>
      <c r="WUD515" s="70"/>
      <c r="WUE515" s="60"/>
      <c r="WUF515" s="61"/>
      <c r="WUG515" s="70"/>
      <c r="WUH515" s="70"/>
      <c r="WUI515" s="60"/>
      <c r="WUJ515" s="61"/>
      <c r="WUK515" s="70"/>
      <c r="WUL515" s="70"/>
      <c r="WUM515" s="60"/>
      <c r="WUN515" s="61"/>
      <c r="WUO515" s="70"/>
      <c r="WUP515" s="70"/>
      <c r="WUQ515" s="60"/>
      <c r="WUR515" s="61"/>
      <c r="WUS515" s="70"/>
      <c r="WUT515" s="70"/>
      <c r="WUU515" s="60"/>
      <c r="WUV515" s="61"/>
      <c r="WUW515" s="70"/>
      <c r="WUX515" s="70"/>
      <c r="WUY515" s="60"/>
      <c r="WUZ515" s="61"/>
      <c r="WVA515" s="70"/>
      <c r="WVB515" s="70"/>
      <c r="WVC515" s="60"/>
      <c r="WVD515" s="61"/>
      <c r="WVE515" s="70"/>
      <c r="WVF515" s="70"/>
      <c r="WVG515" s="60"/>
      <c r="WVH515" s="61"/>
      <c r="WVI515" s="70"/>
      <c r="WVJ515" s="70"/>
      <c r="WVK515" s="60"/>
      <c r="WVL515" s="61"/>
      <c r="WVM515" s="70"/>
      <c r="WVN515" s="70"/>
      <c r="WVO515" s="60"/>
      <c r="WVP515" s="61"/>
      <c r="WVQ515" s="70"/>
      <c r="WVR515" s="70"/>
      <c r="WVS515" s="60"/>
      <c r="WVT515" s="61"/>
      <c r="WVU515" s="70"/>
      <c r="WVV515" s="70"/>
      <c r="WVW515" s="60"/>
      <c r="WVX515" s="61"/>
      <c r="WVY515" s="70"/>
      <c r="WVZ515" s="70"/>
      <c r="WWA515" s="60"/>
      <c r="WWB515" s="61"/>
      <c r="WWC515" s="70"/>
      <c r="WWD515" s="70"/>
      <c r="WWE515" s="60"/>
      <c r="WWF515" s="61"/>
      <c r="WWG515" s="70"/>
      <c r="WWH515" s="70"/>
      <c r="WWI515" s="60"/>
      <c r="WWJ515" s="61"/>
      <c r="WWK515" s="70"/>
      <c r="WWL515" s="70"/>
      <c r="WWM515" s="60"/>
      <c r="WWN515" s="61"/>
      <c r="WWO515" s="70"/>
      <c r="WWP515" s="70"/>
      <c r="WWQ515" s="60"/>
      <c r="WWR515" s="61"/>
      <c r="WWS515" s="70"/>
      <c r="WWT515" s="70"/>
      <c r="WWU515" s="60"/>
      <c r="WWV515" s="61"/>
      <c r="WWW515" s="70"/>
      <c r="WWX515" s="70"/>
      <c r="WWY515" s="60"/>
      <c r="WWZ515" s="61"/>
      <c r="WXA515" s="70"/>
      <c r="WXB515" s="70"/>
      <c r="WXC515" s="60"/>
      <c r="WXD515" s="61"/>
      <c r="WXE515" s="70"/>
      <c r="WXF515" s="70"/>
      <c r="WXG515" s="60"/>
      <c r="WXH515" s="61"/>
      <c r="WXI515" s="70"/>
      <c r="WXJ515" s="70"/>
      <c r="WXK515" s="60"/>
      <c r="WXL515" s="61"/>
      <c r="WXM515" s="70"/>
      <c r="WXN515" s="70"/>
      <c r="WXO515" s="60"/>
      <c r="WXP515" s="61"/>
      <c r="WXQ515" s="70"/>
      <c r="WXR515" s="70"/>
      <c r="WXS515" s="60"/>
      <c r="WXT515" s="61"/>
      <c r="WXU515" s="70"/>
      <c r="WXV515" s="70"/>
      <c r="WXW515" s="60"/>
      <c r="WXX515" s="61"/>
      <c r="WXY515" s="70"/>
      <c r="WXZ515" s="70"/>
      <c r="WYA515" s="60"/>
      <c r="WYB515" s="61"/>
      <c r="WYC515" s="70"/>
      <c r="WYD515" s="70"/>
      <c r="WYE515" s="60"/>
      <c r="WYF515" s="61"/>
      <c r="WYG515" s="70"/>
      <c r="WYH515" s="70"/>
      <c r="WYI515" s="60"/>
      <c r="WYJ515" s="61"/>
      <c r="WYK515" s="70"/>
      <c r="WYL515" s="70"/>
      <c r="WYM515" s="60"/>
      <c r="WYN515" s="61"/>
      <c r="WYO515" s="70"/>
      <c r="WYP515" s="70"/>
      <c r="WYQ515" s="60"/>
      <c r="WYR515" s="61"/>
      <c r="WYS515" s="70"/>
      <c r="WYT515" s="70"/>
      <c r="WYU515" s="60"/>
      <c r="WYV515" s="61"/>
      <c r="WYW515" s="70"/>
      <c r="WYX515" s="70"/>
      <c r="WYY515" s="60"/>
      <c r="WYZ515" s="61"/>
      <c r="WZA515" s="70"/>
      <c r="WZB515" s="70"/>
      <c r="WZC515" s="60"/>
      <c r="WZD515" s="61"/>
      <c r="WZE515" s="70"/>
      <c r="WZF515" s="70"/>
      <c r="WZG515" s="60"/>
      <c r="WZH515" s="61"/>
      <c r="WZI515" s="70"/>
      <c r="WZJ515" s="70"/>
      <c r="WZK515" s="60"/>
      <c r="WZL515" s="61"/>
      <c r="WZM515" s="70"/>
      <c r="WZN515" s="70"/>
      <c r="WZO515" s="60"/>
      <c r="WZP515" s="61"/>
      <c r="WZQ515" s="70"/>
      <c r="WZR515" s="70"/>
      <c r="WZS515" s="60"/>
      <c r="WZT515" s="61"/>
      <c r="WZU515" s="70"/>
      <c r="WZV515" s="70"/>
      <c r="WZW515" s="60"/>
      <c r="WZX515" s="61"/>
      <c r="WZY515" s="70"/>
      <c r="WZZ515" s="70"/>
      <c r="XAA515" s="60"/>
      <c r="XAB515" s="61"/>
      <c r="XAC515" s="70"/>
      <c r="XAD515" s="70"/>
      <c r="XAE515" s="60"/>
      <c r="XAF515" s="61"/>
      <c r="XAG515" s="70"/>
      <c r="XAH515" s="70"/>
      <c r="XAI515" s="60"/>
      <c r="XAJ515" s="61"/>
      <c r="XAK515" s="70"/>
      <c r="XAL515" s="70"/>
      <c r="XAM515" s="60"/>
      <c r="XAN515" s="61"/>
      <c r="XAO515" s="70"/>
      <c r="XAP515" s="70"/>
      <c r="XAQ515" s="60"/>
      <c r="XAR515" s="61"/>
      <c r="XAS515" s="70"/>
      <c r="XAT515" s="70"/>
      <c r="XAU515" s="60"/>
      <c r="XAV515" s="61"/>
      <c r="XAW515" s="70"/>
      <c r="XAX515" s="70"/>
      <c r="XAY515" s="60"/>
      <c r="XAZ515" s="61"/>
      <c r="XBA515" s="70"/>
      <c r="XBB515" s="70"/>
      <c r="XBC515" s="60"/>
      <c r="XBD515" s="61"/>
      <c r="XBE515" s="70"/>
      <c r="XBF515" s="70"/>
      <c r="XBG515" s="60"/>
      <c r="XBH515" s="61"/>
      <c r="XBI515" s="70"/>
      <c r="XBJ515" s="70"/>
      <c r="XBK515" s="60"/>
      <c r="XBL515" s="61"/>
      <c r="XBM515" s="70"/>
      <c r="XBN515" s="70"/>
      <c r="XBO515" s="60"/>
      <c r="XBP515" s="61"/>
      <c r="XBQ515" s="70"/>
      <c r="XBR515" s="70"/>
      <c r="XBS515" s="60"/>
      <c r="XBT515" s="61"/>
      <c r="XBU515" s="70"/>
      <c r="XBV515" s="70"/>
      <c r="XBW515" s="60"/>
      <c r="XBX515" s="61"/>
      <c r="XBY515" s="70"/>
      <c r="XBZ515" s="70"/>
      <c r="XCA515" s="60"/>
      <c r="XCB515" s="61"/>
      <c r="XCC515" s="70"/>
      <c r="XCD515" s="70"/>
      <c r="XCE515" s="60"/>
      <c r="XCF515" s="61"/>
      <c r="XCG515" s="70"/>
      <c r="XCH515" s="70"/>
      <c r="XCI515" s="60"/>
      <c r="XCJ515" s="61"/>
      <c r="XCK515" s="70"/>
      <c r="XCL515" s="70"/>
      <c r="XCM515" s="60"/>
      <c r="XCN515" s="61"/>
      <c r="XCO515" s="70"/>
      <c r="XCP515" s="70"/>
      <c r="XCQ515" s="60"/>
      <c r="XCR515" s="61"/>
      <c r="XCS515" s="70"/>
      <c r="XCT515" s="70"/>
      <c r="XCU515" s="60"/>
      <c r="XCV515" s="61"/>
      <c r="XCW515" s="70"/>
      <c r="XCX515" s="70"/>
      <c r="XCY515" s="60"/>
      <c r="XCZ515" s="61"/>
      <c r="XDA515" s="70"/>
      <c r="XDB515" s="70"/>
      <c r="XDC515" s="60"/>
      <c r="XDD515" s="61"/>
      <c r="XDE515" s="70"/>
      <c r="XDF515" s="70"/>
      <c r="XDG515" s="60"/>
      <c r="XDH515" s="61"/>
      <c r="XDI515" s="70"/>
      <c r="XDJ515" s="70"/>
      <c r="XDK515" s="60"/>
      <c r="XDL515" s="61"/>
      <c r="XDM515" s="70"/>
      <c r="XDN515" s="70"/>
      <c r="XDO515" s="60"/>
      <c r="XDP515" s="61"/>
      <c r="XDQ515" s="70"/>
      <c r="XDR515" s="70"/>
      <c r="XDS515" s="60"/>
      <c r="XDT515" s="61"/>
      <c r="XDU515" s="70"/>
      <c r="XDV515" s="70"/>
      <c r="XDW515" s="60"/>
      <c r="XDX515" s="61"/>
      <c r="XDY515" s="70"/>
      <c r="XDZ515" s="70"/>
      <c r="XEA515" s="60"/>
      <c r="XEB515" s="61"/>
      <c r="XEC515" s="70"/>
      <c r="XED515" s="70"/>
      <c r="XEE515" s="60"/>
      <c r="XEF515" s="61"/>
      <c r="XEG515" s="70"/>
      <c r="XEH515" s="70"/>
      <c r="XEI515" s="60"/>
      <c r="XEJ515" s="61"/>
      <c r="XEK515" s="70"/>
      <c r="XEL515" s="70"/>
      <c r="XEM515" s="60"/>
      <c r="XEN515" s="61"/>
      <c r="XEO515" s="70"/>
      <c r="XEP515" s="70"/>
      <c r="XEQ515" s="60"/>
      <c r="XER515" s="61"/>
      <c r="XES515" s="70"/>
      <c r="XET515" s="70"/>
      <c r="XEU515" s="60"/>
      <c r="XEV515" s="61"/>
      <c r="XEW515" s="70"/>
      <c r="XEX515" s="70"/>
      <c r="XEY515" s="60"/>
      <c r="XEZ515" s="61"/>
      <c r="XFA515" s="70"/>
      <c r="XFB515" s="70"/>
      <c r="XFC515" s="60"/>
      <c r="XFD515" s="61"/>
    </row>
    <row r="516" spans="1:16384" ht="35.1" customHeight="1" x14ac:dyDescent="0.25">
      <c r="A516" s="91"/>
      <c r="B516" s="66" t="s">
        <v>0</v>
      </c>
      <c r="C516" s="16">
        <v>0</v>
      </c>
      <c r="D516" s="16">
        <v>0</v>
      </c>
      <c r="E516" s="70"/>
      <c r="F516" s="70"/>
      <c r="G516" s="60"/>
      <c r="H516" s="61"/>
      <c r="I516" s="70"/>
      <c r="J516" s="70"/>
      <c r="K516" s="60"/>
      <c r="L516" s="61"/>
      <c r="M516" s="70"/>
      <c r="N516" s="70"/>
      <c r="O516" s="60"/>
      <c r="P516" s="61"/>
      <c r="Q516" s="70"/>
      <c r="R516" s="70"/>
      <c r="S516" s="60"/>
      <c r="T516" s="61"/>
      <c r="U516" s="70"/>
      <c r="V516" s="70"/>
      <c r="W516" s="60"/>
      <c r="X516" s="61"/>
      <c r="Y516" s="70"/>
      <c r="Z516" s="70"/>
      <c r="AA516" s="60"/>
      <c r="AB516" s="61"/>
      <c r="AC516" s="70"/>
      <c r="AD516" s="70"/>
      <c r="AE516" s="60"/>
      <c r="AF516" s="61"/>
      <c r="AG516" s="70"/>
      <c r="AH516" s="70"/>
      <c r="AI516" s="60"/>
      <c r="AJ516" s="61"/>
      <c r="AK516" s="70"/>
      <c r="AL516" s="70"/>
      <c r="AM516" s="60"/>
      <c r="AN516" s="61"/>
      <c r="AO516" s="70"/>
      <c r="AP516" s="70"/>
      <c r="AQ516" s="60"/>
      <c r="AR516" s="61"/>
      <c r="AS516" s="70"/>
      <c r="AT516" s="70"/>
      <c r="AU516" s="60"/>
      <c r="AV516" s="61"/>
      <c r="AW516" s="70"/>
      <c r="AX516" s="70"/>
      <c r="AY516" s="60"/>
      <c r="AZ516" s="61"/>
      <c r="BA516" s="70"/>
      <c r="BB516" s="70"/>
      <c r="BC516" s="60"/>
      <c r="BD516" s="61"/>
      <c r="BE516" s="70"/>
      <c r="BF516" s="70"/>
      <c r="BG516" s="60"/>
      <c r="BH516" s="61"/>
      <c r="BI516" s="70"/>
      <c r="BJ516" s="70"/>
      <c r="BK516" s="60"/>
      <c r="BL516" s="61"/>
      <c r="BM516" s="70"/>
      <c r="BN516" s="70"/>
      <c r="BO516" s="60"/>
      <c r="BP516" s="61"/>
      <c r="BQ516" s="70"/>
      <c r="BR516" s="70"/>
      <c r="BS516" s="60"/>
      <c r="BT516" s="61"/>
      <c r="BU516" s="70"/>
      <c r="BV516" s="70"/>
      <c r="BW516" s="60"/>
      <c r="BX516" s="61"/>
      <c r="BY516" s="70"/>
      <c r="BZ516" s="70"/>
      <c r="CA516" s="60"/>
      <c r="CB516" s="61"/>
      <c r="CC516" s="70"/>
      <c r="CD516" s="70"/>
      <c r="CE516" s="60"/>
      <c r="CF516" s="61"/>
      <c r="CG516" s="70"/>
      <c r="CH516" s="70"/>
      <c r="CI516" s="60"/>
      <c r="CJ516" s="61"/>
      <c r="CK516" s="70"/>
      <c r="CL516" s="70"/>
      <c r="CM516" s="60"/>
      <c r="CN516" s="61"/>
      <c r="CO516" s="70"/>
      <c r="CP516" s="70"/>
      <c r="CQ516" s="60"/>
      <c r="CR516" s="61"/>
      <c r="CS516" s="70"/>
      <c r="CT516" s="70"/>
      <c r="CU516" s="60"/>
      <c r="CV516" s="61"/>
      <c r="CW516" s="70"/>
      <c r="CX516" s="70"/>
      <c r="CY516" s="60"/>
      <c r="CZ516" s="61"/>
      <c r="DA516" s="70"/>
      <c r="DB516" s="70"/>
      <c r="DC516" s="60"/>
      <c r="DD516" s="61"/>
      <c r="DE516" s="70"/>
      <c r="DF516" s="70"/>
      <c r="DG516" s="60"/>
      <c r="DH516" s="61"/>
      <c r="DI516" s="70"/>
      <c r="DJ516" s="70"/>
      <c r="DK516" s="60"/>
      <c r="DL516" s="61"/>
      <c r="DM516" s="70"/>
      <c r="DN516" s="70"/>
      <c r="DO516" s="60"/>
      <c r="DP516" s="61"/>
      <c r="DQ516" s="70"/>
      <c r="DR516" s="70"/>
      <c r="DS516" s="60"/>
      <c r="DT516" s="61"/>
      <c r="DU516" s="70"/>
      <c r="DV516" s="70"/>
      <c r="DW516" s="60"/>
      <c r="DX516" s="61"/>
      <c r="DY516" s="70"/>
      <c r="DZ516" s="70"/>
      <c r="EA516" s="60"/>
      <c r="EB516" s="61"/>
      <c r="EC516" s="70"/>
      <c r="ED516" s="70"/>
      <c r="EE516" s="60"/>
      <c r="EF516" s="61"/>
      <c r="EG516" s="70"/>
      <c r="EH516" s="70"/>
      <c r="EI516" s="60"/>
      <c r="EJ516" s="61"/>
      <c r="EK516" s="70"/>
      <c r="EL516" s="70"/>
      <c r="EM516" s="60"/>
      <c r="EN516" s="61"/>
      <c r="EO516" s="70"/>
      <c r="EP516" s="70"/>
      <c r="EQ516" s="60"/>
      <c r="ER516" s="61"/>
      <c r="ES516" s="70"/>
      <c r="ET516" s="70"/>
      <c r="EU516" s="60"/>
      <c r="EV516" s="61"/>
      <c r="EW516" s="70"/>
      <c r="EX516" s="70"/>
      <c r="EY516" s="60"/>
      <c r="EZ516" s="61"/>
      <c r="FA516" s="70"/>
      <c r="FB516" s="70"/>
      <c r="FC516" s="60"/>
      <c r="FD516" s="61"/>
      <c r="FE516" s="70"/>
      <c r="FF516" s="70"/>
      <c r="FG516" s="60"/>
      <c r="FH516" s="61"/>
      <c r="FI516" s="70"/>
      <c r="FJ516" s="70"/>
      <c r="FK516" s="60"/>
      <c r="FL516" s="61"/>
      <c r="FM516" s="70"/>
      <c r="FN516" s="70"/>
      <c r="FO516" s="60"/>
      <c r="FP516" s="61"/>
      <c r="FQ516" s="70"/>
      <c r="FR516" s="70"/>
      <c r="FS516" s="60"/>
      <c r="FT516" s="61"/>
      <c r="FU516" s="70"/>
      <c r="FV516" s="70"/>
      <c r="FW516" s="60"/>
      <c r="FX516" s="61"/>
      <c r="FY516" s="70"/>
      <c r="FZ516" s="70"/>
      <c r="GA516" s="60"/>
      <c r="GB516" s="61"/>
      <c r="GC516" s="70"/>
      <c r="GD516" s="70"/>
      <c r="GE516" s="60"/>
      <c r="GF516" s="61"/>
      <c r="GG516" s="70"/>
      <c r="GH516" s="70"/>
      <c r="GI516" s="60"/>
      <c r="GJ516" s="61"/>
      <c r="GK516" s="70"/>
      <c r="GL516" s="70"/>
      <c r="GM516" s="60"/>
      <c r="GN516" s="61"/>
      <c r="GO516" s="70"/>
      <c r="GP516" s="70"/>
      <c r="GQ516" s="60"/>
      <c r="GR516" s="61"/>
      <c r="GS516" s="70"/>
      <c r="GT516" s="70"/>
      <c r="GU516" s="60"/>
      <c r="GV516" s="61"/>
      <c r="GW516" s="70"/>
      <c r="GX516" s="70"/>
      <c r="GY516" s="60"/>
      <c r="GZ516" s="61"/>
      <c r="HA516" s="70"/>
      <c r="HB516" s="70"/>
      <c r="HC516" s="60"/>
      <c r="HD516" s="61"/>
      <c r="HE516" s="70"/>
      <c r="HF516" s="70"/>
      <c r="HG516" s="60"/>
      <c r="HH516" s="61"/>
      <c r="HI516" s="70"/>
      <c r="HJ516" s="70"/>
      <c r="HK516" s="60"/>
      <c r="HL516" s="61"/>
      <c r="HM516" s="70"/>
      <c r="HN516" s="70"/>
      <c r="HO516" s="60"/>
      <c r="HP516" s="61"/>
      <c r="HQ516" s="70"/>
      <c r="HR516" s="70"/>
      <c r="HS516" s="60"/>
      <c r="HT516" s="61"/>
      <c r="HU516" s="70"/>
      <c r="HV516" s="70"/>
      <c r="HW516" s="60"/>
      <c r="HX516" s="61"/>
      <c r="HY516" s="70"/>
      <c r="HZ516" s="70"/>
      <c r="IA516" s="60"/>
      <c r="IB516" s="61"/>
      <c r="IC516" s="70"/>
      <c r="ID516" s="70"/>
      <c r="IE516" s="60"/>
      <c r="IF516" s="61"/>
      <c r="IG516" s="70"/>
      <c r="IH516" s="70"/>
      <c r="II516" s="60"/>
      <c r="IJ516" s="61"/>
      <c r="IK516" s="70"/>
      <c r="IL516" s="70"/>
      <c r="IM516" s="60"/>
      <c r="IN516" s="61"/>
      <c r="IO516" s="70"/>
      <c r="IP516" s="70"/>
      <c r="IQ516" s="60"/>
      <c r="IR516" s="61"/>
      <c r="IS516" s="70"/>
      <c r="IT516" s="70"/>
      <c r="IU516" s="60"/>
      <c r="IV516" s="61"/>
      <c r="IW516" s="70"/>
      <c r="IX516" s="70"/>
      <c r="IY516" s="60"/>
      <c r="IZ516" s="61"/>
      <c r="JA516" s="70"/>
      <c r="JB516" s="70"/>
      <c r="JC516" s="60"/>
      <c r="JD516" s="61"/>
      <c r="JE516" s="70"/>
      <c r="JF516" s="70"/>
      <c r="JG516" s="60"/>
      <c r="JH516" s="61"/>
      <c r="JI516" s="70"/>
      <c r="JJ516" s="70"/>
      <c r="JK516" s="60"/>
      <c r="JL516" s="61"/>
      <c r="JM516" s="70"/>
      <c r="JN516" s="70"/>
      <c r="JO516" s="60"/>
      <c r="JP516" s="61"/>
      <c r="JQ516" s="70"/>
      <c r="JR516" s="70"/>
      <c r="JS516" s="60"/>
      <c r="JT516" s="61"/>
      <c r="JU516" s="70"/>
      <c r="JV516" s="70"/>
      <c r="JW516" s="60"/>
      <c r="JX516" s="61"/>
      <c r="JY516" s="70"/>
      <c r="JZ516" s="70"/>
      <c r="KA516" s="60"/>
      <c r="KB516" s="61"/>
      <c r="KC516" s="70"/>
      <c r="KD516" s="70"/>
      <c r="KE516" s="60"/>
      <c r="KF516" s="61"/>
      <c r="KG516" s="70"/>
      <c r="KH516" s="70"/>
      <c r="KI516" s="60"/>
      <c r="KJ516" s="61"/>
      <c r="KK516" s="70"/>
      <c r="KL516" s="70"/>
      <c r="KM516" s="60"/>
      <c r="KN516" s="61"/>
      <c r="KO516" s="70"/>
      <c r="KP516" s="70"/>
      <c r="KQ516" s="60"/>
      <c r="KR516" s="61"/>
      <c r="KS516" s="70"/>
      <c r="KT516" s="70"/>
      <c r="KU516" s="60"/>
      <c r="KV516" s="61"/>
      <c r="KW516" s="70"/>
      <c r="KX516" s="70"/>
      <c r="KY516" s="60"/>
      <c r="KZ516" s="61"/>
      <c r="LA516" s="70"/>
      <c r="LB516" s="70"/>
      <c r="LC516" s="60"/>
      <c r="LD516" s="61"/>
      <c r="LE516" s="70"/>
      <c r="LF516" s="70"/>
      <c r="LG516" s="60"/>
      <c r="LH516" s="61"/>
      <c r="LI516" s="70"/>
      <c r="LJ516" s="70"/>
      <c r="LK516" s="60"/>
      <c r="LL516" s="61"/>
      <c r="LM516" s="70"/>
      <c r="LN516" s="70"/>
      <c r="LO516" s="60"/>
      <c r="LP516" s="61"/>
      <c r="LQ516" s="70"/>
      <c r="LR516" s="70"/>
      <c r="LS516" s="60"/>
      <c r="LT516" s="61"/>
      <c r="LU516" s="70"/>
      <c r="LV516" s="70"/>
      <c r="LW516" s="60"/>
      <c r="LX516" s="61"/>
      <c r="LY516" s="70"/>
      <c r="LZ516" s="70"/>
      <c r="MA516" s="60"/>
      <c r="MB516" s="61"/>
      <c r="MC516" s="70"/>
      <c r="MD516" s="70"/>
      <c r="ME516" s="60"/>
      <c r="MF516" s="61"/>
      <c r="MG516" s="70"/>
      <c r="MH516" s="70"/>
      <c r="MI516" s="60"/>
      <c r="MJ516" s="61"/>
      <c r="MK516" s="70"/>
      <c r="ML516" s="70"/>
      <c r="MM516" s="60"/>
      <c r="MN516" s="61"/>
      <c r="MO516" s="70"/>
      <c r="MP516" s="70"/>
      <c r="MQ516" s="60"/>
      <c r="MR516" s="61"/>
      <c r="MS516" s="70"/>
      <c r="MT516" s="70"/>
      <c r="MU516" s="60"/>
      <c r="MV516" s="61"/>
      <c r="MW516" s="70"/>
      <c r="MX516" s="70"/>
      <c r="MY516" s="60"/>
      <c r="MZ516" s="61"/>
      <c r="NA516" s="70"/>
      <c r="NB516" s="70"/>
      <c r="NC516" s="60"/>
      <c r="ND516" s="61"/>
      <c r="NE516" s="70"/>
      <c r="NF516" s="70"/>
      <c r="NG516" s="60"/>
      <c r="NH516" s="61"/>
      <c r="NI516" s="70"/>
      <c r="NJ516" s="70"/>
      <c r="NK516" s="60"/>
      <c r="NL516" s="61"/>
      <c r="NM516" s="70"/>
      <c r="NN516" s="70"/>
      <c r="NO516" s="60"/>
      <c r="NP516" s="61"/>
      <c r="NQ516" s="70"/>
      <c r="NR516" s="70"/>
      <c r="NS516" s="60"/>
      <c r="NT516" s="61"/>
      <c r="NU516" s="70"/>
      <c r="NV516" s="70"/>
      <c r="NW516" s="60"/>
      <c r="NX516" s="61"/>
      <c r="NY516" s="70"/>
      <c r="NZ516" s="70"/>
      <c r="OA516" s="60"/>
      <c r="OB516" s="61"/>
      <c r="OC516" s="70"/>
      <c r="OD516" s="70"/>
      <c r="OE516" s="60"/>
      <c r="OF516" s="61"/>
      <c r="OG516" s="70"/>
      <c r="OH516" s="70"/>
      <c r="OI516" s="60"/>
      <c r="OJ516" s="61"/>
      <c r="OK516" s="70"/>
      <c r="OL516" s="70"/>
      <c r="OM516" s="60"/>
      <c r="ON516" s="61"/>
      <c r="OO516" s="70"/>
      <c r="OP516" s="70"/>
      <c r="OQ516" s="60"/>
      <c r="OR516" s="61"/>
      <c r="OS516" s="70"/>
      <c r="OT516" s="70"/>
      <c r="OU516" s="60"/>
      <c r="OV516" s="61"/>
      <c r="OW516" s="70"/>
      <c r="OX516" s="70"/>
      <c r="OY516" s="60"/>
      <c r="OZ516" s="61"/>
      <c r="PA516" s="70"/>
      <c r="PB516" s="70"/>
      <c r="PC516" s="60"/>
      <c r="PD516" s="61"/>
      <c r="PE516" s="70"/>
      <c r="PF516" s="70"/>
      <c r="PG516" s="60"/>
      <c r="PH516" s="61"/>
      <c r="PI516" s="70"/>
      <c r="PJ516" s="70"/>
      <c r="PK516" s="60"/>
      <c r="PL516" s="61"/>
      <c r="PM516" s="70"/>
      <c r="PN516" s="70"/>
      <c r="PO516" s="60"/>
      <c r="PP516" s="61"/>
      <c r="PQ516" s="70"/>
      <c r="PR516" s="70"/>
      <c r="PS516" s="60"/>
      <c r="PT516" s="61"/>
      <c r="PU516" s="70"/>
      <c r="PV516" s="70"/>
      <c r="PW516" s="60"/>
      <c r="PX516" s="61"/>
      <c r="PY516" s="70"/>
      <c r="PZ516" s="70"/>
      <c r="QA516" s="60"/>
      <c r="QB516" s="61"/>
      <c r="QC516" s="70"/>
      <c r="QD516" s="70"/>
      <c r="QE516" s="60"/>
      <c r="QF516" s="61"/>
      <c r="QG516" s="70"/>
      <c r="QH516" s="70"/>
      <c r="QI516" s="60"/>
      <c r="QJ516" s="61"/>
      <c r="QK516" s="70"/>
      <c r="QL516" s="70"/>
      <c r="QM516" s="60"/>
      <c r="QN516" s="61"/>
      <c r="QO516" s="70"/>
      <c r="QP516" s="70"/>
      <c r="QQ516" s="60"/>
      <c r="QR516" s="61"/>
      <c r="QS516" s="70"/>
      <c r="QT516" s="70"/>
      <c r="QU516" s="60"/>
      <c r="QV516" s="61"/>
      <c r="QW516" s="70"/>
      <c r="QX516" s="70"/>
      <c r="QY516" s="60"/>
      <c r="QZ516" s="61"/>
      <c r="RA516" s="70"/>
      <c r="RB516" s="70"/>
      <c r="RC516" s="60"/>
      <c r="RD516" s="61"/>
      <c r="RE516" s="70"/>
      <c r="RF516" s="70"/>
      <c r="RG516" s="60"/>
      <c r="RH516" s="61"/>
      <c r="RI516" s="70"/>
      <c r="RJ516" s="70"/>
      <c r="RK516" s="60"/>
      <c r="RL516" s="61"/>
      <c r="RM516" s="70"/>
      <c r="RN516" s="70"/>
      <c r="RO516" s="60"/>
      <c r="RP516" s="61"/>
      <c r="RQ516" s="70"/>
      <c r="RR516" s="70"/>
      <c r="RS516" s="60"/>
      <c r="RT516" s="61"/>
      <c r="RU516" s="70"/>
      <c r="RV516" s="70"/>
      <c r="RW516" s="60"/>
      <c r="RX516" s="61"/>
      <c r="RY516" s="70"/>
      <c r="RZ516" s="70"/>
      <c r="SA516" s="60"/>
      <c r="SB516" s="61"/>
      <c r="SC516" s="70"/>
      <c r="SD516" s="70"/>
      <c r="SE516" s="60"/>
      <c r="SF516" s="61"/>
      <c r="SG516" s="70"/>
      <c r="SH516" s="70"/>
      <c r="SI516" s="60"/>
      <c r="SJ516" s="61"/>
      <c r="SK516" s="70"/>
      <c r="SL516" s="70"/>
      <c r="SM516" s="60"/>
      <c r="SN516" s="61"/>
      <c r="SO516" s="70"/>
      <c r="SP516" s="70"/>
      <c r="SQ516" s="60"/>
      <c r="SR516" s="61"/>
      <c r="SS516" s="70"/>
      <c r="ST516" s="70"/>
      <c r="SU516" s="60"/>
      <c r="SV516" s="61"/>
      <c r="SW516" s="70"/>
      <c r="SX516" s="70"/>
      <c r="SY516" s="60"/>
      <c r="SZ516" s="61"/>
      <c r="TA516" s="70"/>
      <c r="TB516" s="70"/>
      <c r="TC516" s="60"/>
      <c r="TD516" s="61"/>
      <c r="TE516" s="70"/>
      <c r="TF516" s="70"/>
      <c r="TG516" s="60"/>
      <c r="TH516" s="61"/>
      <c r="TI516" s="70"/>
      <c r="TJ516" s="70"/>
      <c r="TK516" s="60"/>
      <c r="TL516" s="61"/>
      <c r="TM516" s="70"/>
      <c r="TN516" s="70"/>
      <c r="TO516" s="60"/>
      <c r="TP516" s="61"/>
      <c r="TQ516" s="70"/>
      <c r="TR516" s="70"/>
      <c r="TS516" s="60"/>
      <c r="TT516" s="61"/>
      <c r="TU516" s="70"/>
      <c r="TV516" s="70"/>
      <c r="TW516" s="60"/>
      <c r="TX516" s="61"/>
      <c r="TY516" s="70"/>
      <c r="TZ516" s="70"/>
      <c r="UA516" s="60"/>
      <c r="UB516" s="61"/>
      <c r="UC516" s="70"/>
      <c r="UD516" s="70"/>
      <c r="UE516" s="60"/>
      <c r="UF516" s="61"/>
      <c r="UG516" s="70"/>
      <c r="UH516" s="70"/>
      <c r="UI516" s="60"/>
      <c r="UJ516" s="61"/>
      <c r="UK516" s="70"/>
      <c r="UL516" s="70"/>
      <c r="UM516" s="60"/>
      <c r="UN516" s="61"/>
      <c r="UO516" s="70"/>
      <c r="UP516" s="70"/>
      <c r="UQ516" s="60"/>
      <c r="UR516" s="61"/>
      <c r="US516" s="70"/>
      <c r="UT516" s="70"/>
      <c r="UU516" s="60"/>
      <c r="UV516" s="61"/>
      <c r="UW516" s="70"/>
      <c r="UX516" s="70"/>
      <c r="UY516" s="60"/>
      <c r="UZ516" s="61"/>
      <c r="VA516" s="70"/>
      <c r="VB516" s="70"/>
      <c r="VC516" s="60"/>
      <c r="VD516" s="61"/>
      <c r="VE516" s="70"/>
      <c r="VF516" s="70"/>
      <c r="VG516" s="60"/>
      <c r="VH516" s="61"/>
      <c r="VI516" s="70"/>
      <c r="VJ516" s="70"/>
      <c r="VK516" s="60"/>
      <c r="VL516" s="61"/>
      <c r="VM516" s="70"/>
      <c r="VN516" s="70"/>
      <c r="VO516" s="60"/>
      <c r="VP516" s="61"/>
      <c r="VQ516" s="70"/>
      <c r="VR516" s="70"/>
      <c r="VS516" s="60"/>
      <c r="VT516" s="61"/>
      <c r="VU516" s="70"/>
      <c r="VV516" s="70"/>
      <c r="VW516" s="60"/>
      <c r="VX516" s="61"/>
      <c r="VY516" s="70"/>
      <c r="VZ516" s="70"/>
      <c r="WA516" s="60"/>
      <c r="WB516" s="61"/>
      <c r="WC516" s="70"/>
      <c r="WD516" s="70"/>
      <c r="WE516" s="60"/>
      <c r="WF516" s="61"/>
      <c r="WG516" s="70"/>
      <c r="WH516" s="70"/>
      <c r="WI516" s="60"/>
      <c r="WJ516" s="61"/>
      <c r="WK516" s="70"/>
      <c r="WL516" s="70"/>
      <c r="WM516" s="60"/>
      <c r="WN516" s="61"/>
      <c r="WO516" s="70"/>
      <c r="WP516" s="70"/>
      <c r="WQ516" s="60"/>
      <c r="WR516" s="61"/>
      <c r="WS516" s="70"/>
      <c r="WT516" s="70"/>
      <c r="WU516" s="60"/>
      <c r="WV516" s="61"/>
      <c r="WW516" s="70"/>
      <c r="WX516" s="70"/>
      <c r="WY516" s="60"/>
      <c r="WZ516" s="61"/>
      <c r="XA516" s="70"/>
      <c r="XB516" s="70"/>
      <c r="XC516" s="60"/>
      <c r="XD516" s="61"/>
      <c r="XE516" s="70"/>
      <c r="XF516" s="70"/>
      <c r="XG516" s="60"/>
      <c r="XH516" s="61"/>
      <c r="XI516" s="70"/>
      <c r="XJ516" s="70"/>
      <c r="XK516" s="60"/>
      <c r="XL516" s="61"/>
      <c r="XM516" s="70"/>
      <c r="XN516" s="70"/>
      <c r="XO516" s="60"/>
      <c r="XP516" s="61"/>
      <c r="XQ516" s="70"/>
      <c r="XR516" s="70"/>
      <c r="XS516" s="60"/>
      <c r="XT516" s="61"/>
      <c r="XU516" s="70"/>
      <c r="XV516" s="70"/>
      <c r="XW516" s="60"/>
      <c r="XX516" s="61"/>
      <c r="XY516" s="70"/>
      <c r="XZ516" s="70"/>
      <c r="YA516" s="60"/>
      <c r="YB516" s="61"/>
      <c r="YC516" s="70"/>
      <c r="YD516" s="70"/>
      <c r="YE516" s="60"/>
      <c r="YF516" s="61"/>
      <c r="YG516" s="70"/>
      <c r="YH516" s="70"/>
      <c r="YI516" s="60"/>
      <c r="YJ516" s="61"/>
      <c r="YK516" s="70"/>
      <c r="YL516" s="70"/>
      <c r="YM516" s="60"/>
      <c r="YN516" s="61"/>
      <c r="YO516" s="70"/>
      <c r="YP516" s="70"/>
      <c r="YQ516" s="60"/>
      <c r="YR516" s="61"/>
      <c r="YS516" s="70"/>
      <c r="YT516" s="70"/>
      <c r="YU516" s="60"/>
      <c r="YV516" s="61"/>
      <c r="YW516" s="70"/>
      <c r="YX516" s="70"/>
      <c r="YY516" s="60"/>
      <c r="YZ516" s="61"/>
      <c r="ZA516" s="70"/>
      <c r="ZB516" s="70"/>
      <c r="ZC516" s="60"/>
      <c r="ZD516" s="61"/>
      <c r="ZE516" s="70"/>
      <c r="ZF516" s="70"/>
      <c r="ZG516" s="60"/>
      <c r="ZH516" s="61"/>
      <c r="ZI516" s="70"/>
      <c r="ZJ516" s="70"/>
      <c r="ZK516" s="60"/>
      <c r="ZL516" s="61"/>
      <c r="ZM516" s="70"/>
      <c r="ZN516" s="70"/>
      <c r="ZO516" s="60"/>
      <c r="ZP516" s="61"/>
      <c r="ZQ516" s="70"/>
      <c r="ZR516" s="70"/>
      <c r="ZS516" s="60"/>
      <c r="ZT516" s="61"/>
      <c r="ZU516" s="70"/>
      <c r="ZV516" s="70"/>
      <c r="ZW516" s="60"/>
      <c r="ZX516" s="61"/>
      <c r="ZY516" s="70"/>
      <c r="ZZ516" s="70"/>
      <c r="AAA516" s="60"/>
      <c r="AAB516" s="61"/>
      <c r="AAC516" s="70"/>
      <c r="AAD516" s="70"/>
      <c r="AAE516" s="60"/>
      <c r="AAF516" s="61"/>
      <c r="AAG516" s="70"/>
      <c r="AAH516" s="70"/>
      <c r="AAI516" s="60"/>
      <c r="AAJ516" s="61"/>
      <c r="AAK516" s="70"/>
      <c r="AAL516" s="70"/>
      <c r="AAM516" s="60"/>
      <c r="AAN516" s="61"/>
      <c r="AAO516" s="70"/>
      <c r="AAP516" s="70"/>
      <c r="AAQ516" s="60"/>
      <c r="AAR516" s="61"/>
      <c r="AAS516" s="70"/>
      <c r="AAT516" s="70"/>
      <c r="AAU516" s="60"/>
      <c r="AAV516" s="61"/>
      <c r="AAW516" s="70"/>
      <c r="AAX516" s="70"/>
      <c r="AAY516" s="60"/>
      <c r="AAZ516" s="61"/>
      <c r="ABA516" s="70"/>
      <c r="ABB516" s="70"/>
      <c r="ABC516" s="60"/>
      <c r="ABD516" s="61"/>
      <c r="ABE516" s="70"/>
      <c r="ABF516" s="70"/>
      <c r="ABG516" s="60"/>
      <c r="ABH516" s="61"/>
      <c r="ABI516" s="70"/>
      <c r="ABJ516" s="70"/>
      <c r="ABK516" s="60"/>
      <c r="ABL516" s="61"/>
      <c r="ABM516" s="70"/>
      <c r="ABN516" s="70"/>
      <c r="ABO516" s="60"/>
      <c r="ABP516" s="61"/>
      <c r="ABQ516" s="70"/>
      <c r="ABR516" s="70"/>
      <c r="ABS516" s="60"/>
      <c r="ABT516" s="61"/>
      <c r="ABU516" s="70"/>
      <c r="ABV516" s="70"/>
      <c r="ABW516" s="60"/>
      <c r="ABX516" s="61"/>
      <c r="ABY516" s="70"/>
      <c r="ABZ516" s="70"/>
      <c r="ACA516" s="60"/>
      <c r="ACB516" s="61"/>
      <c r="ACC516" s="70"/>
      <c r="ACD516" s="70"/>
      <c r="ACE516" s="60"/>
      <c r="ACF516" s="61"/>
      <c r="ACG516" s="70"/>
      <c r="ACH516" s="70"/>
      <c r="ACI516" s="60"/>
      <c r="ACJ516" s="61"/>
      <c r="ACK516" s="70"/>
      <c r="ACL516" s="70"/>
      <c r="ACM516" s="60"/>
      <c r="ACN516" s="61"/>
      <c r="ACO516" s="70"/>
      <c r="ACP516" s="70"/>
      <c r="ACQ516" s="60"/>
      <c r="ACR516" s="61"/>
      <c r="ACS516" s="70"/>
      <c r="ACT516" s="70"/>
      <c r="ACU516" s="60"/>
      <c r="ACV516" s="61"/>
      <c r="ACW516" s="70"/>
      <c r="ACX516" s="70"/>
      <c r="ACY516" s="60"/>
      <c r="ACZ516" s="61"/>
      <c r="ADA516" s="70"/>
      <c r="ADB516" s="70"/>
      <c r="ADC516" s="60"/>
      <c r="ADD516" s="61"/>
      <c r="ADE516" s="70"/>
      <c r="ADF516" s="70"/>
      <c r="ADG516" s="60"/>
      <c r="ADH516" s="61"/>
      <c r="ADI516" s="70"/>
      <c r="ADJ516" s="70"/>
      <c r="ADK516" s="60"/>
      <c r="ADL516" s="61"/>
      <c r="ADM516" s="70"/>
      <c r="ADN516" s="70"/>
      <c r="ADO516" s="60"/>
      <c r="ADP516" s="61"/>
      <c r="ADQ516" s="70"/>
      <c r="ADR516" s="70"/>
      <c r="ADS516" s="60"/>
      <c r="ADT516" s="61"/>
      <c r="ADU516" s="70"/>
      <c r="ADV516" s="70"/>
      <c r="ADW516" s="60"/>
      <c r="ADX516" s="61"/>
      <c r="ADY516" s="70"/>
      <c r="ADZ516" s="70"/>
      <c r="AEA516" s="60"/>
      <c r="AEB516" s="61"/>
      <c r="AEC516" s="70"/>
      <c r="AED516" s="70"/>
      <c r="AEE516" s="60"/>
      <c r="AEF516" s="61"/>
      <c r="AEG516" s="70"/>
      <c r="AEH516" s="70"/>
      <c r="AEI516" s="60"/>
      <c r="AEJ516" s="61"/>
      <c r="AEK516" s="70"/>
      <c r="AEL516" s="70"/>
      <c r="AEM516" s="60"/>
      <c r="AEN516" s="61"/>
      <c r="AEO516" s="70"/>
      <c r="AEP516" s="70"/>
      <c r="AEQ516" s="60"/>
      <c r="AER516" s="61"/>
      <c r="AES516" s="70"/>
      <c r="AET516" s="70"/>
      <c r="AEU516" s="60"/>
      <c r="AEV516" s="61"/>
      <c r="AEW516" s="70"/>
      <c r="AEX516" s="70"/>
      <c r="AEY516" s="60"/>
      <c r="AEZ516" s="61"/>
      <c r="AFA516" s="70"/>
      <c r="AFB516" s="70"/>
      <c r="AFC516" s="60"/>
      <c r="AFD516" s="61"/>
      <c r="AFE516" s="70"/>
      <c r="AFF516" s="70"/>
      <c r="AFG516" s="60"/>
      <c r="AFH516" s="61"/>
      <c r="AFI516" s="70"/>
      <c r="AFJ516" s="70"/>
      <c r="AFK516" s="60"/>
      <c r="AFL516" s="61"/>
      <c r="AFM516" s="70"/>
      <c r="AFN516" s="70"/>
      <c r="AFO516" s="60"/>
      <c r="AFP516" s="61"/>
      <c r="AFQ516" s="70"/>
      <c r="AFR516" s="70"/>
      <c r="AFS516" s="60"/>
      <c r="AFT516" s="61"/>
      <c r="AFU516" s="70"/>
      <c r="AFV516" s="70"/>
      <c r="AFW516" s="60"/>
      <c r="AFX516" s="61"/>
      <c r="AFY516" s="70"/>
      <c r="AFZ516" s="70"/>
      <c r="AGA516" s="60"/>
      <c r="AGB516" s="61"/>
      <c r="AGC516" s="70"/>
      <c r="AGD516" s="70"/>
      <c r="AGE516" s="60"/>
      <c r="AGF516" s="61"/>
      <c r="AGG516" s="70"/>
      <c r="AGH516" s="70"/>
      <c r="AGI516" s="60"/>
      <c r="AGJ516" s="61"/>
      <c r="AGK516" s="70"/>
      <c r="AGL516" s="70"/>
      <c r="AGM516" s="60"/>
      <c r="AGN516" s="61"/>
      <c r="AGO516" s="70"/>
      <c r="AGP516" s="70"/>
      <c r="AGQ516" s="60"/>
      <c r="AGR516" s="61"/>
      <c r="AGS516" s="70"/>
      <c r="AGT516" s="70"/>
      <c r="AGU516" s="60"/>
      <c r="AGV516" s="61"/>
      <c r="AGW516" s="70"/>
      <c r="AGX516" s="70"/>
      <c r="AGY516" s="60"/>
      <c r="AGZ516" s="61"/>
      <c r="AHA516" s="70"/>
      <c r="AHB516" s="70"/>
      <c r="AHC516" s="60"/>
      <c r="AHD516" s="61"/>
      <c r="AHE516" s="70"/>
      <c r="AHF516" s="70"/>
      <c r="AHG516" s="60"/>
      <c r="AHH516" s="61"/>
      <c r="AHI516" s="70"/>
      <c r="AHJ516" s="70"/>
      <c r="AHK516" s="60"/>
      <c r="AHL516" s="61"/>
      <c r="AHM516" s="70"/>
      <c r="AHN516" s="70"/>
      <c r="AHO516" s="60"/>
      <c r="AHP516" s="61"/>
      <c r="AHQ516" s="70"/>
      <c r="AHR516" s="70"/>
      <c r="AHS516" s="60"/>
      <c r="AHT516" s="61"/>
      <c r="AHU516" s="70"/>
      <c r="AHV516" s="70"/>
      <c r="AHW516" s="60"/>
      <c r="AHX516" s="61"/>
      <c r="AHY516" s="70"/>
      <c r="AHZ516" s="70"/>
      <c r="AIA516" s="60"/>
      <c r="AIB516" s="61"/>
      <c r="AIC516" s="70"/>
      <c r="AID516" s="70"/>
      <c r="AIE516" s="60"/>
      <c r="AIF516" s="61"/>
      <c r="AIG516" s="70"/>
      <c r="AIH516" s="70"/>
      <c r="AII516" s="60"/>
      <c r="AIJ516" s="61"/>
      <c r="AIK516" s="70"/>
      <c r="AIL516" s="70"/>
      <c r="AIM516" s="60"/>
      <c r="AIN516" s="61"/>
      <c r="AIO516" s="70"/>
      <c r="AIP516" s="70"/>
      <c r="AIQ516" s="60"/>
      <c r="AIR516" s="61"/>
      <c r="AIS516" s="70"/>
      <c r="AIT516" s="70"/>
      <c r="AIU516" s="60"/>
      <c r="AIV516" s="61"/>
      <c r="AIW516" s="70"/>
      <c r="AIX516" s="70"/>
      <c r="AIY516" s="60"/>
      <c r="AIZ516" s="61"/>
      <c r="AJA516" s="70"/>
      <c r="AJB516" s="70"/>
      <c r="AJC516" s="60"/>
      <c r="AJD516" s="61"/>
      <c r="AJE516" s="70"/>
      <c r="AJF516" s="70"/>
      <c r="AJG516" s="60"/>
      <c r="AJH516" s="61"/>
      <c r="AJI516" s="70"/>
      <c r="AJJ516" s="70"/>
      <c r="AJK516" s="60"/>
      <c r="AJL516" s="61"/>
      <c r="AJM516" s="70"/>
      <c r="AJN516" s="70"/>
      <c r="AJO516" s="60"/>
      <c r="AJP516" s="61"/>
      <c r="AJQ516" s="70"/>
      <c r="AJR516" s="70"/>
      <c r="AJS516" s="60"/>
      <c r="AJT516" s="61"/>
      <c r="AJU516" s="70"/>
      <c r="AJV516" s="70"/>
      <c r="AJW516" s="60"/>
      <c r="AJX516" s="61"/>
      <c r="AJY516" s="70"/>
      <c r="AJZ516" s="70"/>
      <c r="AKA516" s="60"/>
      <c r="AKB516" s="61"/>
      <c r="AKC516" s="70"/>
      <c r="AKD516" s="70"/>
      <c r="AKE516" s="60"/>
      <c r="AKF516" s="61"/>
      <c r="AKG516" s="70"/>
      <c r="AKH516" s="70"/>
      <c r="AKI516" s="60"/>
      <c r="AKJ516" s="61"/>
      <c r="AKK516" s="70"/>
      <c r="AKL516" s="70"/>
      <c r="AKM516" s="60"/>
      <c r="AKN516" s="61"/>
      <c r="AKO516" s="70"/>
      <c r="AKP516" s="70"/>
      <c r="AKQ516" s="60"/>
      <c r="AKR516" s="61"/>
      <c r="AKS516" s="70"/>
      <c r="AKT516" s="70"/>
      <c r="AKU516" s="60"/>
      <c r="AKV516" s="61"/>
      <c r="AKW516" s="70"/>
      <c r="AKX516" s="70"/>
      <c r="AKY516" s="60"/>
      <c r="AKZ516" s="61"/>
      <c r="ALA516" s="70"/>
      <c r="ALB516" s="70"/>
      <c r="ALC516" s="60"/>
      <c r="ALD516" s="61"/>
      <c r="ALE516" s="70"/>
      <c r="ALF516" s="70"/>
      <c r="ALG516" s="60"/>
      <c r="ALH516" s="61"/>
      <c r="ALI516" s="70"/>
      <c r="ALJ516" s="70"/>
      <c r="ALK516" s="60"/>
      <c r="ALL516" s="61"/>
      <c r="ALM516" s="70"/>
      <c r="ALN516" s="70"/>
      <c r="ALO516" s="60"/>
      <c r="ALP516" s="61"/>
      <c r="ALQ516" s="70"/>
      <c r="ALR516" s="70"/>
      <c r="ALS516" s="60"/>
      <c r="ALT516" s="61"/>
      <c r="ALU516" s="70"/>
      <c r="ALV516" s="70"/>
      <c r="ALW516" s="60"/>
      <c r="ALX516" s="61"/>
      <c r="ALY516" s="70"/>
      <c r="ALZ516" s="70"/>
      <c r="AMA516" s="60"/>
      <c r="AMB516" s="61"/>
      <c r="AMC516" s="70"/>
      <c r="AMD516" s="70"/>
      <c r="AME516" s="60"/>
      <c r="AMF516" s="61"/>
      <c r="AMG516" s="70"/>
      <c r="AMH516" s="70"/>
      <c r="AMI516" s="60"/>
      <c r="AMJ516" s="61"/>
      <c r="AMK516" s="70"/>
      <c r="AML516" s="70"/>
      <c r="AMM516" s="60"/>
      <c r="AMN516" s="61"/>
      <c r="AMO516" s="70"/>
      <c r="AMP516" s="70"/>
      <c r="AMQ516" s="60"/>
      <c r="AMR516" s="61"/>
      <c r="AMS516" s="70"/>
      <c r="AMT516" s="70"/>
      <c r="AMU516" s="60"/>
      <c r="AMV516" s="61"/>
      <c r="AMW516" s="70"/>
      <c r="AMX516" s="70"/>
      <c r="AMY516" s="60"/>
      <c r="AMZ516" s="61"/>
      <c r="ANA516" s="70"/>
      <c r="ANB516" s="70"/>
      <c r="ANC516" s="60"/>
      <c r="AND516" s="61"/>
      <c r="ANE516" s="70"/>
      <c r="ANF516" s="70"/>
      <c r="ANG516" s="60"/>
      <c r="ANH516" s="61"/>
      <c r="ANI516" s="70"/>
      <c r="ANJ516" s="70"/>
      <c r="ANK516" s="60"/>
      <c r="ANL516" s="61"/>
      <c r="ANM516" s="70"/>
      <c r="ANN516" s="70"/>
      <c r="ANO516" s="60"/>
      <c r="ANP516" s="61"/>
      <c r="ANQ516" s="70"/>
      <c r="ANR516" s="70"/>
      <c r="ANS516" s="60"/>
      <c r="ANT516" s="61"/>
      <c r="ANU516" s="70"/>
      <c r="ANV516" s="70"/>
      <c r="ANW516" s="60"/>
      <c r="ANX516" s="61"/>
      <c r="ANY516" s="70"/>
      <c r="ANZ516" s="70"/>
      <c r="AOA516" s="60"/>
      <c r="AOB516" s="61"/>
      <c r="AOC516" s="70"/>
      <c r="AOD516" s="70"/>
      <c r="AOE516" s="60"/>
      <c r="AOF516" s="61"/>
      <c r="AOG516" s="70"/>
      <c r="AOH516" s="70"/>
      <c r="AOI516" s="60"/>
      <c r="AOJ516" s="61"/>
      <c r="AOK516" s="70"/>
      <c r="AOL516" s="70"/>
      <c r="AOM516" s="60"/>
      <c r="AON516" s="61"/>
      <c r="AOO516" s="70"/>
      <c r="AOP516" s="70"/>
      <c r="AOQ516" s="60"/>
      <c r="AOR516" s="61"/>
      <c r="AOS516" s="70"/>
      <c r="AOT516" s="70"/>
      <c r="AOU516" s="60"/>
      <c r="AOV516" s="61"/>
      <c r="AOW516" s="70"/>
      <c r="AOX516" s="70"/>
      <c r="AOY516" s="60"/>
      <c r="AOZ516" s="61"/>
      <c r="APA516" s="70"/>
      <c r="APB516" s="70"/>
      <c r="APC516" s="60"/>
      <c r="APD516" s="61"/>
      <c r="APE516" s="70"/>
      <c r="APF516" s="70"/>
      <c r="APG516" s="60"/>
      <c r="APH516" s="61"/>
      <c r="API516" s="70"/>
      <c r="APJ516" s="70"/>
      <c r="APK516" s="60"/>
      <c r="APL516" s="61"/>
      <c r="APM516" s="70"/>
      <c r="APN516" s="70"/>
      <c r="APO516" s="60"/>
      <c r="APP516" s="61"/>
      <c r="APQ516" s="70"/>
      <c r="APR516" s="70"/>
      <c r="APS516" s="60"/>
      <c r="APT516" s="61"/>
      <c r="APU516" s="70"/>
      <c r="APV516" s="70"/>
      <c r="APW516" s="60"/>
      <c r="APX516" s="61"/>
      <c r="APY516" s="70"/>
      <c r="APZ516" s="70"/>
      <c r="AQA516" s="60"/>
      <c r="AQB516" s="61"/>
      <c r="AQC516" s="70"/>
      <c r="AQD516" s="70"/>
      <c r="AQE516" s="60"/>
      <c r="AQF516" s="61"/>
      <c r="AQG516" s="70"/>
      <c r="AQH516" s="70"/>
      <c r="AQI516" s="60"/>
      <c r="AQJ516" s="61"/>
      <c r="AQK516" s="70"/>
      <c r="AQL516" s="70"/>
      <c r="AQM516" s="60"/>
      <c r="AQN516" s="61"/>
      <c r="AQO516" s="70"/>
      <c r="AQP516" s="70"/>
      <c r="AQQ516" s="60"/>
      <c r="AQR516" s="61"/>
      <c r="AQS516" s="70"/>
      <c r="AQT516" s="70"/>
      <c r="AQU516" s="60"/>
      <c r="AQV516" s="61"/>
      <c r="AQW516" s="70"/>
      <c r="AQX516" s="70"/>
      <c r="AQY516" s="60"/>
      <c r="AQZ516" s="61"/>
      <c r="ARA516" s="70"/>
      <c r="ARB516" s="70"/>
      <c r="ARC516" s="60"/>
      <c r="ARD516" s="61"/>
      <c r="ARE516" s="70"/>
      <c r="ARF516" s="70"/>
      <c r="ARG516" s="60"/>
      <c r="ARH516" s="61"/>
      <c r="ARI516" s="70"/>
      <c r="ARJ516" s="70"/>
      <c r="ARK516" s="60"/>
      <c r="ARL516" s="61"/>
      <c r="ARM516" s="70"/>
      <c r="ARN516" s="70"/>
      <c r="ARO516" s="60"/>
      <c r="ARP516" s="61"/>
      <c r="ARQ516" s="70"/>
      <c r="ARR516" s="70"/>
      <c r="ARS516" s="60"/>
      <c r="ART516" s="61"/>
      <c r="ARU516" s="70"/>
      <c r="ARV516" s="70"/>
      <c r="ARW516" s="60"/>
      <c r="ARX516" s="61"/>
      <c r="ARY516" s="70"/>
      <c r="ARZ516" s="70"/>
      <c r="ASA516" s="60"/>
      <c r="ASB516" s="61"/>
      <c r="ASC516" s="70"/>
      <c r="ASD516" s="70"/>
      <c r="ASE516" s="60"/>
      <c r="ASF516" s="61"/>
      <c r="ASG516" s="70"/>
      <c r="ASH516" s="70"/>
      <c r="ASI516" s="60"/>
      <c r="ASJ516" s="61"/>
      <c r="ASK516" s="70"/>
      <c r="ASL516" s="70"/>
      <c r="ASM516" s="60"/>
      <c r="ASN516" s="61"/>
      <c r="ASO516" s="70"/>
      <c r="ASP516" s="70"/>
      <c r="ASQ516" s="60"/>
      <c r="ASR516" s="61"/>
      <c r="ASS516" s="70"/>
      <c r="AST516" s="70"/>
      <c r="ASU516" s="60"/>
      <c r="ASV516" s="61"/>
      <c r="ASW516" s="70"/>
      <c r="ASX516" s="70"/>
      <c r="ASY516" s="60"/>
      <c r="ASZ516" s="61"/>
      <c r="ATA516" s="70"/>
      <c r="ATB516" s="70"/>
      <c r="ATC516" s="60"/>
      <c r="ATD516" s="61"/>
      <c r="ATE516" s="70"/>
      <c r="ATF516" s="70"/>
      <c r="ATG516" s="60"/>
      <c r="ATH516" s="61"/>
      <c r="ATI516" s="70"/>
      <c r="ATJ516" s="70"/>
      <c r="ATK516" s="60"/>
      <c r="ATL516" s="61"/>
      <c r="ATM516" s="70"/>
      <c r="ATN516" s="70"/>
      <c r="ATO516" s="60"/>
      <c r="ATP516" s="61"/>
      <c r="ATQ516" s="70"/>
      <c r="ATR516" s="70"/>
      <c r="ATS516" s="60"/>
      <c r="ATT516" s="61"/>
      <c r="ATU516" s="70"/>
      <c r="ATV516" s="70"/>
      <c r="ATW516" s="60"/>
      <c r="ATX516" s="61"/>
      <c r="ATY516" s="70"/>
      <c r="ATZ516" s="70"/>
      <c r="AUA516" s="60"/>
      <c r="AUB516" s="61"/>
      <c r="AUC516" s="70"/>
      <c r="AUD516" s="70"/>
      <c r="AUE516" s="60"/>
      <c r="AUF516" s="61"/>
      <c r="AUG516" s="70"/>
      <c r="AUH516" s="70"/>
      <c r="AUI516" s="60"/>
      <c r="AUJ516" s="61"/>
      <c r="AUK516" s="70"/>
      <c r="AUL516" s="70"/>
      <c r="AUM516" s="60"/>
      <c r="AUN516" s="61"/>
      <c r="AUO516" s="70"/>
      <c r="AUP516" s="70"/>
      <c r="AUQ516" s="60"/>
      <c r="AUR516" s="61"/>
      <c r="AUS516" s="70"/>
      <c r="AUT516" s="70"/>
      <c r="AUU516" s="60"/>
      <c r="AUV516" s="61"/>
      <c r="AUW516" s="70"/>
      <c r="AUX516" s="70"/>
      <c r="AUY516" s="60"/>
      <c r="AUZ516" s="61"/>
      <c r="AVA516" s="70"/>
      <c r="AVB516" s="70"/>
      <c r="AVC516" s="60"/>
      <c r="AVD516" s="61"/>
      <c r="AVE516" s="70"/>
      <c r="AVF516" s="70"/>
      <c r="AVG516" s="60"/>
      <c r="AVH516" s="61"/>
      <c r="AVI516" s="70"/>
      <c r="AVJ516" s="70"/>
      <c r="AVK516" s="60"/>
      <c r="AVL516" s="61"/>
      <c r="AVM516" s="70"/>
      <c r="AVN516" s="70"/>
      <c r="AVO516" s="60"/>
      <c r="AVP516" s="61"/>
      <c r="AVQ516" s="70"/>
      <c r="AVR516" s="70"/>
      <c r="AVS516" s="60"/>
      <c r="AVT516" s="61"/>
      <c r="AVU516" s="70"/>
      <c r="AVV516" s="70"/>
      <c r="AVW516" s="60"/>
      <c r="AVX516" s="61"/>
      <c r="AVY516" s="70"/>
      <c r="AVZ516" s="70"/>
      <c r="AWA516" s="60"/>
      <c r="AWB516" s="61"/>
      <c r="AWC516" s="70"/>
      <c r="AWD516" s="70"/>
      <c r="AWE516" s="60"/>
      <c r="AWF516" s="61"/>
      <c r="AWG516" s="70"/>
      <c r="AWH516" s="70"/>
      <c r="AWI516" s="60"/>
      <c r="AWJ516" s="61"/>
      <c r="AWK516" s="70"/>
      <c r="AWL516" s="70"/>
      <c r="AWM516" s="60"/>
      <c r="AWN516" s="61"/>
      <c r="AWO516" s="70"/>
      <c r="AWP516" s="70"/>
      <c r="AWQ516" s="60"/>
      <c r="AWR516" s="61"/>
      <c r="AWS516" s="70"/>
      <c r="AWT516" s="70"/>
      <c r="AWU516" s="60"/>
      <c r="AWV516" s="61"/>
      <c r="AWW516" s="70"/>
      <c r="AWX516" s="70"/>
      <c r="AWY516" s="60"/>
      <c r="AWZ516" s="61"/>
      <c r="AXA516" s="70"/>
      <c r="AXB516" s="70"/>
      <c r="AXC516" s="60"/>
      <c r="AXD516" s="61"/>
      <c r="AXE516" s="70"/>
      <c r="AXF516" s="70"/>
      <c r="AXG516" s="60"/>
      <c r="AXH516" s="61"/>
      <c r="AXI516" s="70"/>
      <c r="AXJ516" s="70"/>
      <c r="AXK516" s="60"/>
      <c r="AXL516" s="61"/>
      <c r="AXM516" s="70"/>
      <c r="AXN516" s="70"/>
      <c r="AXO516" s="60"/>
      <c r="AXP516" s="61"/>
      <c r="AXQ516" s="70"/>
      <c r="AXR516" s="70"/>
      <c r="AXS516" s="60"/>
      <c r="AXT516" s="61"/>
      <c r="AXU516" s="70"/>
      <c r="AXV516" s="70"/>
      <c r="AXW516" s="60"/>
      <c r="AXX516" s="61"/>
      <c r="AXY516" s="70"/>
      <c r="AXZ516" s="70"/>
      <c r="AYA516" s="60"/>
      <c r="AYB516" s="61"/>
      <c r="AYC516" s="70"/>
      <c r="AYD516" s="70"/>
      <c r="AYE516" s="60"/>
      <c r="AYF516" s="61"/>
      <c r="AYG516" s="70"/>
      <c r="AYH516" s="70"/>
      <c r="AYI516" s="60"/>
      <c r="AYJ516" s="61"/>
      <c r="AYK516" s="70"/>
      <c r="AYL516" s="70"/>
      <c r="AYM516" s="60"/>
      <c r="AYN516" s="61"/>
      <c r="AYO516" s="70"/>
      <c r="AYP516" s="70"/>
      <c r="AYQ516" s="60"/>
      <c r="AYR516" s="61"/>
      <c r="AYS516" s="70"/>
      <c r="AYT516" s="70"/>
      <c r="AYU516" s="60"/>
      <c r="AYV516" s="61"/>
      <c r="AYW516" s="70"/>
      <c r="AYX516" s="70"/>
      <c r="AYY516" s="60"/>
      <c r="AYZ516" s="61"/>
      <c r="AZA516" s="70"/>
      <c r="AZB516" s="70"/>
      <c r="AZC516" s="60"/>
      <c r="AZD516" s="61"/>
      <c r="AZE516" s="70"/>
      <c r="AZF516" s="70"/>
      <c r="AZG516" s="60"/>
      <c r="AZH516" s="61"/>
      <c r="AZI516" s="70"/>
      <c r="AZJ516" s="70"/>
      <c r="AZK516" s="60"/>
      <c r="AZL516" s="61"/>
      <c r="AZM516" s="70"/>
      <c r="AZN516" s="70"/>
      <c r="AZO516" s="60"/>
      <c r="AZP516" s="61"/>
      <c r="AZQ516" s="70"/>
      <c r="AZR516" s="70"/>
      <c r="AZS516" s="60"/>
      <c r="AZT516" s="61"/>
      <c r="AZU516" s="70"/>
      <c r="AZV516" s="70"/>
      <c r="AZW516" s="60"/>
      <c r="AZX516" s="61"/>
      <c r="AZY516" s="70"/>
      <c r="AZZ516" s="70"/>
      <c r="BAA516" s="60"/>
      <c r="BAB516" s="61"/>
      <c r="BAC516" s="70"/>
      <c r="BAD516" s="70"/>
      <c r="BAE516" s="60"/>
      <c r="BAF516" s="61"/>
      <c r="BAG516" s="70"/>
      <c r="BAH516" s="70"/>
      <c r="BAI516" s="60"/>
      <c r="BAJ516" s="61"/>
      <c r="BAK516" s="70"/>
      <c r="BAL516" s="70"/>
      <c r="BAM516" s="60"/>
      <c r="BAN516" s="61"/>
      <c r="BAO516" s="70"/>
      <c r="BAP516" s="70"/>
      <c r="BAQ516" s="60"/>
      <c r="BAR516" s="61"/>
      <c r="BAS516" s="70"/>
      <c r="BAT516" s="70"/>
      <c r="BAU516" s="60"/>
      <c r="BAV516" s="61"/>
      <c r="BAW516" s="70"/>
      <c r="BAX516" s="70"/>
      <c r="BAY516" s="60"/>
      <c r="BAZ516" s="61"/>
      <c r="BBA516" s="70"/>
      <c r="BBB516" s="70"/>
      <c r="BBC516" s="60"/>
      <c r="BBD516" s="61"/>
      <c r="BBE516" s="70"/>
      <c r="BBF516" s="70"/>
      <c r="BBG516" s="60"/>
      <c r="BBH516" s="61"/>
      <c r="BBI516" s="70"/>
      <c r="BBJ516" s="70"/>
      <c r="BBK516" s="60"/>
      <c r="BBL516" s="61"/>
      <c r="BBM516" s="70"/>
      <c r="BBN516" s="70"/>
      <c r="BBO516" s="60"/>
      <c r="BBP516" s="61"/>
      <c r="BBQ516" s="70"/>
      <c r="BBR516" s="70"/>
      <c r="BBS516" s="60"/>
      <c r="BBT516" s="61"/>
      <c r="BBU516" s="70"/>
      <c r="BBV516" s="70"/>
      <c r="BBW516" s="60"/>
      <c r="BBX516" s="61"/>
      <c r="BBY516" s="70"/>
      <c r="BBZ516" s="70"/>
      <c r="BCA516" s="60"/>
      <c r="BCB516" s="61"/>
      <c r="BCC516" s="70"/>
      <c r="BCD516" s="70"/>
      <c r="BCE516" s="60"/>
      <c r="BCF516" s="61"/>
      <c r="BCG516" s="70"/>
      <c r="BCH516" s="70"/>
      <c r="BCI516" s="60"/>
      <c r="BCJ516" s="61"/>
      <c r="BCK516" s="70"/>
      <c r="BCL516" s="70"/>
      <c r="BCM516" s="60"/>
      <c r="BCN516" s="61"/>
      <c r="BCO516" s="70"/>
      <c r="BCP516" s="70"/>
      <c r="BCQ516" s="60"/>
      <c r="BCR516" s="61"/>
      <c r="BCS516" s="70"/>
      <c r="BCT516" s="70"/>
      <c r="BCU516" s="60"/>
      <c r="BCV516" s="61"/>
      <c r="BCW516" s="70"/>
      <c r="BCX516" s="70"/>
      <c r="BCY516" s="60"/>
      <c r="BCZ516" s="61"/>
      <c r="BDA516" s="70"/>
      <c r="BDB516" s="70"/>
      <c r="BDC516" s="60"/>
      <c r="BDD516" s="61"/>
      <c r="BDE516" s="70"/>
      <c r="BDF516" s="70"/>
      <c r="BDG516" s="60"/>
      <c r="BDH516" s="61"/>
      <c r="BDI516" s="70"/>
      <c r="BDJ516" s="70"/>
      <c r="BDK516" s="60"/>
      <c r="BDL516" s="61"/>
      <c r="BDM516" s="70"/>
      <c r="BDN516" s="70"/>
      <c r="BDO516" s="60"/>
      <c r="BDP516" s="61"/>
      <c r="BDQ516" s="70"/>
      <c r="BDR516" s="70"/>
      <c r="BDS516" s="60"/>
      <c r="BDT516" s="61"/>
      <c r="BDU516" s="70"/>
      <c r="BDV516" s="70"/>
      <c r="BDW516" s="60"/>
      <c r="BDX516" s="61"/>
      <c r="BDY516" s="70"/>
      <c r="BDZ516" s="70"/>
      <c r="BEA516" s="60"/>
      <c r="BEB516" s="61"/>
      <c r="BEC516" s="70"/>
      <c r="BED516" s="70"/>
      <c r="BEE516" s="60"/>
      <c r="BEF516" s="61"/>
      <c r="BEG516" s="70"/>
      <c r="BEH516" s="70"/>
      <c r="BEI516" s="60"/>
      <c r="BEJ516" s="61"/>
      <c r="BEK516" s="70"/>
      <c r="BEL516" s="70"/>
      <c r="BEM516" s="60"/>
      <c r="BEN516" s="61"/>
      <c r="BEO516" s="70"/>
      <c r="BEP516" s="70"/>
      <c r="BEQ516" s="60"/>
      <c r="BER516" s="61"/>
      <c r="BES516" s="70"/>
      <c r="BET516" s="70"/>
      <c r="BEU516" s="60"/>
      <c r="BEV516" s="61"/>
      <c r="BEW516" s="70"/>
      <c r="BEX516" s="70"/>
      <c r="BEY516" s="60"/>
      <c r="BEZ516" s="61"/>
      <c r="BFA516" s="70"/>
      <c r="BFB516" s="70"/>
      <c r="BFC516" s="60"/>
      <c r="BFD516" s="61"/>
      <c r="BFE516" s="70"/>
      <c r="BFF516" s="70"/>
      <c r="BFG516" s="60"/>
      <c r="BFH516" s="61"/>
      <c r="BFI516" s="70"/>
      <c r="BFJ516" s="70"/>
      <c r="BFK516" s="60"/>
      <c r="BFL516" s="61"/>
      <c r="BFM516" s="70"/>
      <c r="BFN516" s="70"/>
      <c r="BFO516" s="60"/>
      <c r="BFP516" s="61"/>
      <c r="BFQ516" s="70"/>
      <c r="BFR516" s="70"/>
      <c r="BFS516" s="60"/>
      <c r="BFT516" s="61"/>
      <c r="BFU516" s="70"/>
      <c r="BFV516" s="70"/>
      <c r="BFW516" s="60"/>
      <c r="BFX516" s="61"/>
      <c r="BFY516" s="70"/>
      <c r="BFZ516" s="70"/>
      <c r="BGA516" s="60"/>
      <c r="BGB516" s="61"/>
      <c r="BGC516" s="70"/>
      <c r="BGD516" s="70"/>
      <c r="BGE516" s="60"/>
      <c r="BGF516" s="61"/>
      <c r="BGG516" s="70"/>
      <c r="BGH516" s="70"/>
      <c r="BGI516" s="60"/>
      <c r="BGJ516" s="61"/>
      <c r="BGK516" s="70"/>
      <c r="BGL516" s="70"/>
      <c r="BGM516" s="60"/>
      <c r="BGN516" s="61"/>
      <c r="BGO516" s="70"/>
      <c r="BGP516" s="70"/>
      <c r="BGQ516" s="60"/>
      <c r="BGR516" s="61"/>
      <c r="BGS516" s="70"/>
      <c r="BGT516" s="70"/>
      <c r="BGU516" s="60"/>
      <c r="BGV516" s="61"/>
      <c r="BGW516" s="70"/>
      <c r="BGX516" s="70"/>
      <c r="BGY516" s="60"/>
      <c r="BGZ516" s="61"/>
      <c r="BHA516" s="70"/>
      <c r="BHB516" s="70"/>
      <c r="BHC516" s="60"/>
      <c r="BHD516" s="61"/>
      <c r="BHE516" s="70"/>
      <c r="BHF516" s="70"/>
      <c r="BHG516" s="60"/>
      <c r="BHH516" s="61"/>
      <c r="BHI516" s="70"/>
      <c r="BHJ516" s="70"/>
      <c r="BHK516" s="60"/>
      <c r="BHL516" s="61"/>
      <c r="BHM516" s="70"/>
      <c r="BHN516" s="70"/>
      <c r="BHO516" s="60"/>
      <c r="BHP516" s="61"/>
      <c r="BHQ516" s="70"/>
      <c r="BHR516" s="70"/>
      <c r="BHS516" s="60"/>
      <c r="BHT516" s="61"/>
      <c r="BHU516" s="70"/>
      <c r="BHV516" s="70"/>
      <c r="BHW516" s="60"/>
      <c r="BHX516" s="61"/>
      <c r="BHY516" s="70"/>
      <c r="BHZ516" s="70"/>
      <c r="BIA516" s="60"/>
      <c r="BIB516" s="61"/>
      <c r="BIC516" s="70"/>
      <c r="BID516" s="70"/>
      <c r="BIE516" s="60"/>
      <c r="BIF516" s="61"/>
      <c r="BIG516" s="70"/>
      <c r="BIH516" s="70"/>
      <c r="BII516" s="60"/>
      <c r="BIJ516" s="61"/>
      <c r="BIK516" s="70"/>
      <c r="BIL516" s="70"/>
      <c r="BIM516" s="60"/>
      <c r="BIN516" s="61"/>
      <c r="BIO516" s="70"/>
      <c r="BIP516" s="70"/>
      <c r="BIQ516" s="60"/>
      <c r="BIR516" s="61"/>
      <c r="BIS516" s="70"/>
      <c r="BIT516" s="70"/>
      <c r="BIU516" s="60"/>
      <c r="BIV516" s="61"/>
      <c r="BIW516" s="70"/>
      <c r="BIX516" s="70"/>
      <c r="BIY516" s="60"/>
      <c r="BIZ516" s="61"/>
      <c r="BJA516" s="70"/>
      <c r="BJB516" s="70"/>
      <c r="BJC516" s="60"/>
      <c r="BJD516" s="61"/>
      <c r="BJE516" s="70"/>
      <c r="BJF516" s="70"/>
      <c r="BJG516" s="60"/>
      <c r="BJH516" s="61"/>
      <c r="BJI516" s="70"/>
      <c r="BJJ516" s="70"/>
      <c r="BJK516" s="60"/>
      <c r="BJL516" s="61"/>
      <c r="BJM516" s="70"/>
      <c r="BJN516" s="70"/>
      <c r="BJO516" s="60"/>
      <c r="BJP516" s="61"/>
      <c r="BJQ516" s="70"/>
      <c r="BJR516" s="70"/>
      <c r="BJS516" s="60"/>
      <c r="BJT516" s="61"/>
      <c r="BJU516" s="70"/>
      <c r="BJV516" s="70"/>
      <c r="BJW516" s="60"/>
      <c r="BJX516" s="61"/>
      <c r="BJY516" s="70"/>
      <c r="BJZ516" s="70"/>
      <c r="BKA516" s="60"/>
      <c r="BKB516" s="61"/>
      <c r="BKC516" s="70"/>
      <c r="BKD516" s="70"/>
      <c r="BKE516" s="60"/>
      <c r="BKF516" s="61"/>
      <c r="BKG516" s="70"/>
      <c r="BKH516" s="70"/>
      <c r="BKI516" s="60"/>
      <c r="BKJ516" s="61"/>
      <c r="BKK516" s="70"/>
      <c r="BKL516" s="70"/>
      <c r="BKM516" s="60"/>
      <c r="BKN516" s="61"/>
      <c r="BKO516" s="70"/>
      <c r="BKP516" s="70"/>
      <c r="BKQ516" s="60"/>
      <c r="BKR516" s="61"/>
      <c r="BKS516" s="70"/>
      <c r="BKT516" s="70"/>
      <c r="BKU516" s="60"/>
      <c r="BKV516" s="61"/>
      <c r="BKW516" s="70"/>
      <c r="BKX516" s="70"/>
      <c r="BKY516" s="60"/>
      <c r="BKZ516" s="61"/>
      <c r="BLA516" s="70"/>
      <c r="BLB516" s="70"/>
      <c r="BLC516" s="60"/>
      <c r="BLD516" s="61"/>
      <c r="BLE516" s="70"/>
      <c r="BLF516" s="70"/>
      <c r="BLG516" s="60"/>
      <c r="BLH516" s="61"/>
      <c r="BLI516" s="70"/>
      <c r="BLJ516" s="70"/>
      <c r="BLK516" s="60"/>
      <c r="BLL516" s="61"/>
      <c r="BLM516" s="70"/>
      <c r="BLN516" s="70"/>
      <c r="BLO516" s="60"/>
      <c r="BLP516" s="61"/>
      <c r="BLQ516" s="70"/>
      <c r="BLR516" s="70"/>
      <c r="BLS516" s="60"/>
      <c r="BLT516" s="61"/>
      <c r="BLU516" s="70"/>
      <c r="BLV516" s="70"/>
      <c r="BLW516" s="60"/>
      <c r="BLX516" s="61"/>
      <c r="BLY516" s="70"/>
      <c r="BLZ516" s="70"/>
      <c r="BMA516" s="60"/>
      <c r="BMB516" s="61"/>
      <c r="BMC516" s="70"/>
      <c r="BMD516" s="70"/>
      <c r="BME516" s="60"/>
      <c r="BMF516" s="61"/>
      <c r="BMG516" s="70"/>
      <c r="BMH516" s="70"/>
      <c r="BMI516" s="60"/>
      <c r="BMJ516" s="61"/>
      <c r="BMK516" s="70"/>
      <c r="BML516" s="70"/>
      <c r="BMM516" s="60"/>
      <c r="BMN516" s="61"/>
      <c r="BMO516" s="70"/>
      <c r="BMP516" s="70"/>
      <c r="BMQ516" s="60"/>
      <c r="BMR516" s="61"/>
      <c r="BMS516" s="70"/>
      <c r="BMT516" s="70"/>
      <c r="BMU516" s="60"/>
      <c r="BMV516" s="61"/>
      <c r="BMW516" s="70"/>
      <c r="BMX516" s="70"/>
      <c r="BMY516" s="60"/>
      <c r="BMZ516" s="61"/>
      <c r="BNA516" s="70"/>
      <c r="BNB516" s="70"/>
      <c r="BNC516" s="60"/>
      <c r="BND516" s="61"/>
      <c r="BNE516" s="70"/>
      <c r="BNF516" s="70"/>
      <c r="BNG516" s="60"/>
      <c r="BNH516" s="61"/>
      <c r="BNI516" s="70"/>
      <c r="BNJ516" s="70"/>
      <c r="BNK516" s="60"/>
      <c r="BNL516" s="61"/>
      <c r="BNM516" s="70"/>
      <c r="BNN516" s="70"/>
      <c r="BNO516" s="60"/>
      <c r="BNP516" s="61"/>
      <c r="BNQ516" s="70"/>
      <c r="BNR516" s="70"/>
      <c r="BNS516" s="60"/>
      <c r="BNT516" s="61"/>
      <c r="BNU516" s="70"/>
      <c r="BNV516" s="70"/>
      <c r="BNW516" s="60"/>
      <c r="BNX516" s="61"/>
      <c r="BNY516" s="70"/>
      <c r="BNZ516" s="70"/>
      <c r="BOA516" s="60"/>
      <c r="BOB516" s="61"/>
      <c r="BOC516" s="70"/>
      <c r="BOD516" s="70"/>
      <c r="BOE516" s="60"/>
      <c r="BOF516" s="61"/>
      <c r="BOG516" s="70"/>
      <c r="BOH516" s="70"/>
      <c r="BOI516" s="60"/>
      <c r="BOJ516" s="61"/>
      <c r="BOK516" s="70"/>
      <c r="BOL516" s="70"/>
      <c r="BOM516" s="60"/>
      <c r="BON516" s="61"/>
      <c r="BOO516" s="70"/>
      <c r="BOP516" s="70"/>
      <c r="BOQ516" s="60"/>
      <c r="BOR516" s="61"/>
      <c r="BOS516" s="70"/>
      <c r="BOT516" s="70"/>
      <c r="BOU516" s="60"/>
      <c r="BOV516" s="61"/>
      <c r="BOW516" s="70"/>
      <c r="BOX516" s="70"/>
      <c r="BOY516" s="60"/>
      <c r="BOZ516" s="61"/>
      <c r="BPA516" s="70"/>
      <c r="BPB516" s="70"/>
      <c r="BPC516" s="60"/>
      <c r="BPD516" s="61"/>
      <c r="BPE516" s="70"/>
      <c r="BPF516" s="70"/>
      <c r="BPG516" s="60"/>
      <c r="BPH516" s="61"/>
      <c r="BPI516" s="70"/>
      <c r="BPJ516" s="70"/>
      <c r="BPK516" s="60"/>
      <c r="BPL516" s="61"/>
      <c r="BPM516" s="70"/>
      <c r="BPN516" s="70"/>
      <c r="BPO516" s="60"/>
      <c r="BPP516" s="61"/>
      <c r="BPQ516" s="70"/>
      <c r="BPR516" s="70"/>
      <c r="BPS516" s="60"/>
      <c r="BPT516" s="61"/>
      <c r="BPU516" s="70"/>
      <c r="BPV516" s="70"/>
      <c r="BPW516" s="60"/>
      <c r="BPX516" s="61"/>
      <c r="BPY516" s="70"/>
      <c r="BPZ516" s="70"/>
      <c r="BQA516" s="60"/>
      <c r="BQB516" s="61"/>
      <c r="BQC516" s="70"/>
      <c r="BQD516" s="70"/>
      <c r="BQE516" s="60"/>
      <c r="BQF516" s="61"/>
      <c r="BQG516" s="70"/>
      <c r="BQH516" s="70"/>
      <c r="BQI516" s="60"/>
      <c r="BQJ516" s="61"/>
      <c r="BQK516" s="70"/>
      <c r="BQL516" s="70"/>
      <c r="BQM516" s="60"/>
      <c r="BQN516" s="61"/>
      <c r="BQO516" s="70"/>
      <c r="BQP516" s="70"/>
      <c r="BQQ516" s="60"/>
      <c r="BQR516" s="61"/>
      <c r="BQS516" s="70"/>
      <c r="BQT516" s="70"/>
      <c r="BQU516" s="60"/>
      <c r="BQV516" s="61"/>
      <c r="BQW516" s="70"/>
      <c r="BQX516" s="70"/>
      <c r="BQY516" s="60"/>
      <c r="BQZ516" s="61"/>
      <c r="BRA516" s="70"/>
      <c r="BRB516" s="70"/>
      <c r="BRC516" s="60"/>
      <c r="BRD516" s="61"/>
      <c r="BRE516" s="70"/>
      <c r="BRF516" s="70"/>
      <c r="BRG516" s="60"/>
      <c r="BRH516" s="61"/>
      <c r="BRI516" s="70"/>
      <c r="BRJ516" s="70"/>
      <c r="BRK516" s="60"/>
      <c r="BRL516" s="61"/>
      <c r="BRM516" s="70"/>
      <c r="BRN516" s="70"/>
      <c r="BRO516" s="60"/>
      <c r="BRP516" s="61"/>
      <c r="BRQ516" s="70"/>
      <c r="BRR516" s="70"/>
      <c r="BRS516" s="60"/>
      <c r="BRT516" s="61"/>
      <c r="BRU516" s="70"/>
      <c r="BRV516" s="70"/>
      <c r="BRW516" s="60"/>
      <c r="BRX516" s="61"/>
      <c r="BRY516" s="70"/>
      <c r="BRZ516" s="70"/>
      <c r="BSA516" s="60"/>
      <c r="BSB516" s="61"/>
      <c r="BSC516" s="70"/>
      <c r="BSD516" s="70"/>
      <c r="BSE516" s="60"/>
      <c r="BSF516" s="61"/>
      <c r="BSG516" s="70"/>
      <c r="BSH516" s="70"/>
      <c r="BSI516" s="60"/>
      <c r="BSJ516" s="61"/>
      <c r="BSK516" s="70"/>
      <c r="BSL516" s="70"/>
      <c r="BSM516" s="60"/>
      <c r="BSN516" s="61"/>
      <c r="BSO516" s="70"/>
      <c r="BSP516" s="70"/>
      <c r="BSQ516" s="60"/>
      <c r="BSR516" s="61"/>
      <c r="BSS516" s="70"/>
      <c r="BST516" s="70"/>
      <c r="BSU516" s="60"/>
      <c r="BSV516" s="61"/>
      <c r="BSW516" s="70"/>
      <c r="BSX516" s="70"/>
      <c r="BSY516" s="60"/>
      <c r="BSZ516" s="61"/>
      <c r="BTA516" s="70"/>
      <c r="BTB516" s="70"/>
      <c r="BTC516" s="60"/>
      <c r="BTD516" s="61"/>
      <c r="BTE516" s="70"/>
      <c r="BTF516" s="70"/>
      <c r="BTG516" s="60"/>
      <c r="BTH516" s="61"/>
      <c r="BTI516" s="70"/>
      <c r="BTJ516" s="70"/>
      <c r="BTK516" s="60"/>
      <c r="BTL516" s="61"/>
      <c r="BTM516" s="70"/>
      <c r="BTN516" s="70"/>
      <c r="BTO516" s="60"/>
      <c r="BTP516" s="61"/>
      <c r="BTQ516" s="70"/>
      <c r="BTR516" s="70"/>
      <c r="BTS516" s="60"/>
      <c r="BTT516" s="61"/>
      <c r="BTU516" s="70"/>
      <c r="BTV516" s="70"/>
      <c r="BTW516" s="60"/>
      <c r="BTX516" s="61"/>
      <c r="BTY516" s="70"/>
      <c r="BTZ516" s="70"/>
      <c r="BUA516" s="60"/>
      <c r="BUB516" s="61"/>
      <c r="BUC516" s="70"/>
      <c r="BUD516" s="70"/>
      <c r="BUE516" s="60"/>
      <c r="BUF516" s="61"/>
      <c r="BUG516" s="70"/>
      <c r="BUH516" s="70"/>
      <c r="BUI516" s="60"/>
      <c r="BUJ516" s="61"/>
      <c r="BUK516" s="70"/>
      <c r="BUL516" s="70"/>
      <c r="BUM516" s="60"/>
      <c r="BUN516" s="61"/>
      <c r="BUO516" s="70"/>
      <c r="BUP516" s="70"/>
      <c r="BUQ516" s="60"/>
      <c r="BUR516" s="61"/>
      <c r="BUS516" s="70"/>
      <c r="BUT516" s="70"/>
      <c r="BUU516" s="60"/>
      <c r="BUV516" s="61"/>
      <c r="BUW516" s="70"/>
      <c r="BUX516" s="70"/>
      <c r="BUY516" s="60"/>
      <c r="BUZ516" s="61"/>
      <c r="BVA516" s="70"/>
      <c r="BVB516" s="70"/>
      <c r="BVC516" s="60"/>
      <c r="BVD516" s="61"/>
      <c r="BVE516" s="70"/>
      <c r="BVF516" s="70"/>
      <c r="BVG516" s="60"/>
      <c r="BVH516" s="61"/>
      <c r="BVI516" s="70"/>
      <c r="BVJ516" s="70"/>
      <c r="BVK516" s="60"/>
      <c r="BVL516" s="61"/>
      <c r="BVM516" s="70"/>
      <c r="BVN516" s="70"/>
      <c r="BVO516" s="60"/>
      <c r="BVP516" s="61"/>
      <c r="BVQ516" s="70"/>
      <c r="BVR516" s="70"/>
      <c r="BVS516" s="60"/>
      <c r="BVT516" s="61"/>
      <c r="BVU516" s="70"/>
      <c r="BVV516" s="70"/>
      <c r="BVW516" s="60"/>
      <c r="BVX516" s="61"/>
      <c r="BVY516" s="70"/>
      <c r="BVZ516" s="70"/>
      <c r="BWA516" s="60"/>
      <c r="BWB516" s="61"/>
      <c r="BWC516" s="70"/>
      <c r="BWD516" s="70"/>
      <c r="BWE516" s="60"/>
      <c r="BWF516" s="61"/>
      <c r="BWG516" s="70"/>
      <c r="BWH516" s="70"/>
      <c r="BWI516" s="60"/>
      <c r="BWJ516" s="61"/>
      <c r="BWK516" s="70"/>
      <c r="BWL516" s="70"/>
      <c r="BWM516" s="60"/>
      <c r="BWN516" s="61"/>
      <c r="BWO516" s="70"/>
      <c r="BWP516" s="70"/>
      <c r="BWQ516" s="60"/>
      <c r="BWR516" s="61"/>
      <c r="BWS516" s="70"/>
      <c r="BWT516" s="70"/>
      <c r="BWU516" s="60"/>
      <c r="BWV516" s="61"/>
      <c r="BWW516" s="70"/>
      <c r="BWX516" s="70"/>
      <c r="BWY516" s="60"/>
      <c r="BWZ516" s="61"/>
      <c r="BXA516" s="70"/>
      <c r="BXB516" s="70"/>
      <c r="BXC516" s="60"/>
      <c r="BXD516" s="61"/>
      <c r="BXE516" s="70"/>
      <c r="BXF516" s="70"/>
      <c r="BXG516" s="60"/>
      <c r="BXH516" s="61"/>
      <c r="BXI516" s="70"/>
      <c r="BXJ516" s="70"/>
      <c r="BXK516" s="60"/>
      <c r="BXL516" s="61"/>
      <c r="BXM516" s="70"/>
      <c r="BXN516" s="70"/>
      <c r="BXO516" s="60"/>
      <c r="BXP516" s="61"/>
      <c r="BXQ516" s="70"/>
      <c r="BXR516" s="70"/>
      <c r="BXS516" s="60"/>
      <c r="BXT516" s="61"/>
      <c r="BXU516" s="70"/>
      <c r="BXV516" s="70"/>
      <c r="BXW516" s="60"/>
      <c r="BXX516" s="61"/>
      <c r="BXY516" s="70"/>
      <c r="BXZ516" s="70"/>
      <c r="BYA516" s="60"/>
      <c r="BYB516" s="61"/>
      <c r="BYC516" s="70"/>
      <c r="BYD516" s="70"/>
      <c r="BYE516" s="60"/>
      <c r="BYF516" s="61"/>
      <c r="BYG516" s="70"/>
      <c r="BYH516" s="70"/>
      <c r="BYI516" s="60"/>
      <c r="BYJ516" s="61"/>
      <c r="BYK516" s="70"/>
      <c r="BYL516" s="70"/>
      <c r="BYM516" s="60"/>
      <c r="BYN516" s="61"/>
      <c r="BYO516" s="70"/>
      <c r="BYP516" s="70"/>
      <c r="BYQ516" s="60"/>
      <c r="BYR516" s="61"/>
      <c r="BYS516" s="70"/>
      <c r="BYT516" s="70"/>
      <c r="BYU516" s="60"/>
      <c r="BYV516" s="61"/>
      <c r="BYW516" s="70"/>
      <c r="BYX516" s="70"/>
      <c r="BYY516" s="60"/>
      <c r="BYZ516" s="61"/>
      <c r="BZA516" s="70"/>
      <c r="BZB516" s="70"/>
      <c r="BZC516" s="60"/>
      <c r="BZD516" s="61"/>
      <c r="BZE516" s="70"/>
      <c r="BZF516" s="70"/>
      <c r="BZG516" s="60"/>
      <c r="BZH516" s="61"/>
      <c r="BZI516" s="70"/>
      <c r="BZJ516" s="70"/>
      <c r="BZK516" s="60"/>
      <c r="BZL516" s="61"/>
      <c r="BZM516" s="70"/>
      <c r="BZN516" s="70"/>
      <c r="BZO516" s="60"/>
      <c r="BZP516" s="61"/>
      <c r="BZQ516" s="70"/>
      <c r="BZR516" s="70"/>
      <c r="BZS516" s="60"/>
      <c r="BZT516" s="61"/>
      <c r="BZU516" s="70"/>
      <c r="BZV516" s="70"/>
      <c r="BZW516" s="60"/>
      <c r="BZX516" s="61"/>
      <c r="BZY516" s="70"/>
      <c r="BZZ516" s="70"/>
      <c r="CAA516" s="60"/>
      <c r="CAB516" s="61"/>
      <c r="CAC516" s="70"/>
      <c r="CAD516" s="70"/>
      <c r="CAE516" s="60"/>
      <c r="CAF516" s="61"/>
      <c r="CAG516" s="70"/>
      <c r="CAH516" s="70"/>
      <c r="CAI516" s="60"/>
      <c r="CAJ516" s="61"/>
      <c r="CAK516" s="70"/>
      <c r="CAL516" s="70"/>
      <c r="CAM516" s="60"/>
      <c r="CAN516" s="61"/>
      <c r="CAO516" s="70"/>
      <c r="CAP516" s="70"/>
      <c r="CAQ516" s="60"/>
      <c r="CAR516" s="61"/>
      <c r="CAS516" s="70"/>
      <c r="CAT516" s="70"/>
      <c r="CAU516" s="60"/>
      <c r="CAV516" s="61"/>
      <c r="CAW516" s="70"/>
      <c r="CAX516" s="70"/>
      <c r="CAY516" s="60"/>
      <c r="CAZ516" s="61"/>
      <c r="CBA516" s="70"/>
      <c r="CBB516" s="70"/>
      <c r="CBC516" s="60"/>
      <c r="CBD516" s="61"/>
      <c r="CBE516" s="70"/>
      <c r="CBF516" s="70"/>
      <c r="CBG516" s="60"/>
      <c r="CBH516" s="61"/>
      <c r="CBI516" s="70"/>
      <c r="CBJ516" s="70"/>
      <c r="CBK516" s="60"/>
      <c r="CBL516" s="61"/>
      <c r="CBM516" s="70"/>
      <c r="CBN516" s="70"/>
      <c r="CBO516" s="60"/>
      <c r="CBP516" s="61"/>
      <c r="CBQ516" s="70"/>
      <c r="CBR516" s="70"/>
      <c r="CBS516" s="60"/>
      <c r="CBT516" s="61"/>
      <c r="CBU516" s="70"/>
      <c r="CBV516" s="70"/>
      <c r="CBW516" s="60"/>
      <c r="CBX516" s="61"/>
      <c r="CBY516" s="70"/>
      <c r="CBZ516" s="70"/>
      <c r="CCA516" s="60"/>
      <c r="CCB516" s="61"/>
      <c r="CCC516" s="70"/>
      <c r="CCD516" s="70"/>
      <c r="CCE516" s="60"/>
      <c r="CCF516" s="61"/>
      <c r="CCG516" s="70"/>
      <c r="CCH516" s="70"/>
      <c r="CCI516" s="60"/>
      <c r="CCJ516" s="61"/>
      <c r="CCK516" s="70"/>
      <c r="CCL516" s="70"/>
      <c r="CCM516" s="60"/>
      <c r="CCN516" s="61"/>
      <c r="CCO516" s="70"/>
      <c r="CCP516" s="70"/>
      <c r="CCQ516" s="60"/>
      <c r="CCR516" s="61"/>
      <c r="CCS516" s="70"/>
      <c r="CCT516" s="70"/>
      <c r="CCU516" s="60"/>
      <c r="CCV516" s="61"/>
      <c r="CCW516" s="70"/>
      <c r="CCX516" s="70"/>
      <c r="CCY516" s="60"/>
      <c r="CCZ516" s="61"/>
      <c r="CDA516" s="70"/>
      <c r="CDB516" s="70"/>
      <c r="CDC516" s="60"/>
      <c r="CDD516" s="61"/>
      <c r="CDE516" s="70"/>
      <c r="CDF516" s="70"/>
      <c r="CDG516" s="60"/>
      <c r="CDH516" s="61"/>
      <c r="CDI516" s="70"/>
      <c r="CDJ516" s="70"/>
      <c r="CDK516" s="60"/>
      <c r="CDL516" s="61"/>
      <c r="CDM516" s="70"/>
      <c r="CDN516" s="70"/>
      <c r="CDO516" s="60"/>
      <c r="CDP516" s="61"/>
      <c r="CDQ516" s="70"/>
      <c r="CDR516" s="70"/>
      <c r="CDS516" s="60"/>
      <c r="CDT516" s="61"/>
      <c r="CDU516" s="70"/>
      <c r="CDV516" s="70"/>
      <c r="CDW516" s="60"/>
      <c r="CDX516" s="61"/>
      <c r="CDY516" s="70"/>
      <c r="CDZ516" s="70"/>
      <c r="CEA516" s="60"/>
      <c r="CEB516" s="61"/>
      <c r="CEC516" s="70"/>
      <c r="CED516" s="70"/>
      <c r="CEE516" s="60"/>
      <c r="CEF516" s="61"/>
      <c r="CEG516" s="70"/>
      <c r="CEH516" s="70"/>
      <c r="CEI516" s="60"/>
      <c r="CEJ516" s="61"/>
      <c r="CEK516" s="70"/>
      <c r="CEL516" s="70"/>
      <c r="CEM516" s="60"/>
      <c r="CEN516" s="61"/>
      <c r="CEO516" s="70"/>
      <c r="CEP516" s="70"/>
      <c r="CEQ516" s="60"/>
      <c r="CER516" s="61"/>
      <c r="CES516" s="70"/>
      <c r="CET516" s="70"/>
      <c r="CEU516" s="60"/>
      <c r="CEV516" s="61"/>
      <c r="CEW516" s="70"/>
      <c r="CEX516" s="70"/>
      <c r="CEY516" s="60"/>
      <c r="CEZ516" s="61"/>
      <c r="CFA516" s="70"/>
      <c r="CFB516" s="70"/>
      <c r="CFC516" s="60"/>
      <c r="CFD516" s="61"/>
      <c r="CFE516" s="70"/>
      <c r="CFF516" s="70"/>
      <c r="CFG516" s="60"/>
      <c r="CFH516" s="61"/>
      <c r="CFI516" s="70"/>
      <c r="CFJ516" s="70"/>
      <c r="CFK516" s="60"/>
      <c r="CFL516" s="61"/>
      <c r="CFM516" s="70"/>
      <c r="CFN516" s="70"/>
      <c r="CFO516" s="60"/>
      <c r="CFP516" s="61"/>
      <c r="CFQ516" s="70"/>
      <c r="CFR516" s="70"/>
      <c r="CFS516" s="60"/>
      <c r="CFT516" s="61"/>
      <c r="CFU516" s="70"/>
      <c r="CFV516" s="70"/>
      <c r="CFW516" s="60"/>
      <c r="CFX516" s="61"/>
      <c r="CFY516" s="70"/>
      <c r="CFZ516" s="70"/>
      <c r="CGA516" s="60"/>
      <c r="CGB516" s="61"/>
      <c r="CGC516" s="70"/>
      <c r="CGD516" s="70"/>
      <c r="CGE516" s="60"/>
      <c r="CGF516" s="61"/>
      <c r="CGG516" s="70"/>
      <c r="CGH516" s="70"/>
      <c r="CGI516" s="60"/>
      <c r="CGJ516" s="61"/>
      <c r="CGK516" s="70"/>
      <c r="CGL516" s="70"/>
      <c r="CGM516" s="60"/>
      <c r="CGN516" s="61"/>
      <c r="CGO516" s="70"/>
      <c r="CGP516" s="70"/>
      <c r="CGQ516" s="60"/>
      <c r="CGR516" s="61"/>
      <c r="CGS516" s="70"/>
      <c r="CGT516" s="70"/>
      <c r="CGU516" s="60"/>
      <c r="CGV516" s="61"/>
      <c r="CGW516" s="70"/>
      <c r="CGX516" s="70"/>
      <c r="CGY516" s="60"/>
      <c r="CGZ516" s="61"/>
      <c r="CHA516" s="70"/>
      <c r="CHB516" s="70"/>
      <c r="CHC516" s="60"/>
      <c r="CHD516" s="61"/>
      <c r="CHE516" s="70"/>
      <c r="CHF516" s="70"/>
      <c r="CHG516" s="60"/>
      <c r="CHH516" s="61"/>
      <c r="CHI516" s="70"/>
      <c r="CHJ516" s="70"/>
      <c r="CHK516" s="60"/>
      <c r="CHL516" s="61"/>
      <c r="CHM516" s="70"/>
      <c r="CHN516" s="70"/>
      <c r="CHO516" s="60"/>
      <c r="CHP516" s="61"/>
      <c r="CHQ516" s="70"/>
      <c r="CHR516" s="70"/>
      <c r="CHS516" s="60"/>
      <c r="CHT516" s="61"/>
      <c r="CHU516" s="70"/>
      <c r="CHV516" s="70"/>
      <c r="CHW516" s="60"/>
      <c r="CHX516" s="61"/>
      <c r="CHY516" s="70"/>
      <c r="CHZ516" s="70"/>
      <c r="CIA516" s="60"/>
      <c r="CIB516" s="61"/>
      <c r="CIC516" s="70"/>
      <c r="CID516" s="70"/>
      <c r="CIE516" s="60"/>
      <c r="CIF516" s="61"/>
      <c r="CIG516" s="70"/>
      <c r="CIH516" s="70"/>
      <c r="CII516" s="60"/>
      <c r="CIJ516" s="61"/>
      <c r="CIK516" s="70"/>
      <c r="CIL516" s="70"/>
      <c r="CIM516" s="60"/>
      <c r="CIN516" s="61"/>
      <c r="CIO516" s="70"/>
      <c r="CIP516" s="70"/>
      <c r="CIQ516" s="60"/>
      <c r="CIR516" s="61"/>
      <c r="CIS516" s="70"/>
      <c r="CIT516" s="70"/>
      <c r="CIU516" s="60"/>
      <c r="CIV516" s="61"/>
      <c r="CIW516" s="70"/>
      <c r="CIX516" s="70"/>
      <c r="CIY516" s="60"/>
      <c r="CIZ516" s="61"/>
      <c r="CJA516" s="70"/>
      <c r="CJB516" s="70"/>
      <c r="CJC516" s="60"/>
      <c r="CJD516" s="61"/>
      <c r="CJE516" s="70"/>
      <c r="CJF516" s="70"/>
      <c r="CJG516" s="60"/>
      <c r="CJH516" s="61"/>
      <c r="CJI516" s="70"/>
      <c r="CJJ516" s="70"/>
      <c r="CJK516" s="60"/>
      <c r="CJL516" s="61"/>
      <c r="CJM516" s="70"/>
      <c r="CJN516" s="70"/>
      <c r="CJO516" s="60"/>
      <c r="CJP516" s="61"/>
      <c r="CJQ516" s="70"/>
      <c r="CJR516" s="70"/>
      <c r="CJS516" s="60"/>
      <c r="CJT516" s="61"/>
      <c r="CJU516" s="70"/>
      <c r="CJV516" s="70"/>
      <c r="CJW516" s="60"/>
      <c r="CJX516" s="61"/>
      <c r="CJY516" s="70"/>
      <c r="CJZ516" s="70"/>
      <c r="CKA516" s="60"/>
      <c r="CKB516" s="61"/>
      <c r="CKC516" s="70"/>
      <c r="CKD516" s="70"/>
      <c r="CKE516" s="60"/>
      <c r="CKF516" s="61"/>
      <c r="CKG516" s="70"/>
      <c r="CKH516" s="70"/>
      <c r="CKI516" s="60"/>
      <c r="CKJ516" s="61"/>
      <c r="CKK516" s="70"/>
      <c r="CKL516" s="70"/>
      <c r="CKM516" s="60"/>
      <c r="CKN516" s="61"/>
      <c r="CKO516" s="70"/>
      <c r="CKP516" s="70"/>
      <c r="CKQ516" s="60"/>
      <c r="CKR516" s="61"/>
      <c r="CKS516" s="70"/>
      <c r="CKT516" s="70"/>
      <c r="CKU516" s="60"/>
      <c r="CKV516" s="61"/>
      <c r="CKW516" s="70"/>
      <c r="CKX516" s="70"/>
      <c r="CKY516" s="60"/>
      <c r="CKZ516" s="61"/>
      <c r="CLA516" s="70"/>
      <c r="CLB516" s="70"/>
      <c r="CLC516" s="60"/>
      <c r="CLD516" s="61"/>
      <c r="CLE516" s="70"/>
      <c r="CLF516" s="70"/>
      <c r="CLG516" s="60"/>
      <c r="CLH516" s="61"/>
      <c r="CLI516" s="70"/>
      <c r="CLJ516" s="70"/>
      <c r="CLK516" s="60"/>
      <c r="CLL516" s="61"/>
      <c r="CLM516" s="70"/>
      <c r="CLN516" s="70"/>
      <c r="CLO516" s="60"/>
      <c r="CLP516" s="61"/>
      <c r="CLQ516" s="70"/>
      <c r="CLR516" s="70"/>
      <c r="CLS516" s="60"/>
      <c r="CLT516" s="61"/>
      <c r="CLU516" s="70"/>
      <c r="CLV516" s="70"/>
      <c r="CLW516" s="60"/>
      <c r="CLX516" s="61"/>
      <c r="CLY516" s="70"/>
      <c r="CLZ516" s="70"/>
      <c r="CMA516" s="60"/>
      <c r="CMB516" s="61"/>
      <c r="CMC516" s="70"/>
      <c r="CMD516" s="70"/>
      <c r="CME516" s="60"/>
      <c r="CMF516" s="61"/>
      <c r="CMG516" s="70"/>
      <c r="CMH516" s="70"/>
      <c r="CMI516" s="60"/>
      <c r="CMJ516" s="61"/>
      <c r="CMK516" s="70"/>
      <c r="CML516" s="70"/>
      <c r="CMM516" s="60"/>
      <c r="CMN516" s="61"/>
      <c r="CMO516" s="70"/>
      <c r="CMP516" s="70"/>
      <c r="CMQ516" s="60"/>
      <c r="CMR516" s="61"/>
      <c r="CMS516" s="70"/>
      <c r="CMT516" s="70"/>
      <c r="CMU516" s="60"/>
      <c r="CMV516" s="61"/>
      <c r="CMW516" s="70"/>
      <c r="CMX516" s="70"/>
      <c r="CMY516" s="60"/>
      <c r="CMZ516" s="61"/>
      <c r="CNA516" s="70"/>
      <c r="CNB516" s="70"/>
      <c r="CNC516" s="60"/>
      <c r="CND516" s="61"/>
      <c r="CNE516" s="70"/>
      <c r="CNF516" s="70"/>
      <c r="CNG516" s="60"/>
      <c r="CNH516" s="61"/>
      <c r="CNI516" s="70"/>
      <c r="CNJ516" s="70"/>
      <c r="CNK516" s="60"/>
      <c r="CNL516" s="61"/>
      <c r="CNM516" s="70"/>
      <c r="CNN516" s="70"/>
      <c r="CNO516" s="60"/>
      <c r="CNP516" s="61"/>
      <c r="CNQ516" s="70"/>
      <c r="CNR516" s="70"/>
      <c r="CNS516" s="60"/>
      <c r="CNT516" s="61"/>
      <c r="CNU516" s="70"/>
      <c r="CNV516" s="70"/>
      <c r="CNW516" s="60"/>
      <c r="CNX516" s="61"/>
      <c r="CNY516" s="70"/>
      <c r="CNZ516" s="70"/>
      <c r="COA516" s="60"/>
      <c r="COB516" s="61"/>
      <c r="COC516" s="70"/>
      <c r="COD516" s="70"/>
      <c r="COE516" s="60"/>
      <c r="COF516" s="61"/>
      <c r="COG516" s="70"/>
      <c r="COH516" s="70"/>
      <c r="COI516" s="60"/>
      <c r="COJ516" s="61"/>
      <c r="COK516" s="70"/>
      <c r="COL516" s="70"/>
      <c r="COM516" s="60"/>
      <c r="CON516" s="61"/>
      <c r="COO516" s="70"/>
      <c r="COP516" s="70"/>
      <c r="COQ516" s="60"/>
      <c r="COR516" s="61"/>
      <c r="COS516" s="70"/>
      <c r="COT516" s="70"/>
      <c r="COU516" s="60"/>
      <c r="COV516" s="61"/>
      <c r="COW516" s="70"/>
      <c r="COX516" s="70"/>
      <c r="COY516" s="60"/>
      <c r="COZ516" s="61"/>
      <c r="CPA516" s="70"/>
      <c r="CPB516" s="70"/>
      <c r="CPC516" s="60"/>
      <c r="CPD516" s="61"/>
      <c r="CPE516" s="70"/>
      <c r="CPF516" s="70"/>
      <c r="CPG516" s="60"/>
      <c r="CPH516" s="61"/>
      <c r="CPI516" s="70"/>
      <c r="CPJ516" s="70"/>
      <c r="CPK516" s="60"/>
      <c r="CPL516" s="61"/>
      <c r="CPM516" s="70"/>
      <c r="CPN516" s="70"/>
      <c r="CPO516" s="60"/>
      <c r="CPP516" s="61"/>
      <c r="CPQ516" s="70"/>
      <c r="CPR516" s="70"/>
      <c r="CPS516" s="60"/>
      <c r="CPT516" s="61"/>
      <c r="CPU516" s="70"/>
      <c r="CPV516" s="70"/>
      <c r="CPW516" s="60"/>
      <c r="CPX516" s="61"/>
      <c r="CPY516" s="70"/>
      <c r="CPZ516" s="70"/>
      <c r="CQA516" s="60"/>
      <c r="CQB516" s="61"/>
      <c r="CQC516" s="70"/>
      <c r="CQD516" s="70"/>
      <c r="CQE516" s="60"/>
      <c r="CQF516" s="61"/>
      <c r="CQG516" s="70"/>
      <c r="CQH516" s="70"/>
      <c r="CQI516" s="60"/>
      <c r="CQJ516" s="61"/>
      <c r="CQK516" s="70"/>
      <c r="CQL516" s="70"/>
      <c r="CQM516" s="60"/>
      <c r="CQN516" s="61"/>
      <c r="CQO516" s="70"/>
      <c r="CQP516" s="70"/>
      <c r="CQQ516" s="60"/>
      <c r="CQR516" s="61"/>
      <c r="CQS516" s="70"/>
      <c r="CQT516" s="70"/>
      <c r="CQU516" s="60"/>
      <c r="CQV516" s="61"/>
      <c r="CQW516" s="70"/>
      <c r="CQX516" s="70"/>
      <c r="CQY516" s="60"/>
      <c r="CQZ516" s="61"/>
      <c r="CRA516" s="70"/>
      <c r="CRB516" s="70"/>
      <c r="CRC516" s="60"/>
      <c r="CRD516" s="61"/>
      <c r="CRE516" s="70"/>
      <c r="CRF516" s="70"/>
      <c r="CRG516" s="60"/>
      <c r="CRH516" s="61"/>
      <c r="CRI516" s="70"/>
      <c r="CRJ516" s="70"/>
      <c r="CRK516" s="60"/>
      <c r="CRL516" s="61"/>
      <c r="CRM516" s="70"/>
      <c r="CRN516" s="70"/>
      <c r="CRO516" s="60"/>
      <c r="CRP516" s="61"/>
      <c r="CRQ516" s="70"/>
      <c r="CRR516" s="70"/>
      <c r="CRS516" s="60"/>
      <c r="CRT516" s="61"/>
      <c r="CRU516" s="70"/>
      <c r="CRV516" s="70"/>
      <c r="CRW516" s="60"/>
      <c r="CRX516" s="61"/>
      <c r="CRY516" s="70"/>
      <c r="CRZ516" s="70"/>
      <c r="CSA516" s="60"/>
      <c r="CSB516" s="61"/>
      <c r="CSC516" s="70"/>
      <c r="CSD516" s="70"/>
      <c r="CSE516" s="60"/>
      <c r="CSF516" s="61"/>
      <c r="CSG516" s="70"/>
      <c r="CSH516" s="70"/>
      <c r="CSI516" s="60"/>
      <c r="CSJ516" s="61"/>
      <c r="CSK516" s="70"/>
      <c r="CSL516" s="70"/>
      <c r="CSM516" s="60"/>
      <c r="CSN516" s="61"/>
      <c r="CSO516" s="70"/>
      <c r="CSP516" s="70"/>
      <c r="CSQ516" s="60"/>
      <c r="CSR516" s="61"/>
      <c r="CSS516" s="70"/>
      <c r="CST516" s="70"/>
      <c r="CSU516" s="60"/>
      <c r="CSV516" s="61"/>
      <c r="CSW516" s="70"/>
      <c r="CSX516" s="70"/>
      <c r="CSY516" s="60"/>
      <c r="CSZ516" s="61"/>
      <c r="CTA516" s="70"/>
      <c r="CTB516" s="70"/>
      <c r="CTC516" s="60"/>
      <c r="CTD516" s="61"/>
      <c r="CTE516" s="70"/>
      <c r="CTF516" s="70"/>
      <c r="CTG516" s="60"/>
      <c r="CTH516" s="61"/>
      <c r="CTI516" s="70"/>
      <c r="CTJ516" s="70"/>
      <c r="CTK516" s="60"/>
      <c r="CTL516" s="61"/>
      <c r="CTM516" s="70"/>
      <c r="CTN516" s="70"/>
      <c r="CTO516" s="60"/>
      <c r="CTP516" s="61"/>
      <c r="CTQ516" s="70"/>
      <c r="CTR516" s="70"/>
      <c r="CTS516" s="60"/>
      <c r="CTT516" s="61"/>
      <c r="CTU516" s="70"/>
      <c r="CTV516" s="70"/>
      <c r="CTW516" s="60"/>
      <c r="CTX516" s="61"/>
      <c r="CTY516" s="70"/>
      <c r="CTZ516" s="70"/>
      <c r="CUA516" s="60"/>
      <c r="CUB516" s="61"/>
      <c r="CUC516" s="70"/>
      <c r="CUD516" s="70"/>
      <c r="CUE516" s="60"/>
      <c r="CUF516" s="61"/>
      <c r="CUG516" s="70"/>
      <c r="CUH516" s="70"/>
      <c r="CUI516" s="60"/>
      <c r="CUJ516" s="61"/>
      <c r="CUK516" s="70"/>
      <c r="CUL516" s="70"/>
      <c r="CUM516" s="60"/>
      <c r="CUN516" s="61"/>
      <c r="CUO516" s="70"/>
      <c r="CUP516" s="70"/>
      <c r="CUQ516" s="60"/>
      <c r="CUR516" s="61"/>
      <c r="CUS516" s="70"/>
      <c r="CUT516" s="70"/>
      <c r="CUU516" s="60"/>
      <c r="CUV516" s="61"/>
      <c r="CUW516" s="70"/>
      <c r="CUX516" s="70"/>
      <c r="CUY516" s="60"/>
      <c r="CUZ516" s="61"/>
      <c r="CVA516" s="70"/>
      <c r="CVB516" s="70"/>
      <c r="CVC516" s="60"/>
      <c r="CVD516" s="61"/>
      <c r="CVE516" s="70"/>
      <c r="CVF516" s="70"/>
      <c r="CVG516" s="60"/>
      <c r="CVH516" s="61"/>
      <c r="CVI516" s="70"/>
      <c r="CVJ516" s="70"/>
      <c r="CVK516" s="60"/>
      <c r="CVL516" s="61"/>
      <c r="CVM516" s="70"/>
      <c r="CVN516" s="70"/>
      <c r="CVO516" s="60"/>
      <c r="CVP516" s="61"/>
      <c r="CVQ516" s="70"/>
      <c r="CVR516" s="70"/>
      <c r="CVS516" s="60"/>
      <c r="CVT516" s="61"/>
      <c r="CVU516" s="70"/>
      <c r="CVV516" s="70"/>
      <c r="CVW516" s="60"/>
      <c r="CVX516" s="61"/>
      <c r="CVY516" s="70"/>
      <c r="CVZ516" s="70"/>
      <c r="CWA516" s="60"/>
      <c r="CWB516" s="61"/>
      <c r="CWC516" s="70"/>
      <c r="CWD516" s="70"/>
      <c r="CWE516" s="60"/>
      <c r="CWF516" s="61"/>
      <c r="CWG516" s="70"/>
      <c r="CWH516" s="70"/>
      <c r="CWI516" s="60"/>
      <c r="CWJ516" s="61"/>
      <c r="CWK516" s="70"/>
      <c r="CWL516" s="70"/>
      <c r="CWM516" s="60"/>
      <c r="CWN516" s="61"/>
      <c r="CWO516" s="70"/>
      <c r="CWP516" s="70"/>
      <c r="CWQ516" s="60"/>
      <c r="CWR516" s="61"/>
      <c r="CWS516" s="70"/>
      <c r="CWT516" s="70"/>
      <c r="CWU516" s="60"/>
      <c r="CWV516" s="61"/>
      <c r="CWW516" s="70"/>
      <c r="CWX516" s="70"/>
      <c r="CWY516" s="60"/>
      <c r="CWZ516" s="61"/>
      <c r="CXA516" s="70"/>
      <c r="CXB516" s="70"/>
      <c r="CXC516" s="60"/>
      <c r="CXD516" s="61"/>
      <c r="CXE516" s="70"/>
      <c r="CXF516" s="70"/>
      <c r="CXG516" s="60"/>
      <c r="CXH516" s="61"/>
      <c r="CXI516" s="70"/>
      <c r="CXJ516" s="70"/>
      <c r="CXK516" s="60"/>
      <c r="CXL516" s="61"/>
      <c r="CXM516" s="70"/>
      <c r="CXN516" s="70"/>
      <c r="CXO516" s="60"/>
      <c r="CXP516" s="61"/>
      <c r="CXQ516" s="70"/>
      <c r="CXR516" s="70"/>
      <c r="CXS516" s="60"/>
      <c r="CXT516" s="61"/>
      <c r="CXU516" s="70"/>
      <c r="CXV516" s="70"/>
      <c r="CXW516" s="60"/>
      <c r="CXX516" s="61"/>
      <c r="CXY516" s="70"/>
      <c r="CXZ516" s="70"/>
      <c r="CYA516" s="60"/>
      <c r="CYB516" s="61"/>
      <c r="CYC516" s="70"/>
      <c r="CYD516" s="70"/>
      <c r="CYE516" s="60"/>
      <c r="CYF516" s="61"/>
      <c r="CYG516" s="70"/>
      <c r="CYH516" s="70"/>
      <c r="CYI516" s="60"/>
      <c r="CYJ516" s="61"/>
      <c r="CYK516" s="70"/>
      <c r="CYL516" s="70"/>
      <c r="CYM516" s="60"/>
      <c r="CYN516" s="61"/>
      <c r="CYO516" s="70"/>
      <c r="CYP516" s="70"/>
      <c r="CYQ516" s="60"/>
      <c r="CYR516" s="61"/>
      <c r="CYS516" s="70"/>
      <c r="CYT516" s="70"/>
      <c r="CYU516" s="60"/>
      <c r="CYV516" s="61"/>
      <c r="CYW516" s="70"/>
      <c r="CYX516" s="70"/>
      <c r="CYY516" s="60"/>
      <c r="CYZ516" s="61"/>
      <c r="CZA516" s="70"/>
      <c r="CZB516" s="70"/>
      <c r="CZC516" s="60"/>
      <c r="CZD516" s="61"/>
      <c r="CZE516" s="70"/>
      <c r="CZF516" s="70"/>
      <c r="CZG516" s="60"/>
      <c r="CZH516" s="61"/>
      <c r="CZI516" s="70"/>
      <c r="CZJ516" s="70"/>
      <c r="CZK516" s="60"/>
      <c r="CZL516" s="61"/>
      <c r="CZM516" s="70"/>
      <c r="CZN516" s="70"/>
      <c r="CZO516" s="60"/>
      <c r="CZP516" s="61"/>
      <c r="CZQ516" s="70"/>
      <c r="CZR516" s="70"/>
      <c r="CZS516" s="60"/>
      <c r="CZT516" s="61"/>
      <c r="CZU516" s="70"/>
      <c r="CZV516" s="70"/>
      <c r="CZW516" s="60"/>
      <c r="CZX516" s="61"/>
      <c r="CZY516" s="70"/>
      <c r="CZZ516" s="70"/>
      <c r="DAA516" s="60"/>
      <c r="DAB516" s="61"/>
      <c r="DAC516" s="70"/>
      <c r="DAD516" s="70"/>
      <c r="DAE516" s="60"/>
      <c r="DAF516" s="61"/>
      <c r="DAG516" s="70"/>
      <c r="DAH516" s="70"/>
      <c r="DAI516" s="60"/>
      <c r="DAJ516" s="61"/>
      <c r="DAK516" s="70"/>
      <c r="DAL516" s="70"/>
      <c r="DAM516" s="60"/>
      <c r="DAN516" s="61"/>
      <c r="DAO516" s="70"/>
      <c r="DAP516" s="70"/>
      <c r="DAQ516" s="60"/>
      <c r="DAR516" s="61"/>
      <c r="DAS516" s="70"/>
      <c r="DAT516" s="70"/>
      <c r="DAU516" s="60"/>
      <c r="DAV516" s="61"/>
      <c r="DAW516" s="70"/>
      <c r="DAX516" s="70"/>
      <c r="DAY516" s="60"/>
      <c r="DAZ516" s="61"/>
      <c r="DBA516" s="70"/>
      <c r="DBB516" s="70"/>
      <c r="DBC516" s="60"/>
      <c r="DBD516" s="61"/>
      <c r="DBE516" s="70"/>
      <c r="DBF516" s="70"/>
      <c r="DBG516" s="60"/>
      <c r="DBH516" s="61"/>
      <c r="DBI516" s="70"/>
      <c r="DBJ516" s="70"/>
      <c r="DBK516" s="60"/>
      <c r="DBL516" s="61"/>
      <c r="DBM516" s="70"/>
      <c r="DBN516" s="70"/>
      <c r="DBO516" s="60"/>
      <c r="DBP516" s="61"/>
      <c r="DBQ516" s="70"/>
      <c r="DBR516" s="70"/>
      <c r="DBS516" s="60"/>
      <c r="DBT516" s="61"/>
      <c r="DBU516" s="70"/>
      <c r="DBV516" s="70"/>
      <c r="DBW516" s="60"/>
      <c r="DBX516" s="61"/>
      <c r="DBY516" s="70"/>
      <c r="DBZ516" s="70"/>
      <c r="DCA516" s="60"/>
      <c r="DCB516" s="61"/>
      <c r="DCC516" s="70"/>
      <c r="DCD516" s="70"/>
      <c r="DCE516" s="60"/>
      <c r="DCF516" s="61"/>
      <c r="DCG516" s="70"/>
      <c r="DCH516" s="70"/>
      <c r="DCI516" s="60"/>
      <c r="DCJ516" s="61"/>
      <c r="DCK516" s="70"/>
      <c r="DCL516" s="70"/>
      <c r="DCM516" s="60"/>
      <c r="DCN516" s="61"/>
      <c r="DCO516" s="70"/>
      <c r="DCP516" s="70"/>
      <c r="DCQ516" s="60"/>
      <c r="DCR516" s="61"/>
      <c r="DCS516" s="70"/>
      <c r="DCT516" s="70"/>
      <c r="DCU516" s="60"/>
      <c r="DCV516" s="61"/>
      <c r="DCW516" s="70"/>
      <c r="DCX516" s="70"/>
      <c r="DCY516" s="60"/>
      <c r="DCZ516" s="61"/>
      <c r="DDA516" s="70"/>
      <c r="DDB516" s="70"/>
      <c r="DDC516" s="60"/>
      <c r="DDD516" s="61"/>
      <c r="DDE516" s="70"/>
      <c r="DDF516" s="70"/>
      <c r="DDG516" s="60"/>
      <c r="DDH516" s="61"/>
      <c r="DDI516" s="70"/>
      <c r="DDJ516" s="70"/>
      <c r="DDK516" s="60"/>
      <c r="DDL516" s="61"/>
      <c r="DDM516" s="70"/>
      <c r="DDN516" s="70"/>
      <c r="DDO516" s="60"/>
      <c r="DDP516" s="61"/>
      <c r="DDQ516" s="70"/>
      <c r="DDR516" s="70"/>
      <c r="DDS516" s="60"/>
      <c r="DDT516" s="61"/>
      <c r="DDU516" s="70"/>
      <c r="DDV516" s="70"/>
      <c r="DDW516" s="60"/>
      <c r="DDX516" s="61"/>
      <c r="DDY516" s="70"/>
      <c r="DDZ516" s="70"/>
      <c r="DEA516" s="60"/>
      <c r="DEB516" s="61"/>
      <c r="DEC516" s="70"/>
      <c r="DED516" s="70"/>
      <c r="DEE516" s="60"/>
      <c r="DEF516" s="61"/>
      <c r="DEG516" s="70"/>
      <c r="DEH516" s="70"/>
      <c r="DEI516" s="60"/>
      <c r="DEJ516" s="61"/>
      <c r="DEK516" s="70"/>
      <c r="DEL516" s="70"/>
      <c r="DEM516" s="60"/>
      <c r="DEN516" s="61"/>
      <c r="DEO516" s="70"/>
      <c r="DEP516" s="70"/>
      <c r="DEQ516" s="60"/>
      <c r="DER516" s="61"/>
      <c r="DES516" s="70"/>
      <c r="DET516" s="70"/>
      <c r="DEU516" s="60"/>
      <c r="DEV516" s="61"/>
      <c r="DEW516" s="70"/>
      <c r="DEX516" s="70"/>
      <c r="DEY516" s="60"/>
      <c r="DEZ516" s="61"/>
      <c r="DFA516" s="70"/>
      <c r="DFB516" s="70"/>
      <c r="DFC516" s="60"/>
      <c r="DFD516" s="61"/>
      <c r="DFE516" s="70"/>
      <c r="DFF516" s="70"/>
      <c r="DFG516" s="60"/>
      <c r="DFH516" s="61"/>
      <c r="DFI516" s="70"/>
      <c r="DFJ516" s="70"/>
      <c r="DFK516" s="60"/>
      <c r="DFL516" s="61"/>
      <c r="DFM516" s="70"/>
      <c r="DFN516" s="70"/>
      <c r="DFO516" s="60"/>
      <c r="DFP516" s="61"/>
      <c r="DFQ516" s="70"/>
      <c r="DFR516" s="70"/>
      <c r="DFS516" s="60"/>
      <c r="DFT516" s="61"/>
      <c r="DFU516" s="70"/>
      <c r="DFV516" s="70"/>
      <c r="DFW516" s="60"/>
      <c r="DFX516" s="61"/>
      <c r="DFY516" s="70"/>
      <c r="DFZ516" s="70"/>
      <c r="DGA516" s="60"/>
      <c r="DGB516" s="61"/>
      <c r="DGC516" s="70"/>
      <c r="DGD516" s="70"/>
      <c r="DGE516" s="60"/>
      <c r="DGF516" s="61"/>
      <c r="DGG516" s="70"/>
      <c r="DGH516" s="70"/>
      <c r="DGI516" s="60"/>
      <c r="DGJ516" s="61"/>
      <c r="DGK516" s="70"/>
      <c r="DGL516" s="70"/>
      <c r="DGM516" s="60"/>
      <c r="DGN516" s="61"/>
      <c r="DGO516" s="70"/>
      <c r="DGP516" s="70"/>
      <c r="DGQ516" s="60"/>
      <c r="DGR516" s="61"/>
      <c r="DGS516" s="70"/>
      <c r="DGT516" s="70"/>
      <c r="DGU516" s="60"/>
      <c r="DGV516" s="61"/>
      <c r="DGW516" s="70"/>
      <c r="DGX516" s="70"/>
      <c r="DGY516" s="60"/>
      <c r="DGZ516" s="61"/>
      <c r="DHA516" s="70"/>
      <c r="DHB516" s="70"/>
      <c r="DHC516" s="60"/>
      <c r="DHD516" s="61"/>
      <c r="DHE516" s="70"/>
      <c r="DHF516" s="70"/>
      <c r="DHG516" s="60"/>
      <c r="DHH516" s="61"/>
      <c r="DHI516" s="70"/>
      <c r="DHJ516" s="70"/>
      <c r="DHK516" s="60"/>
      <c r="DHL516" s="61"/>
      <c r="DHM516" s="70"/>
      <c r="DHN516" s="70"/>
      <c r="DHO516" s="60"/>
      <c r="DHP516" s="61"/>
      <c r="DHQ516" s="70"/>
      <c r="DHR516" s="70"/>
      <c r="DHS516" s="60"/>
      <c r="DHT516" s="61"/>
      <c r="DHU516" s="70"/>
      <c r="DHV516" s="70"/>
      <c r="DHW516" s="60"/>
      <c r="DHX516" s="61"/>
      <c r="DHY516" s="70"/>
      <c r="DHZ516" s="70"/>
      <c r="DIA516" s="60"/>
      <c r="DIB516" s="61"/>
      <c r="DIC516" s="70"/>
      <c r="DID516" s="70"/>
      <c r="DIE516" s="60"/>
      <c r="DIF516" s="61"/>
      <c r="DIG516" s="70"/>
      <c r="DIH516" s="70"/>
      <c r="DII516" s="60"/>
      <c r="DIJ516" s="61"/>
      <c r="DIK516" s="70"/>
      <c r="DIL516" s="70"/>
      <c r="DIM516" s="60"/>
      <c r="DIN516" s="61"/>
      <c r="DIO516" s="70"/>
      <c r="DIP516" s="70"/>
      <c r="DIQ516" s="60"/>
      <c r="DIR516" s="61"/>
      <c r="DIS516" s="70"/>
      <c r="DIT516" s="70"/>
      <c r="DIU516" s="60"/>
      <c r="DIV516" s="61"/>
      <c r="DIW516" s="70"/>
      <c r="DIX516" s="70"/>
      <c r="DIY516" s="60"/>
      <c r="DIZ516" s="61"/>
      <c r="DJA516" s="70"/>
      <c r="DJB516" s="70"/>
      <c r="DJC516" s="60"/>
      <c r="DJD516" s="61"/>
      <c r="DJE516" s="70"/>
      <c r="DJF516" s="70"/>
      <c r="DJG516" s="60"/>
      <c r="DJH516" s="61"/>
      <c r="DJI516" s="70"/>
      <c r="DJJ516" s="70"/>
      <c r="DJK516" s="60"/>
      <c r="DJL516" s="61"/>
      <c r="DJM516" s="70"/>
      <c r="DJN516" s="70"/>
      <c r="DJO516" s="60"/>
      <c r="DJP516" s="61"/>
      <c r="DJQ516" s="70"/>
      <c r="DJR516" s="70"/>
      <c r="DJS516" s="60"/>
      <c r="DJT516" s="61"/>
      <c r="DJU516" s="70"/>
      <c r="DJV516" s="70"/>
      <c r="DJW516" s="60"/>
      <c r="DJX516" s="61"/>
      <c r="DJY516" s="70"/>
      <c r="DJZ516" s="70"/>
      <c r="DKA516" s="60"/>
      <c r="DKB516" s="61"/>
      <c r="DKC516" s="70"/>
      <c r="DKD516" s="70"/>
      <c r="DKE516" s="60"/>
      <c r="DKF516" s="61"/>
      <c r="DKG516" s="70"/>
      <c r="DKH516" s="70"/>
      <c r="DKI516" s="60"/>
      <c r="DKJ516" s="61"/>
      <c r="DKK516" s="70"/>
      <c r="DKL516" s="70"/>
      <c r="DKM516" s="60"/>
      <c r="DKN516" s="61"/>
      <c r="DKO516" s="70"/>
      <c r="DKP516" s="70"/>
      <c r="DKQ516" s="60"/>
      <c r="DKR516" s="61"/>
      <c r="DKS516" s="70"/>
      <c r="DKT516" s="70"/>
      <c r="DKU516" s="60"/>
      <c r="DKV516" s="61"/>
      <c r="DKW516" s="70"/>
      <c r="DKX516" s="70"/>
      <c r="DKY516" s="60"/>
      <c r="DKZ516" s="61"/>
      <c r="DLA516" s="70"/>
      <c r="DLB516" s="70"/>
      <c r="DLC516" s="60"/>
      <c r="DLD516" s="61"/>
      <c r="DLE516" s="70"/>
      <c r="DLF516" s="70"/>
      <c r="DLG516" s="60"/>
      <c r="DLH516" s="61"/>
      <c r="DLI516" s="70"/>
      <c r="DLJ516" s="70"/>
      <c r="DLK516" s="60"/>
      <c r="DLL516" s="61"/>
      <c r="DLM516" s="70"/>
      <c r="DLN516" s="70"/>
      <c r="DLO516" s="60"/>
      <c r="DLP516" s="61"/>
      <c r="DLQ516" s="70"/>
      <c r="DLR516" s="70"/>
      <c r="DLS516" s="60"/>
      <c r="DLT516" s="61"/>
      <c r="DLU516" s="70"/>
      <c r="DLV516" s="70"/>
      <c r="DLW516" s="60"/>
      <c r="DLX516" s="61"/>
      <c r="DLY516" s="70"/>
      <c r="DLZ516" s="70"/>
      <c r="DMA516" s="60"/>
      <c r="DMB516" s="61"/>
      <c r="DMC516" s="70"/>
      <c r="DMD516" s="70"/>
      <c r="DME516" s="60"/>
      <c r="DMF516" s="61"/>
      <c r="DMG516" s="70"/>
      <c r="DMH516" s="70"/>
      <c r="DMI516" s="60"/>
      <c r="DMJ516" s="61"/>
      <c r="DMK516" s="70"/>
      <c r="DML516" s="70"/>
      <c r="DMM516" s="60"/>
      <c r="DMN516" s="61"/>
      <c r="DMO516" s="70"/>
      <c r="DMP516" s="70"/>
      <c r="DMQ516" s="60"/>
      <c r="DMR516" s="61"/>
      <c r="DMS516" s="70"/>
      <c r="DMT516" s="70"/>
      <c r="DMU516" s="60"/>
      <c r="DMV516" s="61"/>
      <c r="DMW516" s="70"/>
      <c r="DMX516" s="70"/>
      <c r="DMY516" s="60"/>
      <c r="DMZ516" s="61"/>
      <c r="DNA516" s="70"/>
      <c r="DNB516" s="70"/>
      <c r="DNC516" s="60"/>
      <c r="DND516" s="61"/>
      <c r="DNE516" s="70"/>
      <c r="DNF516" s="70"/>
      <c r="DNG516" s="60"/>
      <c r="DNH516" s="61"/>
      <c r="DNI516" s="70"/>
      <c r="DNJ516" s="70"/>
      <c r="DNK516" s="60"/>
      <c r="DNL516" s="61"/>
      <c r="DNM516" s="70"/>
      <c r="DNN516" s="70"/>
      <c r="DNO516" s="60"/>
      <c r="DNP516" s="61"/>
      <c r="DNQ516" s="70"/>
      <c r="DNR516" s="70"/>
      <c r="DNS516" s="60"/>
      <c r="DNT516" s="61"/>
      <c r="DNU516" s="70"/>
      <c r="DNV516" s="70"/>
      <c r="DNW516" s="60"/>
      <c r="DNX516" s="61"/>
      <c r="DNY516" s="70"/>
      <c r="DNZ516" s="70"/>
      <c r="DOA516" s="60"/>
      <c r="DOB516" s="61"/>
      <c r="DOC516" s="70"/>
      <c r="DOD516" s="70"/>
      <c r="DOE516" s="60"/>
      <c r="DOF516" s="61"/>
      <c r="DOG516" s="70"/>
      <c r="DOH516" s="70"/>
      <c r="DOI516" s="60"/>
      <c r="DOJ516" s="61"/>
      <c r="DOK516" s="70"/>
      <c r="DOL516" s="70"/>
      <c r="DOM516" s="60"/>
      <c r="DON516" s="61"/>
      <c r="DOO516" s="70"/>
      <c r="DOP516" s="70"/>
      <c r="DOQ516" s="60"/>
      <c r="DOR516" s="61"/>
      <c r="DOS516" s="70"/>
      <c r="DOT516" s="70"/>
      <c r="DOU516" s="60"/>
      <c r="DOV516" s="61"/>
      <c r="DOW516" s="70"/>
      <c r="DOX516" s="70"/>
      <c r="DOY516" s="60"/>
      <c r="DOZ516" s="61"/>
      <c r="DPA516" s="70"/>
      <c r="DPB516" s="70"/>
      <c r="DPC516" s="60"/>
      <c r="DPD516" s="61"/>
      <c r="DPE516" s="70"/>
      <c r="DPF516" s="70"/>
      <c r="DPG516" s="60"/>
      <c r="DPH516" s="61"/>
      <c r="DPI516" s="70"/>
      <c r="DPJ516" s="70"/>
      <c r="DPK516" s="60"/>
      <c r="DPL516" s="61"/>
      <c r="DPM516" s="70"/>
      <c r="DPN516" s="70"/>
      <c r="DPO516" s="60"/>
      <c r="DPP516" s="61"/>
      <c r="DPQ516" s="70"/>
      <c r="DPR516" s="70"/>
      <c r="DPS516" s="60"/>
      <c r="DPT516" s="61"/>
      <c r="DPU516" s="70"/>
      <c r="DPV516" s="70"/>
      <c r="DPW516" s="60"/>
      <c r="DPX516" s="61"/>
      <c r="DPY516" s="70"/>
      <c r="DPZ516" s="70"/>
      <c r="DQA516" s="60"/>
      <c r="DQB516" s="61"/>
      <c r="DQC516" s="70"/>
      <c r="DQD516" s="70"/>
      <c r="DQE516" s="60"/>
      <c r="DQF516" s="61"/>
      <c r="DQG516" s="70"/>
      <c r="DQH516" s="70"/>
      <c r="DQI516" s="60"/>
      <c r="DQJ516" s="61"/>
      <c r="DQK516" s="70"/>
      <c r="DQL516" s="70"/>
      <c r="DQM516" s="60"/>
      <c r="DQN516" s="61"/>
      <c r="DQO516" s="70"/>
      <c r="DQP516" s="70"/>
      <c r="DQQ516" s="60"/>
      <c r="DQR516" s="61"/>
      <c r="DQS516" s="70"/>
      <c r="DQT516" s="70"/>
      <c r="DQU516" s="60"/>
      <c r="DQV516" s="61"/>
      <c r="DQW516" s="70"/>
      <c r="DQX516" s="70"/>
      <c r="DQY516" s="60"/>
      <c r="DQZ516" s="61"/>
      <c r="DRA516" s="70"/>
      <c r="DRB516" s="70"/>
      <c r="DRC516" s="60"/>
      <c r="DRD516" s="61"/>
      <c r="DRE516" s="70"/>
      <c r="DRF516" s="70"/>
      <c r="DRG516" s="60"/>
      <c r="DRH516" s="61"/>
      <c r="DRI516" s="70"/>
      <c r="DRJ516" s="70"/>
      <c r="DRK516" s="60"/>
      <c r="DRL516" s="61"/>
      <c r="DRM516" s="70"/>
      <c r="DRN516" s="70"/>
      <c r="DRO516" s="60"/>
      <c r="DRP516" s="61"/>
      <c r="DRQ516" s="70"/>
      <c r="DRR516" s="70"/>
      <c r="DRS516" s="60"/>
      <c r="DRT516" s="61"/>
      <c r="DRU516" s="70"/>
      <c r="DRV516" s="70"/>
      <c r="DRW516" s="60"/>
      <c r="DRX516" s="61"/>
      <c r="DRY516" s="70"/>
      <c r="DRZ516" s="70"/>
      <c r="DSA516" s="60"/>
      <c r="DSB516" s="61"/>
      <c r="DSC516" s="70"/>
      <c r="DSD516" s="70"/>
      <c r="DSE516" s="60"/>
      <c r="DSF516" s="61"/>
      <c r="DSG516" s="70"/>
      <c r="DSH516" s="70"/>
      <c r="DSI516" s="60"/>
      <c r="DSJ516" s="61"/>
      <c r="DSK516" s="70"/>
      <c r="DSL516" s="70"/>
      <c r="DSM516" s="60"/>
      <c r="DSN516" s="61"/>
      <c r="DSO516" s="70"/>
      <c r="DSP516" s="70"/>
      <c r="DSQ516" s="60"/>
      <c r="DSR516" s="61"/>
      <c r="DSS516" s="70"/>
      <c r="DST516" s="70"/>
      <c r="DSU516" s="60"/>
      <c r="DSV516" s="61"/>
      <c r="DSW516" s="70"/>
      <c r="DSX516" s="70"/>
      <c r="DSY516" s="60"/>
      <c r="DSZ516" s="61"/>
      <c r="DTA516" s="70"/>
      <c r="DTB516" s="70"/>
      <c r="DTC516" s="60"/>
      <c r="DTD516" s="61"/>
      <c r="DTE516" s="70"/>
      <c r="DTF516" s="70"/>
      <c r="DTG516" s="60"/>
      <c r="DTH516" s="61"/>
      <c r="DTI516" s="70"/>
      <c r="DTJ516" s="70"/>
      <c r="DTK516" s="60"/>
      <c r="DTL516" s="61"/>
      <c r="DTM516" s="70"/>
      <c r="DTN516" s="70"/>
      <c r="DTO516" s="60"/>
      <c r="DTP516" s="61"/>
      <c r="DTQ516" s="70"/>
      <c r="DTR516" s="70"/>
      <c r="DTS516" s="60"/>
      <c r="DTT516" s="61"/>
      <c r="DTU516" s="70"/>
      <c r="DTV516" s="70"/>
      <c r="DTW516" s="60"/>
      <c r="DTX516" s="61"/>
      <c r="DTY516" s="70"/>
      <c r="DTZ516" s="70"/>
      <c r="DUA516" s="60"/>
      <c r="DUB516" s="61"/>
      <c r="DUC516" s="70"/>
      <c r="DUD516" s="70"/>
      <c r="DUE516" s="60"/>
      <c r="DUF516" s="61"/>
      <c r="DUG516" s="70"/>
      <c r="DUH516" s="70"/>
      <c r="DUI516" s="60"/>
      <c r="DUJ516" s="61"/>
      <c r="DUK516" s="70"/>
      <c r="DUL516" s="70"/>
      <c r="DUM516" s="60"/>
      <c r="DUN516" s="61"/>
      <c r="DUO516" s="70"/>
      <c r="DUP516" s="70"/>
      <c r="DUQ516" s="60"/>
      <c r="DUR516" s="61"/>
      <c r="DUS516" s="70"/>
      <c r="DUT516" s="70"/>
      <c r="DUU516" s="60"/>
      <c r="DUV516" s="61"/>
      <c r="DUW516" s="70"/>
      <c r="DUX516" s="70"/>
      <c r="DUY516" s="60"/>
      <c r="DUZ516" s="61"/>
      <c r="DVA516" s="70"/>
      <c r="DVB516" s="70"/>
      <c r="DVC516" s="60"/>
      <c r="DVD516" s="61"/>
      <c r="DVE516" s="70"/>
      <c r="DVF516" s="70"/>
      <c r="DVG516" s="60"/>
      <c r="DVH516" s="61"/>
      <c r="DVI516" s="70"/>
      <c r="DVJ516" s="70"/>
      <c r="DVK516" s="60"/>
      <c r="DVL516" s="61"/>
      <c r="DVM516" s="70"/>
      <c r="DVN516" s="70"/>
      <c r="DVO516" s="60"/>
      <c r="DVP516" s="61"/>
      <c r="DVQ516" s="70"/>
      <c r="DVR516" s="70"/>
      <c r="DVS516" s="60"/>
      <c r="DVT516" s="61"/>
      <c r="DVU516" s="70"/>
      <c r="DVV516" s="70"/>
      <c r="DVW516" s="60"/>
      <c r="DVX516" s="61"/>
      <c r="DVY516" s="70"/>
      <c r="DVZ516" s="70"/>
      <c r="DWA516" s="60"/>
      <c r="DWB516" s="61"/>
      <c r="DWC516" s="70"/>
      <c r="DWD516" s="70"/>
      <c r="DWE516" s="60"/>
      <c r="DWF516" s="61"/>
      <c r="DWG516" s="70"/>
      <c r="DWH516" s="70"/>
      <c r="DWI516" s="60"/>
      <c r="DWJ516" s="61"/>
      <c r="DWK516" s="70"/>
      <c r="DWL516" s="70"/>
      <c r="DWM516" s="60"/>
      <c r="DWN516" s="61"/>
      <c r="DWO516" s="70"/>
      <c r="DWP516" s="70"/>
      <c r="DWQ516" s="60"/>
      <c r="DWR516" s="61"/>
      <c r="DWS516" s="70"/>
      <c r="DWT516" s="70"/>
      <c r="DWU516" s="60"/>
      <c r="DWV516" s="61"/>
      <c r="DWW516" s="70"/>
      <c r="DWX516" s="70"/>
      <c r="DWY516" s="60"/>
      <c r="DWZ516" s="61"/>
      <c r="DXA516" s="70"/>
      <c r="DXB516" s="70"/>
      <c r="DXC516" s="60"/>
      <c r="DXD516" s="61"/>
      <c r="DXE516" s="70"/>
      <c r="DXF516" s="70"/>
      <c r="DXG516" s="60"/>
      <c r="DXH516" s="61"/>
      <c r="DXI516" s="70"/>
      <c r="DXJ516" s="70"/>
      <c r="DXK516" s="60"/>
      <c r="DXL516" s="61"/>
      <c r="DXM516" s="70"/>
      <c r="DXN516" s="70"/>
      <c r="DXO516" s="60"/>
      <c r="DXP516" s="61"/>
      <c r="DXQ516" s="70"/>
      <c r="DXR516" s="70"/>
      <c r="DXS516" s="60"/>
      <c r="DXT516" s="61"/>
      <c r="DXU516" s="70"/>
      <c r="DXV516" s="70"/>
      <c r="DXW516" s="60"/>
      <c r="DXX516" s="61"/>
      <c r="DXY516" s="70"/>
      <c r="DXZ516" s="70"/>
      <c r="DYA516" s="60"/>
      <c r="DYB516" s="61"/>
      <c r="DYC516" s="70"/>
      <c r="DYD516" s="70"/>
      <c r="DYE516" s="60"/>
      <c r="DYF516" s="61"/>
      <c r="DYG516" s="70"/>
      <c r="DYH516" s="70"/>
      <c r="DYI516" s="60"/>
      <c r="DYJ516" s="61"/>
      <c r="DYK516" s="70"/>
      <c r="DYL516" s="70"/>
      <c r="DYM516" s="60"/>
      <c r="DYN516" s="61"/>
      <c r="DYO516" s="70"/>
      <c r="DYP516" s="70"/>
      <c r="DYQ516" s="60"/>
      <c r="DYR516" s="61"/>
      <c r="DYS516" s="70"/>
      <c r="DYT516" s="70"/>
      <c r="DYU516" s="60"/>
      <c r="DYV516" s="61"/>
      <c r="DYW516" s="70"/>
      <c r="DYX516" s="70"/>
      <c r="DYY516" s="60"/>
      <c r="DYZ516" s="61"/>
      <c r="DZA516" s="70"/>
      <c r="DZB516" s="70"/>
      <c r="DZC516" s="60"/>
      <c r="DZD516" s="61"/>
      <c r="DZE516" s="70"/>
      <c r="DZF516" s="70"/>
      <c r="DZG516" s="60"/>
      <c r="DZH516" s="61"/>
      <c r="DZI516" s="70"/>
      <c r="DZJ516" s="70"/>
      <c r="DZK516" s="60"/>
      <c r="DZL516" s="61"/>
      <c r="DZM516" s="70"/>
      <c r="DZN516" s="70"/>
      <c r="DZO516" s="60"/>
      <c r="DZP516" s="61"/>
      <c r="DZQ516" s="70"/>
      <c r="DZR516" s="70"/>
      <c r="DZS516" s="60"/>
      <c r="DZT516" s="61"/>
      <c r="DZU516" s="70"/>
      <c r="DZV516" s="70"/>
      <c r="DZW516" s="60"/>
      <c r="DZX516" s="61"/>
      <c r="DZY516" s="70"/>
      <c r="DZZ516" s="70"/>
      <c r="EAA516" s="60"/>
      <c r="EAB516" s="61"/>
      <c r="EAC516" s="70"/>
      <c r="EAD516" s="70"/>
      <c r="EAE516" s="60"/>
      <c r="EAF516" s="61"/>
      <c r="EAG516" s="70"/>
      <c r="EAH516" s="70"/>
      <c r="EAI516" s="60"/>
      <c r="EAJ516" s="61"/>
      <c r="EAK516" s="70"/>
      <c r="EAL516" s="70"/>
      <c r="EAM516" s="60"/>
      <c r="EAN516" s="61"/>
      <c r="EAO516" s="70"/>
      <c r="EAP516" s="70"/>
      <c r="EAQ516" s="60"/>
      <c r="EAR516" s="61"/>
      <c r="EAS516" s="70"/>
      <c r="EAT516" s="70"/>
      <c r="EAU516" s="60"/>
      <c r="EAV516" s="61"/>
      <c r="EAW516" s="70"/>
      <c r="EAX516" s="70"/>
      <c r="EAY516" s="60"/>
      <c r="EAZ516" s="61"/>
      <c r="EBA516" s="70"/>
      <c r="EBB516" s="70"/>
      <c r="EBC516" s="60"/>
      <c r="EBD516" s="61"/>
      <c r="EBE516" s="70"/>
      <c r="EBF516" s="70"/>
      <c r="EBG516" s="60"/>
      <c r="EBH516" s="61"/>
      <c r="EBI516" s="70"/>
      <c r="EBJ516" s="70"/>
      <c r="EBK516" s="60"/>
      <c r="EBL516" s="61"/>
      <c r="EBM516" s="70"/>
      <c r="EBN516" s="70"/>
      <c r="EBO516" s="60"/>
      <c r="EBP516" s="61"/>
      <c r="EBQ516" s="70"/>
      <c r="EBR516" s="70"/>
      <c r="EBS516" s="60"/>
      <c r="EBT516" s="61"/>
      <c r="EBU516" s="70"/>
      <c r="EBV516" s="70"/>
      <c r="EBW516" s="60"/>
      <c r="EBX516" s="61"/>
      <c r="EBY516" s="70"/>
      <c r="EBZ516" s="70"/>
      <c r="ECA516" s="60"/>
      <c r="ECB516" s="61"/>
      <c r="ECC516" s="70"/>
      <c r="ECD516" s="70"/>
      <c r="ECE516" s="60"/>
      <c r="ECF516" s="61"/>
      <c r="ECG516" s="70"/>
      <c r="ECH516" s="70"/>
      <c r="ECI516" s="60"/>
      <c r="ECJ516" s="61"/>
      <c r="ECK516" s="70"/>
      <c r="ECL516" s="70"/>
      <c r="ECM516" s="60"/>
      <c r="ECN516" s="61"/>
      <c r="ECO516" s="70"/>
      <c r="ECP516" s="70"/>
      <c r="ECQ516" s="60"/>
      <c r="ECR516" s="61"/>
      <c r="ECS516" s="70"/>
      <c r="ECT516" s="70"/>
      <c r="ECU516" s="60"/>
      <c r="ECV516" s="61"/>
      <c r="ECW516" s="70"/>
      <c r="ECX516" s="70"/>
      <c r="ECY516" s="60"/>
      <c r="ECZ516" s="61"/>
      <c r="EDA516" s="70"/>
      <c r="EDB516" s="70"/>
      <c r="EDC516" s="60"/>
      <c r="EDD516" s="61"/>
      <c r="EDE516" s="70"/>
      <c r="EDF516" s="70"/>
      <c r="EDG516" s="60"/>
      <c r="EDH516" s="61"/>
      <c r="EDI516" s="70"/>
      <c r="EDJ516" s="70"/>
      <c r="EDK516" s="60"/>
      <c r="EDL516" s="61"/>
      <c r="EDM516" s="70"/>
      <c r="EDN516" s="70"/>
      <c r="EDO516" s="60"/>
      <c r="EDP516" s="61"/>
      <c r="EDQ516" s="70"/>
      <c r="EDR516" s="70"/>
      <c r="EDS516" s="60"/>
      <c r="EDT516" s="61"/>
      <c r="EDU516" s="70"/>
      <c r="EDV516" s="70"/>
      <c r="EDW516" s="60"/>
      <c r="EDX516" s="61"/>
      <c r="EDY516" s="70"/>
      <c r="EDZ516" s="70"/>
      <c r="EEA516" s="60"/>
      <c r="EEB516" s="61"/>
      <c r="EEC516" s="70"/>
      <c r="EED516" s="70"/>
      <c r="EEE516" s="60"/>
      <c r="EEF516" s="61"/>
      <c r="EEG516" s="70"/>
      <c r="EEH516" s="70"/>
      <c r="EEI516" s="60"/>
      <c r="EEJ516" s="61"/>
      <c r="EEK516" s="70"/>
      <c r="EEL516" s="70"/>
      <c r="EEM516" s="60"/>
      <c r="EEN516" s="61"/>
      <c r="EEO516" s="70"/>
      <c r="EEP516" s="70"/>
      <c r="EEQ516" s="60"/>
      <c r="EER516" s="61"/>
      <c r="EES516" s="70"/>
      <c r="EET516" s="70"/>
      <c r="EEU516" s="60"/>
      <c r="EEV516" s="61"/>
      <c r="EEW516" s="70"/>
      <c r="EEX516" s="70"/>
      <c r="EEY516" s="60"/>
      <c r="EEZ516" s="61"/>
      <c r="EFA516" s="70"/>
      <c r="EFB516" s="70"/>
      <c r="EFC516" s="60"/>
      <c r="EFD516" s="61"/>
      <c r="EFE516" s="70"/>
      <c r="EFF516" s="70"/>
      <c r="EFG516" s="60"/>
      <c r="EFH516" s="61"/>
      <c r="EFI516" s="70"/>
      <c r="EFJ516" s="70"/>
      <c r="EFK516" s="60"/>
      <c r="EFL516" s="61"/>
      <c r="EFM516" s="70"/>
      <c r="EFN516" s="70"/>
      <c r="EFO516" s="60"/>
      <c r="EFP516" s="61"/>
      <c r="EFQ516" s="70"/>
      <c r="EFR516" s="70"/>
      <c r="EFS516" s="60"/>
      <c r="EFT516" s="61"/>
      <c r="EFU516" s="70"/>
      <c r="EFV516" s="70"/>
      <c r="EFW516" s="60"/>
      <c r="EFX516" s="61"/>
      <c r="EFY516" s="70"/>
      <c r="EFZ516" s="70"/>
      <c r="EGA516" s="60"/>
      <c r="EGB516" s="61"/>
      <c r="EGC516" s="70"/>
      <c r="EGD516" s="70"/>
      <c r="EGE516" s="60"/>
      <c r="EGF516" s="61"/>
      <c r="EGG516" s="70"/>
      <c r="EGH516" s="70"/>
      <c r="EGI516" s="60"/>
      <c r="EGJ516" s="61"/>
      <c r="EGK516" s="70"/>
      <c r="EGL516" s="70"/>
      <c r="EGM516" s="60"/>
      <c r="EGN516" s="61"/>
      <c r="EGO516" s="70"/>
      <c r="EGP516" s="70"/>
      <c r="EGQ516" s="60"/>
      <c r="EGR516" s="61"/>
      <c r="EGS516" s="70"/>
      <c r="EGT516" s="70"/>
      <c r="EGU516" s="60"/>
      <c r="EGV516" s="61"/>
      <c r="EGW516" s="70"/>
      <c r="EGX516" s="70"/>
      <c r="EGY516" s="60"/>
      <c r="EGZ516" s="61"/>
      <c r="EHA516" s="70"/>
      <c r="EHB516" s="70"/>
      <c r="EHC516" s="60"/>
      <c r="EHD516" s="61"/>
      <c r="EHE516" s="70"/>
      <c r="EHF516" s="70"/>
      <c r="EHG516" s="60"/>
      <c r="EHH516" s="61"/>
      <c r="EHI516" s="70"/>
      <c r="EHJ516" s="70"/>
      <c r="EHK516" s="60"/>
      <c r="EHL516" s="61"/>
      <c r="EHM516" s="70"/>
      <c r="EHN516" s="70"/>
      <c r="EHO516" s="60"/>
      <c r="EHP516" s="61"/>
      <c r="EHQ516" s="70"/>
      <c r="EHR516" s="70"/>
      <c r="EHS516" s="60"/>
      <c r="EHT516" s="61"/>
      <c r="EHU516" s="70"/>
      <c r="EHV516" s="70"/>
      <c r="EHW516" s="60"/>
      <c r="EHX516" s="61"/>
      <c r="EHY516" s="70"/>
      <c r="EHZ516" s="70"/>
      <c r="EIA516" s="60"/>
      <c r="EIB516" s="61"/>
      <c r="EIC516" s="70"/>
      <c r="EID516" s="70"/>
      <c r="EIE516" s="60"/>
      <c r="EIF516" s="61"/>
      <c r="EIG516" s="70"/>
      <c r="EIH516" s="70"/>
      <c r="EII516" s="60"/>
      <c r="EIJ516" s="61"/>
      <c r="EIK516" s="70"/>
      <c r="EIL516" s="70"/>
      <c r="EIM516" s="60"/>
      <c r="EIN516" s="61"/>
      <c r="EIO516" s="70"/>
      <c r="EIP516" s="70"/>
      <c r="EIQ516" s="60"/>
      <c r="EIR516" s="61"/>
      <c r="EIS516" s="70"/>
      <c r="EIT516" s="70"/>
      <c r="EIU516" s="60"/>
      <c r="EIV516" s="61"/>
      <c r="EIW516" s="70"/>
      <c r="EIX516" s="70"/>
      <c r="EIY516" s="60"/>
      <c r="EIZ516" s="61"/>
      <c r="EJA516" s="70"/>
      <c r="EJB516" s="70"/>
      <c r="EJC516" s="60"/>
      <c r="EJD516" s="61"/>
      <c r="EJE516" s="70"/>
      <c r="EJF516" s="70"/>
      <c r="EJG516" s="60"/>
      <c r="EJH516" s="61"/>
      <c r="EJI516" s="70"/>
      <c r="EJJ516" s="70"/>
      <c r="EJK516" s="60"/>
      <c r="EJL516" s="61"/>
      <c r="EJM516" s="70"/>
      <c r="EJN516" s="70"/>
      <c r="EJO516" s="60"/>
      <c r="EJP516" s="61"/>
      <c r="EJQ516" s="70"/>
      <c r="EJR516" s="70"/>
      <c r="EJS516" s="60"/>
      <c r="EJT516" s="61"/>
      <c r="EJU516" s="70"/>
      <c r="EJV516" s="70"/>
      <c r="EJW516" s="60"/>
      <c r="EJX516" s="61"/>
      <c r="EJY516" s="70"/>
      <c r="EJZ516" s="70"/>
      <c r="EKA516" s="60"/>
      <c r="EKB516" s="61"/>
      <c r="EKC516" s="70"/>
      <c r="EKD516" s="70"/>
      <c r="EKE516" s="60"/>
      <c r="EKF516" s="61"/>
      <c r="EKG516" s="70"/>
      <c r="EKH516" s="70"/>
      <c r="EKI516" s="60"/>
      <c r="EKJ516" s="61"/>
      <c r="EKK516" s="70"/>
      <c r="EKL516" s="70"/>
      <c r="EKM516" s="60"/>
      <c r="EKN516" s="61"/>
      <c r="EKO516" s="70"/>
      <c r="EKP516" s="70"/>
      <c r="EKQ516" s="60"/>
      <c r="EKR516" s="61"/>
      <c r="EKS516" s="70"/>
      <c r="EKT516" s="70"/>
      <c r="EKU516" s="60"/>
      <c r="EKV516" s="61"/>
      <c r="EKW516" s="70"/>
      <c r="EKX516" s="70"/>
      <c r="EKY516" s="60"/>
      <c r="EKZ516" s="61"/>
      <c r="ELA516" s="70"/>
      <c r="ELB516" s="70"/>
      <c r="ELC516" s="60"/>
      <c r="ELD516" s="61"/>
      <c r="ELE516" s="70"/>
      <c r="ELF516" s="70"/>
      <c r="ELG516" s="60"/>
      <c r="ELH516" s="61"/>
      <c r="ELI516" s="70"/>
      <c r="ELJ516" s="70"/>
      <c r="ELK516" s="60"/>
      <c r="ELL516" s="61"/>
      <c r="ELM516" s="70"/>
      <c r="ELN516" s="70"/>
      <c r="ELO516" s="60"/>
      <c r="ELP516" s="61"/>
      <c r="ELQ516" s="70"/>
      <c r="ELR516" s="70"/>
      <c r="ELS516" s="60"/>
      <c r="ELT516" s="61"/>
      <c r="ELU516" s="70"/>
      <c r="ELV516" s="70"/>
      <c r="ELW516" s="60"/>
      <c r="ELX516" s="61"/>
      <c r="ELY516" s="70"/>
      <c r="ELZ516" s="70"/>
      <c r="EMA516" s="60"/>
      <c r="EMB516" s="61"/>
      <c r="EMC516" s="70"/>
      <c r="EMD516" s="70"/>
      <c r="EME516" s="60"/>
      <c r="EMF516" s="61"/>
      <c r="EMG516" s="70"/>
      <c r="EMH516" s="70"/>
      <c r="EMI516" s="60"/>
      <c r="EMJ516" s="61"/>
      <c r="EMK516" s="70"/>
      <c r="EML516" s="70"/>
      <c r="EMM516" s="60"/>
      <c r="EMN516" s="61"/>
      <c r="EMO516" s="70"/>
      <c r="EMP516" s="70"/>
      <c r="EMQ516" s="60"/>
      <c r="EMR516" s="61"/>
      <c r="EMS516" s="70"/>
      <c r="EMT516" s="70"/>
      <c r="EMU516" s="60"/>
      <c r="EMV516" s="61"/>
      <c r="EMW516" s="70"/>
      <c r="EMX516" s="70"/>
      <c r="EMY516" s="60"/>
      <c r="EMZ516" s="61"/>
      <c r="ENA516" s="70"/>
      <c r="ENB516" s="70"/>
      <c r="ENC516" s="60"/>
      <c r="END516" s="61"/>
      <c r="ENE516" s="70"/>
      <c r="ENF516" s="70"/>
      <c r="ENG516" s="60"/>
      <c r="ENH516" s="61"/>
      <c r="ENI516" s="70"/>
      <c r="ENJ516" s="70"/>
      <c r="ENK516" s="60"/>
      <c r="ENL516" s="61"/>
      <c r="ENM516" s="70"/>
      <c r="ENN516" s="70"/>
      <c r="ENO516" s="60"/>
      <c r="ENP516" s="61"/>
      <c r="ENQ516" s="70"/>
      <c r="ENR516" s="70"/>
      <c r="ENS516" s="60"/>
      <c r="ENT516" s="61"/>
      <c r="ENU516" s="70"/>
      <c r="ENV516" s="70"/>
      <c r="ENW516" s="60"/>
      <c r="ENX516" s="61"/>
      <c r="ENY516" s="70"/>
      <c r="ENZ516" s="70"/>
      <c r="EOA516" s="60"/>
      <c r="EOB516" s="61"/>
      <c r="EOC516" s="70"/>
      <c r="EOD516" s="70"/>
      <c r="EOE516" s="60"/>
      <c r="EOF516" s="61"/>
      <c r="EOG516" s="70"/>
      <c r="EOH516" s="70"/>
      <c r="EOI516" s="60"/>
      <c r="EOJ516" s="61"/>
      <c r="EOK516" s="70"/>
      <c r="EOL516" s="70"/>
      <c r="EOM516" s="60"/>
      <c r="EON516" s="61"/>
      <c r="EOO516" s="70"/>
      <c r="EOP516" s="70"/>
      <c r="EOQ516" s="60"/>
      <c r="EOR516" s="61"/>
      <c r="EOS516" s="70"/>
      <c r="EOT516" s="70"/>
      <c r="EOU516" s="60"/>
      <c r="EOV516" s="61"/>
      <c r="EOW516" s="70"/>
      <c r="EOX516" s="70"/>
      <c r="EOY516" s="60"/>
      <c r="EOZ516" s="61"/>
      <c r="EPA516" s="70"/>
      <c r="EPB516" s="70"/>
      <c r="EPC516" s="60"/>
      <c r="EPD516" s="61"/>
      <c r="EPE516" s="70"/>
      <c r="EPF516" s="70"/>
      <c r="EPG516" s="60"/>
      <c r="EPH516" s="61"/>
      <c r="EPI516" s="70"/>
      <c r="EPJ516" s="70"/>
      <c r="EPK516" s="60"/>
      <c r="EPL516" s="61"/>
      <c r="EPM516" s="70"/>
      <c r="EPN516" s="70"/>
      <c r="EPO516" s="60"/>
      <c r="EPP516" s="61"/>
      <c r="EPQ516" s="70"/>
      <c r="EPR516" s="70"/>
      <c r="EPS516" s="60"/>
      <c r="EPT516" s="61"/>
      <c r="EPU516" s="70"/>
      <c r="EPV516" s="70"/>
      <c r="EPW516" s="60"/>
      <c r="EPX516" s="61"/>
      <c r="EPY516" s="70"/>
      <c r="EPZ516" s="70"/>
      <c r="EQA516" s="60"/>
      <c r="EQB516" s="61"/>
      <c r="EQC516" s="70"/>
      <c r="EQD516" s="70"/>
      <c r="EQE516" s="60"/>
      <c r="EQF516" s="61"/>
      <c r="EQG516" s="70"/>
      <c r="EQH516" s="70"/>
      <c r="EQI516" s="60"/>
      <c r="EQJ516" s="61"/>
      <c r="EQK516" s="70"/>
      <c r="EQL516" s="70"/>
      <c r="EQM516" s="60"/>
      <c r="EQN516" s="61"/>
      <c r="EQO516" s="70"/>
      <c r="EQP516" s="70"/>
      <c r="EQQ516" s="60"/>
      <c r="EQR516" s="61"/>
      <c r="EQS516" s="70"/>
      <c r="EQT516" s="70"/>
      <c r="EQU516" s="60"/>
      <c r="EQV516" s="61"/>
      <c r="EQW516" s="70"/>
      <c r="EQX516" s="70"/>
      <c r="EQY516" s="60"/>
      <c r="EQZ516" s="61"/>
      <c r="ERA516" s="70"/>
      <c r="ERB516" s="70"/>
      <c r="ERC516" s="60"/>
      <c r="ERD516" s="61"/>
      <c r="ERE516" s="70"/>
      <c r="ERF516" s="70"/>
      <c r="ERG516" s="60"/>
      <c r="ERH516" s="61"/>
      <c r="ERI516" s="70"/>
      <c r="ERJ516" s="70"/>
      <c r="ERK516" s="60"/>
      <c r="ERL516" s="61"/>
      <c r="ERM516" s="70"/>
      <c r="ERN516" s="70"/>
      <c r="ERO516" s="60"/>
      <c r="ERP516" s="61"/>
      <c r="ERQ516" s="70"/>
      <c r="ERR516" s="70"/>
      <c r="ERS516" s="60"/>
      <c r="ERT516" s="61"/>
      <c r="ERU516" s="70"/>
      <c r="ERV516" s="70"/>
      <c r="ERW516" s="60"/>
      <c r="ERX516" s="61"/>
      <c r="ERY516" s="70"/>
      <c r="ERZ516" s="70"/>
      <c r="ESA516" s="60"/>
      <c r="ESB516" s="61"/>
      <c r="ESC516" s="70"/>
      <c r="ESD516" s="70"/>
      <c r="ESE516" s="60"/>
      <c r="ESF516" s="61"/>
      <c r="ESG516" s="70"/>
      <c r="ESH516" s="70"/>
      <c r="ESI516" s="60"/>
      <c r="ESJ516" s="61"/>
      <c r="ESK516" s="70"/>
      <c r="ESL516" s="70"/>
      <c r="ESM516" s="60"/>
      <c r="ESN516" s="61"/>
      <c r="ESO516" s="70"/>
      <c r="ESP516" s="70"/>
      <c r="ESQ516" s="60"/>
      <c r="ESR516" s="61"/>
      <c r="ESS516" s="70"/>
      <c r="EST516" s="70"/>
      <c r="ESU516" s="60"/>
      <c r="ESV516" s="61"/>
      <c r="ESW516" s="70"/>
      <c r="ESX516" s="70"/>
      <c r="ESY516" s="60"/>
      <c r="ESZ516" s="61"/>
      <c r="ETA516" s="70"/>
      <c r="ETB516" s="70"/>
      <c r="ETC516" s="60"/>
      <c r="ETD516" s="61"/>
      <c r="ETE516" s="70"/>
      <c r="ETF516" s="70"/>
      <c r="ETG516" s="60"/>
      <c r="ETH516" s="61"/>
      <c r="ETI516" s="70"/>
      <c r="ETJ516" s="70"/>
      <c r="ETK516" s="60"/>
      <c r="ETL516" s="61"/>
      <c r="ETM516" s="70"/>
      <c r="ETN516" s="70"/>
      <c r="ETO516" s="60"/>
      <c r="ETP516" s="61"/>
      <c r="ETQ516" s="70"/>
      <c r="ETR516" s="70"/>
      <c r="ETS516" s="60"/>
      <c r="ETT516" s="61"/>
      <c r="ETU516" s="70"/>
      <c r="ETV516" s="70"/>
      <c r="ETW516" s="60"/>
      <c r="ETX516" s="61"/>
      <c r="ETY516" s="70"/>
      <c r="ETZ516" s="70"/>
      <c r="EUA516" s="60"/>
      <c r="EUB516" s="61"/>
      <c r="EUC516" s="70"/>
      <c r="EUD516" s="70"/>
      <c r="EUE516" s="60"/>
      <c r="EUF516" s="61"/>
      <c r="EUG516" s="70"/>
      <c r="EUH516" s="70"/>
      <c r="EUI516" s="60"/>
      <c r="EUJ516" s="61"/>
      <c r="EUK516" s="70"/>
      <c r="EUL516" s="70"/>
      <c r="EUM516" s="60"/>
      <c r="EUN516" s="61"/>
      <c r="EUO516" s="70"/>
      <c r="EUP516" s="70"/>
      <c r="EUQ516" s="60"/>
      <c r="EUR516" s="61"/>
      <c r="EUS516" s="70"/>
      <c r="EUT516" s="70"/>
      <c r="EUU516" s="60"/>
      <c r="EUV516" s="61"/>
      <c r="EUW516" s="70"/>
      <c r="EUX516" s="70"/>
      <c r="EUY516" s="60"/>
      <c r="EUZ516" s="61"/>
      <c r="EVA516" s="70"/>
      <c r="EVB516" s="70"/>
      <c r="EVC516" s="60"/>
      <c r="EVD516" s="61"/>
      <c r="EVE516" s="70"/>
      <c r="EVF516" s="70"/>
      <c r="EVG516" s="60"/>
      <c r="EVH516" s="61"/>
      <c r="EVI516" s="70"/>
      <c r="EVJ516" s="70"/>
      <c r="EVK516" s="60"/>
      <c r="EVL516" s="61"/>
      <c r="EVM516" s="70"/>
      <c r="EVN516" s="70"/>
      <c r="EVO516" s="60"/>
      <c r="EVP516" s="61"/>
      <c r="EVQ516" s="70"/>
      <c r="EVR516" s="70"/>
      <c r="EVS516" s="60"/>
      <c r="EVT516" s="61"/>
      <c r="EVU516" s="70"/>
      <c r="EVV516" s="70"/>
      <c r="EVW516" s="60"/>
      <c r="EVX516" s="61"/>
      <c r="EVY516" s="70"/>
      <c r="EVZ516" s="70"/>
      <c r="EWA516" s="60"/>
      <c r="EWB516" s="61"/>
      <c r="EWC516" s="70"/>
      <c r="EWD516" s="70"/>
      <c r="EWE516" s="60"/>
      <c r="EWF516" s="61"/>
      <c r="EWG516" s="70"/>
      <c r="EWH516" s="70"/>
      <c r="EWI516" s="60"/>
      <c r="EWJ516" s="61"/>
      <c r="EWK516" s="70"/>
      <c r="EWL516" s="70"/>
      <c r="EWM516" s="60"/>
      <c r="EWN516" s="61"/>
      <c r="EWO516" s="70"/>
      <c r="EWP516" s="70"/>
      <c r="EWQ516" s="60"/>
      <c r="EWR516" s="61"/>
      <c r="EWS516" s="70"/>
      <c r="EWT516" s="70"/>
      <c r="EWU516" s="60"/>
      <c r="EWV516" s="61"/>
      <c r="EWW516" s="70"/>
      <c r="EWX516" s="70"/>
      <c r="EWY516" s="60"/>
      <c r="EWZ516" s="61"/>
      <c r="EXA516" s="70"/>
      <c r="EXB516" s="70"/>
      <c r="EXC516" s="60"/>
      <c r="EXD516" s="61"/>
      <c r="EXE516" s="70"/>
      <c r="EXF516" s="70"/>
      <c r="EXG516" s="60"/>
      <c r="EXH516" s="61"/>
      <c r="EXI516" s="70"/>
      <c r="EXJ516" s="70"/>
      <c r="EXK516" s="60"/>
      <c r="EXL516" s="61"/>
      <c r="EXM516" s="70"/>
      <c r="EXN516" s="70"/>
      <c r="EXO516" s="60"/>
      <c r="EXP516" s="61"/>
      <c r="EXQ516" s="70"/>
      <c r="EXR516" s="70"/>
      <c r="EXS516" s="60"/>
      <c r="EXT516" s="61"/>
      <c r="EXU516" s="70"/>
      <c r="EXV516" s="70"/>
      <c r="EXW516" s="60"/>
      <c r="EXX516" s="61"/>
      <c r="EXY516" s="70"/>
      <c r="EXZ516" s="70"/>
      <c r="EYA516" s="60"/>
      <c r="EYB516" s="61"/>
      <c r="EYC516" s="70"/>
      <c r="EYD516" s="70"/>
      <c r="EYE516" s="60"/>
      <c r="EYF516" s="61"/>
      <c r="EYG516" s="70"/>
      <c r="EYH516" s="70"/>
      <c r="EYI516" s="60"/>
      <c r="EYJ516" s="61"/>
      <c r="EYK516" s="70"/>
      <c r="EYL516" s="70"/>
      <c r="EYM516" s="60"/>
      <c r="EYN516" s="61"/>
      <c r="EYO516" s="70"/>
      <c r="EYP516" s="70"/>
      <c r="EYQ516" s="60"/>
      <c r="EYR516" s="61"/>
      <c r="EYS516" s="70"/>
      <c r="EYT516" s="70"/>
      <c r="EYU516" s="60"/>
      <c r="EYV516" s="61"/>
      <c r="EYW516" s="70"/>
      <c r="EYX516" s="70"/>
      <c r="EYY516" s="60"/>
      <c r="EYZ516" s="61"/>
      <c r="EZA516" s="70"/>
      <c r="EZB516" s="70"/>
      <c r="EZC516" s="60"/>
      <c r="EZD516" s="61"/>
      <c r="EZE516" s="70"/>
      <c r="EZF516" s="70"/>
      <c r="EZG516" s="60"/>
      <c r="EZH516" s="61"/>
      <c r="EZI516" s="70"/>
      <c r="EZJ516" s="70"/>
      <c r="EZK516" s="60"/>
      <c r="EZL516" s="61"/>
      <c r="EZM516" s="70"/>
      <c r="EZN516" s="70"/>
      <c r="EZO516" s="60"/>
      <c r="EZP516" s="61"/>
      <c r="EZQ516" s="70"/>
      <c r="EZR516" s="70"/>
      <c r="EZS516" s="60"/>
      <c r="EZT516" s="61"/>
      <c r="EZU516" s="70"/>
      <c r="EZV516" s="70"/>
      <c r="EZW516" s="60"/>
      <c r="EZX516" s="61"/>
      <c r="EZY516" s="70"/>
      <c r="EZZ516" s="70"/>
      <c r="FAA516" s="60"/>
      <c r="FAB516" s="61"/>
      <c r="FAC516" s="70"/>
      <c r="FAD516" s="70"/>
      <c r="FAE516" s="60"/>
      <c r="FAF516" s="61"/>
      <c r="FAG516" s="70"/>
      <c r="FAH516" s="70"/>
      <c r="FAI516" s="60"/>
      <c r="FAJ516" s="61"/>
      <c r="FAK516" s="70"/>
      <c r="FAL516" s="70"/>
      <c r="FAM516" s="60"/>
      <c r="FAN516" s="61"/>
      <c r="FAO516" s="70"/>
      <c r="FAP516" s="70"/>
      <c r="FAQ516" s="60"/>
      <c r="FAR516" s="61"/>
      <c r="FAS516" s="70"/>
      <c r="FAT516" s="70"/>
      <c r="FAU516" s="60"/>
      <c r="FAV516" s="61"/>
      <c r="FAW516" s="70"/>
      <c r="FAX516" s="70"/>
      <c r="FAY516" s="60"/>
      <c r="FAZ516" s="61"/>
      <c r="FBA516" s="70"/>
      <c r="FBB516" s="70"/>
      <c r="FBC516" s="60"/>
      <c r="FBD516" s="61"/>
      <c r="FBE516" s="70"/>
      <c r="FBF516" s="70"/>
      <c r="FBG516" s="60"/>
      <c r="FBH516" s="61"/>
      <c r="FBI516" s="70"/>
      <c r="FBJ516" s="70"/>
      <c r="FBK516" s="60"/>
      <c r="FBL516" s="61"/>
      <c r="FBM516" s="70"/>
      <c r="FBN516" s="70"/>
      <c r="FBO516" s="60"/>
      <c r="FBP516" s="61"/>
      <c r="FBQ516" s="70"/>
      <c r="FBR516" s="70"/>
      <c r="FBS516" s="60"/>
      <c r="FBT516" s="61"/>
      <c r="FBU516" s="70"/>
      <c r="FBV516" s="70"/>
      <c r="FBW516" s="60"/>
      <c r="FBX516" s="61"/>
      <c r="FBY516" s="70"/>
      <c r="FBZ516" s="70"/>
      <c r="FCA516" s="60"/>
      <c r="FCB516" s="61"/>
      <c r="FCC516" s="70"/>
      <c r="FCD516" s="70"/>
      <c r="FCE516" s="60"/>
      <c r="FCF516" s="61"/>
      <c r="FCG516" s="70"/>
      <c r="FCH516" s="70"/>
      <c r="FCI516" s="60"/>
      <c r="FCJ516" s="61"/>
      <c r="FCK516" s="70"/>
      <c r="FCL516" s="70"/>
      <c r="FCM516" s="60"/>
      <c r="FCN516" s="61"/>
      <c r="FCO516" s="70"/>
      <c r="FCP516" s="70"/>
      <c r="FCQ516" s="60"/>
      <c r="FCR516" s="61"/>
      <c r="FCS516" s="70"/>
      <c r="FCT516" s="70"/>
      <c r="FCU516" s="60"/>
      <c r="FCV516" s="61"/>
      <c r="FCW516" s="70"/>
      <c r="FCX516" s="70"/>
      <c r="FCY516" s="60"/>
      <c r="FCZ516" s="61"/>
      <c r="FDA516" s="70"/>
      <c r="FDB516" s="70"/>
      <c r="FDC516" s="60"/>
      <c r="FDD516" s="61"/>
      <c r="FDE516" s="70"/>
      <c r="FDF516" s="70"/>
      <c r="FDG516" s="60"/>
      <c r="FDH516" s="61"/>
      <c r="FDI516" s="70"/>
      <c r="FDJ516" s="70"/>
      <c r="FDK516" s="60"/>
      <c r="FDL516" s="61"/>
      <c r="FDM516" s="70"/>
      <c r="FDN516" s="70"/>
      <c r="FDO516" s="60"/>
      <c r="FDP516" s="61"/>
      <c r="FDQ516" s="70"/>
      <c r="FDR516" s="70"/>
      <c r="FDS516" s="60"/>
      <c r="FDT516" s="61"/>
      <c r="FDU516" s="70"/>
      <c r="FDV516" s="70"/>
      <c r="FDW516" s="60"/>
      <c r="FDX516" s="61"/>
      <c r="FDY516" s="70"/>
      <c r="FDZ516" s="70"/>
      <c r="FEA516" s="60"/>
      <c r="FEB516" s="61"/>
      <c r="FEC516" s="70"/>
      <c r="FED516" s="70"/>
      <c r="FEE516" s="60"/>
      <c r="FEF516" s="61"/>
      <c r="FEG516" s="70"/>
      <c r="FEH516" s="70"/>
      <c r="FEI516" s="60"/>
      <c r="FEJ516" s="61"/>
      <c r="FEK516" s="70"/>
      <c r="FEL516" s="70"/>
      <c r="FEM516" s="60"/>
      <c r="FEN516" s="61"/>
      <c r="FEO516" s="70"/>
      <c r="FEP516" s="70"/>
      <c r="FEQ516" s="60"/>
      <c r="FER516" s="61"/>
      <c r="FES516" s="70"/>
      <c r="FET516" s="70"/>
      <c r="FEU516" s="60"/>
      <c r="FEV516" s="61"/>
      <c r="FEW516" s="70"/>
      <c r="FEX516" s="70"/>
      <c r="FEY516" s="60"/>
      <c r="FEZ516" s="61"/>
      <c r="FFA516" s="70"/>
      <c r="FFB516" s="70"/>
      <c r="FFC516" s="60"/>
      <c r="FFD516" s="61"/>
      <c r="FFE516" s="70"/>
      <c r="FFF516" s="70"/>
      <c r="FFG516" s="60"/>
      <c r="FFH516" s="61"/>
      <c r="FFI516" s="70"/>
      <c r="FFJ516" s="70"/>
      <c r="FFK516" s="60"/>
      <c r="FFL516" s="61"/>
      <c r="FFM516" s="70"/>
      <c r="FFN516" s="70"/>
      <c r="FFO516" s="60"/>
      <c r="FFP516" s="61"/>
      <c r="FFQ516" s="70"/>
      <c r="FFR516" s="70"/>
      <c r="FFS516" s="60"/>
      <c r="FFT516" s="61"/>
      <c r="FFU516" s="70"/>
      <c r="FFV516" s="70"/>
      <c r="FFW516" s="60"/>
      <c r="FFX516" s="61"/>
      <c r="FFY516" s="70"/>
      <c r="FFZ516" s="70"/>
      <c r="FGA516" s="60"/>
      <c r="FGB516" s="61"/>
      <c r="FGC516" s="70"/>
      <c r="FGD516" s="70"/>
      <c r="FGE516" s="60"/>
      <c r="FGF516" s="61"/>
      <c r="FGG516" s="70"/>
      <c r="FGH516" s="70"/>
      <c r="FGI516" s="60"/>
      <c r="FGJ516" s="61"/>
      <c r="FGK516" s="70"/>
      <c r="FGL516" s="70"/>
      <c r="FGM516" s="60"/>
      <c r="FGN516" s="61"/>
      <c r="FGO516" s="70"/>
      <c r="FGP516" s="70"/>
      <c r="FGQ516" s="60"/>
      <c r="FGR516" s="61"/>
      <c r="FGS516" s="70"/>
      <c r="FGT516" s="70"/>
      <c r="FGU516" s="60"/>
      <c r="FGV516" s="61"/>
      <c r="FGW516" s="70"/>
      <c r="FGX516" s="70"/>
      <c r="FGY516" s="60"/>
      <c r="FGZ516" s="61"/>
      <c r="FHA516" s="70"/>
      <c r="FHB516" s="70"/>
      <c r="FHC516" s="60"/>
      <c r="FHD516" s="61"/>
      <c r="FHE516" s="70"/>
      <c r="FHF516" s="70"/>
      <c r="FHG516" s="60"/>
      <c r="FHH516" s="61"/>
      <c r="FHI516" s="70"/>
      <c r="FHJ516" s="70"/>
      <c r="FHK516" s="60"/>
      <c r="FHL516" s="61"/>
      <c r="FHM516" s="70"/>
      <c r="FHN516" s="70"/>
      <c r="FHO516" s="60"/>
      <c r="FHP516" s="61"/>
      <c r="FHQ516" s="70"/>
      <c r="FHR516" s="70"/>
      <c r="FHS516" s="60"/>
      <c r="FHT516" s="61"/>
      <c r="FHU516" s="70"/>
      <c r="FHV516" s="70"/>
      <c r="FHW516" s="60"/>
      <c r="FHX516" s="61"/>
      <c r="FHY516" s="70"/>
      <c r="FHZ516" s="70"/>
      <c r="FIA516" s="60"/>
      <c r="FIB516" s="61"/>
      <c r="FIC516" s="70"/>
      <c r="FID516" s="70"/>
      <c r="FIE516" s="60"/>
      <c r="FIF516" s="61"/>
      <c r="FIG516" s="70"/>
      <c r="FIH516" s="70"/>
      <c r="FII516" s="60"/>
      <c r="FIJ516" s="61"/>
      <c r="FIK516" s="70"/>
      <c r="FIL516" s="70"/>
      <c r="FIM516" s="60"/>
      <c r="FIN516" s="61"/>
      <c r="FIO516" s="70"/>
      <c r="FIP516" s="70"/>
      <c r="FIQ516" s="60"/>
      <c r="FIR516" s="61"/>
      <c r="FIS516" s="70"/>
      <c r="FIT516" s="70"/>
      <c r="FIU516" s="60"/>
      <c r="FIV516" s="61"/>
      <c r="FIW516" s="70"/>
      <c r="FIX516" s="70"/>
      <c r="FIY516" s="60"/>
      <c r="FIZ516" s="61"/>
      <c r="FJA516" s="70"/>
      <c r="FJB516" s="70"/>
      <c r="FJC516" s="60"/>
      <c r="FJD516" s="61"/>
      <c r="FJE516" s="70"/>
      <c r="FJF516" s="70"/>
      <c r="FJG516" s="60"/>
      <c r="FJH516" s="61"/>
      <c r="FJI516" s="70"/>
      <c r="FJJ516" s="70"/>
      <c r="FJK516" s="60"/>
      <c r="FJL516" s="61"/>
      <c r="FJM516" s="70"/>
      <c r="FJN516" s="70"/>
      <c r="FJO516" s="60"/>
      <c r="FJP516" s="61"/>
      <c r="FJQ516" s="70"/>
      <c r="FJR516" s="70"/>
      <c r="FJS516" s="60"/>
      <c r="FJT516" s="61"/>
      <c r="FJU516" s="70"/>
      <c r="FJV516" s="70"/>
      <c r="FJW516" s="60"/>
      <c r="FJX516" s="61"/>
      <c r="FJY516" s="70"/>
      <c r="FJZ516" s="70"/>
      <c r="FKA516" s="60"/>
      <c r="FKB516" s="61"/>
      <c r="FKC516" s="70"/>
      <c r="FKD516" s="70"/>
      <c r="FKE516" s="60"/>
      <c r="FKF516" s="61"/>
      <c r="FKG516" s="70"/>
      <c r="FKH516" s="70"/>
      <c r="FKI516" s="60"/>
      <c r="FKJ516" s="61"/>
      <c r="FKK516" s="70"/>
      <c r="FKL516" s="70"/>
      <c r="FKM516" s="60"/>
      <c r="FKN516" s="61"/>
      <c r="FKO516" s="70"/>
      <c r="FKP516" s="70"/>
      <c r="FKQ516" s="60"/>
      <c r="FKR516" s="61"/>
      <c r="FKS516" s="70"/>
      <c r="FKT516" s="70"/>
      <c r="FKU516" s="60"/>
      <c r="FKV516" s="61"/>
      <c r="FKW516" s="70"/>
      <c r="FKX516" s="70"/>
      <c r="FKY516" s="60"/>
      <c r="FKZ516" s="61"/>
      <c r="FLA516" s="70"/>
      <c r="FLB516" s="70"/>
      <c r="FLC516" s="60"/>
      <c r="FLD516" s="61"/>
      <c r="FLE516" s="70"/>
      <c r="FLF516" s="70"/>
      <c r="FLG516" s="60"/>
      <c r="FLH516" s="61"/>
      <c r="FLI516" s="70"/>
      <c r="FLJ516" s="70"/>
      <c r="FLK516" s="60"/>
      <c r="FLL516" s="61"/>
      <c r="FLM516" s="70"/>
      <c r="FLN516" s="70"/>
      <c r="FLO516" s="60"/>
      <c r="FLP516" s="61"/>
      <c r="FLQ516" s="70"/>
      <c r="FLR516" s="70"/>
      <c r="FLS516" s="60"/>
      <c r="FLT516" s="61"/>
      <c r="FLU516" s="70"/>
      <c r="FLV516" s="70"/>
      <c r="FLW516" s="60"/>
      <c r="FLX516" s="61"/>
      <c r="FLY516" s="70"/>
      <c r="FLZ516" s="70"/>
      <c r="FMA516" s="60"/>
      <c r="FMB516" s="61"/>
      <c r="FMC516" s="70"/>
      <c r="FMD516" s="70"/>
      <c r="FME516" s="60"/>
      <c r="FMF516" s="61"/>
      <c r="FMG516" s="70"/>
      <c r="FMH516" s="70"/>
      <c r="FMI516" s="60"/>
      <c r="FMJ516" s="61"/>
      <c r="FMK516" s="70"/>
      <c r="FML516" s="70"/>
      <c r="FMM516" s="60"/>
      <c r="FMN516" s="61"/>
      <c r="FMO516" s="70"/>
      <c r="FMP516" s="70"/>
      <c r="FMQ516" s="60"/>
      <c r="FMR516" s="61"/>
      <c r="FMS516" s="70"/>
      <c r="FMT516" s="70"/>
      <c r="FMU516" s="60"/>
      <c r="FMV516" s="61"/>
      <c r="FMW516" s="70"/>
      <c r="FMX516" s="70"/>
      <c r="FMY516" s="60"/>
      <c r="FMZ516" s="61"/>
      <c r="FNA516" s="70"/>
      <c r="FNB516" s="70"/>
      <c r="FNC516" s="60"/>
      <c r="FND516" s="61"/>
      <c r="FNE516" s="70"/>
      <c r="FNF516" s="70"/>
      <c r="FNG516" s="60"/>
      <c r="FNH516" s="61"/>
      <c r="FNI516" s="70"/>
      <c r="FNJ516" s="70"/>
      <c r="FNK516" s="60"/>
      <c r="FNL516" s="61"/>
      <c r="FNM516" s="70"/>
      <c r="FNN516" s="70"/>
      <c r="FNO516" s="60"/>
      <c r="FNP516" s="61"/>
      <c r="FNQ516" s="70"/>
      <c r="FNR516" s="70"/>
      <c r="FNS516" s="60"/>
      <c r="FNT516" s="61"/>
      <c r="FNU516" s="70"/>
      <c r="FNV516" s="70"/>
      <c r="FNW516" s="60"/>
      <c r="FNX516" s="61"/>
      <c r="FNY516" s="70"/>
      <c r="FNZ516" s="70"/>
      <c r="FOA516" s="60"/>
      <c r="FOB516" s="61"/>
      <c r="FOC516" s="70"/>
      <c r="FOD516" s="70"/>
      <c r="FOE516" s="60"/>
      <c r="FOF516" s="61"/>
      <c r="FOG516" s="70"/>
      <c r="FOH516" s="70"/>
      <c r="FOI516" s="60"/>
      <c r="FOJ516" s="61"/>
      <c r="FOK516" s="70"/>
      <c r="FOL516" s="70"/>
      <c r="FOM516" s="60"/>
      <c r="FON516" s="61"/>
      <c r="FOO516" s="70"/>
      <c r="FOP516" s="70"/>
      <c r="FOQ516" s="60"/>
      <c r="FOR516" s="61"/>
      <c r="FOS516" s="70"/>
      <c r="FOT516" s="70"/>
      <c r="FOU516" s="60"/>
      <c r="FOV516" s="61"/>
      <c r="FOW516" s="70"/>
      <c r="FOX516" s="70"/>
      <c r="FOY516" s="60"/>
      <c r="FOZ516" s="61"/>
      <c r="FPA516" s="70"/>
      <c r="FPB516" s="70"/>
      <c r="FPC516" s="60"/>
      <c r="FPD516" s="61"/>
      <c r="FPE516" s="70"/>
      <c r="FPF516" s="70"/>
      <c r="FPG516" s="60"/>
      <c r="FPH516" s="61"/>
      <c r="FPI516" s="70"/>
      <c r="FPJ516" s="70"/>
      <c r="FPK516" s="60"/>
      <c r="FPL516" s="61"/>
      <c r="FPM516" s="70"/>
      <c r="FPN516" s="70"/>
      <c r="FPO516" s="60"/>
      <c r="FPP516" s="61"/>
      <c r="FPQ516" s="70"/>
      <c r="FPR516" s="70"/>
      <c r="FPS516" s="60"/>
      <c r="FPT516" s="61"/>
      <c r="FPU516" s="70"/>
      <c r="FPV516" s="70"/>
      <c r="FPW516" s="60"/>
      <c r="FPX516" s="61"/>
      <c r="FPY516" s="70"/>
      <c r="FPZ516" s="70"/>
      <c r="FQA516" s="60"/>
      <c r="FQB516" s="61"/>
      <c r="FQC516" s="70"/>
      <c r="FQD516" s="70"/>
      <c r="FQE516" s="60"/>
      <c r="FQF516" s="61"/>
      <c r="FQG516" s="70"/>
      <c r="FQH516" s="70"/>
      <c r="FQI516" s="60"/>
      <c r="FQJ516" s="61"/>
      <c r="FQK516" s="70"/>
      <c r="FQL516" s="70"/>
      <c r="FQM516" s="60"/>
      <c r="FQN516" s="61"/>
      <c r="FQO516" s="70"/>
      <c r="FQP516" s="70"/>
      <c r="FQQ516" s="60"/>
      <c r="FQR516" s="61"/>
      <c r="FQS516" s="70"/>
      <c r="FQT516" s="70"/>
      <c r="FQU516" s="60"/>
      <c r="FQV516" s="61"/>
      <c r="FQW516" s="70"/>
      <c r="FQX516" s="70"/>
      <c r="FQY516" s="60"/>
      <c r="FQZ516" s="61"/>
      <c r="FRA516" s="70"/>
      <c r="FRB516" s="70"/>
      <c r="FRC516" s="60"/>
      <c r="FRD516" s="61"/>
      <c r="FRE516" s="70"/>
      <c r="FRF516" s="70"/>
      <c r="FRG516" s="60"/>
      <c r="FRH516" s="61"/>
      <c r="FRI516" s="70"/>
      <c r="FRJ516" s="70"/>
      <c r="FRK516" s="60"/>
      <c r="FRL516" s="61"/>
      <c r="FRM516" s="70"/>
      <c r="FRN516" s="70"/>
      <c r="FRO516" s="60"/>
      <c r="FRP516" s="61"/>
      <c r="FRQ516" s="70"/>
      <c r="FRR516" s="70"/>
      <c r="FRS516" s="60"/>
      <c r="FRT516" s="61"/>
      <c r="FRU516" s="70"/>
      <c r="FRV516" s="70"/>
      <c r="FRW516" s="60"/>
      <c r="FRX516" s="61"/>
      <c r="FRY516" s="70"/>
      <c r="FRZ516" s="70"/>
      <c r="FSA516" s="60"/>
      <c r="FSB516" s="61"/>
      <c r="FSC516" s="70"/>
      <c r="FSD516" s="70"/>
      <c r="FSE516" s="60"/>
      <c r="FSF516" s="61"/>
      <c r="FSG516" s="70"/>
      <c r="FSH516" s="70"/>
      <c r="FSI516" s="60"/>
      <c r="FSJ516" s="61"/>
      <c r="FSK516" s="70"/>
      <c r="FSL516" s="70"/>
      <c r="FSM516" s="60"/>
      <c r="FSN516" s="61"/>
      <c r="FSO516" s="70"/>
      <c r="FSP516" s="70"/>
      <c r="FSQ516" s="60"/>
      <c r="FSR516" s="61"/>
      <c r="FSS516" s="70"/>
      <c r="FST516" s="70"/>
      <c r="FSU516" s="60"/>
      <c r="FSV516" s="61"/>
      <c r="FSW516" s="70"/>
      <c r="FSX516" s="70"/>
      <c r="FSY516" s="60"/>
      <c r="FSZ516" s="61"/>
      <c r="FTA516" s="70"/>
      <c r="FTB516" s="70"/>
      <c r="FTC516" s="60"/>
      <c r="FTD516" s="61"/>
      <c r="FTE516" s="70"/>
      <c r="FTF516" s="70"/>
      <c r="FTG516" s="60"/>
      <c r="FTH516" s="61"/>
      <c r="FTI516" s="70"/>
      <c r="FTJ516" s="70"/>
      <c r="FTK516" s="60"/>
      <c r="FTL516" s="61"/>
      <c r="FTM516" s="70"/>
      <c r="FTN516" s="70"/>
      <c r="FTO516" s="60"/>
      <c r="FTP516" s="61"/>
      <c r="FTQ516" s="70"/>
      <c r="FTR516" s="70"/>
      <c r="FTS516" s="60"/>
      <c r="FTT516" s="61"/>
      <c r="FTU516" s="70"/>
      <c r="FTV516" s="70"/>
      <c r="FTW516" s="60"/>
      <c r="FTX516" s="61"/>
      <c r="FTY516" s="70"/>
      <c r="FTZ516" s="70"/>
      <c r="FUA516" s="60"/>
      <c r="FUB516" s="61"/>
      <c r="FUC516" s="70"/>
      <c r="FUD516" s="70"/>
      <c r="FUE516" s="60"/>
      <c r="FUF516" s="61"/>
      <c r="FUG516" s="70"/>
      <c r="FUH516" s="70"/>
      <c r="FUI516" s="60"/>
      <c r="FUJ516" s="61"/>
      <c r="FUK516" s="70"/>
      <c r="FUL516" s="70"/>
      <c r="FUM516" s="60"/>
      <c r="FUN516" s="61"/>
      <c r="FUO516" s="70"/>
      <c r="FUP516" s="70"/>
      <c r="FUQ516" s="60"/>
      <c r="FUR516" s="61"/>
      <c r="FUS516" s="70"/>
      <c r="FUT516" s="70"/>
      <c r="FUU516" s="60"/>
      <c r="FUV516" s="61"/>
      <c r="FUW516" s="70"/>
      <c r="FUX516" s="70"/>
      <c r="FUY516" s="60"/>
      <c r="FUZ516" s="61"/>
      <c r="FVA516" s="70"/>
      <c r="FVB516" s="70"/>
      <c r="FVC516" s="60"/>
      <c r="FVD516" s="61"/>
      <c r="FVE516" s="70"/>
      <c r="FVF516" s="70"/>
      <c r="FVG516" s="60"/>
      <c r="FVH516" s="61"/>
      <c r="FVI516" s="70"/>
      <c r="FVJ516" s="70"/>
      <c r="FVK516" s="60"/>
      <c r="FVL516" s="61"/>
      <c r="FVM516" s="70"/>
      <c r="FVN516" s="70"/>
      <c r="FVO516" s="60"/>
      <c r="FVP516" s="61"/>
      <c r="FVQ516" s="70"/>
      <c r="FVR516" s="70"/>
      <c r="FVS516" s="60"/>
      <c r="FVT516" s="61"/>
      <c r="FVU516" s="70"/>
      <c r="FVV516" s="70"/>
      <c r="FVW516" s="60"/>
      <c r="FVX516" s="61"/>
      <c r="FVY516" s="70"/>
      <c r="FVZ516" s="70"/>
      <c r="FWA516" s="60"/>
      <c r="FWB516" s="61"/>
      <c r="FWC516" s="70"/>
      <c r="FWD516" s="70"/>
      <c r="FWE516" s="60"/>
      <c r="FWF516" s="61"/>
      <c r="FWG516" s="70"/>
      <c r="FWH516" s="70"/>
      <c r="FWI516" s="60"/>
      <c r="FWJ516" s="61"/>
      <c r="FWK516" s="70"/>
      <c r="FWL516" s="70"/>
      <c r="FWM516" s="60"/>
      <c r="FWN516" s="61"/>
      <c r="FWO516" s="70"/>
      <c r="FWP516" s="70"/>
      <c r="FWQ516" s="60"/>
      <c r="FWR516" s="61"/>
      <c r="FWS516" s="70"/>
      <c r="FWT516" s="70"/>
      <c r="FWU516" s="60"/>
      <c r="FWV516" s="61"/>
      <c r="FWW516" s="70"/>
      <c r="FWX516" s="70"/>
      <c r="FWY516" s="60"/>
      <c r="FWZ516" s="61"/>
      <c r="FXA516" s="70"/>
      <c r="FXB516" s="70"/>
      <c r="FXC516" s="60"/>
      <c r="FXD516" s="61"/>
      <c r="FXE516" s="70"/>
      <c r="FXF516" s="70"/>
      <c r="FXG516" s="60"/>
      <c r="FXH516" s="61"/>
      <c r="FXI516" s="70"/>
      <c r="FXJ516" s="70"/>
      <c r="FXK516" s="60"/>
      <c r="FXL516" s="61"/>
      <c r="FXM516" s="70"/>
      <c r="FXN516" s="70"/>
      <c r="FXO516" s="60"/>
      <c r="FXP516" s="61"/>
      <c r="FXQ516" s="70"/>
      <c r="FXR516" s="70"/>
      <c r="FXS516" s="60"/>
      <c r="FXT516" s="61"/>
      <c r="FXU516" s="70"/>
      <c r="FXV516" s="70"/>
      <c r="FXW516" s="60"/>
      <c r="FXX516" s="61"/>
      <c r="FXY516" s="70"/>
      <c r="FXZ516" s="70"/>
      <c r="FYA516" s="60"/>
      <c r="FYB516" s="61"/>
      <c r="FYC516" s="70"/>
      <c r="FYD516" s="70"/>
      <c r="FYE516" s="60"/>
      <c r="FYF516" s="61"/>
      <c r="FYG516" s="70"/>
      <c r="FYH516" s="70"/>
      <c r="FYI516" s="60"/>
      <c r="FYJ516" s="61"/>
      <c r="FYK516" s="70"/>
      <c r="FYL516" s="70"/>
      <c r="FYM516" s="60"/>
      <c r="FYN516" s="61"/>
      <c r="FYO516" s="70"/>
      <c r="FYP516" s="70"/>
      <c r="FYQ516" s="60"/>
      <c r="FYR516" s="61"/>
      <c r="FYS516" s="70"/>
      <c r="FYT516" s="70"/>
      <c r="FYU516" s="60"/>
      <c r="FYV516" s="61"/>
      <c r="FYW516" s="70"/>
      <c r="FYX516" s="70"/>
      <c r="FYY516" s="60"/>
      <c r="FYZ516" s="61"/>
      <c r="FZA516" s="70"/>
      <c r="FZB516" s="70"/>
      <c r="FZC516" s="60"/>
      <c r="FZD516" s="61"/>
      <c r="FZE516" s="70"/>
      <c r="FZF516" s="70"/>
      <c r="FZG516" s="60"/>
      <c r="FZH516" s="61"/>
      <c r="FZI516" s="70"/>
      <c r="FZJ516" s="70"/>
      <c r="FZK516" s="60"/>
      <c r="FZL516" s="61"/>
      <c r="FZM516" s="70"/>
      <c r="FZN516" s="70"/>
      <c r="FZO516" s="60"/>
      <c r="FZP516" s="61"/>
      <c r="FZQ516" s="70"/>
      <c r="FZR516" s="70"/>
      <c r="FZS516" s="60"/>
      <c r="FZT516" s="61"/>
      <c r="FZU516" s="70"/>
      <c r="FZV516" s="70"/>
      <c r="FZW516" s="60"/>
      <c r="FZX516" s="61"/>
      <c r="FZY516" s="70"/>
      <c r="FZZ516" s="70"/>
      <c r="GAA516" s="60"/>
      <c r="GAB516" s="61"/>
      <c r="GAC516" s="70"/>
      <c r="GAD516" s="70"/>
      <c r="GAE516" s="60"/>
      <c r="GAF516" s="61"/>
      <c r="GAG516" s="70"/>
      <c r="GAH516" s="70"/>
      <c r="GAI516" s="60"/>
      <c r="GAJ516" s="61"/>
      <c r="GAK516" s="70"/>
      <c r="GAL516" s="70"/>
      <c r="GAM516" s="60"/>
      <c r="GAN516" s="61"/>
      <c r="GAO516" s="70"/>
      <c r="GAP516" s="70"/>
      <c r="GAQ516" s="60"/>
      <c r="GAR516" s="61"/>
      <c r="GAS516" s="70"/>
      <c r="GAT516" s="70"/>
      <c r="GAU516" s="60"/>
      <c r="GAV516" s="61"/>
      <c r="GAW516" s="70"/>
      <c r="GAX516" s="70"/>
      <c r="GAY516" s="60"/>
      <c r="GAZ516" s="61"/>
      <c r="GBA516" s="70"/>
      <c r="GBB516" s="70"/>
      <c r="GBC516" s="60"/>
      <c r="GBD516" s="61"/>
      <c r="GBE516" s="70"/>
      <c r="GBF516" s="70"/>
      <c r="GBG516" s="60"/>
      <c r="GBH516" s="61"/>
      <c r="GBI516" s="70"/>
      <c r="GBJ516" s="70"/>
      <c r="GBK516" s="60"/>
      <c r="GBL516" s="61"/>
      <c r="GBM516" s="70"/>
      <c r="GBN516" s="70"/>
      <c r="GBO516" s="60"/>
      <c r="GBP516" s="61"/>
      <c r="GBQ516" s="70"/>
      <c r="GBR516" s="70"/>
      <c r="GBS516" s="60"/>
      <c r="GBT516" s="61"/>
      <c r="GBU516" s="70"/>
      <c r="GBV516" s="70"/>
      <c r="GBW516" s="60"/>
      <c r="GBX516" s="61"/>
      <c r="GBY516" s="70"/>
      <c r="GBZ516" s="70"/>
      <c r="GCA516" s="60"/>
      <c r="GCB516" s="61"/>
      <c r="GCC516" s="70"/>
      <c r="GCD516" s="70"/>
      <c r="GCE516" s="60"/>
      <c r="GCF516" s="61"/>
      <c r="GCG516" s="70"/>
      <c r="GCH516" s="70"/>
      <c r="GCI516" s="60"/>
      <c r="GCJ516" s="61"/>
      <c r="GCK516" s="70"/>
      <c r="GCL516" s="70"/>
      <c r="GCM516" s="60"/>
      <c r="GCN516" s="61"/>
      <c r="GCO516" s="70"/>
      <c r="GCP516" s="70"/>
      <c r="GCQ516" s="60"/>
      <c r="GCR516" s="61"/>
      <c r="GCS516" s="70"/>
      <c r="GCT516" s="70"/>
      <c r="GCU516" s="60"/>
      <c r="GCV516" s="61"/>
      <c r="GCW516" s="70"/>
      <c r="GCX516" s="70"/>
      <c r="GCY516" s="60"/>
      <c r="GCZ516" s="61"/>
      <c r="GDA516" s="70"/>
      <c r="GDB516" s="70"/>
      <c r="GDC516" s="60"/>
      <c r="GDD516" s="61"/>
      <c r="GDE516" s="70"/>
      <c r="GDF516" s="70"/>
      <c r="GDG516" s="60"/>
      <c r="GDH516" s="61"/>
      <c r="GDI516" s="70"/>
      <c r="GDJ516" s="70"/>
      <c r="GDK516" s="60"/>
      <c r="GDL516" s="61"/>
      <c r="GDM516" s="70"/>
      <c r="GDN516" s="70"/>
      <c r="GDO516" s="60"/>
      <c r="GDP516" s="61"/>
      <c r="GDQ516" s="70"/>
      <c r="GDR516" s="70"/>
      <c r="GDS516" s="60"/>
      <c r="GDT516" s="61"/>
      <c r="GDU516" s="70"/>
      <c r="GDV516" s="70"/>
      <c r="GDW516" s="60"/>
      <c r="GDX516" s="61"/>
      <c r="GDY516" s="70"/>
      <c r="GDZ516" s="70"/>
      <c r="GEA516" s="60"/>
      <c r="GEB516" s="61"/>
      <c r="GEC516" s="70"/>
      <c r="GED516" s="70"/>
      <c r="GEE516" s="60"/>
      <c r="GEF516" s="61"/>
      <c r="GEG516" s="70"/>
      <c r="GEH516" s="70"/>
      <c r="GEI516" s="60"/>
      <c r="GEJ516" s="61"/>
      <c r="GEK516" s="70"/>
      <c r="GEL516" s="70"/>
      <c r="GEM516" s="60"/>
      <c r="GEN516" s="61"/>
      <c r="GEO516" s="70"/>
      <c r="GEP516" s="70"/>
      <c r="GEQ516" s="60"/>
      <c r="GER516" s="61"/>
      <c r="GES516" s="70"/>
      <c r="GET516" s="70"/>
      <c r="GEU516" s="60"/>
      <c r="GEV516" s="61"/>
      <c r="GEW516" s="70"/>
      <c r="GEX516" s="70"/>
      <c r="GEY516" s="60"/>
      <c r="GEZ516" s="61"/>
      <c r="GFA516" s="70"/>
      <c r="GFB516" s="70"/>
      <c r="GFC516" s="60"/>
      <c r="GFD516" s="61"/>
      <c r="GFE516" s="70"/>
      <c r="GFF516" s="70"/>
      <c r="GFG516" s="60"/>
      <c r="GFH516" s="61"/>
      <c r="GFI516" s="70"/>
      <c r="GFJ516" s="70"/>
      <c r="GFK516" s="60"/>
      <c r="GFL516" s="61"/>
      <c r="GFM516" s="70"/>
      <c r="GFN516" s="70"/>
      <c r="GFO516" s="60"/>
      <c r="GFP516" s="61"/>
      <c r="GFQ516" s="70"/>
      <c r="GFR516" s="70"/>
      <c r="GFS516" s="60"/>
      <c r="GFT516" s="61"/>
      <c r="GFU516" s="70"/>
      <c r="GFV516" s="70"/>
      <c r="GFW516" s="60"/>
      <c r="GFX516" s="61"/>
      <c r="GFY516" s="70"/>
      <c r="GFZ516" s="70"/>
      <c r="GGA516" s="60"/>
      <c r="GGB516" s="61"/>
      <c r="GGC516" s="70"/>
      <c r="GGD516" s="70"/>
      <c r="GGE516" s="60"/>
      <c r="GGF516" s="61"/>
      <c r="GGG516" s="70"/>
      <c r="GGH516" s="70"/>
      <c r="GGI516" s="60"/>
      <c r="GGJ516" s="61"/>
      <c r="GGK516" s="70"/>
      <c r="GGL516" s="70"/>
      <c r="GGM516" s="60"/>
      <c r="GGN516" s="61"/>
      <c r="GGO516" s="70"/>
      <c r="GGP516" s="70"/>
      <c r="GGQ516" s="60"/>
      <c r="GGR516" s="61"/>
      <c r="GGS516" s="70"/>
      <c r="GGT516" s="70"/>
      <c r="GGU516" s="60"/>
      <c r="GGV516" s="61"/>
      <c r="GGW516" s="70"/>
      <c r="GGX516" s="70"/>
      <c r="GGY516" s="60"/>
      <c r="GGZ516" s="61"/>
      <c r="GHA516" s="70"/>
      <c r="GHB516" s="70"/>
      <c r="GHC516" s="60"/>
      <c r="GHD516" s="61"/>
      <c r="GHE516" s="70"/>
      <c r="GHF516" s="70"/>
      <c r="GHG516" s="60"/>
      <c r="GHH516" s="61"/>
      <c r="GHI516" s="70"/>
      <c r="GHJ516" s="70"/>
      <c r="GHK516" s="60"/>
      <c r="GHL516" s="61"/>
      <c r="GHM516" s="70"/>
      <c r="GHN516" s="70"/>
      <c r="GHO516" s="60"/>
      <c r="GHP516" s="61"/>
      <c r="GHQ516" s="70"/>
      <c r="GHR516" s="70"/>
      <c r="GHS516" s="60"/>
      <c r="GHT516" s="61"/>
      <c r="GHU516" s="70"/>
      <c r="GHV516" s="70"/>
      <c r="GHW516" s="60"/>
      <c r="GHX516" s="61"/>
      <c r="GHY516" s="70"/>
      <c r="GHZ516" s="70"/>
      <c r="GIA516" s="60"/>
      <c r="GIB516" s="61"/>
      <c r="GIC516" s="70"/>
      <c r="GID516" s="70"/>
      <c r="GIE516" s="60"/>
      <c r="GIF516" s="61"/>
      <c r="GIG516" s="70"/>
      <c r="GIH516" s="70"/>
      <c r="GII516" s="60"/>
      <c r="GIJ516" s="61"/>
      <c r="GIK516" s="70"/>
      <c r="GIL516" s="70"/>
      <c r="GIM516" s="60"/>
      <c r="GIN516" s="61"/>
      <c r="GIO516" s="70"/>
      <c r="GIP516" s="70"/>
      <c r="GIQ516" s="60"/>
      <c r="GIR516" s="61"/>
      <c r="GIS516" s="70"/>
      <c r="GIT516" s="70"/>
      <c r="GIU516" s="60"/>
      <c r="GIV516" s="61"/>
      <c r="GIW516" s="70"/>
      <c r="GIX516" s="70"/>
      <c r="GIY516" s="60"/>
      <c r="GIZ516" s="61"/>
      <c r="GJA516" s="70"/>
      <c r="GJB516" s="70"/>
      <c r="GJC516" s="60"/>
      <c r="GJD516" s="61"/>
      <c r="GJE516" s="70"/>
      <c r="GJF516" s="70"/>
      <c r="GJG516" s="60"/>
      <c r="GJH516" s="61"/>
      <c r="GJI516" s="70"/>
      <c r="GJJ516" s="70"/>
      <c r="GJK516" s="60"/>
      <c r="GJL516" s="61"/>
      <c r="GJM516" s="70"/>
      <c r="GJN516" s="70"/>
      <c r="GJO516" s="60"/>
      <c r="GJP516" s="61"/>
      <c r="GJQ516" s="70"/>
      <c r="GJR516" s="70"/>
      <c r="GJS516" s="60"/>
      <c r="GJT516" s="61"/>
      <c r="GJU516" s="70"/>
      <c r="GJV516" s="70"/>
      <c r="GJW516" s="60"/>
      <c r="GJX516" s="61"/>
      <c r="GJY516" s="70"/>
      <c r="GJZ516" s="70"/>
      <c r="GKA516" s="60"/>
      <c r="GKB516" s="61"/>
      <c r="GKC516" s="70"/>
      <c r="GKD516" s="70"/>
      <c r="GKE516" s="60"/>
      <c r="GKF516" s="61"/>
      <c r="GKG516" s="70"/>
      <c r="GKH516" s="70"/>
      <c r="GKI516" s="60"/>
      <c r="GKJ516" s="61"/>
      <c r="GKK516" s="70"/>
      <c r="GKL516" s="70"/>
      <c r="GKM516" s="60"/>
      <c r="GKN516" s="61"/>
      <c r="GKO516" s="70"/>
      <c r="GKP516" s="70"/>
      <c r="GKQ516" s="60"/>
      <c r="GKR516" s="61"/>
      <c r="GKS516" s="70"/>
      <c r="GKT516" s="70"/>
      <c r="GKU516" s="60"/>
      <c r="GKV516" s="61"/>
      <c r="GKW516" s="70"/>
      <c r="GKX516" s="70"/>
      <c r="GKY516" s="60"/>
      <c r="GKZ516" s="61"/>
      <c r="GLA516" s="70"/>
      <c r="GLB516" s="70"/>
      <c r="GLC516" s="60"/>
      <c r="GLD516" s="61"/>
      <c r="GLE516" s="70"/>
      <c r="GLF516" s="70"/>
      <c r="GLG516" s="60"/>
      <c r="GLH516" s="61"/>
      <c r="GLI516" s="70"/>
      <c r="GLJ516" s="70"/>
      <c r="GLK516" s="60"/>
      <c r="GLL516" s="61"/>
      <c r="GLM516" s="70"/>
      <c r="GLN516" s="70"/>
      <c r="GLO516" s="60"/>
      <c r="GLP516" s="61"/>
      <c r="GLQ516" s="70"/>
      <c r="GLR516" s="70"/>
      <c r="GLS516" s="60"/>
      <c r="GLT516" s="61"/>
      <c r="GLU516" s="70"/>
      <c r="GLV516" s="70"/>
      <c r="GLW516" s="60"/>
      <c r="GLX516" s="61"/>
      <c r="GLY516" s="70"/>
      <c r="GLZ516" s="70"/>
      <c r="GMA516" s="60"/>
      <c r="GMB516" s="61"/>
      <c r="GMC516" s="70"/>
      <c r="GMD516" s="70"/>
      <c r="GME516" s="60"/>
      <c r="GMF516" s="61"/>
      <c r="GMG516" s="70"/>
      <c r="GMH516" s="70"/>
      <c r="GMI516" s="60"/>
      <c r="GMJ516" s="61"/>
      <c r="GMK516" s="70"/>
      <c r="GML516" s="70"/>
      <c r="GMM516" s="60"/>
      <c r="GMN516" s="61"/>
      <c r="GMO516" s="70"/>
      <c r="GMP516" s="70"/>
      <c r="GMQ516" s="60"/>
      <c r="GMR516" s="61"/>
      <c r="GMS516" s="70"/>
      <c r="GMT516" s="70"/>
      <c r="GMU516" s="60"/>
      <c r="GMV516" s="61"/>
      <c r="GMW516" s="70"/>
      <c r="GMX516" s="70"/>
      <c r="GMY516" s="60"/>
      <c r="GMZ516" s="61"/>
      <c r="GNA516" s="70"/>
      <c r="GNB516" s="70"/>
      <c r="GNC516" s="60"/>
      <c r="GND516" s="61"/>
      <c r="GNE516" s="70"/>
      <c r="GNF516" s="70"/>
      <c r="GNG516" s="60"/>
      <c r="GNH516" s="61"/>
      <c r="GNI516" s="70"/>
      <c r="GNJ516" s="70"/>
      <c r="GNK516" s="60"/>
      <c r="GNL516" s="61"/>
      <c r="GNM516" s="70"/>
      <c r="GNN516" s="70"/>
      <c r="GNO516" s="60"/>
      <c r="GNP516" s="61"/>
      <c r="GNQ516" s="70"/>
      <c r="GNR516" s="70"/>
      <c r="GNS516" s="60"/>
      <c r="GNT516" s="61"/>
      <c r="GNU516" s="70"/>
      <c r="GNV516" s="70"/>
      <c r="GNW516" s="60"/>
      <c r="GNX516" s="61"/>
      <c r="GNY516" s="70"/>
      <c r="GNZ516" s="70"/>
      <c r="GOA516" s="60"/>
      <c r="GOB516" s="61"/>
      <c r="GOC516" s="70"/>
      <c r="GOD516" s="70"/>
      <c r="GOE516" s="60"/>
      <c r="GOF516" s="61"/>
      <c r="GOG516" s="70"/>
      <c r="GOH516" s="70"/>
      <c r="GOI516" s="60"/>
      <c r="GOJ516" s="61"/>
      <c r="GOK516" s="70"/>
      <c r="GOL516" s="70"/>
      <c r="GOM516" s="60"/>
      <c r="GON516" s="61"/>
      <c r="GOO516" s="70"/>
      <c r="GOP516" s="70"/>
      <c r="GOQ516" s="60"/>
      <c r="GOR516" s="61"/>
      <c r="GOS516" s="70"/>
      <c r="GOT516" s="70"/>
      <c r="GOU516" s="60"/>
      <c r="GOV516" s="61"/>
      <c r="GOW516" s="70"/>
      <c r="GOX516" s="70"/>
      <c r="GOY516" s="60"/>
      <c r="GOZ516" s="61"/>
      <c r="GPA516" s="70"/>
      <c r="GPB516" s="70"/>
      <c r="GPC516" s="60"/>
      <c r="GPD516" s="61"/>
      <c r="GPE516" s="70"/>
      <c r="GPF516" s="70"/>
      <c r="GPG516" s="60"/>
      <c r="GPH516" s="61"/>
      <c r="GPI516" s="70"/>
      <c r="GPJ516" s="70"/>
      <c r="GPK516" s="60"/>
      <c r="GPL516" s="61"/>
      <c r="GPM516" s="70"/>
      <c r="GPN516" s="70"/>
      <c r="GPO516" s="60"/>
      <c r="GPP516" s="61"/>
      <c r="GPQ516" s="70"/>
      <c r="GPR516" s="70"/>
      <c r="GPS516" s="60"/>
      <c r="GPT516" s="61"/>
      <c r="GPU516" s="70"/>
      <c r="GPV516" s="70"/>
      <c r="GPW516" s="60"/>
      <c r="GPX516" s="61"/>
      <c r="GPY516" s="70"/>
      <c r="GPZ516" s="70"/>
      <c r="GQA516" s="60"/>
      <c r="GQB516" s="61"/>
      <c r="GQC516" s="70"/>
      <c r="GQD516" s="70"/>
      <c r="GQE516" s="60"/>
      <c r="GQF516" s="61"/>
      <c r="GQG516" s="70"/>
      <c r="GQH516" s="70"/>
      <c r="GQI516" s="60"/>
      <c r="GQJ516" s="61"/>
      <c r="GQK516" s="70"/>
      <c r="GQL516" s="70"/>
      <c r="GQM516" s="60"/>
      <c r="GQN516" s="61"/>
      <c r="GQO516" s="70"/>
      <c r="GQP516" s="70"/>
      <c r="GQQ516" s="60"/>
      <c r="GQR516" s="61"/>
      <c r="GQS516" s="70"/>
      <c r="GQT516" s="70"/>
      <c r="GQU516" s="60"/>
      <c r="GQV516" s="61"/>
      <c r="GQW516" s="70"/>
      <c r="GQX516" s="70"/>
      <c r="GQY516" s="60"/>
      <c r="GQZ516" s="61"/>
      <c r="GRA516" s="70"/>
      <c r="GRB516" s="70"/>
      <c r="GRC516" s="60"/>
      <c r="GRD516" s="61"/>
      <c r="GRE516" s="70"/>
      <c r="GRF516" s="70"/>
      <c r="GRG516" s="60"/>
      <c r="GRH516" s="61"/>
      <c r="GRI516" s="70"/>
      <c r="GRJ516" s="70"/>
      <c r="GRK516" s="60"/>
      <c r="GRL516" s="61"/>
      <c r="GRM516" s="70"/>
      <c r="GRN516" s="70"/>
      <c r="GRO516" s="60"/>
      <c r="GRP516" s="61"/>
      <c r="GRQ516" s="70"/>
      <c r="GRR516" s="70"/>
      <c r="GRS516" s="60"/>
      <c r="GRT516" s="61"/>
      <c r="GRU516" s="70"/>
      <c r="GRV516" s="70"/>
      <c r="GRW516" s="60"/>
      <c r="GRX516" s="61"/>
      <c r="GRY516" s="70"/>
      <c r="GRZ516" s="70"/>
      <c r="GSA516" s="60"/>
      <c r="GSB516" s="61"/>
      <c r="GSC516" s="70"/>
      <c r="GSD516" s="70"/>
      <c r="GSE516" s="60"/>
      <c r="GSF516" s="61"/>
      <c r="GSG516" s="70"/>
      <c r="GSH516" s="70"/>
      <c r="GSI516" s="60"/>
      <c r="GSJ516" s="61"/>
      <c r="GSK516" s="70"/>
      <c r="GSL516" s="70"/>
      <c r="GSM516" s="60"/>
      <c r="GSN516" s="61"/>
      <c r="GSO516" s="70"/>
      <c r="GSP516" s="70"/>
      <c r="GSQ516" s="60"/>
      <c r="GSR516" s="61"/>
      <c r="GSS516" s="70"/>
      <c r="GST516" s="70"/>
      <c r="GSU516" s="60"/>
      <c r="GSV516" s="61"/>
      <c r="GSW516" s="70"/>
      <c r="GSX516" s="70"/>
      <c r="GSY516" s="60"/>
      <c r="GSZ516" s="61"/>
      <c r="GTA516" s="70"/>
      <c r="GTB516" s="70"/>
      <c r="GTC516" s="60"/>
      <c r="GTD516" s="61"/>
      <c r="GTE516" s="70"/>
      <c r="GTF516" s="70"/>
      <c r="GTG516" s="60"/>
      <c r="GTH516" s="61"/>
      <c r="GTI516" s="70"/>
      <c r="GTJ516" s="70"/>
      <c r="GTK516" s="60"/>
      <c r="GTL516" s="61"/>
      <c r="GTM516" s="70"/>
      <c r="GTN516" s="70"/>
      <c r="GTO516" s="60"/>
      <c r="GTP516" s="61"/>
      <c r="GTQ516" s="70"/>
      <c r="GTR516" s="70"/>
      <c r="GTS516" s="60"/>
      <c r="GTT516" s="61"/>
      <c r="GTU516" s="70"/>
      <c r="GTV516" s="70"/>
      <c r="GTW516" s="60"/>
      <c r="GTX516" s="61"/>
      <c r="GTY516" s="70"/>
      <c r="GTZ516" s="70"/>
      <c r="GUA516" s="60"/>
      <c r="GUB516" s="61"/>
      <c r="GUC516" s="70"/>
      <c r="GUD516" s="70"/>
      <c r="GUE516" s="60"/>
      <c r="GUF516" s="61"/>
      <c r="GUG516" s="70"/>
      <c r="GUH516" s="70"/>
      <c r="GUI516" s="60"/>
      <c r="GUJ516" s="61"/>
      <c r="GUK516" s="70"/>
      <c r="GUL516" s="70"/>
      <c r="GUM516" s="60"/>
      <c r="GUN516" s="61"/>
      <c r="GUO516" s="70"/>
      <c r="GUP516" s="70"/>
      <c r="GUQ516" s="60"/>
      <c r="GUR516" s="61"/>
      <c r="GUS516" s="70"/>
      <c r="GUT516" s="70"/>
      <c r="GUU516" s="60"/>
      <c r="GUV516" s="61"/>
      <c r="GUW516" s="70"/>
      <c r="GUX516" s="70"/>
      <c r="GUY516" s="60"/>
      <c r="GUZ516" s="61"/>
      <c r="GVA516" s="70"/>
      <c r="GVB516" s="70"/>
      <c r="GVC516" s="60"/>
      <c r="GVD516" s="61"/>
      <c r="GVE516" s="70"/>
      <c r="GVF516" s="70"/>
      <c r="GVG516" s="60"/>
      <c r="GVH516" s="61"/>
      <c r="GVI516" s="70"/>
      <c r="GVJ516" s="70"/>
      <c r="GVK516" s="60"/>
      <c r="GVL516" s="61"/>
      <c r="GVM516" s="70"/>
      <c r="GVN516" s="70"/>
      <c r="GVO516" s="60"/>
      <c r="GVP516" s="61"/>
      <c r="GVQ516" s="70"/>
      <c r="GVR516" s="70"/>
      <c r="GVS516" s="60"/>
      <c r="GVT516" s="61"/>
      <c r="GVU516" s="70"/>
      <c r="GVV516" s="70"/>
      <c r="GVW516" s="60"/>
      <c r="GVX516" s="61"/>
      <c r="GVY516" s="70"/>
      <c r="GVZ516" s="70"/>
      <c r="GWA516" s="60"/>
      <c r="GWB516" s="61"/>
      <c r="GWC516" s="70"/>
      <c r="GWD516" s="70"/>
      <c r="GWE516" s="60"/>
      <c r="GWF516" s="61"/>
      <c r="GWG516" s="70"/>
      <c r="GWH516" s="70"/>
      <c r="GWI516" s="60"/>
      <c r="GWJ516" s="61"/>
      <c r="GWK516" s="70"/>
      <c r="GWL516" s="70"/>
      <c r="GWM516" s="60"/>
      <c r="GWN516" s="61"/>
      <c r="GWO516" s="70"/>
      <c r="GWP516" s="70"/>
      <c r="GWQ516" s="60"/>
      <c r="GWR516" s="61"/>
      <c r="GWS516" s="70"/>
      <c r="GWT516" s="70"/>
      <c r="GWU516" s="60"/>
      <c r="GWV516" s="61"/>
      <c r="GWW516" s="70"/>
      <c r="GWX516" s="70"/>
      <c r="GWY516" s="60"/>
      <c r="GWZ516" s="61"/>
      <c r="GXA516" s="70"/>
      <c r="GXB516" s="70"/>
      <c r="GXC516" s="60"/>
      <c r="GXD516" s="61"/>
      <c r="GXE516" s="70"/>
      <c r="GXF516" s="70"/>
      <c r="GXG516" s="60"/>
      <c r="GXH516" s="61"/>
      <c r="GXI516" s="70"/>
      <c r="GXJ516" s="70"/>
      <c r="GXK516" s="60"/>
      <c r="GXL516" s="61"/>
      <c r="GXM516" s="70"/>
      <c r="GXN516" s="70"/>
      <c r="GXO516" s="60"/>
      <c r="GXP516" s="61"/>
      <c r="GXQ516" s="70"/>
      <c r="GXR516" s="70"/>
      <c r="GXS516" s="60"/>
      <c r="GXT516" s="61"/>
      <c r="GXU516" s="70"/>
      <c r="GXV516" s="70"/>
      <c r="GXW516" s="60"/>
      <c r="GXX516" s="61"/>
      <c r="GXY516" s="70"/>
      <c r="GXZ516" s="70"/>
      <c r="GYA516" s="60"/>
      <c r="GYB516" s="61"/>
      <c r="GYC516" s="70"/>
      <c r="GYD516" s="70"/>
      <c r="GYE516" s="60"/>
      <c r="GYF516" s="61"/>
      <c r="GYG516" s="70"/>
      <c r="GYH516" s="70"/>
      <c r="GYI516" s="60"/>
      <c r="GYJ516" s="61"/>
      <c r="GYK516" s="70"/>
      <c r="GYL516" s="70"/>
      <c r="GYM516" s="60"/>
      <c r="GYN516" s="61"/>
      <c r="GYO516" s="70"/>
      <c r="GYP516" s="70"/>
      <c r="GYQ516" s="60"/>
      <c r="GYR516" s="61"/>
      <c r="GYS516" s="70"/>
      <c r="GYT516" s="70"/>
      <c r="GYU516" s="60"/>
      <c r="GYV516" s="61"/>
      <c r="GYW516" s="70"/>
      <c r="GYX516" s="70"/>
      <c r="GYY516" s="60"/>
      <c r="GYZ516" s="61"/>
      <c r="GZA516" s="70"/>
      <c r="GZB516" s="70"/>
      <c r="GZC516" s="60"/>
      <c r="GZD516" s="61"/>
      <c r="GZE516" s="70"/>
      <c r="GZF516" s="70"/>
      <c r="GZG516" s="60"/>
      <c r="GZH516" s="61"/>
      <c r="GZI516" s="70"/>
      <c r="GZJ516" s="70"/>
      <c r="GZK516" s="60"/>
      <c r="GZL516" s="61"/>
      <c r="GZM516" s="70"/>
      <c r="GZN516" s="70"/>
      <c r="GZO516" s="60"/>
      <c r="GZP516" s="61"/>
      <c r="GZQ516" s="70"/>
      <c r="GZR516" s="70"/>
      <c r="GZS516" s="60"/>
      <c r="GZT516" s="61"/>
      <c r="GZU516" s="70"/>
      <c r="GZV516" s="70"/>
      <c r="GZW516" s="60"/>
      <c r="GZX516" s="61"/>
      <c r="GZY516" s="70"/>
      <c r="GZZ516" s="70"/>
      <c r="HAA516" s="60"/>
      <c r="HAB516" s="61"/>
      <c r="HAC516" s="70"/>
      <c r="HAD516" s="70"/>
      <c r="HAE516" s="60"/>
      <c r="HAF516" s="61"/>
      <c r="HAG516" s="70"/>
      <c r="HAH516" s="70"/>
      <c r="HAI516" s="60"/>
      <c r="HAJ516" s="61"/>
      <c r="HAK516" s="70"/>
      <c r="HAL516" s="70"/>
      <c r="HAM516" s="60"/>
      <c r="HAN516" s="61"/>
      <c r="HAO516" s="70"/>
      <c r="HAP516" s="70"/>
      <c r="HAQ516" s="60"/>
      <c r="HAR516" s="61"/>
      <c r="HAS516" s="70"/>
      <c r="HAT516" s="70"/>
      <c r="HAU516" s="60"/>
      <c r="HAV516" s="61"/>
      <c r="HAW516" s="70"/>
      <c r="HAX516" s="70"/>
      <c r="HAY516" s="60"/>
      <c r="HAZ516" s="61"/>
      <c r="HBA516" s="70"/>
      <c r="HBB516" s="70"/>
      <c r="HBC516" s="60"/>
      <c r="HBD516" s="61"/>
      <c r="HBE516" s="70"/>
      <c r="HBF516" s="70"/>
      <c r="HBG516" s="60"/>
      <c r="HBH516" s="61"/>
      <c r="HBI516" s="70"/>
      <c r="HBJ516" s="70"/>
      <c r="HBK516" s="60"/>
      <c r="HBL516" s="61"/>
      <c r="HBM516" s="70"/>
      <c r="HBN516" s="70"/>
      <c r="HBO516" s="60"/>
      <c r="HBP516" s="61"/>
      <c r="HBQ516" s="70"/>
      <c r="HBR516" s="70"/>
      <c r="HBS516" s="60"/>
      <c r="HBT516" s="61"/>
      <c r="HBU516" s="70"/>
      <c r="HBV516" s="70"/>
      <c r="HBW516" s="60"/>
      <c r="HBX516" s="61"/>
      <c r="HBY516" s="70"/>
      <c r="HBZ516" s="70"/>
      <c r="HCA516" s="60"/>
      <c r="HCB516" s="61"/>
      <c r="HCC516" s="70"/>
      <c r="HCD516" s="70"/>
      <c r="HCE516" s="60"/>
      <c r="HCF516" s="61"/>
      <c r="HCG516" s="70"/>
      <c r="HCH516" s="70"/>
      <c r="HCI516" s="60"/>
      <c r="HCJ516" s="61"/>
      <c r="HCK516" s="70"/>
      <c r="HCL516" s="70"/>
      <c r="HCM516" s="60"/>
      <c r="HCN516" s="61"/>
      <c r="HCO516" s="70"/>
      <c r="HCP516" s="70"/>
      <c r="HCQ516" s="60"/>
      <c r="HCR516" s="61"/>
      <c r="HCS516" s="70"/>
      <c r="HCT516" s="70"/>
      <c r="HCU516" s="60"/>
      <c r="HCV516" s="61"/>
      <c r="HCW516" s="70"/>
      <c r="HCX516" s="70"/>
      <c r="HCY516" s="60"/>
      <c r="HCZ516" s="61"/>
      <c r="HDA516" s="70"/>
      <c r="HDB516" s="70"/>
      <c r="HDC516" s="60"/>
      <c r="HDD516" s="61"/>
      <c r="HDE516" s="70"/>
      <c r="HDF516" s="70"/>
      <c r="HDG516" s="60"/>
      <c r="HDH516" s="61"/>
      <c r="HDI516" s="70"/>
      <c r="HDJ516" s="70"/>
      <c r="HDK516" s="60"/>
      <c r="HDL516" s="61"/>
      <c r="HDM516" s="70"/>
      <c r="HDN516" s="70"/>
      <c r="HDO516" s="60"/>
      <c r="HDP516" s="61"/>
      <c r="HDQ516" s="70"/>
      <c r="HDR516" s="70"/>
      <c r="HDS516" s="60"/>
      <c r="HDT516" s="61"/>
      <c r="HDU516" s="70"/>
      <c r="HDV516" s="70"/>
      <c r="HDW516" s="60"/>
      <c r="HDX516" s="61"/>
      <c r="HDY516" s="70"/>
      <c r="HDZ516" s="70"/>
      <c r="HEA516" s="60"/>
      <c r="HEB516" s="61"/>
      <c r="HEC516" s="70"/>
      <c r="HED516" s="70"/>
      <c r="HEE516" s="60"/>
      <c r="HEF516" s="61"/>
      <c r="HEG516" s="70"/>
      <c r="HEH516" s="70"/>
      <c r="HEI516" s="60"/>
      <c r="HEJ516" s="61"/>
      <c r="HEK516" s="70"/>
      <c r="HEL516" s="70"/>
      <c r="HEM516" s="60"/>
      <c r="HEN516" s="61"/>
      <c r="HEO516" s="70"/>
      <c r="HEP516" s="70"/>
      <c r="HEQ516" s="60"/>
      <c r="HER516" s="61"/>
      <c r="HES516" s="70"/>
      <c r="HET516" s="70"/>
      <c r="HEU516" s="60"/>
      <c r="HEV516" s="61"/>
      <c r="HEW516" s="70"/>
      <c r="HEX516" s="70"/>
      <c r="HEY516" s="60"/>
      <c r="HEZ516" s="61"/>
      <c r="HFA516" s="70"/>
      <c r="HFB516" s="70"/>
      <c r="HFC516" s="60"/>
      <c r="HFD516" s="61"/>
      <c r="HFE516" s="70"/>
      <c r="HFF516" s="70"/>
      <c r="HFG516" s="60"/>
      <c r="HFH516" s="61"/>
      <c r="HFI516" s="70"/>
      <c r="HFJ516" s="70"/>
      <c r="HFK516" s="60"/>
      <c r="HFL516" s="61"/>
      <c r="HFM516" s="70"/>
      <c r="HFN516" s="70"/>
      <c r="HFO516" s="60"/>
      <c r="HFP516" s="61"/>
      <c r="HFQ516" s="70"/>
      <c r="HFR516" s="70"/>
      <c r="HFS516" s="60"/>
      <c r="HFT516" s="61"/>
      <c r="HFU516" s="70"/>
      <c r="HFV516" s="70"/>
      <c r="HFW516" s="60"/>
      <c r="HFX516" s="61"/>
      <c r="HFY516" s="70"/>
      <c r="HFZ516" s="70"/>
      <c r="HGA516" s="60"/>
      <c r="HGB516" s="61"/>
      <c r="HGC516" s="70"/>
      <c r="HGD516" s="70"/>
      <c r="HGE516" s="60"/>
      <c r="HGF516" s="61"/>
      <c r="HGG516" s="70"/>
      <c r="HGH516" s="70"/>
      <c r="HGI516" s="60"/>
      <c r="HGJ516" s="61"/>
      <c r="HGK516" s="70"/>
      <c r="HGL516" s="70"/>
      <c r="HGM516" s="60"/>
      <c r="HGN516" s="61"/>
      <c r="HGO516" s="70"/>
      <c r="HGP516" s="70"/>
      <c r="HGQ516" s="60"/>
      <c r="HGR516" s="61"/>
      <c r="HGS516" s="70"/>
      <c r="HGT516" s="70"/>
      <c r="HGU516" s="60"/>
      <c r="HGV516" s="61"/>
      <c r="HGW516" s="70"/>
      <c r="HGX516" s="70"/>
      <c r="HGY516" s="60"/>
      <c r="HGZ516" s="61"/>
      <c r="HHA516" s="70"/>
      <c r="HHB516" s="70"/>
      <c r="HHC516" s="60"/>
      <c r="HHD516" s="61"/>
      <c r="HHE516" s="70"/>
      <c r="HHF516" s="70"/>
      <c r="HHG516" s="60"/>
      <c r="HHH516" s="61"/>
      <c r="HHI516" s="70"/>
      <c r="HHJ516" s="70"/>
      <c r="HHK516" s="60"/>
      <c r="HHL516" s="61"/>
      <c r="HHM516" s="70"/>
      <c r="HHN516" s="70"/>
      <c r="HHO516" s="60"/>
      <c r="HHP516" s="61"/>
      <c r="HHQ516" s="70"/>
      <c r="HHR516" s="70"/>
      <c r="HHS516" s="60"/>
      <c r="HHT516" s="61"/>
      <c r="HHU516" s="70"/>
      <c r="HHV516" s="70"/>
      <c r="HHW516" s="60"/>
      <c r="HHX516" s="61"/>
      <c r="HHY516" s="70"/>
      <c r="HHZ516" s="70"/>
      <c r="HIA516" s="60"/>
      <c r="HIB516" s="61"/>
      <c r="HIC516" s="70"/>
      <c r="HID516" s="70"/>
      <c r="HIE516" s="60"/>
      <c r="HIF516" s="61"/>
      <c r="HIG516" s="70"/>
      <c r="HIH516" s="70"/>
      <c r="HII516" s="60"/>
      <c r="HIJ516" s="61"/>
      <c r="HIK516" s="70"/>
      <c r="HIL516" s="70"/>
      <c r="HIM516" s="60"/>
      <c r="HIN516" s="61"/>
      <c r="HIO516" s="70"/>
      <c r="HIP516" s="70"/>
      <c r="HIQ516" s="60"/>
      <c r="HIR516" s="61"/>
      <c r="HIS516" s="70"/>
      <c r="HIT516" s="70"/>
      <c r="HIU516" s="60"/>
      <c r="HIV516" s="61"/>
      <c r="HIW516" s="70"/>
      <c r="HIX516" s="70"/>
      <c r="HIY516" s="60"/>
      <c r="HIZ516" s="61"/>
      <c r="HJA516" s="70"/>
      <c r="HJB516" s="70"/>
      <c r="HJC516" s="60"/>
      <c r="HJD516" s="61"/>
      <c r="HJE516" s="70"/>
      <c r="HJF516" s="70"/>
      <c r="HJG516" s="60"/>
      <c r="HJH516" s="61"/>
      <c r="HJI516" s="70"/>
      <c r="HJJ516" s="70"/>
      <c r="HJK516" s="60"/>
      <c r="HJL516" s="61"/>
      <c r="HJM516" s="70"/>
      <c r="HJN516" s="70"/>
      <c r="HJO516" s="60"/>
      <c r="HJP516" s="61"/>
      <c r="HJQ516" s="70"/>
      <c r="HJR516" s="70"/>
      <c r="HJS516" s="60"/>
      <c r="HJT516" s="61"/>
      <c r="HJU516" s="70"/>
      <c r="HJV516" s="70"/>
      <c r="HJW516" s="60"/>
      <c r="HJX516" s="61"/>
      <c r="HJY516" s="70"/>
      <c r="HJZ516" s="70"/>
      <c r="HKA516" s="60"/>
      <c r="HKB516" s="61"/>
      <c r="HKC516" s="70"/>
      <c r="HKD516" s="70"/>
      <c r="HKE516" s="60"/>
      <c r="HKF516" s="61"/>
      <c r="HKG516" s="70"/>
      <c r="HKH516" s="70"/>
      <c r="HKI516" s="60"/>
      <c r="HKJ516" s="61"/>
      <c r="HKK516" s="70"/>
      <c r="HKL516" s="70"/>
      <c r="HKM516" s="60"/>
      <c r="HKN516" s="61"/>
      <c r="HKO516" s="70"/>
      <c r="HKP516" s="70"/>
      <c r="HKQ516" s="60"/>
      <c r="HKR516" s="61"/>
      <c r="HKS516" s="70"/>
      <c r="HKT516" s="70"/>
      <c r="HKU516" s="60"/>
      <c r="HKV516" s="61"/>
      <c r="HKW516" s="70"/>
      <c r="HKX516" s="70"/>
      <c r="HKY516" s="60"/>
      <c r="HKZ516" s="61"/>
      <c r="HLA516" s="70"/>
      <c r="HLB516" s="70"/>
      <c r="HLC516" s="60"/>
      <c r="HLD516" s="61"/>
      <c r="HLE516" s="70"/>
      <c r="HLF516" s="70"/>
      <c r="HLG516" s="60"/>
      <c r="HLH516" s="61"/>
      <c r="HLI516" s="70"/>
      <c r="HLJ516" s="70"/>
      <c r="HLK516" s="60"/>
      <c r="HLL516" s="61"/>
      <c r="HLM516" s="70"/>
      <c r="HLN516" s="70"/>
      <c r="HLO516" s="60"/>
      <c r="HLP516" s="61"/>
      <c r="HLQ516" s="70"/>
      <c r="HLR516" s="70"/>
      <c r="HLS516" s="60"/>
      <c r="HLT516" s="61"/>
      <c r="HLU516" s="70"/>
      <c r="HLV516" s="70"/>
      <c r="HLW516" s="60"/>
      <c r="HLX516" s="61"/>
      <c r="HLY516" s="70"/>
      <c r="HLZ516" s="70"/>
      <c r="HMA516" s="60"/>
      <c r="HMB516" s="61"/>
      <c r="HMC516" s="70"/>
      <c r="HMD516" s="70"/>
      <c r="HME516" s="60"/>
      <c r="HMF516" s="61"/>
      <c r="HMG516" s="70"/>
      <c r="HMH516" s="70"/>
      <c r="HMI516" s="60"/>
      <c r="HMJ516" s="61"/>
      <c r="HMK516" s="70"/>
      <c r="HML516" s="70"/>
      <c r="HMM516" s="60"/>
      <c r="HMN516" s="61"/>
      <c r="HMO516" s="70"/>
      <c r="HMP516" s="70"/>
      <c r="HMQ516" s="60"/>
      <c r="HMR516" s="61"/>
      <c r="HMS516" s="70"/>
      <c r="HMT516" s="70"/>
      <c r="HMU516" s="60"/>
      <c r="HMV516" s="61"/>
      <c r="HMW516" s="70"/>
      <c r="HMX516" s="70"/>
      <c r="HMY516" s="60"/>
      <c r="HMZ516" s="61"/>
      <c r="HNA516" s="70"/>
      <c r="HNB516" s="70"/>
      <c r="HNC516" s="60"/>
      <c r="HND516" s="61"/>
      <c r="HNE516" s="70"/>
      <c r="HNF516" s="70"/>
      <c r="HNG516" s="60"/>
      <c r="HNH516" s="61"/>
      <c r="HNI516" s="70"/>
      <c r="HNJ516" s="70"/>
      <c r="HNK516" s="60"/>
      <c r="HNL516" s="61"/>
      <c r="HNM516" s="70"/>
      <c r="HNN516" s="70"/>
      <c r="HNO516" s="60"/>
      <c r="HNP516" s="61"/>
      <c r="HNQ516" s="70"/>
      <c r="HNR516" s="70"/>
      <c r="HNS516" s="60"/>
      <c r="HNT516" s="61"/>
      <c r="HNU516" s="70"/>
      <c r="HNV516" s="70"/>
      <c r="HNW516" s="60"/>
      <c r="HNX516" s="61"/>
      <c r="HNY516" s="70"/>
      <c r="HNZ516" s="70"/>
      <c r="HOA516" s="60"/>
      <c r="HOB516" s="61"/>
      <c r="HOC516" s="70"/>
      <c r="HOD516" s="70"/>
      <c r="HOE516" s="60"/>
      <c r="HOF516" s="61"/>
      <c r="HOG516" s="70"/>
      <c r="HOH516" s="70"/>
      <c r="HOI516" s="60"/>
      <c r="HOJ516" s="61"/>
      <c r="HOK516" s="70"/>
      <c r="HOL516" s="70"/>
      <c r="HOM516" s="60"/>
      <c r="HON516" s="61"/>
      <c r="HOO516" s="70"/>
      <c r="HOP516" s="70"/>
      <c r="HOQ516" s="60"/>
      <c r="HOR516" s="61"/>
      <c r="HOS516" s="70"/>
      <c r="HOT516" s="70"/>
      <c r="HOU516" s="60"/>
      <c r="HOV516" s="61"/>
      <c r="HOW516" s="70"/>
      <c r="HOX516" s="70"/>
      <c r="HOY516" s="60"/>
      <c r="HOZ516" s="61"/>
      <c r="HPA516" s="70"/>
      <c r="HPB516" s="70"/>
      <c r="HPC516" s="60"/>
      <c r="HPD516" s="61"/>
      <c r="HPE516" s="70"/>
      <c r="HPF516" s="70"/>
      <c r="HPG516" s="60"/>
      <c r="HPH516" s="61"/>
      <c r="HPI516" s="70"/>
      <c r="HPJ516" s="70"/>
      <c r="HPK516" s="60"/>
      <c r="HPL516" s="61"/>
      <c r="HPM516" s="70"/>
      <c r="HPN516" s="70"/>
      <c r="HPO516" s="60"/>
      <c r="HPP516" s="61"/>
      <c r="HPQ516" s="70"/>
      <c r="HPR516" s="70"/>
      <c r="HPS516" s="60"/>
      <c r="HPT516" s="61"/>
      <c r="HPU516" s="70"/>
      <c r="HPV516" s="70"/>
      <c r="HPW516" s="60"/>
      <c r="HPX516" s="61"/>
      <c r="HPY516" s="70"/>
      <c r="HPZ516" s="70"/>
      <c r="HQA516" s="60"/>
      <c r="HQB516" s="61"/>
      <c r="HQC516" s="70"/>
      <c r="HQD516" s="70"/>
      <c r="HQE516" s="60"/>
      <c r="HQF516" s="61"/>
      <c r="HQG516" s="70"/>
      <c r="HQH516" s="70"/>
      <c r="HQI516" s="60"/>
      <c r="HQJ516" s="61"/>
      <c r="HQK516" s="70"/>
      <c r="HQL516" s="70"/>
      <c r="HQM516" s="60"/>
      <c r="HQN516" s="61"/>
      <c r="HQO516" s="70"/>
      <c r="HQP516" s="70"/>
      <c r="HQQ516" s="60"/>
      <c r="HQR516" s="61"/>
      <c r="HQS516" s="70"/>
      <c r="HQT516" s="70"/>
      <c r="HQU516" s="60"/>
      <c r="HQV516" s="61"/>
      <c r="HQW516" s="70"/>
      <c r="HQX516" s="70"/>
      <c r="HQY516" s="60"/>
      <c r="HQZ516" s="61"/>
      <c r="HRA516" s="70"/>
      <c r="HRB516" s="70"/>
      <c r="HRC516" s="60"/>
      <c r="HRD516" s="61"/>
      <c r="HRE516" s="70"/>
      <c r="HRF516" s="70"/>
      <c r="HRG516" s="60"/>
      <c r="HRH516" s="61"/>
      <c r="HRI516" s="70"/>
      <c r="HRJ516" s="70"/>
      <c r="HRK516" s="60"/>
      <c r="HRL516" s="61"/>
      <c r="HRM516" s="70"/>
      <c r="HRN516" s="70"/>
      <c r="HRO516" s="60"/>
      <c r="HRP516" s="61"/>
      <c r="HRQ516" s="70"/>
      <c r="HRR516" s="70"/>
      <c r="HRS516" s="60"/>
      <c r="HRT516" s="61"/>
      <c r="HRU516" s="70"/>
      <c r="HRV516" s="70"/>
      <c r="HRW516" s="60"/>
      <c r="HRX516" s="61"/>
      <c r="HRY516" s="70"/>
      <c r="HRZ516" s="70"/>
      <c r="HSA516" s="60"/>
      <c r="HSB516" s="61"/>
      <c r="HSC516" s="70"/>
      <c r="HSD516" s="70"/>
      <c r="HSE516" s="60"/>
      <c r="HSF516" s="61"/>
      <c r="HSG516" s="70"/>
      <c r="HSH516" s="70"/>
      <c r="HSI516" s="60"/>
      <c r="HSJ516" s="61"/>
      <c r="HSK516" s="70"/>
      <c r="HSL516" s="70"/>
      <c r="HSM516" s="60"/>
      <c r="HSN516" s="61"/>
      <c r="HSO516" s="70"/>
      <c r="HSP516" s="70"/>
      <c r="HSQ516" s="60"/>
      <c r="HSR516" s="61"/>
      <c r="HSS516" s="70"/>
      <c r="HST516" s="70"/>
      <c r="HSU516" s="60"/>
      <c r="HSV516" s="61"/>
      <c r="HSW516" s="70"/>
      <c r="HSX516" s="70"/>
      <c r="HSY516" s="60"/>
      <c r="HSZ516" s="61"/>
      <c r="HTA516" s="70"/>
      <c r="HTB516" s="70"/>
      <c r="HTC516" s="60"/>
      <c r="HTD516" s="61"/>
      <c r="HTE516" s="70"/>
      <c r="HTF516" s="70"/>
      <c r="HTG516" s="60"/>
      <c r="HTH516" s="61"/>
      <c r="HTI516" s="70"/>
      <c r="HTJ516" s="70"/>
      <c r="HTK516" s="60"/>
      <c r="HTL516" s="61"/>
      <c r="HTM516" s="70"/>
      <c r="HTN516" s="70"/>
      <c r="HTO516" s="60"/>
      <c r="HTP516" s="61"/>
      <c r="HTQ516" s="70"/>
      <c r="HTR516" s="70"/>
      <c r="HTS516" s="60"/>
      <c r="HTT516" s="61"/>
      <c r="HTU516" s="70"/>
      <c r="HTV516" s="70"/>
      <c r="HTW516" s="60"/>
      <c r="HTX516" s="61"/>
      <c r="HTY516" s="70"/>
      <c r="HTZ516" s="70"/>
      <c r="HUA516" s="60"/>
      <c r="HUB516" s="61"/>
      <c r="HUC516" s="70"/>
      <c r="HUD516" s="70"/>
      <c r="HUE516" s="60"/>
      <c r="HUF516" s="61"/>
      <c r="HUG516" s="70"/>
      <c r="HUH516" s="70"/>
      <c r="HUI516" s="60"/>
      <c r="HUJ516" s="61"/>
      <c r="HUK516" s="70"/>
      <c r="HUL516" s="70"/>
      <c r="HUM516" s="60"/>
      <c r="HUN516" s="61"/>
      <c r="HUO516" s="70"/>
      <c r="HUP516" s="70"/>
      <c r="HUQ516" s="60"/>
      <c r="HUR516" s="61"/>
      <c r="HUS516" s="70"/>
      <c r="HUT516" s="70"/>
      <c r="HUU516" s="60"/>
      <c r="HUV516" s="61"/>
      <c r="HUW516" s="70"/>
      <c r="HUX516" s="70"/>
      <c r="HUY516" s="60"/>
      <c r="HUZ516" s="61"/>
      <c r="HVA516" s="70"/>
      <c r="HVB516" s="70"/>
      <c r="HVC516" s="60"/>
      <c r="HVD516" s="61"/>
      <c r="HVE516" s="70"/>
      <c r="HVF516" s="70"/>
      <c r="HVG516" s="60"/>
      <c r="HVH516" s="61"/>
      <c r="HVI516" s="70"/>
      <c r="HVJ516" s="70"/>
      <c r="HVK516" s="60"/>
      <c r="HVL516" s="61"/>
      <c r="HVM516" s="70"/>
      <c r="HVN516" s="70"/>
      <c r="HVO516" s="60"/>
      <c r="HVP516" s="61"/>
      <c r="HVQ516" s="70"/>
      <c r="HVR516" s="70"/>
      <c r="HVS516" s="60"/>
      <c r="HVT516" s="61"/>
      <c r="HVU516" s="70"/>
      <c r="HVV516" s="70"/>
      <c r="HVW516" s="60"/>
      <c r="HVX516" s="61"/>
      <c r="HVY516" s="70"/>
      <c r="HVZ516" s="70"/>
      <c r="HWA516" s="60"/>
      <c r="HWB516" s="61"/>
      <c r="HWC516" s="70"/>
      <c r="HWD516" s="70"/>
      <c r="HWE516" s="60"/>
      <c r="HWF516" s="61"/>
      <c r="HWG516" s="70"/>
      <c r="HWH516" s="70"/>
      <c r="HWI516" s="60"/>
      <c r="HWJ516" s="61"/>
      <c r="HWK516" s="70"/>
      <c r="HWL516" s="70"/>
      <c r="HWM516" s="60"/>
      <c r="HWN516" s="61"/>
      <c r="HWO516" s="70"/>
      <c r="HWP516" s="70"/>
      <c r="HWQ516" s="60"/>
      <c r="HWR516" s="61"/>
      <c r="HWS516" s="70"/>
      <c r="HWT516" s="70"/>
      <c r="HWU516" s="60"/>
      <c r="HWV516" s="61"/>
      <c r="HWW516" s="70"/>
      <c r="HWX516" s="70"/>
      <c r="HWY516" s="60"/>
      <c r="HWZ516" s="61"/>
      <c r="HXA516" s="70"/>
      <c r="HXB516" s="70"/>
      <c r="HXC516" s="60"/>
      <c r="HXD516" s="61"/>
      <c r="HXE516" s="70"/>
      <c r="HXF516" s="70"/>
      <c r="HXG516" s="60"/>
      <c r="HXH516" s="61"/>
      <c r="HXI516" s="70"/>
      <c r="HXJ516" s="70"/>
      <c r="HXK516" s="60"/>
      <c r="HXL516" s="61"/>
      <c r="HXM516" s="70"/>
      <c r="HXN516" s="70"/>
      <c r="HXO516" s="60"/>
      <c r="HXP516" s="61"/>
      <c r="HXQ516" s="70"/>
      <c r="HXR516" s="70"/>
      <c r="HXS516" s="60"/>
      <c r="HXT516" s="61"/>
      <c r="HXU516" s="70"/>
      <c r="HXV516" s="70"/>
      <c r="HXW516" s="60"/>
      <c r="HXX516" s="61"/>
      <c r="HXY516" s="70"/>
      <c r="HXZ516" s="70"/>
      <c r="HYA516" s="60"/>
      <c r="HYB516" s="61"/>
      <c r="HYC516" s="70"/>
      <c r="HYD516" s="70"/>
      <c r="HYE516" s="60"/>
      <c r="HYF516" s="61"/>
      <c r="HYG516" s="70"/>
      <c r="HYH516" s="70"/>
      <c r="HYI516" s="60"/>
      <c r="HYJ516" s="61"/>
      <c r="HYK516" s="70"/>
      <c r="HYL516" s="70"/>
      <c r="HYM516" s="60"/>
      <c r="HYN516" s="61"/>
      <c r="HYO516" s="70"/>
      <c r="HYP516" s="70"/>
      <c r="HYQ516" s="60"/>
      <c r="HYR516" s="61"/>
      <c r="HYS516" s="70"/>
      <c r="HYT516" s="70"/>
      <c r="HYU516" s="60"/>
      <c r="HYV516" s="61"/>
      <c r="HYW516" s="70"/>
      <c r="HYX516" s="70"/>
      <c r="HYY516" s="60"/>
      <c r="HYZ516" s="61"/>
      <c r="HZA516" s="70"/>
      <c r="HZB516" s="70"/>
      <c r="HZC516" s="60"/>
      <c r="HZD516" s="61"/>
      <c r="HZE516" s="70"/>
      <c r="HZF516" s="70"/>
      <c r="HZG516" s="60"/>
      <c r="HZH516" s="61"/>
      <c r="HZI516" s="70"/>
      <c r="HZJ516" s="70"/>
      <c r="HZK516" s="60"/>
      <c r="HZL516" s="61"/>
      <c r="HZM516" s="70"/>
      <c r="HZN516" s="70"/>
      <c r="HZO516" s="60"/>
      <c r="HZP516" s="61"/>
      <c r="HZQ516" s="70"/>
      <c r="HZR516" s="70"/>
      <c r="HZS516" s="60"/>
      <c r="HZT516" s="61"/>
      <c r="HZU516" s="70"/>
      <c r="HZV516" s="70"/>
      <c r="HZW516" s="60"/>
      <c r="HZX516" s="61"/>
      <c r="HZY516" s="70"/>
      <c r="HZZ516" s="70"/>
      <c r="IAA516" s="60"/>
      <c r="IAB516" s="61"/>
      <c r="IAC516" s="70"/>
      <c r="IAD516" s="70"/>
      <c r="IAE516" s="60"/>
      <c r="IAF516" s="61"/>
      <c r="IAG516" s="70"/>
      <c r="IAH516" s="70"/>
      <c r="IAI516" s="60"/>
      <c r="IAJ516" s="61"/>
      <c r="IAK516" s="70"/>
      <c r="IAL516" s="70"/>
      <c r="IAM516" s="60"/>
      <c r="IAN516" s="61"/>
      <c r="IAO516" s="70"/>
      <c r="IAP516" s="70"/>
      <c r="IAQ516" s="60"/>
      <c r="IAR516" s="61"/>
      <c r="IAS516" s="70"/>
      <c r="IAT516" s="70"/>
      <c r="IAU516" s="60"/>
      <c r="IAV516" s="61"/>
      <c r="IAW516" s="70"/>
      <c r="IAX516" s="70"/>
      <c r="IAY516" s="60"/>
      <c r="IAZ516" s="61"/>
      <c r="IBA516" s="70"/>
      <c r="IBB516" s="70"/>
      <c r="IBC516" s="60"/>
      <c r="IBD516" s="61"/>
      <c r="IBE516" s="70"/>
      <c r="IBF516" s="70"/>
      <c r="IBG516" s="60"/>
      <c r="IBH516" s="61"/>
      <c r="IBI516" s="70"/>
      <c r="IBJ516" s="70"/>
      <c r="IBK516" s="60"/>
      <c r="IBL516" s="61"/>
      <c r="IBM516" s="70"/>
      <c r="IBN516" s="70"/>
      <c r="IBO516" s="60"/>
      <c r="IBP516" s="61"/>
      <c r="IBQ516" s="70"/>
      <c r="IBR516" s="70"/>
      <c r="IBS516" s="60"/>
      <c r="IBT516" s="61"/>
      <c r="IBU516" s="70"/>
      <c r="IBV516" s="70"/>
      <c r="IBW516" s="60"/>
      <c r="IBX516" s="61"/>
      <c r="IBY516" s="70"/>
      <c r="IBZ516" s="70"/>
      <c r="ICA516" s="60"/>
      <c r="ICB516" s="61"/>
      <c r="ICC516" s="70"/>
      <c r="ICD516" s="70"/>
      <c r="ICE516" s="60"/>
      <c r="ICF516" s="61"/>
      <c r="ICG516" s="70"/>
      <c r="ICH516" s="70"/>
      <c r="ICI516" s="60"/>
      <c r="ICJ516" s="61"/>
      <c r="ICK516" s="70"/>
      <c r="ICL516" s="70"/>
      <c r="ICM516" s="60"/>
      <c r="ICN516" s="61"/>
      <c r="ICO516" s="70"/>
      <c r="ICP516" s="70"/>
      <c r="ICQ516" s="60"/>
      <c r="ICR516" s="61"/>
      <c r="ICS516" s="70"/>
      <c r="ICT516" s="70"/>
      <c r="ICU516" s="60"/>
      <c r="ICV516" s="61"/>
      <c r="ICW516" s="70"/>
      <c r="ICX516" s="70"/>
      <c r="ICY516" s="60"/>
      <c r="ICZ516" s="61"/>
      <c r="IDA516" s="70"/>
      <c r="IDB516" s="70"/>
      <c r="IDC516" s="60"/>
      <c r="IDD516" s="61"/>
      <c r="IDE516" s="70"/>
      <c r="IDF516" s="70"/>
      <c r="IDG516" s="60"/>
      <c r="IDH516" s="61"/>
      <c r="IDI516" s="70"/>
      <c r="IDJ516" s="70"/>
      <c r="IDK516" s="60"/>
      <c r="IDL516" s="61"/>
      <c r="IDM516" s="70"/>
      <c r="IDN516" s="70"/>
      <c r="IDO516" s="60"/>
      <c r="IDP516" s="61"/>
      <c r="IDQ516" s="70"/>
      <c r="IDR516" s="70"/>
      <c r="IDS516" s="60"/>
      <c r="IDT516" s="61"/>
      <c r="IDU516" s="70"/>
      <c r="IDV516" s="70"/>
      <c r="IDW516" s="60"/>
      <c r="IDX516" s="61"/>
      <c r="IDY516" s="70"/>
      <c r="IDZ516" s="70"/>
      <c r="IEA516" s="60"/>
      <c r="IEB516" s="61"/>
      <c r="IEC516" s="70"/>
      <c r="IED516" s="70"/>
      <c r="IEE516" s="60"/>
      <c r="IEF516" s="61"/>
      <c r="IEG516" s="70"/>
      <c r="IEH516" s="70"/>
      <c r="IEI516" s="60"/>
      <c r="IEJ516" s="61"/>
      <c r="IEK516" s="70"/>
      <c r="IEL516" s="70"/>
      <c r="IEM516" s="60"/>
      <c r="IEN516" s="61"/>
      <c r="IEO516" s="70"/>
      <c r="IEP516" s="70"/>
      <c r="IEQ516" s="60"/>
      <c r="IER516" s="61"/>
      <c r="IES516" s="70"/>
      <c r="IET516" s="70"/>
      <c r="IEU516" s="60"/>
      <c r="IEV516" s="61"/>
      <c r="IEW516" s="70"/>
      <c r="IEX516" s="70"/>
      <c r="IEY516" s="60"/>
      <c r="IEZ516" s="61"/>
      <c r="IFA516" s="70"/>
      <c r="IFB516" s="70"/>
      <c r="IFC516" s="60"/>
      <c r="IFD516" s="61"/>
      <c r="IFE516" s="70"/>
      <c r="IFF516" s="70"/>
      <c r="IFG516" s="60"/>
      <c r="IFH516" s="61"/>
      <c r="IFI516" s="70"/>
      <c r="IFJ516" s="70"/>
      <c r="IFK516" s="60"/>
      <c r="IFL516" s="61"/>
      <c r="IFM516" s="70"/>
      <c r="IFN516" s="70"/>
      <c r="IFO516" s="60"/>
      <c r="IFP516" s="61"/>
      <c r="IFQ516" s="70"/>
      <c r="IFR516" s="70"/>
      <c r="IFS516" s="60"/>
      <c r="IFT516" s="61"/>
      <c r="IFU516" s="70"/>
      <c r="IFV516" s="70"/>
      <c r="IFW516" s="60"/>
      <c r="IFX516" s="61"/>
      <c r="IFY516" s="70"/>
      <c r="IFZ516" s="70"/>
      <c r="IGA516" s="60"/>
      <c r="IGB516" s="61"/>
      <c r="IGC516" s="70"/>
      <c r="IGD516" s="70"/>
      <c r="IGE516" s="60"/>
      <c r="IGF516" s="61"/>
      <c r="IGG516" s="70"/>
      <c r="IGH516" s="70"/>
      <c r="IGI516" s="60"/>
      <c r="IGJ516" s="61"/>
      <c r="IGK516" s="70"/>
      <c r="IGL516" s="70"/>
      <c r="IGM516" s="60"/>
      <c r="IGN516" s="61"/>
      <c r="IGO516" s="70"/>
      <c r="IGP516" s="70"/>
      <c r="IGQ516" s="60"/>
      <c r="IGR516" s="61"/>
      <c r="IGS516" s="70"/>
      <c r="IGT516" s="70"/>
      <c r="IGU516" s="60"/>
      <c r="IGV516" s="61"/>
      <c r="IGW516" s="70"/>
      <c r="IGX516" s="70"/>
      <c r="IGY516" s="60"/>
      <c r="IGZ516" s="61"/>
      <c r="IHA516" s="70"/>
      <c r="IHB516" s="70"/>
      <c r="IHC516" s="60"/>
      <c r="IHD516" s="61"/>
      <c r="IHE516" s="70"/>
      <c r="IHF516" s="70"/>
      <c r="IHG516" s="60"/>
      <c r="IHH516" s="61"/>
      <c r="IHI516" s="70"/>
      <c r="IHJ516" s="70"/>
      <c r="IHK516" s="60"/>
      <c r="IHL516" s="61"/>
      <c r="IHM516" s="70"/>
      <c r="IHN516" s="70"/>
      <c r="IHO516" s="60"/>
      <c r="IHP516" s="61"/>
      <c r="IHQ516" s="70"/>
      <c r="IHR516" s="70"/>
      <c r="IHS516" s="60"/>
      <c r="IHT516" s="61"/>
      <c r="IHU516" s="70"/>
      <c r="IHV516" s="70"/>
      <c r="IHW516" s="60"/>
      <c r="IHX516" s="61"/>
      <c r="IHY516" s="70"/>
      <c r="IHZ516" s="70"/>
      <c r="IIA516" s="60"/>
      <c r="IIB516" s="61"/>
      <c r="IIC516" s="70"/>
      <c r="IID516" s="70"/>
      <c r="IIE516" s="60"/>
      <c r="IIF516" s="61"/>
      <c r="IIG516" s="70"/>
      <c r="IIH516" s="70"/>
      <c r="III516" s="60"/>
      <c r="IIJ516" s="61"/>
      <c r="IIK516" s="70"/>
      <c r="IIL516" s="70"/>
      <c r="IIM516" s="60"/>
      <c r="IIN516" s="61"/>
      <c r="IIO516" s="70"/>
      <c r="IIP516" s="70"/>
      <c r="IIQ516" s="60"/>
      <c r="IIR516" s="61"/>
      <c r="IIS516" s="70"/>
      <c r="IIT516" s="70"/>
      <c r="IIU516" s="60"/>
      <c r="IIV516" s="61"/>
      <c r="IIW516" s="70"/>
      <c r="IIX516" s="70"/>
      <c r="IIY516" s="60"/>
      <c r="IIZ516" s="61"/>
      <c r="IJA516" s="70"/>
      <c r="IJB516" s="70"/>
      <c r="IJC516" s="60"/>
      <c r="IJD516" s="61"/>
      <c r="IJE516" s="70"/>
      <c r="IJF516" s="70"/>
      <c r="IJG516" s="60"/>
      <c r="IJH516" s="61"/>
      <c r="IJI516" s="70"/>
      <c r="IJJ516" s="70"/>
      <c r="IJK516" s="60"/>
      <c r="IJL516" s="61"/>
      <c r="IJM516" s="70"/>
      <c r="IJN516" s="70"/>
      <c r="IJO516" s="60"/>
      <c r="IJP516" s="61"/>
      <c r="IJQ516" s="70"/>
      <c r="IJR516" s="70"/>
      <c r="IJS516" s="60"/>
      <c r="IJT516" s="61"/>
      <c r="IJU516" s="70"/>
      <c r="IJV516" s="70"/>
      <c r="IJW516" s="60"/>
      <c r="IJX516" s="61"/>
      <c r="IJY516" s="70"/>
      <c r="IJZ516" s="70"/>
      <c r="IKA516" s="60"/>
      <c r="IKB516" s="61"/>
      <c r="IKC516" s="70"/>
      <c r="IKD516" s="70"/>
      <c r="IKE516" s="60"/>
      <c r="IKF516" s="61"/>
      <c r="IKG516" s="70"/>
      <c r="IKH516" s="70"/>
      <c r="IKI516" s="60"/>
      <c r="IKJ516" s="61"/>
      <c r="IKK516" s="70"/>
      <c r="IKL516" s="70"/>
      <c r="IKM516" s="60"/>
      <c r="IKN516" s="61"/>
      <c r="IKO516" s="70"/>
      <c r="IKP516" s="70"/>
      <c r="IKQ516" s="60"/>
      <c r="IKR516" s="61"/>
      <c r="IKS516" s="70"/>
      <c r="IKT516" s="70"/>
      <c r="IKU516" s="60"/>
      <c r="IKV516" s="61"/>
      <c r="IKW516" s="70"/>
      <c r="IKX516" s="70"/>
      <c r="IKY516" s="60"/>
      <c r="IKZ516" s="61"/>
      <c r="ILA516" s="70"/>
      <c r="ILB516" s="70"/>
      <c r="ILC516" s="60"/>
      <c r="ILD516" s="61"/>
      <c r="ILE516" s="70"/>
      <c r="ILF516" s="70"/>
      <c r="ILG516" s="60"/>
      <c r="ILH516" s="61"/>
      <c r="ILI516" s="70"/>
      <c r="ILJ516" s="70"/>
      <c r="ILK516" s="60"/>
      <c r="ILL516" s="61"/>
      <c r="ILM516" s="70"/>
      <c r="ILN516" s="70"/>
      <c r="ILO516" s="60"/>
      <c r="ILP516" s="61"/>
      <c r="ILQ516" s="70"/>
      <c r="ILR516" s="70"/>
      <c r="ILS516" s="60"/>
      <c r="ILT516" s="61"/>
      <c r="ILU516" s="70"/>
      <c r="ILV516" s="70"/>
      <c r="ILW516" s="60"/>
      <c r="ILX516" s="61"/>
      <c r="ILY516" s="70"/>
      <c r="ILZ516" s="70"/>
      <c r="IMA516" s="60"/>
      <c r="IMB516" s="61"/>
      <c r="IMC516" s="70"/>
      <c r="IMD516" s="70"/>
      <c r="IME516" s="60"/>
      <c r="IMF516" s="61"/>
      <c r="IMG516" s="70"/>
      <c r="IMH516" s="70"/>
      <c r="IMI516" s="60"/>
      <c r="IMJ516" s="61"/>
      <c r="IMK516" s="70"/>
      <c r="IML516" s="70"/>
      <c r="IMM516" s="60"/>
      <c r="IMN516" s="61"/>
      <c r="IMO516" s="70"/>
      <c r="IMP516" s="70"/>
      <c r="IMQ516" s="60"/>
      <c r="IMR516" s="61"/>
      <c r="IMS516" s="70"/>
      <c r="IMT516" s="70"/>
      <c r="IMU516" s="60"/>
      <c r="IMV516" s="61"/>
      <c r="IMW516" s="70"/>
      <c r="IMX516" s="70"/>
      <c r="IMY516" s="60"/>
      <c r="IMZ516" s="61"/>
      <c r="INA516" s="70"/>
      <c r="INB516" s="70"/>
      <c r="INC516" s="60"/>
      <c r="IND516" s="61"/>
      <c r="INE516" s="70"/>
      <c r="INF516" s="70"/>
      <c r="ING516" s="60"/>
      <c r="INH516" s="61"/>
      <c r="INI516" s="70"/>
      <c r="INJ516" s="70"/>
      <c r="INK516" s="60"/>
      <c r="INL516" s="61"/>
      <c r="INM516" s="70"/>
      <c r="INN516" s="70"/>
      <c r="INO516" s="60"/>
      <c r="INP516" s="61"/>
      <c r="INQ516" s="70"/>
      <c r="INR516" s="70"/>
      <c r="INS516" s="60"/>
      <c r="INT516" s="61"/>
      <c r="INU516" s="70"/>
      <c r="INV516" s="70"/>
      <c r="INW516" s="60"/>
      <c r="INX516" s="61"/>
      <c r="INY516" s="70"/>
      <c r="INZ516" s="70"/>
      <c r="IOA516" s="60"/>
      <c r="IOB516" s="61"/>
      <c r="IOC516" s="70"/>
      <c r="IOD516" s="70"/>
      <c r="IOE516" s="60"/>
      <c r="IOF516" s="61"/>
      <c r="IOG516" s="70"/>
      <c r="IOH516" s="70"/>
      <c r="IOI516" s="60"/>
      <c r="IOJ516" s="61"/>
      <c r="IOK516" s="70"/>
      <c r="IOL516" s="70"/>
      <c r="IOM516" s="60"/>
      <c r="ION516" s="61"/>
      <c r="IOO516" s="70"/>
      <c r="IOP516" s="70"/>
      <c r="IOQ516" s="60"/>
      <c r="IOR516" s="61"/>
      <c r="IOS516" s="70"/>
      <c r="IOT516" s="70"/>
      <c r="IOU516" s="60"/>
      <c r="IOV516" s="61"/>
      <c r="IOW516" s="70"/>
      <c r="IOX516" s="70"/>
      <c r="IOY516" s="60"/>
      <c r="IOZ516" s="61"/>
      <c r="IPA516" s="70"/>
      <c r="IPB516" s="70"/>
      <c r="IPC516" s="60"/>
      <c r="IPD516" s="61"/>
      <c r="IPE516" s="70"/>
      <c r="IPF516" s="70"/>
      <c r="IPG516" s="60"/>
      <c r="IPH516" s="61"/>
      <c r="IPI516" s="70"/>
      <c r="IPJ516" s="70"/>
      <c r="IPK516" s="60"/>
      <c r="IPL516" s="61"/>
      <c r="IPM516" s="70"/>
      <c r="IPN516" s="70"/>
      <c r="IPO516" s="60"/>
      <c r="IPP516" s="61"/>
      <c r="IPQ516" s="70"/>
      <c r="IPR516" s="70"/>
      <c r="IPS516" s="60"/>
      <c r="IPT516" s="61"/>
      <c r="IPU516" s="70"/>
      <c r="IPV516" s="70"/>
      <c r="IPW516" s="60"/>
      <c r="IPX516" s="61"/>
      <c r="IPY516" s="70"/>
      <c r="IPZ516" s="70"/>
      <c r="IQA516" s="60"/>
      <c r="IQB516" s="61"/>
      <c r="IQC516" s="70"/>
      <c r="IQD516" s="70"/>
      <c r="IQE516" s="60"/>
      <c r="IQF516" s="61"/>
      <c r="IQG516" s="70"/>
      <c r="IQH516" s="70"/>
      <c r="IQI516" s="60"/>
      <c r="IQJ516" s="61"/>
      <c r="IQK516" s="70"/>
      <c r="IQL516" s="70"/>
      <c r="IQM516" s="60"/>
      <c r="IQN516" s="61"/>
      <c r="IQO516" s="70"/>
      <c r="IQP516" s="70"/>
      <c r="IQQ516" s="60"/>
      <c r="IQR516" s="61"/>
      <c r="IQS516" s="70"/>
      <c r="IQT516" s="70"/>
      <c r="IQU516" s="60"/>
      <c r="IQV516" s="61"/>
      <c r="IQW516" s="70"/>
      <c r="IQX516" s="70"/>
      <c r="IQY516" s="60"/>
      <c r="IQZ516" s="61"/>
      <c r="IRA516" s="70"/>
      <c r="IRB516" s="70"/>
      <c r="IRC516" s="60"/>
      <c r="IRD516" s="61"/>
      <c r="IRE516" s="70"/>
      <c r="IRF516" s="70"/>
      <c r="IRG516" s="60"/>
      <c r="IRH516" s="61"/>
      <c r="IRI516" s="70"/>
      <c r="IRJ516" s="70"/>
      <c r="IRK516" s="60"/>
      <c r="IRL516" s="61"/>
      <c r="IRM516" s="70"/>
      <c r="IRN516" s="70"/>
      <c r="IRO516" s="60"/>
      <c r="IRP516" s="61"/>
      <c r="IRQ516" s="70"/>
      <c r="IRR516" s="70"/>
      <c r="IRS516" s="60"/>
      <c r="IRT516" s="61"/>
      <c r="IRU516" s="70"/>
      <c r="IRV516" s="70"/>
      <c r="IRW516" s="60"/>
      <c r="IRX516" s="61"/>
      <c r="IRY516" s="70"/>
      <c r="IRZ516" s="70"/>
      <c r="ISA516" s="60"/>
      <c r="ISB516" s="61"/>
      <c r="ISC516" s="70"/>
      <c r="ISD516" s="70"/>
      <c r="ISE516" s="60"/>
      <c r="ISF516" s="61"/>
      <c r="ISG516" s="70"/>
      <c r="ISH516" s="70"/>
      <c r="ISI516" s="60"/>
      <c r="ISJ516" s="61"/>
      <c r="ISK516" s="70"/>
      <c r="ISL516" s="70"/>
      <c r="ISM516" s="60"/>
      <c r="ISN516" s="61"/>
      <c r="ISO516" s="70"/>
      <c r="ISP516" s="70"/>
      <c r="ISQ516" s="60"/>
      <c r="ISR516" s="61"/>
      <c r="ISS516" s="70"/>
      <c r="IST516" s="70"/>
      <c r="ISU516" s="60"/>
      <c r="ISV516" s="61"/>
      <c r="ISW516" s="70"/>
      <c r="ISX516" s="70"/>
      <c r="ISY516" s="60"/>
      <c r="ISZ516" s="61"/>
      <c r="ITA516" s="70"/>
      <c r="ITB516" s="70"/>
      <c r="ITC516" s="60"/>
      <c r="ITD516" s="61"/>
      <c r="ITE516" s="70"/>
      <c r="ITF516" s="70"/>
      <c r="ITG516" s="60"/>
      <c r="ITH516" s="61"/>
      <c r="ITI516" s="70"/>
      <c r="ITJ516" s="70"/>
      <c r="ITK516" s="60"/>
      <c r="ITL516" s="61"/>
      <c r="ITM516" s="70"/>
      <c r="ITN516" s="70"/>
      <c r="ITO516" s="60"/>
      <c r="ITP516" s="61"/>
      <c r="ITQ516" s="70"/>
      <c r="ITR516" s="70"/>
      <c r="ITS516" s="60"/>
      <c r="ITT516" s="61"/>
      <c r="ITU516" s="70"/>
      <c r="ITV516" s="70"/>
      <c r="ITW516" s="60"/>
      <c r="ITX516" s="61"/>
      <c r="ITY516" s="70"/>
      <c r="ITZ516" s="70"/>
      <c r="IUA516" s="60"/>
      <c r="IUB516" s="61"/>
      <c r="IUC516" s="70"/>
      <c r="IUD516" s="70"/>
      <c r="IUE516" s="60"/>
      <c r="IUF516" s="61"/>
      <c r="IUG516" s="70"/>
      <c r="IUH516" s="70"/>
      <c r="IUI516" s="60"/>
      <c r="IUJ516" s="61"/>
      <c r="IUK516" s="70"/>
      <c r="IUL516" s="70"/>
      <c r="IUM516" s="60"/>
      <c r="IUN516" s="61"/>
      <c r="IUO516" s="70"/>
      <c r="IUP516" s="70"/>
      <c r="IUQ516" s="60"/>
      <c r="IUR516" s="61"/>
      <c r="IUS516" s="70"/>
      <c r="IUT516" s="70"/>
      <c r="IUU516" s="60"/>
      <c r="IUV516" s="61"/>
      <c r="IUW516" s="70"/>
      <c r="IUX516" s="70"/>
      <c r="IUY516" s="60"/>
      <c r="IUZ516" s="61"/>
      <c r="IVA516" s="70"/>
      <c r="IVB516" s="70"/>
      <c r="IVC516" s="60"/>
      <c r="IVD516" s="61"/>
      <c r="IVE516" s="70"/>
      <c r="IVF516" s="70"/>
      <c r="IVG516" s="60"/>
      <c r="IVH516" s="61"/>
      <c r="IVI516" s="70"/>
      <c r="IVJ516" s="70"/>
      <c r="IVK516" s="60"/>
      <c r="IVL516" s="61"/>
      <c r="IVM516" s="70"/>
      <c r="IVN516" s="70"/>
      <c r="IVO516" s="60"/>
      <c r="IVP516" s="61"/>
      <c r="IVQ516" s="70"/>
      <c r="IVR516" s="70"/>
      <c r="IVS516" s="60"/>
      <c r="IVT516" s="61"/>
      <c r="IVU516" s="70"/>
      <c r="IVV516" s="70"/>
      <c r="IVW516" s="60"/>
      <c r="IVX516" s="61"/>
      <c r="IVY516" s="70"/>
      <c r="IVZ516" s="70"/>
      <c r="IWA516" s="60"/>
      <c r="IWB516" s="61"/>
      <c r="IWC516" s="70"/>
      <c r="IWD516" s="70"/>
      <c r="IWE516" s="60"/>
      <c r="IWF516" s="61"/>
      <c r="IWG516" s="70"/>
      <c r="IWH516" s="70"/>
      <c r="IWI516" s="60"/>
      <c r="IWJ516" s="61"/>
      <c r="IWK516" s="70"/>
      <c r="IWL516" s="70"/>
      <c r="IWM516" s="60"/>
      <c r="IWN516" s="61"/>
      <c r="IWO516" s="70"/>
      <c r="IWP516" s="70"/>
      <c r="IWQ516" s="60"/>
      <c r="IWR516" s="61"/>
      <c r="IWS516" s="70"/>
      <c r="IWT516" s="70"/>
      <c r="IWU516" s="60"/>
      <c r="IWV516" s="61"/>
      <c r="IWW516" s="70"/>
      <c r="IWX516" s="70"/>
      <c r="IWY516" s="60"/>
      <c r="IWZ516" s="61"/>
      <c r="IXA516" s="70"/>
      <c r="IXB516" s="70"/>
      <c r="IXC516" s="60"/>
      <c r="IXD516" s="61"/>
      <c r="IXE516" s="70"/>
      <c r="IXF516" s="70"/>
      <c r="IXG516" s="60"/>
      <c r="IXH516" s="61"/>
      <c r="IXI516" s="70"/>
      <c r="IXJ516" s="70"/>
      <c r="IXK516" s="60"/>
      <c r="IXL516" s="61"/>
      <c r="IXM516" s="70"/>
      <c r="IXN516" s="70"/>
      <c r="IXO516" s="60"/>
      <c r="IXP516" s="61"/>
      <c r="IXQ516" s="70"/>
      <c r="IXR516" s="70"/>
      <c r="IXS516" s="60"/>
      <c r="IXT516" s="61"/>
      <c r="IXU516" s="70"/>
      <c r="IXV516" s="70"/>
      <c r="IXW516" s="60"/>
      <c r="IXX516" s="61"/>
      <c r="IXY516" s="70"/>
      <c r="IXZ516" s="70"/>
      <c r="IYA516" s="60"/>
      <c r="IYB516" s="61"/>
      <c r="IYC516" s="70"/>
      <c r="IYD516" s="70"/>
      <c r="IYE516" s="60"/>
      <c r="IYF516" s="61"/>
      <c r="IYG516" s="70"/>
      <c r="IYH516" s="70"/>
      <c r="IYI516" s="60"/>
      <c r="IYJ516" s="61"/>
      <c r="IYK516" s="70"/>
      <c r="IYL516" s="70"/>
      <c r="IYM516" s="60"/>
      <c r="IYN516" s="61"/>
      <c r="IYO516" s="70"/>
      <c r="IYP516" s="70"/>
      <c r="IYQ516" s="60"/>
      <c r="IYR516" s="61"/>
      <c r="IYS516" s="70"/>
      <c r="IYT516" s="70"/>
      <c r="IYU516" s="60"/>
      <c r="IYV516" s="61"/>
      <c r="IYW516" s="70"/>
      <c r="IYX516" s="70"/>
      <c r="IYY516" s="60"/>
      <c r="IYZ516" s="61"/>
      <c r="IZA516" s="70"/>
      <c r="IZB516" s="70"/>
      <c r="IZC516" s="60"/>
      <c r="IZD516" s="61"/>
      <c r="IZE516" s="70"/>
      <c r="IZF516" s="70"/>
      <c r="IZG516" s="60"/>
      <c r="IZH516" s="61"/>
      <c r="IZI516" s="70"/>
      <c r="IZJ516" s="70"/>
      <c r="IZK516" s="60"/>
      <c r="IZL516" s="61"/>
      <c r="IZM516" s="70"/>
      <c r="IZN516" s="70"/>
      <c r="IZO516" s="60"/>
      <c r="IZP516" s="61"/>
      <c r="IZQ516" s="70"/>
      <c r="IZR516" s="70"/>
      <c r="IZS516" s="60"/>
      <c r="IZT516" s="61"/>
      <c r="IZU516" s="70"/>
      <c r="IZV516" s="70"/>
      <c r="IZW516" s="60"/>
      <c r="IZX516" s="61"/>
      <c r="IZY516" s="70"/>
      <c r="IZZ516" s="70"/>
      <c r="JAA516" s="60"/>
      <c r="JAB516" s="61"/>
      <c r="JAC516" s="70"/>
      <c r="JAD516" s="70"/>
      <c r="JAE516" s="60"/>
      <c r="JAF516" s="61"/>
      <c r="JAG516" s="70"/>
      <c r="JAH516" s="70"/>
      <c r="JAI516" s="60"/>
      <c r="JAJ516" s="61"/>
      <c r="JAK516" s="70"/>
      <c r="JAL516" s="70"/>
      <c r="JAM516" s="60"/>
      <c r="JAN516" s="61"/>
      <c r="JAO516" s="70"/>
      <c r="JAP516" s="70"/>
      <c r="JAQ516" s="60"/>
      <c r="JAR516" s="61"/>
      <c r="JAS516" s="70"/>
      <c r="JAT516" s="70"/>
      <c r="JAU516" s="60"/>
      <c r="JAV516" s="61"/>
      <c r="JAW516" s="70"/>
      <c r="JAX516" s="70"/>
      <c r="JAY516" s="60"/>
      <c r="JAZ516" s="61"/>
      <c r="JBA516" s="70"/>
      <c r="JBB516" s="70"/>
      <c r="JBC516" s="60"/>
      <c r="JBD516" s="61"/>
      <c r="JBE516" s="70"/>
      <c r="JBF516" s="70"/>
      <c r="JBG516" s="60"/>
      <c r="JBH516" s="61"/>
      <c r="JBI516" s="70"/>
      <c r="JBJ516" s="70"/>
      <c r="JBK516" s="60"/>
      <c r="JBL516" s="61"/>
      <c r="JBM516" s="70"/>
      <c r="JBN516" s="70"/>
      <c r="JBO516" s="60"/>
      <c r="JBP516" s="61"/>
      <c r="JBQ516" s="70"/>
      <c r="JBR516" s="70"/>
      <c r="JBS516" s="60"/>
      <c r="JBT516" s="61"/>
      <c r="JBU516" s="70"/>
      <c r="JBV516" s="70"/>
      <c r="JBW516" s="60"/>
      <c r="JBX516" s="61"/>
      <c r="JBY516" s="70"/>
      <c r="JBZ516" s="70"/>
      <c r="JCA516" s="60"/>
      <c r="JCB516" s="61"/>
      <c r="JCC516" s="70"/>
      <c r="JCD516" s="70"/>
      <c r="JCE516" s="60"/>
      <c r="JCF516" s="61"/>
      <c r="JCG516" s="70"/>
      <c r="JCH516" s="70"/>
      <c r="JCI516" s="60"/>
      <c r="JCJ516" s="61"/>
      <c r="JCK516" s="70"/>
      <c r="JCL516" s="70"/>
      <c r="JCM516" s="60"/>
      <c r="JCN516" s="61"/>
      <c r="JCO516" s="70"/>
      <c r="JCP516" s="70"/>
      <c r="JCQ516" s="60"/>
      <c r="JCR516" s="61"/>
      <c r="JCS516" s="70"/>
      <c r="JCT516" s="70"/>
      <c r="JCU516" s="60"/>
      <c r="JCV516" s="61"/>
      <c r="JCW516" s="70"/>
      <c r="JCX516" s="70"/>
      <c r="JCY516" s="60"/>
      <c r="JCZ516" s="61"/>
      <c r="JDA516" s="70"/>
      <c r="JDB516" s="70"/>
      <c r="JDC516" s="60"/>
      <c r="JDD516" s="61"/>
      <c r="JDE516" s="70"/>
      <c r="JDF516" s="70"/>
      <c r="JDG516" s="60"/>
      <c r="JDH516" s="61"/>
      <c r="JDI516" s="70"/>
      <c r="JDJ516" s="70"/>
      <c r="JDK516" s="60"/>
      <c r="JDL516" s="61"/>
      <c r="JDM516" s="70"/>
      <c r="JDN516" s="70"/>
      <c r="JDO516" s="60"/>
      <c r="JDP516" s="61"/>
      <c r="JDQ516" s="70"/>
      <c r="JDR516" s="70"/>
      <c r="JDS516" s="60"/>
      <c r="JDT516" s="61"/>
      <c r="JDU516" s="70"/>
      <c r="JDV516" s="70"/>
      <c r="JDW516" s="60"/>
      <c r="JDX516" s="61"/>
      <c r="JDY516" s="70"/>
      <c r="JDZ516" s="70"/>
      <c r="JEA516" s="60"/>
      <c r="JEB516" s="61"/>
      <c r="JEC516" s="70"/>
      <c r="JED516" s="70"/>
      <c r="JEE516" s="60"/>
      <c r="JEF516" s="61"/>
      <c r="JEG516" s="70"/>
      <c r="JEH516" s="70"/>
      <c r="JEI516" s="60"/>
      <c r="JEJ516" s="61"/>
      <c r="JEK516" s="70"/>
      <c r="JEL516" s="70"/>
      <c r="JEM516" s="60"/>
      <c r="JEN516" s="61"/>
      <c r="JEO516" s="70"/>
      <c r="JEP516" s="70"/>
      <c r="JEQ516" s="60"/>
      <c r="JER516" s="61"/>
      <c r="JES516" s="70"/>
      <c r="JET516" s="70"/>
      <c r="JEU516" s="60"/>
      <c r="JEV516" s="61"/>
      <c r="JEW516" s="70"/>
      <c r="JEX516" s="70"/>
      <c r="JEY516" s="60"/>
      <c r="JEZ516" s="61"/>
      <c r="JFA516" s="70"/>
      <c r="JFB516" s="70"/>
      <c r="JFC516" s="60"/>
      <c r="JFD516" s="61"/>
      <c r="JFE516" s="70"/>
      <c r="JFF516" s="70"/>
      <c r="JFG516" s="60"/>
      <c r="JFH516" s="61"/>
      <c r="JFI516" s="70"/>
      <c r="JFJ516" s="70"/>
      <c r="JFK516" s="60"/>
      <c r="JFL516" s="61"/>
      <c r="JFM516" s="70"/>
      <c r="JFN516" s="70"/>
      <c r="JFO516" s="60"/>
      <c r="JFP516" s="61"/>
      <c r="JFQ516" s="70"/>
      <c r="JFR516" s="70"/>
      <c r="JFS516" s="60"/>
      <c r="JFT516" s="61"/>
      <c r="JFU516" s="70"/>
      <c r="JFV516" s="70"/>
      <c r="JFW516" s="60"/>
      <c r="JFX516" s="61"/>
      <c r="JFY516" s="70"/>
      <c r="JFZ516" s="70"/>
      <c r="JGA516" s="60"/>
      <c r="JGB516" s="61"/>
      <c r="JGC516" s="70"/>
      <c r="JGD516" s="70"/>
      <c r="JGE516" s="60"/>
      <c r="JGF516" s="61"/>
      <c r="JGG516" s="70"/>
      <c r="JGH516" s="70"/>
      <c r="JGI516" s="60"/>
      <c r="JGJ516" s="61"/>
      <c r="JGK516" s="70"/>
      <c r="JGL516" s="70"/>
      <c r="JGM516" s="60"/>
      <c r="JGN516" s="61"/>
      <c r="JGO516" s="70"/>
      <c r="JGP516" s="70"/>
      <c r="JGQ516" s="60"/>
      <c r="JGR516" s="61"/>
      <c r="JGS516" s="70"/>
      <c r="JGT516" s="70"/>
      <c r="JGU516" s="60"/>
      <c r="JGV516" s="61"/>
      <c r="JGW516" s="70"/>
      <c r="JGX516" s="70"/>
      <c r="JGY516" s="60"/>
      <c r="JGZ516" s="61"/>
      <c r="JHA516" s="70"/>
      <c r="JHB516" s="70"/>
      <c r="JHC516" s="60"/>
      <c r="JHD516" s="61"/>
      <c r="JHE516" s="70"/>
      <c r="JHF516" s="70"/>
      <c r="JHG516" s="60"/>
      <c r="JHH516" s="61"/>
      <c r="JHI516" s="70"/>
      <c r="JHJ516" s="70"/>
      <c r="JHK516" s="60"/>
      <c r="JHL516" s="61"/>
      <c r="JHM516" s="70"/>
      <c r="JHN516" s="70"/>
      <c r="JHO516" s="60"/>
      <c r="JHP516" s="61"/>
      <c r="JHQ516" s="70"/>
      <c r="JHR516" s="70"/>
      <c r="JHS516" s="60"/>
      <c r="JHT516" s="61"/>
      <c r="JHU516" s="70"/>
      <c r="JHV516" s="70"/>
      <c r="JHW516" s="60"/>
      <c r="JHX516" s="61"/>
      <c r="JHY516" s="70"/>
      <c r="JHZ516" s="70"/>
      <c r="JIA516" s="60"/>
      <c r="JIB516" s="61"/>
      <c r="JIC516" s="70"/>
      <c r="JID516" s="70"/>
      <c r="JIE516" s="60"/>
      <c r="JIF516" s="61"/>
      <c r="JIG516" s="70"/>
      <c r="JIH516" s="70"/>
      <c r="JII516" s="60"/>
      <c r="JIJ516" s="61"/>
      <c r="JIK516" s="70"/>
      <c r="JIL516" s="70"/>
      <c r="JIM516" s="60"/>
      <c r="JIN516" s="61"/>
      <c r="JIO516" s="70"/>
      <c r="JIP516" s="70"/>
      <c r="JIQ516" s="60"/>
      <c r="JIR516" s="61"/>
      <c r="JIS516" s="70"/>
      <c r="JIT516" s="70"/>
      <c r="JIU516" s="60"/>
      <c r="JIV516" s="61"/>
      <c r="JIW516" s="70"/>
      <c r="JIX516" s="70"/>
      <c r="JIY516" s="60"/>
      <c r="JIZ516" s="61"/>
      <c r="JJA516" s="70"/>
      <c r="JJB516" s="70"/>
      <c r="JJC516" s="60"/>
      <c r="JJD516" s="61"/>
      <c r="JJE516" s="70"/>
      <c r="JJF516" s="70"/>
      <c r="JJG516" s="60"/>
      <c r="JJH516" s="61"/>
      <c r="JJI516" s="70"/>
      <c r="JJJ516" s="70"/>
      <c r="JJK516" s="60"/>
      <c r="JJL516" s="61"/>
      <c r="JJM516" s="70"/>
      <c r="JJN516" s="70"/>
      <c r="JJO516" s="60"/>
      <c r="JJP516" s="61"/>
      <c r="JJQ516" s="70"/>
      <c r="JJR516" s="70"/>
      <c r="JJS516" s="60"/>
      <c r="JJT516" s="61"/>
      <c r="JJU516" s="70"/>
      <c r="JJV516" s="70"/>
      <c r="JJW516" s="60"/>
      <c r="JJX516" s="61"/>
      <c r="JJY516" s="70"/>
      <c r="JJZ516" s="70"/>
      <c r="JKA516" s="60"/>
      <c r="JKB516" s="61"/>
      <c r="JKC516" s="70"/>
      <c r="JKD516" s="70"/>
      <c r="JKE516" s="60"/>
      <c r="JKF516" s="61"/>
      <c r="JKG516" s="70"/>
      <c r="JKH516" s="70"/>
      <c r="JKI516" s="60"/>
      <c r="JKJ516" s="61"/>
      <c r="JKK516" s="70"/>
      <c r="JKL516" s="70"/>
      <c r="JKM516" s="60"/>
      <c r="JKN516" s="61"/>
      <c r="JKO516" s="70"/>
      <c r="JKP516" s="70"/>
      <c r="JKQ516" s="60"/>
      <c r="JKR516" s="61"/>
      <c r="JKS516" s="70"/>
      <c r="JKT516" s="70"/>
      <c r="JKU516" s="60"/>
      <c r="JKV516" s="61"/>
      <c r="JKW516" s="70"/>
      <c r="JKX516" s="70"/>
      <c r="JKY516" s="60"/>
      <c r="JKZ516" s="61"/>
      <c r="JLA516" s="70"/>
      <c r="JLB516" s="70"/>
      <c r="JLC516" s="60"/>
      <c r="JLD516" s="61"/>
      <c r="JLE516" s="70"/>
      <c r="JLF516" s="70"/>
      <c r="JLG516" s="60"/>
      <c r="JLH516" s="61"/>
      <c r="JLI516" s="70"/>
      <c r="JLJ516" s="70"/>
      <c r="JLK516" s="60"/>
      <c r="JLL516" s="61"/>
      <c r="JLM516" s="70"/>
      <c r="JLN516" s="70"/>
      <c r="JLO516" s="60"/>
      <c r="JLP516" s="61"/>
      <c r="JLQ516" s="70"/>
      <c r="JLR516" s="70"/>
      <c r="JLS516" s="60"/>
      <c r="JLT516" s="61"/>
      <c r="JLU516" s="70"/>
      <c r="JLV516" s="70"/>
      <c r="JLW516" s="60"/>
      <c r="JLX516" s="61"/>
      <c r="JLY516" s="70"/>
      <c r="JLZ516" s="70"/>
      <c r="JMA516" s="60"/>
      <c r="JMB516" s="61"/>
      <c r="JMC516" s="70"/>
      <c r="JMD516" s="70"/>
      <c r="JME516" s="60"/>
      <c r="JMF516" s="61"/>
      <c r="JMG516" s="70"/>
      <c r="JMH516" s="70"/>
      <c r="JMI516" s="60"/>
      <c r="JMJ516" s="61"/>
      <c r="JMK516" s="70"/>
      <c r="JML516" s="70"/>
      <c r="JMM516" s="60"/>
      <c r="JMN516" s="61"/>
      <c r="JMO516" s="70"/>
      <c r="JMP516" s="70"/>
      <c r="JMQ516" s="60"/>
      <c r="JMR516" s="61"/>
      <c r="JMS516" s="70"/>
      <c r="JMT516" s="70"/>
      <c r="JMU516" s="60"/>
      <c r="JMV516" s="61"/>
      <c r="JMW516" s="70"/>
      <c r="JMX516" s="70"/>
      <c r="JMY516" s="60"/>
      <c r="JMZ516" s="61"/>
      <c r="JNA516" s="70"/>
      <c r="JNB516" s="70"/>
      <c r="JNC516" s="60"/>
      <c r="JND516" s="61"/>
      <c r="JNE516" s="70"/>
      <c r="JNF516" s="70"/>
      <c r="JNG516" s="60"/>
      <c r="JNH516" s="61"/>
      <c r="JNI516" s="70"/>
      <c r="JNJ516" s="70"/>
      <c r="JNK516" s="60"/>
      <c r="JNL516" s="61"/>
      <c r="JNM516" s="70"/>
      <c r="JNN516" s="70"/>
      <c r="JNO516" s="60"/>
      <c r="JNP516" s="61"/>
      <c r="JNQ516" s="70"/>
      <c r="JNR516" s="70"/>
      <c r="JNS516" s="60"/>
      <c r="JNT516" s="61"/>
      <c r="JNU516" s="70"/>
      <c r="JNV516" s="70"/>
      <c r="JNW516" s="60"/>
      <c r="JNX516" s="61"/>
      <c r="JNY516" s="70"/>
      <c r="JNZ516" s="70"/>
      <c r="JOA516" s="60"/>
      <c r="JOB516" s="61"/>
      <c r="JOC516" s="70"/>
      <c r="JOD516" s="70"/>
      <c r="JOE516" s="60"/>
      <c r="JOF516" s="61"/>
      <c r="JOG516" s="70"/>
      <c r="JOH516" s="70"/>
      <c r="JOI516" s="60"/>
      <c r="JOJ516" s="61"/>
      <c r="JOK516" s="70"/>
      <c r="JOL516" s="70"/>
      <c r="JOM516" s="60"/>
      <c r="JON516" s="61"/>
      <c r="JOO516" s="70"/>
      <c r="JOP516" s="70"/>
      <c r="JOQ516" s="60"/>
      <c r="JOR516" s="61"/>
      <c r="JOS516" s="70"/>
      <c r="JOT516" s="70"/>
      <c r="JOU516" s="60"/>
      <c r="JOV516" s="61"/>
      <c r="JOW516" s="70"/>
      <c r="JOX516" s="70"/>
      <c r="JOY516" s="60"/>
      <c r="JOZ516" s="61"/>
      <c r="JPA516" s="70"/>
      <c r="JPB516" s="70"/>
      <c r="JPC516" s="60"/>
      <c r="JPD516" s="61"/>
      <c r="JPE516" s="70"/>
      <c r="JPF516" s="70"/>
      <c r="JPG516" s="60"/>
      <c r="JPH516" s="61"/>
      <c r="JPI516" s="70"/>
      <c r="JPJ516" s="70"/>
      <c r="JPK516" s="60"/>
      <c r="JPL516" s="61"/>
      <c r="JPM516" s="70"/>
      <c r="JPN516" s="70"/>
      <c r="JPO516" s="60"/>
      <c r="JPP516" s="61"/>
      <c r="JPQ516" s="70"/>
      <c r="JPR516" s="70"/>
      <c r="JPS516" s="60"/>
      <c r="JPT516" s="61"/>
      <c r="JPU516" s="70"/>
      <c r="JPV516" s="70"/>
      <c r="JPW516" s="60"/>
      <c r="JPX516" s="61"/>
      <c r="JPY516" s="70"/>
      <c r="JPZ516" s="70"/>
      <c r="JQA516" s="60"/>
      <c r="JQB516" s="61"/>
      <c r="JQC516" s="70"/>
      <c r="JQD516" s="70"/>
      <c r="JQE516" s="60"/>
      <c r="JQF516" s="61"/>
      <c r="JQG516" s="70"/>
      <c r="JQH516" s="70"/>
      <c r="JQI516" s="60"/>
      <c r="JQJ516" s="61"/>
      <c r="JQK516" s="70"/>
      <c r="JQL516" s="70"/>
      <c r="JQM516" s="60"/>
      <c r="JQN516" s="61"/>
      <c r="JQO516" s="70"/>
      <c r="JQP516" s="70"/>
      <c r="JQQ516" s="60"/>
      <c r="JQR516" s="61"/>
      <c r="JQS516" s="70"/>
      <c r="JQT516" s="70"/>
      <c r="JQU516" s="60"/>
      <c r="JQV516" s="61"/>
      <c r="JQW516" s="70"/>
      <c r="JQX516" s="70"/>
      <c r="JQY516" s="60"/>
      <c r="JQZ516" s="61"/>
      <c r="JRA516" s="70"/>
      <c r="JRB516" s="70"/>
      <c r="JRC516" s="60"/>
      <c r="JRD516" s="61"/>
      <c r="JRE516" s="70"/>
      <c r="JRF516" s="70"/>
      <c r="JRG516" s="60"/>
      <c r="JRH516" s="61"/>
      <c r="JRI516" s="70"/>
      <c r="JRJ516" s="70"/>
      <c r="JRK516" s="60"/>
      <c r="JRL516" s="61"/>
      <c r="JRM516" s="70"/>
      <c r="JRN516" s="70"/>
      <c r="JRO516" s="60"/>
      <c r="JRP516" s="61"/>
      <c r="JRQ516" s="70"/>
      <c r="JRR516" s="70"/>
      <c r="JRS516" s="60"/>
      <c r="JRT516" s="61"/>
      <c r="JRU516" s="70"/>
      <c r="JRV516" s="70"/>
      <c r="JRW516" s="60"/>
      <c r="JRX516" s="61"/>
      <c r="JRY516" s="70"/>
      <c r="JRZ516" s="70"/>
      <c r="JSA516" s="60"/>
      <c r="JSB516" s="61"/>
      <c r="JSC516" s="70"/>
      <c r="JSD516" s="70"/>
      <c r="JSE516" s="60"/>
      <c r="JSF516" s="61"/>
      <c r="JSG516" s="70"/>
      <c r="JSH516" s="70"/>
      <c r="JSI516" s="60"/>
      <c r="JSJ516" s="61"/>
      <c r="JSK516" s="70"/>
      <c r="JSL516" s="70"/>
      <c r="JSM516" s="60"/>
      <c r="JSN516" s="61"/>
      <c r="JSO516" s="70"/>
      <c r="JSP516" s="70"/>
      <c r="JSQ516" s="60"/>
      <c r="JSR516" s="61"/>
      <c r="JSS516" s="70"/>
      <c r="JST516" s="70"/>
      <c r="JSU516" s="60"/>
      <c r="JSV516" s="61"/>
      <c r="JSW516" s="70"/>
      <c r="JSX516" s="70"/>
      <c r="JSY516" s="60"/>
      <c r="JSZ516" s="61"/>
      <c r="JTA516" s="70"/>
      <c r="JTB516" s="70"/>
      <c r="JTC516" s="60"/>
      <c r="JTD516" s="61"/>
      <c r="JTE516" s="70"/>
      <c r="JTF516" s="70"/>
      <c r="JTG516" s="60"/>
      <c r="JTH516" s="61"/>
      <c r="JTI516" s="70"/>
      <c r="JTJ516" s="70"/>
      <c r="JTK516" s="60"/>
      <c r="JTL516" s="61"/>
      <c r="JTM516" s="70"/>
      <c r="JTN516" s="70"/>
      <c r="JTO516" s="60"/>
      <c r="JTP516" s="61"/>
      <c r="JTQ516" s="70"/>
      <c r="JTR516" s="70"/>
      <c r="JTS516" s="60"/>
      <c r="JTT516" s="61"/>
      <c r="JTU516" s="70"/>
      <c r="JTV516" s="70"/>
      <c r="JTW516" s="60"/>
      <c r="JTX516" s="61"/>
      <c r="JTY516" s="70"/>
      <c r="JTZ516" s="70"/>
      <c r="JUA516" s="60"/>
      <c r="JUB516" s="61"/>
      <c r="JUC516" s="70"/>
      <c r="JUD516" s="70"/>
      <c r="JUE516" s="60"/>
      <c r="JUF516" s="61"/>
      <c r="JUG516" s="70"/>
      <c r="JUH516" s="70"/>
      <c r="JUI516" s="60"/>
      <c r="JUJ516" s="61"/>
      <c r="JUK516" s="70"/>
      <c r="JUL516" s="70"/>
      <c r="JUM516" s="60"/>
      <c r="JUN516" s="61"/>
      <c r="JUO516" s="70"/>
      <c r="JUP516" s="70"/>
      <c r="JUQ516" s="60"/>
      <c r="JUR516" s="61"/>
      <c r="JUS516" s="70"/>
      <c r="JUT516" s="70"/>
      <c r="JUU516" s="60"/>
      <c r="JUV516" s="61"/>
      <c r="JUW516" s="70"/>
      <c r="JUX516" s="70"/>
      <c r="JUY516" s="60"/>
      <c r="JUZ516" s="61"/>
      <c r="JVA516" s="70"/>
      <c r="JVB516" s="70"/>
      <c r="JVC516" s="60"/>
      <c r="JVD516" s="61"/>
      <c r="JVE516" s="70"/>
      <c r="JVF516" s="70"/>
      <c r="JVG516" s="60"/>
      <c r="JVH516" s="61"/>
      <c r="JVI516" s="70"/>
      <c r="JVJ516" s="70"/>
      <c r="JVK516" s="60"/>
      <c r="JVL516" s="61"/>
      <c r="JVM516" s="70"/>
      <c r="JVN516" s="70"/>
      <c r="JVO516" s="60"/>
      <c r="JVP516" s="61"/>
      <c r="JVQ516" s="70"/>
      <c r="JVR516" s="70"/>
      <c r="JVS516" s="60"/>
      <c r="JVT516" s="61"/>
      <c r="JVU516" s="70"/>
      <c r="JVV516" s="70"/>
      <c r="JVW516" s="60"/>
      <c r="JVX516" s="61"/>
      <c r="JVY516" s="70"/>
      <c r="JVZ516" s="70"/>
      <c r="JWA516" s="60"/>
      <c r="JWB516" s="61"/>
      <c r="JWC516" s="70"/>
      <c r="JWD516" s="70"/>
      <c r="JWE516" s="60"/>
      <c r="JWF516" s="61"/>
      <c r="JWG516" s="70"/>
      <c r="JWH516" s="70"/>
      <c r="JWI516" s="60"/>
      <c r="JWJ516" s="61"/>
      <c r="JWK516" s="70"/>
      <c r="JWL516" s="70"/>
      <c r="JWM516" s="60"/>
      <c r="JWN516" s="61"/>
      <c r="JWO516" s="70"/>
      <c r="JWP516" s="70"/>
      <c r="JWQ516" s="60"/>
      <c r="JWR516" s="61"/>
      <c r="JWS516" s="70"/>
      <c r="JWT516" s="70"/>
      <c r="JWU516" s="60"/>
      <c r="JWV516" s="61"/>
      <c r="JWW516" s="70"/>
      <c r="JWX516" s="70"/>
      <c r="JWY516" s="60"/>
      <c r="JWZ516" s="61"/>
      <c r="JXA516" s="70"/>
      <c r="JXB516" s="70"/>
      <c r="JXC516" s="60"/>
      <c r="JXD516" s="61"/>
      <c r="JXE516" s="70"/>
      <c r="JXF516" s="70"/>
      <c r="JXG516" s="60"/>
      <c r="JXH516" s="61"/>
      <c r="JXI516" s="70"/>
      <c r="JXJ516" s="70"/>
      <c r="JXK516" s="60"/>
      <c r="JXL516" s="61"/>
      <c r="JXM516" s="70"/>
      <c r="JXN516" s="70"/>
      <c r="JXO516" s="60"/>
      <c r="JXP516" s="61"/>
      <c r="JXQ516" s="70"/>
      <c r="JXR516" s="70"/>
      <c r="JXS516" s="60"/>
      <c r="JXT516" s="61"/>
      <c r="JXU516" s="70"/>
      <c r="JXV516" s="70"/>
      <c r="JXW516" s="60"/>
      <c r="JXX516" s="61"/>
      <c r="JXY516" s="70"/>
      <c r="JXZ516" s="70"/>
      <c r="JYA516" s="60"/>
      <c r="JYB516" s="61"/>
      <c r="JYC516" s="70"/>
      <c r="JYD516" s="70"/>
      <c r="JYE516" s="60"/>
      <c r="JYF516" s="61"/>
      <c r="JYG516" s="70"/>
      <c r="JYH516" s="70"/>
      <c r="JYI516" s="60"/>
      <c r="JYJ516" s="61"/>
      <c r="JYK516" s="70"/>
      <c r="JYL516" s="70"/>
      <c r="JYM516" s="60"/>
      <c r="JYN516" s="61"/>
      <c r="JYO516" s="70"/>
      <c r="JYP516" s="70"/>
      <c r="JYQ516" s="60"/>
      <c r="JYR516" s="61"/>
      <c r="JYS516" s="70"/>
      <c r="JYT516" s="70"/>
      <c r="JYU516" s="60"/>
      <c r="JYV516" s="61"/>
      <c r="JYW516" s="70"/>
      <c r="JYX516" s="70"/>
      <c r="JYY516" s="60"/>
      <c r="JYZ516" s="61"/>
      <c r="JZA516" s="70"/>
      <c r="JZB516" s="70"/>
      <c r="JZC516" s="60"/>
      <c r="JZD516" s="61"/>
      <c r="JZE516" s="70"/>
      <c r="JZF516" s="70"/>
      <c r="JZG516" s="60"/>
      <c r="JZH516" s="61"/>
      <c r="JZI516" s="70"/>
      <c r="JZJ516" s="70"/>
      <c r="JZK516" s="60"/>
      <c r="JZL516" s="61"/>
      <c r="JZM516" s="70"/>
      <c r="JZN516" s="70"/>
      <c r="JZO516" s="60"/>
      <c r="JZP516" s="61"/>
      <c r="JZQ516" s="70"/>
      <c r="JZR516" s="70"/>
      <c r="JZS516" s="60"/>
      <c r="JZT516" s="61"/>
      <c r="JZU516" s="70"/>
      <c r="JZV516" s="70"/>
      <c r="JZW516" s="60"/>
      <c r="JZX516" s="61"/>
      <c r="JZY516" s="70"/>
      <c r="JZZ516" s="70"/>
      <c r="KAA516" s="60"/>
      <c r="KAB516" s="61"/>
      <c r="KAC516" s="70"/>
      <c r="KAD516" s="70"/>
      <c r="KAE516" s="60"/>
      <c r="KAF516" s="61"/>
      <c r="KAG516" s="70"/>
      <c r="KAH516" s="70"/>
      <c r="KAI516" s="60"/>
      <c r="KAJ516" s="61"/>
      <c r="KAK516" s="70"/>
      <c r="KAL516" s="70"/>
      <c r="KAM516" s="60"/>
      <c r="KAN516" s="61"/>
      <c r="KAO516" s="70"/>
      <c r="KAP516" s="70"/>
      <c r="KAQ516" s="60"/>
      <c r="KAR516" s="61"/>
      <c r="KAS516" s="70"/>
      <c r="KAT516" s="70"/>
      <c r="KAU516" s="60"/>
      <c r="KAV516" s="61"/>
      <c r="KAW516" s="70"/>
      <c r="KAX516" s="70"/>
      <c r="KAY516" s="60"/>
      <c r="KAZ516" s="61"/>
      <c r="KBA516" s="70"/>
      <c r="KBB516" s="70"/>
      <c r="KBC516" s="60"/>
      <c r="KBD516" s="61"/>
      <c r="KBE516" s="70"/>
      <c r="KBF516" s="70"/>
      <c r="KBG516" s="60"/>
      <c r="KBH516" s="61"/>
      <c r="KBI516" s="70"/>
      <c r="KBJ516" s="70"/>
      <c r="KBK516" s="60"/>
      <c r="KBL516" s="61"/>
      <c r="KBM516" s="70"/>
      <c r="KBN516" s="70"/>
      <c r="KBO516" s="60"/>
      <c r="KBP516" s="61"/>
      <c r="KBQ516" s="70"/>
      <c r="KBR516" s="70"/>
      <c r="KBS516" s="60"/>
      <c r="KBT516" s="61"/>
      <c r="KBU516" s="70"/>
      <c r="KBV516" s="70"/>
      <c r="KBW516" s="60"/>
      <c r="KBX516" s="61"/>
      <c r="KBY516" s="70"/>
      <c r="KBZ516" s="70"/>
      <c r="KCA516" s="60"/>
      <c r="KCB516" s="61"/>
      <c r="KCC516" s="70"/>
      <c r="KCD516" s="70"/>
      <c r="KCE516" s="60"/>
      <c r="KCF516" s="61"/>
      <c r="KCG516" s="70"/>
      <c r="KCH516" s="70"/>
      <c r="KCI516" s="60"/>
      <c r="KCJ516" s="61"/>
      <c r="KCK516" s="70"/>
      <c r="KCL516" s="70"/>
      <c r="KCM516" s="60"/>
      <c r="KCN516" s="61"/>
      <c r="KCO516" s="70"/>
      <c r="KCP516" s="70"/>
      <c r="KCQ516" s="60"/>
      <c r="KCR516" s="61"/>
      <c r="KCS516" s="70"/>
      <c r="KCT516" s="70"/>
      <c r="KCU516" s="60"/>
      <c r="KCV516" s="61"/>
      <c r="KCW516" s="70"/>
      <c r="KCX516" s="70"/>
      <c r="KCY516" s="60"/>
      <c r="KCZ516" s="61"/>
      <c r="KDA516" s="70"/>
      <c r="KDB516" s="70"/>
      <c r="KDC516" s="60"/>
      <c r="KDD516" s="61"/>
      <c r="KDE516" s="70"/>
      <c r="KDF516" s="70"/>
      <c r="KDG516" s="60"/>
      <c r="KDH516" s="61"/>
      <c r="KDI516" s="70"/>
      <c r="KDJ516" s="70"/>
      <c r="KDK516" s="60"/>
      <c r="KDL516" s="61"/>
      <c r="KDM516" s="70"/>
      <c r="KDN516" s="70"/>
      <c r="KDO516" s="60"/>
      <c r="KDP516" s="61"/>
      <c r="KDQ516" s="70"/>
      <c r="KDR516" s="70"/>
      <c r="KDS516" s="60"/>
      <c r="KDT516" s="61"/>
      <c r="KDU516" s="70"/>
      <c r="KDV516" s="70"/>
      <c r="KDW516" s="60"/>
      <c r="KDX516" s="61"/>
      <c r="KDY516" s="70"/>
      <c r="KDZ516" s="70"/>
      <c r="KEA516" s="60"/>
      <c r="KEB516" s="61"/>
      <c r="KEC516" s="70"/>
      <c r="KED516" s="70"/>
      <c r="KEE516" s="60"/>
      <c r="KEF516" s="61"/>
      <c r="KEG516" s="70"/>
      <c r="KEH516" s="70"/>
      <c r="KEI516" s="60"/>
      <c r="KEJ516" s="61"/>
      <c r="KEK516" s="70"/>
      <c r="KEL516" s="70"/>
      <c r="KEM516" s="60"/>
      <c r="KEN516" s="61"/>
      <c r="KEO516" s="70"/>
      <c r="KEP516" s="70"/>
      <c r="KEQ516" s="60"/>
      <c r="KER516" s="61"/>
      <c r="KES516" s="70"/>
      <c r="KET516" s="70"/>
      <c r="KEU516" s="60"/>
      <c r="KEV516" s="61"/>
      <c r="KEW516" s="70"/>
      <c r="KEX516" s="70"/>
      <c r="KEY516" s="60"/>
      <c r="KEZ516" s="61"/>
      <c r="KFA516" s="70"/>
      <c r="KFB516" s="70"/>
      <c r="KFC516" s="60"/>
      <c r="KFD516" s="61"/>
      <c r="KFE516" s="70"/>
      <c r="KFF516" s="70"/>
      <c r="KFG516" s="60"/>
      <c r="KFH516" s="61"/>
      <c r="KFI516" s="70"/>
      <c r="KFJ516" s="70"/>
      <c r="KFK516" s="60"/>
      <c r="KFL516" s="61"/>
      <c r="KFM516" s="70"/>
      <c r="KFN516" s="70"/>
      <c r="KFO516" s="60"/>
      <c r="KFP516" s="61"/>
      <c r="KFQ516" s="70"/>
      <c r="KFR516" s="70"/>
      <c r="KFS516" s="60"/>
      <c r="KFT516" s="61"/>
      <c r="KFU516" s="70"/>
      <c r="KFV516" s="70"/>
      <c r="KFW516" s="60"/>
      <c r="KFX516" s="61"/>
      <c r="KFY516" s="70"/>
      <c r="KFZ516" s="70"/>
      <c r="KGA516" s="60"/>
      <c r="KGB516" s="61"/>
      <c r="KGC516" s="70"/>
      <c r="KGD516" s="70"/>
      <c r="KGE516" s="60"/>
      <c r="KGF516" s="61"/>
      <c r="KGG516" s="70"/>
      <c r="KGH516" s="70"/>
      <c r="KGI516" s="60"/>
      <c r="KGJ516" s="61"/>
      <c r="KGK516" s="70"/>
      <c r="KGL516" s="70"/>
      <c r="KGM516" s="60"/>
      <c r="KGN516" s="61"/>
      <c r="KGO516" s="70"/>
      <c r="KGP516" s="70"/>
      <c r="KGQ516" s="60"/>
      <c r="KGR516" s="61"/>
      <c r="KGS516" s="70"/>
      <c r="KGT516" s="70"/>
      <c r="KGU516" s="60"/>
      <c r="KGV516" s="61"/>
      <c r="KGW516" s="70"/>
      <c r="KGX516" s="70"/>
      <c r="KGY516" s="60"/>
      <c r="KGZ516" s="61"/>
      <c r="KHA516" s="70"/>
      <c r="KHB516" s="70"/>
      <c r="KHC516" s="60"/>
      <c r="KHD516" s="61"/>
      <c r="KHE516" s="70"/>
      <c r="KHF516" s="70"/>
      <c r="KHG516" s="60"/>
      <c r="KHH516" s="61"/>
      <c r="KHI516" s="70"/>
      <c r="KHJ516" s="70"/>
      <c r="KHK516" s="60"/>
      <c r="KHL516" s="61"/>
      <c r="KHM516" s="70"/>
      <c r="KHN516" s="70"/>
      <c r="KHO516" s="60"/>
      <c r="KHP516" s="61"/>
      <c r="KHQ516" s="70"/>
      <c r="KHR516" s="70"/>
      <c r="KHS516" s="60"/>
      <c r="KHT516" s="61"/>
      <c r="KHU516" s="70"/>
      <c r="KHV516" s="70"/>
      <c r="KHW516" s="60"/>
      <c r="KHX516" s="61"/>
      <c r="KHY516" s="70"/>
      <c r="KHZ516" s="70"/>
      <c r="KIA516" s="60"/>
      <c r="KIB516" s="61"/>
      <c r="KIC516" s="70"/>
      <c r="KID516" s="70"/>
      <c r="KIE516" s="60"/>
      <c r="KIF516" s="61"/>
      <c r="KIG516" s="70"/>
      <c r="KIH516" s="70"/>
      <c r="KII516" s="60"/>
      <c r="KIJ516" s="61"/>
      <c r="KIK516" s="70"/>
      <c r="KIL516" s="70"/>
      <c r="KIM516" s="60"/>
      <c r="KIN516" s="61"/>
      <c r="KIO516" s="70"/>
      <c r="KIP516" s="70"/>
      <c r="KIQ516" s="60"/>
      <c r="KIR516" s="61"/>
      <c r="KIS516" s="70"/>
      <c r="KIT516" s="70"/>
      <c r="KIU516" s="60"/>
      <c r="KIV516" s="61"/>
      <c r="KIW516" s="70"/>
      <c r="KIX516" s="70"/>
      <c r="KIY516" s="60"/>
      <c r="KIZ516" s="61"/>
      <c r="KJA516" s="70"/>
      <c r="KJB516" s="70"/>
      <c r="KJC516" s="60"/>
      <c r="KJD516" s="61"/>
      <c r="KJE516" s="70"/>
      <c r="KJF516" s="70"/>
      <c r="KJG516" s="60"/>
      <c r="KJH516" s="61"/>
      <c r="KJI516" s="70"/>
      <c r="KJJ516" s="70"/>
      <c r="KJK516" s="60"/>
      <c r="KJL516" s="61"/>
      <c r="KJM516" s="70"/>
      <c r="KJN516" s="70"/>
      <c r="KJO516" s="60"/>
      <c r="KJP516" s="61"/>
      <c r="KJQ516" s="70"/>
      <c r="KJR516" s="70"/>
      <c r="KJS516" s="60"/>
      <c r="KJT516" s="61"/>
      <c r="KJU516" s="70"/>
      <c r="KJV516" s="70"/>
      <c r="KJW516" s="60"/>
      <c r="KJX516" s="61"/>
      <c r="KJY516" s="70"/>
      <c r="KJZ516" s="70"/>
      <c r="KKA516" s="60"/>
      <c r="KKB516" s="61"/>
      <c r="KKC516" s="70"/>
      <c r="KKD516" s="70"/>
      <c r="KKE516" s="60"/>
      <c r="KKF516" s="61"/>
      <c r="KKG516" s="70"/>
      <c r="KKH516" s="70"/>
      <c r="KKI516" s="60"/>
      <c r="KKJ516" s="61"/>
      <c r="KKK516" s="70"/>
      <c r="KKL516" s="70"/>
      <c r="KKM516" s="60"/>
      <c r="KKN516" s="61"/>
      <c r="KKO516" s="70"/>
      <c r="KKP516" s="70"/>
      <c r="KKQ516" s="60"/>
      <c r="KKR516" s="61"/>
      <c r="KKS516" s="70"/>
      <c r="KKT516" s="70"/>
      <c r="KKU516" s="60"/>
      <c r="KKV516" s="61"/>
      <c r="KKW516" s="70"/>
      <c r="KKX516" s="70"/>
      <c r="KKY516" s="60"/>
      <c r="KKZ516" s="61"/>
      <c r="KLA516" s="70"/>
      <c r="KLB516" s="70"/>
      <c r="KLC516" s="60"/>
      <c r="KLD516" s="61"/>
      <c r="KLE516" s="70"/>
      <c r="KLF516" s="70"/>
      <c r="KLG516" s="60"/>
      <c r="KLH516" s="61"/>
      <c r="KLI516" s="70"/>
      <c r="KLJ516" s="70"/>
      <c r="KLK516" s="60"/>
      <c r="KLL516" s="61"/>
      <c r="KLM516" s="70"/>
      <c r="KLN516" s="70"/>
      <c r="KLO516" s="60"/>
      <c r="KLP516" s="61"/>
      <c r="KLQ516" s="70"/>
      <c r="KLR516" s="70"/>
      <c r="KLS516" s="60"/>
      <c r="KLT516" s="61"/>
      <c r="KLU516" s="70"/>
      <c r="KLV516" s="70"/>
      <c r="KLW516" s="60"/>
      <c r="KLX516" s="61"/>
      <c r="KLY516" s="70"/>
      <c r="KLZ516" s="70"/>
      <c r="KMA516" s="60"/>
      <c r="KMB516" s="61"/>
      <c r="KMC516" s="70"/>
      <c r="KMD516" s="70"/>
      <c r="KME516" s="60"/>
      <c r="KMF516" s="61"/>
      <c r="KMG516" s="70"/>
      <c r="KMH516" s="70"/>
      <c r="KMI516" s="60"/>
      <c r="KMJ516" s="61"/>
      <c r="KMK516" s="70"/>
      <c r="KML516" s="70"/>
      <c r="KMM516" s="60"/>
      <c r="KMN516" s="61"/>
      <c r="KMO516" s="70"/>
      <c r="KMP516" s="70"/>
      <c r="KMQ516" s="60"/>
      <c r="KMR516" s="61"/>
      <c r="KMS516" s="70"/>
      <c r="KMT516" s="70"/>
      <c r="KMU516" s="60"/>
      <c r="KMV516" s="61"/>
      <c r="KMW516" s="70"/>
      <c r="KMX516" s="70"/>
      <c r="KMY516" s="60"/>
      <c r="KMZ516" s="61"/>
      <c r="KNA516" s="70"/>
      <c r="KNB516" s="70"/>
      <c r="KNC516" s="60"/>
      <c r="KND516" s="61"/>
      <c r="KNE516" s="70"/>
      <c r="KNF516" s="70"/>
      <c r="KNG516" s="60"/>
      <c r="KNH516" s="61"/>
      <c r="KNI516" s="70"/>
      <c r="KNJ516" s="70"/>
      <c r="KNK516" s="60"/>
      <c r="KNL516" s="61"/>
      <c r="KNM516" s="70"/>
      <c r="KNN516" s="70"/>
      <c r="KNO516" s="60"/>
      <c r="KNP516" s="61"/>
      <c r="KNQ516" s="70"/>
      <c r="KNR516" s="70"/>
      <c r="KNS516" s="60"/>
      <c r="KNT516" s="61"/>
      <c r="KNU516" s="70"/>
      <c r="KNV516" s="70"/>
      <c r="KNW516" s="60"/>
      <c r="KNX516" s="61"/>
      <c r="KNY516" s="70"/>
      <c r="KNZ516" s="70"/>
      <c r="KOA516" s="60"/>
      <c r="KOB516" s="61"/>
      <c r="KOC516" s="70"/>
      <c r="KOD516" s="70"/>
      <c r="KOE516" s="60"/>
      <c r="KOF516" s="61"/>
      <c r="KOG516" s="70"/>
      <c r="KOH516" s="70"/>
      <c r="KOI516" s="60"/>
      <c r="KOJ516" s="61"/>
      <c r="KOK516" s="70"/>
      <c r="KOL516" s="70"/>
      <c r="KOM516" s="60"/>
      <c r="KON516" s="61"/>
      <c r="KOO516" s="70"/>
      <c r="KOP516" s="70"/>
      <c r="KOQ516" s="60"/>
      <c r="KOR516" s="61"/>
      <c r="KOS516" s="70"/>
      <c r="KOT516" s="70"/>
      <c r="KOU516" s="60"/>
      <c r="KOV516" s="61"/>
      <c r="KOW516" s="70"/>
      <c r="KOX516" s="70"/>
      <c r="KOY516" s="60"/>
      <c r="KOZ516" s="61"/>
      <c r="KPA516" s="70"/>
      <c r="KPB516" s="70"/>
      <c r="KPC516" s="60"/>
      <c r="KPD516" s="61"/>
      <c r="KPE516" s="70"/>
      <c r="KPF516" s="70"/>
      <c r="KPG516" s="60"/>
      <c r="KPH516" s="61"/>
      <c r="KPI516" s="70"/>
      <c r="KPJ516" s="70"/>
      <c r="KPK516" s="60"/>
      <c r="KPL516" s="61"/>
      <c r="KPM516" s="70"/>
      <c r="KPN516" s="70"/>
      <c r="KPO516" s="60"/>
      <c r="KPP516" s="61"/>
      <c r="KPQ516" s="70"/>
      <c r="KPR516" s="70"/>
      <c r="KPS516" s="60"/>
      <c r="KPT516" s="61"/>
      <c r="KPU516" s="70"/>
      <c r="KPV516" s="70"/>
      <c r="KPW516" s="60"/>
      <c r="KPX516" s="61"/>
      <c r="KPY516" s="70"/>
      <c r="KPZ516" s="70"/>
      <c r="KQA516" s="60"/>
      <c r="KQB516" s="61"/>
      <c r="KQC516" s="70"/>
      <c r="KQD516" s="70"/>
      <c r="KQE516" s="60"/>
      <c r="KQF516" s="61"/>
      <c r="KQG516" s="70"/>
      <c r="KQH516" s="70"/>
      <c r="KQI516" s="60"/>
      <c r="KQJ516" s="61"/>
      <c r="KQK516" s="70"/>
      <c r="KQL516" s="70"/>
      <c r="KQM516" s="60"/>
      <c r="KQN516" s="61"/>
      <c r="KQO516" s="70"/>
      <c r="KQP516" s="70"/>
      <c r="KQQ516" s="60"/>
      <c r="KQR516" s="61"/>
      <c r="KQS516" s="70"/>
      <c r="KQT516" s="70"/>
      <c r="KQU516" s="60"/>
      <c r="KQV516" s="61"/>
      <c r="KQW516" s="70"/>
      <c r="KQX516" s="70"/>
      <c r="KQY516" s="60"/>
      <c r="KQZ516" s="61"/>
      <c r="KRA516" s="70"/>
      <c r="KRB516" s="70"/>
      <c r="KRC516" s="60"/>
      <c r="KRD516" s="61"/>
      <c r="KRE516" s="70"/>
      <c r="KRF516" s="70"/>
      <c r="KRG516" s="60"/>
      <c r="KRH516" s="61"/>
      <c r="KRI516" s="70"/>
      <c r="KRJ516" s="70"/>
      <c r="KRK516" s="60"/>
      <c r="KRL516" s="61"/>
      <c r="KRM516" s="70"/>
      <c r="KRN516" s="70"/>
      <c r="KRO516" s="60"/>
      <c r="KRP516" s="61"/>
      <c r="KRQ516" s="70"/>
      <c r="KRR516" s="70"/>
      <c r="KRS516" s="60"/>
      <c r="KRT516" s="61"/>
      <c r="KRU516" s="70"/>
      <c r="KRV516" s="70"/>
      <c r="KRW516" s="60"/>
      <c r="KRX516" s="61"/>
      <c r="KRY516" s="70"/>
      <c r="KRZ516" s="70"/>
      <c r="KSA516" s="60"/>
      <c r="KSB516" s="61"/>
      <c r="KSC516" s="70"/>
      <c r="KSD516" s="70"/>
      <c r="KSE516" s="60"/>
      <c r="KSF516" s="61"/>
      <c r="KSG516" s="70"/>
      <c r="KSH516" s="70"/>
      <c r="KSI516" s="60"/>
      <c r="KSJ516" s="61"/>
      <c r="KSK516" s="70"/>
      <c r="KSL516" s="70"/>
      <c r="KSM516" s="60"/>
      <c r="KSN516" s="61"/>
      <c r="KSO516" s="70"/>
      <c r="KSP516" s="70"/>
      <c r="KSQ516" s="60"/>
      <c r="KSR516" s="61"/>
      <c r="KSS516" s="70"/>
      <c r="KST516" s="70"/>
      <c r="KSU516" s="60"/>
      <c r="KSV516" s="61"/>
      <c r="KSW516" s="70"/>
      <c r="KSX516" s="70"/>
      <c r="KSY516" s="60"/>
      <c r="KSZ516" s="61"/>
      <c r="KTA516" s="70"/>
      <c r="KTB516" s="70"/>
      <c r="KTC516" s="60"/>
      <c r="KTD516" s="61"/>
      <c r="KTE516" s="70"/>
      <c r="KTF516" s="70"/>
      <c r="KTG516" s="60"/>
      <c r="KTH516" s="61"/>
      <c r="KTI516" s="70"/>
      <c r="KTJ516" s="70"/>
      <c r="KTK516" s="60"/>
      <c r="KTL516" s="61"/>
      <c r="KTM516" s="70"/>
      <c r="KTN516" s="70"/>
      <c r="KTO516" s="60"/>
      <c r="KTP516" s="61"/>
      <c r="KTQ516" s="70"/>
      <c r="KTR516" s="70"/>
      <c r="KTS516" s="60"/>
      <c r="KTT516" s="61"/>
      <c r="KTU516" s="70"/>
      <c r="KTV516" s="70"/>
      <c r="KTW516" s="60"/>
      <c r="KTX516" s="61"/>
      <c r="KTY516" s="70"/>
      <c r="KTZ516" s="70"/>
      <c r="KUA516" s="60"/>
      <c r="KUB516" s="61"/>
      <c r="KUC516" s="70"/>
      <c r="KUD516" s="70"/>
      <c r="KUE516" s="60"/>
      <c r="KUF516" s="61"/>
      <c r="KUG516" s="70"/>
      <c r="KUH516" s="70"/>
      <c r="KUI516" s="60"/>
      <c r="KUJ516" s="61"/>
      <c r="KUK516" s="70"/>
      <c r="KUL516" s="70"/>
      <c r="KUM516" s="60"/>
      <c r="KUN516" s="61"/>
      <c r="KUO516" s="70"/>
      <c r="KUP516" s="70"/>
      <c r="KUQ516" s="60"/>
      <c r="KUR516" s="61"/>
      <c r="KUS516" s="70"/>
      <c r="KUT516" s="70"/>
      <c r="KUU516" s="60"/>
      <c r="KUV516" s="61"/>
      <c r="KUW516" s="70"/>
      <c r="KUX516" s="70"/>
      <c r="KUY516" s="60"/>
      <c r="KUZ516" s="61"/>
      <c r="KVA516" s="70"/>
      <c r="KVB516" s="70"/>
      <c r="KVC516" s="60"/>
      <c r="KVD516" s="61"/>
      <c r="KVE516" s="70"/>
      <c r="KVF516" s="70"/>
      <c r="KVG516" s="60"/>
      <c r="KVH516" s="61"/>
      <c r="KVI516" s="70"/>
      <c r="KVJ516" s="70"/>
      <c r="KVK516" s="60"/>
      <c r="KVL516" s="61"/>
      <c r="KVM516" s="70"/>
      <c r="KVN516" s="70"/>
      <c r="KVO516" s="60"/>
      <c r="KVP516" s="61"/>
      <c r="KVQ516" s="70"/>
      <c r="KVR516" s="70"/>
      <c r="KVS516" s="60"/>
      <c r="KVT516" s="61"/>
      <c r="KVU516" s="70"/>
      <c r="KVV516" s="70"/>
      <c r="KVW516" s="60"/>
      <c r="KVX516" s="61"/>
      <c r="KVY516" s="70"/>
      <c r="KVZ516" s="70"/>
      <c r="KWA516" s="60"/>
      <c r="KWB516" s="61"/>
      <c r="KWC516" s="70"/>
      <c r="KWD516" s="70"/>
      <c r="KWE516" s="60"/>
      <c r="KWF516" s="61"/>
      <c r="KWG516" s="70"/>
      <c r="KWH516" s="70"/>
      <c r="KWI516" s="60"/>
      <c r="KWJ516" s="61"/>
      <c r="KWK516" s="70"/>
      <c r="KWL516" s="70"/>
      <c r="KWM516" s="60"/>
      <c r="KWN516" s="61"/>
      <c r="KWO516" s="70"/>
      <c r="KWP516" s="70"/>
      <c r="KWQ516" s="60"/>
      <c r="KWR516" s="61"/>
      <c r="KWS516" s="70"/>
      <c r="KWT516" s="70"/>
      <c r="KWU516" s="60"/>
      <c r="KWV516" s="61"/>
      <c r="KWW516" s="70"/>
      <c r="KWX516" s="70"/>
      <c r="KWY516" s="60"/>
      <c r="KWZ516" s="61"/>
      <c r="KXA516" s="70"/>
      <c r="KXB516" s="70"/>
      <c r="KXC516" s="60"/>
      <c r="KXD516" s="61"/>
      <c r="KXE516" s="70"/>
      <c r="KXF516" s="70"/>
      <c r="KXG516" s="60"/>
      <c r="KXH516" s="61"/>
      <c r="KXI516" s="70"/>
      <c r="KXJ516" s="70"/>
      <c r="KXK516" s="60"/>
      <c r="KXL516" s="61"/>
      <c r="KXM516" s="70"/>
      <c r="KXN516" s="70"/>
      <c r="KXO516" s="60"/>
      <c r="KXP516" s="61"/>
      <c r="KXQ516" s="70"/>
      <c r="KXR516" s="70"/>
      <c r="KXS516" s="60"/>
      <c r="KXT516" s="61"/>
      <c r="KXU516" s="70"/>
      <c r="KXV516" s="70"/>
      <c r="KXW516" s="60"/>
      <c r="KXX516" s="61"/>
      <c r="KXY516" s="70"/>
      <c r="KXZ516" s="70"/>
      <c r="KYA516" s="60"/>
      <c r="KYB516" s="61"/>
      <c r="KYC516" s="70"/>
      <c r="KYD516" s="70"/>
      <c r="KYE516" s="60"/>
      <c r="KYF516" s="61"/>
      <c r="KYG516" s="70"/>
      <c r="KYH516" s="70"/>
      <c r="KYI516" s="60"/>
      <c r="KYJ516" s="61"/>
      <c r="KYK516" s="70"/>
      <c r="KYL516" s="70"/>
      <c r="KYM516" s="60"/>
      <c r="KYN516" s="61"/>
      <c r="KYO516" s="70"/>
      <c r="KYP516" s="70"/>
      <c r="KYQ516" s="60"/>
      <c r="KYR516" s="61"/>
      <c r="KYS516" s="70"/>
      <c r="KYT516" s="70"/>
      <c r="KYU516" s="60"/>
      <c r="KYV516" s="61"/>
      <c r="KYW516" s="70"/>
      <c r="KYX516" s="70"/>
      <c r="KYY516" s="60"/>
      <c r="KYZ516" s="61"/>
      <c r="KZA516" s="70"/>
      <c r="KZB516" s="70"/>
      <c r="KZC516" s="60"/>
      <c r="KZD516" s="61"/>
      <c r="KZE516" s="70"/>
      <c r="KZF516" s="70"/>
      <c r="KZG516" s="60"/>
      <c r="KZH516" s="61"/>
      <c r="KZI516" s="70"/>
      <c r="KZJ516" s="70"/>
      <c r="KZK516" s="60"/>
      <c r="KZL516" s="61"/>
      <c r="KZM516" s="70"/>
      <c r="KZN516" s="70"/>
      <c r="KZO516" s="60"/>
      <c r="KZP516" s="61"/>
      <c r="KZQ516" s="70"/>
      <c r="KZR516" s="70"/>
      <c r="KZS516" s="60"/>
      <c r="KZT516" s="61"/>
      <c r="KZU516" s="70"/>
      <c r="KZV516" s="70"/>
      <c r="KZW516" s="60"/>
      <c r="KZX516" s="61"/>
      <c r="KZY516" s="70"/>
      <c r="KZZ516" s="70"/>
      <c r="LAA516" s="60"/>
      <c r="LAB516" s="61"/>
      <c r="LAC516" s="70"/>
      <c r="LAD516" s="70"/>
      <c r="LAE516" s="60"/>
      <c r="LAF516" s="61"/>
      <c r="LAG516" s="70"/>
      <c r="LAH516" s="70"/>
      <c r="LAI516" s="60"/>
      <c r="LAJ516" s="61"/>
      <c r="LAK516" s="70"/>
      <c r="LAL516" s="70"/>
      <c r="LAM516" s="60"/>
      <c r="LAN516" s="61"/>
      <c r="LAO516" s="70"/>
      <c r="LAP516" s="70"/>
      <c r="LAQ516" s="60"/>
      <c r="LAR516" s="61"/>
      <c r="LAS516" s="70"/>
      <c r="LAT516" s="70"/>
      <c r="LAU516" s="60"/>
      <c r="LAV516" s="61"/>
      <c r="LAW516" s="70"/>
      <c r="LAX516" s="70"/>
      <c r="LAY516" s="60"/>
      <c r="LAZ516" s="61"/>
      <c r="LBA516" s="70"/>
      <c r="LBB516" s="70"/>
      <c r="LBC516" s="60"/>
      <c r="LBD516" s="61"/>
      <c r="LBE516" s="70"/>
      <c r="LBF516" s="70"/>
      <c r="LBG516" s="60"/>
      <c r="LBH516" s="61"/>
      <c r="LBI516" s="70"/>
      <c r="LBJ516" s="70"/>
      <c r="LBK516" s="60"/>
      <c r="LBL516" s="61"/>
      <c r="LBM516" s="70"/>
      <c r="LBN516" s="70"/>
      <c r="LBO516" s="60"/>
      <c r="LBP516" s="61"/>
      <c r="LBQ516" s="70"/>
      <c r="LBR516" s="70"/>
      <c r="LBS516" s="60"/>
      <c r="LBT516" s="61"/>
      <c r="LBU516" s="70"/>
      <c r="LBV516" s="70"/>
      <c r="LBW516" s="60"/>
      <c r="LBX516" s="61"/>
      <c r="LBY516" s="70"/>
      <c r="LBZ516" s="70"/>
      <c r="LCA516" s="60"/>
      <c r="LCB516" s="61"/>
      <c r="LCC516" s="70"/>
      <c r="LCD516" s="70"/>
      <c r="LCE516" s="60"/>
      <c r="LCF516" s="61"/>
      <c r="LCG516" s="70"/>
      <c r="LCH516" s="70"/>
      <c r="LCI516" s="60"/>
      <c r="LCJ516" s="61"/>
      <c r="LCK516" s="70"/>
      <c r="LCL516" s="70"/>
      <c r="LCM516" s="60"/>
      <c r="LCN516" s="61"/>
      <c r="LCO516" s="70"/>
      <c r="LCP516" s="70"/>
      <c r="LCQ516" s="60"/>
      <c r="LCR516" s="61"/>
      <c r="LCS516" s="70"/>
      <c r="LCT516" s="70"/>
      <c r="LCU516" s="60"/>
      <c r="LCV516" s="61"/>
      <c r="LCW516" s="70"/>
      <c r="LCX516" s="70"/>
      <c r="LCY516" s="60"/>
      <c r="LCZ516" s="61"/>
      <c r="LDA516" s="70"/>
      <c r="LDB516" s="70"/>
      <c r="LDC516" s="60"/>
      <c r="LDD516" s="61"/>
      <c r="LDE516" s="70"/>
      <c r="LDF516" s="70"/>
      <c r="LDG516" s="60"/>
      <c r="LDH516" s="61"/>
      <c r="LDI516" s="70"/>
      <c r="LDJ516" s="70"/>
      <c r="LDK516" s="60"/>
      <c r="LDL516" s="61"/>
      <c r="LDM516" s="70"/>
      <c r="LDN516" s="70"/>
      <c r="LDO516" s="60"/>
      <c r="LDP516" s="61"/>
      <c r="LDQ516" s="70"/>
      <c r="LDR516" s="70"/>
      <c r="LDS516" s="60"/>
      <c r="LDT516" s="61"/>
      <c r="LDU516" s="70"/>
      <c r="LDV516" s="70"/>
      <c r="LDW516" s="60"/>
      <c r="LDX516" s="61"/>
      <c r="LDY516" s="70"/>
      <c r="LDZ516" s="70"/>
      <c r="LEA516" s="60"/>
      <c r="LEB516" s="61"/>
      <c r="LEC516" s="70"/>
      <c r="LED516" s="70"/>
      <c r="LEE516" s="60"/>
      <c r="LEF516" s="61"/>
      <c r="LEG516" s="70"/>
      <c r="LEH516" s="70"/>
      <c r="LEI516" s="60"/>
      <c r="LEJ516" s="61"/>
      <c r="LEK516" s="70"/>
      <c r="LEL516" s="70"/>
      <c r="LEM516" s="60"/>
      <c r="LEN516" s="61"/>
      <c r="LEO516" s="70"/>
      <c r="LEP516" s="70"/>
      <c r="LEQ516" s="60"/>
      <c r="LER516" s="61"/>
      <c r="LES516" s="70"/>
      <c r="LET516" s="70"/>
      <c r="LEU516" s="60"/>
      <c r="LEV516" s="61"/>
      <c r="LEW516" s="70"/>
      <c r="LEX516" s="70"/>
      <c r="LEY516" s="60"/>
      <c r="LEZ516" s="61"/>
      <c r="LFA516" s="70"/>
      <c r="LFB516" s="70"/>
      <c r="LFC516" s="60"/>
      <c r="LFD516" s="61"/>
      <c r="LFE516" s="70"/>
      <c r="LFF516" s="70"/>
      <c r="LFG516" s="60"/>
      <c r="LFH516" s="61"/>
      <c r="LFI516" s="70"/>
      <c r="LFJ516" s="70"/>
      <c r="LFK516" s="60"/>
      <c r="LFL516" s="61"/>
      <c r="LFM516" s="70"/>
      <c r="LFN516" s="70"/>
      <c r="LFO516" s="60"/>
      <c r="LFP516" s="61"/>
      <c r="LFQ516" s="70"/>
      <c r="LFR516" s="70"/>
      <c r="LFS516" s="60"/>
      <c r="LFT516" s="61"/>
      <c r="LFU516" s="70"/>
      <c r="LFV516" s="70"/>
      <c r="LFW516" s="60"/>
      <c r="LFX516" s="61"/>
      <c r="LFY516" s="70"/>
      <c r="LFZ516" s="70"/>
      <c r="LGA516" s="60"/>
      <c r="LGB516" s="61"/>
      <c r="LGC516" s="70"/>
      <c r="LGD516" s="70"/>
      <c r="LGE516" s="60"/>
      <c r="LGF516" s="61"/>
      <c r="LGG516" s="70"/>
      <c r="LGH516" s="70"/>
      <c r="LGI516" s="60"/>
      <c r="LGJ516" s="61"/>
      <c r="LGK516" s="70"/>
      <c r="LGL516" s="70"/>
      <c r="LGM516" s="60"/>
      <c r="LGN516" s="61"/>
      <c r="LGO516" s="70"/>
      <c r="LGP516" s="70"/>
      <c r="LGQ516" s="60"/>
      <c r="LGR516" s="61"/>
      <c r="LGS516" s="70"/>
      <c r="LGT516" s="70"/>
      <c r="LGU516" s="60"/>
      <c r="LGV516" s="61"/>
      <c r="LGW516" s="70"/>
      <c r="LGX516" s="70"/>
      <c r="LGY516" s="60"/>
      <c r="LGZ516" s="61"/>
      <c r="LHA516" s="70"/>
      <c r="LHB516" s="70"/>
      <c r="LHC516" s="60"/>
      <c r="LHD516" s="61"/>
      <c r="LHE516" s="70"/>
      <c r="LHF516" s="70"/>
      <c r="LHG516" s="60"/>
      <c r="LHH516" s="61"/>
      <c r="LHI516" s="70"/>
      <c r="LHJ516" s="70"/>
      <c r="LHK516" s="60"/>
      <c r="LHL516" s="61"/>
      <c r="LHM516" s="70"/>
      <c r="LHN516" s="70"/>
      <c r="LHO516" s="60"/>
      <c r="LHP516" s="61"/>
      <c r="LHQ516" s="70"/>
      <c r="LHR516" s="70"/>
      <c r="LHS516" s="60"/>
      <c r="LHT516" s="61"/>
      <c r="LHU516" s="70"/>
      <c r="LHV516" s="70"/>
      <c r="LHW516" s="60"/>
      <c r="LHX516" s="61"/>
      <c r="LHY516" s="70"/>
      <c r="LHZ516" s="70"/>
      <c r="LIA516" s="60"/>
      <c r="LIB516" s="61"/>
      <c r="LIC516" s="70"/>
      <c r="LID516" s="70"/>
      <c r="LIE516" s="60"/>
      <c r="LIF516" s="61"/>
      <c r="LIG516" s="70"/>
      <c r="LIH516" s="70"/>
      <c r="LII516" s="60"/>
      <c r="LIJ516" s="61"/>
      <c r="LIK516" s="70"/>
      <c r="LIL516" s="70"/>
      <c r="LIM516" s="60"/>
      <c r="LIN516" s="61"/>
      <c r="LIO516" s="70"/>
      <c r="LIP516" s="70"/>
      <c r="LIQ516" s="60"/>
      <c r="LIR516" s="61"/>
      <c r="LIS516" s="70"/>
      <c r="LIT516" s="70"/>
      <c r="LIU516" s="60"/>
      <c r="LIV516" s="61"/>
      <c r="LIW516" s="70"/>
      <c r="LIX516" s="70"/>
      <c r="LIY516" s="60"/>
      <c r="LIZ516" s="61"/>
      <c r="LJA516" s="70"/>
      <c r="LJB516" s="70"/>
      <c r="LJC516" s="60"/>
      <c r="LJD516" s="61"/>
      <c r="LJE516" s="70"/>
      <c r="LJF516" s="70"/>
      <c r="LJG516" s="60"/>
      <c r="LJH516" s="61"/>
      <c r="LJI516" s="70"/>
      <c r="LJJ516" s="70"/>
      <c r="LJK516" s="60"/>
      <c r="LJL516" s="61"/>
      <c r="LJM516" s="70"/>
      <c r="LJN516" s="70"/>
      <c r="LJO516" s="60"/>
      <c r="LJP516" s="61"/>
      <c r="LJQ516" s="70"/>
      <c r="LJR516" s="70"/>
      <c r="LJS516" s="60"/>
      <c r="LJT516" s="61"/>
      <c r="LJU516" s="70"/>
      <c r="LJV516" s="70"/>
      <c r="LJW516" s="60"/>
      <c r="LJX516" s="61"/>
      <c r="LJY516" s="70"/>
      <c r="LJZ516" s="70"/>
      <c r="LKA516" s="60"/>
      <c r="LKB516" s="61"/>
      <c r="LKC516" s="70"/>
      <c r="LKD516" s="70"/>
      <c r="LKE516" s="60"/>
      <c r="LKF516" s="61"/>
      <c r="LKG516" s="70"/>
      <c r="LKH516" s="70"/>
      <c r="LKI516" s="60"/>
      <c r="LKJ516" s="61"/>
      <c r="LKK516" s="70"/>
      <c r="LKL516" s="70"/>
      <c r="LKM516" s="60"/>
      <c r="LKN516" s="61"/>
      <c r="LKO516" s="70"/>
      <c r="LKP516" s="70"/>
      <c r="LKQ516" s="60"/>
      <c r="LKR516" s="61"/>
      <c r="LKS516" s="70"/>
      <c r="LKT516" s="70"/>
      <c r="LKU516" s="60"/>
      <c r="LKV516" s="61"/>
      <c r="LKW516" s="70"/>
      <c r="LKX516" s="70"/>
      <c r="LKY516" s="60"/>
      <c r="LKZ516" s="61"/>
      <c r="LLA516" s="70"/>
      <c r="LLB516" s="70"/>
      <c r="LLC516" s="60"/>
      <c r="LLD516" s="61"/>
      <c r="LLE516" s="70"/>
      <c r="LLF516" s="70"/>
      <c r="LLG516" s="60"/>
      <c r="LLH516" s="61"/>
      <c r="LLI516" s="70"/>
      <c r="LLJ516" s="70"/>
      <c r="LLK516" s="60"/>
      <c r="LLL516" s="61"/>
      <c r="LLM516" s="70"/>
      <c r="LLN516" s="70"/>
      <c r="LLO516" s="60"/>
      <c r="LLP516" s="61"/>
      <c r="LLQ516" s="70"/>
      <c r="LLR516" s="70"/>
      <c r="LLS516" s="60"/>
      <c r="LLT516" s="61"/>
      <c r="LLU516" s="70"/>
      <c r="LLV516" s="70"/>
      <c r="LLW516" s="60"/>
      <c r="LLX516" s="61"/>
      <c r="LLY516" s="70"/>
      <c r="LLZ516" s="70"/>
      <c r="LMA516" s="60"/>
      <c r="LMB516" s="61"/>
      <c r="LMC516" s="70"/>
      <c r="LMD516" s="70"/>
      <c r="LME516" s="60"/>
      <c r="LMF516" s="61"/>
      <c r="LMG516" s="70"/>
      <c r="LMH516" s="70"/>
      <c r="LMI516" s="60"/>
      <c r="LMJ516" s="61"/>
      <c r="LMK516" s="70"/>
      <c r="LML516" s="70"/>
      <c r="LMM516" s="60"/>
      <c r="LMN516" s="61"/>
      <c r="LMO516" s="70"/>
      <c r="LMP516" s="70"/>
      <c r="LMQ516" s="60"/>
      <c r="LMR516" s="61"/>
      <c r="LMS516" s="70"/>
      <c r="LMT516" s="70"/>
      <c r="LMU516" s="60"/>
      <c r="LMV516" s="61"/>
      <c r="LMW516" s="70"/>
      <c r="LMX516" s="70"/>
      <c r="LMY516" s="60"/>
      <c r="LMZ516" s="61"/>
      <c r="LNA516" s="70"/>
      <c r="LNB516" s="70"/>
      <c r="LNC516" s="60"/>
      <c r="LND516" s="61"/>
      <c r="LNE516" s="70"/>
      <c r="LNF516" s="70"/>
      <c r="LNG516" s="60"/>
      <c r="LNH516" s="61"/>
      <c r="LNI516" s="70"/>
      <c r="LNJ516" s="70"/>
      <c r="LNK516" s="60"/>
      <c r="LNL516" s="61"/>
      <c r="LNM516" s="70"/>
      <c r="LNN516" s="70"/>
      <c r="LNO516" s="60"/>
      <c r="LNP516" s="61"/>
      <c r="LNQ516" s="70"/>
      <c r="LNR516" s="70"/>
      <c r="LNS516" s="60"/>
      <c r="LNT516" s="61"/>
      <c r="LNU516" s="70"/>
      <c r="LNV516" s="70"/>
      <c r="LNW516" s="60"/>
      <c r="LNX516" s="61"/>
      <c r="LNY516" s="70"/>
      <c r="LNZ516" s="70"/>
      <c r="LOA516" s="60"/>
      <c r="LOB516" s="61"/>
      <c r="LOC516" s="70"/>
      <c r="LOD516" s="70"/>
      <c r="LOE516" s="60"/>
      <c r="LOF516" s="61"/>
      <c r="LOG516" s="70"/>
      <c r="LOH516" s="70"/>
      <c r="LOI516" s="60"/>
      <c r="LOJ516" s="61"/>
      <c r="LOK516" s="70"/>
      <c r="LOL516" s="70"/>
      <c r="LOM516" s="60"/>
      <c r="LON516" s="61"/>
      <c r="LOO516" s="70"/>
      <c r="LOP516" s="70"/>
      <c r="LOQ516" s="60"/>
      <c r="LOR516" s="61"/>
      <c r="LOS516" s="70"/>
      <c r="LOT516" s="70"/>
      <c r="LOU516" s="60"/>
      <c r="LOV516" s="61"/>
      <c r="LOW516" s="70"/>
      <c r="LOX516" s="70"/>
      <c r="LOY516" s="60"/>
      <c r="LOZ516" s="61"/>
      <c r="LPA516" s="70"/>
      <c r="LPB516" s="70"/>
      <c r="LPC516" s="60"/>
      <c r="LPD516" s="61"/>
      <c r="LPE516" s="70"/>
      <c r="LPF516" s="70"/>
      <c r="LPG516" s="60"/>
      <c r="LPH516" s="61"/>
      <c r="LPI516" s="70"/>
      <c r="LPJ516" s="70"/>
      <c r="LPK516" s="60"/>
      <c r="LPL516" s="61"/>
      <c r="LPM516" s="70"/>
      <c r="LPN516" s="70"/>
      <c r="LPO516" s="60"/>
      <c r="LPP516" s="61"/>
      <c r="LPQ516" s="70"/>
      <c r="LPR516" s="70"/>
      <c r="LPS516" s="60"/>
      <c r="LPT516" s="61"/>
      <c r="LPU516" s="70"/>
      <c r="LPV516" s="70"/>
      <c r="LPW516" s="60"/>
      <c r="LPX516" s="61"/>
      <c r="LPY516" s="70"/>
      <c r="LPZ516" s="70"/>
      <c r="LQA516" s="60"/>
      <c r="LQB516" s="61"/>
      <c r="LQC516" s="70"/>
      <c r="LQD516" s="70"/>
      <c r="LQE516" s="60"/>
      <c r="LQF516" s="61"/>
      <c r="LQG516" s="70"/>
      <c r="LQH516" s="70"/>
      <c r="LQI516" s="60"/>
      <c r="LQJ516" s="61"/>
      <c r="LQK516" s="70"/>
      <c r="LQL516" s="70"/>
      <c r="LQM516" s="60"/>
      <c r="LQN516" s="61"/>
      <c r="LQO516" s="70"/>
      <c r="LQP516" s="70"/>
      <c r="LQQ516" s="60"/>
      <c r="LQR516" s="61"/>
      <c r="LQS516" s="70"/>
      <c r="LQT516" s="70"/>
      <c r="LQU516" s="60"/>
      <c r="LQV516" s="61"/>
      <c r="LQW516" s="70"/>
      <c r="LQX516" s="70"/>
      <c r="LQY516" s="60"/>
      <c r="LQZ516" s="61"/>
      <c r="LRA516" s="70"/>
      <c r="LRB516" s="70"/>
      <c r="LRC516" s="60"/>
      <c r="LRD516" s="61"/>
      <c r="LRE516" s="70"/>
      <c r="LRF516" s="70"/>
      <c r="LRG516" s="60"/>
      <c r="LRH516" s="61"/>
      <c r="LRI516" s="70"/>
      <c r="LRJ516" s="70"/>
      <c r="LRK516" s="60"/>
      <c r="LRL516" s="61"/>
      <c r="LRM516" s="70"/>
      <c r="LRN516" s="70"/>
      <c r="LRO516" s="60"/>
      <c r="LRP516" s="61"/>
      <c r="LRQ516" s="70"/>
      <c r="LRR516" s="70"/>
      <c r="LRS516" s="60"/>
      <c r="LRT516" s="61"/>
      <c r="LRU516" s="70"/>
      <c r="LRV516" s="70"/>
      <c r="LRW516" s="60"/>
      <c r="LRX516" s="61"/>
      <c r="LRY516" s="70"/>
      <c r="LRZ516" s="70"/>
      <c r="LSA516" s="60"/>
      <c r="LSB516" s="61"/>
      <c r="LSC516" s="70"/>
      <c r="LSD516" s="70"/>
      <c r="LSE516" s="60"/>
      <c r="LSF516" s="61"/>
      <c r="LSG516" s="70"/>
      <c r="LSH516" s="70"/>
      <c r="LSI516" s="60"/>
      <c r="LSJ516" s="61"/>
      <c r="LSK516" s="70"/>
      <c r="LSL516" s="70"/>
      <c r="LSM516" s="60"/>
      <c r="LSN516" s="61"/>
      <c r="LSO516" s="70"/>
      <c r="LSP516" s="70"/>
      <c r="LSQ516" s="60"/>
      <c r="LSR516" s="61"/>
      <c r="LSS516" s="70"/>
      <c r="LST516" s="70"/>
      <c r="LSU516" s="60"/>
      <c r="LSV516" s="61"/>
      <c r="LSW516" s="70"/>
      <c r="LSX516" s="70"/>
      <c r="LSY516" s="60"/>
      <c r="LSZ516" s="61"/>
      <c r="LTA516" s="70"/>
      <c r="LTB516" s="70"/>
      <c r="LTC516" s="60"/>
      <c r="LTD516" s="61"/>
      <c r="LTE516" s="70"/>
      <c r="LTF516" s="70"/>
      <c r="LTG516" s="60"/>
      <c r="LTH516" s="61"/>
      <c r="LTI516" s="70"/>
      <c r="LTJ516" s="70"/>
      <c r="LTK516" s="60"/>
      <c r="LTL516" s="61"/>
      <c r="LTM516" s="70"/>
      <c r="LTN516" s="70"/>
      <c r="LTO516" s="60"/>
      <c r="LTP516" s="61"/>
      <c r="LTQ516" s="70"/>
      <c r="LTR516" s="70"/>
      <c r="LTS516" s="60"/>
      <c r="LTT516" s="61"/>
      <c r="LTU516" s="70"/>
      <c r="LTV516" s="70"/>
      <c r="LTW516" s="60"/>
      <c r="LTX516" s="61"/>
      <c r="LTY516" s="70"/>
      <c r="LTZ516" s="70"/>
      <c r="LUA516" s="60"/>
      <c r="LUB516" s="61"/>
      <c r="LUC516" s="70"/>
      <c r="LUD516" s="70"/>
      <c r="LUE516" s="60"/>
      <c r="LUF516" s="61"/>
      <c r="LUG516" s="70"/>
      <c r="LUH516" s="70"/>
      <c r="LUI516" s="60"/>
      <c r="LUJ516" s="61"/>
      <c r="LUK516" s="70"/>
      <c r="LUL516" s="70"/>
      <c r="LUM516" s="60"/>
      <c r="LUN516" s="61"/>
      <c r="LUO516" s="70"/>
      <c r="LUP516" s="70"/>
      <c r="LUQ516" s="60"/>
      <c r="LUR516" s="61"/>
      <c r="LUS516" s="70"/>
      <c r="LUT516" s="70"/>
      <c r="LUU516" s="60"/>
      <c r="LUV516" s="61"/>
      <c r="LUW516" s="70"/>
      <c r="LUX516" s="70"/>
      <c r="LUY516" s="60"/>
      <c r="LUZ516" s="61"/>
      <c r="LVA516" s="70"/>
      <c r="LVB516" s="70"/>
      <c r="LVC516" s="60"/>
      <c r="LVD516" s="61"/>
      <c r="LVE516" s="70"/>
      <c r="LVF516" s="70"/>
      <c r="LVG516" s="60"/>
      <c r="LVH516" s="61"/>
      <c r="LVI516" s="70"/>
      <c r="LVJ516" s="70"/>
      <c r="LVK516" s="60"/>
      <c r="LVL516" s="61"/>
      <c r="LVM516" s="70"/>
      <c r="LVN516" s="70"/>
      <c r="LVO516" s="60"/>
      <c r="LVP516" s="61"/>
      <c r="LVQ516" s="70"/>
      <c r="LVR516" s="70"/>
      <c r="LVS516" s="60"/>
      <c r="LVT516" s="61"/>
      <c r="LVU516" s="70"/>
      <c r="LVV516" s="70"/>
      <c r="LVW516" s="60"/>
      <c r="LVX516" s="61"/>
      <c r="LVY516" s="70"/>
      <c r="LVZ516" s="70"/>
      <c r="LWA516" s="60"/>
      <c r="LWB516" s="61"/>
      <c r="LWC516" s="70"/>
      <c r="LWD516" s="70"/>
      <c r="LWE516" s="60"/>
      <c r="LWF516" s="61"/>
      <c r="LWG516" s="70"/>
      <c r="LWH516" s="70"/>
      <c r="LWI516" s="60"/>
      <c r="LWJ516" s="61"/>
      <c r="LWK516" s="70"/>
      <c r="LWL516" s="70"/>
      <c r="LWM516" s="60"/>
      <c r="LWN516" s="61"/>
      <c r="LWO516" s="70"/>
      <c r="LWP516" s="70"/>
      <c r="LWQ516" s="60"/>
      <c r="LWR516" s="61"/>
      <c r="LWS516" s="70"/>
      <c r="LWT516" s="70"/>
      <c r="LWU516" s="60"/>
      <c r="LWV516" s="61"/>
      <c r="LWW516" s="70"/>
      <c r="LWX516" s="70"/>
      <c r="LWY516" s="60"/>
      <c r="LWZ516" s="61"/>
      <c r="LXA516" s="70"/>
      <c r="LXB516" s="70"/>
      <c r="LXC516" s="60"/>
      <c r="LXD516" s="61"/>
      <c r="LXE516" s="70"/>
      <c r="LXF516" s="70"/>
      <c r="LXG516" s="60"/>
      <c r="LXH516" s="61"/>
      <c r="LXI516" s="70"/>
      <c r="LXJ516" s="70"/>
      <c r="LXK516" s="60"/>
      <c r="LXL516" s="61"/>
      <c r="LXM516" s="70"/>
      <c r="LXN516" s="70"/>
      <c r="LXO516" s="60"/>
      <c r="LXP516" s="61"/>
      <c r="LXQ516" s="70"/>
      <c r="LXR516" s="70"/>
      <c r="LXS516" s="60"/>
      <c r="LXT516" s="61"/>
      <c r="LXU516" s="70"/>
      <c r="LXV516" s="70"/>
      <c r="LXW516" s="60"/>
      <c r="LXX516" s="61"/>
      <c r="LXY516" s="70"/>
      <c r="LXZ516" s="70"/>
      <c r="LYA516" s="60"/>
      <c r="LYB516" s="61"/>
      <c r="LYC516" s="70"/>
      <c r="LYD516" s="70"/>
      <c r="LYE516" s="60"/>
      <c r="LYF516" s="61"/>
      <c r="LYG516" s="70"/>
      <c r="LYH516" s="70"/>
      <c r="LYI516" s="60"/>
      <c r="LYJ516" s="61"/>
      <c r="LYK516" s="70"/>
      <c r="LYL516" s="70"/>
      <c r="LYM516" s="60"/>
      <c r="LYN516" s="61"/>
      <c r="LYO516" s="70"/>
      <c r="LYP516" s="70"/>
      <c r="LYQ516" s="60"/>
      <c r="LYR516" s="61"/>
      <c r="LYS516" s="70"/>
      <c r="LYT516" s="70"/>
      <c r="LYU516" s="60"/>
      <c r="LYV516" s="61"/>
      <c r="LYW516" s="70"/>
      <c r="LYX516" s="70"/>
      <c r="LYY516" s="60"/>
      <c r="LYZ516" s="61"/>
      <c r="LZA516" s="70"/>
      <c r="LZB516" s="70"/>
      <c r="LZC516" s="60"/>
      <c r="LZD516" s="61"/>
      <c r="LZE516" s="70"/>
      <c r="LZF516" s="70"/>
      <c r="LZG516" s="60"/>
      <c r="LZH516" s="61"/>
      <c r="LZI516" s="70"/>
      <c r="LZJ516" s="70"/>
      <c r="LZK516" s="60"/>
      <c r="LZL516" s="61"/>
      <c r="LZM516" s="70"/>
      <c r="LZN516" s="70"/>
      <c r="LZO516" s="60"/>
      <c r="LZP516" s="61"/>
      <c r="LZQ516" s="70"/>
      <c r="LZR516" s="70"/>
      <c r="LZS516" s="60"/>
      <c r="LZT516" s="61"/>
      <c r="LZU516" s="70"/>
      <c r="LZV516" s="70"/>
      <c r="LZW516" s="60"/>
      <c r="LZX516" s="61"/>
      <c r="LZY516" s="70"/>
      <c r="LZZ516" s="70"/>
      <c r="MAA516" s="60"/>
      <c r="MAB516" s="61"/>
      <c r="MAC516" s="70"/>
      <c r="MAD516" s="70"/>
      <c r="MAE516" s="60"/>
      <c r="MAF516" s="61"/>
      <c r="MAG516" s="70"/>
      <c r="MAH516" s="70"/>
      <c r="MAI516" s="60"/>
      <c r="MAJ516" s="61"/>
      <c r="MAK516" s="70"/>
      <c r="MAL516" s="70"/>
      <c r="MAM516" s="60"/>
      <c r="MAN516" s="61"/>
      <c r="MAO516" s="70"/>
      <c r="MAP516" s="70"/>
      <c r="MAQ516" s="60"/>
      <c r="MAR516" s="61"/>
      <c r="MAS516" s="70"/>
      <c r="MAT516" s="70"/>
      <c r="MAU516" s="60"/>
      <c r="MAV516" s="61"/>
      <c r="MAW516" s="70"/>
      <c r="MAX516" s="70"/>
      <c r="MAY516" s="60"/>
      <c r="MAZ516" s="61"/>
      <c r="MBA516" s="70"/>
      <c r="MBB516" s="70"/>
      <c r="MBC516" s="60"/>
      <c r="MBD516" s="61"/>
      <c r="MBE516" s="70"/>
      <c r="MBF516" s="70"/>
      <c r="MBG516" s="60"/>
      <c r="MBH516" s="61"/>
      <c r="MBI516" s="70"/>
      <c r="MBJ516" s="70"/>
      <c r="MBK516" s="60"/>
      <c r="MBL516" s="61"/>
      <c r="MBM516" s="70"/>
      <c r="MBN516" s="70"/>
      <c r="MBO516" s="60"/>
      <c r="MBP516" s="61"/>
      <c r="MBQ516" s="70"/>
      <c r="MBR516" s="70"/>
      <c r="MBS516" s="60"/>
      <c r="MBT516" s="61"/>
      <c r="MBU516" s="70"/>
      <c r="MBV516" s="70"/>
      <c r="MBW516" s="60"/>
      <c r="MBX516" s="61"/>
      <c r="MBY516" s="70"/>
      <c r="MBZ516" s="70"/>
      <c r="MCA516" s="60"/>
      <c r="MCB516" s="61"/>
      <c r="MCC516" s="70"/>
      <c r="MCD516" s="70"/>
      <c r="MCE516" s="60"/>
      <c r="MCF516" s="61"/>
      <c r="MCG516" s="70"/>
      <c r="MCH516" s="70"/>
      <c r="MCI516" s="60"/>
      <c r="MCJ516" s="61"/>
      <c r="MCK516" s="70"/>
      <c r="MCL516" s="70"/>
      <c r="MCM516" s="60"/>
      <c r="MCN516" s="61"/>
      <c r="MCO516" s="70"/>
      <c r="MCP516" s="70"/>
      <c r="MCQ516" s="60"/>
      <c r="MCR516" s="61"/>
      <c r="MCS516" s="70"/>
      <c r="MCT516" s="70"/>
      <c r="MCU516" s="60"/>
      <c r="MCV516" s="61"/>
      <c r="MCW516" s="70"/>
      <c r="MCX516" s="70"/>
      <c r="MCY516" s="60"/>
      <c r="MCZ516" s="61"/>
      <c r="MDA516" s="70"/>
      <c r="MDB516" s="70"/>
      <c r="MDC516" s="60"/>
      <c r="MDD516" s="61"/>
      <c r="MDE516" s="70"/>
      <c r="MDF516" s="70"/>
      <c r="MDG516" s="60"/>
      <c r="MDH516" s="61"/>
      <c r="MDI516" s="70"/>
      <c r="MDJ516" s="70"/>
      <c r="MDK516" s="60"/>
      <c r="MDL516" s="61"/>
      <c r="MDM516" s="70"/>
      <c r="MDN516" s="70"/>
      <c r="MDO516" s="60"/>
      <c r="MDP516" s="61"/>
      <c r="MDQ516" s="70"/>
      <c r="MDR516" s="70"/>
      <c r="MDS516" s="60"/>
      <c r="MDT516" s="61"/>
      <c r="MDU516" s="70"/>
      <c r="MDV516" s="70"/>
      <c r="MDW516" s="60"/>
      <c r="MDX516" s="61"/>
      <c r="MDY516" s="70"/>
      <c r="MDZ516" s="70"/>
      <c r="MEA516" s="60"/>
      <c r="MEB516" s="61"/>
      <c r="MEC516" s="70"/>
      <c r="MED516" s="70"/>
      <c r="MEE516" s="60"/>
      <c r="MEF516" s="61"/>
      <c r="MEG516" s="70"/>
      <c r="MEH516" s="70"/>
      <c r="MEI516" s="60"/>
      <c r="MEJ516" s="61"/>
      <c r="MEK516" s="70"/>
      <c r="MEL516" s="70"/>
      <c r="MEM516" s="60"/>
      <c r="MEN516" s="61"/>
      <c r="MEO516" s="70"/>
      <c r="MEP516" s="70"/>
      <c r="MEQ516" s="60"/>
      <c r="MER516" s="61"/>
      <c r="MES516" s="70"/>
      <c r="MET516" s="70"/>
      <c r="MEU516" s="60"/>
      <c r="MEV516" s="61"/>
      <c r="MEW516" s="70"/>
      <c r="MEX516" s="70"/>
      <c r="MEY516" s="60"/>
      <c r="MEZ516" s="61"/>
      <c r="MFA516" s="70"/>
      <c r="MFB516" s="70"/>
      <c r="MFC516" s="60"/>
      <c r="MFD516" s="61"/>
      <c r="MFE516" s="70"/>
      <c r="MFF516" s="70"/>
      <c r="MFG516" s="60"/>
      <c r="MFH516" s="61"/>
      <c r="MFI516" s="70"/>
      <c r="MFJ516" s="70"/>
      <c r="MFK516" s="60"/>
      <c r="MFL516" s="61"/>
      <c r="MFM516" s="70"/>
      <c r="MFN516" s="70"/>
      <c r="MFO516" s="60"/>
      <c r="MFP516" s="61"/>
      <c r="MFQ516" s="70"/>
      <c r="MFR516" s="70"/>
      <c r="MFS516" s="60"/>
      <c r="MFT516" s="61"/>
      <c r="MFU516" s="70"/>
      <c r="MFV516" s="70"/>
      <c r="MFW516" s="60"/>
      <c r="MFX516" s="61"/>
      <c r="MFY516" s="70"/>
      <c r="MFZ516" s="70"/>
      <c r="MGA516" s="60"/>
      <c r="MGB516" s="61"/>
      <c r="MGC516" s="70"/>
      <c r="MGD516" s="70"/>
      <c r="MGE516" s="60"/>
      <c r="MGF516" s="61"/>
      <c r="MGG516" s="70"/>
      <c r="MGH516" s="70"/>
      <c r="MGI516" s="60"/>
      <c r="MGJ516" s="61"/>
      <c r="MGK516" s="70"/>
      <c r="MGL516" s="70"/>
      <c r="MGM516" s="60"/>
      <c r="MGN516" s="61"/>
      <c r="MGO516" s="70"/>
      <c r="MGP516" s="70"/>
      <c r="MGQ516" s="60"/>
      <c r="MGR516" s="61"/>
      <c r="MGS516" s="70"/>
      <c r="MGT516" s="70"/>
      <c r="MGU516" s="60"/>
      <c r="MGV516" s="61"/>
      <c r="MGW516" s="70"/>
      <c r="MGX516" s="70"/>
      <c r="MGY516" s="60"/>
      <c r="MGZ516" s="61"/>
      <c r="MHA516" s="70"/>
      <c r="MHB516" s="70"/>
      <c r="MHC516" s="60"/>
      <c r="MHD516" s="61"/>
      <c r="MHE516" s="70"/>
      <c r="MHF516" s="70"/>
      <c r="MHG516" s="60"/>
      <c r="MHH516" s="61"/>
      <c r="MHI516" s="70"/>
      <c r="MHJ516" s="70"/>
      <c r="MHK516" s="60"/>
      <c r="MHL516" s="61"/>
      <c r="MHM516" s="70"/>
      <c r="MHN516" s="70"/>
      <c r="MHO516" s="60"/>
      <c r="MHP516" s="61"/>
      <c r="MHQ516" s="70"/>
      <c r="MHR516" s="70"/>
      <c r="MHS516" s="60"/>
      <c r="MHT516" s="61"/>
      <c r="MHU516" s="70"/>
      <c r="MHV516" s="70"/>
      <c r="MHW516" s="60"/>
      <c r="MHX516" s="61"/>
      <c r="MHY516" s="70"/>
      <c r="MHZ516" s="70"/>
      <c r="MIA516" s="60"/>
      <c r="MIB516" s="61"/>
      <c r="MIC516" s="70"/>
      <c r="MID516" s="70"/>
      <c r="MIE516" s="60"/>
      <c r="MIF516" s="61"/>
      <c r="MIG516" s="70"/>
      <c r="MIH516" s="70"/>
      <c r="MII516" s="60"/>
      <c r="MIJ516" s="61"/>
      <c r="MIK516" s="70"/>
      <c r="MIL516" s="70"/>
      <c r="MIM516" s="60"/>
      <c r="MIN516" s="61"/>
      <c r="MIO516" s="70"/>
      <c r="MIP516" s="70"/>
      <c r="MIQ516" s="60"/>
      <c r="MIR516" s="61"/>
      <c r="MIS516" s="70"/>
      <c r="MIT516" s="70"/>
      <c r="MIU516" s="60"/>
      <c r="MIV516" s="61"/>
      <c r="MIW516" s="70"/>
      <c r="MIX516" s="70"/>
      <c r="MIY516" s="60"/>
      <c r="MIZ516" s="61"/>
      <c r="MJA516" s="70"/>
      <c r="MJB516" s="70"/>
      <c r="MJC516" s="60"/>
      <c r="MJD516" s="61"/>
      <c r="MJE516" s="70"/>
      <c r="MJF516" s="70"/>
      <c r="MJG516" s="60"/>
      <c r="MJH516" s="61"/>
      <c r="MJI516" s="70"/>
      <c r="MJJ516" s="70"/>
      <c r="MJK516" s="60"/>
      <c r="MJL516" s="61"/>
      <c r="MJM516" s="70"/>
      <c r="MJN516" s="70"/>
      <c r="MJO516" s="60"/>
      <c r="MJP516" s="61"/>
      <c r="MJQ516" s="70"/>
      <c r="MJR516" s="70"/>
      <c r="MJS516" s="60"/>
      <c r="MJT516" s="61"/>
      <c r="MJU516" s="70"/>
      <c r="MJV516" s="70"/>
      <c r="MJW516" s="60"/>
      <c r="MJX516" s="61"/>
      <c r="MJY516" s="70"/>
      <c r="MJZ516" s="70"/>
      <c r="MKA516" s="60"/>
      <c r="MKB516" s="61"/>
      <c r="MKC516" s="70"/>
      <c r="MKD516" s="70"/>
      <c r="MKE516" s="60"/>
      <c r="MKF516" s="61"/>
      <c r="MKG516" s="70"/>
      <c r="MKH516" s="70"/>
      <c r="MKI516" s="60"/>
      <c r="MKJ516" s="61"/>
      <c r="MKK516" s="70"/>
      <c r="MKL516" s="70"/>
      <c r="MKM516" s="60"/>
      <c r="MKN516" s="61"/>
      <c r="MKO516" s="70"/>
      <c r="MKP516" s="70"/>
      <c r="MKQ516" s="60"/>
      <c r="MKR516" s="61"/>
      <c r="MKS516" s="70"/>
      <c r="MKT516" s="70"/>
      <c r="MKU516" s="60"/>
      <c r="MKV516" s="61"/>
      <c r="MKW516" s="70"/>
      <c r="MKX516" s="70"/>
      <c r="MKY516" s="60"/>
      <c r="MKZ516" s="61"/>
      <c r="MLA516" s="70"/>
      <c r="MLB516" s="70"/>
      <c r="MLC516" s="60"/>
      <c r="MLD516" s="61"/>
      <c r="MLE516" s="70"/>
      <c r="MLF516" s="70"/>
      <c r="MLG516" s="60"/>
      <c r="MLH516" s="61"/>
      <c r="MLI516" s="70"/>
      <c r="MLJ516" s="70"/>
      <c r="MLK516" s="60"/>
      <c r="MLL516" s="61"/>
      <c r="MLM516" s="70"/>
      <c r="MLN516" s="70"/>
      <c r="MLO516" s="60"/>
      <c r="MLP516" s="61"/>
      <c r="MLQ516" s="70"/>
      <c r="MLR516" s="70"/>
      <c r="MLS516" s="60"/>
      <c r="MLT516" s="61"/>
      <c r="MLU516" s="70"/>
      <c r="MLV516" s="70"/>
      <c r="MLW516" s="60"/>
      <c r="MLX516" s="61"/>
      <c r="MLY516" s="70"/>
      <c r="MLZ516" s="70"/>
      <c r="MMA516" s="60"/>
      <c r="MMB516" s="61"/>
      <c r="MMC516" s="70"/>
      <c r="MMD516" s="70"/>
      <c r="MME516" s="60"/>
      <c r="MMF516" s="61"/>
      <c r="MMG516" s="70"/>
      <c r="MMH516" s="70"/>
      <c r="MMI516" s="60"/>
      <c r="MMJ516" s="61"/>
      <c r="MMK516" s="70"/>
      <c r="MML516" s="70"/>
      <c r="MMM516" s="60"/>
      <c r="MMN516" s="61"/>
      <c r="MMO516" s="70"/>
      <c r="MMP516" s="70"/>
      <c r="MMQ516" s="60"/>
      <c r="MMR516" s="61"/>
      <c r="MMS516" s="70"/>
      <c r="MMT516" s="70"/>
      <c r="MMU516" s="60"/>
      <c r="MMV516" s="61"/>
      <c r="MMW516" s="70"/>
      <c r="MMX516" s="70"/>
      <c r="MMY516" s="60"/>
      <c r="MMZ516" s="61"/>
      <c r="MNA516" s="70"/>
      <c r="MNB516" s="70"/>
      <c r="MNC516" s="60"/>
      <c r="MND516" s="61"/>
      <c r="MNE516" s="70"/>
      <c r="MNF516" s="70"/>
      <c r="MNG516" s="60"/>
      <c r="MNH516" s="61"/>
      <c r="MNI516" s="70"/>
      <c r="MNJ516" s="70"/>
      <c r="MNK516" s="60"/>
      <c r="MNL516" s="61"/>
      <c r="MNM516" s="70"/>
      <c r="MNN516" s="70"/>
      <c r="MNO516" s="60"/>
      <c r="MNP516" s="61"/>
      <c r="MNQ516" s="70"/>
      <c r="MNR516" s="70"/>
      <c r="MNS516" s="60"/>
      <c r="MNT516" s="61"/>
      <c r="MNU516" s="70"/>
      <c r="MNV516" s="70"/>
      <c r="MNW516" s="60"/>
      <c r="MNX516" s="61"/>
      <c r="MNY516" s="70"/>
      <c r="MNZ516" s="70"/>
      <c r="MOA516" s="60"/>
      <c r="MOB516" s="61"/>
      <c r="MOC516" s="70"/>
      <c r="MOD516" s="70"/>
      <c r="MOE516" s="60"/>
      <c r="MOF516" s="61"/>
      <c r="MOG516" s="70"/>
      <c r="MOH516" s="70"/>
      <c r="MOI516" s="60"/>
      <c r="MOJ516" s="61"/>
      <c r="MOK516" s="70"/>
      <c r="MOL516" s="70"/>
      <c r="MOM516" s="60"/>
      <c r="MON516" s="61"/>
      <c r="MOO516" s="70"/>
      <c r="MOP516" s="70"/>
      <c r="MOQ516" s="60"/>
      <c r="MOR516" s="61"/>
      <c r="MOS516" s="70"/>
      <c r="MOT516" s="70"/>
      <c r="MOU516" s="60"/>
      <c r="MOV516" s="61"/>
      <c r="MOW516" s="70"/>
      <c r="MOX516" s="70"/>
      <c r="MOY516" s="60"/>
      <c r="MOZ516" s="61"/>
      <c r="MPA516" s="70"/>
      <c r="MPB516" s="70"/>
      <c r="MPC516" s="60"/>
      <c r="MPD516" s="61"/>
      <c r="MPE516" s="70"/>
      <c r="MPF516" s="70"/>
      <c r="MPG516" s="60"/>
      <c r="MPH516" s="61"/>
      <c r="MPI516" s="70"/>
      <c r="MPJ516" s="70"/>
      <c r="MPK516" s="60"/>
      <c r="MPL516" s="61"/>
      <c r="MPM516" s="70"/>
      <c r="MPN516" s="70"/>
      <c r="MPO516" s="60"/>
      <c r="MPP516" s="61"/>
      <c r="MPQ516" s="70"/>
      <c r="MPR516" s="70"/>
      <c r="MPS516" s="60"/>
      <c r="MPT516" s="61"/>
      <c r="MPU516" s="70"/>
      <c r="MPV516" s="70"/>
      <c r="MPW516" s="60"/>
      <c r="MPX516" s="61"/>
      <c r="MPY516" s="70"/>
      <c r="MPZ516" s="70"/>
      <c r="MQA516" s="60"/>
      <c r="MQB516" s="61"/>
      <c r="MQC516" s="70"/>
      <c r="MQD516" s="70"/>
      <c r="MQE516" s="60"/>
      <c r="MQF516" s="61"/>
      <c r="MQG516" s="70"/>
      <c r="MQH516" s="70"/>
      <c r="MQI516" s="60"/>
      <c r="MQJ516" s="61"/>
      <c r="MQK516" s="70"/>
      <c r="MQL516" s="70"/>
      <c r="MQM516" s="60"/>
      <c r="MQN516" s="61"/>
      <c r="MQO516" s="70"/>
      <c r="MQP516" s="70"/>
      <c r="MQQ516" s="60"/>
      <c r="MQR516" s="61"/>
      <c r="MQS516" s="70"/>
      <c r="MQT516" s="70"/>
      <c r="MQU516" s="60"/>
      <c r="MQV516" s="61"/>
      <c r="MQW516" s="70"/>
      <c r="MQX516" s="70"/>
      <c r="MQY516" s="60"/>
      <c r="MQZ516" s="61"/>
      <c r="MRA516" s="70"/>
      <c r="MRB516" s="70"/>
      <c r="MRC516" s="60"/>
      <c r="MRD516" s="61"/>
      <c r="MRE516" s="70"/>
      <c r="MRF516" s="70"/>
      <c r="MRG516" s="60"/>
      <c r="MRH516" s="61"/>
      <c r="MRI516" s="70"/>
      <c r="MRJ516" s="70"/>
      <c r="MRK516" s="60"/>
      <c r="MRL516" s="61"/>
      <c r="MRM516" s="70"/>
      <c r="MRN516" s="70"/>
      <c r="MRO516" s="60"/>
      <c r="MRP516" s="61"/>
      <c r="MRQ516" s="70"/>
      <c r="MRR516" s="70"/>
      <c r="MRS516" s="60"/>
      <c r="MRT516" s="61"/>
      <c r="MRU516" s="70"/>
      <c r="MRV516" s="70"/>
      <c r="MRW516" s="60"/>
      <c r="MRX516" s="61"/>
      <c r="MRY516" s="70"/>
      <c r="MRZ516" s="70"/>
      <c r="MSA516" s="60"/>
      <c r="MSB516" s="61"/>
      <c r="MSC516" s="70"/>
      <c r="MSD516" s="70"/>
      <c r="MSE516" s="60"/>
      <c r="MSF516" s="61"/>
      <c r="MSG516" s="70"/>
      <c r="MSH516" s="70"/>
      <c r="MSI516" s="60"/>
      <c r="MSJ516" s="61"/>
      <c r="MSK516" s="70"/>
      <c r="MSL516" s="70"/>
      <c r="MSM516" s="60"/>
      <c r="MSN516" s="61"/>
      <c r="MSO516" s="70"/>
      <c r="MSP516" s="70"/>
      <c r="MSQ516" s="60"/>
      <c r="MSR516" s="61"/>
      <c r="MSS516" s="70"/>
      <c r="MST516" s="70"/>
      <c r="MSU516" s="60"/>
      <c r="MSV516" s="61"/>
      <c r="MSW516" s="70"/>
      <c r="MSX516" s="70"/>
      <c r="MSY516" s="60"/>
      <c r="MSZ516" s="61"/>
      <c r="MTA516" s="70"/>
      <c r="MTB516" s="70"/>
      <c r="MTC516" s="60"/>
      <c r="MTD516" s="61"/>
      <c r="MTE516" s="70"/>
      <c r="MTF516" s="70"/>
      <c r="MTG516" s="60"/>
      <c r="MTH516" s="61"/>
      <c r="MTI516" s="70"/>
      <c r="MTJ516" s="70"/>
      <c r="MTK516" s="60"/>
      <c r="MTL516" s="61"/>
      <c r="MTM516" s="70"/>
      <c r="MTN516" s="70"/>
      <c r="MTO516" s="60"/>
      <c r="MTP516" s="61"/>
      <c r="MTQ516" s="70"/>
      <c r="MTR516" s="70"/>
      <c r="MTS516" s="60"/>
      <c r="MTT516" s="61"/>
      <c r="MTU516" s="70"/>
      <c r="MTV516" s="70"/>
      <c r="MTW516" s="60"/>
      <c r="MTX516" s="61"/>
      <c r="MTY516" s="70"/>
      <c r="MTZ516" s="70"/>
      <c r="MUA516" s="60"/>
      <c r="MUB516" s="61"/>
      <c r="MUC516" s="70"/>
      <c r="MUD516" s="70"/>
      <c r="MUE516" s="60"/>
      <c r="MUF516" s="61"/>
      <c r="MUG516" s="70"/>
      <c r="MUH516" s="70"/>
      <c r="MUI516" s="60"/>
      <c r="MUJ516" s="61"/>
      <c r="MUK516" s="70"/>
      <c r="MUL516" s="70"/>
      <c r="MUM516" s="60"/>
      <c r="MUN516" s="61"/>
      <c r="MUO516" s="70"/>
      <c r="MUP516" s="70"/>
      <c r="MUQ516" s="60"/>
      <c r="MUR516" s="61"/>
      <c r="MUS516" s="70"/>
      <c r="MUT516" s="70"/>
      <c r="MUU516" s="60"/>
      <c r="MUV516" s="61"/>
      <c r="MUW516" s="70"/>
      <c r="MUX516" s="70"/>
      <c r="MUY516" s="60"/>
      <c r="MUZ516" s="61"/>
      <c r="MVA516" s="70"/>
      <c r="MVB516" s="70"/>
      <c r="MVC516" s="60"/>
      <c r="MVD516" s="61"/>
      <c r="MVE516" s="70"/>
      <c r="MVF516" s="70"/>
      <c r="MVG516" s="60"/>
      <c r="MVH516" s="61"/>
      <c r="MVI516" s="70"/>
      <c r="MVJ516" s="70"/>
      <c r="MVK516" s="60"/>
      <c r="MVL516" s="61"/>
      <c r="MVM516" s="70"/>
      <c r="MVN516" s="70"/>
      <c r="MVO516" s="60"/>
      <c r="MVP516" s="61"/>
      <c r="MVQ516" s="70"/>
      <c r="MVR516" s="70"/>
      <c r="MVS516" s="60"/>
      <c r="MVT516" s="61"/>
      <c r="MVU516" s="70"/>
      <c r="MVV516" s="70"/>
      <c r="MVW516" s="60"/>
      <c r="MVX516" s="61"/>
      <c r="MVY516" s="70"/>
      <c r="MVZ516" s="70"/>
      <c r="MWA516" s="60"/>
      <c r="MWB516" s="61"/>
      <c r="MWC516" s="70"/>
      <c r="MWD516" s="70"/>
      <c r="MWE516" s="60"/>
      <c r="MWF516" s="61"/>
      <c r="MWG516" s="70"/>
      <c r="MWH516" s="70"/>
      <c r="MWI516" s="60"/>
      <c r="MWJ516" s="61"/>
      <c r="MWK516" s="70"/>
      <c r="MWL516" s="70"/>
      <c r="MWM516" s="60"/>
      <c r="MWN516" s="61"/>
      <c r="MWO516" s="70"/>
      <c r="MWP516" s="70"/>
      <c r="MWQ516" s="60"/>
      <c r="MWR516" s="61"/>
      <c r="MWS516" s="70"/>
      <c r="MWT516" s="70"/>
      <c r="MWU516" s="60"/>
      <c r="MWV516" s="61"/>
      <c r="MWW516" s="70"/>
      <c r="MWX516" s="70"/>
      <c r="MWY516" s="60"/>
      <c r="MWZ516" s="61"/>
      <c r="MXA516" s="70"/>
      <c r="MXB516" s="70"/>
      <c r="MXC516" s="60"/>
      <c r="MXD516" s="61"/>
      <c r="MXE516" s="70"/>
      <c r="MXF516" s="70"/>
      <c r="MXG516" s="60"/>
      <c r="MXH516" s="61"/>
      <c r="MXI516" s="70"/>
      <c r="MXJ516" s="70"/>
      <c r="MXK516" s="60"/>
      <c r="MXL516" s="61"/>
      <c r="MXM516" s="70"/>
      <c r="MXN516" s="70"/>
      <c r="MXO516" s="60"/>
      <c r="MXP516" s="61"/>
      <c r="MXQ516" s="70"/>
      <c r="MXR516" s="70"/>
      <c r="MXS516" s="60"/>
      <c r="MXT516" s="61"/>
      <c r="MXU516" s="70"/>
      <c r="MXV516" s="70"/>
      <c r="MXW516" s="60"/>
      <c r="MXX516" s="61"/>
      <c r="MXY516" s="70"/>
      <c r="MXZ516" s="70"/>
      <c r="MYA516" s="60"/>
      <c r="MYB516" s="61"/>
      <c r="MYC516" s="70"/>
      <c r="MYD516" s="70"/>
      <c r="MYE516" s="60"/>
      <c r="MYF516" s="61"/>
      <c r="MYG516" s="70"/>
      <c r="MYH516" s="70"/>
      <c r="MYI516" s="60"/>
      <c r="MYJ516" s="61"/>
      <c r="MYK516" s="70"/>
      <c r="MYL516" s="70"/>
      <c r="MYM516" s="60"/>
      <c r="MYN516" s="61"/>
      <c r="MYO516" s="70"/>
      <c r="MYP516" s="70"/>
      <c r="MYQ516" s="60"/>
      <c r="MYR516" s="61"/>
      <c r="MYS516" s="70"/>
      <c r="MYT516" s="70"/>
      <c r="MYU516" s="60"/>
      <c r="MYV516" s="61"/>
      <c r="MYW516" s="70"/>
      <c r="MYX516" s="70"/>
      <c r="MYY516" s="60"/>
      <c r="MYZ516" s="61"/>
      <c r="MZA516" s="70"/>
      <c r="MZB516" s="70"/>
      <c r="MZC516" s="60"/>
      <c r="MZD516" s="61"/>
      <c r="MZE516" s="70"/>
      <c r="MZF516" s="70"/>
      <c r="MZG516" s="60"/>
      <c r="MZH516" s="61"/>
      <c r="MZI516" s="70"/>
      <c r="MZJ516" s="70"/>
      <c r="MZK516" s="60"/>
      <c r="MZL516" s="61"/>
      <c r="MZM516" s="70"/>
      <c r="MZN516" s="70"/>
      <c r="MZO516" s="60"/>
      <c r="MZP516" s="61"/>
      <c r="MZQ516" s="70"/>
      <c r="MZR516" s="70"/>
      <c r="MZS516" s="60"/>
      <c r="MZT516" s="61"/>
      <c r="MZU516" s="70"/>
      <c r="MZV516" s="70"/>
      <c r="MZW516" s="60"/>
      <c r="MZX516" s="61"/>
      <c r="MZY516" s="70"/>
      <c r="MZZ516" s="70"/>
      <c r="NAA516" s="60"/>
      <c r="NAB516" s="61"/>
      <c r="NAC516" s="70"/>
      <c r="NAD516" s="70"/>
      <c r="NAE516" s="60"/>
      <c r="NAF516" s="61"/>
      <c r="NAG516" s="70"/>
      <c r="NAH516" s="70"/>
      <c r="NAI516" s="60"/>
      <c r="NAJ516" s="61"/>
      <c r="NAK516" s="70"/>
      <c r="NAL516" s="70"/>
      <c r="NAM516" s="60"/>
      <c r="NAN516" s="61"/>
      <c r="NAO516" s="70"/>
      <c r="NAP516" s="70"/>
      <c r="NAQ516" s="60"/>
      <c r="NAR516" s="61"/>
      <c r="NAS516" s="70"/>
      <c r="NAT516" s="70"/>
      <c r="NAU516" s="60"/>
      <c r="NAV516" s="61"/>
      <c r="NAW516" s="70"/>
      <c r="NAX516" s="70"/>
      <c r="NAY516" s="60"/>
      <c r="NAZ516" s="61"/>
      <c r="NBA516" s="70"/>
      <c r="NBB516" s="70"/>
      <c r="NBC516" s="60"/>
      <c r="NBD516" s="61"/>
      <c r="NBE516" s="70"/>
      <c r="NBF516" s="70"/>
      <c r="NBG516" s="60"/>
      <c r="NBH516" s="61"/>
      <c r="NBI516" s="70"/>
      <c r="NBJ516" s="70"/>
      <c r="NBK516" s="60"/>
      <c r="NBL516" s="61"/>
      <c r="NBM516" s="70"/>
      <c r="NBN516" s="70"/>
      <c r="NBO516" s="60"/>
      <c r="NBP516" s="61"/>
      <c r="NBQ516" s="70"/>
      <c r="NBR516" s="70"/>
      <c r="NBS516" s="60"/>
      <c r="NBT516" s="61"/>
      <c r="NBU516" s="70"/>
      <c r="NBV516" s="70"/>
      <c r="NBW516" s="60"/>
      <c r="NBX516" s="61"/>
      <c r="NBY516" s="70"/>
      <c r="NBZ516" s="70"/>
      <c r="NCA516" s="60"/>
      <c r="NCB516" s="61"/>
      <c r="NCC516" s="70"/>
      <c r="NCD516" s="70"/>
      <c r="NCE516" s="60"/>
      <c r="NCF516" s="61"/>
      <c r="NCG516" s="70"/>
      <c r="NCH516" s="70"/>
      <c r="NCI516" s="60"/>
      <c r="NCJ516" s="61"/>
      <c r="NCK516" s="70"/>
      <c r="NCL516" s="70"/>
      <c r="NCM516" s="60"/>
      <c r="NCN516" s="61"/>
      <c r="NCO516" s="70"/>
      <c r="NCP516" s="70"/>
      <c r="NCQ516" s="60"/>
      <c r="NCR516" s="61"/>
      <c r="NCS516" s="70"/>
      <c r="NCT516" s="70"/>
      <c r="NCU516" s="60"/>
      <c r="NCV516" s="61"/>
      <c r="NCW516" s="70"/>
      <c r="NCX516" s="70"/>
      <c r="NCY516" s="60"/>
      <c r="NCZ516" s="61"/>
      <c r="NDA516" s="70"/>
      <c r="NDB516" s="70"/>
      <c r="NDC516" s="60"/>
      <c r="NDD516" s="61"/>
      <c r="NDE516" s="70"/>
      <c r="NDF516" s="70"/>
      <c r="NDG516" s="60"/>
      <c r="NDH516" s="61"/>
      <c r="NDI516" s="70"/>
      <c r="NDJ516" s="70"/>
      <c r="NDK516" s="60"/>
      <c r="NDL516" s="61"/>
      <c r="NDM516" s="70"/>
      <c r="NDN516" s="70"/>
      <c r="NDO516" s="60"/>
      <c r="NDP516" s="61"/>
      <c r="NDQ516" s="70"/>
      <c r="NDR516" s="70"/>
      <c r="NDS516" s="60"/>
      <c r="NDT516" s="61"/>
      <c r="NDU516" s="70"/>
      <c r="NDV516" s="70"/>
      <c r="NDW516" s="60"/>
      <c r="NDX516" s="61"/>
      <c r="NDY516" s="70"/>
      <c r="NDZ516" s="70"/>
      <c r="NEA516" s="60"/>
      <c r="NEB516" s="61"/>
      <c r="NEC516" s="70"/>
      <c r="NED516" s="70"/>
      <c r="NEE516" s="60"/>
      <c r="NEF516" s="61"/>
      <c r="NEG516" s="70"/>
      <c r="NEH516" s="70"/>
      <c r="NEI516" s="60"/>
      <c r="NEJ516" s="61"/>
      <c r="NEK516" s="70"/>
      <c r="NEL516" s="70"/>
      <c r="NEM516" s="60"/>
      <c r="NEN516" s="61"/>
      <c r="NEO516" s="70"/>
      <c r="NEP516" s="70"/>
      <c r="NEQ516" s="60"/>
      <c r="NER516" s="61"/>
      <c r="NES516" s="70"/>
      <c r="NET516" s="70"/>
      <c r="NEU516" s="60"/>
      <c r="NEV516" s="61"/>
      <c r="NEW516" s="70"/>
      <c r="NEX516" s="70"/>
      <c r="NEY516" s="60"/>
      <c r="NEZ516" s="61"/>
      <c r="NFA516" s="70"/>
      <c r="NFB516" s="70"/>
      <c r="NFC516" s="60"/>
      <c r="NFD516" s="61"/>
      <c r="NFE516" s="70"/>
      <c r="NFF516" s="70"/>
      <c r="NFG516" s="60"/>
      <c r="NFH516" s="61"/>
      <c r="NFI516" s="70"/>
      <c r="NFJ516" s="70"/>
      <c r="NFK516" s="60"/>
      <c r="NFL516" s="61"/>
      <c r="NFM516" s="70"/>
      <c r="NFN516" s="70"/>
      <c r="NFO516" s="60"/>
      <c r="NFP516" s="61"/>
      <c r="NFQ516" s="70"/>
      <c r="NFR516" s="70"/>
      <c r="NFS516" s="60"/>
      <c r="NFT516" s="61"/>
      <c r="NFU516" s="70"/>
      <c r="NFV516" s="70"/>
      <c r="NFW516" s="60"/>
      <c r="NFX516" s="61"/>
      <c r="NFY516" s="70"/>
      <c r="NFZ516" s="70"/>
      <c r="NGA516" s="60"/>
      <c r="NGB516" s="61"/>
      <c r="NGC516" s="70"/>
      <c r="NGD516" s="70"/>
      <c r="NGE516" s="60"/>
      <c r="NGF516" s="61"/>
      <c r="NGG516" s="70"/>
      <c r="NGH516" s="70"/>
      <c r="NGI516" s="60"/>
      <c r="NGJ516" s="61"/>
      <c r="NGK516" s="70"/>
      <c r="NGL516" s="70"/>
      <c r="NGM516" s="60"/>
      <c r="NGN516" s="61"/>
      <c r="NGO516" s="70"/>
      <c r="NGP516" s="70"/>
      <c r="NGQ516" s="60"/>
      <c r="NGR516" s="61"/>
      <c r="NGS516" s="70"/>
      <c r="NGT516" s="70"/>
      <c r="NGU516" s="60"/>
      <c r="NGV516" s="61"/>
      <c r="NGW516" s="70"/>
      <c r="NGX516" s="70"/>
      <c r="NGY516" s="60"/>
      <c r="NGZ516" s="61"/>
      <c r="NHA516" s="70"/>
      <c r="NHB516" s="70"/>
      <c r="NHC516" s="60"/>
      <c r="NHD516" s="61"/>
      <c r="NHE516" s="70"/>
      <c r="NHF516" s="70"/>
      <c r="NHG516" s="60"/>
      <c r="NHH516" s="61"/>
      <c r="NHI516" s="70"/>
      <c r="NHJ516" s="70"/>
      <c r="NHK516" s="60"/>
      <c r="NHL516" s="61"/>
      <c r="NHM516" s="70"/>
      <c r="NHN516" s="70"/>
      <c r="NHO516" s="60"/>
      <c r="NHP516" s="61"/>
      <c r="NHQ516" s="70"/>
      <c r="NHR516" s="70"/>
      <c r="NHS516" s="60"/>
      <c r="NHT516" s="61"/>
      <c r="NHU516" s="70"/>
      <c r="NHV516" s="70"/>
      <c r="NHW516" s="60"/>
      <c r="NHX516" s="61"/>
      <c r="NHY516" s="70"/>
      <c r="NHZ516" s="70"/>
      <c r="NIA516" s="60"/>
      <c r="NIB516" s="61"/>
      <c r="NIC516" s="70"/>
      <c r="NID516" s="70"/>
      <c r="NIE516" s="60"/>
      <c r="NIF516" s="61"/>
      <c r="NIG516" s="70"/>
      <c r="NIH516" s="70"/>
      <c r="NII516" s="60"/>
      <c r="NIJ516" s="61"/>
      <c r="NIK516" s="70"/>
      <c r="NIL516" s="70"/>
      <c r="NIM516" s="60"/>
      <c r="NIN516" s="61"/>
      <c r="NIO516" s="70"/>
      <c r="NIP516" s="70"/>
      <c r="NIQ516" s="60"/>
      <c r="NIR516" s="61"/>
      <c r="NIS516" s="70"/>
      <c r="NIT516" s="70"/>
      <c r="NIU516" s="60"/>
      <c r="NIV516" s="61"/>
      <c r="NIW516" s="70"/>
      <c r="NIX516" s="70"/>
      <c r="NIY516" s="60"/>
      <c r="NIZ516" s="61"/>
      <c r="NJA516" s="70"/>
      <c r="NJB516" s="70"/>
      <c r="NJC516" s="60"/>
      <c r="NJD516" s="61"/>
      <c r="NJE516" s="70"/>
      <c r="NJF516" s="70"/>
      <c r="NJG516" s="60"/>
      <c r="NJH516" s="61"/>
      <c r="NJI516" s="70"/>
      <c r="NJJ516" s="70"/>
      <c r="NJK516" s="60"/>
      <c r="NJL516" s="61"/>
      <c r="NJM516" s="70"/>
      <c r="NJN516" s="70"/>
      <c r="NJO516" s="60"/>
      <c r="NJP516" s="61"/>
      <c r="NJQ516" s="70"/>
      <c r="NJR516" s="70"/>
      <c r="NJS516" s="60"/>
      <c r="NJT516" s="61"/>
      <c r="NJU516" s="70"/>
      <c r="NJV516" s="70"/>
      <c r="NJW516" s="60"/>
      <c r="NJX516" s="61"/>
      <c r="NJY516" s="70"/>
      <c r="NJZ516" s="70"/>
      <c r="NKA516" s="60"/>
      <c r="NKB516" s="61"/>
      <c r="NKC516" s="70"/>
      <c r="NKD516" s="70"/>
      <c r="NKE516" s="60"/>
      <c r="NKF516" s="61"/>
      <c r="NKG516" s="70"/>
      <c r="NKH516" s="70"/>
      <c r="NKI516" s="60"/>
      <c r="NKJ516" s="61"/>
      <c r="NKK516" s="70"/>
      <c r="NKL516" s="70"/>
      <c r="NKM516" s="60"/>
      <c r="NKN516" s="61"/>
      <c r="NKO516" s="70"/>
      <c r="NKP516" s="70"/>
      <c r="NKQ516" s="60"/>
      <c r="NKR516" s="61"/>
      <c r="NKS516" s="70"/>
      <c r="NKT516" s="70"/>
      <c r="NKU516" s="60"/>
      <c r="NKV516" s="61"/>
      <c r="NKW516" s="70"/>
      <c r="NKX516" s="70"/>
      <c r="NKY516" s="60"/>
      <c r="NKZ516" s="61"/>
      <c r="NLA516" s="70"/>
      <c r="NLB516" s="70"/>
      <c r="NLC516" s="60"/>
      <c r="NLD516" s="61"/>
      <c r="NLE516" s="70"/>
      <c r="NLF516" s="70"/>
      <c r="NLG516" s="60"/>
      <c r="NLH516" s="61"/>
      <c r="NLI516" s="70"/>
      <c r="NLJ516" s="70"/>
      <c r="NLK516" s="60"/>
      <c r="NLL516" s="61"/>
      <c r="NLM516" s="70"/>
      <c r="NLN516" s="70"/>
      <c r="NLO516" s="60"/>
      <c r="NLP516" s="61"/>
      <c r="NLQ516" s="70"/>
      <c r="NLR516" s="70"/>
      <c r="NLS516" s="60"/>
      <c r="NLT516" s="61"/>
      <c r="NLU516" s="70"/>
      <c r="NLV516" s="70"/>
      <c r="NLW516" s="60"/>
      <c r="NLX516" s="61"/>
      <c r="NLY516" s="70"/>
      <c r="NLZ516" s="70"/>
      <c r="NMA516" s="60"/>
      <c r="NMB516" s="61"/>
      <c r="NMC516" s="70"/>
      <c r="NMD516" s="70"/>
      <c r="NME516" s="60"/>
      <c r="NMF516" s="61"/>
      <c r="NMG516" s="70"/>
      <c r="NMH516" s="70"/>
      <c r="NMI516" s="60"/>
      <c r="NMJ516" s="61"/>
      <c r="NMK516" s="70"/>
      <c r="NML516" s="70"/>
      <c r="NMM516" s="60"/>
      <c r="NMN516" s="61"/>
      <c r="NMO516" s="70"/>
      <c r="NMP516" s="70"/>
      <c r="NMQ516" s="60"/>
      <c r="NMR516" s="61"/>
      <c r="NMS516" s="70"/>
      <c r="NMT516" s="70"/>
      <c r="NMU516" s="60"/>
      <c r="NMV516" s="61"/>
      <c r="NMW516" s="70"/>
      <c r="NMX516" s="70"/>
      <c r="NMY516" s="60"/>
      <c r="NMZ516" s="61"/>
      <c r="NNA516" s="70"/>
      <c r="NNB516" s="70"/>
      <c r="NNC516" s="60"/>
      <c r="NND516" s="61"/>
      <c r="NNE516" s="70"/>
      <c r="NNF516" s="70"/>
      <c r="NNG516" s="60"/>
      <c r="NNH516" s="61"/>
      <c r="NNI516" s="70"/>
      <c r="NNJ516" s="70"/>
      <c r="NNK516" s="60"/>
      <c r="NNL516" s="61"/>
      <c r="NNM516" s="70"/>
      <c r="NNN516" s="70"/>
      <c r="NNO516" s="60"/>
      <c r="NNP516" s="61"/>
      <c r="NNQ516" s="70"/>
      <c r="NNR516" s="70"/>
      <c r="NNS516" s="60"/>
      <c r="NNT516" s="61"/>
      <c r="NNU516" s="70"/>
      <c r="NNV516" s="70"/>
      <c r="NNW516" s="60"/>
      <c r="NNX516" s="61"/>
      <c r="NNY516" s="70"/>
      <c r="NNZ516" s="70"/>
      <c r="NOA516" s="60"/>
      <c r="NOB516" s="61"/>
      <c r="NOC516" s="70"/>
      <c r="NOD516" s="70"/>
      <c r="NOE516" s="60"/>
      <c r="NOF516" s="61"/>
      <c r="NOG516" s="70"/>
      <c r="NOH516" s="70"/>
      <c r="NOI516" s="60"/>
      <c r="NOJ516" s="61"/>
      <c r="NOK516" s="70"/>
      <c r="NOL516" s="70"/>
      <c r="NOM516" s="60"/>
      <c r="NON516" s="61"/>
      <c r="NOO516" s="70"/>
      <c r="NOP516" s="70"/>
      <c r="NOQ516" s="60"/>
      <c r="NOR516" s="61"/>
      <c r="NOS516" s="70"/>
      <c r="NOT516" s="70"/>
      <c r="NOU516" s="60"/>
      <c r="NOV516" s="61"/>
      <c r="NOW516" s="70"/>
      <c r="NOX516" s="70"/>
      <c r="NOY516" s="60"/>
      <c r="NOZ516" s="61"/>
      <c r="NPA516" s="70"/>
      <c r="NPB516" s="70"/>
      <c r="NPC516" s="60"/>
      <c r="NPD516" s="61"/>
      <c r="NPE516" s="70"/>
      <c r="NPF516" s="70"/>
      <c r="NPG516" s="60"/>
      <c r="NPH516" s="61"/>
      <c r="NPI516" s="70"/>
      <c r="NPJ516" s="70"/>
      <c r="NPK516" s="60"/>
      <c r="NPL516" s="61"/>
      <c r="NPM516" s="70"/>
      <c r="NPN516" s="70"/>
      <c r="NPO516" s="60"/>
      <c r="NPP516" s="61"/>
      <c r="NPQ516" s="70"/>
      <c r="NPR516" s="70"/>
      <c r="NPS516" s="60"/>
      <c r="NPT516" s="61"/>
      <c r="NPU516" s="70"/>
      <c r="NPV516" s="70"/>
      <c r="NPW516" s="60"/>
      <c r="NPX516" s="61"/>
      <c r="NPY516" s="70"/>
      <c r="NPZ516" s="70"/>
      <c r="NQA516" s="60"/>
      <c r="NQB516" s="61"/>
      <c r="NQC516" s="70"/>
      <c r="NQD516" s="70"/>
      <c r="NQE516" s="60"/>
      <c r="NQF516" s="61"/>
      <c r="NQG516" s="70"/>
      <c r="NQH516" s="70"/>
      <c r="NQI516" s="60"/>
      <c r="NQJ516" s="61"/>
      <c r="NQK516" s="70"/>
      <c r="NQL516" s="70"/>
      <c r="NQM516" s="60"/>
      <c r="NQN516" s="61"/>
      <c r="NQO516" s="70"/>
      <c r="NQP516" s="70"/>
      <c r="NQQ516" s="60"/>
      <c r="NQR516" s="61"/>
      <c r="NQS516" s="70"/>
      <c r="NQT516" s="70"/>
      <c r="NQU516" s="60"/>
      <c r="NQV516" s="61"/>
      <c r="NQW516" s="70"/>
      <c r="NQX516" s="70"/>
      <c r="NQY516" s="60"/>
      <c r="NQZ516" s="61"/>
      <c r="NRA516" s="70"/>
      <c r="NRB516" s="70"/>
      <c r="NRC516" s="60"/>
      <c r="NRD516" s="61"/>
      <c r="NRE516" s="70"/>
      <c r="NRF516" s="70"/>
      <c r="NRG516" s="60"/>
      <c r="NRH516" s="61"/>
      <c r="NRI516" s="70"/>
      <c r="NRJ516" s="70"/>
      <c r="NRK516" s="60"/>
      <c r="NRL516" s="61"/>
      <c r="NRM516" s="70"/>
      <c r="NRN516" s="70"/>
      <c r="NRO516" s="60"/>
      <c r="NRP516" s="61"/>
      <c r="NRQ516" s="70"/>
      <c r="NRR516" s="70"/>
      <c r="NRS516" s="60"/>
      <c r="NRT516" s="61"/>
      <c r="NRU516" s="70"/>
      <c r="NRV516" s="70"/>
      <c r="NRW516" s="60"/>
      <c r="NRX516" s="61"/>
      <c r="NRY516" s="70"/>
      <c r="NRZ516" s="70"/>
      <c r="NSA516" s="60"/>
      <c r="NSB516" s="61"/>
      <c r="NSC516" s="70"/>
      <c r="NSD516" s="70"/>
      <c r="NSE516" s="60"/>
      <c r="NSF516" s="61"/>
      <c r="NSG516" s="70"/>
      <c r="NSH516" s="70"/>
      <c r="NSI516" s="60"/>
      <c r="NSJ516" s="61"/>
      <c r="NSK516" s="70"/>
      <c r="NSL516" s="70"/>
      <c r="NSM516" s="60"/>
      <c r="NSN516" s="61"/>
      <c r="NSO516" s="70"/>
      <c r="NSP516" s="70"/>
      <c r="NSQ516" s="60"/>
      <c r="NSR516" s="61"/>
      <c r="NSS516" s="70"/>
      <c r="NST516" s="70"/>
      <c r="NSU516" s="60"/>
      <c r="NSV516" s="61"/>
      <c r="NSW516" s="70"/>
      <c r="NSX516" s="70"/>
      <c r="NSY516" s="60"/>
      <c r="NSZ516" s="61"/>
      <c r="NTA516" s="70"/>
      <c r="NTB516" s="70"/>
      <c r="NTC516" s="60"/>
      <c r="NTD516" s="61"/>
      <c r="NTE516" s="70"/>
      <c r="NTF516" s="70"/>
      <c r="NTG516" s="60"/>
      <c r="NTH516" s="61"/>
      <c r="NTI516" s="70"/>
      <c r="NTJ516" s="70"/>
      <c r="NTK516" s="60"/>
      <c r="NTL516" s="61"/>
      <c r="NTM516" s="70"/>
      <c r="NTN516" s="70"/>
      <c r="NTO516" s="60"/>
      <c r="NTP516" s="61"/>
      <c r="NTQ516" s="70"/>
      <c r="NTR516" s="70"/>
      <c r="NTS516" s="60"/>
      <c r="NTT516" s="61"/>
      <c r="NTU516" s="70"/>
      <c r="NTV516" s="70"/>
      <c r="NTW516" s="60"/>
      <c r="NTX516" s="61"/>
      <c r="NTY516" s="70"/>
      <c r="NTZ516" s="70"/>
      <c r="NUA516" s="60"/>
      <c r="NUB516" s="61"/>
      <c r="NUC516" s="70"/>
      <c r="NUD516" s="70"/>
      <c r="NUE516" s="60"/>
      <c r="NUF516" s="61"/>
      <c r="NUG516" s="70"/>
      <c r="NUH516" s="70"/>
      <c r="NUI516" s="60"/>
      <c r="NUJ516" s="61"/>
      <c r="NUK516" s="70"/>
      <c r="NUL516" s="70"/>
      <c r="NUM516" s="60"/>
      <c r="NUN516" s="61"/>
      <c r="NUO516" s="70"/>
      <c r="NUP516" s="70"/>
      <c r="NUQ516" s="60"/>
      <c r="NUR516" s="61"/>
      <c r="NUS516" s="70"/>
      <c r="NUT516" s="70"/>
      <c r="NUU516" s="60"/>
      <c r="NUV516" s="61"/>
      <c r="NUW516" s="70"/>
      <c r="NUX516" s="70"/>
      <c r="NUY516" s="60"/>
      <c r="NUZ516" s="61"/>
      <c r="NVA516" s="70"/>
      <c r="NVB516" s="70"/>
      <c r="NVC516" s="60"/>
      <c r="NVD516" s="61"/>
      <c r="NVE516" s="70"/>
      <c r="NVF516" s="70"/>
      <c r="NVG516" s="60"/>
      <c r="NVH516" s="61"/>
      <c r="NVI516" s="70"/>
      <c r="NVJ516" s="70"/>
      <c r="NVK516" s="60"/>
      <c r="NVL516" s="61"/>
      <c r="NVM516" s="70"/>
      <c r="NVN516" s="70"/>
      <c r="NVO516" s="60"/>
      <c r="NVP516" s="61"/>
      <c r="NVQ516" s="70"/>
      <c r="NVR516" s="70"/>
      <c r="NVS516" s="60"/>
      <c r="NVT516" s="61"/>
      <c r="NVU516" s="70"/>
      <c r="NVV516" s="70"/>
      <c r="NVW516" s="60"/>
      <c r="NVX516" s="61"/>
      <c r="NVY516" s="70"/>
      <c r="NVZ516" s="70"/>
      <c r="NWA516" s="60"/>
      <c r="NWB516" s="61"/>
      <c r="NWC516" s="70"/>
      <c r="NWD516" s="70"/>
      <c r="NWE516" s="60"/>
      <c r="NWF516" s="61"/>
      <c r="NWG516" s="70"/>
      <c r="NWH516" s="70"/>
      <c r="NWI516" s="60"/>
      <c r="NWJ516" s="61"/>
      <c r="NWK516" s="70"/>
      <c r="NWL516" s="70"/>
      <c r="NWM516" s="60"/>
      <c r="NWN516" s="61"/>
      <c r="NWO516" s="70"/>
      <c r="NWP516" s="70"/>
      <c r="NWQ516" s="60"/>
      <c r="NWR516" s="61"/>
      <c r="NWS516" s="70"/>
      <c r="NWT516" s="70"/>
      <c r="NWU516" s="60"/>
      <c r="NWV516" s="61"/>
      <c r="NWW516" s="70"/>
      <c r="NWX516" s="70"/>
      <c r="NWY516" s="60"/>
      <c r="NWZ516" s="61"/>
      <c r="NXA516" s="70"/>
      <c r="NXB516" s="70"/>
      <c r="NXC516" s="60"/>
      <c r="NXD516" s="61"/>
      <c r="NXE516" s="70"/>
      <c r="NXF516" s="70"/>
      <c r="NXG516" s="60"/>
      <c r="NXH516" s="61"/>
      <c r="NXI516" s="70"/>
      <c r="NXJ516" s="70"/>
      <c r="NXK516" s="60"/>
      <c r="NXL516" s="61"/>
      <c r="NXM516" s="70"/>
      <c r="NXN516" s="70"/>
      <c r="NXO516" s="60"/>
      <c r="NXP516" s="61"/>
      <c r="NXQ516" s="70"/>
      <c r="NXR516" s="70"/>
      <c r="NXS516" s="60"/>
      <c r="NXT516" s="61"/>
      <c r="NXU516" s="70"/>
      <c r="NXV516" s="70"/>
      <c r="NXW516" s="60"/>
      <c r="NXX516" s="61"/>
      <c r="NXY516" s="70"/>
      <c r="NXZ516" s="70"/>
      <c r="NYA516" s="60"/>
      <c r="NYB516" s="61"/>
      <c r="NYC516" s="70"/>
      <c r="NYD516" s="70"/>
      <c r="NYE516" s="60"/>
      <c r="NYF516" s="61"/>
      <c r="NYG516" s="70"/>
      <c r="NYH516" s="70"/>
      <c r="NYI516" s="60"/>
      <c r="NYJ516" s="61"/>
      <c r="NYK516" s="70"/>
      <c r="NYL516" s="70"/>
      <c r="NYM516" s="60"/>
      <c r="NYN516" s="61"/>
      <c r="NYO516" s="70"/>
      <c r="NYP516" s="70"/>
      <c r="NYQ516" s="60"/>
      <c r="NYR516" s="61"/>
      <c r="NYS516" s="70"/>
      <c r="NYT516" s="70"/>
      <c r="NYU516" s="60"/>
      <c r="NYV516" s="61"/>
      <c r="NYW516" s="70"/>
      <c r="NYX516" s="70"/>
      <c r="NYY516" s="60"/>
      <c r="NYZ516" s="61"/>
      <c r="NZA516" s="70"/>
      <c r="NZB516" s="70"/>
      <c r="NZC516" s="60"/>
      <c r="NZD516" s="61"/>
      <c r="NZE516" s="70"/>
      <c r="NZF516" s="70"/>
      <c r="NZG516" s="60"/>
      <c r="NZH516" s="61"/>
      <c r="NZI516" s="70"/>
      <c r="NZJ516" s="70"/>
      <c r="NZK516" s="60"/>
      <c r="NZL516" s="61"/>
      <c r="NZM516" s="70"/>
      <c r="NZN516" s="70"/>
      <c r="NZO516" s="60"/>
      <c r="NZP516" s="61"/>
      <c r="NZQ516" s="70"/>
      <c r="NZR516" s="70"/>
      <c r="NZS516" s="60"/>
      <c r="NZT516" s="61"/>
      <c r="NZU516" s="70"/>
      <c r="NZV516" s="70"/>
      <c r="NZW516" s="60"/>
      <c r="NZX516" s="61"/>
      <c r="NZY516" s="70"/>
      <c r="NZZ516" s="70"/>
      <c r="OAA516" s="60"/>
      <c r="OAB516" s="61"/>
      <c r="OAC516" s="70"/>
      <c r="OAD516" s="70"/>
      <c r="OAE516" s="60"/>
      <c r="OAF516" s="61"/>
      <c r="OAG516" s="70"/>
      <c r="OAH516" s="70"/>
      <c r="OAI516" s="60"/>
      <c r="OAJ516" s="61"/>
      <c r="OAK516" s="70"/>
      <c r="OAL516" s="70"/>
      <c r="OAM516" s="60"/>
      <c r="OAN516" s="61"/>
      <c r="OAO516" s="70"/>
      <c r="OAP516" s="70"/>
      <c r="OAQ516" s="60"/>
      <c r="OAR516" s="61"/>
      <c r="OAS516" s="70"/>
      <c r="OAT516" s="70"/>
      <c r="OAU516" s="60"/>
      <c r="OAV516" s="61"/>
      <c r="OAW516" s="70"/>
      <c r="OAX516" s="70"/>
      <c r="OAY516" s="60"/>
      <c r="OAZ516" s="61"/>
      <c r="OBA516" s="70"/>
      <c r="OBB516" s="70"/>
      <c r="OBC516" s="60"/>
      <c r="OBD516" s="61"/>
      <c r="OBE516" s="70"/>
      <c r="OBF516" s="70"/>
      <c r="OBG516" s="60"/>
      <c r="OBH516" s="61"/>
      <c r="OBI516" s="70"/>
      <c r="OBJ516" s="70"/>
      <c r="OBK516" s="60"/>
      <c r="OBL516" s="61"/>
      <c r="OBM516" s="70"/>
      <c r="OBN516" s="70"/>
      <c r="OBO516" s="60"/>
      <c r="OBP516" s="61"/>
      <c r="OBQ516" s="70"/>
      <c r="OBR516" s="70"/>
      <c r="OBS516" s="60"/>
      <c r="OBT516" s="61"/>
      <c r="OBU516" s="70"/>
      <c r="OBV516" s="70"/>
      <c r="OBW516" s="60"/>
      <c r="OBX516" s="61"/>
      <c r="OBY516" s="70"/>
      <c r="OBZ516" s="70"/>
      <c r="OCA516" s="60"/>
      <c r="OCB516" s="61"/>
      <c r="OCC516" s="70"/>
      <c r="OCD516" s="70"/>
      <c r="OCE516" s="60"/>
      <c r="OCF516" s="61"/>
      <c r="OCG516" s="70"/>
      <c r="OCH516" s="70"/>
      <c r="OCI516" s="60"/>
      <c r="OCJ516" s="61"/>
      <c r="OCK516" s="70"/>
      <c r="OCL516" s="70"/>
      <c r="OCM516" s="60"/>
      <c r="OCN516" s="61"/>
      <c r="OCO516" s="70"/>
      <c r="OCP516" s="70"/>
      <c r="OCQ516" s="60"/>
      <c r="OCR516" s="61"/>
      <c r="OCS516" s="70"/>
      <c r="OCT516" s="70"/>
      <c r="OCU516" s="60"/>
      <c r="OCV516" s="61"/>
      <c r="OCW516" s="70"/>
      <c r="OCX516" s="70"/>
      <c r="OCY516" s="60"/>
      <c r="OCZ516" s="61"/>
      <c r="ODA516" s="70"/>
      <c r="ODB516" s="70"/>
      <c r="ODC516" s="60"/>
      <c r="ODD516" s="61"/>
      <c r="ODE516" s="70"/>
      <c r="ODF516" s="70"/>
      <c r="ODG516" s="60"/>
      <c r="ODH516" s="61"/>
      <c r="ODI516" s="70"/>
      <c r="ODJ516" s="70"/>
      <c r="ODK516" s="60"/>
      <c r="ODL516" s="61"/>
      <c r="ODM516" s="70"/>
      <c r="ODN516" s="70"/>
      <c r="ODO516" s="60"/>
      <c r="ODP516" s="61"/>
      <c r="ODQ516" s="70"/>
      <c r="ODR516" s="70"/>
      <c r="ODS516" s="60"/>
      <c r="ODT516" s="61"/>
      <c r="ODU516" s="70"/>
      <c r="ODV516" s="70"/>
      <c r="ODW516" s="60"/>
      <c r="ODX516" s="61"/>
      <c r="ODY516" s="70"/>
      <c r="ODZ516" s="70"/>
      <c r="OEA516" s="60"/>
      <c r="OEB516" s="61"/>
      <c r="OEC516" s="70"/>
      <c r="OED516" s="70"/>
      <c r="OEE516" s="60"/>
      <c r="OEF516" s="61"/>
      <c r="OEG516" s="70"/>
      <c r="OEH516" s="70"/>
      <c r="OEI516" s="60"/>
      <c r="OEJ516" s="61"/>
      <c r="OEK516" s="70"/>
      <c r="OEL516" s="70"/>
      <c r="OEM516" s="60"/>
      <c r="OEN516" s="61"/>
      <c r="OEO516" s="70"/>
      <c r="OEP516" s="70"/>
      <c r="OEQ516" s="60"/>
      <c r="OER516" s="61"/>
      <c r="OES516" s="70"/>
      <c r="OET516" s="70"/>
      <c r="OEU516" s="60"/>
      <c r="OEV516" s="61"/>
      <c r="OEW516" s="70"/>
      <c r="OEX516" s="70"/>
      <c r="OEY516" s="60"/>
      <c r="OEZ516" s="61"/>
      <c r="OFA516" s="70"/>
      <c r="OFB516" s="70"/>
      <c r="OFC516" s="60"/>
      <c r="OFD516" s="61"/>
      <c r="OFE516" s="70"/>
      <c r="OFF516" s="70"/>
      <c r="OFG516" s="60"/>
      <c r="OFH516" s="61"/>
      <c r="OFI516" s="70"/>
      <c r="OFJ516" s="70"/>
      <c r="OFK516" s="60"/>
      <c r="OFL516" s="61"/>
      <c r="OFM516" s="70"/>
      <c r="OFN516" s="70"/>
      <c r="OFO516" s="60"/>
      <c r="OFP516" s="61"/>
      <c r="OFQ516" s="70"/>
      <c r="OFR516" s="70"/>
      <c r="OFS516" s="60"/>
      <c r="OFT516" s="61"/>
      <c r="OFU516" s="70"/>
      <c r="OFV516" s="70"/>
      <c r="OFW516" s="60"/>
      <c r="OFX516" s="61"/>
      <c r="OFY516" s="70"/>
      <c r="OFZ516" s="70"/>
      <c r="OGA516" s="60"/>
      <c r="OGB516" s="61"/>
      <c r="OGC516" s="70"/>
      <c r="OGD516" s="70"/>
      <c r="OGE516" s="60"/>
      <c r="OGF516" s="61"/>
      <c r="OGG516" s="70"/>
      <c r="OGH516" s="70"/>
      <c r="OGI516" s="60"/>
      <c r="OGJ516" s="61"/>
      <c r="OGK516" s="70"/>
      <c r="OGL516" s="70"/>
      <c r="OGM516" s="60"/>
      <c r="OGN516" s="61"/>
      <c r="OGO516" s="70"/>
      <c r="OGP516" s="70"/>
      <c r="OGQ516" s="60"/>
      <c r="OGR516" s="61"/>
      <c r="OGS516" s="70"/>
      <c r="OGT516" s="70"/>
      <c r="OGU516" s="60"/>
      <c r="OGV516" s="61"/>
      <c r="OGW516" s="70"/>
      <c r="OGX516" s="70"/>
      <c r="OGY516" s="60"/>
      <c r="OGZ516" s="61"/>
      <c r="OHA516" s="70"/>
      <c r="OHB516" s="70"/>
      <c r="OHC516" s="60"/>
      <c r="OHD516" s="61"/>
      <c r="OHE516" s="70"/>
      <c r="OHF516" s="70"/>
      <c r="OHG516" s="60"/>
      <c r="OHH516" s="61"/>
      <c r="OHI516" s="70"/>
      <c r="OHJ516" s="70"/>
      <c r="OHK516" s="60"/>
      <c r="OHL516" s="61"/>
      <c r="OHM516" s="70"/>
      <c r="OHN516" s="70"/>
      <c r="OHO516" s="60"/>
      <c r="OHP516" s="61"/>
      <c r="OHQ516" s="70"/>
      <c r="OHR516" s="70"/>
      <c r="OHS516" s="60"/>
      <c r="OHT516" s="61"/>
      <c r="OHU516" s="70"/>
      <c r="OHV516" s="70"/>
      <c r="OHW516" s="60"/>
      <c r="OHX516" s="61"/>
      <c r="OHY516" s="70"/>
      <c r="OHZ516" s="70"/>
      <c r="OIA516" s="60"/>
      <c r="OIB516" s="61"/>
      <c r="OIC516" s="70"/>
      <c r="OID516" s="70"/>
      <c r="OIE516" s="60"/>
      <c r="OIF516" s="61"/>
      <c r="OIG516" s="70"/>
      <c r="OIH516" s="70"/>
      <c r="OII516" s="60"/>
      <c r="OIJ516" s="61"/>
      <c r="OIK516" s="70"/>
      <c r="OIL516" s="70"/>
      <c r="OIM516" s="60"/>
      <c r="OIN516" s="61"/>
      <c r="OIO516" s="70"/>
      <c r="OIP516" s="70"/>
      <c r="OIQ516" s="60"/>
      <c r="OIR516" s="61"/>
      <c r="OIS516" s="70"/>
      <c r="OIT516" s="70"/>
      <c r="OIU516" s="60"/>
      <c r="OIV516" s="61"/>
      <c r="OIW516" s="70"/>
      <c r="OIX516" s="70"/>
      <c r="OIY516" s="60"/>
      <c r="OIZ516" s="61"/>
      <c r="OJA516" s="70"/>
      <c r="OJB516" s="70"/>
      <c r="OJC516" s="60"/>
      <c r="OJD516" s="61"/>
      <c r="OJE516" s="70"/>
      <c r="OJF516" s="70"/>
      <c r="OJG516" s="60"/>
      <c r="OJH516" s="61"/>
      <c r="OJI516" s="70"/>
      <c r="OJJ516" s="70"/>
      <c r="OJK516" s="60"/>
      <c r="OJL516" s="61"/>
      <c r="OJM516" s="70"/>
      <c r="OJN516" s="70"/>
      <c r="OJO516" s="60"/>
      <c r="OJP516" s="61"/>
      <c r="OJQ516" s="70"/>
      <c r="OJR516" s="70"/>
      <c r="OJS516" s="60"/>
      <c r="OJT516" s="61"/>
      <c r="OJU516" s="70"/>
      <c r="OJV516" s="70"/>
      <c r="OJW516" s="60"/>
      <c r="OJX516" s="61"/>
      <c r="OJY516" s="70"/>
      <c r="OJZ516" s="70"/>
      <c r="OKA516" s="60"/>
      <c r="OKB516" s="61"/>
      <c r="OKC516" s="70"/>
      <c r="OKD516" s="70"/>
      <c r="OKE516" s="60"/>
      <c r="OKF516" s="61"/>
      <c r="OKG516" s="70"/>
      <c r="OKH516" s="70"/>
      <c r="OKI516" s="60"/>
      <c r="OKJ516" s="61"/>
      <c r="OKK516" s="70"/>
      <c r="OKL516" s="70"/>
      <c r="OKM516" s="60"/>
      <c r="OKN516" s="61"/>
      <c r="OKO516" s="70"/>
      <c r="OKP516" s="70"/>
      <c r="OKQ516" s="60"/>
      <c r="OKR516" s="61"/>
      <c r="OKS516" s="70"/>
      <c r="OKT516" s="70"/>
      <c r="OKU516" s="60"/>
      <c r="OKV516" s="61"/>
      <c r="OKW516" s="70"/>
      <c r="OKX516" s="70"/>
      <c r="OKY516" s="60"/>
      <c r="OKZ516" s="61"/>
      <c r="OLA516" s="70"/>
      <c r="OLB516" s="70"/>
      <c r="OLC516" s="60"/>
      <c r="OLD516" s="61"/>
      <c r="OLE516" s="70"/>
      <c r="OLF516" s="70"/>
      <c r="OLG516" s="60"/>
      <c r="OLH516" s="61"/>
      <c r="OLI516" s="70"/>
      <c r="OLJ516" s="70"/>
      <c r="OLK516" s="60"/>
      <c r="OLL516" s="61"/>
      <c r="OLM516" s="70"/>
      <c r="OLN516" s="70"/>
      <c r="OLO516" s="60"/>
      <c r="OLP516" s="61"/>
      <c r="OLQ516" s="70"/>
      <c r="OLR516" s="70"/>
      <c r="OLS516" s="60"/>
      <c r="OLT516" s="61"/>
      <c r="OLU516" s="70"/>
      <c r="OLV516" s="70"/>
      <c r="OLW516" s="60"/>
      <c r="OLX516" s="61"/>
      <c r="OLY516" s="70"/>
      <c r="OLZ516" s="70"/>
      <c r="OMA516" s="60"/>
      <c r="OMB516" s="61"/>
      <c r="OMC516" s="70"/>
      <c r="OMD516" s="70"/>
      <c r="OME516" s="60"/>
      <c r="OMF516" s="61"/>
      <c r="OMG516" s="70"/>
      <c r="OMH516" s="70"/>
      <c r="OMI516" s="60"/>
      <c r="OMJ516" s="61"/>
      <c r="OMK516" s="70"/>
      <c r="OML516" s="70"/>
      <c r="OMM516" s="60"/>
      <c r="OMN516" s="61"/>
      <c r="OMO516" s="70"/>
      <c r="OMP516" s="70"/>
      <c r="OMQ516" s="60"/>
      <c r="OMR516" s="61"/>
      <c r="OMS516" s="70"/>
      <c r="OMT516" s="70"/>
      <c r="OMU516" s="60"/>
      <c r="OMV516" s="61"/>
      <c r="OMW516" s="70"/>
      <c r="OMX516" s="70"/>
      <c r="OMY516" s="60"/>
      <c r="OMZ516" s="61"/>
      <c r="ONA516" s="70"/>
      <c r="ONB516" s="70"/>
      <c r="ONC516" s="60"/>
      <c r="OND516" s="61"/>
      <c r="ONE516" s="70"/>
      <c r="ONF516" s="70"/>
      <c r="ONG516" s="60"/>
      <c r="ONH516" s="61"/>
      <c r="ONI516" s="70"/>
      <c r="ONJ516" s="70"/>
      <c r="ONK516" s="60"/>
      <c r="ONL516" s="61"/>
      <c r="ONM516" s="70"/>
      <c r="ONN516" s="70"/>
      <c r="ONO516" s="60"/>
      <c r="ONP516" s="61"/>
      <c r="ONQ516" s="70"/>
      <c r="ONR516" s="70"/>
      <c r="ONS516" s="60"/>
      <c r="ONT516" s="61"/>
      <c r="ONU516" s="70"/>
      <c r="ONV516" s="70"/>
      <c r="ONW516" s="60"/>
      <c r="ONX516" s="61"/>
      <c r="ONY516" s="70"/>
      <c r="ONZ516" s="70"/>
      <c r="OOA516" s="60"/>
      <c r="OOB516" s="61"/>
      <c r="OOC516" s="70"/>
      <c r="OOD516" s="70"/>
      <c r="OOE516" s="60"/>
      <c r="OOF516" s="61"/>
      <c r="OOG516" s="70"/>
      <c r="OOH516" s="70"/>
      <c r="OOI516" s="60"/>
      <c r="OOJ516" s="61"/>
      <c r="OOK516" s="70"/>
      <c r="OOL516" s="70"/>
      <c r="OOM516" s="60"/>
      <c r="OON516" s="61"/>
      <c r="OOO516" s="70"/>
      <c r="OOP516" s="70"/>
      <c r="OOQ516" s="60"/>
      <c r="OOR516" s="61"/>
      <c r="OOS516" s="70"/>
      <c r="OOT516" s="70"/>
      <c r="OOU516" s="60"/>
      <c r="OOV516" s="61"/>
      <c r="OOW516" s="70"/>
      <c r="OOX516" s="70"/>
      <c r="OOY516" s="60"/>
      <c r="OOZ516" s="61"/>
      <c r="OPA516" s="70"/>
      <c r="OPB516" s="70"/>
      <c r="OPC516" s="60"/>
      <c r="OPD516" s="61"/>
      <c r="OPE516" s="70"/>
      <c r="OPF516" s="70"/>
      <c r="OPG516" s="60"/>
      <c r="OPH516" s="61"/>
      <c r="OPI516" s="70"/>
      <c r="OPJ516" s="70"/>
      <c r="OPK516" s="60"/>
      <c r="OPL516" s="61"/>
      <c r="OPM516" s="70"/>
      <c r="OPN516" s="70"/>
      <c r="OPO516" s="60"/>
      <c r="OPP516" s="61"/>
      <c r="OPQ516" s="70"/>
      <c r="OPR516" s="70"/>
      <c r="OPS516" s="60"/>
      <c r="OPT516" s="61"/>
      <c r="OPU516" s="70"/>
      <c r="OPV516" s="70"/>
      <c r="OPW516" s="60"/>
      <c r="OPX516" s="61"/>
      <c r="OPY516" s="70"/>
      <c r="OPZ516" s="70"/>
      <c r="OQA516" s="60"/>
      <c r="OQB516" s="61"/>
      <c r="OQC516" s="70"/>
      <c r="OQD516" s="70"/>
      <c r="OQE516" s="60"/>
      <c r="OQF516" s="61"/>
      <c r="OQG516" s="70"/>
      <c r="OQH516" s="70"/>
      <c r="OQI516" s="60"/>
      <c r="OQJ516" s="61"/>
      <c r="OQK516" s="70"/>
      <c r="OQL516" s="70"/>
      <c r="OQM516" s="60"/>
      <c r="OQN516" s="61"/>
      <c r="OQO516" s="70"/>
      <c r="OQP516" s="70"/>
      <c r="OQQ516" s="60"/>
      <c r="OQR516" s="61"/>
      <c r="OQS516" s="70"/>
      <c r="OQT516" s="70"/>
      <c r="OQU516" s="60"/>
      <c r="OQV516" s="61"/>
      <c r="OQW516" s="70"/>
      <c r="OQX516" s="70"/>
      <c r="OQY516" s="60"/>
      <c r="OQZ516" s="61"/>
      <c r="ORA516" s="70"/>
      <c r="ORB516" s="70"/>
      <c r="ORC516" s="60"/>
      <c r="ORD516" s="61"/>
      <c r="ORE516" s="70"/>
      <c r="ORF516" s="70"/>
      <c r="ORG516" s="60"/>
      <c r="ORH516" s="61"/>
      <c r="ORI516" s="70"/>
      <c r="ORJ516" s="70"/>
      <c r="ORK516" s="60"/>
      <c r="ORL516" s="61"/>
      <c r="ORM516" s="70"/>
      <c r="ORN516" s="70"/>
      <c r="ORO516" s="60"/>
      <c r="ORP516" s="61"/>
      <c r="ORQ516" s="70"/>
      <c r="ORR516" s="70"/>
      <c r="ORS516" s="60"/>
      <c r="ORT516" s="61"/>
      <c r="ORU516" s="70"/>
      <c r="ORV516" s="70"/>
      <c r="ORW516" s="60"/>
      <c r="ORX516" s="61"/>
      <c r="ORY516" s="70"/>
      <c r="ORZ516" s="70"/>
      <c r="OSA516" s="60"/>
      <c r="OSB516" s="61"/>
      <c r="OSC516" s="70"/>
      <c r="OSD516" s="70"/>
      <c r="OSE516" s="60"/>
      <c r="OSF516" s="61"/>
      <c r="OSG516" s="70"/>
      <c r="OSH516" s="70"/>
      <c r="OSI516" s="60"/>
      <c r="OSJ516" s="61"/>
      <c r="OSK516" s="70"/>
      <c r="OSL516" s="70"/>
      <c r="OSM516" s="60"/>
      <c r="OSN516" s="61"/>
      <c r="OSO516" s="70"/>
      <c r="OSP516" s="70"/>
      <c r="OSQ516" s="60"/>
      <c r="OSR516" s="61"/>
      <c r="OSS516" s="70"/>
      <c r="OST516" s="70"/>
      <c r="OSU516" s="60"/>
      <c r="OSV516" s="61"/>
      <c r="OSW516" s="70"/>
      <c r="OSX516" s="70"/>
      <c r="OSY516" s="60"/>
      <c r="OSZ516" s="61"/>
      <c r="OTA516" s="70"/>
      <c r="OTB516" s="70"/>
      <c r="OTC516" s="60"/>
      <c r="OTD516" s="61"/>
      <c r="OTE516" s="70"/>
      <c r="OTF516" s="70"/>
      <c r="OTG516" s="60"/>
      <c r="OTH516" s="61"/>
      <c r="OTI516" s="70"/>
      <c r="OTJ516" s="70"/>
      <c r="OTK516" s="60"/>
      <c r="OTL516" s="61"/>
      <c r="OTM516" s="70"/>
      <c r="OTN516" s="70"/>
      <c r="OTO516" s="60"/>
      <c r="OTP516" s="61"/>
      <c r="OTQ516" s="70"/>
      <c r="OTR516" s="70"/>
      <c r="OTS516" s="60"/>
      <c r="OTT516" s="61"/>
      <c r="OTU516" s="70"/>
      <c r="OTV516" s="70"/>
      <c r="OTW516" s="60"/>
      <c r="OTX516" s="61"/>
      <c r="OTY516" s="70"/>
      <c r="OTZ516" s="70"/>
      <c r="OUA516" s="60"/>
      <c r="OUB516" s="61"/>
      <c r="OUC516" s="70"/>
      <c r="OUD516" s="70"/>
      <c r="OUE516" s="60"/>
      <c r="OUF516" s="61"/>
      <c r="OUG516" s="70"/>
      <c r="OUH516" s="70"/>
      <c r="OUI516" s="60"/>
      <c r="OUJ516" s="61"/>
      <c r="OUK516" s="70"/>
      <c r="OUL516" s="70"/>
      <c r="OUM516" s="60"/>
      <c r="OUN516" s="61"/>
      <c r="OUO516" s="70"/>
      <c r="OUP516" s="70"/>
      <c r="OUQ516" s="60"/>
      <c r="OUR516" s="61"/>
      <c r="OUS516" s="70"/>
      <c r="OUT516" s="70"/>
      <c r="OUU516" s="60"/>
      <c r="OUV516" s="61"/>
      <c r="OUW516" s="70"/>
      <c r="OUX516" s="70"/>
      <c r="OUY516" s="60"/>
      <c r="OUZ516" s="61"/>
      <c r="OVA516" s="70"/>
      <c r="OVB516" s="70"/>
      <c r="OVC516" s="60"/>
      <c r="OVD516" s="61"/>
      <c r="OVE516" s="70"/>
      <c r="OVF516" s="70"/>
      <c r="OVG516" s="60"/>
      <c r="OVH516" s="61"/>
      <c r="OVI516" s="70"/>
      <c r="OVJ516" s="70"/>
      <c r="OVK516" s="60"/>
      <c r="OVL516" s="61"/>
      <c r="OVM516" s="70"/>
      <c r="OVN516" s="70"/>
      <c r="OVO516" s="60"/>
      <c r="OVP516" s="61"/>
      <c r="OVQ516" s="70"/>
      <c r="OVR516" s="70"/>
      <c r="OVS516" s="60"/>
      <c r="OVT516" s="61"/>
      <c r="OVU516" s="70"/>
      <c r="OVV516" s="70"/>
      <c r="OVW516" s="60"/>
      <c r="OVX516" s="61"/>
      <c r="OVY516" s="70"/>
      <c r="OVZ516" s="70"/>
      <c r="OWA516" s="60"/>
      <c r="OWB516" s="61"/>
      <c r="OWC516" s="70"/>
      <c r="OWD516" s="70"/>
      <c r="OWE516" s="60"/>
      <c r="OWF516" s="61"/>
      <c r="OWG516" s="70"/>
      <c r="OWH516" s="70"/>
      <c r="OWI516" s="60"/>
      <c r="OWJ516" s="61"/>
      <c r="OWK516" s="70"/>
      <c r="OWL516" s="70"/>
      <c r="OWM516" s="60"/>
      <c r="OWN516" s="61"/>
      <c r="OWO516" s="70"/>
      <c r="OWP516" s="70"/>
      <c r="OWQ516" s="60"/>
      <c r="OWR516" s="61"/>
      <c r="OWS516" s="70"/>
      <c r="OWT516" s="70"/>
      <c r="OWU516" s="60"/>
      <c r="OWV516" s="61"/>
      <c r="OWW516" s="70"/>
      <c r="OWX516" s="70"/>
      <c r="OWY516" s="60"/>
      <c r="OWZ516" s="61"/>
      <c r="OXA516" s="70"/>
      <c r="OXB516" s="70"/>
      <c r="OXC516" s="60"/>
      <c r="OXD516" s="61"/>
      <c r="OXE516" s="70"/>
      <c r="OXF516" s="70"/>
      <c r="OXG516" s="60"/>
      <c r="OXH516" s="61"/>
      <c r="OXI516" s="70"/>
      <c r="OXJ516" s="70"/>
      <c r="OXK516" s="60"/>
      <c r="OXL516" s="61"/>
      <c r="OXM516" s="70"/>
      <c r="OXN516" s="70"/>
      <c r="OXO516" s="60"/>
      <c r="OXP516" s="61"/>
      <c r="OXQ516" s="70"/>
      <c r="OXR516" s="70"/>
      <c r="OXS516" s="60"/>
      <c r="OXT516" s="61"/>
      <c r="OXU516" s="70"/>
      <c r="OXV516" s="70"/>
      <c r="OXW516" s="60"/>
      <c r="OXX516" s="61"/>
      <c r="OXY516" s="70"/>
      <c r="OXZ516" s="70"/>
      <c r="OYA516" s="60"/>
      <c r="OYB516" s="61"/>
      <c r="OYC516" s="70"/>
      <c r="OYD516" s="70"/>
      <c r="OYE516" s="60"/>
      <c r="OYF516" s="61"/>
      <c r="OYG516" s="70"/>
      <c r="OYH516" s="70"/>
      <c r="OYI516" s="60"/>
      <c r="OYJ516" s="61"/>
      <c r="OYK516" s="70"/>
      <c r="OYL516" s="70"/>
      <c r="OYM516" s="60"/>
      <c r="OYN516" s="61"/>
      <c r="OYO516" s="70"/>
      <c r="OYP516" s="70"/>
      <c r="OYQ516" s="60"/>
      <c r="OYR516" s="61"/>
      <c r="OYS516" s="70"/>
      <c r="OYT516" s="70"/>
      <c r="OYU516" s="60"/>
      <c r="OYV516" s="61"/>
      <c r="OYW516" s="70"/>
      <c r="OYX516" s="70"/>
      <c r="OYY516" s="60"/>
      <c r="OYZ516" s="61"/>
      <c r="OZA516" s="70"/>
      <c r="OZB516" s="70"/>
      <c r="OZC516" s="60"/>
      <c r="OZD516" s="61"/>
      <c r="OZE516" s="70"/>
      <c r="OZF516" s="70"/>
      <c r="OZG516" s="60"/>
      <c r="OZH516" s="61"/>
      <c r="OZI516" s="70"/>
      <c r="OZJ516" s="70"/>
      <c r="OZK516" s="60"/>
      <c r="OZL516" s="61"/>
      <c r="OZM516" s="70"/>
      <c r="OZN516" s="70"/>
      <c r="OZO516" s="60"/>
      <c r="OZP516" s="61"/>
      <c r="OZQ516" s="70"/>
      <c r="OZR516" s="70"/>
      <c r="OZS516" s="60"/>
      <c r="OZT516" s="61"/>
      <c r="OZU516" s="70"/>
      <c r="OZV516" s="70"/>
      <c r="OZW516" s="60"/>
      <c r="OZX516" s="61"/>
      <c r="OZY516" s="70"/>
      <c r="OZZ516" s="70"/>
      <c r="PAA516" s="60"/>
      <c r="PAB516" s="61"/>
      <c r="PAC516" s="70"/>
      <c r="PAD516" s="70"/>
      <c r="PAE516" s="60"/>
      <c r="PAF516" s="61"/>
      <c r="PAG516" s="70"/>
      <c r="PAH516" s="70"/>
      <c r="PAI516" s="60"/>
      <c r="PAJ516" s="61"/>
      <c r="PAK516" s="70"/>
      <c r="PAL516" s="70"/>
      <c r="PAM516" s="60"/>
      <c r="PAN516" s="61"/>
      <c r="PAO516" s="70"/>
      <c r="PAP516" s="70"/>
      <c r="PAQ516" s="60"/>
      <c r="PAR516" s="61"/>
      <c r="PAS516" s="70"/>
      <c r="PAT516" s="70"/>
      <c r="PAU516" s="60"/>
      <c r="PAV516" s="61"/>
      <c r="PAW516" s="70"/>
      <c r="PAX516" s="70"/>
      <c r="PAY516" s="60"/>
      <c r="PAZ516" s="61"/>
      <c r="PBA516" s="70"/>
      <c r="PBB516" s="70"/>
      <c r="PBC516" s="60"/>
      <c r="PBD516" s="61"/>
      <c r="PBE516" s="70"/>
      <c r="PBF516" s="70"/>
      <c r="PBG516" s="60"/>
      <c r="PBH516" s="61"/>
      <c r="PBI516" s="70"/>
      <c r="PBJ516" s="70"/>
      <c r="PBK516" s="60"/>
      <c r="PBL516" s="61"/>
      <c r="PBM516" s="70"/>
      <c r="PBN516" s="70"/>
      <c r="PBO516" s="60"/>
      <c r="PBP516" s="61"/>
      <c r="PBQ516" s="70"/>
      <c r="PBR516" s="70"/>
      <c r="PBS516" s="60"/>
      <c r="PBT516" s="61"/>
      <c r="PBU516" s="70"/>
      <c r="PBV516" s="70"/>
      <c r="PBW516" s="60"/>
      <c r="PBX516" s="61"/>
      <c r="PBY516" s="70"/>
      <c r="PBZ516" s="70"/>
      <c r="PCA516" s="60"/>
      <c r="PCB516" s="61"/>
      <c r="PCC516" s="70"/>
      <c r="PCD516" s="70"/>
      <c r="PCE516" s="60"/>
      <c r="PCF516" s="61"/>
      <c r="PCG516" s="70"/>
      <c r="PCH516" s="70"/>
      <c r="PCI516" s="60"/>
      <c r="PCJ516" s="61"/>
      <c r="PCK516" s="70"/>
      <c r="PCL516" s="70"/>
      <c r="PCM516" s="60"/>
      <c r="PCN516" s="61"/>
      <c r="PCO516" s="70"/>
      <c r="PCP516" s="70"/>
      <c r="PCQ516" s="60"/>
      <c r="PCR516" s="61"/>
      <c r="PCS516" s="70"/>
      <c r="PCT516" s="70"/>
      <c r="PCU516" s="60"/>
      <c r="PCV516" s="61"/>
      <c r="PCW516" s="70"/>
      <c r="PCX516" s="70"/>
      <c r="PCY516" s="60"/>
      <c r="PCZ516" s="61"/>
      <c r="PDA516" s="70"/>
      <c r="PDB516" s="70"/>
      <c r="PDC516" s="60"/>
      <c r="PDD516" s="61"/>
      <c r="PDE516" s="70"/>
      <c r="PDF516" s="70"/>
      <c r="PDG516" s="60"/>
      <c r="PDH516" s="61"/>
      <c r="PDI516" s="70"/>
      <c r="PDJ516" s="70"/>
      <c r="PDK516" s="60"/>
      <c r="PDL516" s="61"/>
      <c r="PDM516" s="70"/>
      <c r="PDN516" s="70"/>
      <c r="PDO516" s="60"/>
      <c r="PDP516" s="61"/>
      <c r="PDQ516" s="70"/>
      <c r="PDR516" s="70"/>
      <c r="PDS516" s="60"/>
      <c r="PDT516" s="61"/>
      <c r="PDU516" s="70"/>
      <c r="PDV516" s="70"/>
      <c r="PDW516" s="60"/>
      <c r="PDX516" s="61"/>
      <c r="PDY516" s="70"/>
      <c r="PDZ516" s="70"/>
      <c r="PEA516" s="60"/>
      <c r="PEB516" s="61"/>
      <c r="PEC516" s="70"/>
      <c r="PED516" s="70"/>
      <c r="PEE516" s="60"/>
      <c r="PEF516" s="61"/>
      <c r="PEG516" s="70"/>
      <c r="PEH516" s="70"/>
      <c r="PEI516" s="60"/>
      <c r="PEJ516" s="61"/>
      <c r="PEK516" s="70"/>
      <c r="PEL516" s="70"/>
      <c r="PEM516" s="60"/>
      <c r="PEN516" s="61"/>
      <c r="PEO516" s="70"/>
      <c r="PEP516" s="70"/>
      <c r="PEQ516" s="60"/>
      <c r="PER516" s="61"/>
      <c r="PES516" s="70"/>
      <c r="PET516" s="70"/>
      <c r="PEU516" s="60"/>
      <c r="PEV516" s="61"/>
      <c r="PEW516" s="70"/>
      <c r="PEX516" s="70"/>
      <c r="PEY516" s="60"/>
      <c r="PEZ516" s="61"/>
      <c r="PFA516" s="70"/>
      <c r="PFB516" s="70"/>
      <c r="PFC516" s="60"/>
      <c r="PFD516" s="61"/>
      <c r="PFE516" s="70"/>
      <c r="PFF516" s="70"/>
      <c r="PFG516" s="60"/>
      <c r="PFH516" s="61"/>
      <c r="PFI516" s="70"/>
      <c r="PFJ516" s="70"/>
      <c r="PFK516" s="60"/>
      <c r="PFL516" s="61"/>
      <c r="PFM516" s="70"/>
      <c r="PFN516" s="70"/>
      <c r="PFO516" s="60"/>
      <c r="PFP516" s="61"/>
      <c r="PFQ516" s="70"/>
      <c r="PFR516" s="70"/>
      <c r="PFS516" s="60"/>
      <c r="PFT516" s="61"/>
      <c r="PFU516" s="70"/>
      <c r="PFV516" s="70"/>
      <c r="PFW516" s="60"/>
      <c r="PFX516" s="61"/>
      <c r="PFY516" s="70"/>
      <c r="PFZ516" s="70"/>
      <c r="PGA516" s="60"/>
      <c r="PGB516" s="61"/>
      <c r="PGC516" s="70"/>
      <c r="PGD516" s="70"/>
      <c r="PGE516" s="60"/>
      <c r="PGF516" s="61"/>
      <c r="PGG516" s="70"/>
      <c r="PGH516" s="70"/>
      <c r="PGI516" s="60"/>
      <c r="PGJ516" s="61"/>
      <c r="PGK516" s="70"/>
      <c r="PGL516" s="70"/>
      <c r="PGM516" s="60"/>
      <c r="PGN516" s="61"/>
      <c r="PGO516" s="70"/>
      <c r="PGP516" s="70"/>
      <c r="PGQ516" s="60"/>
      <c r="PGR516" s="61"/>
      <c r="PGS516" s="70"/>
      <c r="PGT516" s="70"/>
      <c r="PGU516" s="60"/>
      <c r="PGV516" s="61"/>
      <c r="PGW516" s="70"/>
      <c r="PGX516" s="70"/>
      <c r="PGY516" s="60"/>
      <c r="PGZ516" s="61"/>
      <c r="PHA516" s="70"/>
      <c r="PHB516" s="70"/>
      <c r="PHC516" s="60"/>
      <c r="PHD516" s="61"/>
      <c r="PHE516" s="70"/>
      <c r="PHF516" s="70"/>
      <c r="PHG516" s="60"/>
      <c r="PHH516" s="61"/>
      <c r="PHI516" s="70"/>
      <c r="PHJ516" s="70"/>
      <c r="PHK516" s="60"/>
      <c r="PHL516" s="61"/>
      <c r="PHM516" s="70"/>
      <c r="PHN516" s="70"/>
      <c r="PHO516" s="60"/>
      <c r="PHP516" s="61"/>
      <c r="PHQ516" s="70"/>
      <c r="PHR516" s="70"/>
      <c r="PHS516" s="60"/>
      <c r="PHT516" s="61"/>
      <c r="PHU516" s="70"/>
      <c r="PHV516" s="70"/>
      <c r="PHW516" s="60"/>
      <c r="PHX516" s="61"/>
      <c r="PHY516" s="70"/>
      <c r="PHZ516" s="70"/>
      <c r="PIA516" s="60"/>
      <c r="PIB516" s="61"/>
      <c r="PIC516" s="70"/>
      <c r="PID516" s="70"/>
      <c r="PIE516" s="60"/>
      <c r="PIF516" s="61"/>
      <c r="PIG516" s="70"/>
      <c r="PIH516" s="70"/>
      <c r="PII516" s="60"/>
      <c r="PIJ516" s="61"/>
      <c r="PIK516" s="70"/>
      <c r="PIL516" s="70"/>
      <c r="PIM516" s="60"/>
      <c r="PIN516" s="61"/>
      <c r="PIO516" s="70"/>
      <c r="PIP516" s="70"/>
      <c r="PIQ516" s="60"/>
      <c r="PIR516" s="61"/>
      <c r="PIS516" s="70"/>
      <c r="PIT516" s="70"/>
      <c r="PIU516" s="60"/>
      <c r="PIV516" s="61"/>
      <c r="PIW516" s="70"/>
      <c r="PIX516" s="70"/>
      <c r="PIY516" s="60"/>
      <c r="PIZ516" s="61"/>
      <c r="PJA516" s="70"/>
      <c r="PJB516" s="70"/>
      <c r="PJC516" s="60"/>
      <c r="PJD516" s="61"/>
      <c r="PJE516" s="70"/>
      <c r="PJF516" s="70"/>
      <c r="PJG516" s="60"/>
      <c r="PJH516" s="61"/>
      <c r="PJI516" s="70"/>
      <c r="PJJ516" s="70"/>
      <c r="PJK516" s="60"/>
      <c r="PJL516" s="61"/>
      <c r="PJM516" s="70"/>
      <c r="PJN516" s="70"/>
      <c r="PJO516" s="60"/>
      <c r="PJP516" s="61"/>
      <c r="PJQ516" s="70"/>
      <c r="PJR516" s="70"/>
      <c r="PJS516" s="60"/>
      <c r="PJT516" s="61"/>
      <c r="PJU516" s="70"/>
      <c r="PJV516" s="70"/>
      <c r="PJW516" s="60"/>
      <c r="PJX516" s="61"/>
      <c r="PJY516" s="70"/>
      <c r="PJZ516" s="70"/>
      <c r="PKA516" s="60"/>
      <c r="PKB516" s="61"/>
      <c r="PKC516" s="70"/>
      <c r="PKD516" s="70"/>
      <c r="PKE516" s="60"/>
      <c r="PKF516" s="61"/>
      <c r="PKG516" s="70"/>
      <c r="PKH516" s="70"/>
      <c r="PKI516" s="60"/>
      <c r="PKJ516" s="61"/>
      <c r="PKK516" s="70"/>
      <c r="PKL516" s="70"/>
      <c r="PKM516" s="60"/>
      <c r="PKN516" s="61"/>
      <c r="PKO516" s="70"/>
      <c r="PKP516" s="70"/>
      <c r="PKQ516" s="60"/>
      <c r="PKR516" s="61"/>
      <c r="PKS516" s="70"/>
      <c r="PKT516" s="70"/>
      <c r="PKU516" s="60"/>
      <c r="PKV516" s="61"/>
      <c r="PKW516" s="70"/>
      <c r="PKX516" s="70"/>
      <c r="PKY516" s="60"/>
      <c r="PKZ516" s="61"/>
      <c r="PLA516" s="70"/>
      <c r="PLB516" s="70"/>
      <c r="PLC516" s="60"/>
      <c r="PLD516" s="61"/>
      <c r="PLE516" s="70"/>
      <c r="PLF516" s="70"/>
      <c r="PLG516" s="60"/>
      <c r="PLH516" s="61"/>
      <c r="PLI516" s="70"/>
      <c r="PLJ516" s="70"/>
      <c r="PLK516" s="60"/>
      <c r="PLL516" s="61"/>
      <c r="PLM516" s="70"/>
      <c r="PLN516" s="70"/>
      <c r="PLO516" s="60"/>
      <c r="PLP516" s="61"/>
      <c r="PLQ516" s="70"/>
      <c r="PLR516" s="70"/>
      <c r="PLS516" s="60"/>
      <c r="PLT516" s="61"/>
      <c r="PLU516" s="70"/>
      <c r="PLV516" s="70"/>
      <c r="PLW516" s="60"/>
      <c r="PLX516" s="61"/>
      <c r="PLY516" s="70"/>
      <c r="PLZ516" s="70"/>
      <c r="PMA516" s="60"/>
      <c r="PMB516" s="61"/>
      <c r="PMC516" s="70"/>
      <c r="PMD516" s="70"/>
      <c r="PME516" s="60"/>
      <c r="PMF516" s="61"/>
      <c r="PMG516" s="70"/>
      <c r="PMH516" s="70"/>
      <c r="PMI516" s="60"/>
      <c r="PMJ516" s="61"/>
      <c r="PMK516" s="70"/>
      <c r="PML516" s="70"/>
      <c r="PMM516" s="60"/>
      <c r="PMN516" s="61"/>
      <c r="PMO516" s="70"/>
      <c r="PMP516" s="70"/>
      <c r="PMQ516" s="60"/>
      <c r="PMR516" s="61"/>
      <c r="PMS516" s="70"/>
      <c r="PMT516" s="70"/>
      <c r="PMU516" s="60"/>
      <c r="PMV516" s="61"/>
      <c r="PMW516" s="70"/>
      <c r="PMX516" s="70"/>
      <c r="PMY516" s="60"/>
      <c r="PMZ516" s="61"/>
      <c r="PNA516" s="70"/>
      <c r="PNB516" s="70"/>
      <c r="PNC516" s="60"/>
      <c r="PND516" s="61"/>
      <c r="PNE516" s="70"/>
      <c r="PNF516" s="70"/>
      <c r="PNG516" s="60"/>
      <c r="PNH516" s="61"/>
      <c r="PNI516" s="70"/>
      <c r="PNJ516" s="70"/>
      <c r="PNK516" s="60"/>
      <c r="PNL516" s="61"/>
      <c r="PNM516" s="70"/>
      <c r="PNN516" s="70"/>
      <c r="PNO516" s="60"/>
      <c r="PNP516" s="61"/>
      <c r="PNQ516" s="70"/>
      <c r="PNR516" s="70"/>
      <c r="PNS516" s="60"/>
      <c r="PNT516" s="61"/>
      <c r="PNU516" s="70"/>
      <c r="PNV516" s="70"/>
      <c r="PNW516" s="60"/>
      <c r="PNX516" s="61"/>
      <c r="PNY516" s="70"/>
      <c r="PNZ516" s="70"/>
      <c r="POA516" s="60"/>
      <c r="POB516" s="61"/>
      <c r="POC516" s="70"/>
      <c r="POD516" s="70"/>
      <c r="POE516" s="60"/>
      <c r="POF516" s="61"/>
      <c r="POG516" s="70"/>
      <c r="POH516" s="70"/>
      <c r="POI516" s="60"/>
      <c r="POJ516" s="61"/>
      <c r="POK516" s="70"/>
      <c r="POL516" s="70"/>
      <c r="POM516" s="60"/>
      <c r="PON516" s="61"/>
      <c r="POO516" s="70"/>
      <c r="POP516" s="70"/>
      <c r="POQ516" s="60"/>
      <c r="POR516" s="61"/>
      <c r="POS516" s="70"/>
      <c r="POT516" s="70"/>
      <c r="POU516" s="60"/>
      <c r="POV516" s="61"/>
      <c r="POW516" s="70"/>
      <c r="POX516" s="70"/>
      <c r="POY516" s="60"/>
      <c r="POZ516" s="61"/>
      <c r="PPA516" s="70"/>
      <c r="PPB516" s="70"/>
      <c r="PPC516" s="60"/>
      <c r="PPD516" s="61"/>
      <c r="PPE516" s="70"/>
      <c r="PPF516" s="70"/>
      <c r="PPG516" s="60"/>
      <c r="PPH516" s="61"/>
      <c r="PPI516" s="70"/>
      <c r="PPJ516" s="70"/>
      <c r="PPK516" s="60"/>
      <c r="PPL516" s="61"/>
      <c r="PPM516" s="70"/>
      <c r="PPN516" s="70"/>
      <c r="PPO516" s="60"/>
      <c r="PPP516" s="61"/>
      <c r="PPQ516" s="70"/>
      <c r="PPR516" s="70"/>
      <c r="PPS516" s="60"/>
      <c r="PPT516" s="61"/>
      <c r="PPU516" s="70"/>
      <c r="PPV516" s="70"/>
      <c r="PPW516" s="60"/>
      <c r="PPX516" s="61"/>
      <c r="PPY516" s="70"/>
      <c r="PPZ516" s="70"/>
      <c r="PQA516" s="60"/>
      <c r="PQB516" s="61"/>
      <c r="PQC516" s="70"/>
      <c r="PQD516" s="70"/>
      <c r="PQE516" s="60"/>
      <c r="PQF516" s="61"/>
      <c r="PQG516" s="70"/>
      <c r="PQH516" s="70"/>
      <c r="PQI516" s="60"/>
      <c r="PQJ516" s="61"/>
      <c r="PQK516" s="70"/>
      <c r="PQL516" s="70"/>
      <c r="PQM516" s="60"/>
      <c r="PQN516" s="61"/>
      <c r="PQO516" s="70"/>
      <c r="PQP516" s="70"/>
      <c r="PQQ516" s="60"/>
      <c r="PQR516" s="61"/>
      <c r="PQS516" s="70"/>
      <c r="PQT516" s="70"/>
      <c r="PQU516" s="60"/>
      <c r="PQV516" s="61"/>
      <c r="PQW516" s="70"/>
      <c r="PQX516" s="70"/>
      <c r="PQY516" s="60"/>
      <c r="PQZ516" s="61"/>
      <c r="PRA516" s="70"/>
      <c r="PRB516" s="70"/>
      <c r="PRC516" s="60"/>
      <c r="PRD516" s="61"/>
      <c r="PRE516" s="70"/>
      <c r="PRF516" s="70"/>
      <c r="PRG516" s="60"/>
      <c r="PRH516" s="61"/>
      <c r="PRI516" s="70"/>
      <c r="PRJ516" s="70"/>
      <c r="PRK516" s="60"/>
      <c r="PRL516" s="61"/>
      <c r="PRM516" s="70"/>
      <c r="PRN516" s="70"/>
      <c r="PRO516" s="60"/>
      <c r="PRP516" s="61"/>
      <c r="PRQ516" s="70"/>
      <c r="PRR516" s="70"/>
      <c r="PRS516" s="60"/>
      <c r="PRT516" s="61"/>
      <c r="PRU516" s="70"/>
      <c r="PRV516" s="70"/>
      <c r="PRW516" s="60"/>
      <c r="PRX516" s="61"/>
      <c r="PRY516" s="70"/>
      <c r="PRZ516" s="70"/>
      <c r="PSA516" s="60"/>
      <c r="PSB516" s="61"/>
      <c r="PSC516" s="70"/>
      <c r="PSD516" s="70"/>
      <c r="PSE516" s="60"/>
      <c r="PSF516" s="61"/>
      <c r="PSG516" s="70"/>
      <c r="PSH516" s="70"/>
      <c r="PSI516" s="60"/>
      <c r="PSJ516" s="61"/>
      <c r="PSK516" s="70"/>
      <c r="PSL516" s="70"/>
      <c r="PSM516" s="60"/>
      <c r="PSN516" s="61"/>
      <c r="PSO516" s="70"/>
      <c r="PSP516" s="70"/>
      <c r="PSQ516" s="60"/>
      <c r="PSR516" s="61"/>
      <c r="PSS516" s="70"/>
      <c r="PST516" s="70"/>
      <c r="PSU516" s="60"/>
      <c r="PSV516" s="61"/>
      <c r="PSW516" s="70"/>
      <c r="PSX516" s="70"/>
      <c r="PSY516" s="60"/>
      <c r="PSZ516" s="61"/>
      <c r="PTA516" s="70"/>
      <c r="PTB516" s="70"/>
      <c r="PTC516" s="60"/>
      <c r="PTD516" s="61"/>
      <c r="PTE516" s="70"/>
      <c r="PTF516" s="70"/>
      <c r="PTG516" s="60"/>
      <c r="PTH516" s="61"/>
      <c r="PTI516" s="70"/>
      <c r="PTJ516" s="70"/>
      <c r="PTK516" s="60"/>
      <c r="PTL516" s="61"/>
      <c r="PTM516" s="70"/>
      <c r="PTN516" s="70"/>
      <c r="PTO516" s="60"/>
      <c r="PTP516" s="61"/>
      <c r="PTQ516" s="70"/>
      <c r="PTR516" s="70"/>
      <c r="PTS516" s="60"/>
      <c r="PTT516" s="61"/>
      <c r="PTU516" s="70"/>
      <c r="PTV516" s="70"/>
      <c r="PTW516" s="60"/>
      <c r="PTX516" s="61"/>
      <c r="PTY516" s="70"/>
      <c r="PTZ516" s="70"/>
      <c r="PUA516" s="60"/>
      <c r="PUB516" s="61"/>
      <c r="PUC516" s="70"/>
      <c r="PUD516" s="70"/>
      <c r="PUE516" s="60"/>
      <c r="PUF516" s="61"/>
      <c r="PUG516" s="70"/>
      <c r="PUH516" s="70"/>
      <c r="PUI516" s="60"/>
      <c r="PUJ516" s="61"/>
      <c r="PUK516" s="70"/>
      <c r="PUL516" s="70"/>
      <c r="PUM516" s="60"/>
      <c r="PUN516" s="61"/>
      <c r="PUO516" s="70"/>
      <c r="PUP516" s="70"/>
      <c r="PUQ516" s="60"/>
      <c r="PUR516" s="61"/>
      <c r="PUS516" s="70"/>
      <c r="PUT516" s="70"/>
      <c r="PUU516" s="60"/>
      <c r="PUV516" s="61"/>
      <c r="PUW516" s="70"/>
      <c r="PUX516" s="70"/>
      <c r="PUY516" s="60"/>
      <c r="PUZ516" s="61"/>
      <c r="PVA516" s="70"/>
      <c r="PVB516" s="70"/>
      <c r="PVC516" s="60"/>
      <c r="PVD516" s="61"/>
      <c r="PVE516" s="70"/>
      <c r="PVF516" s="70"/>
      <c r="PVG516" s="60"/>
      <c r="PVH516" s="61"/>
      <c r="PVI516" s="70"/>
      <c r="PVJ516" s="70"/>
      <c r="PVK516" s="60"/>
      <c r="PVL516" s="61"/>
      <c r="PVM516" s="70"/>
      <c r="PVN516" s="70"/>
      <c r="PVO516" s="60"/>
      <c r="PVP516" s="61"/>
      <c r="PVQ516" s="70"/>
      <c r="PVR516" s="70"/>
      <c r="PVS516" s="60"/>
      <c r="PVT516" s="61"/>
      <c r="PVU516" s="70"/>
      <c r="PVV516" s="70"/>
      <c r="PVW516" s="60"/>
      <c r="PVX516" s="61"/>
      <c r="PVY516" s="70"/>
      <c r="PVZ516" s="70"/>
      <c r="PWA516" s="60"/>
      <c r="PWB516" s="61"/>
      <c r="PWC516" s="70"/>
      <c r="PWD516" s="70"/>
      <c r="PWE516" s="60"/>
      <c r="PWF516" s="61"/>
      <c r="PWG516" s="70"/>
      <c r="PWH516" s="70"/>
      <c r="PWI516" s="60"/>
      <c r="PWJ516" s="61"/>
      <c r="PWK516" s="70"/>
      <c r="PWL516" s="70"/>
      <c r="PWM516" s="60"/>
      <c r="PWN516" s="61"/>
      <c r="PWO516" s="70"/>
      <c r="PWP516" s="70"/>
      <c r="PWQ516" s="60"/>
      <c r="PWR516" s="61"/>
      <c r="PWS516" s="70"/>
      <c r="PWT516" s="70"/>
      <c r="PWU516" s="60"/>
      <c r="PWV516" s="61"/>
      <c r="PWW516" s="70"/>
      <c r="PWX516" s="70"/>
      <c r="PWY516" s="60"/>
      <c r="PWZ516" s="61"/>
      <c r="PXA516" s="70"/>
      <c r="PXB516" s="70"/>
      <c r="PXC516" s="60"/>
      <c r="PXD516" s="61"/>
      <c r="PXE516" s="70"/>
      <c r="PXF516" s="70"/>
      <c r="PXG516" s="60"/>
      <c r="PXH516" s="61"/>
      <c r="PXI516" s="70"/>
      <c r="PXJ516" s="70"/>
      <c r="PXK516" s="60"/>
      <c r="PXL516" s="61"/>
      <c r="PXM516" s="70"/>
      <c r="PXN516" s="70"/>
      <c r="PXO516" s="60"/>
      <c r="PXP516" s="61"/>
      <c r="PXQ516" s="70"/>
      <c r="PXR516" s="70"/>
      <c r="PXS516" s="60"/>
      <c r="PXT516" s="61"/>
      <c r="PXU516" s="70"/>
      <c r="PXV516" s="70"/>
      <c r="PXW516" s="60"/>
      <c r="PXX516" s="61"/>
      <c r="PXY516" s="70"/>
      <c r="PXZ516" s="70"/>
      <c r="PYA516" s="60"/>
      <c r="PYB516" s="61"/>
      <c r="PYC516" s="70"/>
      <c r="PYD516" s="70"/>
      <c r="PYE516" s="60"/>
      <c r="PYF516" s="61"/>
      <c r="PYG516" s="70"/>
      <c r="PYH516" s="70"/>
      <c r="PYI516" s="60"/>
      <c r="PYJ516" s="61"/>
      <c r="PYK516" s="70"/>
      <c r="PYL516" s="70"/>
      <c r="PYM516" s="60"/>
      <c r="PYN516" s="61"/>
      <c r="PYO516" s="70"/>
      <c r="PYP516" s="70"/>
      <c r="PYQ516" s="60"/>
      <c r="PYR516" s="61"/>
      <c r="PYS516" s="70"/>
      <c r="PYT516" s="70"/>
      <c r="PYU516" s="60"/>
      <c r="PYV516" s="61"/>
      <c r="PYW516" s="70"/>
      <c r="PYX516" s="70"/>
      <c r="PYY516" s="60"/>
      <c r="PYZ516" s="61"/>
      <c r="PZA516" s="70"/>
      <c r="PZB516" s="70"/>
      <c r="PZC516" s="60"/>
      <c r="PZD516" s="61"/>
      <c r="PZE516" s="70"/>
      <c r="PZF516" s="70"/>
      <c r="PZG516" s="60"/>
      <c r="PZH516" s="61"/>
      <c r="PZI516" s="70"/>
      <c r="PZJ516" s="70"/>
      <c r="PZK516" s="60"/>
      <c r="PZL516" s="61"/>
      <c r="PZM516" s="70"/>
      <c r="PZN516" s="70"/>
      <c r="PZO516" s="60"/>
      <c r="PZP516" s="61"/>
      <c r="PZQ516" s="70"/>
      <c r="PZR516" s="70"/>
      <c r="PZS516" s="60"/>
      <c r="PZT516" s="61"/>
      <c r="PZU516" s="70"/>
      <c r="PZV516" s="70"/>
      <c r="PZW516" s="60"/>
      <c r="PZX516" s="61"/>
      <c r="PZY516" s="70"/>
      <c r="PZZ516" s="70"/>
      <c r="QAA516" s="60"/>
      <c r="QAB516" s="61"/>
      <c r="QAC516" s="70"/>
      <c r="QAD516" s="70"/>
      <c r="QAE516" s="60"/>
      <c r="QAF516" s="61"/>
      <c r="QAG516" s="70"/>
      <c r="QAH516" s="70"/>
      <c r="QAI516" s="60"/>
      <c r="QAJ516" s="61"/>
      <c r="QAK516" s="70"/>
      <c r="QAL516" s="70"/>
      <c r="QAM516" s="60"/>
      <c r="QAN516" s="61"/>
      <c r="QAO516" s="70"/>
      <c r="QAP516" s="70"/>
      <c r="QAQ516" s="60"/>
      <c r="QAR516" s="61"/>
      <c r="QAS516" s="70"/>
      <c r="QAT516" s="70"/>
      <c r="QAU516" s="60"/>
      <c r="QAV516" s="61"/>
      <c r="QAW516" s="70"/>
      <c r="QAX516" s="70"/>
      <c r="QAY516" s="60"/>
      <c r="QAZ516" s="61"/>
      <c r="QBA516" s="70"/>
      <c r="QBB516" s="70"/>
      <c r="QBC516" s="60"/>
      <c r="QBD516" s="61"/>
      <c r="QBE516" s="70"/>
      <c r="QBF516" s="70"/>
      <c r="QBG516" s="60"/>
      <c r="QBH516" s="61"/>
      <c r="QBI516" s="70"/>
      <c r="QBJ516" s="70"/>
      <c r="QBK516" s="60"/>
      <c r="QBL516" s="61"/>
      <c r="QBM516" s="70"/>
      <c r="QBN516" s="70"/>
      <c r="QBO516" s="60"/>
      <c r="QBP516" s="61"/>
      <c r="QBQ516" s="70"/>
      <c r="QBR516" s="70"/>
      <c r="QBS516" s="60"/>
      <c r="QBT516" s="61"/>
      <c r="QBU516" s="70"/>
      <c r="QBV516" s="70"/>
      <c r="QBW516" s="60"/>
      <c r="QBX516" s="61"/>
      <c r="QBY516" s="70"/>
      <c r="QBZ516" s="70"/>
      <c r="QCA516" s="60"/>
      <c r="QCB516" s="61"/>
      <c r="QCC516" s="70"/>
      <c r="QCD516" s="70"/>
      <c r="QCE516" s="60"/>
      <c r="QCF516" s="61"/>
      <c r="QCG516" s="70"/>
      <c r="QCH516" s="70"/>
      <c r="QCI516" s="60"/>
      <c r="QCJ516" s="61"/>
      <c r="QCK516" s="70"/>
      <c r="QCL516" s="70"/>
      <c r="QCM516" s="60"/>
      <c r="QCN516" s="61"/>
      <c r="QCO516" s="70"/>
      <c r="QCP516" s="70"/>
      <c r="QCQ516" s="60"/>
      <c r="QCR516" s="61"/>
      <c r="QCS516" s="70"/>
      <c r="QCT516" s="70"/>
      <c r="QCU516" s="60"/>
      <c r="QCV516" s="61"/>
      <c r="QCW516" s="70"/>
      <c r="QCX516" s="70"/>
      <c r="QCY516" s="60"/>
      <c r="QCZ516" s="61"/>
      <c r="QDA516" s="70"/>
      <c r="QDB516" s="70"/>
      <c r="QDC516" s="60"/>
      <c r="QDD516" s="61"/>
      <c r="QDE516" s="70"/>
      <c r="QDF516" s="70"/>
      <c r="QDG516" s="60"/>
      <c r="QDH516" s="61"/>
      <c r="QDI516" s="70"/>
      <c r="QDJ516" s="70"/>
      <c r="QDK516" s="60"/>
      <c r="QDL516" s="61"/>
      <c r="QDM516" s="70"/>
      <c r="QDN516" s="70"/>
      <c r="QDO516" s="60"/>
      <c r="QDP516" s="61"/>
      <c r="QDQ516" s="70"/>
      <c r="QDR516" s="70"/>
      <c r="QDS516" s="60"/>
      <c r="QDT516" s="61"/>
      <c r="QDU516" s="70"/>
      <c r="QDV516" s="70"/>
      <c r="QDW516" s="60"/>
      <c r="QDX516" s="61"/>
      <c r="QDY516" s="70"/>
      <c r="QDZ516" s="70"/>
      <c r="QEA516" s="60"/>
      <c r="QEB516" s="61"/>
      <c r="QEC516" s="70"/>
      <c r="QED516" s="70"/>
      <c r="QEE516" s="60"/>
      <c r="QEF516" s="61"/>
      <c r="QEG516" s="70"/>
      <c r="QEH516" s="70"/>
      <c r="QEI516" s="60"/>
      <c r="QEJ516" s="61"/>
      <c r="QEK516" s="70"/>
      <c r="QEL516" s="70"/>
      <c r="QEM516" s="60"/>
      <c r="QEN516" s="61"/>
      <c r="QEO516" s="70"/>
      <c r="QEP516" s="70"/>
      <c r="QEQ516" s="60"/>
      <c r="QER516" s="61"/>
      <c r="QES516" s="70"/>
      <c r="QET516" s="70"/>
      <c r="QEU516" s="60"/>
      <c r="QEV516" s="61"/>
      <c r="QEW516" s="70"/>
      <c r="QEX516" s="70"/>
      <c r="QEY516" s="60"/>
      <c r="QEZ516" s="61"/>
      <c r="QFA516" s="70"/>
      <c r="QFB516" s="70"/>
      <c r="QFC516" s="60"/>
      <c r="QFD516" s="61"/>
      <c r="QFE516" s="70"/>
      <c r="QFF516" s="70"/>
      <c r="QFG516" s="60"/>
      <c r="QFH516" s="61"/>
      <c r="QFI516" s="70"/>
      <c r="QFJ516" s="70"/>
      <c r="QFK516" s="60"/>
      <c r="QFL516" s="61"/>
      <c r="QFM516" s="70"/>
      <c r="QFN516" s="70"/>
      <c r="QFO516" s="60"/>
      <c r="QFP516" s="61"/>
      <c r="QFQ516" s="70"/>
      <c r="QFR516" s="70"/>
      <c r="QFS516" s="60"/>
      <c r="QFT516" s="61"/>
      <c r="QFU516" s="70"/>
      <c r="QFV516" s="70"/>
      <c r="QFW516" s="60"/>
      <c r="QFX516" s="61"/>
      <c r="QFY516" s="70"/>
      <c r="QFZ516" s="70"/>
      <c r="QGA516" s="60"/>
      <c r="QGB516" s="61"/>
      <c r="QGC516" s="70"/>
      <c r="QGD516" s="70"/>
      <c r="QGE516" s="60"/>
      <c r="QGF516" s="61"/>
      <c r="QGG516" s="70"/>
      <c r="QGH516" s="70"/>
      <c r="QGI516" s="60"/>
      <c r="QGJ516" s="61"/>
      <c r="QGK516" s="70"/>
      <c r="QGL516" s="70"/>
      <c r="QGM516" s="60"/>
      <c r="QGN516" s="61"/>
      <c r="QGO516" s="70"/>
      <c r="QGP516" s="70"/>
      <c r="QGQ516" s="60"/>
      <c r="QGR516" s="61"/>
      <c r="QGS516" s="70"/>
      <c r="QGT516" s="70"/>
      <c r="QGU516" s="60"/>
      <c r="QGV516" s="61"/>
      <c r="QGW516" s="70"/>
      <c r="QGX516" s="70"/>
      <c r="QGY516" s="60"/>
      <c r="QGZ516" s="61"/>
      <c r="QHA516" s="70"/>
      <c r="QHB516" s="70"/>
      <c r="QHC516" s="60"/>
      <c r="QHD516" s="61"/>
      <c r="QHE516" s="70"/>
      <c r="QHF516" s="70"/>
      <c r="QHG516" s="60"/>
      <c r="QHH516" s="61"/>
      <c r="QHI516" s="70"/>
      <c r="QHJ516" s="70"/>
      <c r="QHK516" s="60"/>
      <c r="QHL516" s="61"/>
      <c r="QHM516" s="70"/>
      <c r="QHN516" s="70"/>
      <c r="QHO516" s="60"/>
      <c r="QHP516" s="61"/>
      <c r="QHQ516" s="70"/>
      <c r="QHR516" s="70"/>
      <c r="QHS516" s="60"/>
      <c r="QHT516" s="61"/>
      <c r="QHU516" s="70"/>
      <c r="QHV516" s="70"/>
      <c r="QHW516" s="60"/>
      <c r="QHX516" s="61"/>
      <c r="QHY516" s="70"/>
      <c r="QHZ516" s="70"/>
      <c r="QIA516" s="60"/>
      <c r="QIB516" s="61"/>
      <c r="QIC516" s="70"/>
      <c r="QID516" s="70"/>
      <c r="QIE516" s="60"/>
      <c r="QIF516" s="61"/>
      <c r="QIG516" s="70"/>
      <c r="QIH516" s="70"/>
      <c r="QII516" s="60"/>
      <c r="QIJ516" s="61"/>
      <c r="QIK516" s="70"/>
      <c r="QIL516" s="70"/>
      <c r="QIM516" s="60"/>
      <c r="QIN516" s="61"/>
      <c r="QIO516" s="70"/>
      <c r="QIP516" s="70"/>
      <c r="QIQ516" s="60"/>
      <c r="QIR516" s="61"/>
      <c r="QIS516" s="70"/>
      <c r="QIT516" s="70"/>
      <c r="QIU516" s="60"/>
      <c r="QIV516" s="61"/>
      <c r="QIW516" s="70"/>
      <c r="QIX516" s="70"/>
      <c r="QIY516" s="60"/>
      <c r="QIZ516" s="61"/>
      <c r="QJA516" s="70"/>
      <c r="QJB516" s="70"/>
      <c r="QJC516" s="60"/>
      <c r="QJD516" s="61"/>
      <c r="QJE516" s="70"/>
      <c r="QJF516" s="70"/>
      <c r="QJG516" s="60"/>
      <c r="QJH516" s="61"/>
      <c r="QJI516" s="70"/>
      <c r="QJJ516" s="70"/>
      <c r="QJK516" s="60"/>
      <c r="QJL516" s="61"/>
      <c r="QJM516" s="70"/>
      <c r="QJN516" s="70"/>
      <c r="QJO516" s="60"/>
      <c r="QJP516" s="61"/>
      <c r="QJQ516" s="70"/>
      <c r="QJR516" s="70"/>
      <c r="QJS516" s="60"/>
      <c r="QJT516" s="61"/>
      <c r="QJU516" s="70"/>
      <c r="QJV516" s="70"/>
      <c r="QJW516" s="60"/>
      <c r="QJX516" s="61"/>
      <c r="QJY516" s="70"/>
      <c r="QJZ516" s="70"/>
      <c r="QKA516" s="60"/>
      <c r="QKB516" s="61"/>
      <c r="QKC516" s="70"/>
      <c r="QKD516" s="70"/>
      <c r="QKE516" s="60"/>
      <c r="QKF516" s="61"/>
      <c r="QKG516" s="70"/>
      <c r="QKH516" s="70"/>
      <c r="QKI516" s="60"/>
      <c r="QKJ516" s="61"/>
      <c r="QKK516" s="70"/>
      <c r="QKL516" s="70"/>
      <c r="QKM516" s="60"/>
      <c r="QKN516" s="61"/>
      <c r="QKO516" s="70"/>
      <c r="QKP516" s="70"/>
      <c r="QKQ516" s="60"/>
      <c r="QKR516" s="61"/>
      <c r="QKS516" s="70"/>
      <c r="QKT516" s="70"/>
      <c r="QKU516" s="60"/>
      <c r="QKV516" s="61"/>
      <c r="QKW516" s="70"/>
      <c r="QKX516" s="70"/>
      <c r="QKY516" s="60"/>
      <c r="QKZ516" s="61"/>
      <c r="QLA516" s="70"/>
      <c r="QLB516" s="70"/>
      <c r="QLC516" s="60"/>
      <c r="QLD516" s="61"/>
      <c r="QLE516" s="70"/>
      <c r="QLF516" s="70"/>
      <c r="QLG516" s="60"/>
      <c r="QLH516" s="61"/>
      <c r="QLI516" s="70"/>
      <c r="QLJ516" s="70"/>
      <c r="QLK516" s="60"/>
      <c r="QLL516" s="61"/>
      <c r="QLM516" s="70"/>
      <c r="QLN516" s="70"/>
      <c r="QLO516" s="60"/>
      <c r="QLP516" s="61"/>
      <c r="QLQ516" s="70"/>
      <c r="QLR516" s="70"/>
      <c r="QLS516" s="60"/>
      <c r="QLT516" s="61"/>
      <c r="QLU516" s="70"/>
      <c r="QLV516" s="70"/>
      <c r="QLW516" s="60"/>
      <c r="QLX516" s="61"/>
      <c r="QLY516" s="70"/>
      <c r="QLZ516" s="70"/>
      <c r="QMA516" s="60"/>
      <c r="QMB516" s="61"/>
      <c r="QMC516" s="70"/>
      <c r="QMD516" s="70"/>
      <c r="QME516" s="60"/>
      <c r="QMF516" s="61"/>
      <c r="QMG516" s="70"/>
      <c r="QMH516" s="70"/>
      <c r="QMI516" s="60"/>
      <c r="QMJ516" s="61"/>
      <c r="QMK516" s="70"/>
      <c r="QML516" s="70"/>
      <c r="QMM516" s="60"/>
      <c r="QMN516" s="61"/>
      <c r="QMO516" s="70"/>
      <c r="QMP516" s="70"/>
      <c r="QMQ516" s="60"/>
      <c r="QMR516" s="61"/>
      <c r="QMS516" s="70"/>
      <c r="QMT516" s="70"/>
      <c r="QMU516" s="60"/>
      <c r="QMV516" s="61"/>
      <c r="QMW516" s="70"/>
      <c r="QMX516" s="70"/>
      <c r="QMY516" s="60"/>
      <c r="QMZ516" s="61"/>
      <c r="QNA516" s="70"/>
      <c r="QNB516" s="70"/>
      <c r="QNC516" s="60"/>
      <c r="QND516" s="61"/>
      <c r="QNE516" s="70"/>
      <c r="QNF516" s="70"/>
      <c r="QNG516" s="60"/>
      <c r="QNH516" s="61"/>
      <c r="QNI516" s="70"/>
      <c r="QNJ516" s="70"/>
      <c r="QNK516" s="60"/>
      <c r="QNL516" s="61"/>
      <c r="QNM516" s="70"/>
      <c r="QNN516" s="70"/>
      <c r="QNO516" s="60"/>
      <c r="QNP516" s="61"/>
      <c r="QNQ516" s="70"/>
      <c r="QNR516" s="70"/>
      <c r="QNS516" s="60"/>
      <c r="QNT516" s="61"/>
      <c r="QNU516" s="70"/>
      <c r="QNV516" s="70"/>
      <c r="QNW516" s="60"/>
      <c r="QNX516" s="61"/>
      <c r="QNY516" s="70"/>
      <c r="QNZ516" s="70"/>
      <c r="QOA516" s="60"/>
      <c r="QOB516" s="61"/>
      <c r="QOC516" s="70"/>
      <c r="QOD516" s="70"/>
      <c r="QOE516" s="60"/>
      <c r="QOF516" s="61"/>
      <c r="QOG516" s="70"/>
      <c r="QOH516" s="70"/>
      <c r="QOI516" s="60"/>
      <c r="QOJ516" s="61"/>
      <c r="QOK516" s="70"/>
      <c r="QOL516" s="70"/>
      <c r="QOM516" s="60"/>
      <c r="QON516" s="61"/>
      <c r="QOO516" s="70"/>
      <c r="QOP516" s="70"/>
      <c r="QOQ516" s="60"/>
      <c r="QOR516" s="61"/>
      <c r="QOS516" s="70"/>
      <c r="QOT516" s="70"/>
      <c r="QOU516" s="60"/>
      <c r="QOV516" s="61"/>
      <c r="QOW516" s="70"/>
      <c r="QOX516" s="70"/>
      <c r="QOY516" s="60"/>
      <c r="QOZ516" s="61"/>
      <c r="QPA516" s="70"/>
      <c r="QPB516" s="70"/>
      <c r="QPC516" s="60"/>
      <c r="QPD516" s="61"/>
      <c r="QPE516" s="70"/>
      <c r="QPF516" s="70"/>
      <c r="QPG516" s="60"/>
      <c r="QPH516" s="61"/>
      <c r="QPI516" s="70"/>
      <c r="QPJ516" s="70"/>
      <c r="QPK516" s="60"/>
      <c r="QPL516" s="61"/>
      <c r="QPM516" s="70"/>
      <c r="QPN516" s="70"/>
      <c r="QPO516" s="60"/>
      <c r="QPP516" s="61"/>
      <c r="QPQ516" s="70"/>
      <c r="QPR516" s="70"/>
      <c r="QPS516" s="60"/>
      <c r="QPT516" s="61"/>
      <c r="QPU516" s="70"/>
      <c r="QPV516" s="70"/>
      <c r="QPW516" s="60"/>
      <c r="QPX516" s="61"/>
      <c r="QPY516" s="70"/>
      <c r="QPZ516" s="70"/>
      <c r="QQA516" s="60"/>
      <c r="QQB516" s="61"/>
      <c r="QQC516" s="70"/>
      <c r="QQD516" s="70"/>
      <c r="QQE516" s="60"/>
      <c r="QQF516" s="61"/>
      <c r="QQG516" s="70"/>
      <c r="QQH516" s="70"/>
      <c r="QQI516" s="60"/>
      <c r="QQJ516" s="61"/>
      <c r="QQK516" s="70"/>
      <c r="QQL516" s="70"/>
      <c r="QQM516" s="60"/>
      <c r="QQN516" s="61"/>
      <c r="QQO516" s="70"/>
      <c r="QQP516" s="70"/>
      <c r="QQQ516" s="60"/>
      <c r="QQR516" s="61"/>
      <c r="QQS516" s="70"/>
      <c r="QQT516" s="70"/>
      <c r="QQU516" s="60"/>
      <c r="QQV516" s="61"/>
      <c r="QQW516" s="70"/>
      <c r="QQX516" s="70"/>
      <c r="QQY516" s="60"/>
      <c r="QQZ516" s="61"/>
      <c r="QRA516" s="70"/>
      <c r="QRB516" s="70"/>
      <c r="QRC516" s="60"/>
      <c r="QRD516" s="61"/>
      <c r="QRE516" s="70"/>
      <c r="QRF516" s="70"/>
      <c r="QRG516" s="60"/>
      <c r="QRH516" s="61"/>
      <c r="QRI516" s="70"/>
      <c r="QRJ516" s="70"/>
      <c r="QRK516" s="60"/>
      <c r="QRL516" s="61"/>
      <c r="QRM516" s="70"/>
      <c r="QRN516" s="70"/>
      <c r="QRO516" s="60"/>
      <c r="QRP516" s="61"/>
      <c r="QRQ516" s="70"/>
      <c r="QRR516" s="70"/>
      <c r="QRS516" s="60"/>
      <c r="QRT516" s="61"/>
      <c r="QRU516" s="70"/>
      <c r="QRV516" s="70"/>
      <c r="QRW516" s="60"/>
      <c r="QRX516" s="61"/>
      <c r="QRY516" s="70"/>
      <c r="QRZ516" s="70"/>
      <c r="QSA516" s="60"/>
      <c r="QSB516" s="61"/>
      <c r="QSC516" s="70"/>
      <c r="QSD516" s="70"/>
      <c r="QSE516" s="60"/>
      <c r="QSF516" s="61"/>
      <c r="QSG516" s="70"/>
      <c r="QSH516" s="70"/>
      <c r="QSI516" s="60"/>
      <c r="QSJ516" s="61"/>
      <c r="QSK516" s="70"/>
      <c r="QSL516" s="70"/>
      <c r="QSM516" s="60"/>
      <c r="QSN516" s="61"/>
      <c r="QSO516" s="70"/>
      <c r="QSP516" s="70"/>
      <c r="QSQ516" s="60"/>
      <c r="QSR516" s="61"/>
      <c r="QSS516" s="70"/>
      <c r="QST516" s="70"/>
      <c r="QSU516" s="60"/>
      <c r="QSV516" s="61"/>
      <c r="QSW516" s="70"/>
      <c r="QSX516" s="70"/>
      <c r="QSY516" s="60"/>
      <c r="QSZ516" s="61"/>
      <c r="QTA516" s="70"/>
      <c r="QTB516" s="70"/>
      <c r="QTC516" s="60"/>
      <c r="QTD516" s="61"/>
      <c r="QTE516" s="70"/>
      <c r="QTF516" s="70"/>
      <c r="QTG516" s="60"/>
      <c r="QTH516" s="61"/>
      <c r="QTI516" s="70"/>
      <c r="QTJ516" s="70"/>
      <c r="QTK516" s="60"/>
      <c r="QTL516" s="61"/>
      <c r="QTM516" s="70"/>
      <c r="QTN516" s="70"/>
      <c r="QTO516" s="60"/>
      <c r="QTP516" s="61"/>
      <c r="QTQ516" s="70"/>
      <c r="QTR516" s="70"/>
      <c r="QTS516" s="60"/>
      <c r="QTT516" s="61"/>
      <c r="QTU516" s="70"/>
      <c r="QTV516" s="70"/>
      <c r="QTW516" s="60"/>
      <c r="QTX516" s="61"/>
      <c r="QTY516" s="70"/>
      <c r="QTZ516" s="70"/>
      <c r="QUA516" s="60"/>
      <c r="QUB516" s="61"/>
      <c r="QUC516" s="70"/>
      <c r="QUD516" s="70"/>
      <c r="QUE516" s="60"/>
      <c r="QUF516" s="61"/>
      <c r="QUG516" s="70"/>
      <c r="QUH516" s="70"/>
      <c r="QUI516" s="60"/>
      <c r="QUJ516" s="61"/>
      <c r="QUK516" s="70"/>
      <c r="QUL516" s="70"/>
      <c r="QUM516" s="60"/>
      <c r="QUN516" s="61"/>
      <c r="QUO516" s="70"/>
      <c r="QUP516" s="70"/>
      <c r="QUQ516" s="60"/>
      <c r="QUR516" s="61"/>
      <c r="QUS516" s="70"/>
      <c r="QUT516" s="70"/>
      <c r="QUU516" s="60"/>
      <c r="QUV516" s="61"/>
      <c r="QUW516" s="70"/>
      <c r="QUX516" s="70"/>
      <c r="QUY516" s="60"/>
      <c r="QUZ516" s="61"/>
      <c r="QVA516" s="70"/>
      <c r="QVB516" s="70"/>
      <c r="QVC516" s="60"/>
      <c r="QVD516" s="61"/>
      <c r="QVE516" s="70"/>
      <c r="QVF516" s="70"/>
      <c r="QVG516" s="60"/>
      <c r="QVH516" s="61"/>
      <c r="QVI516" s="70"/>
      <c r="QVJ516" s="70"/>
      <c r="QVK516" s="60"/>
      <c r="QVL516" s="61"/>
      <c r="QVM516" s="70"/>
      <c r="QVN516" s="70"/>
      <c r="QVO516" s="60"/>
      <c r="QVP516" s="61"/>
      <c r="QVQ516" s="70"/>
      <c r="QVR516" s="70"/>
      <c r="QVS516" s="60"/>
      <c r="QVT516" s="61"/>
      <c r="QVU516" s="70"/>
      <c r="QVV516" s="70"/>
      <c r="QVW516" s="60"/>
      <c r="QVX516" s="61"/>
      <c r="QVY516" s="70"/>
      <c r="QVZ516" s="70"/>
      <c r="QWA516" s="60"/>
      <c r="QWB516" s="61"/>
      <c r="QWC516" s="70"/>
      <c r="QWD516" s="70"/>
      <c r="QWE516" s="60"/>
      <c r="QWF516" s="61"/>
      <c r="QWG516" s="70"/>
      <c r="QWH516" s="70"/>
      <c r="QWI516" s="60"/>
      <c r="QWJ516" s="61"/>
      <c r="QWK516" s="70"/>
      <c r="QWL516" s="70"/>
      <c r="QWM516" s="60"/>
      <c r="QWN516" s="61"/>
      <c r="QWO516" s="70"/>
      <c r="QWP516" s="70"/>
      <c r="QWQ516" s="60"/>
      <c r="QWR516" s="61"/>
      <c r="QWS516" s="70"/>
      <c r="QWT516" s="70"/>
      <c r="QWU516" s="60"/>
      <c r="QWV516" s="61"/>
      <c r="QWW516" s="70"/>
      <c r="QWX516" s="70"/>
      <c r="QWY516" s="60"/>
      <c r="QWZ516" s="61"/>
      <c r="QXA516" s="70"/>
      <c r="QXB516" s="70"/>
      <c r="QXC516" s="60"/>
      <c r="QXD516" s="61"/>
      <c r="QXE516" s="70"/>
      <c r="QXF516" s="70"/>
      <c r="QXG516" s="60"/>
      <c r="QXH516" s="61"/>
      <c r="QXI516" s="70"/>
      <c r="QXJ516" s="70"/>
      <c r="QXK516" s="60"/>
      <c r="QXL516" s="61"/>
      <c r="QXM516" s="70"/>
      <c r="QXN516" s="70"/>
      <c r="QXO516" s="60"/>
      <c r="QXP516" s="61"/>
      <c r="QXQ516" s="70"/>
      <c r="QXR516" s="70"/>
      <c r="QXS516" s="60"/>
      <c r="QXT516" s="61"/>
      <c r="QXU516" s="70"/>
      <c r="QXV516" s="70"/>
      <c r="QXW516" s="60"/>
      <c r="QXX516" s="61"/>
      <c r="QXY516" s="70"/>
      <c r="QXZ516" s="70"/>
      <c r="QYA516" s="60"/>
      <c r="QYB516" s="61"/>
      <c r="QYC516" s="70"/>
      <c r="QYD516" s="70"/>
      <c r="QYE516" s="60"/>
      <c r="QYF516" s="61"/>
      <c r="QYG516" s="70"/>
      <c r="QYH516" s="70"/>
      <c r="QYI516" s="60"/>
      <c r="QYJ516" s="61"/>
      <c r="QYK516" s="70"/>
      <c r="QYL516" s="70"/>
      <c r="QYM516" s="60"/>
      <c r="QYN516" s="61"/>
      <c r="QYO516" s="70"/>
      <c r="QYP516" s="70"/>
      <c r="QYQ516" s="60"/>
      <c r="QYR516" s="61"/>
      <c r="QYS516" s="70"/>
      <c r="QYT516" s="70"/>
      <c r="QYU516" s="60"/>
      <c r="QYV516" s="61"/>
      <c r="QYW516" s="70"/>
      <c r="QYX516" s="70"/>
      <c r="QYY516" s="60"/>
      <c r="QYZ516" s="61"/>
      <c r="QZA516" s="70"/>
      <c r="QZB516" s="70"/>
      <c r="QZC516" s="60"/>
      <c r="QZD516" s="61"/>
      <c r="QZE516" s="70"/>
      <c r="QZF516" s="70"/>
      <c r="QZG516" s="60"/>
      <c r="QZH516" s="61"/>
      <c r="QZI516" s="70"/>
      <c r="QZJ516" s="70"/>
      <c r="QZK516" s="60"/>
      <c r="QZL516" s="61"/>
      <c r="QZM516" s="70"/>
      <c r="QZN516" s="70"/>
      <c r="QZO516" s="60"/>
      <c r="QZP516" s="61"/>
      <c r="QZQ516" s="70"/>
      <c r="QZR516" s="70"/>
      <c r="QZS516" s="60"/>
      <c r="QZT516" s="61"/>
      <c r="QZU516" s="70"/>
      <c r="QZV516" s="70"/>
      <c r="QZW516" s="60"/>
      <c r="QZX516" s="61"/>
      <c r="QZY516" s="70"/>
      <c r="QZZ516" s="70"/>
      <c r="RAA516" s="60"/>
      <c r="RAB516" s="61"/>
      <c r="RAC516" s="70"/>
      <c r="RAD516" s="70"/>
      <c r="RAE516" s="60"/>
      <c r="RAF516" s="61"/>
      <c r="RAG516" s="70"/>
      <c r="RAH516" s="70"/>
      <c r="RAI516" s="60"/>
      <c r="RAJ516" s="61"/>
      <c r="RAK516" s="70"/>
      <c r="RAL516" s="70"/>
      <c r="RAM516" s="60"/>
      <c r="RAN516" s="61"/>
      <c r="RAO516" s="70"/>
      <c r="RAP516" s="70"/>
      <c r="RAQ516" s="60"/>
      <c r="RAR516" s="61"/>
      <c r="RAS516" s="70"/>
      <c r="RAT516" s="70"/>
      <c r="RAU516" s="60"/>
      <c r="RAV516" s="61"/>
      <c r="RAW516" s="70"/>
      <c r="RAX516" s="70"/>
      <c r="RAY516" s="60"/>
      <c r="RAZ516" s="61"/>
      <c r="RBA516" s="70"/>
      <c r="RBB516" s="70"/>
      <c r="RBC516" s="60"/>
      <c r="RBD516" s="61"/>
      <c r="RBE516" s="70"/>
      <c r="RBF516" s="70"/>
      <c r="RBG516" s="60"/>
      <c r="RBH516" s="61"/>
      <c r="RBI516" s="70"/>
      <c r="RBJ516" s="70"/>
      <c r="RBK516" s="60"/>
      <c r="RBL516" s="61"/>
      <c r="RBM516" s="70"/>
      <c r="RBN516" s="70"/>
      <c r="RBO516" s="60"/>
      <c r="RBP516" s="61"/>
      <c r="RBQ516" s="70"/>
      <c r="RBR516" s="70"/>
      <c r="RBS516" s="60"/>
      <c r="RBT516" s="61"/>
      <c r="RBU516" s="70"/>
      <c r="RBV516" s="70"/>
      <c r="RBW516" s="60"/>
      <c r="RBX516" s="61"/>
      <c r="RBY516" s="70"/>
      <c r="RBZ516" s="70"/>
      <c r="RCA516" s="60"/>
      <c r="RCB516" s="61"/>
      <c r="RCC516" s="70"/>
      <c r="RCD516" s="70"/>
      <c r="RCE516" s="60"/>
      <c r="RCF516" s="61"/>
      <c r="RCG516" s="70"/>
      <c r="RCH516" s="70"/>
      <c r="RCI516" s="60"/>
      <c r="RCJ516" s="61"/>
      <c r="RCK516" s="70"/>
      <c r="RCL516" s="70"/>
      <c r="RCM516" s="60"/>
      <c r="RCN516" s="61"/>
      <c r="RCO516" s="70"/>
      <c r="RCP516" s="70"/>
      <c r="RCQ516" s="60"/>
      <c r="RCR516" s="61"/>
      <c r="RCS516" s="70"/>
      <c r="RCT516" s="70"/>
      <c r="RCU516" s="60"/>
      <c r="RCV516" s="61"/>
      <c r="RCW516" s="70"/>
      <c r="RCX516" s="70"/>
      <c r="RCY516" s="60"/>
      <c r="RCZ516" s="61"/>
      <c r="RDA516" s="70"/>
      <c r="RDB516" s="70"/>
      <c r="RDC516" s="60"/>
      <c r="RDD516" s="61"/>
      <c r="RDE516" s="70"/>
      <c r="RDF516" s="70"/>
      <c r="RDG516" s="60"/>
      <c r="RDH516" s="61"/>
      <c r="RDI516" s="70"/>
      <c r="RDJ516" s="70"/>
      <c r="RDK516" s="60"/>
      <c r="RDL516" s="61"/>
      <c r="RDM516" s="70"/>
      <c r="RDN516" s="70"/>
      <c r="RDO516" s="60"/>
      <c r="RDP516" s="61"/>
      <c r="RDQ516" s="70"/>
      <c r="RDR516" s="70"/>
      <c r="RDS516" s="60"/>
      <c r="RDT516" s="61"/>
      <c r="RDU516" s="70"/>
      <c r="RDV516" s="70"/>
      <c r="RDW516" s="60"/>
      <c r="RDX516" s="61"/>
      <c r="RDY516" s="70"/>
      <c r="RDZ516" s="70"/>
      <c r="REA516" s="60"/>
      <c r="REB516" s="61"/>
      <c r="REC516" s="70"/>
      <c r="RED516" s="70"/>
      <c r="REE516" s="60"/>
      <c r="REF516" s="61"/>
      <c r="REG516" s="70"/>
      <c r="REH516" s="70"/>
      <c r="REI516" s="60"/>
      <c r="REJ516" s="61"/>
      <c r="REK516" s="70"/>
      <c r="REL516" s="70"/>
      <c r="REM516" s="60"/>
      <c r="REN516" s="61"/>
      <c r="REO516" s="70"/>
      <c r="REP516" s="70"/>
      <c r="REQ516" s="60"/>
      <c r="RER516" s="61"/>
      <c r="RES516" s="70"/>
      <c r="RET516" s="70"/>
      <c r="REU516" s="60"/>
      <c r="REV516" s="61"/>
      <c r="REW516" s="70"/>
      <c r="REX516" s="70"/>
      <c r="REY516" s="60"/>
      <c r="REZ516" s="61"/>
      <c r="RFA516" s="70"/>
      <c r="RFB516" s="70"/>
      <c r="RFC516" s="60"/>
      <c r="RFD516" s="61"/>
      <c r="RFE516" s="70"/>
      <c r="RFF516" s="70"/>
      <c r="RFG516" s="60"/>
      <c r="RFH516" s="61"/>
      <c r="RFI516" s="70"/>
      <c r="RFJ516" s="70"/>
      <c r="RFK516" s="60"/>
      <c r="RFL516" s="61"/>
      <c r="RFM516" s="70"/>
      <c r="RFN516" s="70"/>
      <c r="RFO516" s="60"/>
      <c r="RFP516" s="61"/>
      <c r="RFQ516" s="70"/>
      <c r="RFR516" s="70"/>
      <c r="RFS516" s="60"/>
      <c r="RFT516" s="61"/>
      <c r="RFU516" s="70"/>
      <c r="RFV516" s="70"/>
      <c r="RFW516" s="60"/>
      <c r="RFX516" s="61"/>
      <c r="RFY516" s="70"/>
      <c r="RFZ516" s="70"/>
      <c r="RGA516" s="60"/>
      <c r="RGB516" s="61"/>
      <c r="RGC516" s="70"/>
      <c r="RGD516" s="70"/>
      <c r="RGE516" s="60"/>
      <c r="RGF516" s="61"/>
      <c r="RGG516" s="70"/>
      <c r="RGH516" s="70"/>
      <c r="RGI516" s="60"/>
      <c r="RGJ516" s="61"/>
      <c r="RGK516" s="70"/>
      <c r="RGL516" s="70"/>
      <c r="RGM516" s="60"/>
      <c r="RGN516" s="61"/>
      <c r="RGO516" s="70"/>
      <c r="RGP516" s="70"/>
      <c r="RGQ516" s="60"/>
      <c r="RGR516" s="61"/>
      <c r="RGS516" s="70"/>
      <c r="RGT516" s="70"/>
      <c r="RGU516" s="60"/>
      <c r="RGV516" s="61"/>
      <c r="RGW516" s="70"/>
      <c r="RGX516" s="70"/>
      <c r="RGY516" s="60"/>
      <c r="RGZ516" s="61"/>
      <c r="RHA516" s="70"/>
      <c r="RHB516" s="70"/>
      <c r="RHC516" s="60"/>
      <c r="RHD516" s="61"/>
      <c r="RHE516" s="70"/>
      <c r="RHF516" s="70"/>
      <c r="RHG516" s="60"/>
      <c r="RHH516" s="61"/>
      <c r="RHI516" s="70"/>
      <c r="RHJ516" s="70"/>
      <c r="RHK516" s="60"/>
      <c r="RHL516" s="61"/>
      <c r="RHM516" s="70"/>
      <c r="RHN516" s="70"/>
      <c r="RHO516" s="60"/>
      <c r="RHP516" s="61"/>
      <c r="RHQ516" s="70"/>
      <c r="RHR516" s="70"/>
      <c r="RHS516" s="60"/>
      <c r="RHT516" s="61"/>
      <c r="RHU516" s="70"/>
      <c r="RHV516" s="70"/>
      <c r="RHW516" s="60"/>
      <c r="RHX516" s="61"/>
      <c r="RHY516" s="70"/>
      <c r="RHZ516" s="70"/>
      <c r="RIA516" s="60"/>
      <c r="RIB516" s="61"/>
      <c r="RIC516" s="70"/>
      <c r="RID516" s="70"/>
      <c r="RIE516" s="60"/>
      <c r="RIF516" s="61"/>
      <c r="RIG516" s="70"/>
      <c r="RIH516" s="70"/>
      <c r="RII516" s="60"/>
      <c r="RIJ516" s="61"/>
      <c r="RIK516" s="70"/>
      <c r="RIL516" s="70"/>
      <c r="RIM516" s="60"/>
      <c r="RIN516" s="61"/>
      <c r="RIO516" s="70"/>
      <c r="RIP516" s="70"/>
      <c r="RIQ516" s="60"/>
      <c r="RIR516" s="61"/>
      <c r="RIS516" s="70"/>
      <c r="RIT516" s="70"/>
      <c r="RIU516" s="60"/>
      <c r="RIV516" s="61"/>
      <c r="RIW516" s="70"/>
      <c r="RIX516" s="70"/>
      <c r="RIY516" s="60"/>
      <c r="RIZ516" s="61"/>
      <c r="RJA516" s="70"/>
      <c r="RJB516" s="70"/>
      <c r="RJC516" s="60"/>
      <c r="RJD516" s="61"/>
      <c r="RJE516" s="70"/>
      <c r="RJF516" s="70"/>
      <c r="RJG516" s="60"/>
      <c r="RJH516" s="61"/>
      <c r="RJI516" s="70"/>
      <c r="RJJ516" s="70"/>
      <c r="RJK516" s="60"/>
      <c r="RJL516" s="61"/>
      <c r="RJM516" s="70"/>
      <c r="RJN516" s="70"/>
      <c r="RJO516" s="60"/>
      <c r="RJP516" s="61"/>
      <c r="RJQ516" s="70"/>
      <c r="RJR516" s="70"/>
      <c r="RJS516" s="60"/>
      <c r="RJT516" s="61"/>
      <c r="RJU516" s="70"/>
      <c r="RJV516" s="70"/>
      <c r="RJW516" s="60"/>
      <c r="RJX516" s="61"/>
      <c r="RJY516" s="70"/>
      <c r="RJZ516" s="70"/>
      <c r="RKA516" s="60"/>
      <c r="RKB516" s="61"/>
      <c r="RKC516" s="70"/>
      <c r="RKD516" s="70"/>
      <c r="RKE516" s="60"/>
      <c r="RKF516" s="61"/>
      <c r="RKG516" s="70"/>
      <c r="RKH516" s="70"/>
      <c r="RKI516" s="60"/>
      <c r="RKJ516" s="61"/>
      <c r="RKK516" s="70"/>
      <c r="RKL516" s="70"/>
      <c r="RKM516" s="60"/>
      <c r="RKN516" s="61"/>
      <c r="RKO516" s="70"/>
      <c r="RKP516" s="70"/>
      <c r="RKQ516" s="60"/>
      <c r="RKR516" s="61"/>
      <c r="RKS516" s="70"/>
      <c r="RKT516" s="70"/>
      <c r="RKU516" s="60"/>
      <c r="RKV516" s="61"/>
      <c r="RKW516" s="70"/>
      <c r="RKX516" s="70"/>
      <c r="RKY516" s="60"/>
      <c r="RKZ516" s="61"/>
      <c r="RLA516" s="70"/>
      <c r="RLB516" s="70"/>
      <c r="RLC516" s="60"/>
      <c r="RLD516" s="61"/>
      <c r="RLE516" s="70"/>
      <c r="RLF516" s="70"/>
      <c r="RLG516" s="60"/>
      <c r="RLH516" s="61"/>
      <c r="RLI516" s="70"/>
      <c r="RLJ516" s="70"/>
      <c r="RLK516" s="60"/>
      <c r="RLL516" s="61"/>
      <c r="RLM516" s="70"/>
      <c r="RLN516" s="70"/>
      <c r="RLO516" s="60"/>
      <c r="RLP516" s="61"/>
      <c r="RLQ516" s="70"/>
      <c r="RLR516" s="70"/>
      <c r="RLS516" s="60"/>
      <c r="RLT516" s="61"/>
      <c r="RLU516" s="70"/>
      <c r="RLV516" s="70"/>
      <c r="RLW516" s="60"/>
      <c r="RLX516" s="61"/>
      <c r="RLY516" s="70"/>
      <c r="RLZ516" s="70"/>
      <c r="RMA516" s="60"/>
      <c r="RMB516" s="61"/>
      <c r="RMC516" s="70"/>
      <c r="RMD516" s="70"/>
      <c r="RME516" s="60"/>
      <c r="RMF516" s="61"/>
      <c r="RMG516" s="70"/>
      <c r="RMH516" s="70"/>
      <c r="RMI516" s="60"/>
      <c r="RMJ516" s="61"/>
      <c r="RMK516" s="70"/>
      <c r="RML516" s="70"/>
      <c r="RMM516" s="60"/>
      <c r="RMN516" s="61"/>
      <c r="RMO516" s="70"/>
      <c r="RMP516" s="70"/>
      <c r="RMQ516" s="60"/>
      <c r="RMR516" s="61"/>
      <c r="RMS516" s="70"/>
      <c r="RMT516" s="70"/>
      <c r="RMU516" s="60"/>
      <c r="RMV516" s="61"/>
      <c r="RMW516" s="70"/>
      <c r="RMX516" s="70"/>
      <c r="RMY516" s="60"/>
      <c r="RMZ516" s="61"/>
      <c r="RNA516" s="70"/>
      <c r="RNB516" s="70"/>
      <c r="RNC516" s="60"/>
      <c r="RND516" s="61"/>
      <c r="RNE516" s="70"/>
      <c r="RNF516" s="70"/>
      <c r="RNG516" s="60"/>
      <c r="RNH516" s="61"/>
      <c r="RNI516" s="70"/>
      <c r="RNJ516" s="70"/>
      <c r="RNK516" s="60"/>
      <c r="RNL516" s="61"/>
      <c r="RNM516" s="70"/>
      <c r="RNN516" s="70"/>
      <c r="RNO516" s="60"/>
      <c r="RNP516" s="61"/>
      <c r="RNQ516" s="70"/>
      <c r="RNR516" s="70"/>
      <c r="RNS516" s="60"/>
      <c r="RNT516" s="61"/>
      <c r="RNU516" s="70"/>
      <c r="RNV516" s="70"/>
      <c r="RNW516" s="60"/>
      <c r="RNX516" s="61"/>
      <c r="RNY516" s="70"/>
      <c r="RNZ516" s="70"/>
      <c r="ROA516" s="60"/>
      <c r="ROB516" s="61"/>
      <c r="ROC516" s="70"/>
      <c r="ROD516" s="70"/>
      <c r="ROE516" s="60"/>
      <c r="ROF516" s="61"/>
      <c r="ROG516" s="70"/>
      <c r="ROH516" s="70"/>
      <c r="ROI516" s="60"/>
      <c r="ROJ516" s="61"/>
      <c r="ROK516" s="70"/>
      <c r="ROL516" s="70"/>
      <c r="ROM516" s="60"/>
      <c r="RON516" s="61"/>
      <c r="ROO516" s="70"/>
      <c r="ROP516" s="70"/>
      <c r="ROQ516" s="60"/>
      <c r="ROR516" s="61"/>
      <c r="ROS516" s="70"/>
      <c r="ROT516" s="70"/>
      <c r="ROU516" s="60"/>
      <c r="ROV516" s="61"/>
      <c r="ROW516" s="70"/>
      <c r="ROX516" s="70"/>
      <c r="ROY516" s="60"/>
      <c r="ROZ516" s="61"/>
      <c r="RPA516" s="70"/>
      <c r="RPB516" s="70"/>
      <c r="RPC516" s="60"/>
      <c r="RPD516" s="61"/>
      <c r="RPE516" s="70"/>
      <c r="RPF516" s="70"/>
      <c r="RPG516" s="60"/>
      <c r="RPH516" s="61"/>
      <c r="RPI516" s="70"/>
      <c r="RPJ516" s="70"/>
      <c r="RPK516" s="60"/>
      <c r="RPL516" s="61"/>
      <c r="RPM516" s="70"/>
      <c r="RPN516" s="70"/>
      <c r="RPO516" s="60"/>
      <c r="RPP516" s="61"/>
      <c r="RPQ516" s="70"/>
      <c r="RPR516" s="70"/>
      <c r="RPS516" s="60"/>
      <c r="RPT516" s="61"/>
      <c r="RPU516" s="70"/>
      <c r="RPV516" s="70"/>
      <c r="RPW516" s="60"/>
      <c r="RPX516" s="61"/>
      <c r="RPY516" s="70"/>
      <c r="RPZ516" s="70"/>
      <c r="RQA516" s="60"/>
      <c r="RQB516" s="61"/>
      <c r="RQC516" s="70"/>
      <c r="RQD516" s="70"/>
      <c r="RQE516" s="60"/>
      <c r="RQF516" s="61"/>
      <c r="RQG516" s="70"/>
      <c r="RQH516" s="70"/>
      <c r="RQI516" s="60"/>
      <c r="RQJ516" s="61"/>
      <c r="RQK516" s="70"/>
      <c r="RQL516" s="70"/>
      <c r="RQM516" s="60"/>
      <c r="RQN516" s="61"/>
      <c r="RQO516" s="70"/>
      <c r="RQP516" s="70"/>
      <c r="RQQ516" s="60"/>
      <c r="RQR516" s="61"/>
      <c r="RQS516" s="70"/>
      <c r="RQT516" s="70"/>
      <c r="RQU516" s="60"/>
      <c r="RQV516" s="61"/>
      <c r="RQW516" s="70"/>
      <c r="RQX516" s="70"/>
      <c r="RQY516" s="60"/>
      <c r="RQZ516" s="61"/>
      <c r="RRA516" s="70"/>
      <c r="RRB516" s="70"/>
      <c r="RRC516" s="60"/>
      <c r="RRD516" s="61"/>
      <c r="RRE516" s="70"/>
      <c r="RRF516" s="70"/>
      <c r="RRG516" s="60"/>
      <c r="RRH516" s="61"/>
      <c r="RRI516" s="70"/>
      <c r="RRJ516" s="70"/>
      <c r="RRK516" s="60"/>
      <c r="RRL516" s="61"/>
      <c r="RRM516" s="70"/>
      <c r="RRN516" s="70"/>
      <c r="RRO516" s="60"/>
      <c r="RRP516" s="61"/>
      <c r="RRQ516" s="70"/>
      <c r="RRR516" s="70"/>
      <c r="RRS516" s="60"/>
      <c r="RRT516" s="61"/>
      <c r="RRU516" s="70"/>
      <c r="RRV516" s="70"/>
      <c r="RRW516" s="60"/>
      <c r="RRX516" s="61"/>
      <c r="RRY516" s="70"/>
      <c r="RRZ516" s="70"/>
      <c r="RSA516" s="60"/>
      <c r="RSB516" s="61"/>
      <c r="RSC516" s="70"/>
      <c r="RSD516" s="70"/>
      <c r="RSE516" s="60"/>
      <c r="RSF516" s="61"/>
      <c r="RSG516" s="70"/>
      <c r="RSH516" s="70"/>
      <c r="RSI516" s="60"/>
      <c r="RSJ516" s="61"/>
      <c r="RSK516" s="70"/>
      <c r="RSL516" s="70"/>
      <c r="RSM516" s="60"/>
      <c r="RSN516" s="61"/>
      <c r="RSO516" s="70"/>
      <c r="RSP516" s="70"/>
      <c r="RSQ516" s="60"/>
      <c r="RSR516" s="61"/>
      <c r="RSS516" s="70"/>
      <c r="RST516" s="70"/>
      <c r="RSU516" s="60"/>
      <c r="RSV516" s="61"/>
      <c r="RSW516" s="70"/>
      <c r="RSX516" s="70"/>
      <c r="RSY516" s="60"/>
      <c r="RSZ516" s="61"/>
      <c r="RTA516" s="70"/>
      <c r="RTB516" s="70"/>
      <c r="RTC516" s="60"/>
      <c r="RTD516" s="61"/>
      <c r="RTE516" s="70"/>
      <c r="RTF516" s="70"/>
      <c r="RTG516" s="60"/>
      <c r="RTH516" s="61"/>
      <c r="RTI516" s="70"/>
      <c r="RTJ516" s="70"/>
      <c r="RTK516" s="60"/>
      <c r="RTL516" s="61"/>
      <c r="RTM516" s="70"/>
      <c r="RTN516" s="70"/>
      <c r="RTO516" s="60"/>
      <c r="RTP516" s="61"/>
      <c r="RTQ516" s="70"/>
      <c r="RTR516" s="70"/>
      <c r="RTS516" s="60"/>
      <c r="RTT516" s="61"/>
      <c r="RTU516" s="70"/>
      <c r="RTV516" s="70"/>
      <c r="RTW516" s="60"/>
      <c r="RTX516" s="61"/>
      <c r="RTY516" s="70"/>
      <c r="RTZ516" s="70"/>
      <c r="RUA516" s="60"/>
      <c r="RUB516" s="61"/>
      <c r="RUC516" s="70"/>
      <c r="RUD516" s="70"/>
      <c r="RUE516" s="60"/>
      <c r="RUF516" s="61"/>
      <c r="RUG516" s="70"/>
      <c r="RUH516" s="70"/>
      <c r="RUI516" s="60"/>
      <c r="RUJ516" s="61"/>
      <c r="RUK516" s="70"/>
      <c r="RUL516" s="70"/>
      <c r="RUM516" s="60"/>
      <c r="RUN516" s="61"/>
      <c r="RUO516" s="70"/>
      <c r="RUP516" s="70"/>
      <c r="RUQ516" s="60"/>
      <c r="RUR516" s="61"/>
      <c r="RUS516" s="70"/>
      <c r="RUT516" s="70"/>
      <c r="RUU516" s="60"/>
      <c r="RUV516" s="61"/>
      <c r="RUW516" s="70"/>
      <c r="RUX516" s="70"/>
      <c r="RUY516" s="60"/>
      <c r="RUZ516" s="61"/>
      <c r="RVA516" s="70"/>
      <c r="RVB516" s="70"/>
      <c r="RVC516" s="60"/>
      <c r="RVD516" s="61"/>
      <c r="RVE516" s="70"/>
      <c r="RVF516" s="70"/>
      <c r="RVG516" s="60"/>
      <c r="RVH516" s="61"/>
      <c r="RVI516" s="70"/>
      <c r="RVJ516" s="70"/>
      <c r="RVK516" s="60"/>
      <c r="RVL516" s="61"/>
      <c r="RVM516" s="70"/>
      <c r="RVN516" s="70"/>
      <c r="RVO516" s="60"/>
      <c r="RVP516" s="61"/>
      <c r="RVQ516" s="70"/>
      <c r="RVR516" s="70"/>
      <c r="RVS516" s="60"/>
      <c r="RVT516" s="61"/>
      <c r="RVU516" s="70"/>
      <c r="RVV516" s="70"/>
      <c r="RVW516" s="60"/>
      <c r="RVX516" s="61"/>
      <c r="RVY516" s="70"/>
      <c r="RVZ516" s="70"/>
      <c r="RWA516" s="60"/>
      <c r="RWB516" s="61"/>
      <c r="RWC516" s="70"/>
      <c r="RWD516" s="70"/>
      <c r="RWE516" s="60"/>
      <c r="RWF516" s="61"/>
      <c r="RWG516" s="70"/>
      <c r="RWH516" s="70"/>
      <c r="RWI516" s="60"/>
      <c r="RWJ516" s="61"/>
      <c r="RWK516" s="70"/>
      <c r="RWL516" s="70"/>
      <c r="RWM516" s="60"/>
      <c r="RWN516" s="61"/>
      <c r="RWO516" s="70"/>
      <c r="RWP516" s="70"/>
      <c r="RWQ516" s="60"/>
      <c r="RWR516" s="61"/>
      <c r="RWS516" s="70"/>
      <c r="RWT516" s="70"/>
      <c r="RWU516" s="60"/>
      <c r="RWV516" s="61"/>
      <c r="RWW516" s="70"/>
      <c r="RWX516" s="70"/>
      <c r="RWY516" s="60"/>
      <c r="RWZ516" s="61"/>
      <c r="RXA516" s="70"/>
      <c r="RXB516" s="70"/>
      <c r="RXC516" s="60"/>
      <c r="RXD516" s="61"/>
      <c r="RXE516" s="70"/>
      <c r="RXF516" s="70"/>
      <c r="RXG516" s="60"/>
      <c r="RXH516" s="61"/>
      <c r="RXI516" s="70"/>
      <c r="RXJ516" s="70"/>
      <c r="RXK516" s="60"/>
      <c r="RXL516" s="61"/>
      <c r="RXM516" s="70"/>
      <c r="RXN516" s="70"/>
      <c r="RXO516" s="60"/>
      <c r="RXP516" s="61"/>
      <c r="RXQ516" s="70"/>
      <c r="RXR516" s="70"/>
      <c r="RXS516" s="60"/>
      <c r="RXT516" s="61"/>
      <c r="RXU516" s="70"/>
      <c r="RXV516" s="70"/>
      <c r="RXW516" s="60"/>
      <c r="RXX516" s="61"/>
      <c r="RXY516" s="70"/>
      <c r="RXZ516" s="70"/>
      <c r="RYA516" s="60"/>
      <c r="RYB516" s="61"/>
      <c r="RYC516" s="70"/>
      <c r="RYD516" s="70"/>
      <c r="RYE516" s="60"/>
      <c r="RYF516" s="61"/>
      <c r="RYG516" s="70"/>
      <c r="RYH516" s="70"/>
      <c r="RYI516" s="60"/>
      <c r="RYJ516" s="61"/>
      <c r="RYK516" s="70"/>
      <c r="RYL516" s="70"/>
      <c r="RYM516" s="60"/>
      <c r="RYN516" s="61"/>
      <c r="RYO516" s="70"/>
      <c r="RYP516" s="70"/>
      <c r="RYQ516" s="60"/>
      <c r="RYR516" s="61"/>
      <c r="RYS516" s="70"/>
      <c r="RYT516" s="70"/>
      <c r="RYU516" s="60"/>
      <c r="RYV516" s="61"/>
      <c r="RYW516" s="70"/>
      <c r="RYX516" s="70"/>
      <c r="RYY516" s="60"/>
      <c r="RYZ516" s="61"/>
      <c r="RZA516" s="70"/>
      <c r="RZB516" s="70"/>
      <c r="RZC516" s="60"/>
      <c r="RZD516" s="61"/>
      <c r="RZE516" s="70"/>
      <c r="RZF516" s="70"/>
      <c r="RZG516" s="60"/>
      <c r="RZH516" s="61"/>
      <c r="RZI516" s="70"/>
      <c r="RZJ516" s="70"/>
      <c r="RZK516" s="60"/>
      <c r="RZL516" s="61"/>
      <c r="RZM516" s="70"/>
      <c r="RZN516" s="70"/>
      <c r="RZO516" s="60"/>
      <c r="RZP516" s="61"/>
      <c r="RZQ516" s="70"/>
      <c r="RZR516" s="70"/>
      <c r="RZS516" s="60"/>
      <c r="RZT516" s="61"/>
      <c r="RZU516" s="70"/>
      <c r="RZV516" s="70"/>
      <c r="RZW516" s="60"/>
      <c r="RZX516" s="61"/>
      <c r="RZY516" s="70"/>
      <c r="RZZ516" s="70"/>
      <c r="SAA516" s="60"/>
      <c r="SAB516" s="61"/>
      <c r="SAC516" s="70"/>
      <c r="SAD516" s="70"/>
      <c r="SAE516" s="60"/>
      <c r="SAF516" s="61"/>
      <c r="SAG516" s="70"/>
      <c r="SAH516" s="70"/>
      <c r="SAI516" s="60"/>
      <c r="SAJ516" s="61"/>
      <c r="SAK516" s="70"/>
      <c r="SAL516" s="70"/>
      <c r="SAM516" s="60"/>
      <c r="SAN516" s="61"/>
      <c r="SAO516" s="70"/>
      <c r="SAP516" s="70"/>
      <c r="SAQ516" s="60"/>
      <c r="SAR516" s="61"/>
      <c r="SAS516" s="70"/>
      <c r="SAT516" s="70"/>
      <c r="SAU516" s="60"/>
      <c r="SAV516" s="61"/>
      <c r="SAW516" s="70"/>
      <c r="SAX516" s="70"/>
      <c r="SAY516" s="60"/>
      <c r="SAZ516" s="61"/>
      <c r="SBA516" s="70"/>
      <c r="SBB516" s="70"/>
      <c r="SBC516" s="60"/>
      <c r="SBD516" s="61"/>
      <c r="SBE516" s="70"/>
      <c r="SBF516" s="70"/>
      <c r="SBG516" s="60"/>
      <c r="SBH516" s="61"/>
      <c r="SBI516" s="70"/>
      <c r="SBJ516" s="70"/>
      <c r="SBK516" s="60"/>
      <c r="SBL516" s="61"/>
      <c r="SBM516" s="70"/>
      <c r="SBN516" s="70"/>
      <c r="SBO516" s="60"/>
      <c r="SBP516" s="61"/>
      <c r="SBQ516" s="70"/>
      <c r="SBR516" s="70"/>
      <c r="SBS516" s="60"/>
      <c r="SBT516" s="61"/>
      <c r="SBU516" s="70"/>
      <c r="SBV516" s="70"/>
      <c r="SBW516" s="60"/>
      <c r="SBX516" s="61"/>
      <c r="SBY516" s="70"/>
      <c r="SBZ516" s="70"/>
      <c r="SCA516" s="60"/>
      <c r="SCB516" s="61"/>
      <c r="SCC516" s="70"/>
      <c r="SCD516" s="70"/>
      <c r="SCE516" s="60"/>
      <c r="SCF516" s="61"/>
      <c r="SCG516" s="70"/>
      <c r="SCH516" s="70"/>
      <c r="SCI516" s="60"/>
      <c r="SCJ516" s="61"/>
      <c r="SCK516" s="70"/>
      <c r="SCL516" s="70"/>
      <c r="SCM516" s="60"/>
      <c r="SCN516" s="61"/>
      <c r="SCO516" s="70"/>
      <c r="SCP516" s="70"/>
      <c r="SCQ516" s="60"/>
      <c r="SCR516" s="61"/>
      <c r="SCS516" s="70"/>
      <c r="SCT516" s="70"/>
      <c r="SCU516" s="60"/>
      <c r="SCV516" s="61"/>
      <c r="SCW516" s="70"/>
      <c r="SCX516" s="70"/>
      <c r="SCY516" s="60"/>
      <c r="SCZ516" s="61"/>
      <c r="SDA516" s="70"/>
      <c r="SDB516" s="70"/>
      <c r="SDC516" s="60"/>
      <c r="SDD516" s="61"/>
      <c r="SDE516" s="70"/>
      <c r="SDF516" s="70"/>
      <c r="SDG516" s="60"/>
      <c r="SDH516" s="61"/>
      <c r="SDI516" s="70"/>
      <c r="SDJ516" s="70"/>
      <c r="SDK516" s="60"/>
      <c r="SDL516" s="61"/>
      <c r="SDM516" s="70"/>
      <c r="SDN516" s="70"/>
      <c r="SDO516" s="60"/>
      <c r="SDP516" s="61"/>
      <c r="SDQ516" s="70"/>
      <c r="SDR516" s="70"/>
      <c r="SDS516" s="60"/>
      <c r="SDT516" s="61"/>
      <c r="SDU516" s="70"/>
      <c r="SDV516" s="70"/>
      <c r="SDW516" s="60"/>
      <c r="SDX516" s="61"/>
      <c r="SDY516" s="70"/>
      <c r="SDZ516" s="70"/>
      <c r="SEA516" s="60"/>
      <c r="SEB516" s="61"/>
      <c r="SEC516" s="70"/>
      <c r="SED516" s="70"/>
      <c r="SEE516" s="60"/>
      <c r="SEF516" s="61"/>
      <c r="SEG516" s="70"/>
      <c r="SEH516" s="70"/>
      <c r="SEI516" s="60"/>
      <c r="SEJ516" s="61"/>
      <c r="SEK516" s="70"/>
      <c r="SEL516" s="70"/>
      <c r="SEM516" s="60"/>
      <c r="SEN516" s="61"/>
      <c r="SEO516" s="70"/>
      <c r="SEP516" s="70"/>
      <c r="SEQ516" s="60"/>
      <c r="SER516" s="61"/>
      <c r="SES516" s="70"/>
      <c r="SET516" s="70"/>
      <c r="SEU516" s="60"/>
      <c r="SEV516" s="61"/>
      <c r="SEW516" s="70"/>
      <c r="SEX516" s="70"/>
      <c r="SEY516" s="60"/>
      <c r="SEZ516" s="61"/>
      <c r="SFA516" s="70"/>
      <c r="SFB516" s="70"/>
      <c r="SFC516" s="60"/>
      <c r="SFD516" s="61"/>
      <c r="SFE516" s="70"/>
      <c r="SFF516" s="70"/>
      <c r="SFG516" s="60"/>
      <c r="SFH516" s="61"/>
      <c r="SFI516" s="70"/>
      <c r="SFJ516" s="70"/>
      <c r="SFK516" s="60"/>
      <c r="SFL516" s="61"/>
      <c r="SFM516" s="70"/>
      <c r="SFN516" s="70"/>
      <c r="SFO516" s="60"/>
      <c r="SFP516" s="61"/>
      <c r="SFQ516" s="70"/>
      <c r="SFR516" s="70"/>
      <c r="SFS516" s="60"/>
      <c r="SFT516" s="61"/>
      <c r="SFU516" s="70"/>
      <c r="SFV516" s="70"/>
      <c r="SFW516" s="60"/>
      <c r="SFX516" s="61"/>
      <c r="SFY516" s="70"/>
      <c r="SFZ516" s="70"/>
      <c r="SGA516" s="60"/>
      <c r="SGB516" s="61"/>
      <c r="SGC516" s="70"/>
      <c r="SGD516" s="70"/>
      <c r="SGE516" s="60"/>
      <c r="SGF516" s="61"/>
      <c r="SGG516" s="70"/>
      <c r="SGH516" s="70"/>
      <c r="SGI516" s="60"/>
      <c r="SGJ516" s="61"/>
      <c r="SGK516" s="70"/>
      <c r="SGL516" s="70"/>
      <c r="SGM516" s="60"/>
      <c r="SGN516" s="61"/>
      <c r="SGO516" s="70"/>
      <c r="SGP516" s="70"/>
      <c r="SGQ516" s="60"/>
      <c r="SGR516" s="61"/>
      <c r="SGS516" s="70"/>
      <c r="SGT516" s="70"/>
      <c r="SGU516" s="60"/>
      <c r="SGV516" s="61"/>
      <c r="SGW516" s="70"/>
      <c r="SGX516" s="70"/>
      <c r="SGY516" s="60"/>
      <c r="SGZ516" s="61"/>
      <c r="SHA516" s="70"/>
      <c r="SHB516" s="70"/>
      <c r="SHC516" s="60"/>
      <c r="SHD516" s="61"/>
      <c r="SHE516" s="70"/>
      <c r="SHF516" s="70"/>
      <c r="SHG516" s="60"/>
      <c r="SHH516" s="61"/>
      <c r="SHI516" s="70"/>
      <c r="SHJ516" s="70"/>
      <c r="SHK516" s="60"/>
      <c r="SHL516" s="61"/>
      <c r="SHM516" s="70"/>
      <c r="SHN516" s="70"/>
      <c r="SHO516" s="60"/>
      <c r="SHP516" s="61"/>
      <c r="SHQ516" s="70"/>
      <c r="SHR516" s="70"/>
      <c r="SHS516" s="60"/>
      <c r="SHT516" s="61"/>
      <c r="SHU516" s="70"/>
      <c r="SHV516" s="70"/>
      <c r="SHW516" s="60"/>
      <c r="SHX516" s="61"/>
      <c r="SHY516" s="70"/>
      <c r="SHZ516" s="70"/>
      <c r="SIA516" s="60"/>
      <c r="SIB516" s="61"/>
      <c r="SIC516" s="70"/>
      <c r="SID516" s="70"/>
      <c r="SIE516" s="60"/>
      <c r="SIF516" s="61"/>
      <c r="SIG516" s="70"/>
      <c r="SIH516" s="70"/>
      <c r="SII516" s="60"/>
      <c r="SIJ516" s="61"/>
      <c r="SIK516" s="70"/>
      <c r="SIL516" s="70"/>
      <c r="SIM516" s="60"/>
      <c r="SIN516" s="61"/>
      <c r="SIO516" s="70"/>
      <c r="SIP516" s="70"/>
      <c r="SIQ516" s="60"/>
      <c r="SIR516" s="61"/>
      <c r="SIS516" s="70"/>
      <c r="SIT516" s="70"/>
      <c r="SIU516" s="60"/>
      <c r="SIV516" s="61"/>
      <c r="SIW516" s="70"/>
      <c r="SIX516" s="70"/>
      <c r="SIY516" s="60"/>
      <c r="SIZ516" s="61"/>
      <c r="SJA516" s="70"/>
      <c r="SJB516" s="70"/>
      <c r="SJC516" s="60"/>
      <c r="SJD516" s="61"/>
      <c r="SJE516" s="70"/>
      <c r="SJF516" s="70"/>
      <c r="SJG516" s="60"/>
      <c r="SJH516" s="61"/>
      <c r="SJI516" s="70"/>
      <c r="SJJ516" s="70"/>
      <c r="SJK516" s="60"/>
      <c r="SJL516" s="61"/>
      <c r="SJM516" s="70"/>
      <c r="SJN516" s="70"/>
      <c r="SJO516" s="60"/>
      <c r="SJP516" s="61"/>
      <c r="SJQ516" s="70"/>
      <c r="SJR516" s="70"/>
      <c r="SJS516" s="60"/>
      <c r="SJT516" s="61"/>
      <c r="SJU516" s="70"/>
      <c r="SJV516" s="70"/>
      <c r="SJW516" s="60"/>
      <c r="SJX516" s="61"/>
      <c r="SJY516" s="70"/>
      <c r="SJZ516" s="70"/>
      <c r="SKA516" s="60"/>
      <c r="SKB516" s="61"/>
      <c r="SKC516" s="70"/>
      <c r="SKD516" s="70"/>
      <c r="SKE516" s="60"/>
      <c r="SKF516" s="61"/>
      <c r="SKG516" s="70"/>
      <c r="SKH516" s="70"/>
      <c r="SKI516" s="60"/>
      <c r="SKJ516" s="61"/>
      <c r="SKK516" s="70"/>
      <c r="SKL516" s="70"/>
      <c r="SKM516" s="60"/>
      <c r="SKN516" s="61"/>
      <c r="SKO516" s="70"/>
      <c r="SKP516" s="70"/>
      <c r="SKQ516" s="60"/>
      <c r="SKR516" s="61"/>
      <c r="SKS516" s="70"/>
      <c r="SKT516" s="70"/>
      <c r="SKU516" s="60"/>
      <c r="SKV516" s="61"/>
      <c r="SKW516" s="70"/>
      <c r="SKX516" s="70"/>
      <c r="SKY516" s="60"/>
      <c r="SKZ516" s="61"/>
      <c r="SLA516" s="70"/>
      <c r="SLB516" s="70"/>
      <c r="SLC516" s="60"/>
      <c r="SLD516" s="61"/>
      <c r="SLE516" s="70"/>
      <c r="SLF516" s="70"/>
      <c r="SLG516" s="60"/>
      <c r="SLH516" s="61"/>
      <c r="SLI516" s="70"/>
      <c r="SLJ516" s="70"/>
      <c r="SLK516" s="60"/>
      <c r="SLL516" s="61"/>
      <c r="SLM516" s="70"/>
      <c r="SLN516" s="70"/>
      <c r="SLO516" s="60"/>
      <c r="SLP516" s="61"/>
      <c r="SLQ516" s="70"/>
      <c r="SLR516" s="70"/>
      <c r="SLS516" s="60"/>
      <c r="SLT516" s="61"/>
      <c r="SLU516" s="70"/>
      <c r="SLV516" s="70"/>
      <c r="SLW516" s="60"/>
      <c r="SLX516" s="61"/>
      <c r="SLY516" s="70"/>
      <c r="SLZ516" s="70"/>
      <c r="SMA516" s="60"/>
      <c r="SMB516" s="61"/>
      <c r="SMC516" s="70"/>
      <c r="SMD516" s="70"/>
      <c r="SME516" s="60"/>
      <c r="SMF516" s="61"/>
      <c r="SMG516" s="70"/>
      <c r="SMH516" s="70"/>
      <c r="SMI516" s="60"/>
      <c r="SMJ516" s="61"/>
      <c r="SMK516" s="70"/>
      <c r="SML516" s="70"/>
      <c r="SMM516" s="60"/>
      <c r="SMN516" s="61"/>
      <c r="SMO516" s="70"/>
      <c r="SMP516" s="70"/>
      <c r="SMQ516" s="60"/>
      <c r="SMR516" s="61"/>
      <c r="SMS516" s="70"/>
      <c r="SMT516" s="70"/>
      <c r="SMU516" s="60"/>
      <c r="SMV516" s="61"/>
      <c r="SMW516" s="70"/>
      <c r="SMX516" s="70"/>
      <c r="SMY516" s="60"/>
      <c r="SMZ516" s="61"/>
      <c r="SNA516" s="70"/>
      <c r="SNB516" s="70"/>
      <c r="SNC516" s="60"/>
      <c r="SND516" s="61"/>
      <c r="SNE516" s="70"/>
      <c r="SNF516" s="70"/>
      <c r="SNG516" s="60"/>
      <c r="SNH516" s="61"/>
      <c r="SNI516" s="70"/>
      <c r="SNJ516" s="70"/>
      <c r="SNK516" s="60"/>
      <c r="SNL516" s="61"/>
      <c r="SNM516" s="70"/>
      <c r="SNN516" s="70"/>
      <c r="SNO516" s="60"/>
      <c r="SNP516" s="61"/>
      <c r="SNQ516" s="70"/>
      <c r="SNR516" s="70"/>
      <c r="SNS516" s="60"/>
      <c r="SNT516" s="61"/>
      <c r="SNU516" s="70"/>
      <c r="SNV516" s="70"/>
      <c r="SNW516" s="60"/>
      <c r="SNX516" s="61"/>
      <c r="SNY516" s="70"/>
      <c r="SNZ516" s="70"/>
      <c r="SOA516" s="60"/>
      <c r="SOB516" s="61"/>
      <c r="SOC516" s="70"/>
      <c r="SOD516" s="70"/>
      <c r="SOE516" s="60"/>
      <c r="SOF516" s="61"/>
      <c r="SOG516" s="70"/>
      <c r="SOH516" s="70"/>
      <c r="SOI516" s="60"/>
      <c r="SOJ516" s="61"/>
      <c r="SOK516" s="70"/>
      <c r="SOL516" s="70"/>
      <c r="SOM516" s="60"/>
      <c r="SON516" s="61"/>
      <c r="SOO516" s="70"/>
      <c r="SOP516" s="70"/>
      <c r="SOQ516" s="60"/>
      <c r="SOR516" s="61"/>
      <c r="SOS516" s="70"/>
      <c r="SOT516" s="70"/>
      <c r="SOU516" s="60"/>
      <c r="SOV516" s="61"/>
      <c r="SOW516" s="70"/>
      <c r="SOX516" s="70"/>
      <c r="SOY516" s="60"/>
      <c r="SOZ516" s="61"/>
      <c r="SPA516" s="70"/>
      <c r="SPB516" s="70"/>
      <c r="SPC516" s="60"/>
      <c r="SPD516" s="61"/>
      <c r="SPE516" s="70"/>
      <c r="SPF516" s="70"/>
      <c r="SPG516" s="60"/>
      <c r="SPH516" s="61"/>
      <c r="SPI516" s="70"/>
      <c r="SPJ516" s="70"/>
      <c r="SPK516" s="60"/>
      <c r="SPL516" s="61"/>
      <c r="SPM516" s="70"/>
      <c r="SPN516" s="70"/>
      <c r="SPO516" s="60"/>
      <c r="SPP516" s="61"/>
      <c r="SPQ516" s="70"/>
      <c r="SPR516" s="70"/>
      <c r="SPS516" s="60"/>
      <c r="SPT516" s="61"/>
      <c r="SPU516" s="70"/>
      <c r="SPV516" s="70"/>
      <c r="SPW516" s="60"/>
      <c r="SPX516" s="61"/>
      <c r="SPY516" s="70"/>
      <c r="SPZ516" s="70"/>
      <c r="SQA516" s="60"/>
      <c r="SQB516" s="61"/>
      <c r="SQC516" s="70"/>
      <c r="SQD516" s="70"/>
      <c r="SQE516" s="60"/>
      <c r="SQF516" s="61"/>
      <c r="SQG516" s="70"/>
      <c r="SQH516" s="70"/>
      <c r="SQI516" s="60"/>
      <c r="SQJ516" s="61"/>
      <c r="SQK516" s="70"/>
      <c r="SQL516" s="70"/>
      <c r="SQM516" s="60"/>
      <c r="SQN516" s="61"/>
      <c r="SQO516" s="70"/>
      <c r="SQP516" s="70"/>
      <c r="SQQ516" s="60"/>
      <c r="SQR516" s="61"/>
      <c r="SQS516" s="70"/>
      <c r="SQT516" s="70"/>
      <c r="SQU516" s="60"/>
      <c r="SQV516" s="61"/>
      <c r="SQW516" s="70"/>
      <c r="SQX516" s="70"/>
      <c r="SQY516" s="60"/>
      <c r="SQZ516" s="61"/>
      <c r="SRA516" s="70"/>
      <c r="SRB516" s="70"/>
      <c r="SRC516" s="60"/>
      <c r="SRD516" s="61"/>
      <c r="SRE516" s="70"/>
      <c r="SRF516" s="70"/>
      <c r="SRG516" s="60"/>
      <c r="SRH516" s="61"/>
      <c r="SRI516" s="70"/>
      <c r="SRJ516" s="70"/>
      <c r="SRK516" s="60"/>
      <c r="SRL516" s="61"/>
      <c r="SRM516" s="70"/>
      <c r="SRN516" s="70"/>
      <c r="SRO516" s="60"/>
      <c r="SRP516" s="61"/>
      <c r="SRQ516" s="70"/>
      <c r="SRR516" s="70"/>
      <c r="SRS516" s="60"/>
      <c r="SRT516" s="61"/>
      <c r="SRU516" s="70"/>
      <c r="SRV516" s="70"/>
      <c r="SRW516" s="60"/>
      <c r="SRX516" s="61"/>
      <c r="SRY516" s="70"/>
      <c r="SRZ516" s="70"/>
      <c r="SSA516" s="60"/>
      <c r="SSB516" s="61"/>
      <c r="SSC516" s="70"/>
      <c r="SSD516" s="70"/>
      <c r="SSE516" s="60"/>
      <c r="SSF516" s="61"/>
      <c r="SSG516" s="70"/>
      <c r="SSH516" s="70"/>
      <c r="SSI516" s="60"/>
      <c r="SSJ516" s="61"/>
      <c r="SSK516" s="70"/>
      <c r="SSL516" s="70"/>
      <c r="SSM516" s="60"/>
      <c r="SSN516" s="61"/>
      <c r="SSO516" s="70"/>
      <c r="SSP516" s="70"/>
      <c r="SSQ516" s="60"/>
      <c r="SSR516" s="61"/>
      <c r="SSS516" s="70"/>
      <c r="SST516" s="70"/>
      <c r="SSU516" s="60"/>
      <c r="SSV516" s="61"/>
      <c r="SSW516" s="70"/>
      <c r="SSX516" s="70"/>
      <c r="SSY516" s="60"/>
      <c r="SSZ516" s="61"/>
      <c r="STA516" s="70"/>
      <c r="STB516" s="70"/>
      <c r="STC516" s="60"/>
      <c r="STD516" s="61"/>
      <c r="STE516" s="70"/>
      <c r="STF516" s="70"/>
      <c r="STG516" s="60"/>
      <c r="STH516" s="61"/>
      <c r="STI516" s="70"/>
      <c r="STJ516" s="70"/>
      <c r="STK516" s="60"/>
      <c r="STL516" s="61"/>
      <c r="STM516" s="70"/>
      <c r="STN516" s="70"/>
      <c r="STO516" s="60"/>
      <c r="STP516" s="61"/>
      <c r="STQ516" s="70"/>
      <c r="STR516" s="70"/>
      <c r="STS516" s="60"/>
      <c r="STT516" s="61"/>
      <c r="STU516" s="70"/>
      <c r="STV516" s="70"/>
      <c r="STW516" s="60"/>
      <c r="STX516" s="61"/>
      <c r="STY516" s="70"/>
      <c r="STZ516" s="70"/>
      <c r="SUA516" s="60"/>
      <c r="SUB516" s="61"/>
      <c r="SUC516" s="70"/>
      <c r="SUD516" s="70"/>
      <c r="SUE516" s="60"/>
      <c r="SUF516" s="61"/>
      <c r="SUG516" s="70"/>
      <c r="SUH516" s="70"/>
      <c r="SUI516" s="60"/>
      <c r="SUJ516" s="61"/>
      <c r="SUK516" s="70"/>
      <c r="SUL516" s="70"/>
      <c r="SUM516" s="60"/>
      <c r="SUN516" s="61"/>
      <c r="SUO516" s="70"/>
      <c r="SUP516" s="70"/>
      <c r="SUQ516" s="60"/>
      <c r="SUR516" s="61"/>
      <c r="SUS516" s="70"/>
      <c r="SUT516" s="70"/>
      <c r="SUU516" s="60"/>
      <c r="SUV516" s="61"/>
      <c r="SUW516" s="70"/>
      <c r="SUX516" s="70"/>
      <c r="SUY516" s="60"/>
      <c r="SUZ516" s="61"/>
      <c r="SVA516" s="70"/>
      <c r="SVB516" s="70"/>
      <c r="SVC516" s="60"/>
      <c r="SVD516" s="61"/>
      <c r="SVE516" s="70"/>
      <c r="SVF516" s="70"/>
      <c r="SVG516" s="60"/>
      <c r="SVH516" s="61"/>
      <c r="SVI516" s="70"/>
      <c r="SVJ516" s="70"/>
      <c r="SVK516" s="60"/>
      <c r="SVL516" s="61"/>
      <c r="SVM516" s="70"/>
      <c r="SVN516" s="70"/>
      <c r="SVO516" s="60"/>
      <c r="SVP516" s="61"/>
      <c r="SVQ516" s="70"/>
      <c r="SVR516" s="70"/>
      <c r="SVS516" s="60"/>
      <c r="SVT516" s="61"/>
      <c r="SVU516" s="70"/>
      <c r="SVV516" s="70"/>
      <c r="SVW516" s="60"/>
      <c r="SVX516" s="61"/>
      <c r="SVY516" s="70"/>
      <c r="SVZ516" s="70"/>
      <c r="SWA516" s="60"/>
      <c r="SWB516" s="61"/>
      <c r="SWC516" s="70"/>
      <c r="SWD516" s="70"/>
      <c r="SWE516" s="60"/>
      <c r="SWF516" s="61"/>
      <c r="SWG516" s="70"/>
      <c r="SWH516" s="70"/>
      <c r="SWI516" s="60"/>
      <c r="SWJ516" s="61"/>
      <c r="SWK516" s="70"/>
      <c r="SWL516" s="70"/>
      <c r="SWM516" s="60"/>
      <c r="SWN516" s="61"/>
      <c r="SWO516" s="70"/>
      <c r="SWP516" s="70"/>
      <c r="SWQ516" s="60"/>
      <c r="SWR516" s="61"/>
      <c r="SWS516" s="70"/>
      <c r="SWT516" s="70"/>
      <c r="SWU516" s="60"/>
      <c r="SWV516" s="61"/>
      <c r="SWW516" s="70"/>
      <c r="SWX516" s="70"/>
      <c r="SWY516" s="60"/>
      <c r="SWZ516" s="61"/>
      <c r="SXA516" s="70"/>
      <c r="SXB516" s="70"/>
      <c r="SXC516" s="60"/>
      <c r="SXD516" s="61"/>
      <c r="SXE516" s="70"/>
      <c r="SXF516" s="70"/>
      <c r="SXG516" s="60"/>
      <c r="SXH516" s="61"/>
      <c r="SXI516" s="70"/>
      <c r="SXJ516" s="70"/>
      <c r="SXK516" s="60"/>
      <c r="SXL516" s="61"/>
      <c r="SXM516" s="70"/>
      <c r="SXN516" s="70"/>
      <c r="SXO516" s="60"/>
      <c r="SXP516" s="61"/>
      <c r="SXQ516" s="70"/>
      <c r="SXR516" s="70"/>
      <c r="SXS516" s="60"/>
      <c r="SXT516" s="61"/>
      <c r="SXU516" s="70"/>
      <c r="SXV516" s="70"/>
      <c r="SXW516" s="60"/>
      <c r="SXX516" s="61"/>
      <c r="SXY516" s="70"/>
      <c r="SXZ516" s="70"/>
      <c r="SYA516" s="60"/>
      <c r="SYB516" s="61"/>
      <c r="SYC516" s="70"/>
      <c r="SYD516" s="70"/>
      <c r="SYE516" s="60"/>
      <c r="SYF516" s="61"/>
      <c r="SYG516" s="70"/>
      <c r="SYH516" s="70"/>
      <c r="SYI516" s="60"/>
      <c r="SYJ516" s="61"/>
      <c r="SYK516" s="70"/>
      <c r="SYL516" s="70"/>
      <c r="SYM516" s="60"/>
      <c r="SYN516" s="61"/>
      <c r="SYO516" s="70"/>
      <c r="SYP516" s="70"/>
      <c r="SYQ516" s="60"/>
      <c r="SYR516" s="61"/>
      <c r="SYS516" s="70"/>
      <c r="SYT516" s="70"/>
      <c r="SYU516" s="60"/>
      <c r="SYV516" s="61"/>
      <c r="SYW516" s="70"/>
      <c r="SYX516" s="70"/>
      <c r="SYY516" s="60"/>
      <c r="SYZ516" s="61"/>
      <c r="SZA516" s="70"/>
      <c r="SZB516" s="70"/>
      <c r="SZC516" s="60"/>
      <c r="SZD516" s="61"/>
      <c r="SZE516" s="70"/>
      <c r="SZF516" s="70"/>
      <c r="SZG516" s="60"/>
      <c r="SZH516" s="61"/>
      <c r="SZI516" s="70"/>
      <c r="SZJ516" s="70"/>
      <c r="SZK516" s="60"/>
      <c r="SZL516" s="61"/>
      <c r="SZM516" s="70"/>
      <c r="SZN516" s="70"/>
      <c r="SZO516" s="60"/>
      <c r="SZP516" s="61"/>
      <c r="SZQ516" s="70"/>
      <c r="SZR516" s="70"/>
      <c r="SZS516" s="60"/>
      <c r="SZT516" s="61"/>
      <c r="SZU516" s="70"/>
      <c r="SZV516" s="70"/>
      <c r="SZW516" s="60"/>
      <c r="SZX516" s="61"/>
      <c r="SZY516" s="70"/>
      <c r="SZZ516" s="70"/>
      <c r="TAA516" s="60"/>
      <c r="TAB516" s="61"/>
      <c r="TAC516" s="70"/>
      <c r="TAD516" s="70"/>
      <c r="TAE516" s="60"/>
      <c r="TAF516" s="61"/>
      <c r="TAG516" s="70"/>
      <c r="TAH516" s="70"/>
      <c r="TAI516" s="60"/>
      <c r="TAJ516" s="61"/>
      <c r="TAK516" s="70"/>
      <c r="TAL516" s="70"/>
      <c r="TAM516" s="60"/>
      <c r="TAN516" s="61"/>
      <c r="TAO516" s="70"/>
      <c r="TAP516" s="70"/>
      <c r="TAQ516" s="60"/>
      <c r="TAR516" s="61"/>
      <c r="TAS516" s="70"/>
      <c r="TAT516" s="70"/>
      <c r="TAU516" s="60"/>
      <c r="TAV516" s="61"/>
      <c r="TAW516" s="70"/>
      <c r="TAX516" s="70"/>
      <c r="TAY516" s="60"/>
      <c r="TAZ516" s="61"/>
      <c r="TBA516" s="70"/>
      <c r="TBB516" s="70"/>
      <c r="TBC516" s="60"/>
      <c r="TBD516" s="61"/>
      <c r="TBE516" s="70"/>
      <c r="TBF516" s="70"/>
      <c r="TBG516" s="60"/>
      <c r="TBH516" s="61"/>
      <c r="TBI516" s="70"/>
      <c r="TBJ516" s="70"/>
      <c r="TBK516" s="60"/>
      <c r="TBL516" s="61"/>
      <c r="TBM516" s="70"/>
      <c r="TBN516" s="70"/>
      <c r="TBO516" s="60"/>
      <c r="TBP516" s="61"/>
      <c r="TBQ516" s="70"/>
      <c r="TBR516" s="70"/>
      <c r="TBS516" s="60"/>
      <c r="TBT516" s="61"/>
      <c r="TBU516" s="70"/>
      <c r="TBV516" s="70"/>
      <c r="TBW516" s="60"/>
      <c r="TBX516" s="61"/>
      <c r="TBY516" s="70"/>
      <c r="TBZ516" s="70"/>
      <c r="TCA516" s="60"/>
      <c r="TCB516" s="61"/>
      <c r="TCC516" s="70"/>
      <c r="TCD516" s="70"/>
      <c r="TCE516" s="60"/>
      <c r="TCF516" s="61"/>
      <c r="TCG516" s="70"/>
      <c r="TCH516" s="70"/>
      <c r="TCI516" s="60"/>
      <c r="TCJ516" s="61"/>
      <c r="TCK516" s="70"/>
      <c r="TCL516" s="70"/>
      <c r="TCM516" s="60"/>
      <c r="TCN516" s="61"/>
      <c r="TCO516" s="70"/>
      <c r="TCP516" s="70"/>
      <c r="TCQ516" s="60"/>
      <c r="TCR516" s="61"/>
      <c r="TCS516" s="70"/>
      <c r="TCT516" s="70"/>
      <c r="TCU516" s="60"/>
      <c r="TCV516" s="61"/>
      <c r="TCW516" s="70"/>
      <c r="TCX516" s="70"/>
      <c r="TCY516" s="60"/>
      <c r="TCZ516" s="61"/>
      <c r="TDA516" s="70"/>
      <c r="TDB516" s="70"/>
      <c r="TDC516" s="60"/>
      <c r="TDD516" s="61"/>
      <c r="TDE516" s="70"/>
      <c r="TDF516" s="70"/>
      <c r="TDG516" s="60"/>
      <c r="TDH516" s="61"/>
      <c r="TDI516" s="70"/>
      <c r="TDJ516" s="70"/>
      <c r="TDK516" s="60"/>
      <c r="TDL516" s="61"/>
      <c r="TDM516" s="70"/>
      <c r="TDN516" s="70"/>
      <c r="TDO516" s="60"/>
      <c r="TDP516" s="61"/>
      <c r="TDQ516" s="70"/>
      <c r="TDR516" s="70"/>
      <c r="TDS516" s="60"/>
      <c r="TDT516" s="61"/>
      <c r="TDU516" s="70"/>
      <c r="TDV516" s="70"/>
      <c r="TDW516" s="60"/>
      <c r="TDX516" s="61"/>
      <c r="TDY516" s="70"/>
      <c r="TDZ516" s="70"/>
      <c r="TEA516" s="60"/>
      <c r="TEB516" s="61"/>
      <c r="TEC516" s="70"/>
      <c r="TED516" s="70"/>
      <c r="TEE516" s="60"/>
      <c r="TEF516" s="61"/>
      <c r="TEG516" s="70"/>
      <c r="TEH516" s="70"/>
      <c r="TEI516" s="60"/>
      <c r="TEJ516" s="61"/>
      <c r="TEK516" s="70"/>
      <c r="TEL516" s="70"/>
      <c r="TEM516" s="60"/>
      <c r="TEN516" s="61"/>
      <c r="TEO516" s="70"/>
      <c r="TEP516" s="70"/>
      <c r="TEQ516" s="60"/>
      <c r="TER516" s="61"/>
      <c r="TES516" s="70"/>
      <c r="TET516" s="70"/>
      <c r="TEU516" s="60"/>
      <c r="TEV516" s="61"/>
      <c r="TEW516" s="70"/>
      <c r="TEX516" s="70"/>
      <c r="TEY516" s="60"/>
      <c r="TEZ516" s="61"/>
      <c r="TFA516" s="70"/>
      <c r="TFB516" s="70"/>
      <c r="TFC516" s="60"/>
      <c r="TFD516" s="61"/>
      <c r="TFE516" s="70"/>
      <c r="TFF516" s="70"/>
      <c r="TFG516" s="60"/>
      <c r="TFH516" s="61"/>
      <c r="TFI516" s="70"/>
      <c r="TFJ516" s="70"/>
      <c r="TFK516" s="60"/>
      <c r="TFL516" s="61"/>
      <c r="TFM516" s="70"/>
      <c r="TFN516" s="70"/>
      <c r="TFO516" s="60"/>
      <c r="TFP516" s="61"/>
      <c r="TFQ516" s="70"/>
      <c r="TFR516" s="70"/>
      <c r="TFS516" s="60"/>
      <c r="TFT516" s="61"/>
      <c r="TFU516" s="70"/>
      <c r="TFV516" s="70"/>
      <c r="TFW516" s="60"/>
      <c r="TFX516" s="61"/>
      <c r="TFY516" s="70"/>
      <c r="TFZ516" s="70"/>
      <c r="TGA516" s="60"/>
      <c r="TGB516" s="61"/>
      <c r="TGC516" s="70"/>
      <c r="TGD516" s="70"/>
      <c r="TGE516" s="60"/>
      <c r="TGF516" s="61"/>
      <c r="TGG516" s="70"/>
      <c r="TGH516" s="70"/>
      <c r="TGI516" s="60"/>
      <c r="TGJ516" s="61"/>
      <c r="TGK516" s="70"/>
      <c r="TGL516" s="70"/>
      <c r="TGM516" s="60"/>
      <c r="TGN516" s="61"/>
      <c r="TGO516" s="70"/>
      <c r="TGP516" s="70"/>
      <c r="TGQ516" s="60"/>
      <c r="TGR516" s="61"/>
      <c r="TGS516" s="70"/>
      <c r="TGT516" s="70"/>
      <c r="TGU516" s="60"/>
      <c r="TGV516" s="61"/>
      <c r="TGW516" s="70"/>
      <c r="TGX516" s="70"/>
      <c r="TGY516" s="60"/>
      <c r="TGZ516" s="61"/>
      <c r="THA516" s="70"/>
      <c r="THB516" s="70"/>
      <c r="THC516" s="60"/>
      <c r="THD516" s="61"/>
      <c r="THE516" s="70"/>
      <c r="THF516" s="70"/>
      <c r="THG516" s="60"/>
      <c r="THH516" s="61"/>
      <c r="THI516" s="70"/>
      <c r="THJ516" s="70"/>
      <c r="THK516" s="60"/>
      <c r="THL516" s="61"/>
      <c r="THM516" s="70"/>
      <c r="THN516" s="70"/>
      <c r="THO516" s="60"/>
      <c r="THP516" s="61"/>
      <c r="THQ516" s="70"/>
      <c r="THR516" s="70"/>
      <c r="THS516" s="60"/>
      <c r="THT516" s="61"/>
      <c r="THU516" s="70"/>
      <c r="THV516" s="70"/>
      <c r="THW516" s="60"/>
      <c r="THX516" s="61"/>
      <c r="THY516" s="70"/>
      <c r="THZ516" s="70"/>
      <c r="TIA516" s="60"/>
      <c r="TIB516" s="61"/>
      <c r="TIC516" s="70"/>
      <c r="TID516" s="70"/>
      <c r="TIE516" s="60"/>
      <c r="TIF516" s="61"/>
      <c r="TIG516" s="70"/>
      <c r="TIH516" s="70"/>
      <c r="TII516" s="60"/>
      <c r="TIJ516" s="61"/>
      <c r="TIK516" s="70"/>
      <c r="TIL516" s="70"/>
      <c r="TIM516" s="60"/>
      <c r="TIN516" s="61"/>
      <c r="TIO516" s="70"/>
      <c r="TIP516" s="70"/>
      <c r="TIQ516" s="60"/>
      <c r="TIR516" s="61"/>
      <c r="TIS516" s="70"/>
      <c r="TIT516" s="70"/>
      <c r="TIU516" s="60"/>
      <c r="TIV516" s="61"/>
      <c r="TIW516" s="70"/>
      <c r="TIX516" s="70"/>
      <c r="TIY516" s="60"/>
      <c r="TIZ516" s="61"/>
      <c r="TJA516" s="70"/>
      <c r="TJB516" s="70"/>
      <c r="TJC516" s="60"/>
      <c r="TJD516" s="61"/>
      <c r="TJE516" s="70"/>
      <c r="TJF516" s="70"/>
      <c r="TJG516" s="60"/>
      <c r="TJH516" s="61"/>
      <c r="TJI516" s="70"/>
      <c r="TJJ516" s="70"/>
      <c r="TJK516" s="60"/>
      <c r="TJL516" s="61"/>
      <c r="TJM516" s="70"/>
      <c r="TJN516" s="70"/>
      <c r="TJO516" s="60"/>
      <c r="TJP516" s="61"/>
      <c r="TJQ516" s="70"/>
      <c r="TJR516" s="70"/>
      <c r="TJS516" s="60"/>
      <c r="TJT516" s="61"/>
      <c r="TJU516" s="70"/>
      <c r="TJV516" s="70"/>
      <c r="TJW516" s="60"/>
      <c r="TJX516" s="61"/>
      <c r="TJY516" s="70"/>
      <c r="TJZ516" s="70"/>
      <c r="TKA516" s="60"/>
      <c r="TKB516" s="61"/>
      <c r="TKC516" s="70"/>
      <c r="TKD516" s="70"/>
      <c r="TKE516" s="60"/>
      <c r="TKF516" s="61"/>
      <c r="TKG516" s="70"/>
      <c r="TKH516" s="70"/>
      <c r="TKI516" s="60"/>
      <c r="TKJ516" s="61"/>
      <c r="TKK516" s="70"/>
      <c r="TKL516" s="70"/>
      <c r="TKM516" s="60"/>
      <c r="TKN516" s="61"/>
      <c r="TKO516" s="70"/>
      <c r="TKP516" s="70"/>
      <c r="TKQ516" s="60"/>
      <c r="TKR516" s="61"/>
      <c r="TKS516" s="70"/>
      <c r="TKT516" s="70"/>
      <c r="TKU516" s="60"/>
      <c r="TKV516" s="61"/>
      <c r="TKW516" s="70"/>
      <c r="TKX516" s="70"/>
      <c r="TKY516" s="60"/>
      <c r="TKZ516" s="61"/>
      <c r="TLA516" s="70"/>
      <c r="TLB516" s="70"/>
      <c r="TLC516" s="60"/>
      <c r="TLD516" s="61"/>
      <c r="TLE516" s="70"/>
      <c r="TLF516" s="70"/>
      <c r="TLG516" s="60"/>
      <c r="TLH516" s="61"/>
      <c r="TLI516" s="70"/>
      <c r="TLJ516" s="70"/>
      <c r="TLK516" s="60"/>
      <c r="TLL516" s="61"/>
      <c r="TLM516" s="70"/>
      <c r="TLN516" s="70"/>
      <c r="TLO516" s="60"/>
      <c r="TLP516" s="61"/>
      <c r="TLQ516" s="70"/>
      <c r="TLR516" s="70"/>
      <c r="TLS516" s="60"/>
      <c r="TLT516" s="61"/>
      <c r="TLU516" s="70"/>
      <c r="TLV516" s="70"/>
      <c r="TLW516" s="60"/>
      <c r="TLX516" s="61"/>
      <c r="TLY516" s="70"/>
      <c r="TLZ516" s="70"/>
      <c r="TMA516" s="60"/>
      <c r="TMB516" s="61"/>
      <c r="TMC516" s="70"/>
      <c r="TMD516" s="70"/>
      <c r="TME516" s="60"/>
      <c r="TMF516" s="61"/>
      <c r="TMG516" s="70"/>
      <c r="TMH516" s="70"/>
      <c r="TMI516" s="60"/>
      <c r="TMJ516" s="61"/>
      <c r="TMK516" s="70"/>
      <c r="TML516" s="70"/>
      <c r="TMM516" s="60"/>
      <c r="TMN516" s="61"/>
      <c r="TMO516" s="70"/>
      <c r="TMP516" s="70"/>
      <c r="TMQ516" s="60"/>
      <c r="TMR516" s="61"/>
      <c r="TMS516" s="70"/>
      <c r="TMT516" s="70"/>
      <c r="TMU516" s="60"/>
      <c r="TMV516" s="61"/>
      <c r="TMW516" s="70"/>
      <c r="TMX516" s="70"/>
      <c r="TMY516" s="60"/>
      <c r="TMZ516" s="61"/>
      <c r="TNA516" s="70"/>
      <c r="TNB516" s="70"/>
      <c r="TNC516" s="60"/>
      <c r="TND516" s="61"/>
      <c r="TNE516" s="70"/>
      <c r="TNF516" s="70"/>
      <c r="TNG516" s="60"/>
      <c r="TNH516" s="61"/>
      <c r="TNI516" s="70"/>
      <c r="TNJ516" s="70"/>
      <c r="TNK516" s="60"/>
      <c r="TNL516" s="61"/>
      <c r="TNM516" s="70"/>
      <c r="TNN516" s="70"/>
      <c r="TNO516" s="60"/>
      <c r="TNP516" s="61"/>
      <c r="TNQ516" s="70"/>
      <c r="TNR516" s="70"/>
      <c r="TNS516" s="60"/>
      <c r="TNT516" s="61"/>
      <c r="TNU516" s="70"/>
      <c r="TNV516" s="70"/>
      <c r="TNW516" s="60"/>
      <c r="TNX516" s="61"/>
      <c r="TNY516" s="70"/>
      <c r="TNZ516" s="70"/>
      <c r="TOA516" s="60"/>
      <c r="TOB516" s="61"/>
      <c r="TOC516" s="70"/>
      <c r="TOD516" s="70"/>
      <c r="TOE516" s="60"/>
      <c r="TOF516" s="61"/>
      <c r="TOG516" s="70"/>
      <c r="TOH516" s="70"/>
      <c r="TOI516" s="60"/>
      <c r="TOJ516" s="61"/>
      <c r="TOK516" s="70"/>
      <c r="TOL516" s="70"/>
      <c r="TOM516" s="60"/>
      <c r="TON516" s="61"/>
      <c r="TOO516" s="70"/>
      <c r="TOP516" s="70"/>
      <c r="TOQ516" s="60"/>
      <c r="TOR516" s="61"/>
      <c r="TOS516" s="70"/>
      <c r="TOT516" s="70"/>
      <c r="TOU516" s="60"/>
      <c r="TOV516" s="61"/>
      <c r="TOW516" s="70"/>
      <c r="TOX516" s="70"/>
      <c r="TOY516" s="60"/>
      <c r="TOZ516" s="61"/>
      <c r="TPA516" s="70"/>
      <c r="TPB516" s="70"/>
      <c r="TPC516" s="60"/>
      <c r="TPD516" s="61"/>
      <c r="TPE516" s="70"/>
      <c r="TPF516" s="70"/>
      <c r="TPG516" s="60"/>
      <c r="TPH516" s="61"/>
      <c r="TPI516" s="70"/>
      <c r="TPJ516" s="70"/>
      <c r="TPK516" s="60"/>
      <c r="TPL516" s="61"/>
      <c r="TPM516" s="70"/>
      <c r="TPN516" s="70"/>
      <c r="TPO516" s="60"/>
      <c r="TPP516" s="61"/>
      <c r="TPQ516" s="70"/>
      <c r="TPR516" s="70"/>
      <c r="TPS516" s="60"/>
      <c r="TPT516" s="61"/>
      <c r="TPU516" s="70"/>
      <c r="TPV516" s="70"/>
      <c r="TPW516" s="60"/>
      <c r="TPX516" s="61"/>
      <c r="TPY516" s="70"/>
      <c r="TPZ516" s="70"/>
      <c r="TQA516" s="60"/>
      <c r="TQB516" s="61"/>
      <c r="TQC516" s="70"/>
      <c r="TQD516" s="70"/>
      <c r="TQE516" s="60"/>
      <c r="TQF516" s="61"/>
      <c r="TQG516" s="70"/>
      <c r="TQH516" s="70"/>
      <c r="TQI516" s="60"/>
      <c r="TQJ516" s="61"/>
      <c r="TQK516" s="70"/>
      <c r="TQL516" s="70"/>
      <c r="TQM516" s="60"/>
      <c r="TQN516" s="61"/>
      <c r="TQO516" s="70"/>
      <c r="TQP516" s="70"/>
      <c r="TQQ516" s="60"/>
      <c r="TQR516" s="61"/>
      <c r="TQS516" s="70"/>
      <c r="TQT516" s="70"/>
      <c r="TQU516" s="60"/>
      <c r="TQV516" s="61"/>
      <c r="TQW516" s="70"/>
      <c r="TQX516" s="70"/>
      <c r="TQY516" s="60"/>
      <c r="TQZ516" s="61"/>
      <c r="TRA516" s="70"/>
      <c r="TRB516" s="70"/>
      <c r="TRC516" s="60"/>
      <c r="TRD516" s="61"/>
      <c r="TRE516" s="70"/>
      <c r="TRF516" s="70"/>
      <c r="TRG516" s="60"/>
      <c r="TRH516" s="61"/>
      <c r="TRI516" s="70"/>
      <c r="TRJ516" s="70"/>
      <c r="TRK516" s="60"/>
      <c r="TRL516" s="61"/>
      <c r="TRM516" s="70"/>
      <c r="TRN516" s="70"/>
      <c r="TRO516" s="60"/>
      <c r="TRP516" s="61"/>
      <c r="TRQ516" s="70"/>
      <c r="TRR516" s="70"/>
      <c r="TRS516" s="60"/>
      <c r="TRT516" s="61"/>
      <c r="TRU516" s="70"/>
      <c r="TRV516" s="70"/>
      <c r="TRW516" s="60"/>
      <c r="TRX516" s="61"/>
      <c r="TRY516" s="70"/>
      <c r="TRZ516" s="70"/>
      <c r="TSA516" s="60"/>
      <c r="TSB516" s="61"/>
      <c r="TSC516" s="70"/>
      <c r="TSD516" s="70"/>
      <c r="TSE516" s="60"/>
      <c r="TSF516" s="61"/>
      <c r="TSG516" s="70"/>
      <c r="TSH516" s="70"/>
      <c r="TSI516" s="60"/>
      <c r="TSJ516" s="61"/>
      <c r="TSK516" s="70"/>
      <c r="TSL516" s="70"/>
      <c r="TSM516" s="60"/>
      <c r="TSN516" s="61"/>
      <c r="TSO516" s="70"/>
      <c r="TSP516" s="70"/>
      <c r="TSQ516" s="60"/>
      <c r="TSR516" s="61"/>
      <c r="TSS516" s="70"/>
      <c r="TST516" s="70"/>
      <c r="TSU516" s="60"/>
      <c r="TSV516" s="61"/>
      <c r="TSW516" s="70"/>
      <c r="TSX516" s="70"/>
      <c r="TSY516" s="60"/>
      <c r="TSZ516" s="61"/>
      <c r="TTA516" s="70"/>
      <c r="TTB516" s="70"/>
      <c r="TTC516" s="60"/>
      <c r="TTD516" s="61"/>
      <c r="TTE516" s="70"/>
      <c r="TTF516" s="70"/>
      <c r="TTG516" s="60"/>
      <c r="TTH516" s="61"/>
      <c r="TTI516" s="70"/>
      <c r="TTJ516" s="70"/>
      <c r="TTK516" s="60"/>
      <c r="TTL516" s="61"/>
      <c r="TTM516" s="70"/>
      <c r="TTN516" s="70"/>
      <c r="TTO516" s="60"/>
      <c r="TTP516" s="61"/>
      <c r="TTQ516" s="70"/>
      <c r="TTR516" s="70"/>
      <c r="TTS516" s="60"/>
      <c r="TTT516" s="61"/>
      <c r="TTU516" s="70"/>
      <c r="TTV516" s="70"/>
      <c r="TTW516" s="60"/>
      <c r="TTX516" s="61"/>
      <c r="TTY516" s="70"/>
      <c r="TTZ516" s="70"/>
      <c r="TUA516" s="60"/>
      <c r="TUB516" s="61"/>
      <c r="TUC516" s="70"/>
      <c r="TUD516" s="70"/>
      <c r="TUE516" s="60"/>
      <c r="TUF516" s="61"/>
      <c r="TUG516" s="70"/>
      <c r="TUH516" s="70"/>
      <c r="TUI516" s="60"/>
      <c r="TUJ516" s="61"/>
      <c r="TUK516" s="70"/>
      <c r="TUL516" s="70"/>
      <c r="TUM516" s="60"/>
      <c r="TUN516" s="61"/>
      <c r="TUO516" s="70"/>
      <c r="TUP516" s="70"/>
      <c r="TUQ516" s="60"/>
      <c r="TUR516" s="61"/>
      <c r="TUS516" s="70"/>
      <c r="TUT516" s="70"/>
      <c r="TUU516" s="60"/>
      <c r="TUV516" s="61"/>
      <c r="TUW516" s="70"/>
      <c r="TUX516" s="70"/>
      <c r="TUY516" s="60"/>
      <c r="TUZ516" s="61"/>
      <c r="TVA516" s="70"/>
      <c r="TVB516" s="70"/>
      <c r="TVC516" s="60"/>
      <c r="TVD516" s="61"/>
      <c r="TVE516" s="70"/>
      <c r="TVF516" s="70"/>
      <c r="TVG516" s="60"/>
      <c r="TVH516" s="61"/>
      <c r="TVI516" s="70"/>
      <c r="TVJ516" s="70"/>
      <c r="TVK516" s="60"/>
      <c r="TVL516" s="61"/>
      <c r="TVM516" s="70"/>
      <c r="TVN516" s="70"/>
      <c r="TVO516" s="60"/>
      <c r="TVP516" s="61"/>
      <c r="TVQ516" s="70"/>
      <c r="TVR516" s="70"/>
      <c r="TVS516" s="60"/>
      <c r="TVT516" s="61"/>
      <c r="TVU516" s="70"/>
      <c r="TVV516" s="70"/>
      <c r="TVW516" s="60"/>
      <c r="TVX516" s="61"/>
      <c r="TVY516" s="70"/>
      <c r="TVZ516" s="70"/>
      <c r="TWA516" s="60"/>
      <c r="TWB516" s="61"/>
      <c r="TWC516" s="70"/>
      <c r="TWD516" s="70"/>
      <c r="TWE516" s="60"/>
      <c r="TWF516" s="61"/>
      <c r="TWG516" s="70"/>
      <c r="TWH516" s="70"/>
      <c r="TWI516" s="60"/>
      <c r="TWJ516" s="61"/>
      <c r="TWK516" s="70"/>
      <c r="TWL516" s="70"/>
      <c r="TWM516" s="60"/>
      <c r="TWN516" s="61"/>
      <c r="TWO516" s="70"/>
      <c r="TWP516" s="70"/>
      <c r="TWQ516" s="60"/>
      <c r="TWR516" s="61"/>
      <c r="TWS516" s="70"/>
      <c r="TWT516" s="70"/>
      <c r="TWU516" s="60"/>
      <c r="TWV516" s="61"/>
      <c r="TWW516" s="70"/>
      <c r="TWX516" s="70"/>
      <c r="TWY516" s="60"/>
      <c r="TWZ516" s="61"/>
      <c r="TXA516" s="70"/>
      <c r="TXB516" s="70"/>
      <c r="TXC516" s="60"/>
      <c r="TXD516" s="61"/>
      <c r="TXE516" s="70"/>
      <c r="TXF516" s="70"/>
      <c r="TXG516" s="60"/>
      <c r="TXH516" s="61"/>
      <c r="TXI516" s="70"/>
      <c r="TXJ516" s="70"/>
      <c r="TXK516" s="60"/>
      <c r="TXL516" s="61"/>
      <c r="TXM516" s="70"/>
      <c r="TXN516" s="70"/>
      <c r="TXO516" s="60"/>
      <c r="TXP516" s="61"/>
      <c r="TXQ516" s="70"/>
      <c r="TXR516" s="70"/>
      <c r="TXS516" s="60"/>
      <c r="TXT516" s="61"/>
      <c r="TXU516" s="70"/>
      <c r="TXV516" s="70"/>
      <c r="TXW516" s="60"/>
      <c r="TXX516" s="61"/>
      <c r="TXY516" s="70"/>
      <c r="TXZ516" s="70"/>
      <c r="TYA516" s="60"/>
      <c r="TYB516" s="61"/>
      <c r="TYC516" s="70"/>
      <c r="TYD516" s="70"/>
      <c r="TYE516" s="60"/>
      <c r="TYF516" s="61"/>
      <c r="TYG516" s="70"/>
      <c r="TYH516" s="70"/>
      <c r="TYI516" s="60"/>
      <c r="TYJ516" s="61"/>
      <c r="TYK516" s="70"/>
      <c r="TYL516" s="70"/>
      <c r="TYM516" s="60"/>
      <c r="TYN516" s="61"/>
      <c r="TYO516" s="70"/>
      <c r="TYP516" s="70"/>
      <c r="TYQ516" s="60"/>
      <c r="TYR516" s="61"/>
      <c r="TYS516" s="70"/>
      <c r="TYT516" s="70"/>
      <c r="TYU516" s="60"/>
      <c r="TYV516" s="61"/>
      <c r="TYW516" s="70"/>
      <c r="TYX516" s="70"/>
      <c r="TYY516" s="60"/>
      <c r="TYZ516" s="61"/>
      <c r="TZA516" s="70"/>
      <c r="TZB516" s="70"/>
      <c r="TZC516" s="60"/>
      <c r="TZD516" s="61"/>
      <c r="TZE516" s="70"/>
      <c r="TZF516" s="70"/>
      <c r="TZG516" s="60"/>
      <c r="TZH516" s="61"/>
      <c r="TZI516" s="70"/>
      <c r="TZJ516" s="70"/>
      <c r="TZK516" s="60"/>
      <c r="TZL516" s="61"/>
      <c r="TZM516" s="70"/>
      <c r="TZN516" s="70"/>
      <c r="TZO516" s="60"/>
      <c r="TZP516" s="61"/>
      <c r="TZQ516" s="70"/>
      <c r="TZR516" s="70"/>
      <c r="TZS516" s="60"/>
      <c r="TZT516" s="61"/>
      <c r="TZU516" s="70"/>
      <c r="TZV516" s="70"/>
      <c r="TZW516" s="60"/>
      <c r="TZX516" s="61"/>
      <c r="TZY516" s="70"/>
      <c r="TZZ516" s="70"/>
      <c r="UAA516" s="60"/>
      <c r="UAB516" s="61"/>
      <c r="UAC516" s="70"/>
      <c r="UAD516" s="70"/>
      <c r="UAE516" s="60"/>
      <c r="UAF516" s="61"/>
      <c r="UAG516" s="70"/>
      <c r="UAH516" s="70"/>
      <c r="UAI516" s="60"/>
      <c r="UAJ516" s="61"/>
      <c r="UAK516" s="70"/>
      <c r="UAL516" s="70"/>
      <c r="UAM516" s="60"/>
      <c r="UAN516" s="61"/>
      <c r="UAO516" s="70"/>
      <c r="UAP516" s="70"/>
      <c r="UAQ516" s="60"/>
      <c r="UAR516" s="61"/>
      <c r="UAS516" s="70"/>
      <c r="UAT516" s="70"/>
      <c r="UAU516" s="60"/>
      <c r="UAV516" s="61"/>
      <c r="UAW516" s="70"/>
      <c r="UAX516" s="70"/>
      <c r="UAY516" s="60"/>
      <c r="UAZ516" s="61"/>
      <c r="UBA516" s="70"/>
      <c r="UBB516" s="70"/>
      <c r="UBC516" s="60"/>
      <c r="UBD516" s="61"/>
      <c r="UBE516" s="70"/>
      <c r="UBF516" s="70"/>
      <c r="UBG516" s="60"/>
      <c r="UBH516" s="61"/>
      <c r="UBI516" s="70"/>
      <c r="UBJ516" s="70"/>
      <c r="UBK516" s="60"/>
      <c r="UBL516" s="61"/>
      <c r="UBM516" s="70"/>
      <c r="UBN516" s="70"/>
      <c r="UBO516" s="60"/>
      <c r="UBP516" s="61"/>
      <c r="UBQ516" s="70"/>
      <c r="UBR516" s="70"/>
      <c r="UBS516" s="60"/>
      <c r="UBT516" s="61"/>
      <c r="UBU516" s="70"/>
      <c r="UBV516" s="70"/>
      <c r="UBW516" s="60"/>
      <c r="UBX516" s="61"/>
      <c r="UBY516" s="70"/>
      <c r="UBZ516" s="70"/>
      <c r="UCA516" s="60"/>
      <c r="UCB516" s="61"/>
      <c r="UCC516" s="70"/>
      <c r="UCD516" s="70"/>
      <c r="UCE516" s="60"/>
      <c r="UCF516" s="61"/>
      <c r="UCG516" s="70"/>
      <c r="UCH516" s="70"/>
      <c r="UCI516" s="60"/>
      <c r="UCJ516" s="61"/>
      <c r="UCK516" s="70"/>
      <c r="UCL516" s="70"/>
      <c r="UCM516" s="60"/>
      <c r="UCN516" s="61"/>
      <c r="UCO516" s="70"/>
      <c r="UCP516" s="70"/>
      <c r="UCQ516" s="60"/>
      <c r="UCR516" s="61"/>
      <c r="UCS516" s="70"/>
      <c r="UCT516" s="70"/>
      <c r="UCU516" s="60"/>
      <c r="UCV516" s="61"/>
      <c r="UCW516" s="70"/>
      <c r="UCX516" s="70"/>
      <c r="UCY516" s="60"/>
      <c r="UCZ516" s="61"/>
      <c r="UDA516" s="70"/>
      <c r="UDB516" s="70"/>
      <c r="UDC516" s="60"/>
      <c r="UDD516" s="61"/>
      <c r="UDE516" s="70"/>
      <c r="UDF516" s="70"/>
      <c r="UDG516" s="60"/>
      <c r="UDH516" s="61"/>
      <c r="UDI516" s="70"/>
      <c r="UDJ516" s="70"/>
      <c r="UDK516" s="60"/>
      <c r="UDL516" s="61"/>
      <c r="UDM516" s="70"/>
      <c r="UDN516" s="70"/>
      <c r="UDO516" s="60"/>
      <c r="UDP516" s="61"/>
      <c r="UDQ516" s="70"/>
      <c r="UDR516" s="70"/>
      <c r="UDS516" s="60"/>
      <c r="UDT516" s="61"/>
      <c r="UDU516" s="70"/>
      <c r="UDV516" s="70"/>
      <c r="UDW516" s="60"/>
      <c r="UDX516" s="61"/>
      <c r="UDY516" s="70"/>
      <c r="UDZ516" s="70"/>
      <c r="UEA516" s="60"/>
      <c r="UEB516" s="61"/>
      <c r="UEC516" s="70"/>
      <c r="UED516" s="70"/>
      <c r="UEE516" s="60"/>
      <c r="UEF516" s="61"/>
      <c r="UEG516" s="70"/>
      <c r="UEH516" s="70"/>
      <c r="UEI516" s="60"/>
      <c r="UEJ516" s="61"/>
      <c r="UEK516" s="70"/>
      <c r="UEL516" s="70"/>
      <c r="UEM516" s="60"/>
      <c r="UEN516" s="61"/>
      <c r="UEO516" s="70"/>
      <c r="UEP516" s="70"/>
      <c r="UEQ516" s="60"/>
      <c r="UER516" s="61"/>
      <c r="UES516" s="70"/>
      <c r="UET516" s="70"/>
      <c r="UEU516" s="60"/>
      <c r="UEV516" s="61"/>
      <c r="UEW516" s="70"/>
      <c r="UEX516" s="70"/>
      <c r="UEY516" s="60"/>
      <c r="UEZ516" s="61"/>
      <c r="UFA516" s="70"/>
      <c r="UFB516" s="70"/>
      <c r="UFC516" s="60"/>
      <c r="UFD516" s="61"/>
      <c r="UFE516" s="70"/>
      <c r="UFF516" s="70"/>
      <c r="UFG516" s="60"/>
      <c r="UFH516" s="61"/>
      <c r="UFI516" s="70"/>
      <c r="UFJ516" s="70"/>
      <c r="UFK516" s="60"/>
      <c r="UFL516" s="61"/>
      <c r="UFM516" s="70"/>
      <c r="UFN516" s="70"/>
      <c r="UFO516" s="60"/>
      <c r="UFP516" s="61"/>
      <c r="UFQ516" s="70"/>
      <c r="UFR516" s="70"/>
      <c r="UFS516" s="60"/>
      <c r="UFT516" s="61"/>
      <c r="UFU516" s="70"/>
      <c r="UFV516" s="70"/>
      <c r="UFW516" s="60"/>
      <c r="UFX516" s="61"/>
      <c r="UFY516" s="70"/>
      <c r="UFZ516" s="70"/>
      <c r="UGA516" s="60"/>
      <c r="UGB516" s="61"/>
      <c r="UGC516" s="70"/>
      <c r="UGD516" s="70"/>
      <c r="UGE516" s="60"/>
      <c r="UGF516" s="61"/>
      <c r="UGG516" s="70"/>
      <c r="UGH516" s="70"/>
      <c r="UGI516" s="60"/>
      <c r="UGJ516" s="61"/>
      <c r="UGK516" s="70"/>
      <c r="UGL516" s="70"/>
      <c r="UGM516" s="60"/>
      <c r="UGN516" s="61"/>
      <c r="UGO516" s="70"/>
      <c r="UGP516" s="70"/>
      <c r="UGQ516" s="60"/>
      <c r="UGR516" s="61"/>
      <c r="UGS516" s="70"/>
      <c r="UGT516" s="70"/>
      <c r="UGU516" s="60"/>
      <c r="UGV516" s="61"/>
      <c r="UGW516" s="70"/>
      <c r="UGX516" s="70"/>
      <c r="UGY516" s="60"/>
      <c r="UGZ516" s="61"/>
      <c r="UHA516" s="70"/>
      <c r="UHB516" s="70"/>
      <c r="UHC516" s="60"/>
      <c r="UHD516" s="61"/>
      <c r="UHE516" s="70"/>
      <c r="UHF516" s="70"/>
      <c r="UHG516" s="60"/>
      <c r="UHH516" s="61"/>
      <c r="UHI516" s="70"/>
      <c r="UHJ516" s="70"/>
      <c r="UHK516" s="60"/>
      <c r="UHL516" s="61"/>
      <c r="UHM516" s="70"/>
      <c r="UHN516" s="70"/>
      <c r="UHO516" s="60"/>
      <c r="UHP516" s="61"/>
      <c r="UHQ516" s="70"/>
      <c r="UHR516" s="70"/>
      <c r="UHS516" s="60"/>
      <c r="UHT516" s="61"/>
      <c r="UHU516" s="70"/>
      <c r="UHV516" s="70"/>
      <c r="UHW516" s="60"/>
      <c r="UHX516" s="61"/>
      <c r="UHY516" s="70"/>
      <c r="UHZ516" s="70"/>
      <c r="UIA516" s="60"/>
      <c r="UIB516" s="61"/>
      <c r="UIC516" s="70"/>
      <c r="UID516" s="70"/>
      <c r="UIE516" s="60"/>
      <c r="UIF516" s="61"/>
      <c r="UIG516" s="70"/>
      <c r="UIH516" s="70"/>
      <c r="UII516" s="60"/>
      <c r="UIJ516" s="61"/>
      <c r="UIK516" s="70"/>
      <c r="UIL516" s="70"/>
      <c r="UIM516" s="60"/>
      <c r="UIN516" s="61"/>
      <c r="UIO516" s="70"/>
      <c r="UIP516" s="70"/>
      <c r="UIQ516" s="60"/>
      <c r="UIR516" s="61"/>
      <c r="UIS516" s="70"/>
      <c r="UIT516" s="70"/>
      <c r="UIU516" s="60"/>
      <c r="UIV516" s="61"/>
      <c r="UIW516" s="70"/>
      <c r="UIX516" s="70"/>
      <c r="UIY516" s="60"/>
      <c r="UIZ516" s="61"/>
      <c r="UJA516" s="70"/>
      <c r="UJB516" s="70"/>
      <c r="UJC516" s="60"/>
      <c r="UJD516" s="61"/>
      <c r="UJE516" s="70"/>
      <c r="UJF516" s="70"/>
      <c r="UJG516" s="60"/>
      <c r="UJH516" s="61"/>
      <c r="UJI516" s="70"/>
      <c r="UJJ516" s="70"/>
      <c r="UJK516" s="60"/>
      <c r="UJL516" s="61"/>
      <c r="UJM516" s="70"/>
      <c r="UJN516" s="70"/>
      <c r="UJO516" s="60"/>
      <c r="UJP516" s="61"/>
      <c r="UJQ516" s="70"/>
      <c r="UJR516" s="70"/>
      <c r="UJS516" s="60"/>
      <c r="UJT516" s="61"/>
      <c r="UJU516" s="70"/>
      <c r="UJV516" s="70"/>
      <c r="UJW516" s="60"/>
      <c r="UJX516" s="61"/>
      <c r="UJY516" s="70"/>
      <c r="UJZ516" s="70"/>
      <c r="UKA516" s="60"/>
      <c r="UKB516" s="61"/>
      <c r="UKC516" s="70"/>
      <c r="UKD516" s="70"/>
      <c r="UKE516" s="60"/>
      <c r="UKF516" s="61"/>
      <c r="UKG516" s="70"/>
      <c r="UKH516" s="70"/>
      <c r="UKI516" s="60"/>
      <c r="UKJ516" s="61"/>
      <c r="UKK516" s="70"/>
      <c r="UKL516" s="70"/>
      <c r="UKM516" s="60"/>
      <c r="UKN516" s="61"/>
      <c r="UKO516" s="70"/>
      <c r="UKP516" s="70"/>
      <c r="UKQ516" s="60"/>
      <c r="UKR516" s="61"/>
      <c r="UKS516" s="70"/>
      <c r="UKT516" s="70"/>
      <c r="UKU516" s="60"/>
      <c r="UKV516" s="61"/>
      <c r="UKW516" s="70"/>
      <c r="UKX516" s="70"/>
      <c r="UKY516" s="60"/>
      <c r="UKZ516" s="61"/>
      <c r="ULA516" s="70"/>
      <c r="ULB516" s="70"/>
      <c r="ULC516" s="60"/>
      <c r="ULD516" s="61"/>
      <c r="ULE516" s="70"/>
      <c r="ULF516" s="70"/>
      <c r="ULG516" s="60"/>
      <c r="ULH516" s="61"/>
      <c r="ULI516" s="70"/>
      <c r="ULJ516" s="70"/>
      <c r="ULK516" s="60"/>
      <c r="ULL516" s="61"/>
      <c r="ULM516" s="70"/>
      <c r="ULN516" s="70"/>
      <c r="ULO516" s="60"/>
      <c r="ULP516" s="61"/>
      <c r="ULQ516" s="70"/>
      <c r="ULR516" s="70"/>
      <c r="ULS516" s="60"/>
      <c r="ULT516" s="61"/>
      <c r="ULU516" s="70"/>
      <c r="ULV516" s="70"/>
      <c r="ULW516" s="60"/>
      <c r="ULX516" s="61"/>
      <c r="ULY516" s="70"/>
      <c r="ULZ516" s="70"/>
      <c r="UMA516" s="60"/>
      <c r="UMB516" s="61"/>
      <c r="UMC516" s="70"/>
      <c r="UMD516" s="70"/>
      <c r="UME516" s="60"/>
      <c r="UMF516" s="61"/>
      <c r="UMG516" s="70"/>
      <c r="UMH516" s="70"/>
      <c r="UMI516" s="60"/>
      <c r="UMJ516" s="61"/>
      <c r="UMK516" s="70"/>
      <c r="UML516" s="70"/>
      <c r="UMM516" s="60"/>
      <c r="UMN516" s="61"/>
      <c r="UMO516" s="70"/>
      <c r="UMP516" s="70"/>
      <c r="UMQ516" s="60"/>
      <c r="UMR516" s="61"/>
      <c r="UMS516" s="70"/>
      <c r="UMT516" s="70"/>
      <c r="UMU516" s="60"/>
      <c r="UMV516" s="61"/>
      <c r="UMW516" s="70"/>
      <c r="UMX516" s="70"/>
      <c r="UMY516" s="60"/>
      <c r="UMZ516" s="61"/>
      <c r="UNA516" s="70"/>
      <c r="UNB516" s="70"/>
      <c r="UNC516" s="60"/>
      <c r="UND516" s="61"/>
      <c r="UNE516" s="70"/>
      <c r="UNF516" s="70"/>
      <c r="UNG516" s="60"/>
      <c r="UNH516" s="61"/>
      <c r="UNI516" s="70"/>
      <c r="UNJ516" s="70"/>
      <c r="UNK516" s="60"/>
      <c r="UNL516" s="61"/>
      <c r="UNM516" s="70"/>
      <c r="UNN516" s="70"/>
      <c r="UNO516" s="60"/>
      <c r="UNP516" s="61"/>
      <c r="UNQ516" s="70"/>
      <c r="UNR516" s="70"/>
      <c r="UNS516" s="60"/>
      <c r="UNT516" s="61"/>
      <c r="UNU516" s="70"/>
      <c r="UNV516" s="70"/>
      <c r="UNW516" s="60"/>
      <c r="UNX516" s="61"/>
      <c r="UNY516" s="70"/>
      <c r="UNZ516" s="70"/>
      <c r="UOA516" s="60"/>
      <c r="UOB516" s="61"/>
      <c r="UOC516" s="70"/>
      <c r="UOD516" s="70"/>
      <c r="UOE516" s="60"/>
      <c r="UOF516" s="61"/>
      <c r="UOG516" s="70"/>
      <c r="UOH516" s="70"/>
      <c r="UOI516" s="60"/>
      <c r="UOJ516" s="61"/>
      <c r="UOK516" s="70"/>
      <c r="UOL516" s="70"/>
      <c r="UOM516" s="60"/>
      <c r="UON516" s="61"/>
      <c r="UOO516" s="70"/>
      <c r="UOP516" s="70"/>
      <c r="UOQ516" s="60"/>
      <c r="UOR516" s="61"/>
      <c r="UOS516" s="70"/>
      <c r="UOT516" s="70"/>
      <c r="UOU516" s="60"/>
      <c r="UOV516" s="61"/>
      <c r="UOW516" s="70"/>
      <c r="UOX516" s="70"/>
      <c r="UOY516" s="60"/>
      <c r="UOZ516" s="61"/>
      <c r="UPA516" s="70"/>
      <c r="UPB516" s="70"/>
      <c r="UPC516" s="60"/>
      <c r="UPD516" s="61"/>
      <c r="UPE516" s="70"/>
      <c r="UPF516" s="70"/>
      <c r="UPG516" s="60"/>
      <c r="UPH516" s="61"/>
      <c r="UPI516" s="70"/>
      <c r="UPJ516" s="70"/>
      <c r="UPK516" s="60"/>
      <c r="UPL516" s="61"/>
      <c r="UPM516" s="70"/>
      <c r="UPN516" s="70"/>
      <c r="UPO516" s="60"/>
      <c r="UPP516" s="61"/>
      <c r="UPQ516" s="70"/>
      <c r="UPR516" s="70"/>
      <c r="UPS516" s="60"/>
      <c r="UPT516" s="61"/>
      <c r="UPU516" s="70"/>
      <c r="UPV516" s="70"/>
      <c r="UPW516" s="60"/>
      <c r="UPX516" s="61"/>
      <c r="UPY516" s="70"/>
      <c r="UPZ516" s="70"/>
      <c r="UQA516" s="60"/>
      <c r="UQB516" s="61"/>
      <c r="UQC516" s="70"/>
      <c r="UQD516" s="70"/>
      <c r="UQE516" s="60"/>
      <c r="UQF516" s="61"/>
      <c r="UQG516" s="70"/>
      <c r="UQH516" s="70"/>
      <c r="UQI516" s="60"/>
      <c r="UQJ516" s="61"/>
      <c r="UQK516" s="70"/>
      <c r="UQL516" s="70"/>
      <c r="UQM516" s="60"/>
      <c r="UQN516" s="61"/>
      <c r="UQO516" s="70"/>
      <c r="UQP516" s="70"/>
      <c r="UQQ516" s="60"/>
      <c r="UQR516" s="61"/>
      <c r="UQS516" s="70"/>
      <c r="UQT516" s="70"/>
      <c r="UQU516" s="60"/>
      <c r="UQV516" s="61"/>
      <c r="UQW516" s="70"/>
      <c r="UQX516" s="70"/>
      <c r="UQY516" s="60"/>
      <c r="UQZ516" s="61"/>
      <c r="URA516" s="70"/>
      <c r="URB516" s="70"/>
      <c r="URC516" s="60"/>
      <c r="URD516" s="61"/>
      <c r="URE516" s="70"/>
      <c r="URF516" s="70"/>
      <c r="URG516" s="60"/>
      <c r="URH516" s="61"/>
      <c r="URI516" s="70"/>
      <c r="URJ516" s="70"/>
      <c r="URK516" s="60"/>
      <c r="URL516" s="61"/>
      <c r="URM516" s="70"/>
      <c r="URN516" s="70"/>
      <c r="URO516" s="60"/>
      <c r="URP516" s="61"/>
      <c r="URQ516" s="70"/>
      <c r="URR516" s="70"/>
      <c r="URS516" s="60"/>
      <c r="URT516" s="61"/>
      <c r="URU516" s="70"/>
      <c r="URV516" s="70"/>
      <c r="URW516" s="60"/>
      <c r="URX516" s="61"/>
      <c r="URY516" s="70"/>
      <c r="URZ516" s="70"/>
      <c r="USA516" s="60"/>
      <c r="USB516" s="61"/>
      <c r="USC516" s="70"/>
      <c r="USD516" s="70"/>
      <c r="USE516" s="60"/>
      <c r="USF516" s="61"/>
      <c r="USG516" s="70"/>
      <c r="USH516" s="70"/>
      <c r="USI516" s="60"/>
      <c r="USJ516" s="61"/>
      <c r="USK516" s="70"/>
      <c r="USL516" s="70"/>
      <c r="USM516" s="60"/>
      <c r="USN516" s="61"/>
      <c r="USO516" s="70"/>
      <c r="USP516" s="70"/>
      <c r="USQ516" s="60"/>
      <c r="USR516" s="61"/>
      <c r="USS516" s="70"/>
      <c r="UST516" s="70"/>
      <c r="USU516" s="60"/>
      <c r="USV516" s="61"/>
      <c r="USW516" s="70"/>
      <c r="USX516" s="70"/>
      <c r="USY516" s="60"/>
      <c r="USZ516" s="61"/>
      <c r="UTA516" s="70"/>
      <c r="UTB516" s="70"/>
      <c r="UTC516" s="60"/>
      <c r="UTD516" s="61"/>
      <c r="UTE516" s="70"/>
      <c r="UTF516" s="70"/>
      <c r="UTG516" s="60"/>
      <c r="UTH516" s="61"/>
      <c r="UTI516" s="70"/>
      <c r="UTJ516" s="70"/>
      <c r="UTK516" s="60"/>
      <c r="UTL516" s="61"/>
      <c r="UTM516" s="70"/>
      <c r="UTN516" s="70"/>
      <c r="UTO516" s="60"/>
      <c r="UTP516" s="61"/>
      <c r="UTQ516" s="70"/>
      <c r="UTR516" s="70"/>
      <c r="UTS516" s="60"/>
      <c r="UTT516" s="61"/>
      <c r="UTU516" s="70"/>
      <c r="UTV516" s="70"/>
      <c r="UTW516" s="60"/>
      <c r="UTX516" s="61"/>
      <c r="UTY516" s="70"/>
      <c r="UTZ516" s="70"/>
      <c r="UUA516" s="60"/>
      <c r="UUB516" s="61"/>
      <c r="UUC516" s="70"/>
      <c r="UUD516" s="70"/>
      <c r="UUE516" s="60"/>
      <c r="UUF516" s="61"/>
      <c r="UUG516" s="70"/>
      <c r="UUH516" s="70"/>
      <c r="UUI516" s="60"/>
      <c r="UUJ516" s="61"/>
      <c r="UUK516" s="70"/>
      <c r="UUL516" s="70"/>
      <c r="UUM516" s="60"/>
      <c r="UUN516" s="61"/>
      <c r="UUO516" s="70"/>
      <c r="UUP516" s="70"/>
      <c r="UUQ516" s="60"/>
      <c r="UUR516" s="61"/>
      <c r="UUS516" s="70"/>
      <c r="UUT516" s="70"/>
      <c r="UUU516" s="60"/>
      <c r="UUV516" s="61"/>
      <c r="UUW516" s="70"/>
      <c r="UUX516" s="70"/>
      <c r="UUY516" s="60"/>
      <c r="UUZ516" s="61"/>
      <c r="UVA516" s="70"/>
      <c r="UVB516" s="70"/>
      <c r="UVC516" s="60"/>
      <c r="UVD516" s="61"/>
      <c r="UVE516" s="70"/>
      <c r="UVF516" s="70"/>
      <c r="UVG516" s="60"/>
      <c r="UVH516" s="61"/>
      <c r="UVI516" s="70"/>
      <c r="UVJ516" s="70"/>
      <c r="UVK516" s="60"/>
      <c r="UVL516" s="61"/>
      <c r="UVM516" s="70"/>
      <c r="UVN516" s="70"/>
      <c r="UVO516" s="60"/>
      <c r="UVP516" s="61"/>
      <c r="UVQ516" s="70"/>
      <c r="UVR516" s="70"/>
      <c r="UVS516" s="60"/>
      <c r="UVT516" s="61"/>
      <c r="UVU516" s="70"/>
      <c r="UVV516" s="70"/>
      <c r="UVW516" s="60"/>
      <c r="UVX516" s="61"/>
      <c r="UVY516" s="70"/>
      <c r="UVZ516" s="70"/>
      <c r="UWA516" s="60"/>
      <c r="UWB516" s="61"/>
      <c r="UWC516" s="70"/>
      <c r="UWD516" s="70"/>
      <c r="UWE516" s="60"/>
      <c r="UWF516" s="61"/>
      <c r="UWG516" s="70"/>
      <c r="UWH516" s="70"/>
      <c r="UWI516" s="60"/>
      <c r="UWJ516" s="61"/>
      <c r="UWK516" s="70"/>
      <c r="UWL516" s="70"/>
      <c r="UWM516" s="60"/>
      <c r="UWN516" s="61"/>
      <c r="UWO516" s="70"/>
      <c r="UWP516" s="70"/>
      <c r="UWQ516" s="60"/>
      <c r="UWR516" s="61"/>
      <c r="UWS516" s="70"/>
      <c r="UWT516" s="70"/>
      <c r="UWU516" s="60"/>
      <c r="UWV516" s="61"/>
      <c r="UWW516" s="70"/>
      <c r="UWX516" s="70"/>
      <c r="UWY516" s="60"/>
      <c r="UWZ516" s="61"/>
      <c r="UXA516" s="70"/>
      <c r="UXB516" s="70"/>
      <c r="UXC516" s="60"/>
      <c r="UXD516" s="61"/>
      <c r="UXE516" s="70"/>
      <c r="UXF516" s="70"/>
      <c r="UXG516" s="60"/>
      <c r="UXH516" s="61"/>
      <c r="UXI516" s="70"/>
      <c r="UXJ516" s="70"/>
      <c r="UXK516" s="60"/>
      <c r="UXL516" s="61"/>
      <c r="UXM516" s="70"/>
      <c r="UXN516" s="70"/>
      <c r="UXO516" s="60"/>
      <c r="UXP516" s="61"/>
      <c r="UXQ516" s="70"/>
      <c r="UXR516" s="70"/>
      <c r="UXS516" s="60"/>
      <c r="UXT516" s="61"/>
      <c r="UXU516" s="70"/>
      <c r="UXV516" s="70"/>
      <c r="UXW516" s="60"/>
      <c r="UXX516" s="61"/>
      <c r="UXY516" s="70"/>
      <c r="UXZ516" s="70"/>
      <c r="UYA516" s="60"/>
      <c r="UYB516" s="61"/>
      <c r="UYC516" s="70"/>
      <c r="UYD516" s="70"/>
      <c r="UYE516" s="60"/>
      <c r="UYF516" s="61"/>
      <c r="UYG516" s="70"/>
      <c r="UYH516" s="70"/>
      <c r="UYI516" s="60"/>
      <c r="UYJ516" s="61"/>
      <c r="UYK516" s="70"/>
      <c r="UYL516" s="70"/>
      <c r="UYM516" s="60"/>
      <c r="UYN516" s="61"/>
      <c r="UYO516" s="70"/>
      <c r="UYP516" s="70"/>
      <c r="UYQ516" s="60"/>
      <c r="UYR516" s="61"/>
      <c r="UYS516" s="70"/>
      <c r="UYT516" s="70"/>
      <c r="UYU516" s="60"/>
      <c r="UYV516" s="61"/>
      <c r="UYW516" s="70"/>
      <c r="UYX516" s="70"/>
      <c r="UYY516" s="60"/>
      <c r="UYZ516" s="61"/>
      <c r="UZA516" s="70"/>
      <c r="UZB516" s="70"/>
      <c r="UZC516" s="60"/>
      <c r="UZD516" s="61"/>
      <c r="UZE516" s="70"/>
      <c r="UZF516" s="70"/>
      <c r="UZG516" s="60"/>
      <c r="UZH516" s="61"/>
      <c r="UZI516" s="70"/>
      <c r="UZJ516" s="70"/>
      <c r="UZK516" s="60"/>
      <c r="UZL516" s="61"/>
      <c r="UZM516" s="70"/>
      <c r="UZN516" s="70"/>
      <c r="UZO516" s="60"/>
      <c r="UZP516" s="61"/>
      <c r="UZQ516" s="70"/>
      <c r="UZR516" s="70"/>
      <c r="UZS516" s="60"/>
      <c r="UZT516" s="61"/>
      <c r="UZU516" s="70"/>
      <c r="UZV516" s="70"/>
      <c r="UZW516" s="60"/>
      <c r="UZX516" s="61"/>
      <c r="UZY516" s="70"/>
      <c r="UZZ516" s="70"/>
      <c r="VAA516" s="60"/>
      <c r="VAB516" s="61"/>
      <c r="VAC516" s="70"/>
      <c r="VAD516" s="70"/>
      <c r="VAE516" s="60"/>
      <c r="VAF516" s="61"/>
      <c r="VAG516" s="70"/>
      <c r="VAH516" s="70"/>
      <c r="VAI516" s="60"/>
      <c r="VAJ516" s="61"/>
      <c r="VAK516" s="70"/>
      <c r="VAL516" s="70"/>
      <c r="VAM516" s="60"/>
      <c r="VAN516" s="61"/>
      <c r="VAO516" s="70"/>
      <c r="VAP516" s="70"/>
      <c r="VAQ516" s="60"/>
      <c r="VAR516" s="61"/>
      <c r="VAS516" s="70"/>
      <c r="VAT516" s="70"/>
      <c r="VAU516" s="60"/>
      <c r="VAV516" s="61"/>
      <c r="VAW516" s="70"/>
      <c r="VAX516" s="70"/>
      <c r="VAY516" s="60"/>
      <c r="VAZ516" s="61"/>
      <c r="VBA516" s="70"/>
      <c r="VBB516" s="70"/>
      <c r="VBC516" s="60"/>
      <c r="VBD516" s="61"/>
      <c r="VBE516" s="70"/>
      <c r="VBF516" s="70"/>
      <c r="VBG516" s="60"/>
      <c r="VBH516" s="61"/>
      <c r="VBI516" s="70"/>
      <c r="VBJ516" s="70"/>
      <c r="VBK516" s="60"/>
      <c r="VBL516" s="61"/>
      <c r="VBM516" s="70"/>
      <c r="VBN516" s="70"/>
      <c r="VBO516" s="60"/>
      <c r="VBP516" s="61"/>
      <c r="VBQ516" s="70"/>
      <c r="VBR516" s="70"/>
      <c r="VBS516" s="60"/>
      <c r="VBT516" s="61"/>
      <c r="VBU516" s="70"/>
      <c r="VBV516" s="70"/>
      <c r="VBW516" s="60"/>
      <c r="VBX516" s="61"/>
      <c r="VBY516" s="70"/>
      <c r="VBZ516" s="70"/>
      <c r="VCA516" s="60"/>
      <c r="VCB516" s="61"/>
      <c r="VCC516" s="70"/>
      <c r="VCD516" s="70"/>
      <c r="VCE516" s="60"/>
      <c r="VCF516" s="61"/>
      <c r="VCG516" s="70"/>
      <c r="VCH516" s="70"/>
      <c r="VCI516" s="60"/>
      <c r="VCJ516" s="61"/>
      <c r="VCK516" s="70"/>
      <c r="VCL516" s="70"/>
      <c r="VCM516" s="60"/>
      <c r="VCN516" s="61"/>
      <c r="VCO516" s="70"/>
      <c r="VCP516" s="70"/>
      <c r="VCQ516" s="60"/>
      <c r="VCR516" s="61"/>
      <c r="VCS516" s="70"/>
      <c r="VCT516" s="70"/>
      <c r="VCU516" s="60"/>
      <c r="VCV516" s="61"/>
      <c r="VCW516" s="70"/>
      <c r="VCX516" s="70"/>
      <c r="VCY516" s="60"/>
      <c r="VCZ516" s="61"/>
      <c r="VDA516" s="70"/>
      <c r="VDB516" s="70"/>
      <c r="VDC516" s="60"/>
      <c r="VDD516" s="61"/>
      <c r="VDE516" s="70"/>
      <c r="VDF516" s="70"/>
      <c r="VDG516" s="60"/>
      <c r="VDH516" s="61"/>
      <c r="VDI516" s="70"/>
      <c r="VDJ516" s="70"/>
      <c r="VDK516" s="60"/>
      <c r="VDL516" s="61"/>
      <c r="VDM516" s="70"/>
      <c r="VDN516" s="70"/>
      <c r="VDO516" s="60"/>
      <c r="VDP516" s="61"/>
      <c r="VDQ516" s="70"/>
      <c r="VDR516" s="70"/>
      <c r="VDS516" s="60"/>
      <c r="VDT516" s="61"/>
      <c r="VDU516" s="70"/>
      <c r="VDV516" s="70"/>
      <c r="VDW516" s="60"/>
      <c r="VDX516" s="61"/>
      <c r="VDY516" s="70"/>
      <c r="VDZ516" s="70"/>
      <c r="VEA516" s="60"/>
      <c r="VEB516" s="61"/>
      <c r="VEC516" s="70"/>
      <c r="VED516" s="70"/>
      <c r="VEE516" s="60"/>
      <c r="VEF516" s="61"/>
      <c r="VEG516" s="70"/>
      <c r="VEH516" s="70"/>
      <c r="VEI516" s="60"/>
      <c r="VEJ516" s="61"/>
      <c r="VEK516" s="70"/>
      <c r="VEL516" s="70"/>
      <c r="VEM516" s="60"/>
      <c r="VEN516" s="61"/>
      <c r="VEO516" s="70"/>
      <c r="VEP516" s="70"/>
      <c r="VEQ516" s="60"/>
      <c r="VER516" s="61"/>
      <c r="VES516" s="70"/>
      <c r="VET516" s="70"/>
      <c r="VEU516" s="60"/>
      <c r="VEV516" s="61"/>
      <c r="VEW516" s="70"/>
      <c r="VEX516" s="70"/>
      <c r="VEY516" s="60"/>
      <c r="VEZ516" s="61"/>
      <c r="VFA516" s="70"/>
      <c r="VFB516" s="70"/>
      <c r="VFC516" s="60"/>
      <c r="VFD516" s="61"/>
      <c r="VFE516" s="70"/>
      <c r="VFF516" s="70"/>
      <c r="VFG516" s="60"/>
      <c r="VFH516" s="61"/>
      <c r="VFI516" s="70"/>
      <c r="VFJ516" s="70"/>
      <c r="VFK516" s="60"/>
      <c r="VFL516" s="61"/>
      <c r="VFM516" s="70"/>
      <c r="VFN516" s="70"/>
      <c r="VFO516" s="60"/>
      <c r="VFP516" s="61"/>
      <c r="VFQ516" s="70"/>
      <c r="VFR516" s="70"/>
      <c r="VFS516" s="60"/>
      <c r="VFT516" s="61"/>
      <c r="VFU516" s="70"/>
      <c r="VFV516" s="70"/>
      <c r="VFW516" s="60"/>
      <c r="VFX516" s="61"/>
      <c r="VFY516" s="70"/>
      <c r="VFZ516" s="70"/>
      <c r="VGA516" s="60"/>
      <c r="VGB516" s="61"/>
      <c r="VGC516" s="70"/>
      <c r="VGD516" s="70"/>
      <c r="VGE516" s="60"/>
      <c r="VGF516" s="61"/>
      <c r="VGG516" s="70"/>
      <c r="VGH516" s="70"/>
      <c r="VGI516" s="60"/>
      <c r="VGJ516" s="61"/>
      <c r="VGK516" s="70"/>
      <c r="VGL516" s="70"/>
      <c r="VGM516" s="60"/>
      <c r="VGN516" s="61"/>
      <c r="VGO516" s="70"/>
      <c r="VGP516" s="70"/>
      <c r="VGQ516" s="60"/>
      <c r="VGR516" s="61"/>
      <c r="VGS516" s="70"/>
      <c r="VGT516" s="70"/>
      <c r="VGU516" s="60"/>
      <c r="VGV516" s="61"/>
      <c r="VGW516" s="70"/>
      <c r="VGX516" s="70"/>
      <c r="VGY516" s="60"/>
      <c r="VGZ516" s="61"/>
      <c r="VHA516" s="70"/>
      <c r="VHB516" s="70"/>
      <c r="VHC516" s="60"/>
      <c r="VHD516" s="61"/>
      <c r="VHE516" s="70"/>
      <c r="VHF516" s="70"/>
      <c r="VHG516" s="60"/>
      <c r="VHH516" s="61"/>
      <c r="VHI516" s="70"/>
      <c r="VHJ516" s="70"/>
      <c r="VHK516" s="60"/>
      <c r="VHL516" s="61"/>
      <c r="VHM516" s="70"/>
      <c r="VHN516" s="70"/>
      <c r="VHO516" s="60"/>
      <c r="VHP516" s="61"/>
      <c r="VHQ516" s="70"/>
      <c r="VHR516" s="70"/>
      <c r="VHS516" s="60"/>
      <c r="VHT516" s="61"/>
      <c r="VHU516" s="70"/>
      <c r="VHV516" s="70"/>
      <c r="VHW516" s="60"/>
      <c r="VHX516" s="61"/>
      <c r="VHY516" s="70"/>
      <c r="VHZ516" s="70"/>
      <c r="VIA516" s="60"/>
      <c r="VIB516" s="61"/>
      <c r="VIC516" s="70"/>
      <c r="VID516" s="70"/>
      <c r="VIE516" s="60"/>
      <c r="VIF516" s="61"/>
      <c r="VIG516" s="70"/>
      <c r="VIH516" s="70"/>
      <c r="VII516" s="60"/>
      <c r="VIJ516" s="61"/>
      <c r="VIK516" s="70"/>
      <c r="VIL516" s="70"/>
      <c r="VIM516" s="60"/>
      <c r="VIN516" s="61"/>
      <c r="VIO516" s="70"/>
      <c r="VIP516" s="70"/>
      <c r="VIQ516" s="60"/>
      <c r="VIR516" s="61"/>
      <c r="VIS516" s="70"/>
      <c r="VIT516" s="70"/>
      <c r="VIU516" s="60"/>
      <c r="VIV516" s="61"/>
      <c r="VIW516" s="70"/>
      <c r="VIX516" s="70"/>
      <c r="VIY516" s="60"/>
      <c r="VIZ516" s="61"/>
      <c r="VJA516" s="70"/>
      <c r="VJB516" s="70"/>
      <c r="VJC516" s="60"/>
      <c r="VJD516" s="61"/>
      <c r="VJE516" s="70"/>
      <c r="VJF516" s="70"/>
      <c r="VJG516" s="60"/>
      <c r="VJH516" s="61"/>
      <c r="VJI516" s="70"/>
      <c r="VJJ516" s="70"/>
      <c r="VJK516" s="60"/>
      <c r="VJL516" s="61"/>
      <c r="VJM516" s="70"/>
      <c r="VJN516" s="70"/>
      <c r="VJO516" s="60"/>
      <c r="VJP516" s="61"/>
      <c r="VJQ516" s="70"/>
      <c r="VJR516" s="70"/>
      <c r="VJS516" s="60"/>
      <c r="VJT516" s="61"/>
      <c r="VJU516" s="70"/>
      <c r="VJV516" s="70"/>
      <c r="VJW516" s="60"/>
      <c r="VJX516" s="61"/>
      <c r="VJY516" s="70"/>
      <c r="VJZ516" s="70"/>
      <c r="VKA516" s="60"/>
      <c r="VKB516" s="61"/>
      <c r="VKC516" s="70"/>
      <c r="VKD516" s="70"/>
      <c r="VKE516" s="60"/>
      <c r="VKF516" s="61"/>
      <c r="VKG516" s="70"/>
      <c r="VKH516" s="70"/>
      <c r="VKI516" s="60"/>
      <c r="VKJ516" s="61"/>
      <c r="VKK516" s="70"/>
      <c r="VKL516" s="70"/>
      <c r="VKM516" s="60"/>
      <c r="VKN516" s="61"/>
      <c r="VKO516" s="70"/>
      <c r="VKP516" s="70"/>
      <c r="VKQ516" s="60"/>
      <c r="VKR516" s="61"/>
      <c r="VKS516" s="70"/>
      <c r="VKT516" s="70"/>
      <c r="VKU516" s="60"/>
      <c r="VKV516" s="61"/>
      <c r="VKW516" s="70"/>
      <c r="VKX516" s="70"/>
      <c r="VKY516" s="60"/>
      <c r="VKZ516" s="61"/>
      <c r="VLA516" s="70"/>
      <c r="VLB516" s="70"/>
      <c r="VLC516" s="60"/>
      <c r="VLD516" s="61"/>
      <c r="VLE516" s="70"/>
      <c r="VLF516" s="70"/>
      <c r="VLG516" s="60"/>
      <c r="VLH516" s="61"/>
      <c r="VLI516" s="70"/>
      <c r="VLJ516" s="70"/>
      <c r="VLK516" s="60"/>
      <c r="VLL516" s="61"/>
      <c r="VLM516" s="70"/>
      <c r="VLN516" s="70"/>
      <c r="VLO516" s="60"/>
      <c r="VLP516" s="61"/>
      <c r="VLQ516" s="70"/>
      <c r="VLR516" s="70"/>
      <c r="VLS516" s="60"/>
      <c r="VLT516" s="61"/>
      <c r="VLU516" s="70"/>
      <c r="VLV516" s="70"/>
      <c r="VLW516" s="60"/>
      <c r="VLX516" s="61"/>
      <c r="VLY516" s="70"/>
      <c r="VLZ516" s="70"/>
      <c r="VMA516" s="60"/>
      <c r="VMB516" s="61"/>
      <c r="VMC516" s="70"/>
      <c r="VMD516" s="70"/>
      <c r="VME516" s="60"/>
      <c r="VMF516" s="61"/>
      <c r="VMG516" s="70"/>
      <c r="VMH516" s="70"/>
      <c r="VMI516" s="60"/>
      <c r="VMJ516" s="61"/>
      <c r="VMK516" s="70"/>
      <c r="VML516" s="70"/>
      <c r="VMM516" s="60"/>
      <c r="VMN516" s="61"/>
      <c r="VMO516" s="70"/>
      <c r="VMP516" s="70"/>
      <c r="VMQ516" s="60"/>
      <c r="VMR516" s="61"/>
      <c r="VMS516" s="70"/>
      <c r="VMT516" s="70"/>
      <c r="VMU516" s="60"/>
      <c r="VMV516" s="61"/>
      <c r="VMW516" s="70"/>
      <c r="VMX516" s="70"/>
      <c r="VMY516" s="60"/>
      <c r="VMZ516" s="61"/>
      <c r="VNA516" s="70"/>
      <c r="VNB516" s="70"/>
      <c r="VNC516" s="60"/>
      <c r="VND516" s="61"/>
      <c r="VNE516" s="70"/>
      <c r="VNF516" s="70"/>
      <c r="VNG516" s="60"/>
      <c r="VNH516" s="61"/>
      <c r="VNI516" s="70"/>
      <c r="VNJ516" s="70"/>
      <c r="VNK516" s="60"/>
      <c r="VNL516" s="61"/>
      <c r="VNM516" s="70"/>
      <c r="VNN516" s="70"/>
      <c r="VNO516" s="60"/>
      <c r="VNP516" s="61"/>
      <c r="VNQ516" s="70"/>
      <c r="VNR516" s="70"/>
      <c r="VNS516" s="60"/>
      <c r="VNT516" s="61"/>
      <c r="VNU516" s="70"/>
      <c r="VNV516" s="70"/>
      <c r="VNW516" s="60"/>
      <c r="VNX516" s="61"/>
      <c r="VNY516" s="70"/>
      <c r="VNZ516" s="70"/>
      <c r="VOA516" s="60"/>
      <c r="VOB516" s="61"/>
      <c r="VOC516" s="70"/>
      <c r="VOD516" s="70"/>
      <c r="VOE516" s="60"/>
      <c r="VOF516" s="61"/>
      <c r="VOG516" s="70"/>
      <c r="VOH516" s="70"/>
      <c r="VOI516" s="60"/>
      <c r="VOJ516" s="61"/>
      <c r="VOK516" s="70"/>
      <c r="VOL516" s="70"/>
      <c r="VOM516" s="60"/>
      <c r="VON516" s="61"/>
      <c r="VOO516" s="70"/>
      <c r="VOP516" s="70"/>
      <c r="VOQ516" s="60"/>
      <c r="VOR516" s="61"/>
      <c r="VOS516" s="70"/>
      <c r="VOT516" s="70"/>
      <c r="VOU516" s="60"/>
      <c r="VOV516" s="61"/>
      <c r="VOW516" s="70"/>
      <c r="VOX516" s="70"/>
      <c r="VOY516" s="60"/>
      <c r="VOZ516" s="61"/>
      <c r="VPA516" s="70"/>
      <c r="VPB516" s="70"/>
      <c r="VPC516" s="60"/>
      <c r="VPD516" s="61"/>
      <c r="VPE516" s="70"/>
      <c r="VPF516" s="70"/>
      <c r="VPG516" s="60"/>
      <c r="VPH516" s="61"/>
      <c r="VPI516" s="70"/>
      <c r="VPJ516" s="70"/>
      <c r="VPK516" s="60"/>
      <c r="VPL516" s="61"/>
      <c r="VPM516" s="70"/>
      <c r="VPN516" s="70"/>
      <c r="VPO516" s="60"/>
      <c r="VPP516" s="61"/>
      <c r="VPQ516" s="70"/>
      <c r="VPR516" s="70"/>
      <c r="VPS516" s="60"/>
      <c r="VPT516" s="61"/>
      <c r="VPU516" s="70"/>
      <c r="VPV516" s="70"/>
      <c r="VPW516" s="60"/>
      <c r="VPX516" s="61"/>
      <c r="VPY516" s="70"/>
      <c r="VPZ516" s="70"/>
      <c r="VQA516" s="60"/>
      <c r="VQB516" s="61"/>
      <c r="VQC516" s="70"/>
      <c r="VQD516" s="70"/>
      <c r="VQE516" s="60"/>
      <c r="VQF516" s="61"/>
      <c r="VQG516" s="70"/>
      <c r="VQH516" s="70"/>
      <c r="VQI516" s="60"/>
      <c r="VQJ516" s="61"/>
      <c r="VQK516" s="70"/>
      <c r="VQL516" s="70"/>
      <c r="VQM516" s="60"/>
      <c r="VQN516" s="61"/>
      <c r="VQO516" s="70"/>
      <c r="VQP516" s="70"/>
      <c r="VQQ516" s="60"/>
      <c r="VQR516" s="61"/>
      <c r="VQS516" s="70"/>
      <c r="VQT516" s="70"/>
      <c r="VQU516" s="60"/>
      <c r="VQV516" s="61"/>
      <c r="VQW516" s="70"/>
      <c r="VQX516" s="70"/>
      <c r="VQY516" s="60"/>
      <c r="VQZ516" s="61"/>
      <c r="VRA516" s="70"/>
      <c r="VRB516" s="70"/>
      <c r="VRC516" s="60"/>
      <c r="VRD516" s="61"/>
      <c r="VRE516" s="70"/>
      <c r="VRF516" s="70"/>
      <c r="VRG516" s="60"/>
      <c r="VRH516" s="61"/>
      <c r="VRI516" s="70"/>
      <c r="VRJ516" s="70"/>
      <c r="VRK516" s="60"/>
      <c r="VRL516" s="61"/>
      <c r="VRM516" s="70"/>
      <c r="VRN516" s="70"/>
      <c r="VRO516" s="60"/>
      <c r="VRP516" s="61"/>
      <c r="VRQ516" s="70"/>
      <c r="VRR516" s="70"/>
      <c r="VRS516" s="60"/>
      <c r="VRT516" s="61"/>
      <c r="VRU516" s="70"/>
      <c r="VRV516" s="70"/>
      <c r="VRW516" s="60"/>
      <c r="VRX516" s="61"/>
      <c r="VRY516" s="70"/>
      <c r="VRZ516" s="70"/>
      <c r="VSA516" s="60"/>
      <c r="VSB516" s="61"/>
      <c r="VSC516" s="70"/>
      <c r="VSD516" s="70"/>
      <c r="VSE516" s="60"/>
      <c r="VSF516" s="61"/>
      <c r="VSG516" s="70"/>
      <c r="VSH516" s="70"/>
      <c r="VSI516" s="60"/>
      <c r="VSJ516" s="61"/>
      <c r="VSK516" s="70"/>
      <c r="VSL516" s="70"/>
      <c r="VSM516" s="60"/>
      <c r="VSN516" s="61"/>
      <c r="VSO516" s="70"/>
      <c r="VSP516" s="70"/>
      <c r="VSQ516" s="60"/>
      <c r="VSR516" s="61"/>
      <c r="VSS516" s="70"/>
      <c r="VST516" s="70"/>
      <c r="VSU516" s="60"/>
      <c r="VSV516" s="61"/>
      <c r="VSW516" s="70"/>
      <c r="VSX516" s="70"/>
      <c r="VSY516" s="60"/>
      <c r="VSZ516" s="61"/>
      <c r="VTA516" s="70"/>
      <c r="VTB516" s="70"/>
      <c r="VTC516" s="60"/>
      <c r="VTD516" s="61"/>
      <c r="VTE516" s="70"/>
      <c r="VTF516" s="70"/>
      <c r="VTG516" s="60"/>
      <c r="VTH516" s="61"/>
      <c r="VTI516" s="70"/>
      <c r="VTJ516" s="70"/>
      <c r="VTK516" s="60"/>
      <c r="VTL516" s="61"/>
      <c r="VTM516" s="70"/>
      <c r="VTN516" s="70"/>
      <c r="VTO516" s="60"/>
      <c r="VTP516" s="61"/>
      <c r="VTQ516" s="70"/>
      <c r="VTR516" s="70"/>
      <c r="VTS516" s="60"/>
      <c r="VTT516" s="61"/>
      <c r="VTU516" s="70"/>
      <c r="VTV516" s="70"/>
      <c r="VTW516" s="60"/>
      <c r="VTX516" s="61"/>
      <c r="VTY516" s="70"/>
      <c r="VTZ516" s="70"/>
      <c r="VUA516" s="60"/>
      <c r="VUB516" s="61"/>
      <c r="VUC516" s="70"/>
      <c r="VUD516" s="70"/>
      <c r="VUE516" s="60"/>
      <c r="VUF516" s="61"/>
      <c r="VUG516" s="70"/>
      <c r="VUH516" s="70"/>
      <c r="VUI516" s="60"/>
      <c r="VUJ516" s="61"/>
      <c r="VUK516" s="70"/>
      <c r="VUL516" s="70"/>
      <c r="VUM516" s="60"/>
      <c r="VUN516" s="61"/>
      <c r="VUO516" s="70"/>
      <c r="VUP516" s="70"/>
      <c r="VUQ516" s="60"/>
      <c r="VUR516" s="61"/>
      <c r="VUS516" s="70"/>
      <c r="VUT516" s="70"/>
      <c r="VUU516" s="60"/>
      <c r="VUV516" s="61"/>
      <c r="VUW516" s="70"/>
      <c r="VUX516" s="70"/>
      <c r="VUY516" s="60"/>
      <c r="VUZ516" s="61"/>
      <c r="VVA516" s="70"/>
      <c r="VVB516" s="70"/>
      <c r="VVC516" s="60"/>
      <c r="VVD516" s="61"/>
      <c r="VVE516" s="70"/>
      <c r="VVF516" s="70"/>
      <c r="VVG516" s="60"/>
      <c r="VVH516" s="61"/>
      <c r="VVI516" s="70"/>
      <c r="VVJ516" s="70"/>
      <c r="VVK516" s="60"/>
      <c r="VVL516" s="61"/>
      <c r="VVM516" s="70"/>
      <c r="VVN516" s="70"/>
      <c r="VVO516" s="60"/>
      <c r="VVP516" s="61"/>
      <c r="VVQ516" s="70"/>
      <c r="VVR516" s="70"/>
      <c r="VVS516" s="60"/>
      <c r="VVT516" s="61"/>
      <c r="VVU516" s="70"/>
      <c r="VVV516" s="70"/>
      <c r="VVW516" s="60"/>
      <c r="VVX516" s="61"/>
      <c r="VVY516" s="70"/>
      <c r="VVZ516" s="70"/>
      <c r="VWA516" s="60"/>
      <c r="VWB516" s="61"/>
      <c r="VWC516" s="70"/>
      <c r="VWD516" s="70"/>
      <c r="VWE516" s="60"/>
      <c r="VWF516" s="61"/>
      <c r="VWG516" s="70"/>
      <c r="VWH516" s="70"/>
      <c r="VWI516" s="60"/>
      <c r="VWJ516" s="61"/>
      <c r="VWK516" s="70"/>
      <c r="VWL516" s="70"/>
      <c r="VWM516" s="60"/>
      <c r="VWN516" s="61"/>
      <c r="VWO516" s="70"/>
      <c r="VWP516" s="70"/>
      <c r="VWQ516" s="60"/>
      <c r="VWR516" s="61"/>
      <c r="VWS516" s="70"/>
      <c r="VWT516" s="70"/>
      <c r="VWU516" s="60"/>
      <c r="VWV516" s="61"/>
      <c r="VWW516" s="70"/>
      <c r="VWX516" s="70"/>
      <c r="VWY516" s="60"/>
      <c r="VWZ516" s="61"/>
      <c r="VXA516" s="70"/>
      <c r="VXB516" s="70"/>
      <c r="VXC516" s="60"/>
      <c r="VXD516" s="61"/>
      <c r="VXE516" s="70"/>
      <c r="VXF516" s="70"/>
      <c r="VXG516" s="60"/>
      <c r="VXH516" s="61"/>
      <c r="VXI516" s="70"/>
      <c r="VXJ516" s="70"/>
      <c r="VXK516" s="60"/>
      <c r="VXL516" s="61"/>
      <c r="VXM516" s="70"/>
      <c r="VXN516" s="70"/>
      <c r="VXO516" s="60"/>
      <c r="VXP516" s="61"/>
      <c r="VXQ516" s="70"/>
      <c r="VXR516" s="70"/>
      <c r="VXS516" s="60"/>
      <c r="VXT516" s="61"/>
      <c r="VXU516" s="70"/>
      <c r="VXV516" s="70"/>
      <c r="VXW516" s="60"/>
      <c r="VXX516" s="61"/>
      <c r="VXY516" s="70"/>
      <c r="VXZ516" s="70"/>
      <c r="VYA516" s="60"/>
      <c r="VYB516" s="61"/>
      <c r="VYC516" s="70"/>
      <c r="VYD516" s="70"/>
      <c r="VYE516" s="60"/>
      <c r="VYF516" s="61"/>
      <c r="VYG516" s="70"/>
      <c r="VYH516" s="70"/>
      <c r="VYI516" s="60"/>
      <c r="VYJ516" s="61"/>
      <c r="VYK516" s="70"/>
      <c r="VYL516" s="70"/>
      <c r="VYM516" s="60"/>
      <c r="VYN516" s="61"/>
      <c r="VYO516" s="70"/>
      <c r="VYP516" s="70"/>
      <c r="VYQ516" s="60"/>
      <c r="VYR516" s="61"/>
      <c r="VYS516" s="70"/>
      <c r="VYT516" s="70"/>
      <c r="VYU516" s="60"/>
      <c r="VYV516" s="61"/>
      <c r="VYW516" s="70"/>
      <c r="VYX516" s="70"/>
      <c r="VYY516" s="60"/>
      <c r="VYZ516" s="61"/>
      <c r="VZA516" s="70"/>
      <c r="VZB516" s="70"/>
      <c r="VZC516" s="60"/>
      <c r="VZD516" s="61"/>
      <c r="VZE516" s="70"/>
      <c r="VZF516" s="70"/>
      <c r="VZG516" s="60"/>
      <c r="VZH516" s="61"/>
      <c r="VZI516" s="70"/>
      <c r="VZJ516" s="70"/>
      <c r="VZK516" s="60"/>
      <c r="VZL516" s="61"/>
      <c r="VZM516" s="70"/>
      <c r="VZN516" s="70"/>
      <c r="VZO516" s="60"/>
      <c r="VZP516" s="61"/>
      <c r="VZQ516" s="70"/>
      <c r="VZR516" s="70"/>
      <c r="VZS516" s="60"/>
      <c r="VZT516" s="61"/>
      <c r="VZU516" s="70"/>
      <c r="VZV516" s="70"/>
      <c r="VZW516" s="60"/>
      <c r="VZX516" s="61"/>
      <c r="VZY516" s="70"/>
      <c r="VZZ516" s="70"/>
      <c r="WAA516" s="60"/>
      <c r="WAB516" s="61"/>
      <c r="WAC516" s="70"/>
      <c r="WAD516" s="70"/>
      <c r="WAE516" s="60"/>
      <c r="WAF516" s="61"/>
      <c r="WAG516" s="70"/>
      <c r="WAH516" s="70"/>
      <c r="WAI516" s="60"/>
      <c r="WAJ516" s="61"/>
      <c r="WAK516" s="70"/>
      <c r="WAL516" s="70"/>
      <c r="WAM516" s="60"/>
      <c r="WAN516" s="61"/>
      <c r="WAO516" s="70"/>
      <c r="WAP516" s="70"/>
      <c r="WAQ516" s="60"/>
      <c r="WAR516" s="61"/>
      <c r="WAS516" s="70"/>
      <c r="WAT516" s="70"/>
      <c r="WAU516" s="60"/>
      <c r="WAV516" s="61"/>
      <c r="WAW516" s="70"/>
      <c r="WAX516" s="70"/>
      <c r="WAY516" s="60"/>
      <c r="WAZ516" s="61"/>
      <c r="WBA516" s="70"/>
      <c r="WBB516" s="70"/>
      <c r="WBC516" s="60"/>
      <c r="WBD516" s="61"/>
      <c r="WBE516" s="70"/>
      <c r="WBF516" s="70"/>
      <c r="WBG516" s="60"/>
      <c r="WBH516" s="61"/>
      <c r="WBI516" s="70"/>
      <c r="WBJ516" s="70"/>
      <c r="WBK516" s="60"/>
      <c r="WBL516" s="61"/>
      <c r="WBM516" s="70"/>
      <c r="WBN516" s="70"/>
      <c r="WBO516" s="60"/>
      <c r="WBP516" s="61"/>
      <c r="WBQ516" s="70"/>
      <c r="WBR516" s="70"/>
      <c r="WBS516" s="60"/>
      <c r="WBT516" s="61"/>
      <c r="WBU516" s="70"/>
      <c r="WBV516" s="70"/>
      <c r="WBW516" s="60"/>
      <c r="WBX516" s="61"/>
      <c r="WBY516" s="70"/>
      <c r="WBZ516" s="70"/>
      <c r="WCA516" s="60"/>
      <c r="WCB516" s="61"/>
      <c r="WCC516" s="70"/>
      <c r="WCD516" s="70"/>
      <c r="WCE516" s="60"/>
      <c r="WCF516" s="61"/>
      <c r="WCG516" s="70"/>
      <c r="WCH516" s="70"/>
      <c r="WCI516" s="60"/>
      <c r="WCJ516" s="61"/>
      <c r="WCK516" s="70"/>
      <c r="WCL516" s="70"/>
      <c r="WCM516" s="60"/>
      <c r="WCN516" s="61"/>
      <c r="WCO516" s="70"/>
      <c r="WCP516" s="70"/>
      <c r="WCQ516" s="60"/>
      <c r="WCR516" s="61"/>
      <c r="WCS516" s="70"/>
      <c r="WCT516" s="70"/>
      <c r="WCU516" s="60"/>
      <c r="WCV516" s="61"/>
      <c r="WCW516" s="70"/>
      <c r="WCX516" s="70"/>
      <c r="WCY516" s="60"/>
      <c r="WCZ516" s="61"/>
      <c r="WDA516" s="70"/>
      <c r="WDB516" s="70"/>
      <c r="WDC516" s="60"/>
      <c r="WDD516" s="61"/>
      <c r="WDE516" s="70"/>
      <c r="WDF516" s="70"/>
      <c r="WDG516" s="60"/>
      <c r="WDH516" s="61"/>
      <c r="WDI516" s="70"/>
      <c r="WDJ516" s="70"/>
      <c r="WDK516" s="60"/>
      <c r="WDL516" s="61"/>
      <c r="WDM516" s="70"/>
      <c r="WDN516" s="70"/>
      <c r="WDO516" s="60"/>
      <c r="WDP516" s="61"/>
      <c r="WDQ516" s="70"/>
      <c r="WDR516" s="70"/>
      <c r="WDS516" s="60"/>
      <c r="WDT516" s="61"/>
      <c r="WDU516" s="70"/>
      <c r="WDV516" s="70"/>
      <c r="WDW516" s="60"/>
      <c r="WDX516" s="61"/>
      <c r="WDY516" s="70"/>
      <c r="WDZ516" s="70"/>
      <c r="WEA516" s="60"/>
      <c r="WEB516" s="61"/>
      <c r="WEC516" s="70"/>
      <c r="WED516" s="70"/>
      <c r="WEE516" s="60"/>
      <c r="WEF516" s="61"/>
      <c r="WEG516" s="70"/>
      <c r="WEH516" s="70"/>
      <c r="WEI516" s="60"/>
      <c r="WEJ516" s="61"/>
      <c r="WEK516" s="70"/>
      <c r="WEL516" s="70"/>
      <c r="WEM516" s="60"/>
      <c r="WEN516" s="61"/>
      <c r="WEO516" s="70"/>
      <c r="WEP516" s="70"/>
      <c r="WEQ516" s="60"/>
      <c r="WER516" s="61"/>
      <c r="WES516" s="70"/>
      <c r="WET516" s="70"/>
      <c r="WEU516" s="60"/>
      <c r="WEV516" s="61"/>
      <c r="WEW516" s="70"/>
      <c r="WEX516" s="70"/>
      <c r="WEY516" s="60"/>
      <c r="WEZ516" s="61"/>
      <c r="WFA516" s="70"/>
      <c r="WFB516" s="70"/>
      <c r="WFC516" s="60"/>
      <c r="WFD516" s="61"/>
      <c r="WFE516" s="70"/>
      <c r="WFF516" s="70"/>
      <c r="WFG516" s="60"/>
      <c r="WFH516" s="61"/>
      <c r="WFI516" s="70"/>
      <c r="WFJ516" s="70"/>
      <c r="WFK516" s="60"/>
      <c r="WFL516" s="61"/>
      <c r="WFM516" s="70"/>
      <c r="WFN516" s="70"/>
      <c r="WFO516" s="60"/>
      <c r="WFP516" s="61"/>
      <c r="WFQ516" s="70"/>
      <c r="WFR516" s="70"/>
      <c r="WFS516" s="60"/>
      <c r="WFT516" s="61"/>
      <c r="WFU516" s="70"/>
      <c r="WFV516" s="70"/>
      <c r="WFW516" s="60"/>
      <c r="WFX516" s="61"/>
      <c r="WFY516" s="70"/>
      <c r="WFZ516" s="70"/>
      <c r="WGA516" s="60"/>
      <c r="WGB516" s="61"/>
      <c r="WGC516" s="70"/>
      <c r="WGD516" s="70"/>
      <c r="WGE516" s="60"/>
      <c r="WGF516" s="61"/>
      <c r="WGG516" s="70"/>
      <c r="WGH516" s="70"/>
      <c r="WGI516" s="60"/>
      <c r="WGJ516" s="61"/>
      <c r="WGK516" s="70"/>
      <c r="WGL516" s="70"/>
      <c r="WGM516" s="60"/>
      <c r="WGN516" s="61"/>
      <c r="WGO516" s="70"/>
      <c r="WGP516" s="70"/>
      <c r="WGQ516" s="60"/>
      <c r="WGR516" s="61"/>
      <c r="WGS516" s="70"/>
      <c r="WGT516" s="70"/>
      <c r="WGU516" s="60"/>
      <c r="WGV516" s="61"/>
      <c r="WGW516" s="70"/>
      <c r="WGX516" s="70"/>
      <c r="WGY516" s="60"/>
      <c r="WGZ516" s="61"/>
      <c r="WHA516" s="70"/>
      <c r="WHB516" s="70"/>
      <c r="WHC516" s="60"/>
      <c r="WHD516" s="61"/>
      <c r="WHE516" s="70"/>
      <c r="WHF516" s="70"/>
      <c r="WHG516" s="60"/>
      <c r="WHH516" s="61"/>
      <c r="WHI516" s="70"/>
      <c r="WHJ516" s="70"/>
      <c r="WHK516" s="60"/>
      <c r="WHL516" s="61"/>
      <c r="WHM516" s="70"/>
      <c r="WHN516" s="70"/>
      <c r="WHO516" s="60"/>
      <c r="WHP516" s="61"/>
      <c r="WHQ516" s="70"/>
      <c r="WHR516" s="70"/>
      <c r="WHS516" s="60"/>
      <c r="WHT516" s="61"/>
      <c r="WHU516" s="70"/>
      <c r="WHV516" s="70"/>
      <c r="WHW516" s="60"/>
      <c r="WHX516" s="61"/>
      <c r="WHY516" s="70"/>
      <c r="WHZ516" s="70"/>
      <c r="WIA516" s="60"/>
      <c r="WIB516" s="61"/>
      <c r="WIC516" s="70"/>
      <c r="WID516" s="70"/>
      <c r="WIE516" s="60"/>
      <c r="WIF516" s="61"/>
      <c r="WIG516" s="70"/>
      <c r="WIH516" s="70"/>
      <c r="WII516" s="60"/>
      <c r="WIJ516" s="61"/>
      <c r="WIK516" s="70"/>
      <c r="WIL516" s="70"/>
      <c r="WIM516" s="60"/>
      <c r="WIN516" s="61"/>
      <c r="WIO516" s="70"/>
      <c r="WIP516" s="70"/>
      <c r="WIQ516" s="60"/>
      <c r="WIR516" s="61"/>
      <c r="WIS516" s="70"/>
      <c r="WIT516" s="70"/>
      <c r="WIU516" s="60"/>
      <c r="WIV516" s="61"/>
      <c r="WIW516" s="70"/>
      <c r="WIX516" s="70"/>
      <c r="WIY516" s="60"/>
      <c r="WIZ516" s="61"/>
      <c r="WJA516" s="70"/>
      <c r="WJB516" s="70"/>
      <c r="WJC516" s="60"/>
      <c r="WJD516" s="61"/>
      <c r="WJE516" s="70"/>
      <c r="WJF516" s="70"/>
      <c r="WJG516" s="60"/>
      <c r="WJH516" s="61"/>
      <c r="WJI516" s="70"/>
      <c r="WJJ516" s="70"/>
      <c r="WJK516" s="60"/>
      <c r="WJL516" s="61"/>
      <c r="WJM516" s="70"/>
      <c r="WJN516" s="70"/>
      <c r="WJO516" s="60"/>
      <c r="WJP516" s="61"/>
      <c r="WJQ516" s="70"/>
      <c r="WJR516" s="70"/>
      <c r="WJS516" s="60"/>
      <c r="WJT516" s="61"/>
      <c r="WJU516" s="70"/>
      <c r="WJV516" s="70"/>
      <c r="WJW516" s="60"/>
      <c r="WJX516" s="61"/>
      <c r="WJY516" s="70"/>
      <c r="WJZ516" s="70"/>
      <c r="WKA516" s="60"/>
      <c r="WKB516" s="61"/>
      <c r="WKC516" s="70"/>
      <c r="WKD516" s="70"/>
      <c r="WKE516" s="60"/>
      <c r="WKF516" s="61"/>
      <c r="WKG516" s="70"/>
      <c r="WKH516" s="70"/>
      <c r="WKI516" s="60"/>
      <c r="WKJ516" s="61"/>
      <c r="WKK516" s="70"/>
      <c r="WKL516" s="70"/>
      <c r="WKM516" s="60"/>
      <c r="WKN516" s="61"/>
      <c r="WKO516" s="70"/>
      <c r="WKP516" s="70"/>
      <c r="WKQ516" s="60"/>
      <c r="WKR516" s="61"/>
      <c r="WKS516" s="70"/>
      <c r="WKT516" s="70"/>
      <c r="WKU516" s="60"/>
      <c r="WKV516" s="61"/>
      <c r="WKW516" s="70"/>
      <c r="WKX516" s="70"/>
      <c r="WKY516" s="60"/>
      <c r="WKZ516" s="61"/>
      <c r="WLA516" s="70"/>
      <c r="WLB516" s="70"/>
      <c r="WLC516" s="60"/>
      <c r="WLD516" s="61"/>
      <c r="WLE516" s="70"/>
      <c r="WLF516" s="70"/>
      <c r="WLG516" s="60"/>
      <c r="WLH516" s="61"/>
      <c r="WLI516" s="70"/>
      <c r="WLJ516" s="70"/>
      <c r="WLK516" s="60"/>
      <c r="WLL516" s="61"/>
      <c r="WLM516" s="70"/>
      <c r="WLN516" s="70"/>
      <c r="WLO516" s="60"/>
      <c r="WLP516" s="61"/>
      <c r="WLQ516" s="70"/>
      <c r="WLR516" s="70"/>
      <c r="WLS516" s="60"/>
      <c r="WLT516" s="61"/>
      <c r="WLU516" s="70"/>
      <c r="WLV516" s="70"/>
      <c r="WLW516" s="60"/>
      <c r="WLX516" s="61"/>
      <c r="WLY516" s="70"/>
      <c r="WLZ516" s="70"/>
      <c r="WMA516" s="60"/>
      <c r="WMB516" s="61"/>
      <c r="WMC516" s="70"/>
      <c r="WMD516" s="70"/>
      <c r="WME516" s="60"/>
      <c r="WMF516" s="61"/>
      <c r="WMG516" s="70"/>
      <c r="WMH516" s="70"/>
      <c r="WMI516" s="60"/>
      <c r="WMJ516" s="61"/>
      <c r="WMK516" s="70"/>
      <c r="WML516" s="70"/>
      <c r="WMM516" s="60"/>
      <c r="WMN516" s="61"/>
      <c r="WMO516" s="70"/>
      <c r="WMP516" s="70"/>
      <c r="WMQ516" s="60"/>
      <c r="WMR516" s="61"/>
      <c r="WMS516" s="70"/>
      <c r="WMT516" s="70"/>
      <c r="WMU516" s="60"/>
      <c r="WMV516" s="61"/>
      <c r="WMW516" s="70"/>
      <c r="WMX516" s="70"/>
      <c r="WMY516" s="60"/>
      <c r="WMZ516" s="61"/>
      <c r="WNA516" s="70"/>
      <c r="WNB516" s="70"/>
      <c r="WNC516" s="60"/>
      <c r="WND516" s="61"/>
      <c r="WNE516" s="70"/>
      <c r="WNF516" s="70"/>
      <c r="WNG516" s="60"/>
      <c r="WNH516" s="61"/>
      <c r="WNI516" s="70"/>
      <c r="WNJ516" s="70"/>
      <c r="WNK516" s="60"/>
      <c r="WNL516" s="61"/>
      <c r="WNM516" s="70"/>
      <c r="WNN516" s="70"/>
      <c r="WNO516" s="60"/>
      <c r="WNP516" s="61"/>
      <c r="WNQ516" s="70"/>
      <c r="WNR516" s="70"/>
      <c r="WNS516" s="60"/>
      <c r="WNT516" s="61"/>
      <c r="WNU516" s="70"/>
      <c r="WNV516" s="70"/>
      <c r="WNW516" s="60"/>
      <c r="WNX516" s="61"/>
      <c r="WNY516" s="70"/>
      <c r="WNZ516" s="70"/>
      <c r="WOA516" s="60"/>
      <c r="WOB516" s="61"/>
      <c r="WOC516" s="70"/>
      <c r="WOD516" s="70"/>
      <c r="WOE516" s="60"/>
      <c r="WOF516" s="61"/>
      <c r="WOG516" s="70"/>
      <c r="WOH516" s="70"/>
      <c r="WOI516" s="60"/>
      <c r="WOJ516" s="61"/>
      <c r="WOK516" s="70"/>
      <c r="WOL516" s="70"/>
      <c r="WOM516" s="60"/>
      <c r="WON516" s="61"/>
      <c r="WOO516" s="70"/>
      <c r="WOP516" s="70"/>
      <c r="WOQ516" s="60"/>
      <c r="WOR516" s="61"/>
      <c r="WOS516" s="70"/>
      <c r="WOT516" s="70"/>
      <c r="WOU516" s="60"/>
      <c r="WOV516" s="61"/>
      <c r="WOW516" s="70"/>
      <c r="WOX516" s="70"/>
      <c r="WOY516" s="60"/>
      <c r="WOZ516" s="61"/>
      <c r="WPA516" s="70"/>
      <c r="WPB516" s="70"/>
      <c r="WPC516" s="60"/>
      <c r="WPD516" s="61"/>
      <c r="WPE516" s="70"/>
      <c r="WPF516" s="70"/>
      <c r="WPG516" s="60"/>
      <c r="WPH516" s="61"/>
      <c r="WPI516" s="70"/>
      <c r="WPJ516" s="70"/>
      <c r="WPK516" s="60"/>
      <c r="WPL516" s="61"/>
      <c r="WPM516" s="70"/>
      <c r="WPN516" s="70"/>
      <c r="WPO516" s="60"/>
      <c r="WPP516" s="61"/>
      <c r="WPQ516" s="70"/>
      <c r="WPR516" s="70"/>
      <c r="WPS516" s="60"/>
      <c r="WPT516" s="61"/>
      <c r="WPU516" s="70"/>
      <c r="WPV516" s="70"/>
      <c r="WPW516" s="60"/>
      <c r="WPX516" s="61"/>
      <c r="WPY516" s="70"/>
      <c r="WPZ516" s="70"/>
      <c r="WQA516" s="60"/>
      <c r="WQB516" s="61"/>
      <c r="WQC516" s="70"/>
      <c r="WQD516" s="70"/>
      <c r="WQE516" s="60"/>
      <c r="WQF516" s="61"/>
      <c r="WQG516" s="70"/>
      <c r="WQH516" s="70"/>
      <c r="WQI516" s="60"/>
      <c r="WQJ516" s="61"/>
      <c r="WQK516" s="70"/>
      <c r="WQL516" s="70"/>
      <c r="WQM516" s="60"/>
      <c r="WQN516" s="61"/>
      <c r="WQO516" s="70"/>
      <c r="WQP516" s="70"/>
      <c r="WQQ516" s="60"/>
      <c r="WQR516" s="61"/>
      <c r="WQS516" s="70"/>
      <c r="WQT516" s="70"/>
      <c r="WQU516" s="60"/>
      <c r="WQV516" s="61"/>
      <c r="WQW516" s="70"/>
      <c r="WQX516" s="70"/>
      <c r="WQY516" s="60"/>
      <c r="WQZ516" s="61"/>
      <c r="WRA516" s="70"/>
      <c r="WRB516" s="70"/>
      <c r="WRC516" s="60"/>
      <c r="WRD516" s="61"/>
      <c r="WRE516" s="70"/>
      <c r="WRF516" s="70"/>
      <c r="WRG516" s="60"/>
      <c r="WRH516" s="61"/>
      <c r="WRI516" s="70"/>
      <c r="WRJ516" s="70"/>
      <c r="WRK516" s="60"/>
      <c r="WRL516" s="61"/>
      <c r="WRM516" s="70"/>
      <c r="WRN516" s="70"/>
      <c r="WRO516" s="60"/>
      <c r="WRP516" s="61"/>
      <c r="WRQ516" s="70"/>
      <c r="WRR516" s="70"/>
      <c r="WRS516" s="60"/>
      <c r="WRT516" s="61"/>
      <c r="WRU516" s="70"/>
      <c r="WRV516" s="70"/>
      <c r="WRW516" s="60"/>
      <c r="WRX516" s="61"/>
      <c r="WRY516" s="70"/>
      <c r="WRZ516" s="70"/>
      <c r="WSA516" s="60"/>
      <c r="WSB516" s="61"/>
      <c r="WSC516" s="70"/>
      <c r="WSD516" s="70"/>
      <c r="WSE516" s="60"/>
      <c r="WSF516" s="61"/>
      <c r="WSG516" s="70"/>
      <c r="WSH516" s="70"/>
      <c r="WSI516" s="60"/>
      <c r="WSJ516" s="61"/>
      <c r="WSK516" s="70"/>
      <c r="WSL516" s="70"/>
      <c r="WSM516" s="60"/>
      <c r="WSN516" s="61"/>
      <c r="WSO516" s="70"/>
      <c r="WSP516" s="70"/>
      <c r="WSQ516" s="60"/>
      <c r="WSR516" s="61"/>
      <c r="WSS516" s="70"/>
      <c r="WST516" s="70"/>
      <c r="WSU516" s="60"/>
      <c r="WSV516" s="61"/>
      <c r="WSW516" s="70"/>
      <c r="WSX516" s="70"/>
      <c r="WSY516" s="60"/>
      <c r="WSZ516" s="61"/>
      <c r="WTA516" s="70"/>
      <c r="WTB516" s="70"/>
      <c r="WTC516" s="60"/>
      <c r="WTD516" s="61"/>
      <c r="WTE516" s="70"/>
      <c r="WTF516" s="70"/>
      <c r="WTG516" s="60"/>
      <c r="WTH516" s="61"/>
      <c r="WTI516" s="70"/>
      <c r="WTJ516" s="70"/>
      <c r="WTK516" s="60"/>
      <c r="WTL516" s="61"/>
      <c r="WTM516" s="70"/>
      <c r="WTN516" s="70"/>
      <c r="WTO516" s="60"/>
      <c r="WTP516" s="61"/>
      <c r="WTQ516" s="70"/>
      <c r="WTR516" s="70"/>
      <c r="WTS516" s="60"/>
      <c r="WTT516" s="61"/>
      <c r="WTU516" s="70"/>
      <c r="WTV516" s="70"/>
      <c r="WTW516" s="60"/>
      <c r="WTX516" s="61"/>
      <c r="WTY516" s="70"/>
      <c r="WTZ516" s="70"/>
      <c r="WUA516" s="60"/>
      <c r="WUB516" s="61"/>
      <c r="WUC516" s="70"/>
      <c r="WUD516" s="70"/>
      <c r="WUE516" s="60"/>
      <c r="WUF516" s="61"/>
      <c r="WUG516" s="70"/>
      <c r="WUH516" s="70"/>
      <c r="WUI516" s="60"/>
      <c r="WUJ516" s="61"/>
      <c r="WUK516" s="70"/>
      <c r="WUL516" s="70"/>
      <c r="WUM516" s="60"/>
      <c r="WUN516" s="61"/>
      <c r="WUO516" s="70"/>
      <c r="WUP516" s="70"/>
      <c r="WUQ516" s="60"/>
      <c r="WUR516" s="61"/>
      <c r="WUS516" s="70"/>
      <c r="WUT516" s="70"/>
      <c r="WUU516" s="60"/>
      <c r="WUV516" s="61"/>
      <c r="WUW516" s="70"/>
      <c r="WUX516" s="70"/>
      <c r="WUY516" s="60"/>
      <c r="WUZ516" s="61"/>
      <c r="WVA516" s="70"/>
      <c r="WVB516" s="70"/>
      <c r="WVC516" s="60"/>
      <c r="WVD516" s="61"/>
      <c r="WVE516" s="70"/>
      <c r="WVF516" s="70"/>
      <c r="WVG516" s="60"/>
      <c r="WVH516" s="61"/>
      <c r="WVI516" s="70"/>
      <c r="WVJ516" s="70"/>
      <c r="WVK516" s="60"/>
      <c r="WVL516" s="61"/>
      <c r="WVM516" s="70"/>
      <c r="WVN516" s="70"/>
      <c r="WVO516" s="60"/>
      <c r="WVP516" s="61"/>
      <c r="WVQ516" s="70"/>
      <c r="WVR516" s="70"/>
      <c r="WVS516" s="60"/>
      <c r="WVT516" s="61"/>
      <c r="WVU516" s="70"/>
      <c r="WVV516" s="70"/>
      <c r="WVW516" s="60"/>
      <c r="WVX516" s="61"/>
      <c r="WVY516" s="70"/>
      <c r="WVZ516" s="70"/>
      <c r="WWA516" s="60"/>
      <c r="WWB516" s="61"/>
      <c r="WWC516" s="70"/>
      <c r="WWD516" s="70"/>
      <c r="WWE516" s="60"/>
      <c r="WWF516" s="61"/>
      <c r="WWG516" s="70"/>
      <c r="WWH516" s="70"/>
      <c r="WWI516" s="60"/>
      <c r="WWJ516" s="61"/>
      <c r="WWK516" s="70"/>
      <c r="WWL516" s="70"/>
      <c r="WWM516" s="60"/>
      <c r="WWN516" s="61"/>
      <c r="WWO516" s="70"/>
      <c r="WWP516" s="70"/>
      <c r="WWQ516" s="60"/>
      <c r="WWR516" s="61"/>
      <c r="WWS516" s="70"/>
      <c r="WWT516" s="70"/>
      <c r="WWU516" s="60"/>
      <c r="WWV516" s="61"/>
      <c r="WWW516" s="70"/>
      <c r="WWX516" s="70"/>
      <c r="WWY516" s="60"/>
      <c r="WWZ516" s="61"/>
      <c r="WXA516" s="70"/>
      <c r="WXB516" s="70"/>
      <c r="WXC516" s="60"/>
      <c r="WXD516" s="61"/>
      <c r="WXE516" s="70"/>
      <c r="WXF516" s="70"/>
      <c r="WXG516" s="60"/>
      <c r="WXH516" s="61"/>
      <c r="WXI516" s="70"/>
      <c r="WXJ516" s="70"/>
      <c r="WXK516" s="60"/>
      <c r="WXL516" s="61"/>
      <c r="WXM516" s="70"/>
      <c r="WXN516" s="70"/>
      <c r="WXO516" s="60"/>
      <c r="WXP516" s="61"/>
      <c r="WXQ516" s="70"/>
      <c r="WXR516" s="70"/>
      <c r="WXS516" s="60"/>
      <c r="WXT516" s="61"/>
      <c r="WXU516" s="70"/>
      <c r="WXV516" s="70"/>
      <c r="WXW516" s="60"/>
      <c r="WXX516" s="61"/>
      <c r="WXY516" s="70"/>
      <c r="WXZ516" s="70"/>
      <c r="WYA516" s="60"/>
      <c r="WYB516" s="61"/>
      <c r="WYC516" s="70"/>
      <c r="WYD516" s="70"/>
      <c r="WYE516" s="60"/>
      <c r="WYF516" s="61"/>
      <c r="WYG516" s="70"/>
      <c r="WYH516" s="70"/>
      <c r="WYI516" s="60"/>
      <c r="WYJ516" s="61"/>
      <c r="WYK516" s="70"/>
      <c r="WYL516" s="70"/>
      <c r="WYM516" s="60"/>
      <c r="WYN516" s="61"/>
      <c r="WYO516" s="70"/>
      <c r="WYP516" s="70"/>
      <c r="WYQ516" s="60"/>
      <c r="WYR516" s="61"/>
      <c r="WYS516" s="70"/>
      <c r="WYT516" s="70"/>
      <c r="WYU516" s="60"/>
      <c r="WYV516" s="61"/>
      <c r="WYW516" s="70"/>
      <c r="WYX516" s="70"/>
      <c r="WYY516" s="60"/>
      <c r="WYZ516" s="61"/>
      <c r="WZA516" s="70"/>
      <c r="WZB516" s="70"/>
      <c r="WZC516" s="60"/>
      <c r="WZD516" s="61"/>
      <c r="WZE516" s="70"/>
      <c r="WZF516" s="70"/>
      <c r="WZG516" s="60"/>
      <c r="WZH516" s="61"/>
      <c r="WZI516" s="70"/>
      <c r="WZJ516" s="70"/>
      <c r="WZK516" s="60"/>
      <c r="WZL516" s="61"/>
      <c r="WZM516" s="70"/>
      <c r="WZN516" s="70"/>
      <c r="WZO516" s="60"/>
      <c r="WZP516" s="61"/>
      <c r="WZQ516" s="70"/>
      <c r="WZR516" s="70"/>
      <c r="WZS516" s="60"/>
      <c r="WZT516" s="61"/>
      <c r="WZU516" s="70"/>
      <c r="WZV516" s="70"/>
      <c r="WZW516" s="60"/>
      <c r="WZX516" s="61"/>
      <c r="WZY516" s="70"/>
      <c r="WZZ516" s="70"/>
      <c r="XAA516" s="60"/>
      <c r="XAB516" s="61"/>
      <c r="XAC516" s="70"/>
      <c r="XAD516" s="70"/>
      <c r="XAE516" s="60"/>
      <c r="XAF516" s="61"/>
      <c r="XAG516" s="70"/>
      <c r="XAH516" s="70"/>
      <c r="XAI516" s="60"/>
      <c r="XAJ516" s="61"/>
      <c r="XAK516" s="70"/>
      <c r="XAL516" s="70"/>
      <c r="XAM516" s="60"/>
      <c r="XAN516" s="61"/>
      <c r="XAO516" s="70"/>
      <c r="XAP516" s="70"/>
      <c r="XAQ516" s="60"/>
      <c r="XAR516" s="61"/>
      <c r="XAS516" s="70"/>
      <c r="XAT516" s="70"/>
      <c r="XAU516" s="60"/>
      <c r="XAV516" s="61"/>
      <c r="XAW516" s="70"/>
      <c r="XAX516" s="70"/>
      <c r="XAY516" s="60"/>
      <c r="XAZ516" s="61"/>
      <c r="XBA516" s="70"/>
      <c r="XBB516" s="70"/>
      <c r="XBC516" s="60"/>
      <c r="XBD516" s="61"/>
      <c r="XBE516" s="70"/>
      <c r="XBF516" s="70"/>
      <c r="XBG516" s="60"/>
      <c r="XBH516" s="61"/>
      <c r="XBI516" s="70"/>
      <c r="XBJ516" s="70"/>
      <c r="XBK516" s="60"/>
      <c r="XBL516" s="61"/>
      <c r="XBM516" s="70"/>
      <c r="XBN516" s="70"/>
      <c r="XBO516" s="60"/>
      <c r="XBP516" s="61"/>
      <c r="XBQ516" s="70"/>
      <c r="XBR516" s="70"/>
      <c r="XBS516" s="60"/>
      <c r="XBT516" s="61"/>
      <c r="XBU516" s="70"/>
      <c r="XBV516" s="70"/>
      <c r="XBW516" s="60"/>
      <c r="XBX516" s="61"/>
      <c r="XBY516" s="70"/>
      <c r="XBZ516" s="70"/>
      <c r="XCA516" s="60"/>
      <c r="XCB516" s="61"/>
      <c r="XCC516" s="70"/>
      <c r="XCD516" s="70"/>
      <c r="XCE516" s="60"/>
      <c r="XCF516" s="61"/>
      <c r="XCG516" s="70"/>
      <c r="XCH516" s="70"/>
      <c r="XCI516" s="60"/>
      <c r="XCJ516" s="61"/>
      <c r="XCK516" s="70"/>
      <c r="XCL516" s="70"/>
      <c r="XCM516" s="60"/>
      <c r="XCN516" s="61"/>
      <c r="XCO516" s="70"/>
      <c r="XCP516" s="70"/>
      <c r="XCQ516" s="60"/>
      <c r="XCR516" s="61"/>
      <c r="XCS516" s="70"/>
      <c r="XCT516" s="70"/>
      <c r="XCU516" s="60"/>
      <c r="XCV516" s="61"/>
      <c r="XCW516" s="70"/>
      <c r="XCX516" s="70"/>
      <c r="XCY516" s="60"/>
      <c r="XCZ516" s="61"/>
      <c r="XDA516" s="70"/>
      <c r="XDB516" s="70"/>
      <c r="XDC516" s="60"/>
      <c r="XDD516" s="61"/>
      <c r="XDE516" s="70"/>
      <c r="XDF516" s="70"/>
      <c r="XDG516" s="60"/>
      <c r="XDH516" s="61"/>
      <c r="XDI516" s="70"/>
      <c r="XDJ516" s="70"/>
      <c r="XDK516" s="60"/>
      <c r="XDL516" s="61"/>
      <c r="XDM516" s="70"/>
      <c r="XDN516" s="70"/>
      <c r="XDO516" s="60"/>
      <c r="XDP516" s="61"/>
      <c r="XDQ516" s="70"/>
      <c r="XDR516" s="70"/>
      <c r="XDS516" s="60"/>
      <c r="XDT516" s="61"/>
      <c r="XDU516" s="70"/>
      <c r="XDV516" s="70"/>
      <c r="XDW516" s="60"/>
      <c r="XDX516" s="61"/>
      <c r="XDY516" s="70"/>
      <c r="XDZ516" s="70"/>
      <c r="XEA516" s="60"/>
      <c r="XEB516" s="61"/>
      <c r="XEC516" s="70"/>
      <c r="XED516" s="70"/>
      <c r="XEE516" s="60"/>
      <c r="XEF516" s="61"/>
      <c r="XEG516" s="70"/>
      <c r="XEH516" s="70"/>
      <c r="XEI516" s="60"/>
      <c r="XEJ516" s="61"/>
      <c r="XEK516" s="70"/>
      <c r="XEL516" s="70"/>
      <c r="XEM516" s="60"/>
      <c r="XEN516" s="61"/>
      <c r="XEO516" s="70"/>
      <c r="XEP516" s="70"/>
      <c r="XEQ516" s="60"/>
      <c r="XER516" s="61"/>
      <c r="XES516" s="70"/>
      <c r="XET516" s="70"/>
      <c r="XEU516" s="60"/>
      <c r="XEV516" s="61"/>
      <c r="XEW516" s="70"/>
      <c r="XEX516" s="70"/>
      <c r="XEY516" s="60"/>
      <c r="XEZ516" s="61"/>
      <c r="XFA516" s="70"/>
      <c r="XFB516" s="70"/>
      <c r="XFC516" s="60"/>
      <c r="XFD516" s="61"/>
    </row>
    <row r="517" spans="1:16384" ht="130.5" customHeight="1" x14ac:dyDescent="0.25">
      <c r="A517" s="85"/>
      <c r="B517" s="29" t="s">
        <v>116</v>
      </c>
      <c r="C517" s="11">
        <v>55</v>
      </c>
      <c r="D517" s="11">
        <v>0</v>
      </c>
      <c r="E517" s="70"/>
      <c r="F517" s="70"/>
      <c r="G517" s="60"/>
      <c r="H517" s="61"/>
      <c r="I517" s="70"/>
      <c r="J517" s="70"/>
      <c r="K517" s="60"/>
      <c r="L517" s="61"/>
      <c r="M517" s="70"/>
      <c r="N517" s="70"/>
      <c r="O517" s="60"/>
      <c r="P517" s="61"/>
      <c r="Q517" s="70"/>
      <c r="R517" s="70"/>
      <c r="S517" s="60"/>
      <c r="T517" s="61"/>
      <c r="U517" s="70"/>
      <c r="V517" s="70"/>
      <c r="W517" s="60"/>
      <c r="X517" s="61"/>
      <c r="Y517" s="70"/>
      <c r="Z517" s="70"/>
      <c r="AA517" s="60"/>
      <c r="AB517" s="61"/>
      <c r="AC517" s="70"/>
      <c r="AD517" s="70"/>
      <c r="AE517" s="60"/>
      <c r="AF517" s="61"/>
      <c r="AG517" s="70"/>
      <c r="AH517" s="70"/>
      <c r="AI517" s="60"/>
      <c r="AJ517" s="61"/>
      <c r="AK517" s="70"/>
      <c r="AL517" s="70"/>
      <c r="AM517" s="60"/>
      <c r="AN517" s="61"/>
      <c r="AO517" s="70"/>
      <c r="AP517" s="70"/>
      <c r="AQ517" s="60"/>
      <c r="AR517" s="61"/>
      <c r="AS517" s="70"/>
      <c r="AT517" s="70"/>
      <c r="AU517" s="60"/>
      <c r="AV517" s="61"/>
      <c r="AW517" s="70"/>
      <c r="AX517" s="70"/>
      <c r="AY517" s="60"/>
      <c r="AZ517" s="61"/>
      <c r="BA517" s="70"/>
      <c r="BB517" s="70"/>
      <c r="BC517" s="60"/>
      <c r="BD517" s="61"/>
      <c r="BE517" s="70"/>
      <c r="BF517" s="70"/>
      <c r="BG517" s="60"/>
      <c r="BH517" s="61"/>
      <c r="BI517" s="70"/>
      <c r="BJ517" s="70"/>
      <c r="BK517" s="60"/>
      <c r="BL517" s="61"/>
      <c r="BM517" s="70"/>
      <c r="BN517" s="70"/>
      <c r="BO517" s="60"/>
      <c r="BP517" s="61"/>
      <c r="BQ517" s="70"/>
      <c r="BR517" s="70"/>
      <c r="BS517" s="60"/>
      <c r="BT517" s="61"/>
      <c r="BU517" s="70"/>
      <c r="BV517" s="70"/>
      <c r="BW517" s="60"/>
      <c r="BX517" s="61"/>
      <c r="BY517" s="70"/>
      <c r="BZ517" s="70"/>
      <c r="CA517" s="60"/>
      <c r="CB517" s="61"/>
      <c r="CC517" s="70"/>
      <c r="CD517" s="70"/>
      <c r="CE517" s="60"/>
      <c r="CF517" s="61"/>
      <c r="CG517" s="70"/>
      <c r="CH517" s="70"/>
      <c r="CI517" s="60"/>
      <c r="CJ517" s="61"/>
      <c r="CK517" s="70"/>
      <c r="CL517" s="70"/>
      <c r="CM517" s="60"/>
      <c r="CN517" s="61"/>
      <c r="CO517" s="70"/>
      <c r="CP517" s="70"/>
      <c r="CQ517" s="60"/>
      <c r="CR517" s="61"/>
      <c r="CS517" s="70"/>
      <c r="CT517" s="70"/>
      <c r="CU517" s="60"/>
      <c r="CV517" s="61"/>
      <c r="CW517" s="70"/>
      <c r="CX517" s="70"/>
      <c r="CY517" s="60"/>
      <c r="CZ517" s="61"/>
      <c r="DA517" s="70"/>
      <c r="DB517" s="70"/>
      <c r="DC517" s="60"/>
      <c r="DD517" s="61"/>
      <c r="DE517" s="70"/>
      <c r="DF517" s="70"/>
      <c r="DG517" s="60"/>
      <c r="DH517" s="61"/>
      <c r="DI517" s="70"/>
      <c r="DJ517" s="70"/>
      <c r="DK517" s="60"/>
      <c r="DL517" s="61"/>
      <c r="DM517" s="70"/>
      <c r="DN517" s="70"/>
      <c r="DO517" s="60"/>
      <c r="DP517" s="61"/>
      <c r="DQ517" s="70"/>
      <c r="DR517" s="70"/>
      <c r="DS517" s="60"/>
      <c r="DT517" s="61"/>
      <c r="DU517" s="70"/>
      <c r="DV517" s="70"/>
      <c r="DW517" s="60"/>
      <c r="DX517" s="61"/>
      <c r="DY517" s="70"/>
      <c r="DZ517" s="70"/>
      <c r="EA517" s="60"/>
      <c r="EB517" s="61"/>
      <c r="EC517" s="70"/>
      <c r="ED517" s="70"/>
      <c r="EE517" s="60"/>
      <c r="EF517" s="61"/>
      <c r="EG517" s="70"/>
      <c r="EH517" s="70"/>
      <c r="EI517" s="60"/>
      <c r="EJ517" s="61"/>
      <c r="EK517" s="70"/>
      <c r="EL517" s="70"/>
      <c r="EM517" s="60"/>
      <c r="EN517" s="61"/>
      <c r="EO517" s="70"/>
      <c r="EP517" s="70"/>
      <c r="EQ517" s="60"/>
      <c r="ER517" s="61"/>
      <c r="ES517" s="70"/>
      <c r="ET517" s="70"/>
      <c r="EU517" s="60"/>
      <c r="EV517" s="61"/>
      <c r="EW517" s="70"/>
      <c r="EX517" s="70"/>
      <c r="EY517" s="60"/>
      <c r="EZ517" s="61"/>
      <c r="FA517" s="70"/>
      <c r="FB517" s="70"/>
      <c r="FC517" s="60"/>
      <c r="FD517" s="61"/>
      <c r="FE517" s="70"/>
      <c r="FF517" s="70"/>
      <c r="FG517" s="60"/>
      <c r="FH517" s="61"/>
      <c r="FI517" s="70"/>
      <c r="FJ517" s="70"/>
      <c r="FK517" s="60"/>
      <c r="FL517" s="61"/>
      <c r="FM517" s="70"/>
      <c r="FN517" s="70"/>
      <c r="FO517" s="60"/>
      <c r="FP517" s="61"/>
      <c r="FQ517" s="70"/>
      <c r="FR517" s="70"/>
      <c r="FS517" s="60"/>
      <c r="FT517" s="61"/>
      <c r="FU517" s="70"/>
      <c r="FV517" s="70"/>
      <c r="FW517" s="60"/>
      <c r="FX517" s="61"/>
      <c r="FY517" s="70"/>
      <c r="FZ517" s="70"/>
      <c r="GA517" s="60"/>
      <c r="GB517" s="61"/>
      <c r="GC517" s="70"/>
      <c r="GD517" s="70"/>
      <c r="GE517" s="60"/>
      <c r="GF517" s="61"/>
      <c r="GG517" s="70"/>
      <c r="GH517" s="70"/>
      <c r="GI517" s="60"/>
      <c r="GJ517" s="61"/>
      <c r="GK517" s="70"/>
      <c r="GL517" s="70"/>
      <c r="GM517" s="60"/>
      <c r="GN517" s="61"/>
      <c r="GO517" s="70"/>
      <c r="GP517" s="70"/>
      <c r="GQ517" s="60"/>
      <c r="GR517" s="61"/>
      <c r="GS517" s="70"/>
      <c r="GT517" s="70"/>
      <c r="GU517" s="60"/>
      <c r="GV517" s="61"/>
      <c r="GW517" s="70"/>
      <c r="GX517" s="70"/>
      <c r="GY517" s="60"/>
      <c r="GZ517" s="61"/>
      <c r="HA517" s="70"/>
      <c r="HB517" s="70"/>
      <c r="HC517" s="60"/>
      <c r="HD517" s="61"/>
      <c r="HE517" s="70"/>
      <c r="HF517" s="70"/>
      <c r="HG517" s="60"/>
      <c r="HH517" s="61"/>
      <c r="HI517" s="70"/>
      <c r="HJ517" s="70"/>
      <c r="HK517" s="60"/>
      <c r="HL517" s="61"/>
      <c r="HM517" s="70"/>
      <c r="HN517" s="70"/>
      <c r="HO517" s="60"/>
      <c r="HP517" s="61"/>
      <c r="HQ517" s="70"/>
      <c r="HR517" s="70"/>
      <c r="HS517" s="60"/>
      <c r="HT517" s="61"/>
      <c r="HU517" s="70"/>
      <c r="HV517" s="70"/>
      <c r="HW517" s="60"/>
      <c r="HX517" s="61"/>
      <c r="HY517" s="70"/>
      <c r="HZ517" s="70"/>
      <c r="IA517" s="60"/>
      <c r="IB517" s="61"/>
      <c r="IC517" s="70"/>
      <c r="ID517" s="70"/>
      <c r="IE517" s="60"/>
      <c r="IF517" s="61"/>
      <c r="IG517" s="70"/>
      <c r="IH517" s="70"/>
      <c r="II517" s="60"/>
      <c r="IJ517" s="61"/>
      <c r="IK517" s="70"/>
      <c r="IL517" s="70"/>
      <c r="IM517" s="60"/>
      <c r="IN517" s="61"/>
      <c r="IO517" s="70"/>
      <c r="IP517" s="70"/>
      <c r="IQ517" s="60"/>
      <c r="IR517" s="61"/>
      <c r="IS517" s="70"/>
      <c r="IT517" s="70"/>
      <c r="IU517" s="60"/>
      <c r="IV517" s="61"/>
      <c r="IW517" s="70"/>
      <c r="IX517" s="70"/>
      <c r="IY517" s="60"/>
      <c r="IZ517" s="61"/>
      <c r="JA517" s="70"/>
      <c r="JB517" s="70"/>
      <c r="JC517" s="60"/>
      <c r="JD517" s="61"/>
      <c r="JE517" s="70"/>
      <c r="JF517" s="70"/>
      <c r="JG517" s="60"/>
      <c r="JH517" s="61"/>
      <c r="JI517" s="70"/>
      <c r="JJ517" s="70"/>
      <c r="JK517" s="60"/>
      <c r="JL517" s="61"/>
      <c r="JM517" s="70"/>
      <c r="JN517" s="70"/>
      <c r="JO517" s="60"/>
      <c r="JP517" s="61"/>
      <c r="JQ517" s="70"/>
      <c r="JR517" s="70"/>
      <c r="JS517" s="60"/>
      <c r="JT517" s="61"/>
      <c r="JU517" s="70"/>
      <c r="JV517" s="70"/>
      <c r="JW517" s="60"/>
      <c r="JX517" s="61"/>
      <c r="JY517" s="70"/>
      <c r="JZ517" s="70"/>
      <c r="KA517" s="60"/>
      <c r="KB517" s="61"/>
      <c r="KC517" s="70"/>
      <c r="KD517" s="70"/>
      <c r="KE517" s="60"/>
      <c r="KF517" s="61"/>
      <c r="KG517" s="70"/>
      <c r="KH517" s="70"/>
      <c r="KI517" s="60"/>
      <c r="KJ517" s="61"/>
      <c r="KK517" s="70"/>
      <c r="KL517" s="70"/>
      <c r="KM517" s="60"/>
      <c r="KN517" s="61"/>
      <c r="KO517" s="70"/>
      <c r="KP517" s="70"/>
      <c r="KQ517" s="60"/>
      <c r="KR517" s="61"/>
      <c r="KS517" s="70"/>
      <c r="KT517" s="70"/>
      <c r="KU517" s="60"/>
      <c r="KV517" s="61"/>
      <c r="KW517" s="70"/>
      <c r="KX517" s="70"/>
      <c r="KY517" s="60"/>
      <c r="KZ517" s="61"/>
      <c r="LA517" s="70"/>
      <c r="LB517" s="70"/>
      <c r="LC517" s="60"/>
      <c r="LD517" s="61"/>
      <c r="LE517" s="70"/>
      <c r="LF517" s="70"/>
      <c r="LG517" s="60"/>
      <c r="LH517" s="61"/>
      <c r="LI517" s="70"/>
      <c r="LJ517" s="70"/>
      <c r="LK517" s="60"/>
      <c r="LL517" s="61"/>
      <c r="LM517" s="70"/>
      <c r="LN517" s="70"/>
      <c r="LO517" s="60"/>
      <c r="LP517" s="61"/>
      <c r="LQ517" s="70"/>
      <c r="LR517" s="70"/>
      <c r="LS517" s="60"/>
      <c r="LT517" s="61"/>
      <c r="LU517" s="70"/>
      <c r="LV517" s="70"/>
      <c r="LW517" s="60"/>
      <c r="LX517" s="61"/>
      <c r="LY517" s="70"/>
      <c r="LZ517" s="70"/>
      <c r="MA517" s="60"/>
      <c r="MB517" s="61"/>
      <c r="MC517" s="70"/>
      <c r="MD517" s="70"/>
      <c r="ME517" s="60"/>
      <c r="MF517" s="61"/>
      <c r="MG517" s="70"/>
      <c r="MH517" s="70"/>
      <c r="MI517" s="60"/>
      <c r="MJ517" s="61"/>
      <c r="MK517" s="70"/>
      <c r="ML517" s="70"/>
      <c r="MM517" s="60"/>
      <c r="MN517" s="61"/>
      <c r="MO517" s="70"/>
      <c r="MP517" s="70"/>
      <c r="MQ517" s="60"/>
      <c r="MR517" s="61"/>
      <c r="MS517" s="70"/>
      <c r="MT517" s="70"/>
      <c r="MU517" s="60"/>
      <c r="MV517" s="61"/>
      <c r="MW517" s="70"/>
      <c r="MX517" s="70"/>
      <c r="MY517" s="60"/>
      <c r="MZ517" s="61"/>
      <c r="NA517" s="70"/>
      <c r="NB517" s="70"/>
      <c r="NC517" s="60"/>
      <c r="ND517" s="61"/>
      <c r="NE517" s="70"/>
      <c r="NF517" s="70"/>
      <c r="NG517" s="60"/>
      <c r="NH517" s="61"/>
      <c r="NI517" s="70"/>
      <c r="NJ517" s="70"/>
      <c r="NK517" s="60"/>
      <c r="NL517" s="61"/>
      <c r="NM517" s="70"/>
      <c r="NN517" s="70"/>
      <c r="NO517" s="60"/>
      <c r="NP517" s="61"/>
      <c r="NQ517" s="70"/>
      <c r="NR517" s="70"/>
      <c r="NS517" s="60"/>
      <c r="NT517" s="61"/>
      <c r="NU517" s="70"/>
      <c r="NV517" s="70"/>
      <c r="NW517" s="60"/>
      <c r="NX517" s="61"/>
      <c r="NY517" s="70"/>
      <c r="NZ517" s="70"/>
      <c r="OA517" s="60"/>
      <c r="OB517" s="61"/>
      <c r="OC517" s="70"/>
      <c r="OD517" s="70"/>
      <c r="OE517" s="60"/>
      <c r="OF517" s="61"/>
      <c r="OG517" s="70"/>
      <c r="OH517" s="70"/>
      <c r="OI517" s="60"/>
      <c r="OJ517" s="61"/>
      <c r="OK517" s="70"/>
      <c r="OL517" s="70"/>
      <c r="OM517" s="60"/>
      <c r="ON517" s="61"/>
      <c r="OO517" s="70"/>
      <c r="OP517" s="70"/>
      <c r="OQ517" s="60"/>
      <c r="OR517" s="61"/>
      <c r="OS517" s="70"/>
      <c r="OT517" s="70"/>
      <c r="OU517" s="60"/>
      <c r="OV517" s="61"/>
      <c r="OW517" s="70"/>
      <c r="OX517" s="70"/>
      <c r="OY517" s="60"/>
      <c r="OZ517" s="61"/>
      <c r="PA517" s="70"/>
      <c r="PB517" s="70"/>
      <c r="PC517" s="60"/>
      <c r="PD517" s="61"/>
      <c r="PE517" s="70"/>
      <c r="PF517" s="70"/>
      <c r="PG517" s="60"/>
      <c r="PH517" s="61"/>
      <c r="PI517" s="70"/>
      <c r="PJ517" s="70"/>
      <c r="PK517" s="60"/>
      <c r="PL517" s="61"/>
      <c r="PM517" s="70"/>
      <c r="PN517" s="70"/>
      <c r="PO517" s="60"/>
      <c r="PP517" s="61"/>
      <c r="PQ517" s="70"/>
      <c r="PR517" s="70"/>
      <c r="PS517" s="60"/>
      <c r="PT517" s="61"/>
      <c r="PU517" s="70"/>
      <c r="PV517" s="70"/>
      <c r="PW517" s="60"/>
      <c r="PX517" s="61"/>
      <c r="PY517" s="70"/>
      <c r="PZ517" s="70"/>
      <c r="QA517" s="60"/>
      <c r="QB517" s="61"/>
      <c r="QC517" s="70"/>
      <c r="QD517" s="70"/>
      <c r="QE517" s="60"/>
      <c r="QF517" s="61"/>
      <c r="QG517" s="70"/>
      <c r="QH517" s="70"/>
      <c r="QI517" s="60"/>
      <c r="QJ517" s="61"/>
      <c r="QK517" s="70"/>
      <c r="QL517" s="70"/>
      <c r="QM517" s="60"/>
      <c r="QN517" s="61"/>
      <c r="QO517" s="70"/>
      <c r="QP517" s="70"/>
      <c r="QQ517" s="60"/>
      <c r="QR517" s="61"/>
      <c r="QS517" s="70"/>
      <c r="QT517" s="70"/>
      <c r="QU517" s="60"/>
      <c r="QV517" s="61"/>
      <c r="QW517" s="70"/>
      <c r="QX517" s="70"/>
      <c r="QY517" s="60"/>
      <c r="QZ517" s="61"/>
      <c r="RA517" s="70"/>
      <c r="RB517" s="70"/>
      <c r="RC517" s="60"/>
      <c r="RD517" s="61"/>
      <c r="RE517" s="70"/>
      <c r="RF517" s="70"/>
      <c r="RG517" s="60"/>
      <c r="RH517" s="61"/>
      <c r="RI517" s="70"/>
      <c r="RJ517" s="70"/>
      <c r="RK517" s="60"/>
      <c r="RL517" s="61"/>
      <c r="RM517" s="70"/>
      <c r="RN517" s="70"/>
      <c r="RO517" s="60"/>
      <c r="RP517" s="61"/>
      <c r="RQ517" s="70"/>
      <c r="RR517" s="70"/>
      <c r="RS517" s="60"/>
      <c r="RT517" s="61"/>
      <c r="RU517" s="70"/>
      <c r="RV517" s="70"/>
      <c r="RW517" s="60"/>
      <c r="RX517" s="61"/>
      <c r="RY517" s="70"/>
      <c r="RZ517" s="70"/>
      <c r="SA517" s="60"/>
      <c r="SB517" s="61"/>
      <c r="SC517" s="70"/>
      <c r="SD517" s="70"/>
      <c r="SE517" s="60"/>
      <c r="SF517" s="61"/>
      <c r="SG517" s="70"/>
      <c r="SH517" s="70"/>
      <c r="SI517" s="60"/>
      <c r="SJ517" s="61"/>
      <c r="SK517" s="70"/>
      <c r="SL517" s="70"/>
      <c r="SM517" s="60"/>
      <c r="SN517" s="61"/>
      <c r="SO517" s="70"/>
      <c r="SP517" s="70"/>
      <c r="SQ517" s="60"/>
      <c r="SR517" s="61"/>
      <c r="SS517" s="70"/>
      <c r="ST517" s="70"/>
      <c r="SU517" s="60"/>
      <c r="SV517" s="61"/>
      <c r="SW517" s="70"/>
      <c r="SX517" s="70"/>
      <c r="SY517" s="60"/>
      <c r="SZ517" s="61"/>
      <c r="TA517" s="70"/>
      <c r="TB517" s="70"/>
      <c r="TC517" s="60"/>
      <c r="TD517" s="61"/>
      <c r="TE517" s="70"/>
      <c r="TF517" s="70"/>
      <c r="TG517" s="60"/>
      <c r="TH517" s="61"/>
      <c r="TI517" s="70"/>
      <c r="TJ517" s="70"/>
      <c r="TK517" s="60"/>
      <c r="TL517" s="61"/>
      <c r="TM517" s="70"/>
      <c r="TN517" s="70"/>
      <c r="TO517" s="60"/>
      <c r="TP517" s="61"/>
      <c r="TQ517" s="70"/>
      <c r="TR517" s="70"/>
      <c r="TS517" s="60"/>
      <c r="TT517" s="61"/>
      <c r="TU517" s="70"/>
      <c r="TV517" s="70"/>
      <c r="TW517" s="60"/>
      <c r="TX517" s="61"/>
      <c r="TY517" s="70"/>
      <c r="TZ517" s="70"/>
      <c r="UA517" s="60"/>
      <c r="UB517" s="61"/>
      <c r="UC517" s="70"/>
      <c r="UD517" s="70"/>
      <c r="UE517" s="60"/>
      <c r="UF517" s="61"/>
      <c r="UG517" s="70"/>
      <c r="UH517" s="70"/>
      <c r="UI517" s="60"/>
      <c r="UJ517" s="61"/>
      <c r="UK517" s="70"/>
      <c r="UL517" s="70"/>
      <c r="UM517" s="60"/>
      <c r="UN517" s="61"/>
      <c r="UO517" s="70"/>
      <c r="UP517" s="70"/>
      <c r="UQ517" s="60"/>
      <c r="UR517" s="61"/>
      <c r="US517" s="70"/>
      <c r="UT517" s="70"/>
      <c r="UU517" s="60"/>
      <c r="UV517" s="61"/>
      <c r="UW517" s="70"/>
      <c r="UX517" s="70"/>
      <c r="UY517" s="60"/>
      <c r="UZ517" s="61"/>
      <c r="VA517" s="70"/>
      <c r="VB517" s="70"/>
      <c r="VC517" s="60"/>
      <c r="VD517" s="61"/>
      <c r="VE517" s="70"/>
      <c r="VF517" s="70"/>
      <c r="VG517" s="60"/>
      <c r="VH517" s="61"/>
      <c r="VI517" s="70"/>
      <c r="VJ517" s="70"/>
      <c r="VK517" s="60"/>
      <c r="VL517" s="61"/>
      <c r="VM517" s="70"/>
      <c r="VN517" s="70"/>
      <c r="VO517" s="60"/>
      <c r="VP517" s="61"/>
      <c r="VQ517" s="70"/>
      <c r="VR517" s="70"/>
      <c r="VS517" s="60"/>
      <c r="VT517" s="61"/>
      <c r="VU517" s="70"/>
      <c r="VV517" s="70"/>
      <c r="VW517" s="60"/>
      <c r="VX517" s="61"/>
      <c r="VY517" s="70"/>
      <c r="VZ517" s="70"/>
      <c r="WA517" s="60"/>
      <c r="WB517" s="61"/>
      <c r="WC517" s="70"/>
      <c r="WD517" s="70"/>
      <c r="WE517" s="60"/>
      <c r="WF517" s="61"/>
      <c r="WG517" s="70"/>
      <c r="WH517" s="70"/>
      <c r="WI517" s="60"/>
      <c r="WJ517" s="61"/>
      <c r="WK517" s="70"/>
      <c r="WL517" s="70"/>
      <c r="WM517" s="60"/>
      <c r="WN517" s="61"/>
      <c r="WO517" s="70"/>
      <c r="WP517" s="70"/>
      <c r="WQ517" s="60"/>
      <c r="WR517" s="61"/>
      <c r="WS517" s="70"/>
      <c r="WT517" s="70"/>
      <c r="WU517" s="60"/>
      <c r="WV517" s="61"/>
      <c r="WW517" s="70"/>
      <c r="WX517" s="70"/>
      <c r="WY517" s="60"/>
      <c r="WZ517" s="61"/>
      <c r="XA517" s="70"/>
      <c r="XB517" s="70"/>
      <c r="XC517" s="60"/>
      <c r="XD517" s="61"/>
      <c r="XE517" s="70"/>
      <c r="XF517" s="70"/>
      <c r="XG517" s="60"/>
      <c r="XH517" s="61"/>
      <c r="XI517" s="70"/>
      <c r="XJ517" s="70"/>
      <c r="XK517" s="60"/>
      <c r="XL517" s="61"/>
      <c r="XM517" s="70"/>
      <c r="XN517" s="70"/>
      <c r="XO517" s="60"/>
      <c r="XP517" s="61"/>
      <c r="XQ517" s="70"/>
      <c r="XR517" s="70"/>
      <c r="XS517" s="60"/>
      <c r="XT517" s="61"/>
      <c r="XU517" s="70"/>
      <c r="XV517" s="70"/>
      <c r="XW517" s="60"/>
      <c r="XX517" s="61"/>
      <c r="XY517" s="70"/>
      <c r="XZ517" s="70"/>
      <c r="YA517" s="60"/>
      <c r="YB517" s="61"/>
      <c r="YC517" s="70"/>
      <c r="YD517" s="70"/>
      <c r="YE517" s="60"/>
      <c r="YF517" s="61"/>
      <c r="YG517" s="70"/>
      <c r="YH517" s="70"/>
      <c r="YI517" s="60"/>
      <c r="YJ517" s="61"/>
      <c r="YK517" s="70"/>
      <c r="YL517" s="70"/>
      <c r="YM517" s="60"/>
      <c r="YN517" s="61"/>
      <c r="YO517" s="70"/>
      <c r="YP517" s="70"/>
      <c r="YQ517" s="60"/>
      <c r="YR517" s="61"/>
      <c r="YS517" s="70"/>
      <c r="YT517" s="70"/>
      <c r="YU517" s="60"/>
      <c r="YV517" s="61"/>
      <c r="YW517" s="70"/>
      <c r="YX517" s="70"/>
      <c r="YY517" s="60"/>
      <c r="YZ517" s="61"/>
      <c r="ZA517" s="70"/>
      <c r="ZB517" s="70"/>
      <c r="ZC517" s="60"/>
      <c r="ZD517" s="61"/>
      <c r="ZE517" s="70"/>
      <c r="ZF517" s="70"/>
      <c r="ZG517" s="60"/>
      <c r="ZH517" s="61"/>
      <c r="ZI517" s="70"/>
      <c r="ZJ517" s="70"/>
      <c r="ZK517" s="60"/>
      <c r="ZL517" s="61"/>
      <c r="ZM517" s="70"/>
      <c r="ZN517" s="70"/>
      <c r="ZO517" s="60"/>
      <c r="ZP517" s="61"/>
      <c r="ZQ517" s="70"/>
      <c r="ZR517" s="70"/>
      <c r="ZS517" s="60"/>
      <c r="ZT517" s="61"/>
      <c r="ZU517" s="70"/>
      <c r="ZV517" s="70"/>
      <c r="ZW517" s="60"/>
      <c r="ZX517" s="61"/>
      <c r="ZY517" s="70"/>
      <c r="ZZ517" s="70"/>
      <c r="AAA517" s="60"/>
      <c r="AAB517" s="61"/>
      <c r="AAC517" s="70"/>
      <c r="AAD517" s="70"/>
      <c r="AAE517" s="60"/>
      <c r="AAF517" s="61"/>
      <c r="AAG517" s="70"/>
      <c r="AAH517" s="70"/>
      <c r="AAI517" s="60"/>
      <c r="AAJ517" s="61"/>
      <c r="AAK517" s="70"/>
      <c r="AAL517" s="70"/>
      <c r="AAM517" s="60"/>
      <c r="AAN517" s="61"/>
      <c r="AAO517" s="70"/>
      <c r="AAP517" s="70"/>
      <c r="AAQ517" s="60"/>
      <c r="AAR517" s="61"/>
      <c r="AAS517" s="70"/>
      <c r="AAT517" s="70"/>
      <c r="AAU517" s="60"/>
      <c r="AAV517" s="61"/>
      <c r="AAW517" s="70"/>
      <c r="AAX517" s="70"/>
      <c r="AAY517" s="60"/>
      <c r="AAZ517" s="61"/>
      <c r="ABA517" s="70"/>
      <c r="ABB517" s="70"/>
      <c r="ABC517" s="60"/>
      <c r="ABD517" s="61"/>
      <c r="ABE517" s="70"/>
      <c r="ABF517" s="70"/>
      <c r="ABG517" s="60"/>
      <c r="ABH517" s="61"/>
      <c r="ABI517" s="70"/>
      <c r="ABJ517" s="70"/>
      <c r="ABK517" s="60"/>
      <c r="ABL517" s="61"/>
      <c r="ABM517" s="70"/>
      <c r="ABN517" s="70"/>
      <c r="ABO517" s="60"/>
      <c r="ABP517" s="61"/>
      <c r="ABQ517" s="70"/>
      <c r="ABR517" s="70"/>
      <c r="ABS517" s="60"/>
      <c r="ABT517" s="61"/>
      <c r="ABU517" s="70"/>
      <c r="ABV517" s="70"/>
      <c r="ABW517" s="60"/>
      <c r="ABX517" s="61"/>
      <c r="ABY517" s="70"/>
      <c r="ABZ517" s="70"/>
      <c r="ACA517" s="60"/>
      <c r="ACB517" s="61"/>
      <c r="ACC517" s="70"/>
      <c r="ACD517" s="70"/>
      <c r="ACE517" s="60"/>
      <c r="ACF517" s="61"/>
      <c r="ACG517" s="70"/>
      <c r="ACH517" s="70"/>
      <c r="ACI517" s="60"/>
      <c r="ACJ517" s="61"/>
      <c r="ACK517" s="70"/>
      <c r="ACL517" s="70"/>
      <c r="ACM517" s="60"/>
      <c r="ACN517" s="61"/>
      <c r="ACO517" s="70"/>
      <c r="ACP517" s="70"/>
      <c r="ACQ517" s="60"/>
      <c r="ACR517" s="61"/>
      <c r="ACS517" s="70"/>
      <c r="ACT517" s="70"/>
      <c r="ACU517" s="60"/>
      <c r="ACV517" s="61"/>
      <c r="ACW517" s="70"/>
      <c r="ACX517" s="70"/>
      <c r="ACY517" s="60"/>
      <c r="ACZ517" s="61"/>
      <c r="ADA517" s="70"/>
      <c r="ADB517" s="70"/>
      <c r="ADC517" s="60"/>
      <c r="ADD517" s="61"/>
      <c r="ADE517" s="70"/>
      <c r="ADF517" s="70"/>
      <c r="ADG517" s="60"/>
      <c r="ADH517" s="61"/>
      <c r="ADI517" s="70"/>
      <c r="ADJ517" s="70"/>
      <c r="ADK517" s="60"/>
      <c r="ADL517" s="61"/>
      <c r="ADM517" s="70"/>
      <c r="ADN517" s="70"/>
      <c r="ADO517" s="60"/>
      <c r="ADP517" s="61"/>
      <c r="ADQ517" s="70"/>
      <c r="ADR517" s="70"/>
      <c r="ADS517" s="60"/>
      <c r="ADT517" s="61"/>
      <c r="ADU517" s="70"/>
      <c r="ADV517" s="70"/>
      <c r="ADW517" s="60"/>
      <c r="ADX517" s="61"/>
      <c r="ADY517" s="70"/>
      <c r="ADZ517" s="70"/>
      <c r="AEA517" s="60"/>
      <c r="AEB517" s="61"/>
      <c r="AEC517" s="70"/>
      <c r="AED517" s="70"/>
      <c r="AEE517" s="60"/>
      <c r="AEF517" s="61"/>
      <c r="AEG517" s="70"/>
      <c r="AEH517" s="70"/>
      <c r="AEI517" s="60"/>
      <c r="AEJ517" s="61"/>
      <c r="AEK517" s="70"/>
      <c r="AEL517" s="70"/>
      <c r="AEM517" s="60"/>
      <c r="AEN517" s="61"/>
      <c r="AEO517" s="70"/>
      <c r="AEP517" s="70"/>
      <c r="AEQ517" s="60"/>
      <c r="AER517" s="61"/>
      <c r="AES517" s="70"/>
      <c r="AET517" s="70"/>
      <c r="AEU517" s="60"/>
      <c r="AEV517" s="61"/>
      <c r="AEW517" s="70"/>
      <c r="AEX517" s="70"/>
      <c r="AEY517" s="60"/>
      <c r="AEZ517" s="61"/>
      <c r="AFA517" s="70"/>
      <c r="AFB517" s="70"/>
      <c r="AFC517" s="60"/>
      <c r="AFD517" s="61"/>
      <c r="AFE517" s="70"/>
      <c r="AFF517" s="70"/>
      <c r="AFG517" s="60"/>
      <c r="AFH517" s="61"/>
      <c r="AFI517" s="70"/>
      <c r="AFJ517" s="70"/>
      <c r="AFK517" s="60"/>
      <c r="AFL517" s="61"/>
      <c r="AFM517" s="70"/>
      <c r="AFN517" s="70"/>
      <c r="AFO517" s="60"/>
      <c r="AFP517" s="61"/>
      <c r="AFQ517" s="70"/>
      <c r="AFR517" s="70"/>
      <c r="AFS517" s="60"/>
      <c r="AFT517" s="61"/>
      <c r="AFU517" s="70"/>
      <c r="AFV517" s="70"/>
      <c r="AFW517" s="60"/>
      <c r="AFX517" s="61"/>
      <c r="AFY517" s="70"/>
      <c r="AFZ517" s="70"/>
      <c r="AGA517" s="60"/>
      <c r="AGB517" s="61"/>
      <c r="AGC517" s="70"/>
      <c r="AGD517" s="70"/>
      <c r="AGE517" s="60"/>
      <c r="AGF517" s="61"/>
      <c r="AGG517" s="70"/>
      <c r="AGH517" s="70"/>
      <c r="AGI517" s="60"/>
      <c r="AGJ517" s="61"/>
      <c r="AGK517" s="70"/>
      <c r="AGL517" s="70"/>
      <c r="AGM517" s="60"/>
      <c r="AGN517" s="61"/>
      <c r="AGO517" s="70"/>
      <c r="AGP517" s="70"/>
      <c r="AGQ517" s="60"/>
      <c r="AGR517" s="61"/>
      <c r="AGS517" s="70"/>
      <c r="AGT517" s="70"/>
      <c r="AGU517" s="60"/>
      <c r="AGV517" s="61"/>
      <c r="AGW517" s="70"/>
      <c r="AGX517" s="70"/>
      <c r="AGY517" s="60"/>
      <c r="AGZ517" s="61"/>
      <c r="AHA517" s="70"/>
      <c r="AHB517" s="70"/>
      <c r="AHC517" s="60"/>
      <c r="AHD517" s="61"/>
      <c r="AHE517" s="70"/>
      <c r="AHF517" s="70"/>
      <c r="AHG517" s="60"/>
      <c r="AHH517" s="61"/>
      <c r="AHI517" s="70"/>
      <c r="AHJ517" s="70"/>
      <c r="AHK517" s="60"/>
      <c r="AHL517" s="61"/>
      <c r="AHM517" s="70"/>
      <c r="AHN517" s="70"/>
      <c r="AHO517" s="60"/>
      <c r="AHP517" s="61"/>
      <c r="AHQ517" s="70"/>
      <c r="AHR517" s="70"/>
      <c r="AHS517" s="60"/>
      <c r="AHT517" s="61"/>
      <c r="AHU517" s="70"/>
      <c r="AHV517" s="70"/>
      <c r="AHW517" s="60"/>
      <c r="AHX517" s="61"/>
      <c r="AHY517" s="70"/>
      <c r="AHZ517" s="70"/>
      <c r="AIA517" s="60"/>
      <c r="AIB517" s="61"/>
      <c r="AIC517" s="70"/>
      <c r="AID517" s="70"/>
      <c r="AIE517" s="60"/>
      <c r="AIF517" s="61"/>
      <c r="AIG517" s="70"/>
      <c r="AIH517" s="70"/>
      <c r="AII517" s="60"/>
      <c r="AIJ517" s="61"/>
      <c r="AIK517" s="70"/>
      <c r="AIL517" s="70"/>
      <c r="AIM517" s="60"/>
      <c r="AIN517" s="61"/>
      <c r="AIO517" s="70"/>
      <c r="AIP517" s="70"/>
      <c r="AIQ517" s="60"/>
      <c r="AIR517" s="61"/>
      <c r="AIS517" s="70"/>
      <c r="AIT517" s="70"/>
      <c r="AIU517" s="60"/>
      <c r="AIV517" s="61"/>
      <c r="AIW517" s="70"/>
      <c r="AIX517" s="70"/>
      <c r="AIY517" s="60"/>
      <c r="AIZ517" s="61"/>
      <c r="AJA517" s="70"/>
      <c r="AJB517" s="70"/>
      <c r="AJC517" s="60"/>
      <c r="AJD517" s="61"/>
      <c r="AJE517" s="70"/>
      <c r="AJF517" s="70"/>
      <c r="AJG517" s="60"/>
      <c r="AJH517" s="61"/>
      <c r="AJI517" s="70"/>
      <c r="AJJ517" s="70"/>
      <c r="AJK517" s="60"/>
      <c r="AJL517" s="61"/>
      <c r="AJM517" s="70"/>
      <c r="AJN517" s="70"/>
      <c r="AJO517" s="60"/>
      <c r="AJP517" s="61"/>
      <c r="AJQ517" s="70"/>
      <c r="AJR517" s="70"/>
      <c r="AJS517" s="60"/>
      <c r="AJT517" s="61"/>
      <c r="AJU517" s="70"/>
      <c r="AJV517" s="70"/>
      <c r="AJW517" s="60"/>
      <c r="AJX517" s="61"/>
      <c r="AJY517" s="70"/>
      <c r="AJZ517" s="70"/>
      <c r="AKA517" s="60"/>
      <c r="AKB517" s="61"/>
      <c r="AKC517" s="70"/>
      <c r="AKD517" s="70"/>
      <c r="AKE517" s="60"/>
      <c r="AKF517" s="61"/>
      <c r="AKG517" s="70"/>
      <c r="AKH517" s="70"/>
      <c r="AKI517" s="60"/>
      <c r="AKJ517" s="61"/>
      <c r="AKK517" s="70"/>
      <c r="AKL517" s="70"/>
      <c r="AKM517" s="60"/>
      <c r="AKN517" s="61"/>
      <c r="AKO517" s="70"/>
      <c r="AKP517" s="70"/>
      <c r="AKQ517" s="60"/>
      <c r="AKR517" s="61"/>
      <c r="AKS517" s="70"/>
      <c r="AKT517" s="70"/>
      <c r="AKU517" s="60"/>
      <c r="AKV517" s="61"/>
      <c r="AKW517" s="70"/>
      <c r="AKX517" s="70"/>
      <c r="AKY517" s="60"/>
      <c r="AKZ517" s="61"/>
      <c r="ALA517" s="70"/>
      <c r="ALB517" s="70"/>
      <c r="ALC517" s="60"/>
      <c r="ALD517" s="61"/>
      <c r="ALE517" s="70"/>
      <c r="ALF517" s="70"/>
      <c r="ALG517" s="60"/>
      <c r="ALH517" s="61"/>
      <c r="ALI517" s="70"/>
      <c r="ALJ517" s="70"/>
      <c r="ALK517" s="60"/>
      <c r="ALL517" s="61"/>
      <c r="ALM517" s="70"/>
      <c r="ALN517" s="70"/>
      <c r="ALO517" s="60"/>
      <c r="ALP517" s="61"/>
      <c r="ALQ517" s="70"/>
      <c r="ALR517" s="70"/>
      <c r="ALS517" s="60"/>
      <c r="ALT517" s="61"/>
      <c r="ALU517" s="70"/>
      <c r="ALV517" s="70"/>
      <c r="ALW517" s="60"/>
      <c r="ALX517" s="61"/>
      <c r="ALY517" s="70"/>
      <c r="ALZ517" s="70"/>
      <c r="AMA517" s="60"/>
      <c r="AMB517" s="61"/>
      <c r="AMC517" s="70"/>
      <c r="AMD517" s="70"/>
      <c r="AME517" s="60"/>
      <c r="AMF517" s="61"/>
      <c r="AMG517" s="70"/>
      <c r="AMH517" s="70"/>
      <c r="AMI517" s="60"/>
      <c r="AMJ517" s="61"/>
      <c r="AMK517" s="70"/>
      <c r="AML517" s="70"/>
      <c r="AMM517" s="60"/>
      <c r="AMN517" s="61"/>
      <c r="AMO517" s="70"/>
      <c r="AMP517" s="70"/>
      <c r="AMQ517" s="60"/>
      <c r="AMR517" s="61"/>
      <c r="AMS517" s="70"/>
      <c r="AMT517" s="70"/>
      <c r="AMU517" s="60"/>
      <c r="AMV517" s="61"/>
      <c r="AMW517" s="70"/>
      <c r="AMX517" s="70"/>
      <c r="AMY517" s="60"/>
      <c r="AMZ517" s="61"/>
      <c r="ANA517" s="70"/>
      <c r="ANB517" s="70"/>
      <c r="ANC517" s="60"/>
      <c r="AND517" s="61"/>
      <c r="ANE517" s="70"/>
      <c r="ANF517" s="70"/>
      <c r="ANG517" s="60"/>
      <c r="ANH517" s="61"/>
      <c r="ANI517" s="70"/>
      <c r="ANJ517" s="70"/>
      <c r="ANK517" s="60"/>
      <c r="ANL517" s="61"/>
      <c r="ANM517" s="70"/>
      <c r="ANN517" s="70"/>
      <c r="ANO517" s="60"/>
      <c r="ANP517" s="61"/>
      <c r="ANQ517" s="70"/>
      <c r="ANR517" s="70"/>
      <c r="ANS517" s="60"/>
      <c r="ANT517" s="61"/>
      <c r="ANU517" s="70"/>
      <c r="ANV517" s="70"/>
      <c r="ANW517" s="60"/>
      <c r="ANX517" s="61"/>
      <c r="ANY517" s="70"/>
      <c r="ANZ517" s="70"/>
      <c r="AOA517" s="60"/>
      <c r="AOB517" s="61"/>
      <c r="AOC517" s="70"/>
      <c r="AOD517" s="70"/>
      <c r="AOE517" s="60"/>
      <c r="AOF517" s="61"/>
      <c r="AOG517" s="70"/>
      <c r="AOH517" s="70"/>
      <c r="AOI517" s="60"/>
      <c r="AOJ517" s="61"/>
      <c r="AOK517" s="70"/>
      <c r="AOL517" s="70"/>
      <c r="AOM517" s="60"/>
      <c r="AON517" s="61"/>
      <c r="AOO517" s="70"/>
      <c r="AOP517" s="70"/>
      <c r="AOQ517" s="60"/>
      <c r="AOR517" s="61"/>
      <c r="AOS517" s="70"/>
      <c r="AOT517" s="70"/>
      <c r="AOU517" s="60"/>
      <c r="AOV517" s="61"/>
      <c r="AOW517" s="70"/>
      <c r="AOX517" s="70"/>
      <c r="AOY517" s="60"/>
      <c r="AOZ517" s="61"/>
      <c r="APA517" s="70"/>
      <c r="APB517" s="70"/>
      <c r="APC517" s="60"/>
      <c r="APD517" s="61"/>
      <c r="APE517" s="70"/>
      <c r="APF517" s="70"/>
      <c r="APG517" s="60"/>
      <c r="APH517" s="61"/>
      <c r="API517" s="70"/>
      <c r="APJ517" s="70"/>
      <c r="APK517" s="60"/>
      <c r="APL517" s="61"/>
      <c r="APM517" s="70"/>
      <c r="APN517" s="70"/>
      <c r="APO517" s="60"/>
      <c r="APP517" s="61"/>
      <c r="APQ517" s="70"/>
      <c r="APR517" s="70"/>
      <c r="APS517" s="60"/>
      <c r="APT517" s="61"/>
      <c r="APU517" s="70"/>
      <c r="APV517" s="70"/>
      <c r="APW517" s="60"/>
      <c r="APX517" s="61"/>
      <c r="APY517" s="70"/>
      <c r="APZ517" s="70"/>
      <c r="AQA517" s="60"/>
      <c r="AQB517" s="61"/>
      <c r="AQC517" s="70"/>
      <c r="AQD517" s="70"/>
      <c r="AQE517" s="60"/>
      <c r="AQF517" s="61"/>
      <c r="AQG517" s="70"/>
      <c r="AQH517" s="70"/>
      <c r="AQI517" s="60"/>
      <c r="AQJ517" s="61"/>
      <c r="AQK517" s="70"/>
      <c r="AQL517" s="70"/>
      <c r="AQM517" s="60"/>
      <c r="AQN517" s="61"/>
      <c r="AQO517" s="70"/>
      <c r="AQP517" s="70"/>
      <c r="AQQ517" s="60"/>
      <c r="AQR517" s="61"/>
      <c r="AQS517" s="70"/>
      <c r="AQT517" s="70"/>
      <c r="AQU517" s="60"/>
      <c r="AQV517" s="61"/>
      <c r="AQW517" s="70"/>
      <c r="AQX517" s="70"/>
      <c r="AQY517" s="60"/>
      <c r="AQZ517" s="61"/>
      <c r="ARA517" s="70"/>
      <c r="ARB517" s="70"/>
      <c r="ARC517" s="60"/>
      <c r="ARD517" s="61"/>
      <c r="ARE517" s="70"/>
      <c r="ARF517" s="70"/>
      <c r="ARG517" s="60"/>
      <c r="ARH517" s="61"/>
      <c r="ARI517" s="70"/>
      <c r="ARJ517" s="70"/>
      <c r="ARK517" s="60"/>
      <c r="ARL517" s="61"/>
      <c r="ARM517" s="70"/>
      <c r="ARN517" s="70"/>
      <c r="ARO517" s="60"/>
      <c r="ARP517" s="61"/>
      <c r="ARQ517" s="70"/>
      <c r="ARR517" s="70"/>
      <c r="ARS517" s="60"/>
      <c r="ART517" s="61"/>
      <c r="ARU517" s="70"/>
      <c r="ARV517" s="70"/>
      <c r="ARW517" s="60"/>
      <c r="ARX517" s="61"/>
      <c r="ARY517" s="70"/>
      <c r="ARZ517" s="70"/>
      <c r="ASA517" s="60"/>
      <c r="ASB517" s="61"/>
      <c r="ASC517" s="70"/>
      <c r="ASD517" s="70"/>
      <c r="ASE517" s="60"/>
      <c r="ASF517" s="61"/>
      <c r="ASG517" s="70"/>
      <c r="ASH517" s="70"/>
      <c r="ASI517" s="60"/>
      <c r="ASJ517" s="61"/>
      <c r="ASK517" s="70"/>
      <c r="ASL517" s="70"/>
      <c r="ASM517" s="60"/>
      <c r="ASN517" s="61"/>
      <c r="ASO517" s="70"/>
      <c r="ASP517" s="70"/>
      <c r="ASQ517" s="60"/>
      <c r="ASR517" s="61"/>
      <c r="ASS517" s="70"/>
      <c r="AST517" s="70"/>
      <c r="ASU517" s="60"/>
      <c r="ASV517" s="61"/>
      <c r="ASW517" s="70"/>
      <c r="ASX517" s="70"/>
      <c r="ASY517" s="60"/>
      <c r="ASZ517" s="61"/>
      <c r="ATA517" s="70"/>
      <c r="ATB517" s="70"/>
      <c r="ATC517" s="60"/>
      <c r="ATD517" s="61"/>
      <c r="ATE517" s="70"/>
      <c r="ATF517" s="70"/>
      <c r="ATG517" s="60"/>
      <c r="ATH517" s="61"/>
      <c r="ATI517" s="70"/>
      <c r="ATJ517" s="70"/>
      <c r="ATK517" s="60"/>
      <c r="ATL517" s="61"/>
      <c r="ATM517" s="70"/>
      <c r="ATN517" s="70"/>
      <c r="ATO517" s="60"/>
      <c r="ATP517" s="61"/>
      <c r="ATQ517" s="70"/>
      <c r="ATR517" s="70"/>
      <c r="ATS517" s="60"/>
      <c r="ATT517" s="61"/>
      <c r="ATU517" s="70"/>
      <c r="ATV517" s="70"/>
      <c r="ATW517" s="60"/>
      <c r="ATX517" s="61"/>
      <c r="ATY517" s="70"/>
      <c r="ATZ517" s="70"/>
      <c r="AUA517" s="60"/>
      <c r="AUB517" s="61"/>
      <c r="AUC517" s="70"/>
      <c r="AUD517" s="70"/>
      <c r="AUE517" s="60"/>
      <c r="AUF517" s="61"/>
      <c r="AUG517" s="70"/>
      <c r="AUH517" s="70"/>
      <c r="AUI517" s="60"/>
      <c r="AUJ517" s="61"/>
      <c r="AUK517" s="70"/>
      <c r="AUL517" s="70"/>
      <c r="AUM517" s="60"/>
      <c r="AUN517" s="61"/>
      <c r="AUO517" s="70"/>
      <c r="AUP517" s="70"/>
      <c r="AUQ517" s="60"/>
      <c r="AUR517" s="61"/>
      <c r="AUS517" s="70"/>
      <c r="AUT517" s="70"/>
      <c r="AUU517" s="60"/>
      <c r="AUV517" s="61"/>
      <c r="AUW517" s="70"/>
      <c r="AUX517" s="70"/>
      <c r="AUY517" s="60"/>
      <c r="AUZ517" s="61"/>
      <c r="AVA517" s="70"/>
      <c r="AVB517" s="70"/>
      <c r="AVC517" s="60"/>
      <c r="AVD517" s="61"/>
      <c r="AVE517" s="70"/>
      <c r="AVF517" s="70"/>
      <c r="AVG517" s="60"/>
      <c r="AVH517" s="61"/>
      <c r="AVI517" s="70"/>
      <c r="AVJ517" s="70"/>
      <c r="AVK517" s="60"/>
      <c r="AVL517" s="61"/>
      <c r="AVM517" s="70"/>
      <c r="AVN517" s="70"/>
      <c r="AVO517" s="60"/>
      <c r="AVP517" s="61"/>
      <c r="AVQ517" s="70"/>
      <c r="AVR517" s="70"/>
      <c r="AVS517" s="60"/>
      <c r="AVT517" s="61"/>
      <c r="AVU517" s="70"/>
      <c r="AVV517" s="70"/>
      <c r="AVW517" s="60"/>
      <c r="AVX517" s="61"/>
      <c r="AVY517" s="70"/>
      <c r="AVZ517" s="70"/>
      <c r="AWA517" s="60"/>
      <c r="AWB517" s="61"/>
      <c r="AWC517" s="70"/>
      <c r="AWD517" s="70"/>
      <c r="AWE517" s="60"/>
      <c r="AWF517" s="61"/>
      <c r="AWG517" s="70"/>
      <c r="AWH517" s="70"/>
      <c r="AWI517" s="60"/>
      <c r="AWJ517" s="61"/>
      <c r="AWK517" s="70"/>
      <c r="AWL517" s="70"/>
      <c r="AWM517" s="60"/>
      <c r="AWN517" s="61"/>
      <c r="AWO517" s="70"/>
      <c r="AWP517" s="70"/>
      <c r="AWQ517" s="60"/>
      <c r="AWR517" s="61"/>
      <c r="AWS517" s="70"/>
      <c r="AWT517" s="70"/>
      <c r="AWU517" s="60"/>
      <c r="AWV517" s="61"/>
      <c r="AWW517" s="70"/>
      <c r="AWX517" s="70"/>
      <c r="AWY517" s="60"/>
      <c r="AWZ517" s="61"/>
      <c r="AXA517" s="70"/>
      <c r="AXB517" s="70"/>
      <c r="AXC517" s="60"/>
      <c r="AXD517" s="61"/>
      <c r="AXE517" s="70"/>
      <c r="AXF517" s="70"/>
      <c r="AXG517" s="60"/>
      <c r="AXH517" s="61"/>
      <c r="AXI517" s="70"/>
      <c r="AXJ517" s="70"/>
      <c r="AXK517" s="60"/>
      <c r="AXL517" s="61"/>
      <c r="AXM517" s="70"/>
      <c r="AXN517" s="70"/>
      <c r="AXO517" s="60"/>
      <c r="AXP517" s="61"/>
      <c r="AXQ517" s="70"/>
      <c r="AXR517" s="70"/>
      <c r="AXS517" s="60"/>
      <c r="AXT517" s="61"/>
      <c r="AXU517" s="70"/>
      <c r="AXV517" s="70"/>
      <c r="AXW517" s="60"/>
      <c r="AXX517" s="61"/>
      <c r="AXY517" s="70"/>
      <c r="AXZ517" s="70"/>
      <c r="AYA517" s="60"/>
      <c r="AYB517" s="61"/>
      <c r="AYC517" s="70"/>
      <c r="AYD517" s="70"/>
      <c r="AYE517" s="60"/>
      <c r="AYF517" s="61"/>
      <c r="AYG517" s="70"/>
      <c r="AYH517" s="70"/>
      <c r="AYI517" s="60"/>
      <c r="AYJ517" s="61"/>
      <c r="AYK517" s="70"/>
      <c r="AYL517" s="70"/>
      <c r="AYM517" s="60"/>
      <c r="AYN517" s="61"/>
      <c r="AYO517" s="70"/>
      <c r="AYP517" s="70"/>
      <c r="AYQ517" s="60"/>
      <c r="AYR517" s="61"/>
      <c r="AYS517" s="70"/>
      <c r="AYT517" s="70"/>
      <c r="AYU517" s="60"/>
      <c r="AYV517" s="61"/>
      <c r="AYW517" s="70"/>
      <c r="AYX517" s="70"/>
      <c r="AYY517" s="60"/>
      <c r="AYZ517" s="61"/>
      <c r="AZA517" s="70"/>
      <c r="AZB517" s="70"/>
      <c r="AZC517" s="60"/>
      <c r="AZD517" s="61"/>
      <c r="AZE517" s="70"/>
      <c r="AZF517" s="70"/>
      <c r="AZG517" s="60"/>
      <c r="AZH517" s="61"/>
      <c r="AZI517" s="70"/>
      <c r="AZJ517" s="70"/>
      <c r="AZK517" s="60"/>
      <c r="AZL517" s="61"/>
      <c r="AZM517" s="70"/>
      <c r="AZN517" s="70"/>
      <c r="AZO517" s="60"/>
      <c r="AZP517" s="61"/>
      <c r="AZQ517" s="70"/>
      <c r="AZR517" s="70"/>
      <c r="AZS517" s="60"/>
      <c r="AZT517" s="61"/>
      <c r="AZU517" s="70"/>
      <c r="AZV517" s="70"/>
      <c r="AZW517" s="60"/>
      <c r="AZX517" s="61"/>
      <c r="AZY517" s="70"/>
      <c r="AZZ517" s="70"/>
      <c r="BAA517" s="60"/>
      <c r="BAB517" s="61"/>
      <c r="BAC517" s="70"/>
      <c r="BAD517" s="70"/>
      <c r="BAE517" s="60"/>
      <c r="BAF517" s="61"/>
      <c r="BAG517" s="70"/>
      <c r="BAH517" s="70"/>
      <c r="BAI517" s="60"/>
      <c r="BAJ517" s="61"/>
      <c r="BAK517" s="70"/>
      <c r="BAL517" s="70"/>
      <c r="BAM517" s="60"/>
      <c r="BAN517" s="61"/>
      <c r="BAO517" s="70"/>
      <c r="BAP517" s="70"/>
      <c r="BAQ517" s="60"/>
      <c r="BAR517" s="61"/>
      <c r="BAS517" s="70"/>
      <c r="BAT517" s="70"/>
      <c r="BAU517" s="60"/>
      <c r="BAV517" s="61"/>
      <c r="BAW517" s="70"/>
      <c r="BAX517" s="70"/>
      <c r="BAY517" s="60"/>
      <c r="BAZ517" s="61"/>
      <c r="BBA517" s="70"/>
      <c r="BBB517" s="70"/>
      <c r="BBC517" s="60"/>
      <c r="BBD517" s="61"/>
      <c r="BBE517" s="70"/>
      <c r="BBF517" s="70"/>
      <c r="BBG517" s="60"/>
      <c r="BBH517" s="61"/>
      <c r="BBI517" s="70"/>
      <c r="BBJ517" s="70"/>
      <c r="BBK517" s="60"/>
      <c r="BBL517" s="61"/>
      <c r="BBM517" s="70"/>
      <c r="BBN517" s="70"/>
      <c r="BBO517" s="60"/>
      <c r="BBP517" s="61"/>
      <c r="BBQ517" s="70"/>
      <c r="BBR517" s="70"/>
      <c r="BBS517" s="60"/>
      <c r="BBT517" s="61"/>
      <c r="BBU517" s="70"/>
      <c r="BBV517" s="70"/>
      <c r="BBW517" s="60"/>
      <c r="BBX517" s="61"/>
      <c r="BBY517" s="70"/>
      <c r="BBZ517" s="70"/>
      <c r="BCA517" s="60"/>
      <c r="BCB517" s="61"/>
      <c r="BCC517" s="70"/>
      <c r="BCD517" s="70"/>
      <c r="BCE517" s="60"/>
      <c r="BCF517" s="61"/>
      <c r="BCG517" s="70"/>
      <c r="BCH517" s="70"/>
      <c r="BCI517" s="60"/>
      <c r="BCJ517" s="61"/>
      <c r="BCK517" s="70"/>
      <c r="BCL517" s="70"/>
      <c r="BCM517" s="60"/>
      <c r="BCN517" s="61"/>
      <c r="BCO517" s="70"/>
      <c r="BCP517" s="70"/>
      <c r="BCQ517" s="60"/>
      <c r="BCR517" s="61"/>
      <c r="BCS517" s="70"/>
      <c r="BCT517" s="70"/>
      <c r="BCU517" s="60"/>
      <c r="BCV517" s="61"/>
      <c r="BCW517" s="70"/>
      <c r="BCX517" s="70"/>
      <c r="BCY517" s="60"/>
      <c r="BCZ517" s="61"/>
      <c r="BDA517" s="70"/>
      <c r="BDB517" s="70"/>
      <c r="BDC517" s="60"/>
      <c r="BDD517" s="61"/>
      <c r="BDE517" s="70"/>
      <c r="BDF517" s="70"/>
      <c r="BDG517" s="60"/>
      <c r="BDH517" s="61"/>
      <c r="BDI517" s="70"/>
      <c r="BDJ517" s="70"/>
      <c r="BDK517" s="60"/>
      <c r="BDL517" s="61"/>
      <c r="BDM517" s="70"/>
      <c r="BDN517" s="70"/>
      <c r="BDO517" s="60"/>
      <c r="BDP517" s="61"/>
      <c r="BDQ517" s="70"/>
      <c r="BDR517" s="70"/>
      <c r="BDS517" s="60"/>
      <c r="BDT517" s="61"/>
      <c r="BDU517" s="70"/>
      <c r="BDV517" s="70"/>
      <c r="BDW517" s="60"/>
      <c r="BDX517" s="61"/>
      <c r="BDY517" s="70"/>
      <c r="BDZ517" s="70"/>
      <c r="BEA517" s="60"/>
      <c r="BEB517" s="61"/>
      <c r="BEC517" s="70"/>
      <c r="BED517" s="70"/>
      <c r="BEE517" s="60"/>
      <c r="BEF517" s="61"/>
      <c r="BEG517" s="70"/>
      <c r="BEH517" s="70"/>
      <c r="BEI517" s="60"/>
      <c r="BEJ517" s="61"/>
      <c r="BEK517" s="70"/>
      <c r="BEL517" s="70"/>
      <c r="BEM517" s="60"/>
      <c r="BEN517" s="61"/>
      <c r="BEO517" s="70"/>
      <c r="BEP517" s="70"/>
      <c r="BEQ517" s="60"/>
      <c r="BER517" s="61"/>
      <c r="BES517" s="70"/>
      <c r="BET517" s="70"/>
      <c r="BEU517" s="60"/>
      <c r="BEV517" s="61"/>
      <c r="BEW517" s="70"/>
      <c r="BEX517" s="70"/>
      <c r="BEY517" s="60"/>
      <c r="BEZ517" s="61"/>
      <c r="BFA517" s="70"/>
      <c r="BFB517" s="70"/>
      <c r="BFC517" s="60"/>
      <c r="BFD517" s="61"/>
      <c r="BFE517" s="70"/>
      <c r="BFF517" s="70"/>
      <c r="BFG517" s="60"/>
      <c r="BFH517" s="61"/>
      <c r="BFI517" s="70"/>
      <c r="BFJ517" s="70"/>
      <c r="BFK517" s="60"/>
      <c r="BFL517" s="61"/>
      <c r="BFM517" s="70"/>
      <c r="BFN517" s="70"/>
      <c r="BFO517" s="60"/>
      <c r="BFP517" s="61"/>
      <c r="BFQ517" s="70"/>
      <c r="BFR517" s="70"/>
      <c r="BFS517" s="60"/>
      <c r="BFT517" s="61"/>
      <c r="BFU517" s="70"/>
      <c r="BFV517" s="70"/>
      <c r="BFW517" s="60"/>
      <c r="BFX517" s="61"/>
      <c r="BFY517" s="70"/>
      <c r="BFZ517" s="70"/>
      <c r="BGA517" s="60"/>
      <c r="BGB517" s="61"/>
      <c r="BGC517" s="70"/>
      <c r="BGD517" s="70"/>
      <c r="BGE517" s="60"/>
      <c r="BGF517" s="61"/>
      <c r="BGG517" s="70"/>
      <c r="BGH517" s="70"/>
      <c r="BGI517" s="60"/>
      <c r="BGJ517" s="61"/>
      <c r="BGK517" s="70"/>
      <c r="BGL517" s="70"/>
      <c r="BGM517" s="60"/>
      <c r="BGN517" s="61"/>
      <c r="BGO517" s="70"/>
      <c r="BGP517" s="70"/>
      <c r="BGQ517" s="60"/>
      <c r="BGR517" s="61"/>
      <c r="BGS517" s="70"/>
      <c r="BGT517" s="70"/>
      <c r="BGU517" s="60"/>
      <c r="BGV517" s="61"/>
      <c r="BGW517" s="70"/>
      <c r="BGX517" s="70"/>
      <c r="BGY517" s="60"/>
      <c r="BGZ517" s="61"/>
      <c r="BHA517" s="70"/>
      <c r="BHB517" s="70"/>
      <c r="BHC517" s="60"/>
      <c r="BHD517" s="61"/>
      <c r="BHE517" s="70"/>
      <c r="BHF517" s="70"/>
      <c r="BHG517" s="60"/>
      <c r="BHH517" s="61"/>
      <c r="BHI517" s="70"/>
      <c r="BHJ517" s="70"/>
      <c r="BHK517" s="60"/>
      <c r="BHL517" s="61"/>
      <c r="BHM517" s="70"/>
      <c r="BHN517" s="70"/>
      <c r="BHO517" s="60"/>
      <c r="BHP517" s="61"/>
      <c r="BHQ517" s="70"/>
      <c r="BHR517" s="70"/>
      <c r="BHS517" s="60"/>
      <c r="BHT517" s="61"/>
      <c r="BHU517" s="70"/>
      <c r="BHV517" s="70"/>
      <c r="BHW517" s="60"/>
      <c r="BHX517" s="61"/>
      <c r="BHY517" s="70"/>
      <c r="BHZ517" s="70"/>
      <c r="BIA517" s="60"/>
      <c r="BIB517" s="61"/>
      <c r="BIC517" s="70"/>
      <c r="BID517" s="70"/>
      <c r="BIE517" s="60"/>
      <c r="BIF517" s="61"/>
      <c r="BIG517" s="70"/>
      <c r="BIH517" s="70"/>
      <c r="BII517" s="60"/>
      <c r="BIJ517" s="61"/>
      <c r="BIK517" s="70"/>
      <c r="BIL517" s="70"/>
      <c r="BIM517" s="60"/>
      <c r="BIN517" s="61"/>
      <c r="BIO517" s="70"/>
      <c r="BIP517" s="70"/>
      <c r="BIQ517" s="60"/>
      <c r="BIR517" s="61"/>
      <c r="BIS517" s="70"/>
      <c r="BIT517" s="70"/>
      <c r="BIU517" s="60"/>
      <c r="BIV517" s="61"/>
      <c r="BIW517" s="70"/>
      <c r="BIX517" s="70"/>
      <c r="BIY517" s="60"/>
      <c r="BIZ517" s="61"/>
      <c r="BJA517" s="70"/>
      <c r="BJB517" s="70"/>
      <c r="BJC517" s="60"/>
      <c r="BJD517" s="61"/>
      <c r="BJE517" s="70"/>
      <c r="BJF517" s="70"/>
      <c r="BJG517" s="60"/>
      <c r="BJH517" s="61"/>
      <c r="BJI517" s="70"/>
      <c r="BJJ517" s="70"/>
      <c r="BJK517" s="60"/>
      <c r="BJL517" s="61"/>
      <c r="BJM517" s="70"/>
      <c r="BJN517" s="70"/>
      <c r="BJO517" s="60"/>
      <c r="BJP517" s="61"/>
      <c r="BJQ517" s="70"/>
      <c r="BJR517" s="70"/>
      <c r="BJS517" s="60"/>
      <c r="BJT517" s="61"/>
      <c r="BJU517" s="70"/>
      <c r="BJV517" s="70"/>
      <c r="BJW517" s="60"/>
      <c r="BJX517" s="61"/>
      <c r="BJY517" s="70"/>
      <c r="BJZ517" s="70"/>
      <c r="BKA517" s="60"/>
      <c r="BKB517" s="61"/>
      <c r="BKC517" s="70"/>
      <c r="BKD517" s="70"/>
      <c r="BKE517" s="60"/>
      <c r="BKF517" s="61"/>
      <c r="BKG517" s="70"/>
      <c r="BKH517" s="70"/>
      <c r="BKI517" s="60"/>
      <c r="BKJ517" s="61"/>
      <c r="BKK517" s="70"/>
      <c r="BKL517" s="70"/>
      <c r="BKM517" s="60"/>
      <c r="BKN517" s="61"/>
      <c r="BKO517" s="70"/>
      <c r="BKP517" s="70"/>
      <c r="BKQ517" s="60"/>
      <c r="BKR517" s="61"/>
      <c r="BKS517" s="70"/>
      <c r="BKT517" s="70"/>
      <c r="BKU517" s="60"/>
      <c r="BKV517" s="61"/>
      <c r="BKW517" s="70"/>
      <c r="BKX517" s="70"/>
      <c r="BKY517" s="60"/>
      <c r="BKZ517" s="61"/>
      <c r="BLA517" s="70"/>
      <c r="BLB517" s="70"/>
      <c r="BLC517" s="60"/>
      <c r="BLD517" s="61"/>
      <c r="BLE517" s="70"/>
      <c r="BLF517" s="70"/>
      <c r="BLG517" s="60"/>
      <c r="BLH517" s="61"/>
      <c r="BLI517" s="70"/>
      <c r="BLJ517" s="70"/>
      <c r="BLK517" s="60"/>
      <c r="BLL517" s="61"/>
      <c r="BLM517" s="70"/>
      <c r="BLN517" s="70"/>
      <c r="BLO517" s="60"/>
      <c r="BLP517" s="61"/>
      <c r="BLQ517" s="70"/>
      <c r="BLR517" s="70"/>
      <c r="BLS517" s="60"/>
      <c r="BLT517" s="61"/>
      <c r="BLU517" s="70"/>
      <c r="BLV517" s="70"/>
      <c r="BLW517" s="60"/>
      <c r="BLX517" s="61"/>
      <c r="BLY517" s="70"/>
      <c r="BLZ517" s="70"/>
      <c r="BMA517" s="60"/>
      <c r="BMB517" s="61"/>
      <c r="BMC517" s="70"/>
      <c r="BMD517" s="70"/>
      <c r="BME517" s="60"/>
      <c r="BMF517" s="61"/>
      <c r="BMG517" s="70"/>
      <c r="BMH517" s="70"/>
      <c r="BMI517" s="60"/>
      <c r="BMJ517" s="61"/>
      <c r="BMK517" s="70"/>
      <c r="BML517" s="70"/>
      <c r="BMM517" s="60"/>
      <c r="BMN517" s="61"/>
      <c r="BMO517" s="70"/>
      <c r="BMP517" s="70"/>
      <c r="BMQ517" s="60"/>
      <c r="BMR517" s="61"/>
      <c r="BMS517" s="70"/>
      <c r="BMT517" s="70"/>
      <c r="BMU517" s="60"/>
      <c r="BMV517" s="61"/>
      <c r="BMW517" s="70"/>
      <c r="BMX517" s="70"/>
      <c r="BMY517" s="60"/>
      <c r="BMZ517" s="61"/>
      <c r="BNA517" s="70"/>
      <c r="BNB517" s="70"/>
      <c r="BNC517" s="60"/>
      <c r="BND517" s="61"/>
      <c r="BNE517" s="70"/>
      <c r="BNF517" s="70"/>
      <c r="BNG517" s="60"/>
      <c r="BNH517" s="61"/>
      <c r="BNI517" s="70"/>
      <c r="BNJ517" s="70"/>
      <c r="BNK517" s="60"/>
      <c r="BNL517" s="61"/>
      <c r="BNM517" s="70"/>
      <c r="BNN517" s="70"/>
      <c r="BNO517" s="60"/>
      <c r="BNP517" s="61"/>
      <c r="BNQ517" s="70"/>
      <c r="BNR517" s="70"/>
      <c r="BNS517" s="60"/>
      <c r="BNT517" s="61"/>
      <c r="BNU517" s="70"/>
      <c r="BNV517" s="70"/>
      <c r="BNW517" s="60"/>
      <c r="BNX517" s="61"/>
      <c r="BNY517" s="70"/>
      <c r="BNZ517" s="70"/>
      <c r="BOA517" s="60"/>
      <c r="BOB517" s="61"/>
      <c r="BOC517" s="70"/>
      <c r="BOD517" s="70"/>
      <c r="BOE517" s="60"/>
      <c r="BOF517" s="61"/>
      <c r="BOG517" s="70"/>
      <c r="BOH517" s="70"/>
      <c r="BOI517" s="60"/>
      <c r="BOJ517" s="61"/>
      <c r="BOK517" s="70"/>
      <c r="BOL517" s="70"/>
      <c r="BOM517" s="60"/>
      <c r="BON517" s="61"/>
      <c r="BOO517" s="70"/>
      <c r="BOP517" s="70"/>
      <c r="BOQ517" s="60"/>
      <c r="BOR517" s="61"/>
      <c r="BOS517" s="70"/>
      <c r="BOT517" s="70"/>
      <c r="BOU517" s="60"/>
      <c r="BOV517" s="61"/>
      <c r="BOW517" s="70"/>
      <c r="BOX517" s="70"/>
      <c r="BOY517" s="60"/>
      <c r="BOZ517" s="61"/>
      <c r="BPA517" s="70"/>
      <c r="BPB517" s="70"/>
      <c r="BPC517" s="60"/>
      <c r="BPD517" s="61"/>
      <c r="BPE517" s="70"/>
      <c r="BPF517" s="70"/>
      <c r="BPG517" s="60"/>
      <c r="BPH517" s="61"/>
      <c r="BPI517" s="70"/>
      <c r="BPJ517" s="70"/>
      <c r="BPK517" s="60"/>
      <c r="BPL517" s="61"/>
      <c r="BPM517" s="70"/>
      <c r="BPN517" s="70"/>
      <c r="BPO517" s="60"/>
      <c r="BPP517" s="61"/>
      <c r="BPQ517" s="70"/>
      <c r="BPR517" s="70"/>
      <c r="BPS517" s="60"/>
      <c r="BPT517" s="61"/>
      <c r="BPU517" s="70"/>
      <c r="BPV517" s="70"/>
      <c r="BPW517" s="60"/>
      <c r="BPX517" s="61"/>
      <c r="BPY517" s="70"/>
      <c r="BPZ517" s="70"/>
      <c r="BQA517" s="60"/>
      <c r="BQB517" s="61"/>
      <c r="BQC517" s="70"/>
      <c r="BQD517" s="70"/>
      <c r="BQE517" s="60"/>
      <c r="BQF517" s="61"/>
      <c r="BQG517" s="70"/>
      <c r="BQH517" s="70"/>
      <c r="BQI517" s="60"/>
      <c r="BQJ517" s="61"/>
      <c r="BQK517" s="70"/>
      <c r="BQL517" s="70"/>
      <c r="BQM517" s="60"/>
      <c r="BQN517" s="61"/>
      <c r="BQO517" s="70"/>
      <c r="BQP517" s="70"/>
      <c r="BQQ517" s="60"/>
      <c r="BQR517" s="61"/>
      <c r="BQS517" s="70"/>
      <c r="BQT517" s="70"/>
      <c r="BQU517" s="60"/>
      <c r="BQV517" s="61"/>
      <c r="BQW517" s="70"/>
      <c r="BQX517" s="70"/>
      <c r="BQY517" s="60"/>
      <c r="BQZ517" s="61"/>
      <c r="BRA517" s="70"/>
      <c r="BRB517" s="70"/>
      <c r="BRC517" s="60"/>
      <c r="BRD517" s="61"/>
      <c r="BRE517" s="70"/>
      <c r="BRF517" s="70"/>
      <c r="BRG517" s="60"/>
      <c r="BRH517" s="61"/>
      <c r="BRI517" s="70"/>
      <c r="BRJ517" s="70"/>
      <c r="BRK517" s="60"/>
      <c r="BRL517" s="61"/>
      <c r="BRM517" s="70"/>
      <c r="BRN517" s="70"/>
      <c r="BRO517" s="60"/>
      <c r="BRP517" s="61"/>
      <c r="BRQ517" s="70"/>
      <c r="BRR517" s="70"/>
      <c r="BRS517" s="60"/>
      <c r="BRT517" s="61"/>
      <c r="BRU517" s="70"/>
      <c r="BRV517" s="70"/>
      <c r="BRW517" s="60"/>
      <c r="BRX517" s="61"/>
      <c r="BRY517" s="70"/>
      <c r="BRZ517" s="70"/>
      <c r="BSA517" s="60"/>
      <c r="BSB517" s="61"/>
      <c r="BSC517" s="70"/>
      <c r="BSD517" s="70"/>
      <c r="BSE517" s="60"/>
      <c r="BSF517" s="61"/>
      <c r="BSG517" s="70"/>
      <c r="BSH517" s="70"/>
      <c r="BSI517" s="60"/>
      <c r="BSJ517" s="61"/>
      <c r="BSK517" s="70"/>
      <c r="BSL517" s="70"/>
      <c r="BSM517" s="60"/>
      <c r="BSN517" s="61"/>
      <c r="BSO517" s="70"/>
      <c r="BSP517" s="70"/>
      <c r="BSQ517" s="60"/>
      <c r="BSR517" s="61"/>
      <c r="BSS517" s="70"/>
      <c r="BST517" s="70"/>
      <c r="BSU517" s="60"/>
      <c r="BSV517" s="61"/>
      <c r="BSW517" s="70"/>
      <c r="BSX517" s="70"/>
      <c r="BSY517" s="60"/>
      <c r="BSZ517" s="61"/>
      <c r="BTA517" s="70"/>
      <c r="BTB517" s="70"/>
      <c r="BTC517" s="60"/>
      <c r="BTD517" s="61"/>
      <c r="BTE517" s="70"/>
      <c r="BTF517" s="70"/>
      <c r="BTG517" s="60"/>
      <c r="BTH517" s="61"/>
      <c r="BTI517" s="70"/>
      <c r="BTJ517" s="70"/>
      <c r="BTK517" s="60"/>
      <c r="BTL517" s="61"/>
      <c r="BTM517" s="70"/>
      <c r="BTN517" s="70"/>
      <c r="BTO517" s="60"/>
      <c r="BTP517" s="61"/>
      <c r="BTQ517" s="70"/>
      <c r="BTR517" s="70"/>
      <c r="BTS517" s="60"/>
      <c r="BTT517" s="61"/>
      <c r="BTU517" s="70"/>
      <c r="BTV517" s="70"/>
      <c r="BTW517" s="60"/>
      <c r="BTX517" s="61"/>
      <c r="BTY517" s="70"/>
      <c r="BTZ517" s="70"/>
      <c r="BUA517" s="60"/>
      <c r="BUB517" s="61"/>
      <c r="BUC517" s="70"/>
      <c r="BUD517" s="70"/>
      <c r="BUE517" s="60"/>
      <c r="BUF517" s="61"/>
      <c r="BUG517" s="70"/>
      <c r="BUH517" s="70"/>
      <c r="BUI517" s="60"/>
      <c r="BUJ517" s="61"/>
      <c r="BUK517" s="70"/>
      <c r="BUL517" s="70"/>
      <c r="BUM517" s="60"/>
      <c r="BUN517" s="61"/>
      <c r="BUO517" s="70"/>
      <c r="BUP517" s="70"/>
      <c r="BUQ517" s="60"/>
      <c r="BUR517" s="61"/>
      <c r="BUS517" s="70"/>
      <c r="BUT517" s="70"/>
      <c r="BUU517" s="60"/>
      <c r="BUV517" s="61"/>
      <c r="BUW517" s="70"/>
      <c r="BUX517" s="70"/>
      <c r="BUY517" s="60"/>
      <c r="BUZ517" s="61"/>
      <c r="BVA517" s="70"/>
      <c r="BVB517" s="70"/>
      <c r="BVC517" s="60"/>
      <c r="BVD517" s="61"/>
      <c r="BVE517" s="70"/>
      <c r="BVF517" s="70"/>
      <c r="BVG517" s="60"/>
      <c r="BVH517" s="61"/>
      <c r="BVI517" s="70"/>
      <c r="BVJ517" s="70"/>
      <c r="BVK517" s="60"/>
      <c r="BVL517" s="61"/>
      <c r="BVM517" s="70"/>
      <c r="BVN517" s="70"/>
      <c r="BVO517" s="60"/>
      <c r="BVP517" s="61"/>
      <c r="BVQ517" s="70"/>
      <c r="BVR517" s="70"/>
      <c r="BVS517" s="60"/>
      <c r="BVT517" s="61"/>
      <c r="BVU517" s="70"/>
      <c r="BVV517" s="70"/>
      <c r="BVW517" s="60"/>
      <c r="BVX517" s="61"/>
      <c r="BVY517" s="70"/>
      <c r="BVZ517" s="70"/>
      <c r="BWA517" s="60"/>
      <c r="BWB517" s="61"/>
      <c r="BWC517" s="70"/>
      <c r="BWD517" s="70"/>
      <c r="BWE517" s="60"/>
      <c r="BWF517" s="61"/>
      <c r="BWG517" s="70"/>
      <c r="BWH517" s="70"/>
      <c r="BWI517" s="60"/>
      <c r="BWJ517" s="61"/>
      <c r="BWK517" s="70"/>
      <c r="BWL517" s="70"/>
      <c r="BWM517" s="60"/>
      <c r="BWN517" s="61"/>
      <c r="BWO517" s="70"/>
      <c r="BWP517" s="70"/>
      <c r="BWQ517" s="60"/>
      <c r="BWR517" s="61"/>
      <c r="BWS517" s="70"/>
      <c r="BWT517" s="70"/>
      <c r="BWU517" s="60"/>
      <c r="BWV517" s="61"/>
      <c r="BWW517" s="70"/>
      <c r="BWX517" s="70"/>
      <c r="BWY517" s="60"/>
      <c r="BWZ517" s="61"/>
      <c r="BXA517" s="70"/>
      <c r="BXB517" s="70"/>
      <c r="BXC517" s="60"/>
      <c r="BXD517" s="61"/>
      <c r="BXE517" s="70"/>
      <c r="BXF517" s="70"/>
      <c r="BXG517" s="60"/>
      <c r="BXH517" s="61"/>
      <c r="BXI517" s="70"/>
      <c r="BXJ517" s="70"/>
      <c r="BXK517" s="60"/>
      <c r="BXL517" s="61"/>
      <c r="BXM517" s="70"/>
      <c r="BXN517" s="70"/>
      <c r="BXO517" s="60"/>
      <c r="BXP517" s="61"/>
      <c r="BXQ517" s="70"/>
      <c r="BXR517" s="70"/>
      <c r="BXS517" s="60"/>
      <c r="BXT517" s="61"/>
      <c r="BXU517" s="70"/>
      <c r="BXV517" s="70"/>
      <c r="BXW517" s="60"/>
      <c r="BXX517" s="61"/>
      <c r="BXY517" s="70"/>
      <c r="BXZ517" s="70"/>
      <c r="BYA517" s="60"/>
      <c r="BYB517" s="61"/>
      <c r="BYC517" s="70"/>
      <c r="BYD517" s="70"/>
      <c r="BYE517" s="60"/>
      <c r="BYF517" s="61"/>
      <c r="BYG517" s="70"/>
      <c r="BYH517" s="70"/>
      <c r="BYI517" s="60"/>
      <c r="BYJ517" s="61"/>
      <c r="BYK517" s="70"/>
      <c r="BYL517" s="70"/>
      <c r="BYM517" s="60"/>
      <c r="BYN517" s="61"/>
      <c r="BYO517" s="70"/>
      <c r="BYP517" s="70"/>
      <c r="BYQ517" s="60"/>
      <c r="BYR517" s="61"/>
      <c r="BYS517" s="70"/>
      <c r="BYT517" s="70"/>
      <c r="BYU517" s="60"/>
      <c r="BYV517" s="61"/>
      <c r="BYW517" s="70"/>
      <c r="BYX517" s="70"/>
      <c r="BYY517" s="60"/>
      <c r="BYZ517" s="61"/>
      <c r="BZA517" s="70"/>
      <c r="BZB517" s="70"/>
      <c r="BZC517" s="60"/>
      <c r="BZD517" s="61"/>
      <c r="BZE517" s="70"/>
      <c r="BZF517" s="70"/>
      <c r="BZG517" s="60"/>
      <c r="BZH517" s="61"/>
      <c r="BZI517" s="70"/>
      <c r="BZJ517" s="70"/>
      <c r="BZK517" s="60"/>
      <c r="BZL517" s="61"/>
      <c r="BZM517" s="70"/>
      <c r="BZN517" s="70"/>
      <c r="BZO517" s="60"/>
      <c r="BZP517" s="61"/>
      <c r="BZQ517" s="70"/>
      <c r="BZR517" s="70"/>
      <c r="BZS517" s="60"/>
      <c r="BZT517" s="61"/>
      <c r="BZU517" s="70"/>
      <c r="BZV517" s="70"/>
      <c r="BZW517" s="60"/>
      <c r="BZX517" s="61"/>
      <c r="BZY517" s="70"/>
      <c r="BZZ517" s="70"/>
      <c r="CAA517" s="60"/>
      <c r="CAB517" s="61"/>
      <c r="CAC517" s="70"/>
      <c r="CAD517" s="70"/>
      <c r="CAE517" s="60"/>
      <c r="CAF517" s="61"/>
      <c r="CAG517" s="70"/>
      <c r="CAH517" s="70"/>
      <c r="CAI517" s="60"/>
      <c r="CAJ517" s="61"/>
      <c r="CAK517" s="70"/>
      <c r="CAL517" s="70"/>
      <c r="CAM517" s="60"/>
      <c r="CAN517" s="61"/>
      <c r="CAO517" s="70"/>
      <c r="CAP517" s="70"/>
      <c r="CAQ517" s="60"/>
      <c r="CAR517" s="61"/>
      <c r="CAS517" s="70"/>
      <c r="CAT517" s="70"/>
      <c r="CAU517" s="60"/>
      <c r="CAV517" s="61"/>
      <c r="CAW517" s="70"/>
      <c r="CAX517" s="70"/>
      <c r="CAY517" s="60"/>
      <c r="CAZ517" s="61"/>
      <c r="CBA517" s="70"/>
      <c r="CBB517" s="70"/>
      <c r="CBC517" s="60"/>
      <c r="CBD517" s="61"/>
      <c r="CBE517" s="70"/>
      <c r="CBF517" s="70"/>
      <c r="CBG517" s="60"/>
      <c r="CBH517" s="61"/>
      <c r="CBI517" s="70"/>
      <c r="CBJ517" s="70"/>
      <c r="CBK517" s="60"/>
      <c r="CBL517" s="61"/>
      <c r="CBM517" s="70"/>
      <c r="CBN517" s="70"/>
      <c r="CBO517" s="60"/>
      <c r="CBP517" s="61"/>
      <c r="CBQ517" s="70"/>
      <c r="CBR517" s="70"/>
      <c r="CBS517" s="60"/>
      <c r="CBT517" s="61"/>
      <c r="CBU517" s="70"/>
      <c r="CBV517" s="70"/>
      <c r="CBW517" s="60"/>
      <c r="CBX517" s="61"/>
      <c r="CBY517" s="70"/>
      <c r="CBZ517" s="70"/>
      <c r="CCA517" s="60"/>
      <c r="CCB517" s="61"/>
      <c r="CCC517" s="70"/>
      <c r="CCD517" s="70"/>
      <c r="CCE517" s="60"/>
      <c r="CCF517" s="61"/>
      <c r="CCG517" s="70"/>
      <c r="CCH517" s="70"/>
      <c r="CCI517" s="60"/>
      <c r="CCJ517" s="61"/>
      <c r="CCK517" s="70"/>
      <c r="CCL517" s="70"/>
      <c r="CCM517" s="60"/>
      <c r="CCN517" s="61"/>
      <c r="CCO517" s="70"/>
      <c r="CCP517" s="70"/>
      <c r="CCQ517" s="60"/>
      <c r="CCR517" s="61"/>
      <c r="CCS517" s="70"/>
      <c r="CCT517" s="70"/>
      <c r="CCU517" s="60"/>
      <c r="CCV517" s="61"/>
      <c r="CCW517" s="70"/>
      <c r="CCX517" s="70"/>
      <c r="CCY517" s="60"/>
      <c r="CCZ517" s="61"/>
      <c r="CDA517" s="70"/>
      <c r="CDB517" s="70"/>
      <c r="CDC517" s="60"/>
      <c r="CDD517" s="61"/>
      <c r="CDE517" s="70"/>
      <c r="CDF517" s="70"/>
      <c r="CDG517" s="60"/>
      <c r="CDH517" s="61"/>
      <c r="CDI517" s="70"/>
      <c r="CDJ517" s="70"/>
      <c r="CDK517" s="60"/>
      <c r="CDL517" s="61"/>
      <c r="CDM517" s="70"/>
      <c r="CDN517" s="70"/>
      <c r="CDO517" s="60"/>
      <c r="CDP517" s="61"/>
      <c r="CDQ517" s="70"/>
      <c r="CDR517" s="70"/>
      <c r="CDS517" s="60"/>
      <c r="CDT517" s="61"/>
      <c r="CDU517" s="70"/>
      <c r="CDV517" s="70"/>
      <c r="CDW517" s="60"/>
      <c r="CDX517" s="61"/>
      <c r="CDY517" s="70"/>
      <c r="CDZ517" s="70"/>
      <c r="CEA517" s="60"/>
      <c r="CEB517" s="61"/>
      <c r="CEC517" s="70"/>
      <c r="CED517" s="70"/>
      <c r="CEE517" s="60"/>
      <c r="CEF517" s="61"/>
      <c r="CEG517" s="70"/>
      <c r="CEH517" s="70"/>
      <c r="CEI517" s="60"/>
      <c r="CEJ517" s="61"/>
      <c r="CEK517" s="70"/>
      <c r="CEL517" s="70"/>
      <c r="CEM517" s="60"/>
      <c r="CEN517" s="61"/>
      <c r="CEO517" s="70"/>
      <c r="CEP517" s="70"/>
      <c r="CEQ517" s="60"/>
      <c r="CER517" s="61"/>
      <c r="CES517" s="70"/>
      <c r="CET517" s="70"/>
      <c r="CEU517" s="60"/>
      <c r="CEV517" s="61"/>
      <c r="CEW517" s="70"/>
      <c r="CEX517" s="70"/>
      <c r="CEY517" s="60"/>
      <c r="CEZ517" s="61"/>
      <c r="CFA517" s="70"/>
      <c r="CFB517" s="70"/>
      <c r="CFC517" s="60"/>
      <c r="CFD517" s="61"/>
      <c r="CFE517" s="70"/>
      <c r="CFF517" s="70"/>
      <c r="CFG517" s="60"/>
      <c r="CFH517" s="61"/>
      <c r="CFI517" s="70"/>
      <c r="CFJ517" s="70"/>
      <c r="CFK517" s="60"/>
      <c r="CFL517" s="61"/>
      <c r="CFM517" s="70"/>
      <c r="CFN517" s="70"/>
      <c r="CFO517" s="60"/>
      <c r="CFP517" s="61"/>
      <c r="CFQ517" s="70"/>
      <c r="CFR517" s="70"/>
      <c r="CFS517" s="60"/>
      <c r="CFT517" s="61"/>
      <c r="CFU517" s="70"/>
      <c r="CFV517" s="70"/>
      <c r="CFW517" s="60"/>
      <c r="CFX517" s="61"/>
      <c r="CFY517" s="70"/>
      <c r="CFZ517" s="70"/>
      <c r="CGA517" s="60"/>
      <c r="CGB517" s="61"/>
      <c r="CGC517" s="70"/>
      <c r="CGD517" s="70"/>
      <c r="CGE517" s="60"/>
      <c r="CGF517" s="61"/>
      <c r="CGG517" s="70"/>
      <c r="CGH517" s="70"/>
      <c r="CGI517" s="60"/>
      <c r="CGJ517" s="61"/>
      <c r="CGK517" s="70"/>
      <c r="CGL517" s="70"/>
      <c r="CGM517" s="60"/>
      <c r="CGN517" s="61"/>
      <c r="CGO517" s="70"/>
      <c r="CGP517" s="70"/>
      <c r="CGQ517" s="60"/>
      <c r="CGR517" s="61"/>
      <c r="CGS517" s="70"/>
      <c r="CGT517" s="70"/>
      <c r="CGU517" s="60"/>
      <c r="CGV517" s="61"/>
      <c r="CGW517" s="70"/>
      <c r="CGX517" s="70"/>
      <c r="CGY517" s="60"/>
      <c r="CGZ517" s="61"/>
      <c r="CHA517" s="70"/>
      <c r="CHB517" s="70"/>
      <c r="CHC517" s="60"/>
      <c r="CHD517" s="61"/>
      <c r="CHE517" s="70"/>
      <c r="CHF517" s="70"/>
      <c r="CHG517" s="60"/>
      <c r="CHH517" s="61"/>
      <c r="CHI517" s="70"/>
      <c r="CHJ517" s="70"/>
      <c r="CHK517" s="60"/>
      <c r="CHL517" s="61"/>
      <c r="CHM517" s="70"/>
      <c r="CHN517" s="70"/>
      <c r="CHO517" s="60"/>
      <c r="CHP517" s="61"/>
      <c r="CHQ517" s="70"/>
      <c r="CHR517" s="70"/>
      <c r="CHS517" s="60"/>
      <c r="CHT517" s="61"/>
      <c r="CHU517" s="70"/>
      <c r="CHV517" s="70"/>
      <c r="CHW517" s="60"/>
      <c r="CHX517" s="61"/>
      <c r="CHY517" s="70"/>
      <c r="CHZ517" s="70"/>
      <c r="CIA517" s="60"/>
      <c r="CIB517" s="61"/>
      <c r="CIC517" s="70"/>
      <c r="CID517" s="70"/>
      <c r="CIE517" s="60"/>
      <c r="CIF517" s="61"/>
      <c r="CIG517" s="70"/>
      <c r="CIH517" s="70"/>
      <c r="CII517" s="60"/>
      <c r="CIJ517" s="61"/>
      <c r="CIK517" s="70"/>
      <c r="CIL517" s="70"/>
      <c r="CIM517" s="60"/>
      <c r="CIN517" s="61"/>
      <c r="CIO517" s="70"/>
      <c r="CIP517" s="70"/>
      <c r="CIQ517" s="60"/>
      <c r="CIR517" s="61"/>
      <c r="CIS517" s="70"/>
      <c r="CIT517" s="70"/>
      <c r="CIU517" s="60"/>
      <c r="CIV517" s="61"/>
      <c r="CIW517" s="70"/>
      <c r="CIX517" s="70"/>
      <c r="CIY517" s="60"/>
      <c r="CIZ517" s="61"/>
      <c r="CJA517" s="70"/>
      <c r="CJB517" s="70"/>
      <c r="CJC517" s="60"/>
      <c r="CJD517" s="61"/>
      <c r="CJE517" s="70"/>
      <c r="CJF517" s="70"/>
      <c r="CJG517" s="60"/>
      <c r="CJH517" s="61"/>
      <c r="CJI517" s="70"/>
      <c r="CJJ517" s="70"/>
      <c r="CJK517" s="60"/>
      <c r="CJL517" s="61"/>
      <c r="CJM517" s="70"/>
      <c r="CJN517" s="70"/>
      <c r="CJO517" s="60"/>
      <c r="CJP517" s="61"/>
      <c r="CJQ517" s="70"/>
      <c r="CJR517" s="70"/>
      <c r="CJS517" s="60"/>
      <c r="CJT517" s="61"/>
      <c r="CJU517" s="70"/>
      <c r="CJV517" s="70"/>
      <c r="CJW517" s="60"/>
      <c r="CJX517" s="61"/>
      <c r="CJY517" s="70"/>
      <c r="CJZ517" s="70"/>
      <c r="CKA517" s="60"/>
      <c r="CKB517" s="61"/>
      <c r="CKC517" s="70"/>
      <c r="CKD517" s="70"/>
      <c r="CKE517" s="60"/>
      <c r="CKF517" s="61"/>
      <c r="CKG517" s="70"/>
      <c r="CKH517" s="70"/>
      <c r="CKI517" s="60"/>
      <c r="CKJ517" s="61"/>
      <c r="CKK517" s="70"/>
      <c r="CKL517" s="70"/>
      <c r="CKM517" s="60"/>
      <c r="CKN517" s="61"/>
      <c r="CKO517" s="70"/>
      <c r="CKP517" s="70"/>
      <c r="CKQ517" s="60"/>
      <c r="CKR517" s="61"/>
      <c r="CKS517" s="70"/>
      <c r="CKT517" s="70"/>
      <c r="CKU517" s="60"/>
      <c r="CKV517" s="61"/>
      <c r="CKW517" s="70"/>
      <c r="CKX517" s="70"/>
      <c r="CKY517" s="60"/>
      <c r="CKZ517" s="61"/>
      <c r="CLA517" s="70"/>
      <c r="CLB517" s="70"/>
      <c r="CLC517" s="60"/>
      <c r="CLD517" s="61"/>
      <c r="CLE517" s="70"/>
      <c r="CLF517" s="70"/>
      <c r="CLG517" s="60"/>
      <c r="CLH517" s="61"/>
      <c r="CLI517" s="70"/>
      <c r="CLJ517" s="70"/>
      <c r="CLK517" s="60"/>
      <c r="CLL517" s="61"/>
      <c r="CLM517" s="70"/>
      <c r="CLN517" s="70"/>
      <c r="CLO517" s="60"/>
      <c r="CLP517" s="61"/>
      <c r="CLQ517" s="70"/>
      <c r="CLR517" s="70"/>
      <c r="CLS517" s="60"/>
      <c r="CLT517" s="61"/>
      <c r="CLU517" s="70"/>
      <c r="CLV517" s="70"/>
      <c r="CLW517" s="60"/>
      <c r="CLX517" s="61"/>
      <c r="CLY517" s="70"/>
      <c r="CLZ517" s="70"/>
      <c r="CMA517" s="60"/>
      <c r="CMB517" s="61"/>
      <c r="CMC517" s="70"/>
      <c r="CMD517" s="70"/>
      <c r="CME517" s="60"/>
      <c r="CMF517" s="61"/>
      <c r="CMG517" s="70"/>
      <c r="CMH517" s="70"/>
      <c r="CMI517" s="60"/>
      <c r="CMJ517" s="61"/>
      <c r="CMK517" s="70"/>
      <c r="CML517" s="70"/>
      <c r="CMM517" s="60"/>
      <c r="CMN517" s="61"/>
      <c r="CMO517" s="70"/>
      <c r="CMP517" s="70"/>
      <c r="CMQ517" s="60"/>
      <c r="CMR517" s="61"/>
      <c r="CMS517" s="70"/>
      <c r="CMT517" s="70"/>
      <c r="CMU517" s="60"/>
      <c r="CMV517" s="61"/>
      <c r="CMW517" s="70"/>
      <c r="CMX517" s="70"/>
      <c r="CMY517" s="60"/>
      <c r="CMZ517" s="61"/>
      <c r="CNA517" s="70"/>
      <c r="CNB517" s="70"/>
      <c r="CNC517" s="60"/>
      <c r="CND517" s="61"/>
      <c r="CNE517" s="70"/>
      <c r="CNF517" s="70"/>
      <c r="CNG517" s="60"/>
      <c r="CNH517" s="61"/>
      <c r="CNI517" s="70"/>
      <c r="CNJ517" s="70"/>
      <c r="CNK517" s="60"/>
      <c r="CNL517" s="61"/>
      <c r="CNM517" s="70"/>
      <c r="CNN517" s="70"/>
      <c r="CNO517" s="60"/>
      <c r="CNP517" s="61"/>
      <c r="CNQ517" s="70"/>
      <c r="CNR517" s="70"/>
      <c r="CNS517" s="60"/>
      <c r="CNT517" s="61"/>
      <c r="CNU517" s="70"/>
      <c r="CNV517" s="70"/>
      <c r="CNW517" s="60"/>
      <c r="CNX517" s="61"/>
      <c r="CNY517" s="70"/>
      <c r="CNZ517" s="70"/>
      <c r="COA517" s="60"/>
      <c r="COB517" s="61"/>
      <c r="COC517" s="70"/>
      <c r="COD517" s="70"/>
      <c r="COE517" s="60"/>
      <c r="COF517" s="61"/>
      <c r="COG517" s="70"/>
      <c r="COH517" s="70"/>
      <c r="COI517" s="60"/>
      <c r="COJ517" s="61"/>
      <c r="COK517" s="70"/>
      <c r="COL517" s="70"/>
      <c r="COM517" s="60"/>
      <c r="CON517" s="61"/>
      <c r="COO517" s="70"/>
      <c r="COP517" s="70"/>
      <c r="COQ517" s="60"/>
      <c r="COR517" s="61"/>
      <c r="COS517" s="70"/>
      <c r="COT517" s="70"/>
      <c r="COU517" s="60"/>
      <c r="COV517" s="61"/>
      <c r="COW517" s="70"/>
      <c r="COX517" s="70"/>
      <c r="COY517" s="60"/>
      <c r="COZ517" s="61"/>
      <c r="CPA517" s="70"/>
      <c r="CPB517" s="70"/>
      <c r="CPC517" s="60"/>
      <c r="CPD517" s="61"/>
      <c r="CPE517" s="70"/>
      <c r="CPF517" s="70"/>
      <c r="CPG517" s="60"/>
      <c r="CPH517" s="61"/>
      <c r="CPI517" s="70"/>
      <c r="CPJ517" s="70"/>
      <c r="CPK517" s="60"/>
      <c r="CPL517" s="61"/>
      <c r="CPM517" s="70"/>
      <c r="CPN517" s="70"/>
      <c r="CPO517" s="60"/>
      <c r="CPP517" s="61"/>
      <c r="CPQ517" s="70"/>
      <c r="CPR517" s="70"/>
      <c r="CPS517" s="60"/>
      <c r="CPT517" s="61"/>
      <c r="CPU517" s="70"/>
      <c r="CPV517" s="70"/>
      <c r="CPW517" s="60"/>
      <c r="CPX517" s="61"/>
      <c r="CPY517" s="70"/>
      <c r="CPZ517" s="70"/>
      <c r="CQA517" s="60"/>
      <c r="CQB517" s="61"/>
      <c r="CQC517" s="70"/>
      <c r="CQD517" s="70"/>
      <c r="CQE517" s="60"/>
      <c r="CQF517" s="61"/>
      <c r="CQG517" s="70"/>
      <c r="CQH517" s="70"/>
      <c r="CQI517" s="60"/>
      <c r="CQJ517" s="61"/>
      <c r="CQK517" s="70"/>
      <c r="CQL517" s="70"/>
      <c r="CQM517" s="60"/>
      <c r="CQN517" s="61"/>
      <c r="CQO517" s="70"/>
      <c r="CQP517" s="70"/>
      <c r="CQQ517" s="60"/>
      <c r="CQR517" s="61"/>
      <c r="CQS517" s="70"/>
      <c r="CQT517" s="70"/>
      <c r="CQU517" s="60"/>
      <c r="CQV517" s="61"/>
      <c r="CQW517" s="70"/>
      <c r="CQX517" s="70"/>
      <c r="CQY517" s="60"/>
      <c r="CQZ517" s="61"/>
      <c r="CRA517" s="70"/>
      <c r="CRB517" s="70"/>
      <c r="CRC517" s="60"/>
      <c r="CRD517" s="61"/>
      <c r="CRE517" s="70"/>
      <c r="CRF517" s="70"/>
      <c r="CRG517" s="60"/>
      <c r="CRH517" s="61"/>
      <c r="CRI517" s="70"/>
      <c r="CRJ517" s="70"/>
      <c r="CRK517" s="60"/>
      <c r="CRL517" s="61"/>
      <c r="CRM517" s="70"/>
      <c r="CRN517" s="70"/>
      <c r="CRO517" s="60"/>
      <c r="CRP517" s="61"/>
      <c r="CRQ517" s="70"/>
      <c r="CRR517" s="70"/>
      <c r="CRS517" s="60"/>
      <c r="CRT517" s="61"/>
      <c r="CRU517" s="70"/>
      <c r="CRV517" s="70"/>
      <c r="CRW517" s="60"/>
      <c r="CRX517" s="61"/>
      <c r="CRY517" s="70"/>
      <c r="CRZ517" s="70"/>
      <c r="CSA517" s="60"/>
      <c r="CSB517" s="61"/>
      <c r="CSC517" s="70"/>
      <c r="CSD517" s="70"/>
      <c r="CSE517" s="60"/>
      <c r="CSF517" s="61"/>
      <c r="CSG517" s="70"/>
      <c r="CSH517" s="70"/>
      <c r="CSI517" s="60"/>
      <c r="CSJ517" s="61"/>
      <c r="CSK517" s="70"/>
      <c r="CSL517" s="70"/>
      <c r="CSM517" s="60"/>
      <c r="CSN517" s="61"/>
      <c r="CSO517" s="70"/>
      <c r="CSP517" s="70"/>
      <c r="CSQ517" s="60"/>
      <c r="CSR517" s="61"/>
      <c r="CSS517" s="70"/>
      <c r="CST517" s="70"/>
      <c r="CSU517" s="60"/>
      <c r="CSV517" s="61"/>
      <c r="CSW517" s="70"/>
      <c r="CSX517" s="70"/>
      <c r="CSY517" s="60"/>
      <c r="CSZ517" s="61"/>
      <c r="CTA517" s="70"/>
      <c r="CTB517" s="70"/>
      <c r="CTC517" s="60"/>
      <c r="CTD517" s="61"/>
      <c r="CTE517" s="70"/>
      <c r="CTF517" s="70"/>
      <c r="CTG517" s="60"/>
      <c r="CTH517" s="61"/>
      <c r="CTI517" s="70"/>
      <c r="CTJ517" s="70"/>
      <c r="CTK517" s="60"/>
      <c r="CTL517" s="61"/>
      <c r="CTM517" s="70"/>
      <c r="CTN517" s="70"/>
      <c r="CTO517" s="60"/>
      <c r="CTP517" s="61"/>
      <c r="CTQ517" s="70"/>
      <c r="CTR517" s="70"/>
      <c r="CTS517" s="60"/>
      <c r="CTT517" s="61"/>
      <c r="CTU517" s="70"/>
      <c r="CTV517" s="70"/>
      <c r="CTW517" s="60"/>
      <c r="CTX517" s="61"/>
      <c r="CTY517" s="70"/>
      <c r="CTZ517" s="70"/>
      <c r="CUA517" s="60"/>
      <c r="CUB517" s="61"/>
      <c r="CUC517" s="70"/>
      <c r="CUD517" s="70"/>
      <c r="CUE517" s="60"/>
      <c r="CUF517" s="61"/>
      <c r="CUG517" s="70"/>
      <c r="CUH517" s="70"/>
      <c r="CUI517" s="60"/>
      <c r="CUJ517" s="61"/>
      <c r="CUK517" s="70"/>
      <c r="CUL517" s="70"/>
      <c r="CUM517" s="60"/>
      <c r="CUN517" s="61"/>
      <c r="CUO517" s="70"/>
      <c r="CUP517" s="70"/>
      <c r="CUQ517" s="60"/>
      <c r="CUR517" s="61"/>
      <c r="CUS517" s="70"/>
      <c r="CUT517" s="70"/>
      <c r="CUU517" s="60"/>
      <c r="CUV517" s="61"/>
      <c r="CUW517" s="70"/>
      <c r="CUX517" s="70"/>
      <c r="CUY517" s="60"/>
      <c r="CUZ517" s="61"/>
      <c r="CVA517" s="70"/>
      <c r="CVB517" s="70"/>
      <c r="CVC517" s="60"/>
      <c r="CVD517" s="61"/>
      <c r="CVE517" s="70"/>
      <c r="CVF517" s="70"/>
      <c r="CVG517" s="60"/>
      <c r="CVH517" s="61"/>
      <c r="CVI517" s="70"/>
      <c r="CVJ517" s="70"/>
      <c r="CVK517" s="60"/>
      <c r="CVL517" s="61"/>
      <c r="CVM517" s="70"/>
      <c r="CVN517" s="70"/>
      <c r="CVO517" s="60"/>
      <c r="CVP517" s="61"/>
      <c r="CVQ517" s="70"/>
      <c r="CVR517" s="70"/>
      <c r="CVS517" s="60"/>
      <c r="CVT517" s="61"/>
      <c r="CVU517" s="70"/>
      <c r="CVV517" s="70"/>
      <c r="CVW517" s="60"/>
      <c r="CVX517" s="61"/>
      <c r="CVY517" s="70"/>
      <c r="CVZ517" s="70"/>
      <c r="CWA517" s="60"/>
      <c r="CWB517" s="61"/>
      <c r="CWC517" s="70"/>
      <c r="CWD517" s="70"/>
      <c r="CWE517" s="60"/>
      <c r="CWF517" s="61"/>
      <c r="CWG517" s="70"/>
      <c r="CWH517" s="70"/>
      <c r="CWI517" s="60"/>
      <c r="CWJ517" s="61"/>
      <c r="CWK517" s="70"/>
      <c r="CWL517" s="70"/>
      <c r="CWM517" s="60"/>
      <c r="CWN517" s="61"/>
      <c r="CWO517" s="70"/>
      <c r="CWP517" s="70"/>
      <c r="CWQ517" s="60"/>
      <c r="CWR517" s="61"/>
      <c r="CWS517" s="70"/>
      <c r="CWT517" s="70"/>
      <c r="CWU517" s="60"/>
      <c r="CWV517" s="61"/>
      <c r="CWW517" s="70"/>
      <c r="CWX517" s="70"/>
      <c r="CWY517" s="60"/>
      <c r="CWZ517" s="61"/>
      <c r="CXA517" s="70"/>
      <c r="CXB517" s="70"/>
      <c r="CXC517" s="60"/>
      <c r="CXD517" s="61"/>
      <c r="CXE517" s="70"/>
      <c r="CXF517" s="70"/>
      <c r="CXG517" s="60"/>
      <c r="CXH517" s="61"/>
      <c r="CXI517" s="70"/>
      <c r="CXJ517" s="70"/>
      <c r="CXK517" s="60"/>
      <c r="CXL517" s="61"/>
      <c r="CXM517" s="70"/>
      <c r="CXN517" s="70"/>
      <c r="CXO517" s="60"/>
      <c r="CXP517" s="61"/>
      <c r="CXQ517" s="70"/>
      <c r="CXR517" s="70"/>
      <c r="CXS517" s="60"/>
      <c r="CXT517" s="61"/>
      <c r="CXU517" s="70"/>
      <c r="CXV517" s="70"/>
      <c r="CXW517" s="60"/>
      <c r="CXX517" s="61"/>
      <c r="CXY517" s="70"/>
      <c r="CXZ517" s="70"/>
      <c r="CYA517" s="60"/>
      <c r="CYB517" s="61"/>
      <c r="CYC517" s="70"/>
      <c r="CYD517" s="70"/>
      <c r="CYE517" s="60"/>
      <c r="CYF517" s="61"/>
      <c r="CYG517" s="70"/>
      <c r="CYH517" s="70"/>
      <c r="CYI517" s="60"/>
      <c r="CYJ517" s="61"/>
      <c r="CYK517" s="70"/>
      <c r="CYL517" s="70"/>
      <c r="CYM517" s="60"/>
      <c r="CYN517" s="61"/>
      <c r="CYO517" s="70"/>
      <c r="CYP517" s="70"/>
      <c r="CYQ517" s="60"/>
      <c r="CYR517" s="61"/>
      <c r="CYS517" s="70"/>
      <c r="CYT517" s="70"/>
      <c r="CYU517" s="60"/>
      <c r="CYV517" s="61"/>
      <c r="CYW517" s="70"/>
      <c r="CYX517" s="70"/>
      <c r="CYY517" s="60"/>
      <c r="CYZ517" s="61"/>
      <c r="CZA517" s="70"/>
      <c r="CZB517" s="70"/>
      <c r="CZC517" s="60"/>
      <c r="CZD517" s="61"/>
      <c r="CZE517" s="70"/>
      <c r="CZF517" s="70"/>
      <c r="CZG517" s="60"/>
      <c r="CZH517" s="61"/>
      <c r="CZI517" s="70"/>
      <c r="CZJ517" s="70"/>
      <c r="CZK517" s="60"/>
      <c r="CZL517" s="61"/>
      <c r="CZM517" s="70"/>
      <c r="CZN517" s="70"/>
      <c r="CZO517" s="60"/>
      <c r="CZP517" s="61"/>
      <c r="CZQ517" s="70"/>
      <c r="CZR517" s="70"/>
      <c r="CZS517" s="60"/>
      <c r="CZT517" s="61"/>
      <c r="CZU517" s="70"/>
      <c r="CZV517" s="70"/>
      <c r="CZW517" s="60"/>
      <c r="CZX517" s="61"/>
      <c r="CZY517" s="70"/>
      <c r="CZZ517" s="70"/>
      <c r="DAA517" s="60"/>
      <c r="DAB517" s="61"/>
      <c r="DAC517" s="70"/>
      <c r="DAD517" s="70"/>
      <c r="DAE517" s="60"/>
      <c r="DAF517" s="61"/>
      <c r="DAG517" s="70"/>
      <c r="DAH517" s="70"/>
      <c r="DAI517" s="60"/>
      <c r="DAJ517" s="61"/>
      <c r="DAK517" s="70"/>
      <c r="DAL517" s="70"/>
      <c r="DAM517" s="60"/>
      <c r="DAN517" s="61"/>
      <c r="DAO517" s="70"/>
      <c r="DAP517" s="70"/>
      <c r="DAQ517" s="60"/>
      <c r="DAR517" s="61"/>
      <c r="DAS517" s="70"/>
      <c r="DAT517" s="70"/>
      <c r="DAU517" s="60"/>
      <c r="DAV517" s="61"/>
      <c r="DAW517" s="70"/>
      <c r="DAX517" s="70"/>
      <c r="DAY517" s="60"/>
      <c r="DAZ517" s="61"/>
      <c r="DBA517" s="70"/>
      <c r="DBB517" s="70"/>
      <c r="DBC517" s="60"/>
      <c r="DBD517" s="61"/>
      <c r="DBE517" s="70"/>
      <c r="DBF517" s="70"/>
      <c r="DBG517" s="60"/>
      <c r="DBH517" s="61"/>
      <c r="DBI517" s="70"/>
      <c r="DBJ517" s="70"/>
      <c r="DBK517" s="60"/>
      <c r="DBL517" s="61"/>
      <c r="DBM517" s="70"/>
      <c r="DBN517" s="70"/>
      <c r="DBO517" s="60"/>
      <c r="DBP517" s="61"/>
      <c r="DBQ517" s="70"/>
      <c r="DBR517" s="70"/>
      <c r="DBS517" s="60"/>
      <c r="DBT517" s="61"/>
      <c r="DBU517" s="70"/>
      <c r="DBV517" s="70"/>
      <c r="DBW517" s="60"/>
      <c r="DBX517" s="61"/>
      <c r="DBY517" s="70"/>
      <c r="DBZ517" s="70"/>
      <c r="DCA517" s="60"/>
      <c r="DCB517" s="61"/>
      <c r="DCC517" s="70"/>
      <c r="DCD517" s="70"/>
      <c r="DCE517" s="60"/>
      <c r="DCF517" s="61"/>
      <c r="DCG517" s="70"/>
      <c r="DCH517" s="70"/>
      <c r="DCI517" s="60"/>
      <c r="DCJ517" s="61"/>
      <c r="DCK517" s="70"/>
      <c r="DCL517" s="70"/>
      <c r="DCM517" s="60"/>
      <c r="DCN517" s="61"/>
      <c r="DCO517" s="70"/>
      <c r="DCP517" s="70"/>
      <c r="DCQ517" s="60"/>
      <c r="DCR517" s="61"/>
      <c r="DCS517" s="70"/>
      <c r="DCT517" s="70"/>
      <c r="DCU517" s="60"/>
      <c r="DCV517" s="61"/>
      <c r="DCW517" s="70"/>
      <c r="DCX517" s="70"/>
      <c r="DCY517" s="60"/>
      <c r="DCZ517" s="61"/>
      <c r="DDA517" s="70"/>
      <c r="DDB517" s="70"/>
      <c r="DDC517" s="60"/>
      <c r="DDD517" s="61"/>
      <c r="DDE517" s="70"/>
      <c r="DDF517" s="70"/>
      <c r="DDG517" s="60"/>
      <c r="DDH517" s="61"/>
      <c r="DDI517" s="70"/>
      <c r="DDJ517" s="70"/>
      <c r="DDK517" s="60"/>
      <c r="DDL517" s="61"/>
      <c r="DDM517" s="70"/>
      <c r="DDN517" s="70"/>
      <c r="DDO517" s="60"/>
      <c r="DDP517" s="61"/>
      <c r="DDQ517" s="70"/>
      <c r="DDR517" s="70"/>
      <c r="DDS517" s="60"/>
      <c r="DDT517" s="61"/>
      <c r="DDU517" s="70"/>
      <c r="DDV517" s="70"/>
      <c r="DDW517" s="60"/>
      <c r="DDX517" s="61"/>
      <c r="DDY517" s="70"/>
      <c r="DDZ517" s="70"/>
      <c r="DEA517" s="60"/>
      <c r="DEB517" s="61"/>
      <c r="DEC517" s="70"/>
      <c r="DED517" s="70"/>
      <c r="DEE517" s="60"/>
      <c r="DEF517" s="61"/>
      <c r="DEG517" s="70"/>
      <c r="DEH517" s="70"/>
      <c r="DEI517" s="60"/>
      <c r="DEJ517" s="61"/>
      <c r="DEK517" s="70"/>
      <c r="DEL517" s="70"/>
      <c r="DEM517" s="60"/>
      <c r="DEN517" s="61"/>
      <c r="DEO517" s="70"/>
      <c r="DEP517" s="70"/>
      <c r="DEQ517" s="60"/>
      <c r="DER517" s="61"/>
      <c r="DES517" s="70"/>
      <c r="DET517" s="70"/>
      <c r="DEU517" s="60"/>
      <c r="DEV517" s="61"/>
      <c r="DEW517" s="70"/>
      <c r="DEX517" s="70"/>
      <c r="DEY517" s="60"/>
      <c r="DEZ517" s="61"/>
      <c r="DFA517" s="70"/>
      <c r="DFB517" s="70"/>
      <c r="DFC517" s="60"/>
      <c r="DFD517" s="61"/>
      <c r="DFE517" s="70"/>
      <c r="DFF517" s="70"/>
      <c r="DFG517" s="60"/>
      <c r="DFH517" s="61"/>
      <c r="DFI517" s="70"/>
      <c r="DFJ517" s="70"/>
      <c r="DFK517" s="60"/>
      <c r="DFL517" s="61"/>
      <c r="DFM517" s="70"/>
      <c r="DFN517" s="70"/>
      <c r="DFO517" s="60"/>
      <c r="DFP517" s="61"/>
      <c r="DFQ517" s="70"/>
      <c r="DFR517" s="70"/>
      <c r="DFS517" s="60"/>
      <c r="DFT517" s="61"/>
      <c r="DFU517" s="70"/>
      <c r="DFV517" s="70"/>
      <c r="DFW517" s="60"/>
      <c r="DFX517" s="61"/>
      <c r="DFY517" s="70"/>
      <c r="DFZ517" s="70"/>
      <c r="DGA517" s="60"/>
      <c r="DGB517" s="61"/>
      <c r="DGC517" s="70"/>
      <c r="DGD517" s="70"/>
      <c r="DGE517" s="60"/>
      <c r="DGF517" s="61"/>
      <c r="DGG517" s="70"/>
      <c r="DGH517" s="70"/>
      <c r="DGI517" s="60"/>
      <c r="DGJ517" s="61"/>
      <c r="DGK517" s="70"/>
      <c r="DGL517" s="70"/>
      <c r="DGM517" s="60"/>
      <c r="DGN517" s="61"/>
      <c r="DGO517" s="70"/>
      <c r="DGP517" s="70"/>
      <c r="DGQ517" s="60"/>
      <c r="DGR517" s="61"/>
      <c r="DGS517" s="70"/>
      <c r="DGT517" s="70"/>
      <c r="DGU517" s="60"/>
      <c r="DGV517" s="61"/>
      <c r="DGW517" s="70"/>
      <c r="DGX517" s="70"/>
      <c r="DGY517" s="60"/>
      <c r="DGZ517" s="61"/>
      <c r="DHA517" s="70"/>
      <c r="DHB517" s="70"/>
      <c r="DHC517" s="60"/>
      <c r="DHD517" s="61"/>
      <c r="DHE517" s="70"/>
      <c r="DHF517" s="70"/>
      <c r="DHG517" s="60"/>
      <c r="DHH517" s="61"/>
      <c r="DHI517" s="70"/>
      <c r="DHJ517" s="70"/>
      <c r="DHK517" s="60"/>
      <c r="DHL517" s="61"/>
      <c r="DHM517" s="70"/>
      <c r="DHN517" s="70"/>
      <c r="DHO517" s="60"/>
      <c r="DHP517" s="61"/>
      <c r="DHQ517" s="70"/>
      <c r="DHR517" s="70"/>
      <c r="DHS517" s="60"/>
      <c r="DHT517" s="61"/>
      <c r="DHU517" s="70"/>
      <c r="DHV517" s="70"/>
      <c r="DHW517" s="60"/>
      <c r="DHX517" s="61"/>
      <c r="DHY517" s="70"/>
      <c r="DHZ517" s="70"/>
      <c r="DIA517" s="60"/>
      <c r="DIB517" s="61"/>
      <c r="DIC517" s="70"/>
      <c r="DID517" s="70"/>
      <c r="DIE517" s="60"/>
      <c r="DIF517" s="61"/>
      <c r="DIG517" s="70"/>
      <c r="DIH517" s="70"/>
      <c r="DII517" s="60"/>
      <c r="DIJ517" s="61"/>
      <c r="DIK517" s="70"/>
      <c r="DIL517" s="70"/>
      <c r="DIM517" s="60"/>
      <c r="DIN517" s="61"/>
      <c r="DIO517" s="70"/>
      <c r="DIP517" s="70"/>
      <c r="DIQ517" s="60"/>
      <c r="DIR517" s="61"/>
      <c r="DIS517" s="70"/>
      <c r="DIT517" s="70"/>
      <c r="DIU517" s="60"/>
      <c r="DIV517" s="61"/>
      <c r="DIW517" s="70"/>
      <c r="DIX517" s="70"/>
      <c r="DIY517" s="60"/>
      <c r="DIZ517" s="61"/>
      <c r="DJA517" s="70"/>
      <c r="DJB517" s="70"/>
      <c r="DJC517" s="60"/>
      <c r="DJD517" s="61"/>
      <c r="DJE517" s="70"/>
      <c r="DJF517" s="70"/>
      <c r="DJG517" s="60"/>
      <c r="DJH517" s="61"/>
      <c r="DJI517" s="70"/>
      <c r="DJJ517" s="70"/>
      <c r="DJK517" s="60"/>
      <c r="DJL517" s="61"/>
      <c r="DJM517" s="70"/>
      <c r="DJN517" s="70"/>
      <c r="DJO517" s="60"/>
      <c r="DJP517" s="61"/>
      <c r="DJQ517" s="70"/>
      <c r="DJR517" s="70"/>
      <c r="DJS517" s="60"/>
      <c r="DJT517" s="61"/>
      <c r="DJU517" s="70"/>
      <c r="DJV517" s="70"/>
      <c r="DJW517" s="60"/>
      <c r="DJX517" s="61"/>
      <c r="DJY517" s="70"/>
      <c r="DJZ517" s="70"/>
      <c r="DKA517" s="60"/>
      <c r="DKB517" s="61"/>
      <c r="DKC517" s="70"/>
      <c r="DKD517" s="70"/>
      <c r="DKE517" s="60"/>
      <c r="DKF517" s="61"/>
      <c r="DKG517" s="70"/>
      <c r="DKH517" s="70"/>
      <c r="DKI517" s="60"/>
      <c r="DKJ517" s="61"/>
      <c r="DKK517" s="70"/>
      <c r="DKL517" s="70"/>
      <c r="DKM517" s="60"/>
      <c r="DKN517" s="61"/>
      <c r="DKO517" s="70"/>
      <c r="DKP517" s="70"/>
      <c r="DKQ517" s="60"/>
      <c r="DKR517" s="61"/>
      <c r="DKS517" s="70"/>
      <c r="DKT517" s="70"/>
      <c r="DKU517" s="60"/>
      <c r="DKV517" s="61"/>
      <c r="DKW517" s="70"/>
      <c r="DKX517" s="70"/>
      <c r="DKY517" s="60"/>
      <c r="DKZ517" s="61"/>
      <c r="DLA517" s="70"/>
      <c r="DLB517" s="70"/>
      <c r="DLC517" s="60"/>
      <c r="DLD517" s="61"/>
      <c r="DLE517" s="70"/>
      <c r="DLF517" s="70"/>
      <c r="DLG517" s="60"/>
      <c r="DLH517" s="61"/>
      <c r="DLI517" s="70"/>
      <c r="DLJ517" s="70"/>
      <c r="DLK517" s="60"/>
      <c r="DLL517" s="61"/>
      <c r="DLM517" s="70"/>
      <c r="DLN517" s="70"/>
      <c r="DLO517" s="60"/>
      <c r="DLP517" s="61"/>
      <c r="DLQ517" s="70"/>
      <c r="DLR517" s="70"/>
      <c r="DLS517" s="60"/>
      <c r="DLT517" s="61"/>
      <c r="DLU517" s="70"/>
      <c r="DLV517" s="70"/>
      <c r="DLW517" s="60"/>
      <c r="DLX517" s="61"/>
      <c r="DLY517" s="70"/>
      <c r="DLZ517" s="70"/>
      <c r="DMA517" s="60"/>
      <c r="DMB517" s="61"/>
      <c r="DMC517" s="70"/>
      <c r="DMD517" s="70"/>
      <c r="DME517" s="60"/>
      <c r="DMF517" s="61"/>
      <c r="DMG517" s="70"/>
      <c r="DMH517" s="70"/>
      <c r="DMI517" s="60"/>
      <c r="DMJ517" s="61"/>
      <c r="DMK517" s="70"/>
      <c r="DML517" s="70"/>
      <c r="DMM517" s="60"/>
      <c r="DMN517" s="61"/>
      <c r="DMO517" s="70"/>
      <c r="DMP517" s="70"/>
      <c r="DMQ517" s="60"/>
      <c r="DMR517" s="61"/>
      <c r="DMS517" s="70"/>
      <c r="DMT517" s="70"/>
      <c r="DMU517" s="60"/>
      <c r="DMV517" s="61"/>
      <c r="DMW517" s="70"/>
      <c r="DMX517" s="70"/>
      <c r="DMY517" s="60"/>
      <c r="DMZ517" s="61"/>
      <c r="DNA517" s="70"/>
      <c r="DNB517" s="70"/>
      <c r="DNC517" s="60"/>
      <c r="DND517" s="61"/>
      <c r="DNE517" s="70"/>
      <c r="DNF517" s="70"/>
      <c r="DNG517" s="60"/>
      <c r="DNH517" s="61"/>
      <c r="DNI517" s="70"/>
      <c r="DNJ517" s="70"/>
      <c r="DNK517" s="60"/>
      <c r="DNL517" s="61"/>
      <c r="DNM517" s="70"/>
      <c r="DNN517" s="70"/>
      <c r="DNO517" s="60"/>
      <c r="DNP517" s="61"/>
      <c r="DNQ517" s="70"/>
      <c r="DNR517" s="70"/>
      <c r="DNS517" s="60"/>
      <c r="DNT517" s="61"/>
      <c r="DNU517" s="70"/>
      <c r="DNV517" s="70"/>
      <c r="DNW517" s="60"/>
      <c r="DNX517" s="61"/>
      <c r="DNY517" s="70"/>
      <c r="DNZ517" s="70"/>
      <c r="DOA517" s="60"/>
      <c r="DOB517" s="61"/>
      <c r="DOC517" s="70"/>
      <c r="DOD517" s="70"/>
      <c r="DOE517" s="60"/>
      <c r="DOF517" s="61"/>
      <c r="DOG517" s="70"/>
      <c r="DOH517" s="70"/>
      <c r="DOI517" s="60"/>
      <c r="DOJ517" s="61"/>
      <c r="DOK517" s="70"/>
      <c r="DOL517" s="70"/>
      <c r="DOM517" s="60"/>
      <c r="DON517" s="61"/>
      <c r="DOO517" s="70"/>
      <c r="DOP517" s="70"/>
      <c r="DOQ517" s="60"/>
      <c r="DOR517" s="61"/>
      <c r="DOS517" s="70"/>
      <c r="DOT517" s="70"/>
      <c r="DOU517" s="60"/>
      <c r="DOV517" s="61"/>
      <c r="DOW517" s="70"/>
      <c r="DOX517" s="70"/>
      <c r="DOY517" s="60"/>
      <c r="DOZ517" s="61"/>
      <c r="DPA517" s="70"/>
      <c r="DPB517" s="70"/>
      <c r="DPC517" s="60"/>
      <c r="DPD517" s="61"/>
      <c r="DPE517" s="70"/>
      <c r="DPF517" s="70"/>
      <c r="DPG517" s="60"/>
      <c r="DPH517" s="61"/>
      <c r="DPI517" s="70"/>
      <c r="DPJ517" s="70"/>
      <c r="DPK517" s="60"/>
      <c r="DPL517" s="61"/>
      <c r="DPM517" s="70"/>
      <c r="DPN517" s="70"/>
      <c r="DPO517" s="60"/>
      <c r="DPP517" s="61"/>
      <c r="DPQ517" s="70"/>
      <c r="DPR517" s="70"/>
      <c r="DPS517" s="60"/>
      <c r="DPT517" s="61"/>
      <c r="DPU517" s="70"/>
      <c r="DPV517" s="70"/>
      <c r="DPW517" s="60"/>
      <c r="DPX517" s="61"/>
      <c r="DPY517" s="70"/>
      <c r="DPZ517" s="70"/>
      <c r="DQA517" s="60"/>
      <c r="DQB517" s="61"/>
      <c r="DQC517" s="70"/>
      <c r="DQD517" s="70"/>
      <c r="DQE517" s="60"/>
      <c r="DQF517" s="61"/>
      <c r="DQG517" s="70"/>
      <c r="DQH517" s="70"/>
      <c r="DQI517" s="60"/>
      <c r="DQJ517" s="61"/>
      <c r="DQK517" s="70"/>
      <c r="DQL517" s="70"/>
      <c r="DQM517" s="60"/>
      <c r="DQN517" s="61"/>
      <c r="DQO517" s="70"/>
      <c r="DQP517" s="70"/>
      <c r="DQQ517" s="60"/>
      <c r="DQR517" s="61"/>
      <c r="DQS517" s="70"/>
      <c r="DQT517" s="70"/>
      <c r="DQU517" s="60"/>
      <c r="DQV517" s="61"/>
      <c r="DQW517" s="70"/>
      <c r="DQX517" s="70"/>
      <c r="DQY517" s="60"/>
      <c r="DQZ517" s="61"/>
      <c r="DRA517" s="70"/>
      <c r="DRB517" s="70"/>
      <c r="DRC517" s="60"/>
      <c r="DRD517" s="61"/>
      <c r="DRE517" s="70"/>
      <c r="DRF517" s="70"/>
      <c r="DRG517" s="60"/>
      <c r="DRH517" s="61"/>
      <c r="DRI517" s="70"/>
      <c r="DRJ517" s="70"/>
      <c r="DRK517" s="60"/>
      <c r="DRL517" s="61"/>
      <c r="DRM517" s="70"/>
      <c r="DRN517" s="70"/>
      <c r="DRO517" s="60"/>
      <c r="DRP517" s="61"/>
      <c r="DRQ517" s="70"/>
      <c r="DRR517" s="70"/>
      <c r="DRS517" s="60"/>
      <c r="DRT517" s="61"/>
      <c r="DRU517" s="70"/>
      <c r="DRV517" s="70"/>
      <c r="DRW517" s="60"/>
      <c r="DRX517" s="61"/>
      <c r="DRY517" s="70"/>
      <c r="DRZ517" s="70"/>
      <c r="DSA517" s="60"/>
      <c r="DSB517" s="61"/>
      <c r="DSC517" s="70"/>
      <c r="DSD517" s="70"/>
      <c r="DSE517" s="60"/>
      <c r="DSF517" s="61"/>
      <c r="DSG517" s="70"/>
      <c r="DSH517" s="70"/>
      <c r="DSI517" s="60"/>
      <c r="DSJ517" s="61"/>
      <c r="DSK517" s="70"/>
      <c r="DSL517" s="70"/>
      <c r="DSM517" s="60"/>
      <c r="DSN517" s="61"/>
      <c r="DSO517" s="70"/>
      <c r="DSP517" s="70"/>
      <c r="DSQ517" s="60"/>
      <c r="DSR517" s="61"/>
      <c r="DSS517" s="70"/>
      <c r="DST517" s="70"/>
      <c r="DSU517" s="60"/>
      <c r="DSV517" s="61"/>
      <c r="DSW517" s="70"/>
      <c r="DSX517" s="70"/>
      <c r="DSY517" s="60"/>
      <c r="DSZ517" s="61"/>
      <c r="DTA517" s="70"/>
      <c r="DTB517" s="70"/>
      <c r="DTC517" s="60"/>
      <c r="DTD517" s="61"/>
      <c r="DTE517" s="70"/>
      <c r="DTF517" s="70"/>
      <c r="DTG517" s="60"/>
      <c r="DTH517" s="61"/>
      <c r="DTI517" s="70"/>
      <c r="DTJ517" s="70"/>
      <c r="DTK517" s="60"/>
      <c r="DTL517" s="61"/>
      <c r="DTM517" s="70"/>
      <c r="DTN517" s="70"/>
      <c r="DTO517" s="60"/>
      <c r="DTP517" s="61"/>
      <c r="DTQ517" s="70"/>
      <c r="DTR517" s="70"/>
      <c r="DTS517" s="60"/>
      <c r="DTT517" s="61"/>
      <c r="DTU517" s="70"/>
      <c r="DTV517" s="70"/>
      <c r="DTW517" s="60"/>
      <c r="DTX517" s="61"/>
      <c r="DTY517" s="70"/>
      <c r="DTZ517" s="70"/>
      <c r="DUA517" s="60"/>
      <c r="DUB517" s="61"/>
      <c r="DUC517" s="70"/>
      <c r="DUD517" s="70"/>
      <c r="DUE517" s="60"/>
      <c r="DUF517" s="61"/>
      <c r="DUG517" s="70"/>
      <c r="DUH517" s="70"/>
      <c r="DUI517" s="60"/>
      <c r="DUJ517" s="61"/>
      <c r="DUK517" s="70"/>
      <c r="DUL517" s="70"/>
      <c r="DUM517" s="60"/>
      <c r="DUN517" s="61"/>
      <c r="DUO517" s="70"/>
      <c r="DUP517" s="70"/>
      <c r="DUQ517" s="60"/>
      <c r="DUR517" s="61"/>
      <c r="DUS517" s="70"/>
      <c r="DUT517" s="70"/>
      <c r="DUU517" s="60"/>
      <c r="DUV517" s="61"/>
      <c r="DUW517" s="70"/>
      <c r="DUX517" s="70"/>
      <c r="DUY517" s="60"/>
      <c r="DUZ517" s="61"/>
      <c r="DVA517" s="70"/>
      <c r="DVB517" s="70"/>
      <c r="DVC517" s="60"/>
      <c r="DVD517" s="61"/>
      <c r="DVE517" s="70"/>
      <c r="DVF517" s="70"/>
      <c r="DVG517" s="60"/>
      <c r="DVH517" s="61"/>
      <c r="DVI517" s="70"/>
      <c r="DVJ517" s="70"/>
      <c r="DVK517" s="60"/>
      <c r="DVL517" s="61"/>
      <c r="DVM517" s="70"/>
      <c r="DVN517" s="70"/>
      <c r="DVO517" s="60"/>
      <c r="DVP517" s="61"/>
      <c r="DVQ517" s="70"/>
      <c r="DVR517" s="70"/>
      <c r="DVS517" s="60"/>
      <c r="DVT517" s="61"/>
      <c r="DVU517" s="70"/>
      <c r="DVV517" s="70"/>
      <c r="DVW517" s="60"/>
      <c r="DVX517" s="61"/>
      <c r="DVY517" s="70"/>
      <c r="DVZ517" s="70"/>
      <c r="DWA517" s="60"/>
      <c r="DWB517" s="61"/>
      <c r="DWC517" s="70"/>
      <c r="DWD517" s="70"/>
      <c r="DWE517" s="60"/>
      <c r="DWF517" s="61"/>
      <c r="DWG517" s="70"/>
      <c r="DWH517" s="70"/>
      <c r="DWI517" s="60"/>
      <c r="DWJ517" s="61"/>
      <c r="DWK517" s="70"/>
      <c r="DWL517" s="70"/>
      <c r="DWM517" s="60"/>
      <c r="DWN517" s="61"/>
      <c r="DWO517" s="70"/>
      <c r="DWP517" s="70"/>
      <c r="DWQ517" s="60"/>
      <c r="DWR517" s="61"/>
      <c r="DWS517" s="70"/>
      <c r="DWT517" s="70"/>
      <c r="DWU517" s="60"/>
      <c r="DWV517" s="61"/>
      <c r="DWW517" s="70"/>
      <c r="DWX517" s="70"/>
      <c r="DWY517" s="60"/>
      <c r="DWZ517" s="61"/>
      <c r="DXA517" s="70"/>
      <c r="DXB517" s="70"/>
      <c r="DXC517" s="60"/>
      <c r="DXD517" s="61"/>
      <c r="DXE517" s="70"/>
      <c r="DXF517" s="70"/>
      <c r="DXG517" s="60"/>
      <c r="DXH517" s="61"/>
      <c r="DXI517" s="70"/>
      <c r="DXJ517" s="70"/>
      <c r="DXK517" s="60"/>
      <c r="DXL517" s="61"/>
      <c r="DXM517" s="70"/>
      <c r="DXN517" s="70"/>
      <c r="DXO517" s="60"/>
      <c r="DXP517" s="61"/>
      <c r="DXQ517" s="70"/>
      <c r="DXR517" s="70"/>
      <c r="DXS517" s="60"/>
      <c r="DXT517" s="61"/>
      <c r="DXU517" s="70"/>
      <c r="DXV517" s="70"/>
      <c r="DXW517" s="60"/>
      <c r="DXX517" s="61"/>
      <c r="DXY517" s="70"/>
      <c r="DXZ517" s="70"/>
      <c r="DYA517" s="60"/>
      <c r="DYB517" s="61"/>
      <c r="DYC517" s="70"/>
      <c r="DYD517" s="70"/>
      <c r="DYE517" s="60"/>
      <c r="DYF517" s="61"/>
      <c r="DYG517" s="70"/>
      <c r="DYH517" s="70"/>
      <c r="DYI517" s="60"/>
      <c r="DYJ517" s="61"/>
      <c r="DYK517" s="70"/>
      <c r="DYL517" s="70"/>
      <c r="DYM517" s="60"/>
      <c r="DYN517" s="61"/>
      <c r="DYO517" s="70"/>
      <c r="DYP517" s="70"/>
      <c r="DYQ517" s="60"/>
      <c r="DYR517" s="61"/>
      <c r="DYS517" s="70"/>
      <c r="DYT517" s="70"/>
      <c r="DYU517" s="60"/>
      <c r="DYV517" s="61"/>
      <c r="DYW517" s="70"/>
      <c r="DYX517" s="70"/>
      <c r="DYY517" s="60"/>
      <c r="DYZ517" s="61"/>
      <c r="DZA517" s="70"/>
      <c r="DZB517" s="70"/>
      <c r="DZC517" s="60"/>
      <c r="DZD517" s="61"/>
      <c r="DZE517" s="70"/>
      <c r="DZF517" s="70"/>
      <c r="DZG517" s="60"/>
      <c r="DZH517" s="61"/>
      <c r="DZI517" s="70"/>
      <c r="DZJ517" s="70"/>
      <c r="DZK517" s="60"/>
      <c r="DZL517" s="61"/>
      <c r="DZM517" s="70"/>
      <c r="DZN517" s="70"/>
      <c r="DZO517" s="60"/>
      <c r="DZP517" s="61"/>
      <c r="DZQ517" s="70"/>
      <c r="DZR517" s="70"/>
      <c r="DZS517" s="60"/>
      <c r="DZT517" s="61"/>
      <c r="DZU517" s="70"/>
      <c r="DZV517" s="70"/>
      <c r="DZW517" s="60"/>
      <c r="DZX517" s="61"/>
      <c r="DZY517" s="70"/>
      <c r="DZZ517" s="70"/>
      <c r="EAA517" s="60"/>
      <c r="EAB517" s="61"/>
      <c r="EAC517" s="70"/>
      <c r="EAD517" s="70"/>
      <c r="EAE517" s="60"/>
      <c r="EAF517" s="61"/>
      <c r="EAG517" s="70"/>
      <c r="EAH517" s="70"/>
      <c r="EAI517" s="60"/>
      <c r="EAJ517" s="61"/>
      <c r="EAK517" s="70"/>
      <c r="EAL517" s="70"/>
      <c r="EAM517" s="60"/>
      <c r="EAN517" s="61"/>
      <c r="EAO517" s="70"/>
      <c r="EAP517" s="70"/>
      <c r="EAQ517" s="60"/>
      <c r="EAR517" s="61"/>
      <c r="EAS517" s="70"/>
      <c r="EAT517" s="70"/>
      <c r="EAU517" s="60"/>
      <c r="EAV517" s="61"/>
      <c r="EAW517" s="70"/>
      <c r="EAX517" s="70"/>
      <c r="EAY517" s="60"/>
      <c r="EAZ517" s="61"/>
      <c r="EBA517" s="70"/>
      <c r="EBB517" s="70"/>
      <c r="EBC517" s="60"/>
      <c r="EBD517" s="61"/>
      <c r="EBE517" s="70"/>
      <c r="EBF517" s="70"/>
      <c r="EBG517" s="60"/>
      <c r="EBH517" s="61"/>
      <c r="EBI517" s="70"/>
      <c r="EBJ517" s="70"/>
      <c r="EBK517" s="60"/>
      <c r="EBL517" s="61"/>
      <c r="EBM517" s="70"/>
      <c r="EBN517" s="70"/>
      <c r="EBO517" s="60"/>
      <c r="EBP517" s="61"/>
      <c r="EBQ517" s="70"/>
      <c r="EBR517" s="70"/>
      <c r="EBS517" s="60"/>
      <c r="EBT517" s="61"/>
      <c r="EBU517" s="70"/>
      <c r="EBV517" s="70"/>
      <c r="EBW517" s="60"/>
      <c r="EBX517" s="61"/>
      <c r="EBY517" s="70"/>
      <c r="EBZ517" s="70"/>
      <c r="ECA517" s="60"/>
      <c r="ECB517" s="61"/>
      <c r="ECC517" s="70"/>
      <c r="ECD517" s="70"/>
      <c r="ECE517" s="60"/>
      <c r="ECF517" s="61"/>
      <c r="ECG517" s="70"/>
      <c r="ECH517" s="70"/>
      <c r="ECI517" s="60"/>
      <c r="ECJ517" s="61"/>
      <c r="ECK517" s="70"/>
      <c r="ECL517" s="70"/>
      <c r="ECM517" s="60"/>
      <c r="ECN517" s="61"/>
      <c r="ECO517" s="70"/>
      <c r="ECP517" s="70"/>
      <c r="ECQ517" s="60"/>
      <c r="ECR517" s="61"/>
      <c r="ECS517" s="70"/>
      <c r="ECT517" s="70"/>
      <c r="ECU517" s="60"/>
      <c r="ECV517" s="61"/>
      <c r="ECW517" s="70"/>
      <c r="ECX517" s="70"/>
      <c r="ECY517" s="60"/>
      <c r="ECZ517" s="61"/>
      <c r="EDA517" s="70"/>
      <c r="EDB517" s="70"/>
      <c r="EDC517" s="60"/>
      <c r="EDD517" s="61"/>
      <c r="EDE517" s="70"/>
      <c r="EDF517" s="70"/>
      <c r="EDG517" s="60"/>
      <c r="EDH517" s="61"/>
      <c r="EDI517" s="70"/>
      <c r="EDJ517" s="70"/>
      <c r="EDK517" s="60"/>
      <c r="EDL517" s="61"/>
      <c r="EDM517" s="70"/>
      <c r="EDN517" s="70"/>
      <c r="EDO517" s="60"/>
      <c r="EDP517" s="61"/>
      <c r="EDQ517" s="70"/>
      <c r="EDR517" s="70"/>
      <c r="EDS517" s="60"/>
      <c r="EDT517" s="61"/>
      <c r="EDU517" s="70"/>
      <c r="EDV517" s="70"/>
      <c r="EDW517" s="60"/>
      <c r="EDX517" s="61"/>
      <c r="EDY517" s="70"/>
      <c r="EDZ517" s="70"/>
      <c r="EEA517" s="60"/>
      <c r="EEB517" s="61"/>
      <c r="EEC517" s="70"/>
      <c r="EED517" s="70"/>
      <c r="EEE517" s="60"/>
      <c r="EEF517" s="61"/>
      <c r="EEG517" s="70"/>
      <c r="EEH517" s="70"/>
      <c r="EEI517" s="60"/>
      <c r="EEJ517" s="61"/>
      <c r="EEK517" s="70"/>
      <c r="EEL517" s="70"/>
      <c r="EEM517" s="60"/>
      <c r="EEN517" s="61"/>
      <c r="EEO517" s="70"/>
      <c r="EEP517" s="70"/>
      <c r="EEQ517" s="60"/>
      <c r="EER517" s="61"/>
      <c r="EES517" s="70"/>
      <c r="EET517" s="70"/>
      <c r="EEU517" s="60"/>
      <c r="EEV517" s="61"/>
      <c r="EEW517" s="70"/>
      <c r="EEX517" s="70"/>
      <c r="EEY517" s="60"/>
      <c r="EEZ517" s="61"/>
      <c r="EFA517" s="70"/>
      <c r="EFB517" s="70"/>
      <c r="EFC517" s="60"/>
      <c r="EFD517" s="61"/>
      <c r="EFE517" s="70"/>
      <c r="EFF517" s="70"/>
      <c r="EFG517" s="60"/>
      <c r="EFH517" s="61"/>
      <c r="EFI517" s="70"/>
      <c r="EFJ517" s="70"/>
      <c r="EFK517" s="60"/>
      <c r="EFL517" s="61"/>
      <c r="EFM517" s="70"/>
      <c r="EFN517" s="70"/>
      <c r="EFO517" s="60"/>
      <c r="EFP517" s="61"/>
      <c r="EFQ517" s="70"/>
      <c r="EFR517" s="70"/>
      <c r="EFS517" s="60"/>
      <c r="EFT517" s="61"/>
      <c r="EFU517" s="70"/>
      <c r="EFV517" s="70"/>
      <c r="EFW517" s="60"/>
      <c r="EFX517" s="61"/>
      <c r="EFY517" s="70"/>
      <c r="EFZ517" s="70"/>
      <c r="EGA517" s="60"/>
      <c r="EGB517" s="61"/>
      <c r="EGC517" s="70"/>
      <c r="EGD517" s="70"/>
      <c r="EGE517" s="60"/>
      <c r="EGF517" s="61"/>
      <c r="EGG517" s="70"/>
      <c r="EGH517" s="70"/>
      <c r="EGI517" s="60"/>
      <c r="EGJ517" s="61"/>
      <c r="EGK517" s="70"/>
      <c r="EGL517" s="70"/>
      <c r="EGM517" s="60"/>
      <c r="EGN517" s="61"/>
      <c r="EGO517" s="70"/>
      <c r="EGP517" s="70"/>
      <c r="EGQ517" s="60"/>
      <c r="EGR517" s="61"/>
      <c r="EGS517" s="70"/>
      <c r="EGT517" s="70"/>
      <c r="EGU517" s="60"/>
      <c r="EGV517" s="61"/>
      <c r="EGW517" s="70"/>
      <c r="EGX517" s="70"/>
      <c r="EGY517" s="60"/>
      <c r="EGZ517" s="61"/>
      <c r="EHA517" s="70"/>
      <c r="EHB517" s="70"/>
      <c r="EHC517" s="60"/>
      <c r="EHD517" s="61"/>
      <c r="EHE517" s="70"/>
      <c r="EHF517" s="70"/>
      <c r="EHG517" s="60"/>
      <c r="EHH517" s="61"/>
      <c r="EHI517" s="70"/>
      <c r="EHJ517" s="70"/>
      <c r="EHK517" s="60"/>
      <c r="EHL517" s="61"/>
      <c r="EHM517" s="70"/>
      <c r="EHN517" s="70"/>
      <c r="EHO517" s="60"/>
      <c r="EHP517" s="61"/>
      <c r="EHQ517" s="70"/>
      <c r="EHR517" s="70"/>
      <c r="EHS517" s="60"/>
      <c r="EHT517" s="61"/>
      <c r="EHU517" s="70"/>
      <c r="EHV517" s="70"/>
      <c r="EHW517" s="60"/>
      <c r="EHX517" s="61"/>
      <c r="EHY517" s="70"/>
      <c r="EHZ517" s="70"/>
      <c r="EIA517" s="60"/>
      <c r="EIB517" s="61"/>
      <c r="EIC517" s="70"/>
      <c r="EID517" s="70"/>
      <c r="EIE517" s="60"/>
      <c r="EIF517" s="61"/>
      <c r="EIG517" s="70"/>
      <c r="EIH517" s="70"/>
      <c r="EII517" s="60"/>
      <c r="EIJ517" s="61"/>
      <c r="EIK517" s="70"/>
      <c r="EIL517" s="70"/>
      <c r="EIM517" s="60"/>
      <c r="EIN517" s="61"/>
      <c r="EIO517" s="70"/>
      <c r="EIP517" s="70"/>
      <c r="EIQ517" s="60"/>
      <c r="EIR517" s="61"/>
      <c r="EIS517" s="70"/>
      <c r="EIT517" s="70"/>
      <c r="EIU517" s="60"/>
      <c r="EIV517" s="61"/>
      <c r="EIW517" s="70"/>
      <c r="EIX517" s="70"/>
      <c r="EIY517" s="60"/>
      <c r="EIZ517" s="61"/>
      <c r="EJA517" s="70"/>
      <c r="EJB517" s="70"/>
      <c r="EJC517" s="60"/>
      <c r="EJD517" s="61"/>
      <c r="EJE517" s="70"/>
      <c r="EJF517" s="70"/>
      <c r="EJG517" s="60"/>
      <c r="EJH517" s="61"/>
      <c r="EJI517" s="70"/>
      <c r="EJJ517" s="70"/>
      <c r="EJK517" s="60"/>
      <c r="EJL517" s="61"/>
      <c r="EJM517" s="70"/>
      <c r="EJN517" s="70"/>
      <c r="EJO517" s="60"/>
      <c r="EJP517" s="61"/>
      <c r="EJQ517" s="70"/>
      <c r="EJR517" s="70"/>
      <c r="EJS517" s="60"/>
      <c r="EJT517" s="61"/>
      <c r="EJU517" s="70"/>
      <c r="EJV517" s="70"/>
      <c r="EJW517" s="60"/>
      <c r="EJX517" s="61"/>
      <c r="EJY517" s="70"/>
      <c r="EJZ517" s="70"/>
      <c r="EKA517" s="60"/>
      <c r="EKB517" s="61"/>
      <c r="EKC517" s="70"/>
      <c r="EKD517" s="70"/>
      <c r="EKE517" s="60"/>
      <c r="EKF517" s="61"/>
      <c r="EKG517" s="70"/>
      <c r="EKH517" s="70"/>
      <c r="EKI517" s="60"/>
      <c r="EKJ517" s="61"/>
      <c r="EKK517" s="70"/>
      <c r="EKL517" s="70"/>
      <c r="EKM517" s="60"/>
      <c r="EKN517" s="61"/>
      <c r="EKO517" s="70"/>
      <c r="EKP517" s="70"/>
      <c r="EKQ517" s="60"/>
      <c r="EKR517" s="61"/>
      <c r="EKS517" s="70"/>
      <c r="EKT517" s="70"/>
      <c r="EKU517" s="60"/>
      <c r="EKV517" s="61"/>
      <c r="EKW517" s="70"/>
      <c r="EKX517" s="70"/>
      <c r="EKY517" s="60"/>
      <c r="EKZ517" s="61"/>
      <c r="ELA517" s="70"/>
      <c r="ELB517" s="70"/>
      <c r="ELC517" s="60"/>
      <c r="ELD517" s="61"/>
      <c r="ELE517" s="70"/>
      <c r="ELF517" s="70"/>
      <c r="ELG517" s="60"/>
      <c r="ELH517" s="61"/>
      <c r="ELI517" s="70"/>
      <c r="ELJ517" s="70"/>
      <c r="ELK517" s="60"/>
      <c r="ELL517" s="61"/>
      <c r="ELM517" s="70"/>
      <c r="ELN517" s="70"/>
      <c r="ELO517" s="60"/>
      <c r="ELP517" s="61"/>
      <c r="ELQ517" s="70"/>
      <c r="ELR517" s="70"/>
      <c r="ELS517" s="60"/>
      <c r="ELT517" s="61"/>
      <c r="ELU517" s="70"/>
      <c r="ELV517" s="70"/>
      <c r="ELW517" s="60"/>
      <c r="ELX517" s="61"/>
      <c r="ELY517" s="70"/>
      <c r="ELZ517" s="70"/>
      <c r="EMA517" s="60"/>
      <c r="EMB517" s="61"/>
      <c r="EMC517" s="70"/>
      <c r="EMD517" s="70"/>
      <c r="EME517" s="60"/>
      <c r="EMF517" s="61"/>
      <c r="EMG517" s="70"/>
      <c r="EMH517" s="70"/>
      <c r="EMI517" s="60"/>
      <c r="EMJ517" s="61"/>
      <c r="EMK517" s="70"/>
      <c r="EML517" s="70"/>
      <c r="EMM517" s="60"/>
      <c r="EMN517" s="61"/>
      <c r="EMO517" s="70"/>
      <c r="EMP517" s="70"/>
      <c r="EMQ517" s="60"/>
      <c r="EMR517" s="61"/>
      <c r="EMS517" s="70"/>
      <c r="EMT517" s="70"/>
      <c r="EMU517" s="60"/>
      <c r="EMV517" s="61"/>
      <c r="EMW517" s="70"/>
      <c r="EMX517" s="70"/>
      <c r="EMY517" s="60"/>
      <c r="EMZ517" s="61"/>
      <c r="ENA517" s="70"/>
      <c r="ENB517" s="70"/>
      <c r="ENC517" s="60"/>
      <c r="END517" s="61"/>
      <c r="ENE517" s="70"/>
      <c r="ENF517" s="70"/>
      <c r="ENG517" s="60"/>
      <c r="ENH517" s="61"/>
      <c r="ENI517" s="70"/>
      <c r="ENJ517" s="70"/>
      <c r="ENK517" s="60"/>
      <c r="ENL517" s="61"/>
      <c r="ENM517" s="70"/>
      <c r="ENN517" s="70"/>
      <c r="ENO517" s="60"/>
      <c r="ENP517" s="61"/>
      <c r="ENQ517" s="70"/>
      <c r="ENR517" s="70"/>
      <c r="ENS517" s="60"/>
      <c r="ENT517" s="61"/>
      <c r="ENU517" s="70"/>
      <c r="ENV517" s="70"/>
      <c r="ENW517" s="60"/>
      <c r="ENX517" s="61"/>
      <c r="ENY517" s="70"/>
      <c r="ENZ517" s="70"/>
      <c r="EOA517" s="60"/>
      <c r="EOB517" s="61"/>
      <c r="EOC517" s="70"/>
      <c r="EOD517" s="70"/>
      <c r="EOE517" s="60"/>
      <c r="EOF517" s="61"/>
      <c r="EOG517" s="70"/>
      <c r="EOH517" s="70"/>
      <c r="EOI517" s="60"/>
      <c r="EOJ517" s="61"/>
      <c r="EOK517" s="70"/>
      <c r="EOL517" s="70"/>
      <c r="EOM517" s="60"/>
      <c r="EON517" s="61"/>
      <c r="EOO517" s="70"/>
      <c r="EOP517" s="70"/>
      <c r="EOQ517" s="60"/>
      <c r="EOR517" s="61"/>
      <c r="EOS517" s="70"/>
      <c r="EOT517" s="70"/>
      <c r="EOU517" s="60"/>
      <c r="EOV517" s="61"/>
      <c r="EOW517" s="70"/>
      <c r="EOX517" s="70"/>
      <c r="EOY517" s="60"/>
      <c r="EOZ517" s="61"/>
      <c r="EPA517" s="70"/>
      <c r="EPB517" s="70"/>
      <c r="EPC517" s="60"/>
      <c r="EPD517" s="61"/>
      <c r="EPE517" s="70"/>
      <c r="EPF517" s="70"/>
      <c r="EPG517" s="60"/>
      <c r="EPH517" s="61"/>
      <c r="EPI517" s="70"/>
      <c r="EPJ517" s="70"/>
      <c r="EPK517" s="60"/>
      <c r="EPL517" s="61"/>
      <c r="EPM517" s="70"/>
      <c r="EPN517" s="70"/>
      <c r="EPO517" s="60"/>
      <c r="EPP517" s="61"/>
      <c r="EPQ517" s="70"/>
      <c r="EPR517" s="70"/>
      <c r="EPS517" s="60"/>
      <c r="EPT517" s="61"/>
      <c r="EPU517" s="70"/>
      <c r="EPV517" s="70"/>
      <c r="EPW517" s="60"/>
      <c r="EPX517" s="61"/>
      <c r="EPY517" s="70"/>
      <c r="EPZ517" s="70"/>
      <c r="EQA517" s="60"/>
      <c r="EQB517" s="61"/>
      <c r="EQC517" s="70"/>
      <c r="EQD517" s="70"/>
      <c r="EQE517" s="60"/>
      <c r="EQF517" s="61"/>
      <c r="EQG517" s="70"/>
      <c r="EQH517" s="70"/>
      <c r="EQI517" s="60"/>
      <c r="EQJ517" s="61"/>
      <c r="EQK517" s="70"/>
      <c r="EQL517" s="70"/>
      <c r="EQM517" s="60"/>
      <c r="EQN517" s="61"/>
      <c r="EQO517" s="70"/>
      <c r="EQP517" s="70"/>
      <c r="EQQ517" s="60"/>
      <c r="EQR517" s="61"/>
      <c r="EQS517" s="70"/>
      <c r="EQT517" s="70"/>
      <c r="EQU517" s="60"/>
      <c r="EQV517" s="61"/>
      <c r="EQW517" s="70"/>
      <c r="EQX517" s="70"/>
      <c r="EQY517" s="60"/>
      <c r="EQZ517" s="61"/>
      <c r="ERA517" s="70"/>
      <c r="ERB517" s="70"/>
      <c r="ERC517" s="60"/>
      <c r="ERD517" s="61"/>
      <c r="ERE517" s="70"/>
      <c r="ERF517" s="70"/>
      <c r="ERG517" s="60"/>
      <c r="ERH517" s="61"/>
      <c r="ERI517" s="70"/>
      <c r="ERJ517" s="70"/>
      <c r="ERK517" s="60"/>
      <c r="ERL517" s="61"/>
      <c r="ERM517" s="70"/>
      <c r="ERN517" s="70"/>
      <c r="ERO517" s="60"/>
      <c r="ERP517" s="61"/>
      <c r="ERQ517" s="70"/>
      <c r="ERR517" s="70"/>
      <c r="ERS517" s="60"/>
      <c r="ERT517" s="61"/>
      <c r="ERU517" s="70"/>
      <c r="ERV517" s="70"/>
      <c r="ERW517" s="60"/>
      <c r="ERX517" s="61"/>
      <c r="ERY517" s="70"/>
      <c r="ERZ517" s="70"/>
      <c r="ESA517" s="60"/>
      <c r="ESB517" s="61"/>
      <c r="ESC517" s="70"/>
      <c r="ESD517" s="70"/>
      <c r="ESE517" s="60"/>
      <c r="ESF517" s="61"/>
      <c r="ESG517" s="70"/>
      <c r="ESH517" s="70"/>
      <c r="ESI517" s="60"/>
      <c r="ESJ517" s="61"/>
      <c r="ESK517" s="70"/>
      <c r="ESL517" s="70"/>
      <c r="ESM517" s="60"/>
      <c r="ESN517" s="61"/>
      <c r="ESO517" s="70"/>
      <c r="ESP517" s="70"/>
      <c r="ESQ517" s="60"/>
      <c r="ESR517" s="61"/>
      <c r="ESS517" s="70"/>
      <c r="EST517" s="70"/>
      <c r="ESU517" s="60"/>
      <c r="ESV517" s="61"/>
      <c r="ESW517" s="70"/>
      <c r="ESX517" s="70"/>
      <c r="ESY517" s="60"/>
      <c r="ESZ517" s="61"/>
      <c r="ETA517" s="70"/>
      <c r="ETB517" s="70"/>
      <c r="ETC517" s="60"/>
      <c r="ETD517" s="61"/>
      <c r="ETE517" s="70"/>
      <c r="ETF517" s="70"/>
      <c r="ETG517" s="60"/>
      <c r="ETH517" s="61"/>
      <c r="ETI517" s="70"/>
      <c r="ETJ517" s="70"/>
      <c r="ETK517" s="60"/>
      <c r="ETL517" s="61"/>
      <c r="ETM517" s="70"/>
      <c r="ETN517" s="70"/>
      <c r="ETO517" s="60"/>
      <c r="ETP517" s="61"/>
      <c r="ETQ517" s="70"/>
      <c r="ETR517" s="70"/>
      <c r="ETS517" s="60"/>
      <c r="ETT517" s="61"/>
      <c r="ETU517" s="70"/>
      <c r="ETV517" s="70"/>
      <c r="ETW517" s="60"/>
      <c r="ETX517" s="61"/>
      <c r="ETY517" s="70"/>
      <c r="ETZ517" s="70"/>
      <c r="EUA517" s="60"/>
      <c r="EUB517" s="61"/>
      <c r="EUC517" s="70"/>
      <c r="EUD517" s="70"/>
      <c r="EUE517" s="60"/>
      <c r="EUF517" s="61"/>
      <c r="EUG517" s="70"/>
      <c r="EUH517" s="70"/>
      <c r="EUI517" s="60"/>
      <c r="EUJ517" s="61"/>
      <c r="EUK517" s="70"/>
      <c r="EUL517" s="70"/>
      <c r="EUM517" s="60"/>
      <c r="EUN517" s="61"/>
      <c r="EUO517" s="70"/>
      <c r="EUP517" s="70"/>
      <c r="EUQ517" s="60"/>
      <c r="EUR517" s="61"/>
      <c r="EUS517" s="70"/>
      <c r="EUT517" s="70"/>
      <c r="EUU517" s="60"/>
      <c r="EUV517" s="61"/>
      <c r="EUW517" s="70"/>
      <c r="EUX517" s="70"/>
      <c r="EUY517" s="60"/>
      <c r="EUZ517" s="61"/>
      <c r="EVA517" s="70"/>
      <c r="EVB517" s="70"/>
      <c r="EVC517" s="60"/>
      <c r="EVD517" s="61"/>
      <c r="EVE517" s="70"/>
      <c r="EVF517" s="70"/>
      <c r="EVG517" s="60"/>
      <c r="EVH517" s="61"/>
      <c r="EVI517" s="70"/>
      <c r="EVJ517" s="70"/>
      <c r="EVK517" s="60"/>
      <c r="EVL517" s="61"/>
      <c r="EVM517" s="70"/>
      <c r="EVN517" s="70"/>
      <c r="EVO517" s="60"/>
      <c r="EVP517" s="61"/>
      <c r="EVQ517" s="70"/>
      <c r="EVR517" s="70"/>
      <c r="EVS517" s="60"/>
      <c r="EVT517" s="61"/>
      <c r="EVU517" s="70"/>
      <c r="EVV517" s="70"/>
      <c r="EVW517" s="60"/>
      <c r="EVX517" s="61"/>
      <c r="EVY517" s="70"/>
      <c r="EVZ517" s="70"/>
      <c r="EWA517" s="60"/>
      <c r="EWB517" s="61"/>
      <c r="EWC517" s="70"/>
      <c r="EWD517" s="70"/>
      <c r="EWE517" s="60"/>
      <c r="EWF517" s="61"/>
      <c r="EWG517" s="70"/>
      <c r="EWH517" s="70"/>
      <c r="EWI517" s="60"/>
      <c r="EWJ517" s="61"/>
      <c r="EWK517" s="70"/>
      <c r="EWL517" s="70"/>
      <c r="EWM517" s="60"/>
      <c r="EWN517" s="61"/>
      <c r="EWO517" s="70"/>
      <c r="EWP517" s="70"/>
      <c r="EWQ517" s="60"/>
      <c r="EWR517" s="61"/>
      <c r="EWS517" s="70"/>
      <c r="EWT517" s="70"/>
      <c r="EWU517" s="60"/>
      <c r="EWV517" s="61"/>
      <c r="EWW517" s="70"/>
      <c r="EWX517" s="70"/>
      <c r="EWY517" s="60"/>
      <c r="EWZ517" s="61"/>
      <c r="EXA517" s="70"/>
      <c r="EXB517" s="70"/>
      <c r="EXC517" s="60"/>
      <c r="EXD517" s="61"/>
      <c r="EXE517" s="70"/>
      <c r="EXF517" s="70"/>
      <c r="EXG517" s="60"/>
      <c r="EXH517" s="61"/>
      <c r="EXI517" s="70"/>
      <c r="EXJ517" s="70"/>
      <c r="EXK517" s="60"/>
      <c r="EXL517" s="61"/>
      <c r="EXM517" s="70"/>
      <c r="EXN517" s="70"/>
      <c r="EXO517" s="60"/>
      <c r="EXP517" s="61"/>
      <c r="EXQ517" s="70"/>
      <c r="EXR517" s="70"/>
      <c r="EXS517" s="60"/>
      <c r="EXT517" s="61"/>
      <c r="EXU517" s="70"/>
      <c r="EXV517" s="70"/>
      <c r="EXW517" s="60"/>
      <c r="EXX517" s="61"/>
      <c r="EXY517" s="70"/>
      <c r="EXZ517" s="70"/>
      <c r="EYA517" s="60"/>
      <c r="EYB517" s="61"/>
      <c r="EYC517" s="70"/>
      <c r="EYD517" s="70"/>
      <c r="EYE517" s="60"/>
      <c r="EYF517" s="61"/>
      <c r="EYG517" s="70"/>
      <c r="EYH517" s="70"/>
      <c r="EYI517" s="60"/>
      <c r="EYJ517" s="61"/>
      <c r="EYK517" s="70"/>
      <c r="EYL517" s="70"/>
      <c r="EYM517" s="60"/>
      <c r="EYN517" s="61"/>
      <c r="EYO517" s="70"/>
      <c r="EYP517" s="70"/>
      <c r="EYQ517" s="60"/>
      <c r="EYR517" s="61"/>
      <c r="EYS517" s="70"/>
      <c r="EYT517" s="70"/>
      <c r="EYU517" s="60"/>
      <c r="EYV517" s="61"/>
      <c r="EYW517" s="70"/>
      <c r="EYX517" s="70"/>
      <c r="EYY517" s="60"/>
      <c r="EYZ517" s="61"/>
      <c r="EZA517" s="70"/>
      <c r="EZB517" s="70"/>
      <c r="EZC517" s="60"/>
      <c r="EZD517" s="61"/>
      <c r="EZE517" s="70"/>
      <c r="EZF517" s="70"/>
      <c r="EZG517" s="60"/>
      <c r="EZH517" s="61"/>
      <c r="EZI517" s="70"/>
      <c r="EZJ517" s="70"/>
      <c r="EZK517" s="60"/>
      <c r="EZL517" s="61"/>
      <c r="EZM517" s="70"/>
      <c r="EZN517" s="70"/>
      <c r="EZO517" s="60"/>
      <c r="EZP517" s="61"/>
      <c r="EZQ517" s="70"/>
      <c r="EZR517" s="70"/>
      <c r="EZS517" s="60"/>
      <c r="EZT517" s="61"/>
      <c r="EZU517" s="70"/>
      <c r="EZV517" s="70"/>
      <c r="EZW517" s="60"/>
      <c r="EZX517" s="61"/>
      <c r="EZY517" s="70"/>
      <c r="EZZ517" s="70"/>
      <c r="FAA517" s="60"/>
      <c r="FAB517" s="61"/>
      <c r="FAC517" s="70"/>
      <c r="FAD517" s="70"/>
      <c r="FAE517" s="60"/>
      <c r="FAF517" s="61"/>
      <c r="FAG517" s="70"/>
      <c r="FAH517" s="70"/>
      <c r="FAI517" s="60"/>
      <c r="FAJ517" s="61"/>
      <c r="FAK517" s="70"/>
      <c r="FAL517" s="70"/>
      <c r="FAM517" s="60"/>
      <c r="FAN517" s="61"/>
      <c r="FAO517" s="70"/>
      <c r="FAP517" s="70"/>
      <c r="FAQ517" s="60"/>
      <c r="FAR517" s="61"/>
      <c r="FAS517" s="70"/>
      <c r="FAT517" s="70"/>
      <c r="FAU517" s="60"/>
      <c r="FAV517" s="61"/>
      <c r="FAW517" s="70"/>
      <c r="FAX517" s="70"/>
      <c r="FAY517" s="60"/>
      <c r="FAZ517" s="61"/>
      <c r="FBA517" s="70"/>
      <c r="FBB517" s="70"/>
      <c r="FBC517" s="60"/>
      <c r="FBD517" s="61"/>
      <c r="FBE517" s="70"/>
      <c r="FBF517" s="70"/>
      <c r="FBG517" s="60"/>
      <c r="FBH517" s="61"/>
      <c r="FBI517" s="70"/>
      <c r="FBJ517" s="70"/>
      <c r="FBK517" s="60"/>
      <c r="FBL517" s="61"/>
      <c r="FBM517" s="70"/>
      <c r="FBN517" s="70"/>
      <c r="FBO517" s="60"/>
      <c r="FBP517" s="61"/>
      <c r="FBQ517" s="70"/>
      <c r="FBR517" s="70"/>
      <c r="FBS517" s="60"/>
      <c r="FBT517" s="61"/>
      <c r="FBU517" s="70"/>
      <c r="FBV517" s="70"/>
      <c r="FBW517" s="60"/>
      <c r="FBX517" s="61"/>
      <c r="FBY517" s="70"/>
      <c r="FBZ517" s="70"/>
      <c r="FCA517" s="60"/>
      <c r="FCB517" s="61"/>
      <c r="FCC517" s="70"/>
      <c r="FCD517" s="70"/>
      <c r="FCE517" s="60"/>
      <c r="FCF517" s="61"/>
      <c r="FCG517" s="70"/>
      <c r="FCH517" s="70"/>
      <c r="FCI517" s="60"/>
      <c r="FCJ517" s="61"/>
      <c r="FCK517" s="70"/>
      <c r="FCL517" s="70"/>
      <c r="FCM517" s="60"/>
      <c r="FCN517" s="61"/>
      <c r="FCO517" s="70"/>
      <c r="FCP517" s="70"/>
      <c r="FCQ517" s="60"/>
      <c r="FCR517" s="61"/>
      <c r="FCS517" s="70"/>
      <c r="FCT517" s="70"/>
      <c r="FCU517" s="60"/>
      <c r="FCV517" s="61"/>
      <c r="FCW517" s="70"/>
      <c r="FCX517" s="70"/>
      <c r="FCY517" s="60"/>
      <c r="FCZ517" s="61"/>
      <c r="FDA517" s="70"/>
      <c r="FDB517" s="70"/>
      <c r="FDC517" s="60"/>
      <c r="FDD517" s="61"/>
      <c r="FDE517" s="70"/>
      <c r="FDF517" s="70"/>
      <c r="FDG517" s="60"/>
      <c r="FDH517" s="61"/>
      <c r="FDI517" s="70"/>
      <c r="FDJ517" s="70"/>
      <c r="FDK517" s="60"/>
      <c r="FDL517" s="61"/>
      <c r="FDM517" s="70"/>
      <c r="FDN517" s="70"/>
      <c r="FDO517" s="60"/>
      <c r="FDP517" s="61"/>
      <c r="FDQ517" s="70"/>
      <c r="FDR517" s="70"/>
      <c r="FDS517" s="60"/>
      <c r="FDT517" s="61"/>
      <c r="FDU517" s="70"/>
      <c r="FDV517" s="70"/>
      <c r="FDW517" s="60"/>
      <c r="FDX517" s="61"/>
      <c r="FDY517" s="70"/>
      <c r="FDZ517" s="70"/>
      <c r="FEA517" s="60"/>
      <c r="FEB517" s="61"/>
      <c r="FEC517" s="70"/>
      <c r="FED517" s="70"/>
      <c r="FEE517" s="60"/>
      <c r="FEF517" s="61"/>
      <c r="FEG517" s="70"/>
      <c r="FEH517" s="70"/>
      <c r="FEI517" s="60"/>
      <c r="FEJ517" s="61"/>
      <c r="FEK517" s="70"/>
      <c r="FEL517" s="70"/>
      <c r="FEM517" s="60"/>
      <c r="FEN517" s="61"/>
      <c r="FEO517" s="70"/>
      <c r="FEP517" s="70"/>
      <c r="FEQ517" s="60"/>
      <c r="FER517" s="61"/>
      <c r="FES517" s="70"/>
      <c r="FET517" s="70"/>
      <c r="FEU517" s="60"/>
      <c r="FEV517" s="61"/>
      <c r="FEW517" s="70"/>
      <c r="FEX517" s="70"/>
      <c r="FEY517" s="60"/>
      <c r="FEZ517" s="61"/>
      <c r="FFA517" s="70"/>
      <c r="FFB517" s="70"/>
      <c r="FFC517" s="60"/>
      <c r="FFD517" s="61"/>
      <c r="FFE517" s="70"/>
      <c r="FFF517" s="70"/>
      <c r="FFG517" s="60"/>
      <c r="FFH517" s="61"/>
      <c r="FFI517" s="70"/>
      <c r="FFJ517" s="70"/>
      <c r="FFK517" s="60"/>
      <c r="FFL517" s="61"/>
      <c r="FFM517" s="70"/>
      <c r="FFN517" s="70"/>
      <c r="FFO517" s="60"/>
      <c r="FFP517" s="61"/>
      <c r="FFQ517" s="70"/>
      <c r="FFR517" s="70"/>
      <c r="FFS517" s="60"/>
      <c r="FFT517" s="61"/>
      <c r="FFU517" s="70"/>
      <c r="FFV517" s="70"/>
      <c r="FFW517" s="60"/>
      <c r="FFX517" s="61"/>
      <c r="FFY517" s="70"/>
      <c r="FFZ517" s="70"/>
      <c r="FGA517" s="60"/>
      <c r="FGB517" s="61"/>
      <c r="FGC517" s="70"/>
      <c r="FGD517" s="70"/>
      <c r="FGE517" s="60"/>
      <c r="FGF517" s="61"/>
      <c r="FGG517" s="70"/>
      <c r="FGH517" s="70"/>
      <c r="FGI517" s="60"/>
      <c r="FGJ517" s="61"/>
      <c r="FGK517" s="70"/>
      <c r="FGL517" s="70"/>
      <c r="FGM517" s="60"/>
      <c r="FGN517" s="61"/>
      <c r="FGO517" s="70"/>
      <c r="FGP517" s="70"/>
      <c r="FGQ517" s="60"/>
      <c r="FGR517" s="61"/>
      <c r="FGS517" s="70"/>
      <c r="FGT517" s="70"/>
      <c r="FGU517" s="60"/>
      <c r="FGV517" s="61"/>
      <c r="FGW517" s="70"/>
      <c r="FGX517" s="70"/>
      <c r="FGY517" s="60"/>
      <c r="FGZ517" s="61"/>
      <c r="FHA517" s="70"/>
      <c r="FHB517" s="70"/>
      <c r="FHC517" s="60"/>
      <c r="FHD517" s="61"/>
      <c r="FHE517" s="70"/>
      <c r="FHF517" s="70"/>
      <c r="FHG517" s="60"/>
      <c r="FHH517" s="61"/>
      <c r="FHI517" s="70"/>
      <c r="FHJ517" s="70"/>
      <c r="FHK517" s="60"/>
      <c r="FHL517" s="61"/>
      <c r="FHM517" s="70"/>
      <c r="FHN517" s="70"/>
      <c r="FHO517" s="60"/>
      <c r="FHP517" s="61"/>
      <c r="FHQ517" s="70"/>
      <c r="FHR517" s="70"/>
      <c r="FHS517" s="60"/>
      <c r="FHT517" s="61"/>
      <c r="FHU517" s="70"/>
      <c r="FHV517" s="70"/>
      <c r="FHW517" s="60"/>
      <c r="FHX517" s="61"/>
      <c r="FHY517" s="70"/>
      <c r="FHZ517" s="70"/>
      <c r="FIA517" s="60"/>
      <c r="FIB517" s="61"/>
      <c r="FIC517" s="70"/>
      <c r="FID517" s="70"/>
      <c r="FIE517" s="60"/>
      <c r="FIF517" s="61"/>
      <c r="FIG517" s="70"/>
      <c r="FIH517" s="70"/>
      <c r="FII517" s="60"/>
      <c r="FIJ517" s="61"/>
      <c r="FIK517" s="70"/>
      <c r="FIL517" s="70"/>
      <c r="FIM517" s="60"/>
      <c r="FIN517" s="61"/>
      <c r="FIO517" s="70"/>
      <c r="FIP517" s="70"/>
      <c r="FIQ517" s="60"/>
      <c r="FIR517" s="61"/>
      <c r="FIS517" s="70"/>
      <c r="FIT517" s="70"/>
      <c r="FIU517" s="60"/>
      <c r="FIV517" s="61"/>
      <c r="FIW517" s="70"/>
      <c r="FIX517" s="70"/>
      <c r="FIY517" s="60"/>
      <c r="FIZ517" s="61"/>
      <c r="FJA517" s="70"/>
      <c r="FJB517" s="70"/>
      <c r="FJC517" s="60"/>
      <c r="FJD517" s="61"/>
      <c r="FJE517" s="70"/>
      <c r="FJF517" s="70"/>
      <c r="FJG517" s="60"/>
      <c r="FJH517" s="61"/>
      <c r="FJI517" s="70"/>
      <c r="FJJ517" s="70"/>
      <c r="FJK517" s="60"/>
      <c r="FJL517" s="61"/>
      <c r="FJM517" s="70"/>
      <c r="FJN517" s="70"/>
      <c r="FJO517" s="60"/>
      <c r="FJP517" s="61"/>
      <c r="FJQ517" s="70"/>
      <c r="FJR517" s="70"/>
      <c r="FJS517" s="60"/>
      <c r="FJT517" s="61"/>
      <c r="FJU517" s="70"/>
      <c r="FJV517" s="70"/>
      <c r="FJW517" s="60"/>
      <c r="FJX517" s="61"/>
      <c r="FJY517" s="70"/>
      <c r="FJZ517" s="70"/>
      <c r="FKA517" s="60"/>
      <c r="FKB517" s="61"/>
      <c r="FKC517" s="70"/>
      <c r="FKD517" s="70"/>
      <c r="FKE517" s="60"/>
      <c r="FKF517" s="61"/>
      <c r="FKG517" s="70"/>
      <c r="FKH517" s="70"/>
      <c r="FKI517" s="60"/>
      <c r="FKJ517" s="61"/>
      <c r="FKK517" s="70"/>
      <c r="FKL517" s="70"/>
      <c r="FKM517" s="60"/>
      <c r="FKN517" s="61"/>
      <c r="FKO517" s="70"/>
      <c r="FKP517" s="70"/>
      <c r="FKQ517" s="60"/>
      <c r="FKR517" s="61"/>
      <c r="FKS517" s="70"/>
      <c r="FKT517" s="70"/>
      <c r="FKU517" s="60"/>
      <c r="FKV517" s="61"/>
      <c r="FKW517" s="70"/>
      <c r="FKX517" s="70"/>
      <c r="FKY517" s="60"/>
      <c r="FKZ517" s="61"/>
      <c r="FLA517" s="70"/>
      <c r="FLB517" s="70"/>
      <c r="FLC517" s="60"/>
      <c r="FLD517" s="61"/>
      <c r="FLE517" s="70"/>
      <c r="FLF517" s="70"/>
      <c r="FLG517" s="60"/>
      <c r="FLH517" s="61"/>
      <c r="FLI517" s="70"/>
      <c r="FLJ517" s="70"/>
      <c r="FLK517" s="60"/>
      <c r="FLL517" s="61"/>
      <c r="FLM517" s="70"/>
      <c r="FLN517" s="70"/>
      <c r="FLO517" s="60"/>
      <c r="FLP517" s="61"/>
      <c r="FLQ517" s="70"/>
      <c r="FLR517" s="70"/>
      <c r="FLS517" s="60"/>
      <c r="FLT517" s="61"/>
      <c r="FLU517" s="70"/>
      <c r="FLV517" s="70"/>
      <c r="FLW517" s="60"/>
      <c r="FLX517" s="61"/>
      <c r="FLY517" s="70"/>
      <c r="FLZ517" s="70"/>
      <c r="FMA517" s="60"/>
      <c r="FMB517" s="61"/>
      <c r="FMC517" s="70"/>
      <c r="FMD517" s="70"/>
      <c r="FME517" s="60"/>
      <c r="FMF517" s="61"/>
      <c r="FMG517" s="70"/>
      <c r="FMH517" s="70"/>
      <c r="FMI517" s="60"/>
      <c r="FMJ517" s="61"/>
      <c r="FMK517" s="70"/>
      <c r="FML517" s="70"/>
      <c r="FMM517" s="60"/>
      <c r="FMN517" s="61"/>
      <c r="FMO517" s="70"/>
      <c r="FMP517" s="70"/>
      <c r="FMQ517" s="60"/>
      <c r="FMR517" s="61"/>
      <c r="FMS517" s="70"/>
      <c r="FMT517" s="70"/>
      <c r="FMU517" s="60"/>
      <c r="FMV517" s="61"/>
      <c r="FMW517" s="70"/>
      <c r="FMX517" s="70"/>
      <c r="FMY517" s="60"/>
      <c r="FMZ517" s="61"/>
      <c r="FNA517" s="70"/>
      <c r="FNB517" s="70"/>
      <c r="FNC517" s="60"/>
      <c r="FND517" s="61"/>
      <c r="FNE517" s="70"/>
      <c r="FNF517" s="70"/>
      <c r="FNG517" s="60"/>
      <c r="FNH517" s="61"/>
      <c r="FNI517" s="70"/>
      <c r="FNJ517" s="70"/>
      <c r="FNK517" s="60"/>
      <c r="FNL517" s="61"/>
      <c r="FNM517" s="70"/>
      <c r="FNN517" s="70"/>
      <c r="FNO517" s="60"/>
      <c r="FNP517" s="61"/>
      <c r="FNQ517" s="70"/>
      <c r="FNR517" s="70"/>
      <c r="FNS517" s="60"/>
      <c r="FNT517" s="61"/>
      <c r="FNU517" s="70"/>
      <c r="FNV517" s="70"/>
      <c r="FNW517" s="60"/>
      <c r="FNX517" s="61"/>
      <c r="FNY517" s="70"/>
      <c r="FNZ517" s="70"/>
      <c r="FOA517" s="60"/>
      <c r="FOB517" s="61"/>
      <c r="FOC517" s="70"/>
      <c r="FOD517" s="70"/>
      <c r="FOE517" s="60"/>
      <c r="FOF517" s="61"/>
      <c r="FOG517" s="70"/>
      <c r="FOH517" s="70"/>
      <c r="FOI517" s="60"/>
      <c r="FOJ517" s="61"/>
      <c r="FOK517" s="70"/>
      <c r="FOL517" s="70"/>
      <c r="FOM517" s="60"/>
      <c r="FON517" s="61"/>
      <c r="FOO517" s="70"/>
      <c r="FOP517" s="70"/>
      <c r="FOQ517" s="60"/>
      <c r="FOR517" s="61"/>
      <c r="FOS517" s="70"/>
      <c r="FOT517" s="70"/>
      <c r="FOU517" s="60"/>
      <c r="FOV517" s="61"/>
      <c r="FOW517" s="70"/>
      <c r="FOX517" s="70"/>
      <c r="FOY517" s="60"/>
      <c r="FOZ517" s="61"/>
      <c r="FPA517" s="70"/>
      <c r="FPB517" s="70"/>
      <c r="FPC517" s="60"/>
      <c r="FPD517" s="61"/>
      <c r="FPE517" s="70"/>
      <c r="FPF517" s="70"/>
      <c r="FPG517" s="60"/>
      <c r="FPH517" s="61"/>
      <c r="FPI517" s="70"/>
      <c r="FPJ517" s="70"/>
      <c r="FPK517" s="60"/>
      <c r="FPL517" s="61"/>
      <c r="FPM517" s="70"/>
      <c r="FPN517" s="70"/>
      <c r="FPO517" s="60"/>
      <c r="FPP517" s="61"/>
      <c r="FPQ517" s="70"/>
      <c r="FPR517" s="70"/>
      <c r="FPS517" s="60"/>
      <c r="FPT517" s="61"/>
      <c r="FPU517" s="70"/>
      <c r="FPV517" s="70"/>
      <c r="FPW517" s="60"/>
      <c r="FPX517" s="61"/>
      <c r="FPY517" s="70"/>
      <c r="FPZ517" s="70"/>
      <c r="FQA517" s="60"/>
      <c r="FQB517" s="61"/>
      <c r="FQC517" s="70"/>
      <c r="FQD517" s="70"/>
      <c r="FQE517" s="60"/>
      <c r="FQF517" s="61"/>
      <c r="FQG517" s="70"/>
      <c r="FQH517" s="70"/>
      <c r="FQI517" s="60"/>
      <c r="FQJ517" s="61"/>
      <c r="FQK517" s="70"/>
      <c r="FQL517" s="70"/>
      <c r="FQM517" s="60"/>
      <c r="FQN517" s="61"/>
      <c r="FQO517" s="70"/>
      <c r="FQP517" s="70"/>
      <c r="FQQ517" s="60"/>
      <c r="FQR517" s="61"/>
      <c r="FQS517" s="70"/>
      <c r="FQT517" s="70"/>
      <c r="FQU517" s="60"/>
      <c r="FQV517" s="61"/>
      <c r="FQW517" s="70"/>
      <c r="FQX517" s="70"/>
      <c r="FQY517" s="60"/>
      <c r="FQZ517" s="61"/>
      <c r="FRA517" s="70"/>
      <c r="FRB517" s="70"/>
      <c r="FRC517" s="60"/>
      <c r="FRD517" s="61"/>
      <c r="FRE517" s="70"/>
      <c r="FRF517" s="70"/>
      <c r="FRG517" s="60"/>
      <c r="FRH517" s="61"/>
      <c r="FRI517" s="70"/>
      <c r="FRJ517" s="70"/>
      <c r="FRK517" s="60"/>
      <c r="FRL517" s="61"/>
      <c r="FRM517" s="70"/>
      <c r="FRN517" s="70"/>
      <c r="FRO517" s="60"/>
      <c r="FRP517" s="61"/>
      <c r="FRQ517" s="70"/>
      <c r="FRR517" s="70"/>
      <c r="FRS517" s="60"/>
      <c r="FRT517" s="61"/>
      <c r="FRU517" s="70"/>
      <c r="FRV517" s="70"/>
      <c r="FRW517" s="60"/>
      <c r="FRX517" s="61"/>
      <c r="FRY517" s="70"/>
      <c r="FRZ517" s="70"/>
      <c r="FSA517" s="60"/>
      <c r="FSB517" s="61"/>
      <c r="FSC517" s="70"/>
      <c r="FSD517" s="70"/>
      <c r="FSE517" s="60"/>
      <c r="FSF517" s="61"/>
      <c r="FSG517" s="70"/>
      <c r="FSH517" s="70"/>
      <c r="FSI517" s="60"/>
      <c r="FSJ517" s="61"/>
      <c r="FSK517" s="70"/>
      <c r="FSL517" s="70"/>
      <c r="FSM517" s="60"/>
      <c r="FSN517" s="61"/>
      <c r="FSO517" s="70"/>
      <c r="FSP517" s="70"/>
      <c r="FSQ517" s="60"/>
      <c r="FSR517" s="61"/>
      <c r="FSS517" s="70"/>
      <c r="FST517" s="70"/>
      <c r="FSU517" s="60"/>
      <c r="FSV517" s="61"/>
      <c r="FSW517" s="70"/>
      <c r="FSX517" s="70"/>
      <c r="FSY517" s="60"/>
      <c r="FSZ517" s="61"/>
      <c r="FTA517" s="70"/>
      <c r="FTB517" s="70"/>
      <c r="FTC517" s="60"/>
      <c r="FTD517" s="61"/>
      <c r="FTE517" s="70"/>
      <c r="FTF517" s="70"/>
      <c r="FTG517" s="60"/>
      <c r="FTH517" s="61"/>
      <c r="FTI517" s="70"/>
      <c r="FTJ517" s="70"/>
      <c r="FTK517" s="60"/>
      <c r="FTL517" s="61"/>
      <c r="FTM517" s="70"/>
      <c r="FTN517" s="70"/>
      <c r="FTO517" s="60"/>
      <c r="FTP517" s="61"/>
      <c r="FTQ517" s="70"/>
      <c r="FTR517" s="70"/>
      <c r="FTS517" s="60"/>
      <c r="FTT517" s="61"/>
      <c r="FTU517" s="70"/>
      <c r="FTV517" s="70"/>
      <c r="FTW517" s="60"/>
      <c r="FTX517" s="61"/>
      <c r="FTY517" s="70"/>
      <c r="FTZ517" s="70"/>
      <c r="FUA517" s="60"/>
      <c r="FUB517" s="61"/>
      <c r="FUC517" s="70"/>
      <c r="FUD517" s="70"/>
      <c r="FUE517" s="60"/>
      <c r="FUF517" s="61"/>
      <c r="FUG517" s="70"/>
      <c r="FUH517" s="70"/>
      <c r="FUI517" s="60"/>
      <c r="FUJ517" s="61"/>
      <c r="FUK517" s="70"/>
      <c r="FUL517" s="70"/>
      <c r="FUM517" s="60"/>
      <c r="FUN517" s="61"/>
      <c r="FUO517" s="70"/>
      <c r="FUP517" s="70"/>
      <c r="FUQ517" s="60"/>
      <c r="FUR517" s="61"/>
      <c r="FUS517" s="70"/>
      <c r="FUT517" s="70"/>
      <c r="FUU517" s="60"/>
      <c r="FUV517" s="61"/>
      <c r="FUW517" s="70"/>
      <c r="FUX517" s="70"/>
      <c r="FUY517" s="60"/>
      <c r="FUZ517" s="61"/>
      <c r="FVA517" s="70"/>
      <c r="FVB517" s="70"/>
      <c r="FVC517" s="60"/>
      <c r="FVD517" s="61"/>
      <c r="FVE517" s="70"/>
      <c r="FVF517" s="70"/>
      <c r="FVG517" s="60"/>
      <c r="FVH517" s="61"/>
      <c r="FVI517" s="70"/>
      <c r="FVJ517" s="70"/>
      <c r="FVK517" s="60"/>
      <c r="FVL517" s="61"/>
      <c r="FVM517" s="70"/>
      <c r="FVN517" s="70"/>
      <c r="FVO517" s="60"/>
      <c r="FVP517" s="61"/>
      <c r="FVQ517" s="70"/>
      <c r="FVR517" s="70"/>
      <c r="FVS517" s="60"/>
      <c r="FVT517" s="61"/>
      <c r="FVU517" s="70"/>
      <c r="FVV517" s="70"/>
      <c r="FVW517" s="60"/>
      <c r="FVX517" s="61"/>
      <c r="FVY517" s="70"/>
      <c r="FVZ517" s="70"/>
      <c r="FWA517" s="60"/>
      <c r="FWB517" s="61"/>
      <c r="FWC517" s="70"/>
      <c r="FWD517" s="70"/>
      <c r="FWE517" s="60"/>
      <c r="FWF517" s="61"/>
      <c r="FWG517" s="70"/>
      <c r="FWH517" s="70"/>
      <c r="FWI517" s="60"/>
      <c r="FWJ517" s="61"/>
      <c r="FWK517" s="70"/>
      <c r="FWL517" s="70"/>
      <c r="FWM517" s="60"/>
      <c r="FWN517" s="61"/>
      <c r="FWO517" s="70"/>
      <c r="FWP517" s="70"/>
      <c r="FWQ517" s="60"/>
      <c r="FWR517" s="61"/>
      <c r="FWS517" s="70"/>
      <c r="FWT517" s="70"/>
      <c r="FWU517" s="60"/>
      <c r="FWV517" s="61"/>
      <c r="FWW517" s="70"/>
      <c r="FWX517" s="70"/>
      <c r="FWY517" s="60"/>
      <c r="FWZ517" s="61"/>
      <c r="FXA517" s="70"/>
      <c r="FXB517" s="70"/>
      <c r="FXC517" s="60"/>
      <c r="FXD517" s="61"/>
      <c r="FXE517" s="70"/>
      <c r="FXF517" s="70"/>
      <c r="FXG517" s="60"/>
      <c r="FXH517" s="61"/>
      <c r="FXI517" s="70"/>
      <c r="FXJ517" s="70"/>
      <c r="FXK517" s="60"/>
      <c r="FXL517" s="61"/>
      <c r="FXM517" s="70"/>
      <c r="FXN517" s="70"/>
      <c r="FXO517" s="60"/>
      <c r="FXP517" s="61"/>
      <c r="FXQ517" s="70"/>
      <c r="FXR517" s="70"/>
      <c r="FXS517" s="60"/>
      <c r="FXT517" s="61"/>
      <c r="FXU517" s="70"/>
      <c r="FXV517" s="70"/>
      <c r="FXW517" s="60"/>
      <c r="FXX517" s="61"/>
      <c r="FXY517" s="70"/>
      <c r="FXZ517" s="70"/>
      <c r="FYA517" s="60"/>
      <c r="FYB517" s="61"/>
      <c r="FYC517" s="70"/>
      <c r="FYD517" s="70"/>
      <c r="FYE517" s="60"/>
      <c r="FYF517" s="61"/>
      <c r="FYG517" s="70"/>
      <c r="FYH517" s="70"/>
      <c r="FYI517" s="60"/>
      <c r="FYJ517" s="61"/>
      <c r="FYK517" s="70"/>
      <c r="FYL517" s="70"/>
      <c r="FYM517" s="60"/>
      <c r="FYN517" s="61"/>
      <c r="FYO517" s="70"/>
      <c r="FYP517" s="70"/>
      <c r="FYQ517" s="60"/>
      <c r="FYR517" s="61"/>
      <c r="FYS517" s="70"/>
      <c r="FYT517" s="70"/>
      <c r="FYU517" s="60"/>
      <c r="FYV517" s="61"/>
      <c r="FYW517" s="70"/>
      <c r="FYX517" s="70"/>
      <c r="FYY517" s="60"/>
      <c r="FYZ517" s="61"/>
      <c r="FZA517" s="70"/>
      <c r="FZB517" s="70"/>
      <c r="FZC517" s="60"/>
      <c r="FZD517" s="61"/>
      <c r="FZE517" s="70"/>
      <c r="FZF517" s="70"/>
      <c r="FZG517" s="60"/>
      <c r="FZH517" s="61"/>
      <c r="FZI517" s="70"/>
      <c r="FZJ517" s="70"/>
      <c r="FZK517" s="60"/>
      <c r="FZL517" s="61"/>
      <c r="FZM517" s="70"/>
      <c r="FZN517" s="70"/>
      <c r="FZO517" s="60"/>
      <c r="FZP517" s="61"/>
      <c r="FZQ517" s="70"/>
      <c r="FZR517" s="70"/>
      <c r="FZS517" s="60"/>
      <c r="FZT517" s="61"/>
      <c r="FZU517" s="70"/>
      <c r="FZV517" s="70"/>
      <c r="FZW517" s="60"/>
      <c r="FZX517" s="61"/>
      <c r="FZY517" s="70"/>
      <c r="FZZ517" s="70"/>
      <c r="GAA517" s="60"/>
      <c r="GAB517" s="61"/>
      <c r="GAC517" s="70"/>
      <c r="GAD517" s="70"/>
      <c r="GAE517" s="60"/>
      <c r="GAF517" s="61"/>
      <c r="GAG517" s="70"/>
      <c r="GAH517" s="70"/>
      <c r="GAI517" s="60"/>
      <c r="GAJ517" s="61"/>
      <c r="GAK517" s="70"/>
      <c r="GAL517" s="70"/>
      <c r="GAM517" s="60"/>
      <c r="GAN517" s="61"/>
      <c r="GAO517" s="70"/>
      <c r="GAP517" s="70"/>
      <c r="GAQ517" s="60"/>
      <c r="GAR517" s="61"/>
      <c r="GAS517" s="70"/>
      <c r="GAT517" s="70"/>
      <c r="GAU517" s="60"/>
      <c r="GAV517" s="61"/>
      <c r="GAW517" s="70"/>
      <c r="GAX517" s="70"/>
      <c r="GAY517" s="60"/>
      <c r="GAZ517" s="61"/>
      <c r="GBA517" s="70"/>
      <c r="GBB517" s="70"/>
      <c r="GBC517" s="60"/>
      <c r="GBD517" s="61"/>
      <c r="GBE517" s="70"/>
      <c r="GBF517" s="70"/>
      <c r="GBG517" s="60"/>
      <c r="GBH517" s="61"/>
      <c r="GBI517" s="70"/>
      <c r="GBJ517" s="70"/>
      <c r="GBK517" s="60"/>
      <c r="GBL517" s="61"/>
      <c r="GBM517" s="70"/>
      <c r="GBN517" s="70"/>
      <c r="GBO517" s="60"/>
      <c r="GBP517" s="61"/>
      <c r="GBQ517" s="70"/>
      <c r="GBR517" s="70"/>
      <c r="GBS517" s="60"/>
      <c r="GBT517" s="61"/>
      <c r="GBU517" s="70"/>
      <c r="GBV517" s="70"/>
      <c r="GBW517" s="60"/>
      <c r="GBX517" s="61"/>
      <c r="GBY517" s="70"/>
      <c r="GBZ517" s="70"/>
      <c r="GCA517" s="60"/>
      <c r="GCB517" s="61"/>
      <c r="GCC517" s="70"/>
      <c r="GCD517" s="70"/>
      <c r="GCE517" s="60"/>
      <c r="GCF517" s="61"/>
      <c r="GCG517" s="70"/>
      <c r="GCH517" s="70"/>
      <c r="GCI517" s="60"/>
      <c r="GCJ517" s="61"/>
      <c r="GCK517" s="70"/>
      <c r="GCL517" s="70"/>
      <c r="GCM517" s="60"/>
      <c r="GCN517" s="61"/>
      <c r="GCO517" s="70"/>
      <c r="GCP517" s="70"/>
      <c r="GCQ517" s="60"/>
      <c r="GCR517" s="61"/>
      <c r="GCS517" s="70"/>
      <c r="GCT517" s="70"/>
      <c r="GCU517" s="60"/>
      <c r="GCV517" s="61"/>
      <c r="GCW517" s="70"/>
      <c r="GCX517" s="70"/>
      <c r="GCY517" s="60"/>
      <c r="GCZ517" s="61"/>
      <c r="GDA517" s="70"/>
      <c r="GDB517" s="70"/>
      <c r="GDC517" s="60"/>
      <c r="GDD517" s="61"/>
      <c r="GDE517" s="70"/>
      <c r="GDF517" s="70"/>
      <c r="GDG517" s="60"/>
      <c r="GDH517" s="61"/>
      <c r="GDI517" s="70"/>
      <c r="GDJ517" s="70"/>
      <c r="GDK517" s="60"/>
      <c r="GDL517" s="61"/>
      <c r="GDM517" s="70"/>
      <c r="GDN517" s="70"/>
      <c r="GDO517" s="60"/>
      <c r="GDP517" s="61"/>
      <c r="GDQ517" s="70"/>
      <c r="GDR517" s="70"/>
      <c r="GDS517" s="60"/>
      <c r="GDT517" s="61"/>
      <c r="GDU517" s="70"/>
      <c r="GDV517" s="70"/>
      <c r="GDW517" s="60"/>
      <c r="GDX517" s="61"/>
      <c r="GDY517" s="70"/>
      <c r="GDZ517" s="70"/>
      <c r="GEA517" s="60"/>
      <c r="GEB517" s="61"/>
      <c r="GEC517" s="70"/>
      <c r="GED517" s="70"/>
      <c r="GEE517" s="60"/>
      <c r="GEF517" s="61"/>
      <c r="GEG517" s="70"/>
      <c r="GEH517" s="70"/>
      <c r="GEI517" s="60"/>
      <c r="GEJ517" s="61"/>
      <c r="GEK517" s="70"/>
      <c r="GEL517" s="70"/>
      <c r="GEM517" s="60"/>
      <c r="GEN517" s="61"/>
      <c r="GEO517" s="70"/>
      <c r="GEP517" s="70"/>
      <c r="GEQ517" s="60"/>
      <c r="GER517" s="61"/>
      <c r="GES517" s="70"/>
      <c r="GET517" s="70"/>
      <c r="GEU517" s="60"/>
      <c r="GEV517" s="61"/>
      <c r="GEW517" s="70"/>
      <c r="GEX517" s="70"/>
      <c r="GEY517" s="60"/>
      <c r="GEZ517" s="61"/>
      <c r="GFA517" s="70"/>
      <c r="GFB517" s="70"/>
      <c r="GFC517" s="60"/>
      <c r="GFD517" s="61"/>
      <c r="GFE517" s="70"/>
      <c r="GFF517" s="70"/>
      <c r="GFG517" s="60"/>
      <c r="GFH517" s="61"/>
      <c r="GFI517" s="70"/>
      <c r="GFJ517" s="70"/>
      <c r="GFK517" s="60"/>
      <c r="GFL517" s="61"/>
      <c r="GFM517" s="70"/>
      <c r="GFN517" s="70"/>
      <c r="GFO517" s="60"/>
      <c r="GFP517" s="61"/>
      <c r="GFQ517" s="70"/>
      <c r="GFR517" s="70"/>
      <c r="GFS517" s="60"/>
      <c r="GFT517" s="61"/>
      <c r="GFU517" s="70"/>
      <c r="GFV517" s="70"/>
      <c r="GFW517" s="60"/>
      <c r="GFX517" s="61"/>
      <c r="GFY517" s="70"/>
      <c r="GFZ517" s="70"/>
      <c r="GGA517" s="60"/>
      <c r="GGB517" s="61"/>
      <c r="GGC517" s="70"/>
      <c r="GGD517" s="70"/>
      <c r="GGE517" s="60"/>
      <c r="GGF517" s="61"/>
      <c r="GGG517" s="70"/>
      <c r="GGH517" s="70"/>
      <c r="GGI517" s="60"/>
      <c r="GGJ517" s="61"/>
      <c r="GGK517" s="70"/>
      <c r="GGL517" s="70"/>
      <c r="GGM517" s="60"/>
      <c r="GGN517" s="61"/>
      <c r="GGO517" s="70"/>
      <c r="GGP517" s="70"/>
      <c r="GGQ517" s="60"/>
      <c r="GGR517" s="61"/>
      <c r="GGS517" s="70"/>
      <c r="GGT517" s="70"/>
      <c r="GGU517" s="60"/>
      <c r="GGV517" s="61"/>
      <c r="GGW517" s="70"/>
      <c r="GGX517" s="70"/>
      <c r="GGY517" s="60"/>
      <c r="GGZ517" s="61"/>
      <c r="GHA517" s="70"/>
      <c r="GHB517" s="70"/>
      <c r="GHC517" s="60"/>
      <c r="GHD517" s="61"/>
      <c r="GHE517" s="70"/>
      <c r="GHF517" s="70"/>
      <c r="GHG517" s="60"/>
      <c r="GHH517" s="61"/>
      <c r="GHI517" s="70"/>
      <c r="GHJ517" s="70"/>
      <c r="GHK517" s="60"/>
      <c r="GHL517" s="61"/>
      <c r="GHM517" s="70"/>
      <c r="GHN517" s="70"/>
      <c r="GHO517" s="60"/>
      <c r="GHP517" s="61"/>
      <c r="GHQ517" s="70"/>
      <c r="GHR517" s="70"/>
      <c r="GHS517" s="60"/>
      <c r="GHT517" s="61"/>
      <c r="GHU517" s="70"/>
      <c r="GHV517" s="70"/>
      <c r="GHW517" s="60"/>
      <c r="GHX517" s="61"/>
      <c r="GHY517" s="70"/>
      <c r="GHZ517" s="70"/>
      <c r="GIA517" s="60"/>
      <c r="GIB517" s="61"/>
      <c r="GIC517" s="70"/>
      <c r="GID517" s="70"/>
      <c r="GIE517" s="60"/>
      <c r="GIF517" s="61"/>
      <c r="GIG517" s="70"/>
      <c r="GIH517" s="70"/>
      <c r="GII517" s="60"/>
      <c r="GIJ517" s="61"/>
      <c r="GIK517" s="70"/>
      <c r="GIL517" s="70"/>
      <c r="GIM517" s="60"/>
      <c r="GIN517" s="61"/>
      <c r="GIO517" s="70"/>
      <c r="GIP517" s="70"/>
      <c r="GIQ517" s="60"/>
      <c r="GIR517" s="61"/>
      <c r="GIS517" s="70"/>
      <c r="GIT517" s="70"/>
      <c r="GIU517" s="60"/>
      <c r="GIV517" s="61"/>
      <c r="GIW517" s="70"/>
      <c r="GIX517" s="70"/>
      <c r="GIY517" s="60"/>
      <c r="GIZ517" s="61"/>
      <c r="GJA517" s="70"/>
      <c r="GJB517" s="70"/>
      <c r="GJC517" s="60"/>
      <c r="GJD517" s="61"/>
      <c r="GJE517" s="70"/>
      <c r="GJF517" s="70"/>
      <c r="GJG517" s="60"/>
      <c r="GJH517" s="61"/>
      <c r="GJI517" s="70"/>
      <c r="GJJ517" s="70"/>
      <c r="GJK517" s="60"/>
      <c r="GJL517" s="61"/>
      <c r="GJM517" s="70"/>
      <c r="GJN517" s="70"/>
      <c r="GJO517" s="60"/>
      <c r="GJP517" s="61"/>
      <c r="GJQ517" s="70"/>
      <c r="GJR517" s="70"/>
      <c r="GJS517" s="60"/>
      <c r="GJT517" s="61"/>
      <c r="GJU517" s="70"/>
      <c r="GJV517" s="70"/>
      <c r="GJW517" s="60"/>
      <c r="GJX517" s="61"/>
      <c r="GJY517" s="70"/>
      <c r="GJZ517" s="70"/>
      <c r="GKA517" s="60"/>
      <c r="GKB517" s="61"/>
      <c r="GKC517" s="70"/>
      <c r="GKD517" s="70"/>
      <c r="GKE517" s="60"/>
      <c r="GKF517" s="61"/>
      <c r="GKG517" s="70"/>
      <c r="GKH517" s="70"/>
      <c r="GKI517" s="60"/>
      <c r="GKJ517" s="61"/>
      <c r="GKK517" s="70"/>
      <c r="GKL517" s="70"/>
      <c r="GKM517" s="60"/>
      <c r="GKN517" s="61"/>
      <c r="GKO517" s="70"/>
      <c r="GKP517" s="70"/>
      <c r="GKQ517" s="60"/>
      <c r="GKR517" s="61"/>
      <c r="GKS517" s="70"/>
      <c r="GKT517" s="70"/>
      <c r="GKU517" s="60"/>
      <c r="GKV517" s="61"/>
      <c r="GKW517" s="70"/>
      <c r="GKX517" s="70"/>
      <c r="GKY517" s="60"/>
      <c r="GKZ517" s="61"/>
      <c r="GLA517" s="70"/>
      <c r="GLB517" s="70"/>
      <c r="GLC517" s="60"/>
      <c r="GLD517" s="61"/>
      <c r="GLE517" s="70"/>
      <c r="GLF517" s="70"/>
      <c r="GLG517" s="60"/>
      <c r="GLH517" s="61"/>
      <c r="GLI517" s="70"/>
      <c r="GLJ517" s="70"/>
      <c r="GLK517" s="60"/>
      <c r="GLL517" s="61"/>
      <c r="GLM517" s="70"/>
      <c r="GLN517" s="70"/>
      <c r="GLO517" s="60"/>
      <c r="GLP517" s="61"/>
      <c r="GLQ517" s="70"/>
      <c r="GLR517" s="70"/>
      <c r="GLS517" s="60"/>
      <c r="GLT517" s="61"/>
      <c r="GLU517" s="70"/>
      <c r="GLV517" s="70"/>
      <c r="GLW517" s="60"/>
      <c r="GLX517" s="61"/>
      <c r="GLY517" s="70"/>
      <c r="GLZ517" s="70"/>
      <c r="GMA517" s="60"/>
      <c r="GMB517" s="61"/>
      <c r="GMC517" s="70"/>
      <c r="GMD517" s="70"/>
      <c r="GME517" s="60"/>
      <c r="GMF517" s="61"/>
      <c r="GMG517" s="70"/>
      <c r="GMH517" s="70"/>
      <c r="GMI517" s="60"/>
      <c r="GMJ517" s="61"/>
      <c r="GMK517" s="70"/>
      <c r="GML517" s="70"/>
      <c r="GMM517" s="60"/>
      <c r="GMN517" s="61"/>
      <c r="GMO517" s="70"/>
      <c r="GMP517" s="70"/>
      <c r="GMQ517" s="60"/>
      <c r="GMR517" s="61"/>
      <c r="GMS517" s="70"/>
      <c r="GMT517" s="70"/>
      <c r="GMU517" s="60"/>
      <c r="GMV517" s="61"/>
      <c r="GMW517" s="70"/>
      <c r="GMX517" s="70"/>
      <c r="GMY517" s="60"/>
      <c r="GMZ517" s="61"/>
      <c r="GNA517" s="70"/>
      <c r="GNB517" s="70"/>
      <c r="GNC517" s="60"/>
      <c r="GND517" s="61"/>
      <c r="GNE517" s="70"/>
      <c r="GNF517" s="70"/>
      <c r="GNG517" s="60"/>
      <c r="GNH517" s="61"/>
      <c r="GNI517" s="70"/>
      <c r="GNJ517" s="70"/>
      <c r="GNK517" s="60"/>
      <c r="GNL517" s="61"/>
      <c r="GNM517" s="70"/>
      <c r="GNN517" s="70"/>
      <c r="GNO517" s="60"/>
      <c r="GNP517" s="61"/>
      <c r="GNQ517" s="70"/>
      <c r="GNR517" s="70"/>
      <c r="GNS517" s="60"/>
      <c r="GNT517" s="61"/>
      <c r="GNU517" s="70"/>
      <c r="GNV517" s="70"/>
      <c r="GNW517" s="60"/>
      <c r="GNX517" s="61"/>
      <c r="GNY517" s="70"/>
      <c r="GNZ517" s="70"/>
      <c r="GOA517" s="60"/>
      <c r="GOB517" s="61"/>
      <c r="GOC517" s="70"/>
      <c r="GOD517" s="70"/>
      <c r="GOE517" s="60"/>
      <c r="GOF517" s="61"/>
      <c r="GOG517" s="70"/>
      <c r="GOH517" s="70"/>
      <c r="GOI517" s="60"/>
      <c r="GOJ517" s="61"/>
      <c r="GOK517" s="70"/>
      <c r="GOL517" s="70"/>
      <c r="GOM517" s="60"/>
      <c r="GON517" s="61"/>
      <c r="GOO517" s="70"/>
      <c r="GOP517" s="70"/>
      <c r="GOQ517" s="60"/>
      <c r="GOR517" s="61"/>
      <c r="GOS517" s="70"/>
      <c r="GOT517" s="70"/>
      <c r="GOU517" s="60"/>
      <c r="GOV517" s="61"/>
      <c r="GOW517" s="70"/>
      <c r="GOX517" s="70"/>
      <c r="GOY517" s="60"/>
      <c r="GOZ517" s="61"/>
      <c r="GPA517" s="70"/>
      <c r="GPB517" s="70"/>
      <c r="GPC517" s="60"/>
      <c r="GPD517" s="61"/>
      <c r="GPE517" s="70"/>
      <c r="GPF517" s="70"/>
      <c r="GPG517" s="60"/>
      <c r="GPH517" s="61"/>
      <c r="GPI517" s="70"/>
      <c r="GPJ517" s="70"/>
      <c r="GPK517" s="60"/>
      <c r="GPL517" s="61"/>
      <c r="GPM517" s="70"/>
      <c r="GPN517" s="70"/>
      <c r="GPO517" s="60"/>
      <c r="GPP517" s="61"/>
      <c r="GPQ517" s="70"/>
      <c r="GPR517" s="70"/>
      <c r="GPS517" s="60"/>
      <c r="GPT517" s="61"/>
      <c r="GPU517" s="70"/>
      <c r="GPV517" s="70"/>
      <c r="GPW517" s="60"/>
      <c r="GPX517" s="61"/>
      <c r="GPY517" s="70"/>
      <c r="GPZ517" s="70"/>
      <c r="GQA517" s="60"/>
      <c r="GQB517" s="61"/>
      <c r="GQC517" s="70"/>
      <c r="GQD517" s="70"/>
      <c r="GQE517" s="60"/>
      <c r="GQF517" s="61"/>
      <c r="GQG517" s="70"/>
      <c r="GQH517" s="70"/>
      <c r="GQI517" s="60"/>
      <c r="GQJ517" s="61"/>
      <c r="GQK517" s="70"/>
      <c r="GQL517" s="70"/>
      <c r="GQM517" s="60"/>
      <c r="GQN517" s="61"/>
      <c r="GQO517" s="70"/>
      <c r="GQP517" s="70"/>
      <c r="GQQ517" s="60"/>
      <c r="GQR517" s="61"/>
      <c r="GQS517" s="70"/>
      <c r="GQT517" s="70"/>
      <c r="GQU517" s="60"/>
      <c r="GQV517" s="61"/>
      <c r="GQW517" s="70"/>
      <c r="GQX517" s="70"/>
      <c r="GQY517" s="60"/>
      <c r="GQZ517" s="61"/>
      <c r="GRA517" s="70"/>
      <c r="GRB517" s="70"/>
      <c r="GRC517" s="60"/>
      <c r="GRD517" s="61"/>
      <c r="GRE517" s="70"/>
      <c r="GRF517" s="70"/>
      <c r="GRG517" s="60"/>
      <c r="GRH517" s="61"/>
      <c r="GRI517" s="70"/>
      <c r="GRJ517" s="70"/>
      <c r="GRK517" s="60"/>
      <c r="GRL517" s="61"/>
      <c r="GRM517" s="70"/>
      <c r="GRN517" s="70"/>
      <c r="GRO517" s="60"/>
      <c r="GRP517" s="61"/>
      <c r="GRQ517" s="70"/>
      <c r="GRR517" s="70"/>
      <c r="GRS517" s="60"/>
      <c r="GRT517" s="61"/>
      <c r="GRU517" s="70"/>
      <c r="GRV517" s="70"/>
      <c r="GRW517" s="60"/>
      <c r="GRX517" s="61"/>
      <c r="GRY517" s="70"/>
      <c r="GRZ517" s="70"/>
      <c r="GSA517" s="60"/>
      <c r="GSB517" s="61"/>
      <c r="GSC517" s="70"/>
      <c r="GSD517" s="70"/>
      <c r="GSE517" s="60"/>
      <c r="GSF517" s="61"/>
      <c r="GSG517" s="70"/>
      <c r="GSH517" s="70"/>
      <c r="GSI517" s="60"/>
      <c r="GSJ517" s="61"/>
      <c r="GSK517" s="70"/>
      <c r="GSL517" s="70"/>
      <c r="GSM517" s="60"/>
      <c r="GSN517" s="61"/>
      <c r="GSO517" s="70"/>
      <c r="GSP517" s="70"/>
      <c r="GSQ517" s="60"/>
      <c r="GSR517" s="61"/>
      <c r="GSS517" s="70"/>
      <c r="GST517" s="70"/>
      <c r="GSU517" s="60"/>
      <c r="GSV517" s="61"/>
      <c r="GSW517" s="70"/>
      <c r="GSX517" s="70"/>
      <c r="GSY517" s="60"/>
      <c r="GSZ517" s="61"/>
      <c r="GTA517" s="70"/>
      <c r="GTB517" s="70"/>
      <c r="GTC517" s="60"/>
      <c r="GTD517" s="61"/>
      <c r="GTE517" s="70"/>
      <c r="GTF517" s="70"/>
      <c r="GTG517" s="60"/>
      <c r="GTH517" s="61"/>
      <c r="GTI517" s="70"/>
      <c r="GTJ517" s="70"/>
      <c r="GTK517" s="60"/>
      <c r="GTL517" s="61"/>
      <c r="GTM517" s="70"/>
      <c r="GTN517" s="70"/>
      <c r="GTO517" s="60"/>
      <c r="GTP517" s="61"/>
      <c r="GTQ517" s="70"/>
      <c r="GTR517" s="70"/>
      <c r="GTS517" s="60"/>
      <c r="GTT517" s="61"/>
      <c r="GTU517" s="70"/>
      <c r="GTV517" s="70"/>
      <c r="GTW517" s="60"/>
      <c r="GTX517" s="61"/>
      <c r="GTY517" s="70"/>
      <c r="GTZ517" s="70"/>
      <c r="GUA517" s="60"/>
      <c r="GUB517" s="61"/>
      <c r="GUC517" s="70"/>
      <c r="GUD517" s="70"/>
      <c r="GUE517" s="60"/>
      <c r="GUF517" s="61"/>
      <c r="GUG517" s="70"/>
      <c r="GUH517" s="70"/>
      <c r="GUI517" s="60"/>
      <c r="GUJ517" s="61"/>
      <c r="GUK517" s="70"/>
      <c r="GUL517" s="70"/>
      <c r="GUM517" s="60"/>
      <c r="GUN517" s="61"/>
      <c r="GUO517" s="70"/>
      <c r="GUP517" s="70"/>
      <c r="GUQ517" s="60"/>
      <c r="GUR517" s="61"/>
      <c r="GUS517" s="70"/>
      <c r="GUT517" s="70"/>
      <c r="GUU517" s="60"/>
      <c r="GUV517" s="61"/>
      <c r="GUW517" s="70"/>
      <c r="GUX517" s="70"/>
      <c r="GUY517" s="60"/>
      <c r="GUZ517" s="61"/>
      <c r="GVA517" s="70"/>
      <c r="GVB517" s="70"/>
      <c r="GVC517" s="60"/>
      <c r="GVD517" s="61"/>
      <c r="GVE517" s="70"/>
      <c r="GVF517" s="70"/>
      <c r="GVG517" s="60"/>
      <c r="GVH517" s="61"/>
      <c r="GVI517" s="70"/>
      <c r="GVJ517" s="70"/>
      <c r="GVK517" s="60"/>
      <c r="GVL517" s="61"/>
      <c r="GVM517" s="70"/>
      <c r="GVN517" s="70"/>
      <c r="GVO517" s="60"/>
      <c r="GVP517" s="61"/>
      <c r="GVQ517" s="70"/>
      <c r="GVR517" s="70"/>
      <c r="GVS517" s="60"/>
      <c r="GVT517" s="61"/>
      <c r="GVU517" s="70"/>
      <c r="GVV517" s="70"/>
      <c r="GVW517" s="60"/>
      <c r="GVX517" s="61"/>
      <c r="GVY517" s="70"/>
      <c r="GVZ517" s="70"/>
      <c r="GWA517" s="60"/>
      <c r="GWB517" s="61"/>
      <c r="GWC517" s="70"/>
      <c r="GWD517" s="70"/>
      <c r="GWE517" s="60"/>
      <c r="GWF517" s="61"/>
      <c r="GWG517" s="70"/>
      <c r="GWH517" s="70"/>
      <c r="GWI517" s="60"/>
      <c r="GWJ517" s="61"/>
      <c r="GWK517" s="70"/>
      <c r="GWL517" s="70"/>
      <c r="GWM517" s="60"/>
      <c r="GWN517" s="61"/>
      <c r="GWO517" s="70"/>
      <c r="GWP517" s="70"/>
      <c r="GWQ517" s="60"/>
      <c r="GWR517" s="61"/>
      <c r="GWS517" s="70"/>
      <c r="GWT517" s="70"/>
      <c r="GWU517" s="60"/>
      <c r="GWV517" s="61"/>
      <c r="GWW517" s="70"/>
      <c r="GWX517" s="70"/>
      <c r="GWY517" s="60"/>
      <c r="GWZ517" s="61"/>
      <c r="GXA517" s="70"/>
      <c r="GXB517" s="70"/>
      <c r="GXC517" s="60"/>
      <c r="GXD517" s="61"/>
      <c r="GXE517" s="70"/>
      <c r="GXF517" s="70"/>
      <c r="GXG517" s="60"/>
      <c r="GXH517" s="61"/>
      <c r="GXI517" s="70"/>
      <c r="GXJ517" s="70"/>
      <c r="GXK517" s="60"/>
      <c r="GXL517" s="61"/>
      <c r="GXM517" s="70"/>
      <c r="GXN517" s="70"/>
      <c r="GXO517" s="60"/>
      <c r="GXP517" s="61"/>
      <c r="GXQ517" s="70"/>
      <c r="GXR517" s="70"/>
      <c r="GXS517" s="60"/>
      <c r="GXT517" s="61"/>
      <c r="GXU517" s="70"/>
      <c r="GXV517" s="70"/>
      <c r="GXW517" s="60"/>
      <c r="GXX517" s="61"/>
      <c r="GXY517" s="70"/>
      <c r="GXZ517" s="70"/>
      <c r="GYA517" s="60"/>
      <c r="GYB517" s="61"/>
      <c r="GYC517" s="70"/>
      <c r="GYD517" s="70"/>
      <c r="GYE517" s="60"/>
      <c r="GYF517" s="61"/>
      <c r="GYG517" s="70"/>
      <c r="GYH517" s="70"/>
      <c r="GYI517" s="60"/>
      <c r="GYJ517" s="61"/>
      <c r="GYK517" s="70"/>
      <c r="GYL517" s="70"/>
      <c r="GYM517" s="60"/>
      <c r="GYN517" s="61"/>
      <c r="GYO517" s="70"/>
      <c r="GYP517" s="70"/>
      <c r="GYQ517" s="60"/>
      <c r="GYR517" s="61"/>
      <c r="GYS517" s="70"/>
      <c r="GYT517" s="70"/>
      <c r="GYU517" s="60"/>
      <c r="GYV517" s="61"/>
      <c r="GYW517" s="70"/>
      <c r="GYX517" s="70"/>
      <c r="GYY517" s="60"/>
      <c r="GYZ517" s="61"/>
      <c r="GZA517" s="70"/>
      <c r="GZB517" s="70"/>
      <c r="GZC517" s="60"/>
      <c r="GZD517" s="61"/>
      <c r="GZE517" s="70"/>
      <c r="GZF517" s="70"/>
      <c r="GZG517" s="60"/>
      <c r="GZH517" s="61"/>
      <c r="GZI517" s="70"/>
      <c r="GZJ517" s="70"/>
      <c r="GZK517" s="60"/>
      <c r="GZL517" s="61"/>
      <c r="GZM517" s="70"/>
      <c r="GZN517" s="70"/>
      <c r="GZO517" s="60"/>
      <c r="GZP517" s="61"/>
      <c r="GZQ517" s="70"/>
      <c r="GZR517" s="70"/>
      <c r="GZS517" s="60"/>
      <c r="GZT517" s="61"/>
      <c r="GZU517" s="70"/>
      <c r="GZV517" s="70"/>
      <c r="GZW517" s="60"/>
      <c r="GZX517" s="61"/>
      <c r="GZY517" s="70"/>
      <c r="GZZ517" s="70"/>
      <c r="HAA517" s="60"/>
      <c r="HAB517" s="61"/>
      <c r="HAC517" s="70"/>
      <c r="HAD517" s="70"/>
      <c r="HAE517" s="60"/>
      <c r="HAF517" s="61"/>
      <c r="HAG517" s="70"/>
      <c r="HAH517" s="70"/>
      <c r="HAI517" s="60"/>
      <c r="HAJ517" s="61"/>
      <c r="HAK517" s="70"/>
      <c r="HAL517" s="70"/>
      <c r="HAM517" s="60"/>
      <c r="HAN517" s="61"/>
      <c r="HAO517" s="70"/>
      <c r="HAP517" s="70"/>
      <c r="HAQ517" s="60"/>
      <c r="HAR517" s="61"/>
      <c r="HAS517" s="70"/>
      <c r="HAT517" s="70"/>
      <c r="HAU517" s="60"/>
      <c r="HAV517" s="61"/>
      <c r="HAW517" s="70"/>
      <c r="HAX517" s="70"/>
      <c r="HAY517" s="60"/>
      <c r="HAZ517" s="61"/>
      <c r="HBA517" s="70"/>
      <c r="HBB517" s="70"/>
      <c r="HBC517" s="60"/>
      <c r="HBD517" s="61"/>
      <c r="HBE517" s="70"/>
      <c r="HBF517" s="70"/>
      <c r="HBG517" s="60"/>
      <c r="HBH517" s="61"/>
      <c r="HBI517" s="70"/>
      <c r="HBJ517" s="70"/>
      <c r="HBK517" s="60"/>
      <c r="HBL517" s="61"/>
      <c r="HBM517" s="70"/>
      <c r="HBN517" s="70"/>
      <c r="HBO517" s="60"/>
      <c r="HBP517" s="61"/>
      <c r="HBQ517" s="70"/>
      <c r="HBR517" s="70"/>
      <c r="HBS517" s="60"/>
      <c r="HBT517" s="61"/>
      <c r="HBU517" s="70"/>
      <c r="HBV517" s="70"/>
      <c r="HBW517" s="60"/>
      <c r="HBX517" s="61"/>
      <c r="HBY517" s="70"/>
      <c r="HBZ517" s="70"/>
      <c r="HCA517" s="60"/>
      <c r="HCB517" s="61"/>
      <c r="HCC517" s="70"/>
      <c r="HCD517" s="70"/>
      <c r="HCE517" s="60"/>
      <c r="HCF517" s="61"/>
      <c r="HCG517" s="70"/>
      <c r="HCH517" s="70"/>
      <c r="HCI517" s="60"/>
      <c r="HCJ517" s="61"/>
      <c r="HCK517" s="70"/>
      <c r="HCL517" s="70"/>
      <c r="HCM517" s="60"/>
      <c r="HCN517" s="61"/>
      <c r="HCO517" s="70"/>
      <c r="HCP517" s="70"/>
      <c r="HCQ517" s="60"/>
      <c r="HCR517" s="61"/>
      <c r="HCS517" s="70"/>
      <c r="HCT517" s="70"/>
      <c r="HCU517" s="60"/>
      <c r="HCV517" s="61"/>
      <c r="HCW517" s="70"/>
      <c r="HCX517" s="70"/>
      <c r="HCY517" s="60"/>
      <c r="HCZ517" s="61"/>
      <c r="HDA517" s="70"/>
      <c r="HDB517" s="70"/>
      <c r="HDC517" s="60"/>
      <c r="HDD517" s="61"/>
      <c r="HDE517" s="70"/>
      <c r="HDF517" s="70"/>
      <c r="HDG517" s="60"/>
      <c r="HDH517" s="61"/>
      <c r="HDI517" s="70"/>
      <c r="HDJ517" s="70"/>
      <c r="HDK517" s="60"/>
      <c r="HDL517" s="61"/>
      <c r="HDM517" s="70"/>
      <c r="HDN517" s="70"/>
      <c r="HDO517" s="60"/>
      <c r="HDP517" s="61"/>
      <c r="HDQ517" s="70"/>
      <c r="HDR517" s="70"/>
      <c r="HDS517" s="60"/>
      <c r="HDT517" s="61"/>
      <c r="HDU517" s="70"/>
      <c r="HDV517" s="70"/>
      <c r="HDW517" s="60"/>
      <c r="HDX517" s="61"/>
      <c r="HDY517" s="70"/>
      <c r="HDZ517" s="70"/>
      <c r="HEA517" s="60"/>
      <c r="HEB517" s="61"/>
      <c r="HEC517" s="70"/>
      <c r="HED517" s="70"/>
      <c r="HEE517" s="60"/>
      <c r="HEF517" s="61"/>
      <c r="HEG517" s="70"/>
      <c r="HEH517" s="70"/>
      <c r="HEI517" s="60"/>
      <c r="HEJ517" s="61"/>
      <c r="HEK517" s="70"/>
      <c r="HEL517" s="70"/>
      <c r="HEM517" s="60"/>
      <c r="HEN517" s="61"/>
      <c r="HEO517" s="70"/>
      <c r="HEP517" s="70"/>
      <c r="HEQ517" s="60"/>
      <c r="HER517" s="61"/>
      <c r="HES517" s="70"/>
      <c r="HET517" s="70"/>
      <c r="HEU517" s="60"/>
      <c r="HEV517" s="61"/>
      <c r="HEW517" s="70"/>
      <c r="HEX517" s="70"/>
      <c r="HEY517" s="60"/>
      <c r="HEZ517" s="61"/>
      <c r="HFA517" s="70"/>
      <c r="HFB517" s="70"/>
      <c r="HFC517" s="60"/>
      <c r="HFD517" s="61"/>
      <c r="HFE517" s="70"/>
      <c r="HFF517" s="70"/>
      <c r="HFG517" s="60"/>
      <c r="HFH517" s="61"/>
      <c r="HFI517" s="70"/>
      <c r="HFJ517" s="70"/>
      <c r="HFK517" s="60"/>
      <c r="HFL517" s="61"/>
      <c r="HFM517" s="70"/>
      <c r="HFN517" s="70"/>
      <c r="HFO517" s="60"/>
      <c r="HFP517" s="61"/>
      <c r="HFQ517" s="70"/>
      <c r="HFR517" s="70"/>
      <c r="HFS517" s="60"/>
      <c r="HFT517" s="61"/>
      <c r="HFU517" s="70"/>
      <c r="HFV517" s="70"/>
      <c r="HFW517" s="60"/>
      <c r="HFX517" s="61"/>
      <c r="HFY517" s="70"/>
      <c r="HFZ517" s="70"/>
      <c r="HGA517" s="60"/>
      <c r="HGB517" s="61"/>
      <c r="HGC517" s="70"/>
      <c r="HGD517" s="70"/>
      <c r="HGE517" s="60"/>
      <c r="HGF517" s="61"/>
      <c r="HGG517" s="70"/>
      <c r="HGH517" s="70"/>
      <c r="HGI517" s="60"/>
      <c r="HGJ517" s="61"/>
      <c r="HGK517" s="70"/>
      <c r="HGL517" s="70"/>
      <c r="HGM517" s="60"/>
      <c r="HGN517" s="61"/>
      <c r="HGO517" s="70"/>
      <c r="HGP517" s="70"/>
      <c r="HGQ517" s="60"/>
      <c r="HGR517" s="61"/>
      <c r="HGS517" s="70"/>
      <c r="HGT517" s="70"/>
      <c r="HGU517" s="60"/>
      <c r="HGV517" s="61"/>
      <c r="HGW517" s="70"/>
      <c r="HGX517" s="70"/>
      <c r="HGY517" s="60"/>
      <c r="HGZ517" s="61"/>
      <c r="HHA517" s="70"/>
      <c r="HHB517" s="70"/>
      <c r="HHC517" s="60"/>
      <c r="HHD517" s="61"/>
      <c r="HHE517" s="70"/>
      <c r="HHF517" s="70"/>
      <c r="HHG517" s="60"/>
      <c r="HHH517" s="61"/>
      <c r="HHI517" s="70"/>
      <c r="HHJ517" s="70"/>
      <c r="HHK517" s="60"/>
      <c r="HHL517" s="61"/>
      <c r="HHM517" s="70"/>
      <c r="HHN517" s="70"/>
      <c r="HHO517" s="60"/>
      <c r="HHP517" s="61"/>
      <c r="HHQ517" s="70"/>
      <c r="HHR517" s="70"/>
      <c r="HHS517" s="60"/>
      <c r="HHT517" s="61"/>
      <c r="HHU517" s="70"/>
      <c r="HHV517" s="70"/>
      <c r="HHW517" s="60"/>
      <c r="HHX517" s="61"/>
      <c r="HHY517" s="70"/>
      <c r="HHZ517" s="70"/>
      <c r="HIA517" s="60"/>
      <c r="HIB517" s="61"/>
      <c r="HIC517" s="70"/>
      <c r="HID517" s="70"/>
      <c r="HIE517" s="60"/>
      <c r="HIF517" s="61"/>
      <c r="HIG517" s="70"/>
      <c r="HIH517" s="70"/>
      <c r="HII517" s="60"/>
      <c r="HIJ517" s="61"/>
      <c r="HIK517" s="70"/>
      <c r="HIL517" s="70"/>
      <c r="HIM517" s="60"/>
      <c r="HIN517" s="61"/>
      <c r="HIO517" s="70"/>
      <c r="HIP517" s="70"/>
      <c r="HIQ517" s="60"/>
      <c r="HIR517" s="61"/>
      <c r="HIS517" s="70"/>
      <c r="HIT517" s="70"/>
      <c r="HIU517" s="60"/>
      <c r="HIV517" s="61"/>
      <c r="HIW517" s="70"/>
      <c r="HIX517" s="70"/>
      <c r="HIY517" s="60"/>
      <c r="HIZ517" s="61"/>
      <c r="HJA517" s="70"/>
      <c r="HJB517" s="70"/>
      <c r="HJC517" s="60"/>
      <c r="HJD517" s="61"/>
      <c r="HJE517" s="70"/>
      <c r="HJF517" s="70"/>
      <c r="HJG517" s="60"/>
      <c r="HJH517" s="61"/>
      <c r="HJI517" s="70"/>
      <c r="HJJ517" s="70"/>
      <c r="HJK517" s="60"/>
      <c r="HJL517" s="61"/>
      <c r="HJM517" s="70"/>
      <c r="HJN517" s="70"/>
      <c r="HJO517" s="60"/>
      <c r="HJP517" s="61"/>
      <c r="HJQ517" s="70"/>
      <c r="HJR517" s="70"/>
      <c r="HJS517" s="60"/>
      <c r="HJT517" s="61"/>
      <c r="HJU517" s="70"/>
      <c r="HJV517" s="70"/>
      <c r="HJW517" s="60"/>
      <c r="HJX517" s="61"/>
      <c r="HJY517" s="70"/>
      <c r="HJZ517" s="70"/>
      <c r="HKA517" s="60"/>
      <c r="HKB517" s="61"/>
      <c r="HKC517" s="70"/>
      <c r="HKD517" s="70"/>
      <c r="HKE517" s="60"/>
      <c r="HKF517" s="61"/>
      <c r="HKG517" s="70"/>
      <c r="HKH517" s="70"/>
      <c r="HKI517" s="60"/>
      <c r="HKJ517" s="61"/>
      <c r="HKK517" s="70"/>
      <c r="HKL517" s="70"/>
      <c r="HKM517" s="60"/>
      <c r="HKN517" s="61"/>
      <c r="HKO517" s="70"/>
      <c r="HKP517" s="70"/>
      <c r="HKQ517" s="60"/>
      <c r="HKR517" s="61"/>
      <c r="HKS517" s="70"/>
      <c r="HKT517" s="70"/>
      <c r="HKU517" s="60"/>
      <c r="HKV517" s="61"/>
      <c r="HKW517" s="70"/>
      <c r="HKX517" s="70"/>
      <c r="HKY517" s="60"/>
      <c r="HKZ517" s="61"/>
      <c r="HLA517" s="70"/>
      <c r="HLB517" s="70"/>
      <c r="HLC517" s="60"/>
      <c r="HLD517" s="61"/>
      <c r="HLE517" s="70"/>
      <c r="HLF517" s="70"/>
      <c r="HLG517" s="60"/>
      <c r="HLH517" s="61"/>
      <c r="HLI517" s="70"/>
      <c r="HLJ517" s="70"/>
      <c r="HLK517" s="60"/>
      <c r="HLL517" s="61"/>
      <c r="HLM517" s="70"/>
      <c r="HLN517" s="70"/>
      <c r="HLO517" s="60"/>
      <c r="HLP517" s="61"/>
      <c r="HLQ517" s="70"/>
      <c r="HLR517" s="70"/>
      <c r="HLS517" s="60"/>
      <c r="HLT517" s="61"/>
      <c r="HLU517" s="70"/>
      <c r="HLV517" s="70"/>
      <c r="HLW517" s="60"/>
      <c r="HLX517" s="61"/>
      <c r="HLY517" s="70"/>
      <c r="HLZ517" s="70"/>
      <c r="HMA517" s="60"/>
      <c r="HMB517" s="61"/>
      <c r="HMC517" s="70"/>
      <c r="HMD517" s="70"/>
      <c r="HME517" s="60"/>
      <c r="HMF517" s="61"/>
      <c r="HMG517" s="70"/>
      <c r="HMH517" s="70"/>
      <c r="HMI517" s="60"/>
      <c r="HMJ517" s="61"/>
      <c r="HMK517" s="70"/>
      <c r="HML517" s="70"/>
      <c r="HMM517" s="60"/>
      <c r="HMN517" s="61"/>
      <c r="HMO517" s="70"/>
      <c r="HMP517" s="70"/>
      <c r="HMQ517" s="60"/>
      <c r="HMR517" s="61"/>
      <c r="HMS517" s="70"/>
      <c r="HMT517" s="70"/>
      <c r="HMU517" s="60"/>
      <c r="HMV517" s="61"/>
      <c r="HMW517" s="70"/>
      <c r="HMX517" s="70"/>
      <c r="HMY517" s="60"/>
      <c r="HMZ517" s="61"/>
      <c r="HNA517" s="70"/>
      <c r="HNB517" s="70"/>
      <c r="HNC517" s="60"/>
      <c r="HND517" s="61"/>
      <c r="HNE517" s="70"/>
      <c r="HNF517" s="70"/>
      <c r="HNG517" s="60"/>
      <c r="HNH517" s="61"/>
      <c r="HNI517" s="70"/>
      <c r="HNJ517" s="70"/>
      <c r="HNK517" s="60"/>
      <c r="HNL517" s="61"/>
      <c r="HNM517" s="70"/>
      <c r="HNN517" s="70"/>
      <c r="HNO517" s="60"/>
      <c r="HNP517" s="61"/>
      <c r="HNQ517" s="70"/>
      <c r="HNR517" s="70"/>
      <c r="HNS517" s="60"/>
      <c r="HNT517" s="61"/>
      <c r="HNU517" s="70"/>
      <c r="HNV517" s="70"/>
      <c r="HNW517" s="60"/>
      <c r="HNX517" s="61"/>
      <c r="HNY517" s="70"/>
      <c r="HNZ517" s="70"/>
      <c r="HOA517" s="60"/>
      <c r="HOB517" s="61"/>
      <c r="HOC517" s="70"/>
      <c r="HOD517" s="70"/>
      <c r="HOE517" s="60"/>
      <c r="HOF517" s="61"/>
      <c r="HOG517" s="70"/>
      <c r="HOH517" s="70"/>
      <c r="HOI517" s="60"/>
      <c r="HOJ517" s="61"/>
      <c r="HOK517" s="70"/>
      <c r="HOL517" s="70"/>
      <c r="HOM517" s="60"/>
      <c r="HON517" s="61"/>
      <c r="HOO517" s="70"/>
      <c r="HOP517" s="70"/>
      <c r="HOQ517" s="60"/>
      <c r="HOR517" s="61"/>
      <c r="HOS517" s="70"/>
      <c r="HOT517" s="70"/>
      <c r="HOU517" s="60"/>
      <c r="HOV517" s="61"/>
      <c r="HOW517" s="70"/>
      <c r="HOX517" s="70"/>
      <c r="HOY517" s="60"/>
      <c r="HOZ517" s="61"/>
      <c r="HPA517" s="70"/>
      <c r="HPB517" s="70"/>
      <c r="HPC517" s="60"/>
      <c r="HPD517" s="61"/>
      <c r="HPE517" s="70"/>
      <c r="HPF517" s="70"/>
      <c r="HPG517" s="60"/>
      <c r="HPH517" s="61"/>
      <c r="HPI517" s="70"/>
      <c r="HPJ517" s="70"/>
      <c r="HPK517" s="60"/>
      <c r="HPL517" s="61"/>
      <c r="HPM517" s="70"/>
      <c r="HPN517" s="70"/>
      <c r="HPO517" s="60"/>
      <c r="HPP517" s="61"/>
      <c r="HPQ517" s="70"/>
      <c r="HPR517" s="70"/>
      <c r="HPS517" s="60"/>
      <c r="HPT517" s="61"/>
      <c r="HPU517" s="70"/>
      <c r="HPV517" s="70"/>
      <c r="HPW517" s="60"/>
      <c r="HPX517" s="61"/>
      <c r="HPY517" s="70"/>
      <c r="HPZ517" s="70"/>
      <c r="HQA517" s="60"/>
      <c r="HQB517" s="61"/>
      <c r="HQC517" s="70"/>
      <c r="HQD517" s="70"/>
      <c r="HQE517" s="60"/>
      <c r="HQF517" s="61"/>
      <c r="HQG517" s="70"/>
      <c r="HQH517" s="70"/>
      <c r="HQI517" s="60"/>
      <c r="HQJ517" s="61"/>
      <c r="HQK517" s="70"/>
      <c r="HQL517" s="70"/>
      <c r="HQM517" s="60"/>
      <c r="HQN517" s="61"/>
      <c r="HQO517" s="70"/>
      <c r="HQP517" s="70"/>
      <c r="HQQ517" s="60"/>
      <c r="HQR517" s="61"/>
      <c r="HQS517" s="70"/>
      <c r="HQT517" s="70"/>
      <c r="HQU517" s="60"/>
      <c r="HQV517" s="61"/>
      <c r="HQW517" s="70"/>
      <c r="HQX517" s="70"/>
      <c r="HQY517" s="60"/>
      <c r="HQZ517" s="61"/>
      <c r="HRA517" s="70"/>
      <c r="HRB517" s="70"/>
      <c r="HRC517" s="60"/>
      <c r="HRD517" s="61"/>
      <c r="HRE517" s="70"/>
      <c r="HRF517" s="70"/>
      <c r="HRG517" s="60"/>
      <c r="HRH517" s="61"/>
      <c r="HRI517" s="70"/>
      <c r="HRJ517" s="70"/>
      <c r="HRK517" s="60"/>
      <c r="HRL517" s="61"/>
      <c r="HRM517" s="70"/>
      <c r="HRN517" s="70"/>
      <c r="HRO517" s="60"/>
      <c r="HRP517" s="61"/>
      <c r="HRQ517" s="70"/>
      <c r="HRR517" s="70"/>
      <c r="HRS517" s="60"/>
      <c r="HRT517" s="61"/>
      <c r="HRU517" s="70"/>
      <c r="HRV517" s="70"/>
      <c r="HRW517" s="60"/>
      <c r="HRX517" s="61"/>
      <c r="HRY517" s="70"/>
      <c r="HRZ517" s="70"/>
      <c r="HSA517" s="60"/>
      <c r="HSB517" s="61"/>
      <c r="HSC517" s="70"/>
      <c r="HSD517" s="70"/>
      <c r="HSE517" s="60"/>
      <c r="HSF517" s="61"/>
      <c r="HSG517" s="70"/>
      <c r="HSH517" s="70"/>
      <c r="HSI517" s="60"/>
      <c r="HSJ517" s="61"/>
      <c r="HSK517" s="70"/>
      <c r="HSL517" s="70"/>
      <c r="HSM517" s="60"/>
      <c r="HSN517" s="61"/>
      <c r="HSO517" s="70"/>
      <c r="HSP517" s="70"/>
      <c r="HSQ517" s="60"/>
      <c r="HSR517" s="61"/>
      <c r="HSS517" s="70"/>
      <c r="HST517" s="70"/>
      <c r="HSU517" s="60"/>
      <c r="HSV517" s="61"/>
      <c r="HSW517" s="70"/>
      <c r="HSX517" s="70"/>
      <c r="HSY517" s="60"/>
      <c r="HSZ517" s="61"/>
      <c r="HTA517" s="70"/>
      <c r="HTB517" s="70"/>
      <c r="HTC517" s="60"/>
      <c r="HTD517" s="61"/>
      <c r="HTE517" s="70"/>
      <c r="HTF517" s="70"/>
      <c r="HTG517" s="60"/>
      <c r="HTH517" s="61"/>
      <c r="HTI517" s="70"/>
      <c r="HTJ517" s="70"/>
      <c r="HTK517" s="60"/>
      <c r="HTL517" s="61"/>
      <c r="HTM517" s="70"/>
      <c r="HTN517" s="70"/>
      <c r="HTO517" s="60"/>
      <c r="HTP517" s="61"/>
      <c r="HTQ517" s="70"/>
      <c r="HTR517" s="70"/>
      <c r="HTS517" s="60"/>
      <c r="HTT517" s="61"/>
      <c r="HTU517" s="70"/>
      <c r="HTV517" s="70"/>
      <c r="HTW517" s="60"/>
      <c r="HTX517" s="61"/>
      <c r="HTY517" s="70"/>
      <c r="HTZ517" s="70"/>
      <c r="HUA517" s="60"/>
      <c r="HUB517" s="61"/>
      <c r="HUC517" s="70"/>
      <c r="HUD517" s="70"/>
      <c r="HUE517" s="60"/>
      <c r="HUF517" s="61"/>
      <c r="HUG517" s="70"/>
      <c r="HUH517" s="70"/>
      <c r="HUI517" s="60"/>
      <c r="HUJ517" s="61"/>
      <c r="HUK517" s="70"/>
      <c r="HUL517" s="70"/>
      <c r="HUM517" s="60"/>
      <c r="HUN517" s="61"/>
      <c r="HUO517" s="70"/>
      <c r="HUP517" s="70"/>
      <c r="HUQ517" s="60"/>
      <c r="HUR517" s="61"/>
      <c r="HUS517" s="70"/>
      <c r="HUT517" s="70"/>
      <c r="HUU517" s="60"/>
      <c r="HUV517" s="61"/>
      <c r="HUW517" s="70"/>
      <c r="HUX517" s="70"/>
      <c r="HUY517" s="60"/>
      <c r="HUZ517" s="61"/>
      <c r="HVA517" s="70"/>
      <c r="HVB517" s="70"/>
      <c r="HVC517" s="60"/>
      <c r="HVD517" s="61"/>
      <c r="HVE517" s="70"/>
      <c r="HVF517" s="70"/>
      <c r="HVG517" s="60"/>
      <c r="HVH517" s="61"/>
      <c r="HVI517" s="70"/>
      <c r="HVJ517" s="70"/>
      <c r="HVK517" s="60"/>
      <c r="HVL517" s="61"/>
      <c r="HVM517" s="70"/>
      <c r="HVN517" s="70"/>
      <c r="HVO517" s="60"/>
      <c r="HVP517" s="61"/>
      <c r="HVQ517" s="70"/>
      <c r="HVR517" s="70"/>
      <c r="HVS517" s="60"/>
      <c r="HVT517" s="61"/>
      <c r="HVU517" s="70"/>
      <c r="HVV517" s="70"/>
      <c r="HVW517" s="60"/>
      <c r="HVX517" s="61"/>
      <c r="HVY517" s="70"/>
      <c r="HVZ517" s="70"/>
      <c r="HWA517" s="60"/>
      <c r="HWB517" s="61"/>
      <c r="HWC517" s="70"/>
      <c r="HWD517" s="70"/>
      <c r="HWE517" s="60"/>
      <c r="HWF517" s="61"/>
      <c r="HWG517" s="70"/>
      <c r="HWH517" s="70"/>
      <c r="HWI517" s="60"/>
      <c r="HWJ517" s="61"/>
      <c r="HWK517" s="70"/>
      <c r="HWL517" s="70"/>
      <c r="HWM517" s="60"/>
      <c r="HWN517" s="61"/>
      <c r="HWO517" s="70"/>
      <c r="HWP517" s="70"/>
      <c r="HWQ517" s="60"/>
      <c r="HWR517" s="61"/>
      <c r="HWS517" s="70"/>
      <c r="HWT517" s="70"/>
      <c r="HWU517" s="60"/>
      <c r="HWV517" s="61"/>
      <c r="HWW517" s="70"/>
      <c r="HWX517" s="70"/>
      <c r="HWY517" s="60"/>
      <c r="HWZ517" s="61"/>
      <c r="HXA517" s="70"/>
      <c r="HXB517" s="70"/>
      <c r="HXC517" s="60"/>
      <c r="HXD517" s="61"/>
      <c r="HXE517" s="70"/>
      <c r="HXF517" s="70"/>
      <c r="HXG517" s="60"/>
      <c r="HXH517" s="61"/>
      <c r="HXI517" s="70"/>
      <c r="HXJ517" s="70"/>
      <c r="HXK517" s="60"/>
      <c r="HXL517" s="61"/>
      <c r="HXM517" s="70"/>
      <c r="HXN517" s="70"/>
      <c r="HXO517" s="60"/>
      <c r="HXP517" s="61"/>
      <c r="HXQ517" s="70"/>
      <c r="HXR517" s="70"/>
      <c r="HXS517" s="60"/>
      <c r="HXT517" s="61"/>
      <c r="HXU517" s="70"/>
      <c r="HXV517" s="70"/>
      <c r="HXW517" s="60"/>
      <c r="HXX517" s="61"/>
      <c r="HXY517" s="70"/>
      <c r="HXZ517" s="70"/>
      <c r="HYA517" s="60"/>
      <c r="HYB517" s="61"/>
      <c r="HYC517" s="70"/>
      <c r="HYD517" s="70"/>
      <c r="HYE517" s="60"/>
      <c r="HYF517" s="61"/>
      <c r="HYG517" s="70"/>
      <c r="HYH517" s="70"/>
      <c r="HYI517" s="60"/>
      <c r="HYJ517" s="61"/>
      <c r="HYK517" s="70"/>
      <c r="HYL517" s="70"/>
      <c r="HYM517" s="60"/>
      <c r="HYN517" s="61"/>
      <c r="HYO517" s="70"/>
      <c r="HYP517" s="70"/>
      <c r="HYQ517" s="60"/>
      <c r="HYR517" s="61"/>
      <c r="HYS517" s="70"/>
      <c r="HYT517" s="70"/>
      <c r="HYU517" s="60"/>
      <c r="HYV517" s="61"/>
      <c r="HYW517" s="70"/>
      <c r="HYX517" s="70"/>
      <c r="HYY517" s="60"/>
      <c r="HYZ517" s="61"/>
      <c r="HZA517" s="70"/>
      <c r="HZB517" s="70"/>
      <c r="HZC517" s="60"/>
      <c r="HZD517" s="61"/>
      <c r="HZE517" s="70"/>
      <c r="HZF517" s="70"/>
      <c r="HZG517" s="60"/>
      <c r="HZH517" s="61"/>
      <c r="HZI517" s="70"/>
      <c r="HZJ517" s="70"/>
      <c r="HZK517" s="60"/>
      <c r="HZL517" s="61"/>
      <c r="HZM517" s="70"/>
      <c r="HZN517" s="70"/>
      <c r="HZO517" s="60"/>
      <c r="HZP517" s="61"/>
      <c r="HZQ517" s="70"/>
      <c r="HZR517" s="70"/>
      <c r="HZS517" s="60"/>
      <c r="HZT517" s="61"/>
      <c r="HZU517" s="70"/>
      <c r="HZV517" s="70"/>
      <c r="HZW517" s="60"/>
      <c r="HZX517" s="61"/>
      <c r="HZY517" s="70"/>
      <c r="HZZ517" s="70"/>
      <c r="IAA517" s="60"/>
      <c r="IAB517" s="61"/>
      <c r="IAC517" s="70"/>
      <c r="IAD517" s="70"/>
      <c r="IAE517" s="60"/>
      <c r="IAF517" s="61"/>
      <c r="IAG517" s="70"/>
      <c r="IAH517" s="70"/>
      <c r="IAI517" s="60"/>
      <c r="IAJ517" s="61"/>
      <c r="IAK517" s="70"/>
      <c r="IAL517" s="70"/>
      <c r="IAM517" s="60"/>
      <c r="IAN517" s="61"/>
      <c r="IAO517" s="70"/>
      <c r="IAP517" s="70"/>
      <c r="IAQ517" s="60"/>
      <c r="IAR517" s="61"/>
      <c r="IAS517" s="70"/>
      <c r="IAT517" s="70"/>
      <c r="IAU517" s="60"/>
      <c r="IAV517" s="61"/>
      <c r="IAW517" s="70"/>
      <c r="IAX517" s="70"/>
      <c r="IAY517" s="60"/>
      <c r="IAZ517" s="61"/>
      <c r="IBA517" s="70"/>
      <c r="IBB517" s="70"/>
      <c r="IBC517" s="60"/>
      <c r="IBD517" s="61"/>
      <c r="IBE517" s="70"/>
      <c r="IBF517" s="70"/>
      <c r="IBG517" s="60"/>
      <c r="IBH517" s="61"/>
      <c r="IBI517" s="70"/>
      <c r="IBJ517" s="70"/>
      <c r="IBK517" s="60"/>
      <c r="IBL517" s="61"/>
      <c r="IBM517" s="70"/>
      <c r="IBN517" s="70"/>
      <c r="IBO517" s="60"/>
      <c r="IBP517" s="61"/>
      <c r="IBQ517" s="70"/>
      <c r="IBR517" s="70"/>
      <c r="IBS517" s="60"/>
      <c r="IBT517" s="61"/>
      <c r="IBU517" s="70"/>
      <c r="IBV517" s="70"/>
      <c r="IBW517" s="60"/>
      <c r="IBX517" s="61"/>
      <c r="IBY517" s="70"/>
      <c r="IBZ517" s="70"/>
      <c r="ICA517" s="60"/>
      <c r="ICB517" s="61"/>
      <c r="ICC517" s="70"/>
      <c r="ICD517" s="70"/>
      <c r="ICE517" s="60"/>
      <c r="ICF517" s="61"/>
      <c r="ICG517" s="70"/>
      <c r="ICH517" s="70"/>
      <c r="ICI517" s="60"/>
      <c r="ICJ517" s="61"/>
      <c r="ICK517" s="70"/>
      <c r="ICL517" s="70"/>
      <c r="ICM517" s="60"/>
      <c r="ICN517" s="61"/>
      <c r="ICO517" s="70"/>
      <c r="ICP517" s="70"/>
      <c r="ICQ517" s="60"/>
      <c r="ICR517" s="61"/>
      <c r="ICS517" s="70"/>
      <c r="ICT517" s="70"/>
      <c r="ICU517" s="60"/>
      <c r="ICV517" s="61"/>
      <c r="ICW517" s="70"/>
      <c r="ICX517" s="70"/>
      <c r="ICY517" s="60"/>
      <c r="ICZ517" s="61"/>
      <c r="IDA517" s="70"/>
      <c r="IDB517" s="70"/>
      <c r="IDC517" s="60"/>
      <c r="IDD517" s="61"/>
      <c r="IDE517" s="70"/>
      <c r="IDF517" s="70"/>
      <c r="IDG517" s="60"/>
      <c r="IDH517" s="61"/>
      <c r="IDI517" s="70"/>
      <c r="IDJ517" s="70"/>
      <c r="IDK517" s="60"/>
      <c r="IDL517" s="61"/>
      <c r="IDM517" s="70"/>
      <c r="IDN517" s="70"/>
      <c r="IDO517" s="60"/>
      <c r="IDP517" s="61"/>
      <c r="IDQ517" s="70"/>
      <c r="IDR517" s="70"/>
      <c r="IDS517" s="60"/>
      <c r="IDT517" s="61"/>
      <c r="IDU517" s="70"/>
      <c r="IDV517" s="70"/>
      <c r="IDW517" s="60"/>
      <c r="IDX517" s="61"/>
      <c r="IDY517" s="70"/>
      <c r="IDZ517" s="70"/>
      <c r="IEA517" s="60"/>
      <c r="IEB517" s="61"/>
      <c r="IEC517" s="70"/>
      <c r="IED517" s="70"/>
      <c r="IEE517" s="60"/>
      <c r="IEF517" s="61"/>
      <c r="IEG517" s="70"/>
      <c r="IEH517" s="70"/>
      <c r="IEI517" s="60"/>
      <c r="IEJ517" s="61"/>
      <c r="IEK517" s="70"/>
      <c r="IEL517" s="70"/>
      <c r="IEM517" s="60"/>
      <c r="IEN517" s="61"/>
      <c r="IEO517" s="70"/>
      <c r="IEP517" s="70"/>
      <c r="IEQ517" s="60"/>
      <c r="IER517" s="61"/>
      <c r="IES517" s="70"/>
      <c r="IET517" s="70"/>
      <c r="IEU517" s="60"/>
      <c r="IEV517" s="61"/>
      <c r="IEW517" s="70"/>
      <c r="IEX517" s="70"/>
      <c r="IEY517" s="60"/>
      <c r="IEZ517" s="61"/>
      <c r="IFA517" s="70"/>
      <c r="IFB517" s="70"/>
      <c r="IFC517" s="60"/>
      <c r="IFD517" s="61"/>
      <c r="IFE517" s="70"/>
      <c r="IFF517" s="70"/>
      <c r="IFG517" s="60"/>
      <c r="IFH517" s="61"/>
      <c r="IFI517" s="70"/>
      <c r="IFJ517" s="70"/>
      <c r="IFK517" s="60"/>
      <c r="IFL517" s="61"/>
      <c r="IFM517" s="70"/>
      <c r="IFN517" s="70"/>
      <c r="IFO517" s="60"/>
      <c r="IFP517" s="61"/>
      <c r="IFQ517" s="70"/>
      <c r="IFR517" s="70"/>
      <c r="IFS517" s="60"/>
      <c r="IFT517" s="61"/>
      <c r="IFU517" s="70"/>
      <c r="IFV517" s="70"/>
      <c r="IFW517" s="60"/>
      <c r="IFX517" s="61"/>
      <c r="IFY517" s="70"/>
      <c r="IFZ517" s="70"/>
      <c r="IGA517" s="60"/>
      <c r="IGB517" s="61"/>
      <c r="IGC517" s="70"/>
      <c r="IGD517" s="70"/>
      <c r="IGE517" s="60"/>
      <c r="IGF517" s="61"/>
      <c r="IGG517" s="70"/>
      <c r="IGH517" s="70"/>
      <c r="IGI517" s="60"/>
      <c r="IGJ517" s="61"/>
      <c r="IGK517" s="70"/>
      <c r="IGL517" s="70"/>
      <c r="IGM517" s="60"/>
      <c r="IGN517" s="61"/>
      <c r="IGO517" s="70"/>
      <c r="IGP517" s="70"/>
      <c r="IGQ517" s="60"/>
      <c r="IGR517" s="61"/>
      <c r="IGS517" s="70"/>
      <c r="IGT517" s="70"/>
      <c r="IGU517" s="60"/>
      <c r="IGV517" s="61"/>
      <c r="IGW517" s="70"/>
      <c r="IGX517" s="70"/>
      <c r="IGY517" s="60"/>
      <c r="IGZ517" s="61"/>
      <c r="IHA517" s="70"/>
      <c r="IHB517" s="70"/>
      <c r="IHC517" s="60"/>
      <c r="IHD517" s="61"/>
      <c r="IHE517" s="70"/>
      <c r="IHF517" s="70"/>
      <c r="IHG517" s="60"/>
      <c r="IHH517" s="61"/>
      <c r="IHI517" s="70"/>
      <c r="IHJ517" s="70"/>
      <c r="IHK517" s="60"/>
      <c r="IHL517" s="61"/>
      <c r="IHM517" s="70"/>
      <c r="IHN517" s="70"/>
      <c r="IHO517" s="60"/>
      <c r="IHP517" s="61"/>
      <c r="IHQ517" s="70"/>
      <c r="IHR517" s="70"/>
      <c r="IHS517" s="60"/>
      <c r="IHT517" s="61"/>
      <c r="IHU517" s="70"/>
      <c r="IHV517" s="70"/>
      <c r="IHW517" s="60"/>
      <c r="IHX517" s="61"/>
      <c r="IHY517" s="70"/>
      <c r="IHZ517" s="70"/>
      <c r="IIA517" s="60"/>
      <c r="IIB517" s="61"/>
      <c r="IIC517" s="70"/>
      <c r="IID517" s="70"/>
      <c r="IIE517" s="60"/>
      <c r="IIF517" s="61"/>
      <c r="IIG517" s="70"/>
      <c r="IIH517" s="70"/>
      <c r="III517" s="60"/>
      <c r="IIJ517" s="61"/>
      <c r="IIK517" s="70"/>
      <c r="IIL517" s="70"/>
      <c r="IIM517" s="60"/>
      <c r="IIN517" s="61"/>
      <c r="IIO517" s="70"/>
      <c r="IIP517" s="70"/>
      <c r="IIQ517" s="60"/>
      <c r="IIR517" s="61"/>
      <c r="IIS517" s="70"/>
      <c r="IIT517" s="70"/>
      <c r="IIU517" s="60"/>
      <c r="IIV517" s="61"/>
      <c r="IIW517" s="70"/>
      <c r="IIX517" s="70"/>
      <c r="IIY517" s="60"/>
      <c r="IIZ517" s="61"/>
      <c r="IJA517" s="70"/>
      <c r="IJB517" s="70"/>
      <c r="IJC517" s="60"/>
      <c r="IJD517" s="61"/>
      <c r="IJE517" s="70"/>
      <c r="IJF517" s="70"/>
      <c r="IJG517" s="60"/>
      <c r="IJH517" s="61"/>
      <c r="IJI517" s="70"/>
      <c r="IJJ517" s="70"/>
      <c r="IJK517" s="60"/>
      <c r="IJL517" s="61"/>
      <c r="IJM517" s="70"/>
      <c r="IJN517" s="70"/>
      <c r="IJO517" s="60"/>
      <c r="IJP517" s="61"/>
      <c r="IJQ517" s="70"/>
      <c r="IJR517" s="70"/>
      <c r="IJS517" s="60"/>
      <c r="IJT517" s="61"/>
      <c r="IJU517" s="70"/>
      <c r="IJV517" s="70"/>
      <c r="IJW517" s="60"/>
      <c r="IJX517" s="61"/>
      <c r="IJY517" s="70"/>
      <c r="IJZ517" s="70"/>
      <c r="IKA517" s="60"/>
      <c r="IKB517" s="61"/>
      <c r="IKC517" s="70"/>
      <c r="IKD517" s="70"/>
      <c r="IKE517" s="60"/>
      <c r="IKF517" s="61"/>
      <c r="IKG517" s="70"/>
      <c r="IKH517" s="70"/>
      <c r="IKI517" s="60"/>
      <c r="IKJ517" s="61"/>
      <c r="IKK517" s="70"/>
      <c r="IKL517" s="70"/>
      <c r="IKM517" s="60"/>
      <c r="IKN517" s="61"/>
      <c r="IKO517" s="70"/>
      <c r="IKP517" s="70"/>
      <c r="IKQ517" s="60"/>
      <c r="IKR517" s="61"/>
      <c r="IKS517" s="70"/>
      <c r="IKT517" s="70"/>
      <c r="IKU517" s="60"/>
      <c r="IKV517" s="61"/>
      <c r="IKW517" s="70"/>
      <c r="IKX517" s="70"/>
      <c r="IKY517" s="60"/>
      <c r="IKZ517" s="61"/>
      <c r="ILA517" s="70"/>
      <c r="ILB517" s="70"/>
      <c r="ILC517" s="60"/>
      <c r="ILD517" s="61"/>
      <c r="ILE517" s="70"/>
      <c r="ILF517" s="70"/>
      <c r="ILG517" s="60"/>
      <c r="ILH517" s="61"/>
      <c r="ILI517" s="70"/>
      <c r="ILJ517" s="70"/>
      <c r="ILK517" s="60"/>
      <c r="ILL517" s="61"/>
      <c r="ILM517" s="70"/>
      <c r="ILN517" s="70"/>
      <c r="ILO517" s="60"/>
      <c r="ILP517" s="61"/>
      <c r="ILQ517" s="70"/>
      <c r="ILR517" s="70"/>
      <c r="ILS517" s="60"/>
      <c r="ILT517" s="61"/>
      <c r="ILU517" s="70"/>
      <c r="ILV517" s="70"/>
      <c r="ILW517" s="60"/>
      <c r="ILX517" s="61"/>
      <c r="ILY517" s="70"/>
      <c r="ILZ517" s="70"/>
      <c r="IMA517" s="60"/>
      <c r="IMB517" s="61"/>
      <c r="IMC517" s="70"/>
      <c r="IMD517" s="70"/>
      <c r="IME517" s="60"/>
      <c r="IMF517" s="61"/>
      <c r="IMG517" s="70"/>
      <c r="IMH517" s="70"/>
      <c r="IMI517" s="60"/>
      <c r="IMJ517" s="61"/>
      <c r="IMK517" s="70"/>
      <c r="IML517" s="70"/>
      <c r="IMM517" s="60"/>
      <c r="IMN517" s="61"/>
      <c r="IMO517" s="70"/>
      <c r="IMP517" s="70"/>
      <c r="IMQ517" s="60"/>
      <c r="IMR517" s="61"/>
      <c r="IMS517" s="70"/>
      <c r="IMT517" s="70"/>
      <c r="IMU517" s="60"/>
      <c r="IMV517" s="61"/>
      <c r="IMW517" s="70"/>
      <c r="IMX517" s="70"/>
      <c r="IMY517" s="60"/>
      <c r="IMZ517" s="61"/>
      <c r="INA517" s="70"/>
      <c r="INB517" s="70"/>
      <c r="INC517" s="60"/>
      <c r="IND517" s="61"/>
      <c r="INE517" s="70"/>
      <c r="INF517" s="70"/>
      <c r="ING517" s="60"/>
      <c r="INH517" s="61"/>
      <c r="INI517" s="70"/>
      <c r="INJ517" s="70"/>
      <c r="INK517" s="60"/>
      <c r="INL517" s="61"/>
      <c r="INM517" s="70"/>
      <c r="INN517" s="70"/>
      <c r="INO517" s="60"/>
      <c r="INP517" s="61"/>
      <c r="INQ517" s="70"/>
      <c r="INR517" s="70"/>
      <c r="INS517" s="60"/>
      <c r="INT517" s="61"/>
      <c r="INU517" s="70"/>
      <c r="INV517" s="70"/>
      <c r="INW517" s="60"/>
      <c r="INX517" s="61"/>
      <c r="INY517" s="70"/>
      <c r="INZ517" s="70"/>
      <c r="IOA517" s="60"/>
      <c r="IOB517" s="61"/>
      <c r="IOC517" s="70"/>
      <c r="IOD517" s="70"/>
      <c r="IOE517" s="60"/>
      <c r="IOF517" s="61"/>
      <c r="IOG517" s="70"/>
      <c r="IOH517" s="70"/>
      <c r="IOI517" s="60"/>
      <c r="IOJ517" s="61"/>
      <c r="IOK517" s="70"/>
      <c r="IOL517" s="70"/>
      <c r="IOM517" s="60"/>
      <c r="ION517" s="61"/>
      <c r="IOO517" s="70"/>
      <c r="IOP517" s="70"/>
      <c r="IOQ517" s="60"/>
      <c r="IOR517" s="61"/>
      <c r="IOS517" s="70"/>
      <c r="IOT517" s="70"/>
      <c r="IOU517" s="60"/>
      <c r="IOV517" s="61"/>
      <c r="IOW517" s="70"/>
      <c r="IOX517" s="70"/>
      <c r="IOY517" s="60"/>
      <c r="IOZ517" s="61"/>
      <c r="IPA517" s="70"/>
      <c r="IPB517" s="70"/>
      <c r="IPC517" s="60"/>
      <c r="IPD517" s="61"/>
      <c r="IPE517" s="70"/>
      <c r="IPF517" s="70"/>
      <c r="IPG517" s="60"/>
      <c r="IPH517" s="61"/>
      <c r="IPI517" s="70"/>
      <c r="IPJ517" s="70"/>
      <c r="IPK517" s="60"/>
      <c r="IPL517" s="61"/>
      <c r="IPM517" s="70"/>
      <c r="IPN517" s="70"/>
      <c r="IPO517" s="60"/>
      <c r="IPP517" s="61"/>
      <c r="IPQ517" s="70"/>
      <c r="IPR517" s="70"/>
      <c r="IPS517" s="60"/>
      <c r="IPT517" s="61"/>
      <c r="IPU517" s="70"/>
      <c r="IPV517" s="70"/>
      <c r="IPW517" s="60"/>
      <c r="IPX517" s="61"/>
      <c r="IPY517" s="70"/>
      <c r="IPZ517" s="70"/>
      <c r="IQA517" s="60"/>
      <c r="IQB517" s="61"/>
      <c r="IQC517" s="70"/>
      <c r="IQD517" s="70"/>
      <c r="IQE517" s="60"/>
      <c r="IQF517" s="61"/>
      <c r="IQG517" s="70"/>
      <c r="IQH517" s="70"/>
      <c r="IQI517" s="60"/>
      <c r="IQJ517" s="61"/>
      <c r="IQK517" s="70"/>
      <c r="IQL517" s="70"/>
      <c r="IQM517" s="60"/>
      <c r="IQN517" s="61"/>
      <c r="IQO517" s="70"/>
      <c r="IQP517" s="70"/>
      <c r="IQQ517" s="60"/>
      <c r="IQR517" s="61"/>
      <c r="IQS517" s="70"/>
      <c r="IQT517" s="70"/>
      <c r="IQU517" s="60"/>
      <c r="IQV517" s="61"/>
      <c r="IQW517" s="70"/>
      <c r="IQX517" s="70"/>
      <c r="IQY517" s="60"/>
      <c r="IQZ517" s="61"/>
      <c r="IRA517" s="70"/>
      <c r="IRB517" s="70"/>
      <c r="IRC517" s="60"/>
      <c r="IRD517" s="61"/>
      <c r="IRE517" s="70"/>
      <c r="IRF517" s="70"/>
      <c r="IRG517" s="60"/>
      <c r="IRH517" s="61"/>
      <c r="IRI517" s="70"/>
      <c r="IRJ517" s="70"/>
      <c r="IRK517" s="60"/>
      <c r="IRL517" s="61"/>
      <c r="IRM517" s="70"/>
      <c r="IRN517" s="70"/>
      <c r="IRO517" s="60"/>
      <c r="IRP517" s="61"/>
      <c r="IRQ517" s="70"/>
      <c r="IRR517" s="70"/>
      <c r="IRS517" s="60"/>
      <c r="IRT517" s="61"/>
      <c r="IRU517" s="70"/>
      <c r="IRV517" s="70"/>
      <c r="IRW517" s="60"/>
      <c r="IRX517" s="61"/>
      <c r="IRY517" s="70"/>
      <c r="IRZ517" s="70"/>
      <c r="ISA517" s="60"/>
      <c r="ISB517" s="61"/>
      <c r="ISC517" s="70"/>
      <c r="ISD517" s="70"/>
      <c r="ISE517" s="60"/>
      <c r="ISF517" s="61"/>
      <c r="ISG517" s="70"/>
      <c r="ISH517" s="70"/>
      <c r="ISI517" s="60"/>
      <c r="ISJ517" s="61"/>
      <c r="ISK517" s="70"/>
      <c r="ISL517" s="70"/>
      <c r="ISM517" s="60"/>
      <c r="ISN517" s="61"/>
      <c r="ISO517" s="70"/>
      <c r="ISP517" s="70"/>
      <c r="ISQ517" s="60"/>
      <c r="ISR517" s="61"/>
      <c r="ISS517" s="70"/>
      <c r="IST517" s="70"/>
      <c r="ISU517" s="60"/>
      <c r="ISV517" s="61"/>
      <c r="ISW517" s="70"/>
      <c r="ISX517" s="70"/>
      <c r="ISY517" s="60"/>
      <c r="ISZ517" s="61"/>
      <c r="ITA517" s="70"/>
      <c r="ITB517" s="70"/>
      <c r="ITC517" s="60"/>
      <c r="ITD517" s="61"/>
      <c r="ITE517" s="70"/>
      <c r="ITF517" s="70"/>
      <c r="ITG517" s="60"/>
      <c r="ITH517" s="61"/>
      <c r="ITI517" s="70"/>
      <c r="ITJ517" s="70"/>
      <c r="ITK517" s="60"/>
      <c r="ITL517" s="61"/>
      <c r="ITM517" s="70"/>
      <c r="ITN517" s="70"/>
      <c r="ITO517" s="60"/>
      <c r="ITP517" s="61"/>
      <c r="ITQ517" s="70"/>
      <c r="ITR517" s="70"/>
      <c r="ITS517" s="60"/>
      <c r="ITT517" s="61"/>
      <c r="ITU517" s="70"/>
      <c r="ITV517" s="70"/>
      <c r="ITW517" s="60"/>
      <c r="ITX517" s="61"/>
      <c r="ITY517" s="70"/>
      <c r="ITZ517" s="70"/>
      <c r="IUA517" s="60"/>
      <c r="IUB517" s="61"/>
      <c r="IUC517" s="70"/>
      <c r="IUD517" s="70"/>
      <c r="IUE517" s="60"/>
      <c r="IUF517" s="61"/>
      <c r="IUG517" s="70"/>
      <c r="IUH517" s="70"/>
      <c r="IUI517" s="60"/>
      <c r="IUJ517" s="61"/>
      <c r="IUK517" s="70"/>
      <c r="IUL517" s="70"/>
      <c r="IUM517" s="60"/>
      <c r="IUN517" s="61"/>
      <c r="IUO517" s="70"/>
      <c r="IUP517" s="70"/>
      <c r="IUQ517" s="60"/>
      <c r="IUR517" s="61"/>
      <c r="IUS517" s="70"/>
      <c r="IUT517" s="70"/>
      <c r="IUU517" s="60"/>
      <c r="IUV517" s="61"/>
      <c r="IUW517" s="70"/>
      <c r="IUX517" s="70"/>
      <c r="IUY517" s="60"/>
      <c r="IUZ517" s="61"/>
      <c r="IVA517" s="70"/>
      <c r="IVB517" s="70"/>
      <c r="IVC517" s="60"/>
      <c r="IVD517" s="61"/>
      <c r="IVE517" s="70"/>
      <c r="IVF517" s="70"/>
      <c r="IVG517" s="60"/>
      <c r="IVH517" s="61"/>
      <c r="IVI517" s="70"/>
      <c r="IVJ517" s="70"/>
      <c r="IVK517" s="60"/>
      <c r="IVL517" s="61"/>
      <c r="IVM517" s="70"/>
      <c r="IVN517" s="70"/>
      <c r="IVO517" s="60"/>
      <c r="IVP517" s="61"/>
      <c r="IVQ517" s="70"/>
      <c r="IVR517" s="70"/>
      <c r="IVS517" s="60"/>
      <c r="IVT517" s="61"/>
      <c r="IVU517" s="70"/>
      <c r="IVV517" s="70"/>
      <c r="IVW517" s="60"/>
      <c r="IVX517" s="61"/>
      <c r="IVY517" s="70"/>
      <c r="IVZ517" s="70"/>
      <c r="IWA517" s="60"/>
      <c r="IWB517" s="61"/>
      <c r="IWC517" s="70"/>
      <c r="IWD517" s="70"/>
      <c r="IWE517" s="60"/>
      <c r="IWF517" s="61"/>
      <c r="IWG517" s="70"/>
      <c r="IWH517" s="70"/>
      <c r="IWI517" s="60"/>
      <c r="IWJ517" s="61"/>
      <c r="IWK517" s="70"/>
      <c r="IWL517" s="70"/>
      <c r="IWM517" s="60"/>
      <c r="IWN517" s="61"/>
      <c r="IWO517" s="70"/>
      <c r="IWP517" s="70"/>
      <c r="IWQ517" s="60"/>
      <c r="IWR517" s="61"/>
      <c r="IWS517" s="70"/>
      <c r="IWT517" s="70"/>
      <c r="IWU517" s="60"/>
      <c r="IWV517" s="61"/>
      <c r="IWW517" s="70"/>
      <c r="IWX517" s="70"/>
      <c r="IWY517" s="60"/>
      <c r="IWZ517" s="61"/>
      <c r="IXA517" s="70"/>
      <c r="IXB517" s="70"/>
      <c r="IXC517" s="60"/>
      <c r="IXD517" s="61"/>
      <c r="IXE517" s="70"/>
      <c r="IXF517" s="70"/>
      <c r="IXG517" s="60"/>
      <c r="IXH517" s="61"/>
      <c r="IXI517" s="70"/>
      <c r="IXJ517" s="70"/>
      <c r="IXK517" s="60"/>
      <c r="IXL517" s="61"/>
      <c r="IXM517" s="70"/>
      <c r="IXN517" s="70"/>
      <c r="IXO517" s="60"/>
      <c r="IXP517" s="61"/>
      <c r="IXQ517" s="70"/>
      <c r="IXR517" s="70"/>
      <c r="IXS517" s="60"/>
      <c r="IXT517" s="61"/>
      <c r="IXU517" s="70"/>
      <c r="IXV517" s="70"/>
      <c r="IXW517" s="60"/>
      <c r="IXX517" s="61"/>
      <c r="IXY517" s="70"/>
      <c r="IXZ517" s="70"/>
      <c r="IYA517" s="60"/>
      <c r="IYB517" s="61"/>
      <c r="IYC517" s="70"/>
      <c r="IYD517" s="70"/>
      <c r="IYE517" s="60"/>
      <c r="IYF517" s="61"/>
      <c r="IYG517" s="70"/>
      <c r="IYH517" s="70"/>
      <c r="IYI517" s="60"/>
      <c r="IYJ517" s="61"/>
      <c r="IYK517" s="70"/>
      <c r="IYL517" s="70"/>
      <c r="IYM517" s="60"/>
      <c r="IYN517" s="61"/>
      <c r="IYO517" s="70"/>
      <c r="IYP517" s="70"/>
      <c r="IYQ517" s="60"/>
      <c r="IYR517" s="61"/>
      <c r="IYS517" s="70"/>
      <c r="IYT517" s="70"/>
      <c r="IYU517" s="60"/>
      <c r="IYV517" s="61"/>
      <c r="IYW517" s="70"/>
      <c r="IYX517" s="70"/>
      <c r="IYY517" s="60"/>
      <c r="IYZ517" s="61"/>
      <c r="IZA517" s="70"/>
      <c r="IZB517" s="70"/>
      <c r="IZC517" s="60"/>
      <c r="IZD517" s="61"/>
      <c r="IZE517" s="70"/>
      <c r="IZF517" s="70"/>
      <c r="IZG517" s="60"/>
      <c r="IZH517" s="61"/>
      <c r="IZI517" s="70"/>
      <c r="IZJ517" s="70"/>
      <c r="IZK517" s="60"/>
      <c r="IZL517" s="61"/>
      <c r="IZM517" s="70"/>
      <c r="IZN517" s="70"/>
      <c r="IZO517" s="60"/>
      <c r="IZP517" s="61"/>
      <c r="IZQ517" s="70"/>
      <c r="IZR517" s="70"/>
      <c r="IZS517" s="60"/>
      <c r="IZT517" s="61"/>
      <c r="IZU517" s="70"/>
      <c r="IZV517" s="70"/>
      <c r="IZW517" s="60"/>
      <c r="IZX517" s="61"/>
      <c r="IZY517" s="70"/>
      <c r="IZZ517" s="70"/>
      <c r="JAA517" s="60"/>
      <c r="JAB517" s="61"/>
      <c r="JAC517" s="70"/>
      <c r="JAD517" s="70"/>
      <c r="JAE517" s="60"/>
      <c r="JAF517" s="61"/>
      <c r="JAG517" s="70"/>
      <c r="JAH517" s="70"/>
      <c r="JAI517" s="60"/>
      <c r="JAJ517" s="61"/>
      <c r="JAK517" s="70"/>
      <c r="JAL517" s="70"/>
      <c r="JAM517" s="60"/>
      <c r="JAN517" s="61"/>
      <c r="JAO517" s="70"/>
      <c r="JAP517" s="70"/>
      <c r="JAQ517" s="60"/>
      <c r="JAR517" s="61"/>
      <c r="JAS517" s="70"/>
      <c r="JAT517" s="70"/>
      <c r="JAU517" s="60"/>
      <c r="JAV517" s="61"/>
      <c r="JAW517" s="70"/>
      <c r="JAX517" s="70"/>
      <c r="JAY517" s="60"/>
      <c r="JAZ517" s="61"/>
      <c r="JBA517" s="70"/>
      <c r="JBB517" s="70"/>
      <c r="JBC517" s="60"/>
      <c r="JBD517" s="61"/>
      <c r="JBE517" s="70"/>
      <c r="JBF517" s="70"/>
      <c r="JBG517" s="60"/>
      <c r="JBH517" s="61"/>
      <c r="JBI517" s="70"/>
      <c r="JBJ517" s="70"/>
      <c r="JBK517" s="60"/>
      <c r="JBL517" s="61"/>
      <c r="JBM517" s="70"/>
      <c r="JBN517" s="70"/>
      <c r="JBO517" s="60"/>
      <c r="JBP517" s="61"/>
      <c r="JBQ517" s="70"/>
      <c r="JBR517" s="70"/>
      <c r="JBS517" s="60"/>
      <c r="JBT517" s="61"/>
      <c r="JBU517" s="70"/>
      <c r="JBV517" s="70"/>
      <c r="JBW517" s="60"/>
      <c r="JBX517" s="61"/>
      <c r="JBY517" s="70"/>
      <c r="JBZ517" s="70"/>
      <c r="JCA517" s="60"/>
      <c r="JCB517" s="61"/>
      <c r="JCC517" s="70"/>
      <c r="JCD517" s="70"/>
      <c r="JCE517" s="60"/>
      <c r="JCF517" s="61"/>
      <c r="JCG517" s="70"/>
      <c r="JCH517" s="70"/>
      <c r="JCI517" s="60"/>
      <c r="JCJ517" s="61"/>
      <c r="JCK517" s="70"/>
      <c r="JCL517" s="70"/>
      <c r="JCM517" s="60"/>
      <c r="JCN517" s="61"/>
      <c r="JCO517" s="70"/>
      <c r="JCP517" s="70"/>
      <c r="JCQ517" s="60"/>
      <c r="JCR517" s="61"/>
      <c r="JCS517" s="70"/>
      <c r="JCT517" s="70"/>
      <c r="JCU517" s="60"/>
      <c r="JCV517" s="61"/>
      <c r="JCW517" s="70"/>
      <c r="JCX517" s="70"/>
      <c r="JCY517" s="60"/>
      <c r="JCZ517" s="61"/>
      <c r="JDA517" s="70"/>
      <c r="JDB517" s="70"/>
      <c r="JDC517" s="60"/>
      <c r="JDD517" s="61"/>
      <c r="JDE517" s="70"/>
      <c r="JDF517" s="70"/>
      <c r="JDG517" s="60"/>
      <c r="JDH517" s="61"/>
      <c r="JDI517" s="70"/>
      <c r="JDJ517" s="70"/>
      <c r="JDK517" s="60"/>
      <c r="JDL517" s="61"/>
      <c r="JDM517" s="70"/>
      <c r="JDN517" s="70"/>
      <c r="JDO517" s="60"/>
      <c r="JDP517" s="61"/>
      <c r="JDQ517" s="70"/>
      <c r="JDR517" s="70"/>
      <c r="JDS517" s="60"/>
      <c r="JDT517" s="61"/>
      <c r="JDU517" s="70"/>
      <c r="JDV517" s="70"/>
      <c r="JDW517" s="60"/>
      <c r="JDX517" s="61"/>
      <c r="JDY517" s="70"/>
      <c r="JDZ517" s="70"/>
      <c r="JEA517" s="60"/>
      <c r="JEB517" s="61"/>
      <c r="JEC517" s="70"/>
      <c r="JED517" s="70"/>
      <c r="JEE517" s="60"/>
      <c r="JEF517" s="61"/>
      <c r="JEG517" s="70"/>
      <c r="JEH517" s="70"/>
      <c r="JEI517" s="60"/>
      <c r="JEJ517" s="61"/>
      <c r="JEK517" s="70"/>
      <c r="JEL517" s="70"/>
      <c r="JEM517" s="60"/>
      <c r="JEN517" s="61"/>
      <c r="JEO517" s="70"/>
      <c r="JEP517" s="70"/>
      <c r="JEQ517" s="60"/>
      <c r="JER517" s="61"/>
      <c r="JES517" s="70"/>
      <c r="JET517" s="70"/>
      <c r="JEU517" s="60"/>
      <c r="JEV517" s="61"/>
      <c r="JEW517" s="70"/>
      <c r="JEX517" s="70"/>
      <c r="JEY517" s="60"/>
      <c r="JEZ517" s="61"/>
      <c r="JFA517" s="70"/>
      <c r="JFB517" s="70"/>
      <c r="JFC517" s="60"/>
      <c r="JFD517" s="61"/>
      <c r="JFE517" s="70"/>
      <c r="JFF517" s="70"/>
      <c r="JFG517" s="60"/>
      <c r="JFH517" s="61"/>
      <c r="JFI517" s="70"/>
      <c r="JFJ517" s="70"/>
      <c r="JFK517" s="60"/>
      <c r="JFL517" s="61"/>
      <c r="JFM517" s="70"/>
      <c r="JFN517" s="70"/>
      <c r="JFO517" s="60"/>
      <c r="JFP517" s="61"/>
      <c r="JFQ517" s="70"/>
      <c r="JFR517" s="70"/>
      <c r="JFS517" s="60"/>
      <c r="JFT517" s="61"/>
      <c r="JFU517" s="70"/>
      <c r="JFV517" s="70"/>
      <c r="JFW517" s="60"/>
      <c r="JFX517" s="61"/>
      <c r="JFY517" s="70"/>
      <c r="JFZ517" s="70"/>
      <c r="JGA517" s="60"/>
      <c r="JGB517" s="61"/>
      <c r="JGC517" s="70"/>
      <c r="JGD517" s="70"/>
      <c r="JGE517" s="60"/>
      <c r="JGF517" s="61"/>
      <c r="JGG517" s="70"/>
      <c r="JGH517" s="70"/>
      <c r="JGI517" s="60"/>
      <c r="JGJ517" s="61"/>
      <c r="JGK517" s="70"/>
      <c r="JGL517" s="70"/>
      <c r="JGM517" s="60"/>
      <c r="JGN517" s="61"/>
      <c r="JGO517" s="70"/>
      <c r="JGP517" s="70"/>
      <c r="JGQ517" s="60"/>
      <c r="JGR517" s="61"/>
      <c r="JGS517" s="70"/>
      <c r="JGT517" s="70"/>
      <c r="JGU517" s="60"/>
      <c r="JGV517" s="61"/>
      <c r="JGW517" s="70"/>
      <c r="JGX517" s="70"/>
      <c r="JGY517" s="60"/>
      <c r="JGZ517" s="61"/>
      <c r="JHA517" s="70"/>
      <c r="JHB517" s="70"/>
      <c r="JHC517" s="60"/>
      <c r="JHD517" s="61"/>
      <c r="JHE517" s="70"/>
      <c r="JHF517" s="70"/>
      <c r="JHG517" s="60"/>
      <c r="JHH517" s="61"/>
      <c r="JHI517" s="70"/>
      <c r="JHJ517" s="70"/>
      <c r="JHK517" s="60"/>
      <c r="JHL517" s="61"/>
      <c r="JHM517" s="70"/>
      <c r="JHN517" s="70"/>
      <c r="JHO517" s="60"/>
      <c r="JHP517" s="61"/>
      <c r="JHQ517" s="70"/>
      <c r="JHR517" s="70"/>
      <c r="JHS517" s="60"/>
      <c r="JHT517" s="61"/>
      <c r="JHU517" s="70"/>
      <c r="JHV517" s="70"/>
      <c r="JHW517" s="60"/>
      <c r="JHX517" s="61"/>
      <c r="JHY517" s="70"/>
      <c r="JHZ517" s="70"/>
      <c r="JIA517" s="60"/>
      <c r="JIB517" s="61"/>
      <c r="JIC517" s="70"/>
      <c r="JID517" s="70"/>
      <c r="JIE517" s="60"/>
      <c r="JIF517" s="61"/>
      <c r="JIG517" s="70"/>
      <c r="JIH517" s="70"/>
      <c r="JII517" s="60"/>
      <c r="JIJ517" s="61"/>
      <c r="JIK517" s="70"/>
      <c r="JIL517" s="70"/>
      <c r="JIM517" s="60"/>
      <c r="JIN517" s="61"/>
      <c r="JIO517" s="70"/>
      <c r="JIP517" s="70"/>
      <c r="JIQ517" s="60"/>
      <c r="JIR517" s="61"/>
      <c r="JIS517" s="70"/>
      <c r="JIT517" s="70"/>
      <c r="JIU517" s="60"/>
      <c r="JIV517" s="61"/>
      <c r="JIW517" s="70"/>
      <c r="JIX517" s="70"/>
      <c r="JIY517" s="60"/>
      <c r="JIZ517" s="61"/>
      <c r="JJA517" s="70"/>
      <c r="JJB517" s="70"/>
      <c r="JJC517" s="60"/>
      <c r="JJD517" s="61"/>
      <c r="JJE517" s="70"/>
      <c r="JJF517" s="70"/>
      <c r="JJG517" s="60"/>
      <c r="JJH517" s="61"/>
      <c r="JJI517" s="70"/>
      <c r="JJJ517" s="70"/>
      <c r="JJK517" s="60"/>
      <c r="JJL517" s="61"/>
      <c r="JJM517" s="70"/>
      <c r="JJN517" s="70"/>
      <c r="JJO517" s="60"/>
      <c r="JJP517" s="61"/>
      <c r="JJQ517" s="70"/>
      <c r="JJR517" s="70"/>
      <c r="JJS517" s="60"/>
      <c r="JJT517" s="61"/>
      <c r="JJU517" s="70"/>
      <c r="JJV517" s="70"/>
      <c r="JJW517" s="60"/>
      <c r="JJX517" s="61"/>
      <c r="JJY517" s="70"/>
      <c r="JJZ517" s="70"/>
      <c r="JKA517" s="60"/>
      <c r="JKB517" s="61"/>
      <c r="JKC517" s="70"/>
      <c r="JKD517" s="70"/>
      <c r="JKE517" s="60"/>
      <c r="JKF517" s="61"/>
      <c r="JKG517" s="70"/>
      <c r="JKH517" s="70"/>
      <c r="JKI517" s="60"/>
      <c r="JKJ517" s="61"/>
      <c r="JKK517" s="70"/>
      <c r="JKL517" s="70"/>
      <c r="JKM517" s="60"/>
      <c r="JKN517" s="61"/>
      <c r="JKO517" s="70"/>
      <c r="JKP517" s="70"/>
      <c r="JKQ517" s="60"/>
      <c r="JKR517" s="61"/>
      <c r="JKS517" s="70"/>
      <c r="JKT517" s="70"/>
      <c r="JKU517" s="60"/>
      <c r="JKV517" s="61"/>
      <c r="JKW517" s="70"/>
      <c r="JKX517" s="70"/>
      <c r="JKY517" s="60"/>
      <c r="JKZ517" s="61"/>
      <c r="JLA517" s="70"/>
      <c r="JLB517" s="70"/>
      <c r="JLC517" s="60"/>
      <c r="JLD517" s="61"/>
      <c r="JLE517" s="70"/>
      <c r="JLF517" s="70"/>
      <c r="JLG517" s="60"/>
      <c r="JLH517" s="61"/>
      <c r="JLI517" s="70"/>
      <c r="JLJ517" s="70"/>
      <c r="JLK517" s="60"/>
      <c r="JLL517" s="61"/>
      <c r="JLM517" s="70"/>
      <c r="JLN517" s="70"/>
      <c r="JLO517" s="60"/>
      <c r="JLP517" s="61"/>
      <c r="JLQ517" s="70"/>
      <c r="JLR517" s="70"/>
      <c r="JLS517" s="60"/>
      <c r="JLT517" s="61"/>
      <c r="JLU517" s="70"/>
      <c r="JLV517" s="70"/>
      <c r="JLW517" s="60"/>
      <c r="JLX517" s="61"/>
      <c r="JLY517" s="70"/>
      <c r="JLZ517" s="70"/>
      <c r="JMA517" s="60"/>
      <c r="JMB517" s="61"/>
      <c r="JMC517" s="70"/>
      <c r="JMD517" s="70"/>
      <c r="JME517" s="60"/>
      <c r="JMF517" s="61"/>
      <c r="JMG517" s="70"/>
      <c r="JMH517" s="70"/>
      <c r="JMI517" s="60"/>
      <c r="JMJ517" s="61"/>
      <c r="JMK517" s="70"/>
      <c r="JML517" s="70"/>
      <c r="JMM517" s="60"/>
      <c r="JMN517" s="61"/>
      <c r="JMO517" s="70"/>
      <c r="JMP517" s="70"/>
      <c r="JMQ517" s="60"/>
      <c r="JMR517" s="61"/>
      <c r="JMS517" s="70"/>
      <c r="JMT517" s="70"/>
      <c r="JMU517" s="60"/>
      <c r="JMV517" s="61"/>
      <c r="JMW517" s="70"/>
      <c r="JMX517" s="70"/>
      <c r="JMY517" s="60"/>
      <c r="JMZ517" s="61"/>
      <c r="JNA517" s="70"/>
      <c r="JNB517" s="70"/>
      <c r="JNC517" s="60"/>
      <c r="JND517" s="61"/>
      <c r="JNE517" s="70"/>
      <c r="JNF517" s="70"/>
      <c r="JNG517" s="60"/>
      <c r="JNH517" s="61"/>
      <c r="JNI517" s="70"/>
      <c r="JNJ517" s="70"/>
      <c r="JNK517" s="60"/>
      <c r="JNL517" s="61"/>
      <c r="JNM517" s="70"/>
      <c r="JNN517" s="70"/>
      <c r="JNO517" s="60"/>
      <c r="JNP517" s="61"/>
      <c r="JNQ517" s="70"/>
      <c r="JNR517" s="70"/>
      <c r="JNS517" s="60"/>
      <c r="JNT517" s="61"/>
      <c r="JNU517" s="70"/>
      <c r="JNV517" s="70"/>
      <c r="JNW517" s="60"/>
      <c r="JNX517" s="61"/>
      <c r="JNY517" s="70"/>
      <c r="JNZ517" s="70"/>
      <c r="JOA517" s="60"/>
      <c r="JOB517" s="61"/>
      <c r="JOC517" s="70"/>
      <c r="JOD517" s="70"/>
      <c r="JOE517" s="60"/>
      <c r="JOF517" s="61"/>
      <c r="JOG517" s="70"/>
      <c r="JOH517" s="70"/>
      <c r="JOI517" s="60"/>
      <c r="JOJ517" s="61"/>
      <c r="JOK517" s="70"/>
      <c r="JOL517" s="70"/>
      <c r="JOM517" s="60"/>
      <c r="JON517" s="61"/>
      <c r="JOO517" s="70"/>
      <c r="JOP517" s="70"/>
      <c r="JOQ517" s="60"/>
      <c r="JOR517" s="61"/>
      <c r="JOS517" s="70"/>
      <c r="JOT517" s="70"/>
      <c r="JOU517" s="60"/>
      <c r="JOV517" s="61"/>
      <c r="JOW517" s="70"/>
      <c r="JOX517" s="70"/>
      <c r="JOY517" s="60"/>
      <c r="JOZ517" s="61"/>
      <c r="JPA517" s="70"/>
      <c r="JPB517" s="70"/>
      <c r="JPC517" s="60"/>
      <c r="JPD517" s="61"/>
      <c r="JPE517" s="70"/>
      <c r="JPF517" s="70"/>
      <c r="JPG517" s="60"/>
      <c r="JPH517" s="61"/>
      <c r="JPI517" s="70"/>
      <c r="JPJ517" s="70"/>
      <c r="JPK517" s="60"/>
      <c r="JPL517" s="61"/>
      <c r="JPM517" s="70"/>
      <c r="JPN517" s="70"/>
      <c r="JPO517" s="60"/>
      <c r="JPP517" s="61"/>
      <c r="JPQ517" s="70"/>
      <c r="JPR517" s="70"/>
      <c r="JPS517" s="60"/>
      <c r="JPT517" s="61"/>
      <c r="JPU517" s="70"/>
      <c r="JPV517" s="70"/>
      <c r="JPW517" s="60"/>
      <c r="JPX517" s="61"/>
      <c r="JPY517" s="70"/>
      <c r="JPZ517" s="70"/>
      <c r="JQA517" s="60"/>
      <c r="JQB517" s="61"/>
      <c r="JQC517" s="70"/>
      <c r="JQD517" s="70"/>
      <c r="JQE517" s="60"/>
      <c r="JQF517" s="61"/>
      <c r="JQG517" s="70"/>
      <c r="JQH517" s="70"/>
      <c r="JQI517" s="60"/>
      <c r="JQJ517" s="61"/>
      <c r="JQK517" s="70"/>
      <c r="JQL517" s="70"/>
      <c r="JQM517" s="60"/>
      <c r="JQN517" s="61"/>
      <c r="JQO517" s="70"/>
      <c r="JQP517" s="70"/>
      <c r="JQQ517" s="60"/>
      <c r="JQR517" s="61"/>
      <c r="JQS517" s="70"/>
      <c r="JQT517" s="70"/>
      <c r="JQU517" s="60"/>
      <c r="JQV517" s="61"/>
      <c r="JQW517" s="70"/>
      <c r="JQX517" s="70"/>
      <c r="JQY517" s="60"/>
      <c r="JQZ517" s="61"/>
      <c r="JRA517" s="70"/>
      <c r="JRB517" s="70"/>
      <c r="JRC517" s="60"/>
      <c r="JRD517" s="61"/>
      <c r="JRE517" s="70"/>
      <c r="JRF517" s="70"/>
      <c r="JRG517" s="60"/>
      <c r="JRH517" s="61"/>
      <c r="JRI517" s="70"/>
      <c r="JRJ517" s="70"/>
      <c r="JRK517" s="60"/>
      <c r="JRL517" s="61"/>
      <c r="JRM517" s="70"/>
      <c r="JRN517" s="70"/>
      <c r="JRO517" s="60"/>
      <c r="JRP517" s="61"/>
      <c r="JRQ517" s="70"/>
      <c r="JRR517" s="70"/>
      <c r="JRS517" s="60"/>
      <c r="JRT517" s="61"/>
      <c r="JRU517" s="70"/>
      <c r="JRV517" s="70"/>
      <c r="JRW517" s="60"/>
      <c r="JRX517" s="61"/>
      <c r="JRY517" s="70"/>
      <c r="JRZ517" s="70"/>
      <c r="JSA517" s="60"/>
      <c r="JSB517" s="61"/>
      <c r="JSC517" s="70"/>
      <c r="JSD517" s="70"/>
      <c r="JSE517" s="60"/>
      <c r="JSF517" s="61"/>
      <c r="JSG517" s="70"/>
      <c r="JSH517" s="70"/>
      <c r="JSI517" s="60"/>
      <c r="JSJ517" s="61"/>
      <c r="JSK517" s="70"/>
      <c r="JSL517" s="70"/>
      <c r="JSM517" s="60"/>
      <c r="JSN517" s="61"/>
      <c r="JSO517" s="70"/>
      <c r="JSP517" s="70"/>
      <c r="JSQ517" s="60"/>
      <c r="JSR517" s="61"/>
      <c r="JSS517" s="70"/>
      <c r="JST517" s="70"/>
      <c r="JSU517" s="60"/>
      <c r="JSV517" s="61"/>
      <c r="JSW517" s="70"/>
      <c r="JSX517" s="70"/>
      <c r="JSY517" s="60"/>
      <c r="JSZ517" s="61"/>
      <c r="JTA517" s="70"/>
      <c r="JTB517" s="70"/>
      <c r="JTC517" s="60"/>
      <c r="JTD517" s="61"/>
      <c r="JTE517" s="70"/>
      <c r="JTF517" s="70"/>
      <c r="JTG517" s="60"/>
      <c r="JTH517" s="61"/>
      <c r="JTI517" s="70"/>
      <c r="JTJ517" s="70"/>
      <c r="JTK517" s="60"/>
      <c r="JTL517" s="61"/>
      <c r="JTM517" s="70"/>
      <c r="JTN517" s="70"/>
      <c r="JTO517" s="60"/>
      <c r="JTP517" s="61"/>
      <c r="JTQ517" s="70"/>
      <c r="JTR517" s="70"/>
      <c r="JTS517" s="60"/>
      <c r="JTT517" s="61"/>
      <c r="JTU517" s="70"/>
      <c r="JTV517" s="70"/>
      <c r="JTW517" s="60"/>
      <c r="JTX517" s="61"/>
      <c r="JTY517" s="70"/>
      <c r="JTZ517" s="70"/>
      <c r="JUA517" s="60"/>
      <c r="JUB517" s="61"/>
      <c r="JUC517" s="70"/>
      <c r="JUD517" s="70"/>
      <c r="JUE517" s="60"/>
      <c r="JUF517" s="61"/>
      <c r="JUG517" s="70"/>
      <c r="JUH517" s="70"/>
      <c r="JUI517" s="60"/>
      <c r="JUJ517" s="61"/>
      <c r="JUK517" s="70"/>
      <c r="JUL517" s="70"/>
      <c r="JUM517" s="60"/>
      <c r="JUN517" s="61"/>
      <c r="JUO517" s="70"/>
      <c r="JUP517" s="70"/>
      <c r="JUQ517" s="60"/>
      <c r="JUR517" s="61"/>
      <c r="JUS517" s="70"/>
      <c r="JUT517" s="70"/>
      <c r="JUU517" s="60"/>
      <c r="JUV517" s="61"/>
      <c r="JUW517" s="70"/>
      <c r="JUX517" s="70"/>
      <c r="JUY517" s="60"/>
      <c r="JUZ517" s="61"/>
      <c r="JVA517" s="70"/>
      <c r="JVB517" s="70"/>
      <c r="JVC517" s="60"/>
      <c r="JVD517" s="61"/>
      <c r="JVE517" s="70"/>
      <c r="JVF517" s="70"/>
      <c r="JVG517" s="60"/>
      <c r="JVH517" s="61"/>
      <c r="JVI517" s="70"/>
      <c r="JVJ517" s="70"/>
      <c r="JVK517" s="60"/>
      <c r="JVL517" s="61"/>
      <c r="JVM517" s="70"/>
      <c r="JVN517" s="70"/>
      <c r="JVO517" s="60"/>
      <c r="JVP517" s="61"/>
      <c r="JVQ517" s="70"/>
      <c r="JVR517" s="70"/>
      <c r="JVS517" s="60"/>
      <c r="JVT517" s="61"/>
      <c r="JVU517" s="70"/>
      <c r="JVV517" s="70"/>
      <c r="JVW517" s="60"/>
      <c r="JVX517" s="61"/>
      <c r="JVY517" s="70"/>
      <c r="JVZ517" s="70"/>
      <c r="JWA517" s="60"/>
      <c r="JWB517" s="61"/>
      <c r="JWC517" s="70"/>
      <c r="JWD517" s="70"/>
      <c r="JWE517" s="60"/>
      <c r="JWF517" s="61"/>
      <c r="JWG517" s="70"/>
      <c r="JWH517" s="70"/>
      <c r="JWI517" s="60"/>
      <c r="JWJ517" s="61"/>
      <c r="JWK517" s="70"/>
      <c r="JWL517" s="70"/>
      <c r="JWM517" s="60"/>
      <c r="JWN517" s="61"/>
      <c r="JWO517" s="70"/>
      <c r="JWP517" s="70"/>
      <c r="JWQ517" s="60"/>
      <c r="JWR517" s="61"/>
      <c r="JWS517" s="70"/>
      <c r="JWT517" s="70"/>
      <c r="JWU517" s="60"/>
      <c r="JWV517" s="61"/>
      <c r="JWW517" s="70"/>
      <c r="JWX517" s="70"/>
      <c r="JWY517" s="60"/>
      <c r="JWZ517" s="61"/>
      <c r="JXA517" s="70"/>
      <c r="JXB517" s="70"/>
      <c r="JXC517" s="60"/>
      <c r="JXD517" s="61"/>
      <c r="JXE517" s="70"/>
      <c r="JXF517" s="70"/>
      <c r="JXG517" s="60"/>
      <c r="JXH517" s="61"/>
      <c r="JXI517" s="70"/>
      <c r="JXJ517" s="70"/>
      <c r="JXK517" s="60"/>
      <c r="JXL517" s="61"/>
      <c r="JXM517" s="70"/>
      <c r="JXN517" s="70"/>
      <c r="JXO517" s="60"/>
      <c r="JXP517" s="61"/>
      <c r="JXQ517" s="70"/>
      <c r="JXR517" s="70"/>
      <c r="JXS517" s="60"/>
      <c r="JXT517" s="61"/>
      <c r="JXU517" s="70"/>
      <c r="JXV517" s="70"/>
      <c r="JXW517" s="60"/>
      <c r="JXX517" s="61"/>
      <c r="JXY517" s="70"/>
      <c r="JXZ517" s="70"/>
      <c r="JYA517" s="60"/>
      <c r="JYB517" s="61"/>
      <c r="JYC517" s="70"/>
      <c r="JYD517" s="70"/>
      <c r="JYE517" s="60"/>
      <c r="JYF517" s="61"/>
      <c r="JYG517" s="70"/>
      <c r="JYH517" s="70"/>
      <c r="JYI517" s="60"/>
      <c r="JYJ517" s="61"/>
      <c r="JYK517" s="70"/>
      <c r="JYL517" s="70"/>
      <c r="JYM517" s="60"/>
      <c r="JYN517" s="61"/>
      <c r="JYO517" s="70"/>
      <c r="JYP517" s="70"/>
      <c r="JYQ517" s="60"/>
      <c r="JYR517" s="61"/>
      <c r="JYS517" s="70"/>
      <c r="JYT517" s="70"/>
      <c r="JYU517" s="60"/>
      <c r="JYV517" s="61"/>
      <c r="JYW517" s="70"/>
      <c r="JYX517" s="70"/>
      <c r="JYY517" s="60"/>
      <c r="JYZ517" s="61"/>
      <c r="JZA517" s="70"/>
      <c r="JZB517" s="70"/>
      <c r="JZC517" s="60"/>
      <c r="JZD517" s="61"/>
      <c r="JZE517" s="70"/>
      <c r="JZF517" s="70"/>
      <c r="JZG517" s="60"/>
      <c r="JZH517" s="61"/>
      <c r="JZI517" s="70"/>
      <c r="JZJ517" s="70"/>
      <c r="JZK517" s="60"/>
      <c r="JZL517" s="61"/>
      <c r="JZM517" s="70"/>
      <c r="JZN517" s="70"/>
      <c r="JZO517" s="60"/>
      <c r="JZP517" s="61"/>
      <c r="JZQ517" s="70"/>
      <c r="JZR517" s="70"/>
      <c r="JZS517" s="60"/>
      <c r="JZT517" s="61"/>
      <c r="JZU517" s="70"/>
      <c r="JZV517" s="70"/>
      <c r="JZW517" s="60"/>
      <c r="JZX517" s="61"/>
      <c r="JZY517" s="70"/>
      <c r="JZZ517" s="70"/>
      <c r="KAA517" s="60"/>
      <c r="KAB517" s="61"/>
      <c r="KAC517" s="70"/>
      <c r="KAD517" s="70"/>
      <c r="KAE517" s="60"/>
      <c r="KAF517" s="61"/>
      <c r="KAG517" s="70"/>
      <c r="KAH517" s="70"/>
      <c r="KAI517" s="60"/>
      <c r="KAJ517" s="61"/>
      <c r="KAK517" s="70"/>
      <c r="KAL517" s="70"/>
      <c r="KAM517" s="60"/>
      <c r="KAN517" s="61"/>
      <c r="KAO517" s="70"/>
      <c r="KAP517" s="70"/>
      <c r="KAQ517" s="60"/>
      <c r="KAR517" s="61"/>
      <c r="KAS517" s="70"/>
      <c r="KAT517" s="70"/>
      <c r="KAU517" s="60"/>
      <c r="KAV517" s="61"/>
      <c r="KAW517" s="70"/>
      <c r="KAX517" s="70"/>
      <c r="KAY517" s="60"/>
      <c r="KAZ517" s="61"/>
      <c r="KBA517" s="70"/>
      <c r="KBB517" s="70"/>
      <c r="KBC517" s="60"/>
      <c r="KBD517" s="61"/>
      <c r="KBE517" s="70"/>
      <c r="KBF517" s="70"/>
      <c r="KBG517" s="60"/>
      <c r="KBH517" s="61"/>
      <c r="KBI517" s="70"/>
      <c r="KBJ517" s="70"/>
      <c r="KBK517" s="60"/>
      <c r="KBL517" s="61"/>
      <c r="KBM517" s="70"/>
      <c r="KBN517" s="70"/>
      <c r="KBO517" s="60"/>
      <c r="KBP517" s="61"/>
      <c r="KBQ517" s="70"/>
      <c r="KBR517" s="70"/>
      <c r="KBS517" s="60"/>
      <c r="KBT517" s="61"/>
      <c r="KBU517" s="70"/>
      <c r="KBV517" s="70"/>
      <c r="KBW517" s="60"/>
      <c r="KBX517" s="61"/>
      <c r="KBY517" s="70"/>
      <c r="KBZ517" s="70"/>
      <c r="KCA517" s="60"/>
      <c r="KCB517" s="61"/>
      <c r="KCC517" s="70"/>
      <c r="KCD517" s="70"/>
      <c r="KCE517" s="60"/>
      <c r="KCF517" s="61"/>
      <c r="KCG517" s="70"/>
      <c r="KCH517" s="70"/>
      <c r="KCI517" s="60"/>
      <c r="KCJ517" s="61"/>
      <c r="KCK517" s="70"/>
      <c r="KCL517" s="70"/>
      <c r="KCM517" s="60"/>
      <c r="KCN517" s="61"/>
      <c r="KCO517" s="70"/>
      <c r="KCP517" s="70"/>
      <c r="KCQ517" s="60"/>
      <c r="KCR517" s="61"/>
      <c r="KCS517" s="70"/>
      <c r="KCT517" s="70"/>
      <c r="KCU517" s="60"/>
      <c r="KCV517" s="61"/>
      <c r="KCW517" s="70"/>
      <c r="KCX517" s="70"/>
      <c r="KCY517" s="60"/>
      <c r="KCZ517" s="61"/>
      <c r="KDA517" s="70"/>
      <c r="KDB517" s="70"/>
      <c r="KDC517" s="60"/>
      <c r="KDD517" s="61"/>
      <c r="KDE517" s="70"/>
      <c r="KDF517" s="70"/>
      <c r="KDG517" s="60"/>
      <c r="KDH517" s="61"/>
      <c r="KDI517" s="70"/>
      <c r="KDJ517" s="70"/>
      <c r="KDK517" s="60"/>
      <c r="KDL517" s="61"/>
      <c r="KDM517" s="70"/>
      <c r="KDN517" s="70"/>
      <c r="KDO517" s="60"/>
      <c r="KDP517" s="61"/>
      <c r="KDQ517" s="70"/>
      <c r="KDR517" s="70"/>
      <c r="KDS517" s="60"/>
      <c r="KDT517" s="61"/>
      <c r="KDU517" s="70"/>
      <c r="KDV517" s="70"/>
      <c r="KDW517" s="60"/>
      <c r="KDX517" s="61"/>
      <c r="KDY517" s="70"/>
      <c r="KDZ517" s="70"/>
      <c r="KEA517" s="60"/>
      <c r="KEB517" s="61"/>
      <c r="KEC517" s="70"/>
      <c r="KED517" s="70"/>
      <c r="KEE517" s="60"/>
      <c r="KEF517" s="61"/>
      <c r="KEG517" s="70"/>
      <c r="KEH517" s="70"/>
      <c r="KEI517" s="60"/>
      <c r="KEJ517" s="61"/>
      <c r="KEK517" s="70"/>
      <c r="KEL517" s="70"/>
      <c r="KEM517" s="60"/>
      <c r="KEN517" s="61"/>
      <c r="KEO517" s="70"/>
      <c r="KEP517" s="70"/>
      <c r="KEQ517" s="60"/>
      <c r="KER517" s="61"/>
      <c r="KES517" s="70"/>
      <c r="KET517" s="70"/>
      <c r="KEU517" s="60"/>
      <c r="KEV517" s="61"/>
      <c r="KEW517" s="70"/>
      <c r="KEX517" s="70"/>
      <c r="KEY517" s="60"/>
      <c r="KEZ517" s="61"/>
      <c r="KFA517" s="70"/>
      <c r="KFB517" s="70"/>
      <c r="KFC517" s="60"/>
      <c r="KFD517" s="61"/>
      <c r="KFE517" s="70"/>
      <c r="KFF517" s="70"/>
      <c r="KFG517" s="60"/>
      <c r="KFH517" s="61"/>
      <c r="KFI517" s="70"/>
      <c r="KFJ517" s="70"/>
      <c r="KFK517" s="60"/>
      <c r="KFL517" s="61"/>
      <c r="KFM517" s="70"/>
      <c r="KFN517" s="70"/>
      <c r="KFO517" s="60"/>
      <c r="KFP517" s="61"/>
      <c r="KFQ517" s="70"/>
      <c r="KFR517" s="70"/>
      <c r="KFS517" s="60"/>
      <c r="KFT517" s="61"/>
      <c r="KFU517" s="70"/>
      <c r="KFV517" s="70"/>
      <c r="KFW517" s="60"/>
      <c r="KFX517" s="61"/>
      <c r="KFY517" s="70"/>
      <c r="KFZ517" s="70"/>
      <c r="KGA517" s="60"/>
      <c r="KGB517" s="61"/>
      <c r="KGC517" s="70"/>
      <c r="KGD517" s="70"/>
      <c r="KGE517" s="60"/>
      <c r="KGF517" s="61"/>
      <c r="KGG517" s="70"/>
      <c r="KGH517" s="70"/>
      <c r="KGI517" s="60"/>
      <c r="KGJ517" s="61"/>
      <c r="KGK517" s="70"/>
      <c r="KGL517" s="70"/>
      <c r="KGM517" s="60"/>
      <c r="KGN517" s="61"/>
      <c r="KGO517" s="70"/>
      <c r="KGP517" s="70"/>
      <c r="KGQ517" s="60"/>
      <c r="KGR517" s="61"/>
      <c r="KGS517" s="70"/>
      <c r="KGT517" s="70"/>
      <c r="KGU517" s="60"/>
      <c r="KGV517" s="61"/>
      <c r="KGW517" s="70"/>
      <c r="KGX517" s="70"/>
      <c r="KGY517" s="60"/>
      <c r="KGZ517" s="61"/>
      <c r="KHA517" s="70"/>
      <c r="KHB517" s="70"/>
      <c r="KHC517" s="60"/>
      <c r="KHD517" s="61"/>
      <c r="KHE517" s="70"/>
      <c r="KHF517" s="70"/>
      <c r="KHG517" s="60"/>
      <c r="KHH517" s="61"/>
      <c r="KHI517" s="70"/>
      <c r="KHJ517" s="70"/>
      <c r="KHK517" s="60"/>
      <c r="KHL517" s="61"/>
      <c r="KHM517" s="70"/>
      <c r="KHN517" s="70"/>
      <c r="KHO517" s="60"/>
      <c r="KHP517" s="61"/>
      <c r="KHQ517" s="70"/>
      <c r="KHR517" s="70"/>
      <c r="KHS517" s="60"/>
      <c r="KHT517" s="61"/>
      <c r="KHU517" s="70"/>
      <c r="KHV517" s="70"/>
      <c r="KHW517" s="60"/>
      <c r="KHX517" s="61"/>
      <c r="KHY517" s="70"/>
      <c r="KHZ517" s="70"/>
      <c r="KIA517" s="60"/>
      <c r="KIB517" s="61"/>
      <c r="KIC517" s="70"/>
      <c r="KID517" s="70"/>
      <c r="KIE517" s="60"/>
      <c r="KIF517" s="61"/>
      <c r="KIG517" s="70"/>
      <c r="KIH517" s="70"/>
      <c r="KII517" s="60"/>
      <c r="KIJ517" s="61"/>
      <c r="KIK517" s="70"/>
      <c r="KIL517" s="70"/>
      <c r="KIM517" s="60"/>
      <c r="KIN517" s="61"/>
      <c r="KIO517" s="70"/>
      <c r="KIP517" s="70"/>
      <c r="KIQ517" s="60"/>
      <c r="KIR517" s="61"/>
      <c r="KIS517" s="70"/>
      <c r="KIT517" s="70"/>
      <c r="KIU517" s="60"/>
      <c r="KIV517" s="61"/>
      <c r="KIW517" s="70"/>
      <c r="KIX517" s="70"/>
      <c r="KIY517" s="60"/>
      <c r="KIZ517" s="61"/>
      <c r="KJA517" s="70"/>
      <c r="KJB517" s="70"/>
      <c r="KJC517" s="60"/>
      <c r="KJD517" s="61"/>
      <c r="KJE517" s="70"/>
      <c r="KJF517" s="70"/>
      <c r="KJG517" s="60"/>
      <c r="KJH517" s="61"/>
      <c r="KJI517" s="70"/>
      <c r="KJJ517" s="70"/>
      <c r="KJK517" s="60"/>
      <c r="KJL517" s="61"/>
      <c r="KJM517" s="70"/>
      <c r="KJN517" s="70"/>
      <c r="KJO517" s="60"/>
      <c r="KJP517" s="61"/>
      <c r="KJQ517" s="70"/>
      <c r="KJR517" s="70"/>
      <c r="KJS517" s="60"/>
      <c r="KJT517" s="61"/>
      <c r="KJU517" s="70"/>
      <c r="KJV517" s="70"/>
      <c r="KJW517" s="60"/>
      <c r="KJX517" s="61"/>
      <c r="KJY517" s="70"/>
      <c r="KJZ517" s="70"/>
      <c r="KKA517" s="60"/>
      <c r="KKB517" s="61"/>
      <c r="KKC517" s="70"/>
      <c r="KKD517" s="70"/>
      <c r="KKE517" s="60"/>
      <c r="KKF517" s="61"/>
      <c r="KKG517" s="70"/>
      <c r="KKH517" s="70"/>
      <c r="KKI517" s="60"/>
      <c r="KKJ517" s="61"/>
      <c r="KKK517" s="70"/>
      <c r="KKL517" s="70"/>
      <c r="KKM517" s="60"/>
      <c r="KKN517" s="61"/>
      <c r="KKO517" s="70"/>
      <c r="KKP517" s="70"/>
      <c r="KKQ517" s="60"/>
      <c r="KKR517" s="61"/>
      <c r="KKS517" s="70"/>
      <c r="KKT517" s="70"/>
      <c r="KKU517" s="60"/>
      <c r="KKV517" s="61"/>
      <c r="KKW517" s="70"/>
      <c r="KKX517" s="70"/>
      <c r="KKY517" s="60"/>
      <c r="KKZ517" s="61"/>
      <c r="KLA517" s="70"/>
      <c r="KLB517" s="70"/>
      <c r="KLC517" s="60"/>
      <c r="KLD517" s="61"/>
      <c r="KLE517" s="70"/>
      <c r="KLF517" s="70"/>
      <c r="KLG517" s="60"/>
      <c r="KLH517" s="61"/>
      <c r="KLI517" s="70"/>
      <c r="KLJ517" s="70"/>
      <c r="KLK517" s="60"/>
      <c r="KLL517" s="61"/>
      <c r="KLM517" s="70"/>
      <c r="KLN517" s="70"/>
      <c r="KLO517" s="60"/>
      <c r="KLP517" s="61"/>
      <c r="KLQ517" s="70"/>
      <c r="KLR517" s="70"/>
      <c r="KLS517" s="60"/>
      <c r="KLT517" s="61"/>
      <c r="KLU517" s="70"/>
      <c r="KLV517" s="70"/>
      <c r="KLW517" s="60"/>
      <c r="KLX517" s="61"/>
      <c r="KLY517" s="70"/>
      <c r="KLZ517" s="70"/>
      <c r="KMA517" s="60"/>
      <c r="KMB517" s="61"/>
      <c r="KMC517" s="70"/>
      <c r="KMD517" s="70"/>
      <c r="KME517" s="60"/>
      <c r="KMF517" s="61"/>
      <c r="KMG517" s="70"/>
      <c r="KMH517" s="70"/>
      <c r="KMI517" s="60"/>
      <c r="KMJ517" s="61"/>
      <c r="KMK517" s="70"/>
      <c r="KML517" s="70"/>
      <c r="KMM517" s="60"/>
      <c r="KMN517" s="61"/>
      <c r="KMO517" s="70"/>
      <c r="KMP517" s="70"/>
      <c r="KMQ517" s="60"/>
      <c r="KMR517" s="61"/>
      <c r="KMS517" s="70"/>
      <c r="KMT517" s="70"/>
      <c r="KMU517" s="60"/>
      <c r="KMV517" s="61"/>
      <c r="KMW517" s="70"/>
      <c r="KMX517" s="70"/>
      <c r="KMY517" s="60"/>
      <c r="KMZ517" s="61"/>
      <c r="KNA517" s="70"/>
      <c r="KNB517" s="70"/>
      <c r="KNC517" s="60"/>
      <c r="KND517" s="61"/>
      <c r="KNE517" s="70"/>
      <c r="KNF517" s="70"/>
      <c r="KNG517" s="60"/>
      <c r="KNH517" s="61"/>
      <c r="KNI517" s="70"/>
      <c r="KNJ517" s="70"/>
      <c r="KNK517" s="60"/>
      <c r="KNL517" s="61"/>
      <c r="KNM517" s="70"/>
      <c r="KNN517" s="70"/>
      <c r="KNO517" s="60"/>
      <c r="KNP517" s="61"/>
      <c r="KNQ517" s="70"/>
      <c r="KNR517" s="70"/>
      <c r="KNS517" s="60"/>
      <c r="KNT517" s="61"/>
      <c r="KNU517" s="70"/>
      <c r="KNV517" s="70"/>
      <c r="KNW517" s="60"/>
      <c r="KNX517" s="61"/>
      <c r="KNY517" s="70"/>
      <c r="KNZ517" s="70"/>
      <c r="KOA517" s="60"/>
      <c r="KOB517" s="61"/>
      <c r="KOC517" s="70"/>
      <c r="KOD517" s="70"/>
      <c r="KOE517" s="60"/>
      <c r="KOF517" s="61"/>
      <c r="KOG517" s="70"/>
      <c r="KOH517" s="70"/>
      <c r="KOI517" s="60"/>
      <c r="KOJ517" s="61"/>
      <c r="KOK517" s="70"/>
      <c r="KOL517" s="70"/>
      <c r="KOM517" s="60"/>
      <c r="KON517" s="61"/>
      <c r="KOO517" s="70"/>
      <c r="KOP517" s="70"/>
      <c r="KOQ517" s="60"/>
      <c r="KOR517" s="61"/>
      <c r="KOS517" s="70"/>
      <c r="KOT517" s="70"/>
      <c r="KOU517" s="60"/>
      <c r="KOV517" s="61"/>
      <c r="KOW517" s="70"/>
      <c r="KOX517" s="70"/>
      <c r="KOY517" s="60"/>
      <c r="KOZ517" s="61"/>
      <c r="KPA517" s="70"/>
      <c r="KPB517" s="70"/>
      <c r="KPC517" s="60"/>
      <c r="KPD517" s="61"/>
      <c r="KPE517" s="70"/>
      <c r="KPF517" s="70"/>
      <c r="KPG517" s="60"/>
      <c r="KPH517" s="61"/>
      <c r="KPI517" s="70"/>
      <c r="KPJ517" s="70"/>
      <c r="KPK517" s="60"/>
      <c r="KPL517" s="61"/>
      <c r="KPM517" s="70"/>
      <c r="KPN517" s="70"/>
      <c r="KPO517" s="60"/>
      <c r="KPP517" s="61"/>
      <c r="KPQ517" s="70"/>
      <c r="KPR517" s="70"/>
      <c r="KPS517" s="60"/>
      <c r="KPT517" s="61"/>
      <c r="KPU517" s="70"/>
      <c r="KPV517" s="70"/>
      <c r="KPW517" s="60"/>
      <c r="KPX517" s="61"/>
      <c r="KPY517" s="70"/>
      <c r="KPZ517" s="70"/>
      <c r="KQA517" s="60"/>
      <c r="KQB517" s="61"/>
      <c r="KQC517" s="70"/>
      <c r="KQD517" s="70"/>
      <c r="KQE517" s="60"/>
      <c r="KQF517" s="61"/>
      <c r="KQG517" s="70"/>
      <c r="KQH517" s="70"/>
      <c r="KQI517" s="60"/>
      <c r="KQJ517" s="61"/>
      <c r="KQK517" s="70"/>
      <c r="KQL517" s="70"/>
      <c r="KQM517" s="60"/>
      <c r="KQN517" s="61"/>
      <c r="KQO517" s="70"/>
      <c r="KQP517" s="70"/>
      <c r="KQQ517" s="60"/>
      <c r="KQR517" s="61"/>
      <c r="KQS517" s="70"/>
      <c r="KQT517" s="70"/>
      <c r="KQU517" s="60"/>
      <c r="KQV517" s="61"/>
      <c r="KQW517" s="70"/>
      <c r="KQX517" s="70"/>
      <c r="KQY517" s="60"/>
      <c r="KQZ517" s="61"/>
      <c r="KRA517" s="70"/>
      <c r="KRB517" s="70"/>
      <c r="KRC517" s="60"/>
      <c r="KRD517" s="61"/>
      <c r="KRE517" s="70"/>
      <c r="KRF517" s="70"/>
      <c r="KRG517" s="60"/>
      <c r="KRH517" s="61"/>
      <c r="KRI517" s="70"/>
      <c r="KRJ517" s="70"/>
      <c r="KRK517" s="60"/>
      <c r="KRL517" s="61"/>
      <c r="KRM517" s="70"/>
      <c r="KRN517" s="70"/>
      <c r="KRO517" s="60"/>
      <c r="KRP517" s="61"/>
      <c r="KRQ517" s="70"/>
      <c r="KRR517" s="70"/>
      <c r="KRS517" s="60"/>
      <c r="KRT517" s="61"/>
      <c r="KRU517" s="70"/>
      <c r="KRV517" s="70"/>
      <c r="KRW517" s="60"/>
      <c r="KRX517" s="61"/>
      <c r="KRY517" s="70"/>
      <c r="KRZ517" s="70"/>
      <c r="KSA517" s="60"/>
      <c r="KSB517" s="61"/>
      <c r="KSC517" s="70"/>
      <c r="KSD517" s="70"/>
      <c r="KSE517" s="60"/>
      <c r="KSF517" s="61"/>
      <c r="KSG517" s="70"/>
      <c r="KSH517" s="70"/>
      <c r="KSI517" s="60"/>
      <c r="KSJ517" s="61"/>
      <c r="KSK517" s="70"/>
      <c r="KSL517" s="70"/>
      <c r="KSM517" s="60"/>
      <c r="KSN517" s="61"/>
      <c r="KSO517" s="70"/>
      <c r="KSP517" s="70"/>
      <c r="KSQ517" s="60"/>
      <c r="KSR517" s="61"/>
      <c r="KSS517" s="70"/>
      <c r="KST517" s="70"/>
      <c r="KSU517" s="60"/>
      <c r="KSV517" s="61"/>
      <c r="KSW517" s="70"/>
      <c r="KSX517" s="70"/>
      <c r="KSY517" s="60"/>
      <c r="KSZ517" s="61"/>
      <c r="KTA517" s="70"/>
      <c r="KTB517" s="70"/>
      <c r="KTC517" s="60"/>
      <c r="KTD517" s="61"/>
      <c r="KTE517" s="70"/>
      <c r="KTF517" s="70"/>
      <c r="KTG517" s="60"/>
      <c r="KTH517" s="61"/>
      <c r="KTI517" s="70"/>
      <c r="KTJ517" s="70"/>
      <c r="KTK517" s="60"/>
      <c r="KTL517" s="61"/>
      <c r="KTM517" s="70"/>
      <c r="KTN517" s="70"/>
      <c r="KTO517" s="60"/>
      <c r="KTP517" s="61"/>
      <c r="KTQ517" s="70"/>
      <c r="KTR517" s="70"/>
      <c r="KTS517" s="60"/>
      <c r="KTT517" s="61"/>
      <c r="KTU517" s="70"/>
      <c r="KTV517" s="70"/>
      <c r="KTW517" s="60"/>
      <c r="KTX517" s="61"/>
      <c r="KTY517" s="70"/>
      <c r="KTZ517" s="70"/>
      <c r="KUA517" s="60"/>
      <c r="KUB517" s="61"/>
      <c r="KUC517" s="70"/>
      <c r="KUD517" s="70"/>
      <c r="KUE517" s="60"/>
      <c r="KUF517" s="61"/>
      <c r="KUG517" s="70"/>
      <c r="KUH517" s="70"/>
      <c r="KUI517" s="60"/>
      <c r="KUJ517" s="61"/>
      <c r="KUK517" s="70"/>
      <c r="KUL517" s="70"/>
      <c r="KUM517" s="60"/>
      <c r="KUN517" s="61"/>
      <c r="KUO517" s="70"/>
      <c r="KUP517" s="70"/>
      <c r="KUQ517" s="60"/>
      <c r="KUR517" s="61"/>
      <c r="KUS517" s="70"/>
      <c r="KUT517" s="70"/>
      <c r="KUU517" s="60"/>
      <c r="KUV517" s="61"/>
      <c r="KUW517" s="70"/>
      <c r="KUX517" s="70"/>
      <c r="KUY517" s="60"/>
      <c r="KUZ517" s="61"/>
      <c r="KVA517" s="70"/>
      <c r="KVB517" s="70"/>
      <c r="KVC517" s="60"/>
      <c r="KVD517" s="61"/>
      <c r="KVE517" s="70"/>
      <c r="KVF517" s="70"/>
      <c r="KVG517" s="60"/>
      <c r="KVH517" s="61"/>
      <c r="KVI517" s="70"/>
      <c r="KVJ517" s="70"/>
      <c r="KVK517" s="60"/>
      <c r="KVL517" s="61"/>
      <c r="KVM517" s="70"/>
      <c r="KVN517" s="70"/>
      <c r="KVO517" s="60"/>
      <c r="KVP517" s="61"/>
      <c r="KVQ517" s="70"/>
      <c r="KVR517" s="70"/>
      <c r="KVS517" s="60"/>
      <c r="KVT517" s="61"/>
      <c r="KVU517" s="70"/>
      <c r="KVV517" s="70"/>
      <c r="KVW517" s="60"/>
      <c r="KVX517" s="61"/>
      <c r="KVY517" s="70"/>
      <c r="KVZ517" s="70"/>
      <c r="KWA517" s="60"/>
      <c r="KWB517" s="61"/>
      <c r="KWC517" s="70"/>
      <c r="KWD517" s="70"/>
      <c r="KWE517" s="60"/>
      <c r="KWF517" s="61"/>
      <c r="KWG517" s="70"/>
      <c r="KWH517" s="70"/>
      <c r="KWI517" s="60"/>
      <c r="KWJ517" s="61"/>
      <c r="KWK517" s="70"/>
      <c r="KWL517" s="70"/>
      <c r="KWM517" s="60"/>
      <c r="KWN517" s="61"/>
      <c r="KWO517" s="70"/>
      <c r="KWP517" s="70"/>
      <c r="KWQ517" s="60"/>
      <c r="KWR517" s="61"/>
      <c r="KWS517" s="70"/>
      <c r="KWT517" s="70"/>
      <c r="KWU517" s="60"/>
      <c r="KWV517" s="61"/>
      <c r="KWW517" s="70"/>
      <c r="KWX517" s="70"/>
      <c r="KWY517" s="60"/>
      <c r="KWZ517" s="61"/>
      <c r="KXA517" s="70"/>
      <c r="KXB517" s="70"/>
      <c r="KXC517" s="60"/>
      <c r="KXD517" s="61"/>
      <c r="KXE517" s="70"/>
      <c r="KXF517" s="70"/>
      <c r="KXG517" s="60"/>
      <c r="KXH517" s="61"/>
      <c r="KXI517" s="70"/>
      <c r="KXJ517" s="70"/>
      <c r="KXK517" s="60"/>
      <c r="KXL517" s="61"/>
      <c r="KXM517" s="70"/>
      <c r="KXN517" s="70"/>
      <c r="KXO517" s="60"/>
      <c r="KXP517" s="61"/>
      <c r="KXQ517" s="70"/>
      <c r="KXR517" s="70"/>
      <c r="KXS517" s="60"/>
      <c r="KXT517" s="61"/>
      <c r="KXU517" s="70"/>
      <c r="KXV517" s="70"/>
      <c r="KXW517" s="60"/>
      <c r="KXX517" s="61"/>
      <c r="KXY517" s="70"/>
      <c r="KXZ517" s="70"/>
      <c r="KYA517" s="60"/>
      <c r="KYB517" s="61"/>
      <c r="KYC517" s="70"/>
      <c r="KYD517" s="70"/>
      <c r="KYE517" s="60"/>
      <c r="KYF517" s="61"/>
      <c r="KYG517" s="70"/>
      <c r="KYH517" s="70"/>
      <c r="KYI517" s="60"/>
      <c r="KYJ517" s="61"/>
      <c r="KYK517" s="70"/>
      <c r="KYL517" s="70"/>
      <c r="KYM517" s="60"/>
      <c r="KYN517" s="61"/>
      <c r="KYO517" s="70"/>
      <c r="KYP517" s="70"/>
      <c r="KYQ517" s="60"/>
      <c r="KYR517" s="61"/>
      <c r="KYS517" s="70"/>
      <c r="KYT517" s="70"/>
      <c r="KYU517" s="60"/>
      <c r="KYV517" s="61"/>
      <c r="KYW517" s="70"/>
      <c r="KYX517" s="70"/>
      <c r="KYY517" s="60"/>
      <c r="KYZ517" s="61"/>
      <c r="KZA517" s="70"/>
      <c r="KZB517" s="70"/>
      <c r="KZC517" s="60"/>
      <c r="KZD517" s="61"/>
      <c r="KZE517" s="70"/>
      <c r="KZF517" s="70"/>
      <c r="KZG517" s="60"/>
      <c r="KZH517" s="61"/>
      <c r="KZI517" s="70"/>
      <c r="KZJ517" s="70"/>
      <c r="KZK517" s="60"/>
      <c r="KZL517" s="61"/>
      <c r="KZM517" s="70"/>
      <c r="KZN517" s="70"/>
      <c r="KZO517" s="60"/>
      <c r="KZP517" s="61"/>
      <c r="KZQ517" s="70"/>
      <c r="KZR517" s="70"/>
      <c r="KZS517" s="60"/>
      <c r="KZT517" s="61"/>
      <c r="KZU517" s="70"/>
      <c r="KZV517" s="70"/>
      <c r="KZW517" s="60"/>
      <c r="KZX517" s="61"/>
      <c r="KZY517" s="70"/>
      <c r="KZZ517" s="70"/>
      <c r="LAA517" s="60"/>
      <c r="LAB517" s="61"/>
      <c r="LAC517" s="70"/>
      <c r="LAD517" s="70"/>
      <c r="LAE517" s="60"/>
      <c r="LAF517" s="61"/>
      <c r="LAG517" s="70"/>
      <c r="LAH517" s="70"/>
      <c r="LAI517" s="60"/>
      <c r="LAJ517" s="61"/>
      <c r="LAK517" s="70"/>
      <c r="LAL517" s="70"/>
      <c r="LAM517" s="60"/>
      <c r="LAN517" s="61"/>
      <c r="LAO517" s="70"/>
      <c r="LAP517" s="70"/>
      <c r="LAQ517" s="60"/>
      <c r="LAR517" s="61"/>
      <c r="LAS517" s="70"/>
      <c r="LAT517" s="70"/>
      <c r="LAU517" s="60"/>
      <c r="LAV517" s="61"/>
      <c r="LAW517" s="70"/>
      <c r="LAX517" s="70"/>
      <c r="LAY517" s="60"/>
      <c r="LAZ517" s="61"/>
      <c r="LBA517" s="70"/>
      <c r="LBB517" s="70"/>
      <c r="LBC517" s="60"/>
      <c r="LBD517" s="61"/>
      <c r="LBE517" s="70"/>
      <c r="LBF517" s="70"/>
      <c r="LBG517" s="60"/>
      <c r="LBH517" s="61"/>
      <c r="LBI517" s="70"/>
      <c r="LBJ517" s="70"/>
      <c r="LBK517" s="60"/>
      <c r="LBL517" s="61"/>
      <c r="LBM517" s="70"/>
      <c r="LBN517" s="70"/>
      <c r="LBO517" s="60"/>
      <c r="LBP517" s="61"/>
      <c r="LBQ517" s="70"/>
      <c r="LBR517" s="70"/>
      <c r="LBS517" s="60"/>
      <c r="LBT517" s="61"/>
      <c r="LBU517" s="70"/>
      <c r="LBV517" s="70"/>
      <c r="LBW517" s="60"/>
      <c r="LBX517" s="61"/>
      <c r="LBY517" s="70"/>
      <c r="LBZ517" s="70"/>
      <c r="LCA517" s="60"/>
      <c r="LCB517" s="61"/>
      <c r="LCC517" s="70"/>
      <c r="LCD517" s="70"/>
      <c r="LCE517" s="60"/>
      <c r="LCF517" s="61"/>
      <c r="LCG517" s="70"/>
      <c r="LCH517" s="70"/>
      <c r="LCI517" s="60"/>
      <c r="LCJ517" s="61"/>
      <c r="LCK517" s="70"/>
      <c r="LCL517" s="70"/>
      <c r="LCM517" s="60"/>
      <c r="LCN517" s="61"/>
      <c r="LCO517" s="70"/>
      <c r="LCP517" s="70"/>
      <c r="LCQ517" s="60"/>
      <c r="LCR517" s="61"/>
      <c r="LCS517" s="70"/>
      <c r="LCT517" s="70"/>
      <c r="LCU517" s="60"/>
      <c r="LCV517" s="61"/>
      <c r="LCW517" s="70"/>
      <c r="LCX517" s="70"/>
      <c r="LCY517" s="60"/>
      <c r="LCZ517" s="61"/>
      <c r="LDA517" s="70"/>
      <c r="LDB517" s="70"/>
      <c r="LDC517" s="60"/>
      <c r="LDD517" s="61"/>
      <c r="LDE517" s="70"/>
      <c r="LDF517" s="70"/>
      <c r="LDG517" s="60"/>
      <c r="LDH517" s="61"/>
      <c r="LDI517" s="70"/>
      <c r="LDJ517" s="70"/>
      <c r="LDK517" s="60"/>
      <c r="LDL517" s="61"/>
      <c r="LDM517" s="70"/>
      <c r="LDN517" s="70"/>
      <c r="LDO517" s="60"/>
      <c r="LDP517" s="61"/>
      <c r="LDQ517" s="70"/>
      <c r="LDR517" s="70"/>
      <c r="LDS517" s="60"/>
      <c r="LDT517" s="61"/>
      <c r="LDU517" s="70"/>
      <c r="LDV517" s="70"/>
      <c r="LDW517" s="60"/>
      <c r="LDX517" s="61"/>
      <c r="LDY517" s="70"/>
      <c r="LDZ517" s="70"/>
      <c r="LEA517" s="60"/>
      <c r="LEB517" s="61"/>
      <c r="LEC517" s="70"/>
      <c r="LED517" s="70"/>
      <c r="LEE517" s="60"/>
      <c r="LEF517" s="61"/>
      <c r="LEG517" s="70"/>
      <c r="LEH517" s="70"/>
      <c r="LEI517" s="60"/>
      <c r="LEJ517" s="61"/>
      <c r="LEK517" s="70"/>
      <c r="LEL517" s="70"/>
      <c r="LEM517" s="60"/>
      <c r="LEN517" s="61"/>
      <c r="LEO517" s="70"/>
      <c r="LEP517" s="70"/>
      <c r="LEQ517" s="60"/>
      <c r="LER517" s="61"/>
      <c r="LES517" s="70"/>
      <c r="LET517" s="70"/>
      <c r="LEU517" s="60"/>
      <c r="LEV517" s="61"/>
      <c r="LEW517" s="70"/>
      <c r="LEX517" s="70"/>
      <c r="LEY517" s="60"/>
      <c r="LEZ517" s="61"/>
      <c r="LFA517" s="70"/>
      <c r="LFB517" s="70"/>
      <c r="LFC517" s="60"/>
      <c r="LFD517" s="61"/>
      <c r="LFE517" s="70"/>
      <c r="LFF517" s="70"/>
      <c r="LFG517" s="60"/>
      <c r="LFH517" s="61"/>
      <c r="LFI517" s="70"/>
      <c r="LFJ517" s="70"/>
      <c r="LFK517" s="60"/>
      <c r="LFL517" s="61"/>
      <c r="LFM517" s="70"/>
      <c r="LFN517" s="70"/>
      <c r="LFO517" s="60"/>
      <c r="LFP517" s="61"/>
      <c r="LFQ517" s="70"/>
      <c r="LFR517" s="70"/>
      <c r="LFS517" s="60"/>
      <c r="LFT517" s="61"/>
      <c r="LFU517" s="70"/>
      <c r="LFV517" s="70"/>
      <c r="LFW517" s="60"/>
      <c r="LFX517" s="61"/>
      <c r="LFY517" s="70"/>
      <c r="LFZ517" s="70"/>
      <c r="LGA517" s="60"/>
      <c r="LGB517" s="61"/>
      <c r="LGC517" s="70"/>
      <c r="LGD517" s="70"/>
      <c r="LGE517" s="60"/>
      <c r="LGF517" s="61"/>
      <c r="LGG517" s="70"/>
      <c r="LGH517" s="70"/>
      <c r="LGI517" s="60"/>
      <c r="LGJ517" s="61"/>
      <c r="LGK517" s="70"/>
      <c r="LGL517" s="70"/>
      <c r="LGM517" s="60"/>
      <c r="LGN517" s="61"/>
      <c r="LGO517" s="70"/>
      <c r="LGP517" s="70"/>
      <c r="LGQ517" s="60"/>
      <c r="LGR517" s="61"/>
      <c r="LGS517" s="70"/>
      <c r="LGT517" s="70"/>
      <c r="LGU517" s="60"/>
      <c r="LGV517" s="61"/>
      <c r="LGW517" s="70"/>
      <c r="LGX517" s="70"/>
      <c r="LGY517" s="60"/>
      <c r="LGZ517" s="61"/>
      <c r="LHA517" s="70"/>
      <c r="LHB517" s="70"/>
      <c r="LHC517" s="60"/>
      <c r="LHD517" s="61"/>
      <c r="LHE517" s="70"/>
      <c r="LHF517" s="70"/>
      <c r="LHG517" s="60"/>
      <c r="LHH517" s="61"/>
      <c r="LHI517" s="70"/>
      <c r="LHJ517" s="70"/>
      <c r="LHK517" s="60"/>
      <c r="LHL517" s="61"/>
      <c r="LHM517" s="70"/>
      <c r="LHN517" s="70"/>
      <c r="LHO517" s="60"/>
      <c r="LHP517" s="61"/>
      <c r="LHQ517" s="70"/>
      <c r="LHR517" s="70"/>
      <c r="LHS517" s="60"/>
      <c r="LHT517" s="61"/>
      <c r="LHU517" s="70"/>
      <c r="LHV517" s="70"/>
      <c r="LHW517" s="60"/>
      <c r="LHX517" s="61"/>
      <c r="LHY517" s="70"/>
      <c r="LHZ517" s="70"/>
      <c r="LIA517" s="60"/>
      <c r="LIB517" s="61"/>
      <c r="LIC517" s="70"/>
      <c r="LID517" s="70"/>
      <c r="LIE517" s="60"/>
      <c r="LIF517" s="61"/>
      <c r="LIG517" s="70"/>
      <c r="LIH517" s="70"/>
      <c r="LII517" s="60"/>
      <c r="LIJ517" s="61"/>
      <c r="LIK517" s="70"/>
      <c r="LIL517" s="70"/>
      <c r="LIM517" s="60"/>
      <c r="LIN517" s="61"/>
      <c r="LIO517" s="70"/>
      <c r="LIP517" s="70"/>
      <c r="LIQ517" s="60"/>
      <c r="LIR517" s="61"/>
      <c r="LIS517" s="70"/>
      <c r="LIT517" s="70"/>
      <c r="LIU517" s="60"/>
      <c r="LIV517" s="61"/>
      <c r="LIW517" s="70"/>
      <c r="LIX517" s="70"/>
      <c r="LIY517" s="60"/>
      <c r="LIZ517" s="61"/>
      <c r="LJA517" s="70"/>
      <c r="LJB517" s="70"/>
      <c r="LJC517" s="60"/>
      <c r="LJD517" s="61"/>
      <c r="LJE517" s="70"/>
      <c r="LJF517" s="70"/>
      <c r="LJG517" s="60"/>
      <c r="LJH517" s="61"/>
      <c r="LJI517" s="70"/>
      <c r="LJJ517" s="70"/>
      <c r="LJK517" s="60"/>
      <c r="LJL517" s="61"/>
      <c r="LJM517" s="70"/>
      <c r="LJN517" s="70"/>
      <c r="LJO517" s="60"/>
      <c r="LJP517" s="61"/>
      <c r="LJQ517" s="70"/>
      <c r="LJR517" s="70"/>
      <c r="LJS517" s="60"/>
      <c r="LJT517" s="61"/>
      <c r="LJU517" s="70"/>
      <c r="LJV517" s="70"/>
      <c r="LJW517" s="60"/>
      <c r="LJX517" s="61"/>
      <c r="LJY517" s="70"/>
      <c r="LJZ517" s="70"/>
      <c r="LKA517" s="60"/>
      <c r="LKB517" s="61"/>
      <c r="LKC517" s="70"/>
      <c r="LKD517" s="70"/>
      <c r="LKE517" s="60"/>
      <c r="LKF517" s="61"/>
      <c r="LKG517" s="70"/>
      <c r="LKH517" s="70"/>
      <c r="LKI517" s="60"/>
      <c r="LKJ517" s="61"/>
      <c r="LKK517" s="70"/>
      <c r="LKL517" s="70"/>
      <c r="LKM517" s="60"/>
      <c r="LKN517" s="61"/>
      <c r="LKO517" s="70"/>
      <c r="LKP517" s="70"/>
      <c r="LKQ517" s="60"/>
      <c r="LKR517" s="61"/>
      <c r="LKS517" s="70"/>
      <c r="LKT517" s="70"/>
      <c r="LKU517" s="60"/>
      <c r="LKV517" s="61"/>
      <c r="LKW517" s="70"/>
      <c r="LKX517" s="70"/>
      <c r="LKY517" s="60"/>
      <c r="LKZ517" s="61"/>
      <c r="LLA517" s="70"/>
      <c r="LLB517" s="70"/>
      <c r="LLC517" s="60"/>
      <c r="LLD517" s="61"/>
      <c r="LLE517" s="70"/>
      <c r="LLF517" s="70"/>
      <c r="LLG517" s="60"/>
      <c r="LLH517" s="61"/>
      <c r="LLI517" s="70"/>
      <c r="LLJ517" s="70"/>
      <c r="LLK517" s="60"/>
      <c r="LLL517" s="61"/>
      <c r="LLM517" s="70"/>
      <c r="LLN517" s="70"/>
      <c r="LLO517" s="60"/>
      <c r="LLP517" s="61"/>
      <c r="LLQ517" s="70"/>
      <c r="LLR517" s="70"/>
      <c r="LLS517" s="60"/>
      <c r="LLT517" s="61"/>
      <c r="LLU517" s="70"/>
      <c r="LLV517" s="70"/>
      <c r="LLW517" s="60"/>
      <c r="LLX517" s="61"/>
      <c r="LLY517" s="70"/>
      <c r="LLZ517" s="70"/>
      <c r="LMA517" s="60"/>
      <c r="LMB517" s="61"/>
      <c r="LMC517" s="70"/>
      <c r="LMD517" s="70"/>
      <c r="LME517" s="60"/>
      <c r="LMF517" s="61"/>
      <c r="LMG517" s="70"/>
      <c r="LMH517" s="70"/>
      <c r="LMI517" s="60"/>
      <c r="LMJ517" s="61"/>
      <c r="LMK517" s="70"/>
      <c r="LML517" s="70"/>
      <c r="LMM517" s="60"/>
      <c r="LMN517" s="61"/>
      <c r="LMO517" s="70"/>
      <c r="LMP517" s="70"/>
      <c r="LMQ517" s="60"/>
      <c r="LMR517" s="61"/>
      <c r="LMS517" s="70"/>
      <c r="LMT517" s="70"/>
      <c r="LMU517" s="60"/>
      <c r="LMV517" s="61"/>
      <c r="LMW517" s="70"/>
      <c r="LMX517" s="70"/>
      <c r="LMY517" s="60"/>
      <c r="LMZ517" s="61"/>
      <c r="LNA517" s="70"/>
      <c r="LNB517" s="70"/>
      <c r="LNC517" s="60"/>
      <c r="LND517" s="61"/>
      <c r="LNE517" s="70"/>
      <c r="LNF517" s="70"/>
      <c r="LNG517" s="60"/>
      <c r="LNH517" s="61"/>
      <c r="LNI517" s="70"/>
      <c r="LNJ517" s="70"/>
      <c r="LNK517" s="60"/>
      <c r="LNL517" s="61"/>
      <c r="LNM517" s="70"/>
      <c r="LNN517" s="70"/>
      <c r="LNO517" s="60"/>
      <c r="LNP517" s="61"/>
      <c r="LNQ517" s="70"/>
      <c r="LNR517" s="70"/>
      <c r="LNS517" s="60"/>
      <c r="LNT517" s="61"/>
      <c r="LNU517" s="70"/>
      <c r="LNV517" s="70"/>
      <c r="LNW517" s="60"/>
      <c r="LNX517" s="61"/>
      <c r="LNY517" s="70"/>
      <c r="LNZ517" s="70"/>
      <c r="LOA517" s="60"/>
      <c r="LOB517" s="61"/>
      <c r="LOC517" s="70"/>
      <c r="LOD517" s="70"/>
      <c r="LOE517" s="60"/>
      <c r="LOF517" s="61"/>
      <c r="LOG517" s="70"/>
      <c r="LOH517" s="70"/>
      <c r="LOI517" s="60"/>
      <c r="LOJ517" s="61"/>
      <c r="LOK517" s="70"/>
      <c r="LOL517" s="70"/>
      <c r="LOM517" s="60"/>
      <c r="LON517" s="61"/>
      <c r="LOO517" s="70"/>
      <c r="LOP517" s="70"/>
      <c r="LOQ517" s="60"/>
      <c r="LOR517" s="61"/>
      <c r="LOS517" s="70"/>
      <c r="LOT517" s="70"/>
      <c r="LOU517" s="60"/>
      <c r="LOV517" s="61"/>
      <c r="LOW517" s="70"/>
      <c r="LOX517" s="70"/>
      <c r="LOY517" s="60"/>
      <c r="LOZ517" s="61"/>
      <c r="LPA517" s="70"/>
      <c r="LPB517" s="70"/>
      <c r="LPC517" s="60"/>
      <c r="LPD517" s="61"/>
      <c r="LPE517" s="70"/>
      <c r="LPF517" s="70"/>
      <c r="LPG517" s="60"/>
      <c r="LPH517" s="61"/>
      <c r="LPI517" s="70"/>
      <c r="LPJ517" s="70"/>
      <c r="LPK517" s="60"/>
      <c r="LPL517" s="61"/>
      <c r="LPM517" s="70"/>
      <c r="LPN517" s="70"/>
      <c r="LPO517" s="60"/>
      <c r="LPP517" s="61"/>
      <c r="LPQ517" s="70"/>
      <c r="LPR517" s="70"/>
      <c r="LPS517" s="60"/>
      <c r="LPT517" s="61"/>
      <c r="LPU517" s="70"/>
      <c r="LPV517" s="70"/>
      <c r="LPW517" s="60"/>
      <c r="LPX517" s="61"/>
      <c r="LPY517" s="70"/>
      <c r="LPZ517" s="70"/>
      <c r="LQA517" s="60"/>
      <c r="LQB517" s="61"/>
      <c r="LQC517" s="70"/>
      <c r="LQD517" s="70"/>
      <c r="LQE517" s="60"/>
      <c r="LQF517" s="61"/>
      <c r="LQG517" s="70"/>
      <c r="LQH517" s="70"/>
      <c r="LQI517" s="60"/>
      <c r="LQJ517" s="61"/>
      <c r="LQK517" s="70"/>
      <c r="LQL517" s="70"/>
      <c r="LQM517" s="60"/>
      <c r="LQN517" s="61"/>
      <c r="LQO517" s="70"/>
      <c r="LQP517" s="70"/>
      <c r="LQQ517" s="60"/>
      <c r="LQR517" s="61"/>
      <c r="LQS517" s="70"/>
      <c r="LQT517" s="70"/>
      <c r="LQU517" s="60"/>
      <c r="LQV517" s="61"/>
      <c r="LQW517" s="70"/>
      <c r="LQX517" s="70"/>
      <c r="LQY517" s="60"/>
      <c r="LQZ517" s="61"/>
      <c r="LRA517" s="70"/>
      <c r="LRB517" s="70"/>
      <c r="LRC517" s="60"/>
      <c r="LRD517" s="61"/>
      <c r="LRE517" s="70"/>
      <c r="LRF517" s="70"/>
      <c r="LRG517" s="60"/>
      <c r="LRH517" s="61"/>
      <c r="LRI517" s="70"/>
      <c r="LRJ517" s="70"/>
      <c r="LRK517" s="60"/>
      <c r="LRL517" s="61"/>
      <c r="LRM517" s="70"/>
      <c r="LRN517" s="70"/>
      <c r="LRO517" s="60"/>
      <c r="LRP517" s="61"/>
      <c r="LRQ517" s="70"/>
      <c r="LRR517" s="70"/>
      <c r="LRS517" s="60"/>
      <c r="LRT517" s="61"/>
      <c r="LRU517" s="70"/>
      <c r="LRV517" s="70"/>
      <c r="LRW517" s="60"/>
      <c r="LRX517" s="61"/>
      <c r="LRY517" s="70"/>
      <c r="LRZ517" s="70"/>
      <c r="LSA517" s="60"/>
      <c r="LSB517" s="61"/>
      <c r="LSC517" s="70"/>
      <c r="LSD517" s="70"/>
      <c r="LSE517" s="60"/>
      <c r="LSF517" s="61"/>
      <c r="LSG517" s="70"/>
      <c r="LSH517" s="70"/>
      <c r="LSI517" s="60"/>
      <c r="LSJ517" s="61"/>
      <c r="LSK517" s="70"/>
      <c r="LSL517" s="70"/>
      <c r="LSM517" s="60"/>
      <c r="LSN517" s="61"/>
      <c r="LSO517" s="70"/>
      <c r="LSP517" s="70"/>
      <c r="LSQ517" s="60"/>
      <c r="LSR517" s="61"/>
      <c r="LSS517" s="70"/>
      <c r="LST517" s="70"/>
      <c r="LSU517" s="60"/>
      <c r="LSV517" s="61"/>
      <c r="LSW517" s="70"/>
      <c r="LSX517" s="70"/>
      <c r="LSY517" s="60"/>
      <c r="LSZ517" s="61"/>
      <c r="LTA517" s="70"/>
      <c r="LTB517" s="70"/>
      <c r="LTC517" s="60"/>
      <c r="LTD517" s="61"/>
      <c r="LTE517" s="70"/>
      <c r="LTF517" s="70"/>
      <c r="LTG517" s="60"/>
      <c r="LTH517" s="61"/>
      <c r="LTI517" s="70"/>
      <c r="LTJ517" s="70"/>
      <c r="LTK517" s="60"/>
      <c r="LTL517" s="61"/>
      <c r="LTM517" s="70"/>
      <c r="LTN517" s="70"/>
      <c r="LTO517" s="60"/>
      <c r="LTP517" s="61"/>
      <c r="LTQ517" s="70"/>
      <c r="LTR517" s="70"/>
      <c r="LTS517" s="60"/>
      <c r="LTT517" s="61"/>
      <c r="LTU517" s="70"/>
      <c r="LTV517" s="70"/>
      <c r="LTW517" s="60"/>
      <c r="LTX517" s="61"/>
      <c r="LTY517" s="70"/>
      <c r="LTZ517" s="70"/>
      <c r="LUA517" s="60"/>
      <c r="LUB517" s="61"/>
      <c r="LUC517" s="70"/>
      <c r="LUD517" s="70"/>
      <c r="LUE517" s="60"/>
      <c r="LUF517" s="61"/>
      <c r="LUG517" s="70"/>
      <c r="LUH517" s="70"/>
      <c r="LUI517" s="60"/>
      <c r="LUJ517" s="61"/>
      <c r="LUK517" s="70"/>
      <c r="LUL517" s="70"/>
      <c r="LUM517" s="60"/>
      <c r="LUN517" s="61"/>
      <c r="LUO517" s="70"/>
      <c r="LUP517" s="70"/>
      <c r="LUQ517" s="60"/>
      <c r="LUR517" s="61"/>
      <c r="LUS517" s="70"/>
      <c r="LUT517" s="70"/>
      <c r="LUU517" s="60"/>
      <c r="LUV517" s="61"/>
      <c r="LUW517" s="70"/>
      <c r="LUX517" s="70"/>
      <c r="LUY517" s="60"/>
      <c r="LUZ517" s="61"/>
      <c r="LVA517" s="70"/>
      <c r="LVB517" s="70"/>
      <c r="LVC517" s="60"/>
      <c r="LVD517" s="61"/>
      <c r="LVE517" s="70"/>
      <c r="LVF517" s="70"/>
      <c r="LVG517" s="60"/>
      <c r="LVH517" s="61"/>
      <c r="LVI517" s="70"/>
      <c r="LVJ517" s="70"/>
      <c r="LVK517" s="60"/>
      <c r="LVL517" s="61"/>
      <c r="LVM517" s="70"/>
      <c r="LVN517" s="70"/>
      <c r="LVO517" s="60"/>
      <c r="LVP517" s="61"/>
      <c r="LVQ517" s="70"/>
      <c r="LVR517" s="70"/>
      <c r="LVS517" s="60"/>
      <c r="LVT517" s="61"/>
      <c r="LVU517" s="70"/>
      <c r="LVV517" s="70"/>
      <c r="LVW517" s="60"/>
      <c r="LVX517" s="61"/>
      <c r="LVY517" s="70"/>
      <c r="LVZ517" s="70"/>
      <c r="LWA517" s="60"/>
      <c r="LWB517" s="61"/>
      <c r="LWC517" s="70"/>
      <c r="LWD517" s="70"/>
      <c r="LWE517" s="60"/>
      <c r="LWF517" s="61"/>
      <c r="LWG517" s="70"/>
      <c r="LWH517" s="70"/>
      <c r="LWI517" s="60"/>
      <c r="LWJ517" s="61"/>
      <c r="LWK517" s="70"/>
      <c r="LWL517" s="70"/>
      <c r="LWM517" s="60"/>
      <c r="LWN517" s="61"/>
      <c r="LWO517" s="70"/>
      <c r="LWP517" s="70"/>
      <c r="LWQ517" s="60"/>
      <c r="LWR517" s="61"/>
      <c r="LWS517" s="70"/>
      <c r="LWT517" s="70"/>
      <c r="LWU517" s="60"/>
      <c r="LWV517" s="61"/>
      <c r="LWW517" s="70"/>
      <c r="LWX517" s="70"/>
      <c r="LWY517" s="60"/>
      <c r="LWZ517" s="61"/>
      <c r="LXA517" s="70"/>
      <c r="LXB517" s="70"/>
      <c r="LXC517" s="60"/>
      <c r="LXD517" s="61"/>
      <c r="LXE517" s="70"/>
      <c r="LXF517" s="70"/>
      <c r="LXG517" s="60"/>
      <c r="LXH517" s="61"/>
      <c r="LXI517" s="70"/>
      <c r="LXJ517" s="70"/>
      <c r="LXK517" s="60"/>
      <c r="LXL517" s="61"/>
      <c r="LXM517" s="70"/>
      <c r="LXN517" s="70"/>
      <c r="LXO517" s="60"/>
      <c r="LXP517" s="61"/>
      <c r="LXQ517" s="70"/>
      <c r="LXR517" s="70"/>
      <c r="LXS517" s="60"/>
      <c r="LXT517" s="61"/>
      <c r="LXU517" s="70"/>
      <c r="LXV517" s="70"/>
      <c r="LXW517" s="60"/>
      <c r="LXX517" s="61"/>
      <c r="LXY517" s="70"/>
      <c r="LXZ517" s="70"/>
      <c r="LYA517" s="60"/>
      <c r="LYB517" s="61"/>
      <c r="LYC517" s="70"/>
      <c r="LYD517" s="70"/>
      <c r="LYE517" s="60"/>
      <c r="LYF517" s="61"/>
      <c r="LYG517" s="70"/>
      <c r="LYH517" s="70"/>
      <c r="LYI517" s="60"/>
      <c r="LYJ517" s="61"/>
      <c r="LYK517" s="70"/>
      <c r="LYL517" s="70"/>
      <c r="LYM517" s="60"/>
      <c r="LYN517" s="61"/>
      <c r="LYO517" s="70"/>
      <c r="LYP517" s="70"/>
      <c r="LYQ517" s="60"/>
      <c r="LYR517" s="61"/>
      <c r="LYS517" s="70"/>
      <c r="LYT517" s="70"/>
      <c r="LYU517" s="60"/>
      <c r="LYV517" s="61"/>
      <c r="LYW517" s="70"/>
      <c r="LYX517" s="70"/>
      <c r="LYY517" s="60"/>
      <c r="LYZ517" s="61"/>
      <c r="LZA517" s="70"/>
      <c r="LZB517" s="70"/>
      <c r="LZC517" s="60"/>
      <c r="LZD517" s="61"/>
      <c r="LZE517" s="70"/>
      <c r="LZF517" s="70"/>
      <c r="LZG517" s="60"/>
      <c r="LZH517" s="61"/>
      <c r="LZI517" s="70"/>
      <c r="LZJ517" s="70"/>
      <c r="LZK517" s="60"/>
      <c r="LZL517" s="61"/>
      <c r="LZM517" s="70"/>
      <c r="LZN517" s="70"/>
      <c r="LZO517" s="60"/>
      <c r="LZP517" s="61"/>
      <c r="LZQ517" s="70"/>
      <c r="LZR517" s="70"/>
      <c r="LZS517" s="60"/>
      <c r="LZT517" s="61"/>
      <c r="LZU517" s="70"/>
      <c r="LZV517" s="70"/>
      <c r="LZW517" s="60"/>
      <c r="LZX517" s="61"/>
      <c r="LZY517" s="70"/>
      <c r="LZZ517" s="70"/>
      <c r="MAA517" s="60"/>
      <c r="MAB517" s="61"/>
      <c r="MAC517" s="70"/>
      <c r="MAD517" s="70"/>
      <c r="MAE517" s="60"/>
      <c r="MAF517" s="61"/>
      <c r="MAG517" s="70"/>
      <c r="MAH517" s="70"/>
      <c r="MAI517" s="60"/>
      <c r="MAJ517" s="61"/>
      <c r="MAK517" s="70"/>
      <c r="MAL517" s="70"/>
      <c r="MAM517" s="60"/>
      <c r="MAN517" s="61"/>
      <c r="MAO517" s="70"/>
      <c r="MAP517" s="70"/>
      <c r="MAQ517" s="60"/>
      <c r="MAR517" s="61"/>
      <c r="MAS517" s="70"/>
      <c r="MAT517" s="70"/>
      <c r="MAU517" s="60"/>
      <c r="MAV517" s="61"/>
      <c r="MAW517" s="70"/>
      <c r="MAX517" s="70"/>
      <c r="MAY517" s="60"/>
      <c r="MAZ517" s="61"/>
      <c r="MBA517" s="70"/>
      <c r="MBB517" s="70"/>
      <c r="MBC517" s="60"/>
      <c r="MBD517" s="61"/>
      <c r="MBE517" s="70"/>
      <c r="MBF517" s="70"/>
      <c r="MBG517" s="60"/>
      <c r="MBH517" s="61"/>
      <c r="MBI517" s="70"/>
      <c r="MBJ517" s="70"/>
      <c r="MBK517" s="60"/>
      <c r="MBL517" s="61"/>
      <c r="MBM517" s="70"/>
      <c r="MBN517" s="70"/>
      <c r="MBO517" s="60"/>
      <c r="MBP517" s="61"/>
      <c r="MBQ517" s="70"/>
      <c r="MBR517" s="70"/>
      <c r="MBS517" s="60"/>
      <c r="MBT517" s="61"/>
      <c r="MBU517" s="70"/>
      <c r="MBV517" s="70"/>
      <c r="MBW517" s="60"/>
      <c r="MBX517" s="61"/>
      <c r="MBY517" s="70"/>
      <c r="MBZ517" s="70"/>
      <c r="MCA517" s="60"/>
      <c r="MCB517" s="61"/>
      <c r="MCC517" s="70"/>
      <c r="MCD517" s="70"/>
      <c r="MCE517" s="60"/>
      <c r="MCF517" s="61"/>
      <c r="MCG517" s="70"/>
      <c r="MCH517" s="70"/>
      <c r="MCI517" s="60"/>
      <c r="MCJ517" s="61"/>
      <c r="MCK517" s="70"/>
      <c r="MCL517" s="70"/>
      <c r="MCM517" s="60"/>
      <c r="MCN517" s="61"/>
      <c r="MCO517" s="70"/>
      <c r="MCP517" s="70"/>
      <c r="MCQ517" s="60"/>
      <c r="MCR517" s="61"/>
      <c r="MCS517" s="70"/>
      <c r="MCT517" s="70"/>
      <c r="MCU517" s="60"/>
      <c r="MCV517" s="61"/>
      <c r="MCW517" s="70"/>
      <c r="MCX517" s="70"/>
      <c r="MCY517" s="60"/>
      <c r="MCZ517" s="61"/>
      <c r="MDA517" s="70"/>
      <c r="MDB517" s="70"/>
      <c r="MDC517" s="60"/>
      <c r="MDD517" s="61"/>
      <c r="MDE517" s="70"/>
      <c r="MDF517" s="70"/>
      <c r="MDG517" s="60"/>
      <c r="MDH517" s="61"/>
      <c r="MDI517" s="70"/>
      <c r="MDJ517" s="70"/>
      <c r="MDK517" s="60"/>
      <c r="MDL517" s="61"/>
      <c r="MDM517" s="70"/>
      <c r="MDN517" s="70"/>
      <c r="MDO517" s="60"/>
      <c r="MDP517" s="61"/>
      <c r="MDQ517" s="70"/>
      <c r="MDR517" s="70"/>
      <c r="MDS517" s="60"/>
      <c r="MDT517" s="61"/>
      <c r="MDU517" s="70"/>
      <c r="MDV517" s="70"/>
      <c r="MDW517" s="60"/>
      <c r="MDX517" s="61"/>
      <c r="MDY517" s="70"/>
      <c r="MDZ517" s="70"/>
      <c r="MEA517" s="60"/>
      <c r="MEB517" s="61"/>
      <c r="MEC517" s="70"/>
      <c r="MED517" s="70"/>
      <c r="MEE517" s="60"/>
      <c r="MEF517" s="61"/>
      <c r="MEG517" s="70"/>
      <c r="MEH517" s="70"/>
      <c r="MEI517" s="60"/>
      <c r="MEJ517" s="61"/>
      <c r="MEK517" s="70"/>
      <c r="MEL517" s="70"/>
      <c r="MEM517" s="60"/>
      <c r="MEN517" s="61"/>
      <c r="MEO517" s="70"/>
      <c r="MEP517" s="70"/>
      <c r="MEQ517" s="60"/>
      <c r="MER517" s="61"/>
      <c r="MES517" s="70"/>
      <c r="MET517" s="70"/>
      <c r="MEU517" s="60"/>
      <c r="MEV517" s="61"/>
      <c r="MEW517" s="70"/>
      <c r="MEX517" s="70"/>
      <c r="MEY517" s="60"/>
      <c r="MEZ517" s="61"/>
      <c r="MFA517" s="70"/>
      <c r="MFB517" s="70"/>
      <c r="MFC517" s="60"/>
      <c r="MFD517" s="61"/>
      <c r="MFE517" s="70"/>
      <c r="MFF517" s="70"/>
      <c r="MFG517" s="60"/>
      <c r="MFH517" s="61"/>
      <c r="MFI517" s="70"/>
      <c r="MFJ517" s="70"/>
      <c r="MFK517" s="60"/>
      <c r="MFL517" s="61"/>
      <c r="MFM517" s="70"/>
      <c r="MFN517" s="70"/>
      <c r="MFO517" s="60"/>
      <c r="MFP517" s="61"/>
      <c r="MFQ517" s="70"/>
      <c r="MFR517" s="70"/>
      <c r="MFS517" s="60"/>
      <c r="MFT517" s="61"/>
      <c r="MFU517" s="70"/>
      <c r="MFV517" s="70"/>
      <c r="MFW517" s="60"/>
      <c r="MFX517" s="61"/>
      <c r="MFY517" s="70"/>
      <c r="MFZ517" s="70"/>
      <c r="MGA517" s="60"/>
      <c r="MGB517" s="61"/>
      <c r="MGC517" s="70"/>
      <c r="MGD517" s="70"/>
      <c r="MGE517" s="60"/>
      <c r="MGF517" s="61"/>
      <c r="MGG517" s="70"/>
      <c r="MGH517" s="70"/>
      <c r="MGI517" s="60"/>
      <c r="MGJ517" s="61"/>
      <c r="MGK517" s="70"/>
      <c r="MGL517" s="70"/>
      <c r="MGM517" s="60"/>
      <c r="MGN517" s="61"/>
      <c r="MGO517" s="70"/>
      <c r="MGP517" s="70"/>
      <c r="MGQ517" s="60"/>
      <c r="MGR517" s="61"/>
      <c r="MGS517" s="70"/>
      <c r="MGT517" s="70"/>
      <c r="MGU517" s="60"/>
      <c r="MGV517" s="61"/>
      <c r="MGW517" s="70"/>
      <c r="MGX517" s="70"/>
      <c r="MGY517" s="60"/>
      <c r="MGZ517" s="61"/>
      <c r="MHA517" s="70"/>
      <c r="MHB517" s="70"/>
      <c r="MHC517" s="60"/>
      <c r="MHD517" s="61"/>
      <c r="MHE517" s="70"/>
      <c r="MHF517" s="70"/>
      <c r="MHG517" s="60"/>
      <c r="MHH517" s="61"/>
      <c r="MHI517" s="70"/>
      <c r="MHJ517" s="70"/>
      <c r="MHK517" s="60"/>
      <c r="MHL517" s="61"/>
      <c r="MHM517" s="70"/>
      <c r="MHN517" s="70"/>
      <c r="MHO517" s="60"/>
      <c r="MHP517" s="61"/>
      <c r="MHQ517" s="70"/>
      <c r="MHR517" s="70"/>
      <c r="MHS517" s="60"/>
      <c r="MHT517" s="61"/>
      <c r="MHU517" s="70"/>
      <c r="MHV517" s="70"/>
      <c r="MHW517" s="60"/>
      <c r="MHX517" s="61"/>
      <c r="MHY517" s="70"/>
      <c r="MHZ517" s="70"/>
      <c r="MIA517" s="60"/>
      <c r="MIB517" s="61"/>
      <c r="MIC517" s="70"/>
      <c r="MID517" s="70"/>
      <c r="MIE517" s="60"/>
      <c r="MIF517" s="61"/>
      <c r="MIG517" s="70"/>
      <c r="MIH517" s="70"/>
      <c r="MII517" s="60"/>
      <c r="MIJ517" s="61"/>
      <c r="MIK517" s="70"/>
      <c r="MIL517" s="70"/>
      <c r="MIM517" s="60"/>
      <c r="MIN517" s="61"/>
      <c r="MIO517" s="70"/>
      <c r="MIP517" s="70"/>
      <c r="MIQ517" s="60"/>
      <c r="MIR517" s="61"/>
      <c r="MIS517" s="70"/>
      <c r="MIT517" s="70"/>
      <c r="MIU517" s="60"/>
      <c r="MIV517" s="61"/>
      <c r="MIW517" s="70"/>
      <c r="MIX517" s="70"/>
      <c r="MIY517" s="60"/>
      <c r="MIZ517" s="61"/>
      <c r="MJA517" s="70"/>
      <c r="MJB517" s="70"/>
      <c r="MJC517" s="60"/>
      <c r="MJD517" s="61"/>
      <c r="MJE517" s="70"/>
      <c r="MJF517" s="70"/>
      <c r="MJG517" s="60"/>
      <c r="MJH517" s="61"/>
      <c r="MJI517" s="70"/>
      <c r="MJJ517" s="70"/>
      <c r="MJK517" s="60"/>
      <c r="MJL517" s="61"/>
      <c r="MJM517" s="70"/>
      <c r="MJN517" s="70"/>
      <c r="MJO517" s="60"/>
      <c r="MJP517" s="61"/>
      <c r="MJQ517" s="70"/>
      <c r="MJR517" s="70"/>
      <c r="MJS517" s="60"/>
      <c r="MJT517" s="61"/>
      <c r="MJU517" s="70"/>
      <c r="MJV517" s="70"/>
      <c r="MJW517" s="60"/>
      <c r="MJX517" s="61"/>
      <c r="MJY517" s="70"/>
      <c r="MJZ517" s="70"/>
      <c r="MKA517" s="60"/>
      <c r="MKB517" s="61"/>
      <c r="MKC517" s="70"/>
      <c r="MKD517" s="70"/>
      <c r="MKE517" s="60"/>
      <c r="MKF517" s="61"/>
      <c r="MKG517" s="70"/>
      <c r="MKH517" s="70"/>
      <c r="MKI517" s="60"/>
      <c r="MKJ517" s="61"/>
      <c r="MKK517" s="70"/>
      <c r="MKL517" s="70"/>
      <c r="MKM517" s="60"/>
      <c r="MKN517" s="61"/>
      <c r="MKO517" s="70"/>
      <c r="MKP517" s="70"/>
      <c r="MKQ517" s="60"/>
      <c r="MKR517" s="61"/>
      <c r="MKS517" s="70"/>
      <c r="MKT517" s="70"/>
      <c r="MKU517" s="60"/>
      <c r="MKV517" s="61"/>
      <c r="MKW517" s="70"/>
      <c r="MKX517" s="70"/>
      <c r="MKY517" s="60"/>
      <c r="MKZ517" s="61"/>
      <c r="MLA517" s="70"/>
      <c r="MLB517" s="70"/>
      <c r="MLC517" s="60"/>
      <c r="MLD517" s="61"/>
      <c r="MLE517" s="70"/>
      <c r="MLF517" s="70"/>
      <c r="MLG517" s="60"/>
      <c r="MLH517" s="61"/>
      <c r="MLI517" s="70"/>
      <c r="MLJ517" s="70"/>
      <c r="MLK517" s="60"/>
      <c r="MLL517" s="61"/>
      <c r="MLM517" s="70"/>
      <c r="MLN517" s="70"/>
      <c r="MLO517" s="60"/>
      <c r="MLP517" s="61"/>
      <c r="MLQ517" s="70"/>
      <c r="MLR517" s="70"/>
      <c r="MLS517" s="60"/>
      <c r="MLT517" s="61"/>
      <c r="MLU517" s="70"/>
      <c r="MLV517" s="70"/>
      <c r="MLW517" s="60"/>
      <c r="MLX517" s="61"/>
      <c r="MLY517" s="70"/>
      <c r="MLZ517" s="70"/>
      <c r="MMA517" s="60"/>
      <c r="MMB517" s="61"/>
      <c r="MMC517" s="70"/>
      <c r="MMD517" s="70"/>
      <c r="MME517" s="60"/>
      <c r="MMF517" s="61"/>
      <c r="MMG517" s="70"/>
      <c r="MMH517" s="70"/>
      <c r="MMI517" s="60"/>
      <c r="MMJ517" s="61"/>
      <c r="MMK517" s="70"/>
      <c r="MML517" s="70"/>
      <c r="MMM517" s="60"/>
      <c r="MMN517" s="61"/>
      <c r="MMO517" s="70"/>
      <c r="MMP517" s="70"/>
      <c r="MMQ517" s="60"/>
      <c r="MMR517" s="61"/>
      <c r="MMS517" s="70"/>
      <c r="MMT517" s="70"/>
      <c r="MMU517" s="60"/>
      <c r="MMV517" s="61"/>
      <c r="MMW517" s="70"/>
      <c r="MMX517" s="70"/>
      <c r="MMY517" s="60"/>
      <c r="MMZ517" s="61"/>
      <c r="MNA517" s="70"/>
      <c r="MNB517" s="70"/>
      <c r="MNC517" s="60"/>
      <c r="MND517" s="61"/>
      <c r="MNE517" s="70"/>
      <c r="MNF517" s="70"/>
      <c r="MNG517" s="60"/>
      <c r="MNH517" s="61"/>
      <c r="MNI517" s="70"/>
      <c r="MNJ517" s="70"/>
      <c r="MNK517" s="60"/>
      <c r="MNL517" s="61"/>
      <c r="MNM517" s="70"/>
      <c r="MNN517" s="70"/>
      <c r="MNO517" s="60"/>
      <c r="MNP517" s="61"/>
      <c r="MNQ517" s="70"/>
      <c r="MNR517" s="70"/>
      <c r="MNS517" s="60"/>
      <c r="MNT517" s="61"/>
      <c r="MNU517" s="70"/>
      <c r="MNV517" s="70"/>
      <c r="MNW517" s="60"/>
      <c r="MNX517" s="61"/>
      <c r="MNY517" s="70"/>
      <c r="MNZ517" s="70"/>
      <c r="MOA517" s="60"/>
      <c r="MOB517" s="61"/>
      <c r="MOC517" s="70"/>
      <c r="MOD517" s="70"/>
      <c r="MOE517" s="60"/>
      <c r="MOF517" s="61"/>
      <c r="MOG517" s="70"/>
      <c r="MOH517" s="70"/>
      <c r="MOI517" s="60"/>
      <c r="MOJ517" s="61"/>
      <c r="MOK517" s="70"/>
      <c r="MOL517" s="70"/>
      <c r="MOM517" s="60"/>
      <c r="MON517" s="61"/>
      <c r="MOO517" s="70"/>
      <c r="MOP517" s="70"/>
      <c r="MOQ517" s="60"/>
      <c r="MOR517" s="61"/>
      <c r="MOS517" s="70"/>
      <c r="MOT517" s="70"/>
      <c r="MOU517" s="60"/>
      <c r="MOV517" s="61"/>
      <c r="MOW517" s="70"/>
      <c r="MOX517" s="70"/>
      <c r="MOY517" s="60"/>
      <c r="MOZ517" s="61"/>
      <c r="MPA517" s="70"/>
      <c r="MPB517" s="70"/>
      <c r="MPC517" s="60"/>
      <c r="MPD517" s="61"/>
      <c r="MPE517" s="70"/>
      <c r="MPF517" s="70"/>
      <c r="MPG517" s="60"/>
      <c r="MPH517" s="61"/>
      <c r="MPI517" s="70"/>
      <c r="MPJ517" s="70"/>
      <c r="MPK517" s="60"/>
      <c r="MPL517" s="61"/>
      <c r="MPM517" s="70"/>
      <c r="MPN517" s="70"/>
      <c r="MPO517" s="60"/>
      <c r="MPP517" s="61"/>
      <c r="MPQ517" s="70"/>
      <c r="MPR517" s="70"/>
      <c r="MPS517" s="60"/>
      <c r="MPT517" s="61"/>
      <c r="MPU517" s="70"/>
      <c r="MPV517" s="70"/>
      <c r="MPW517" s="60"/>
      <c r="MPX517" s="61"/>
      <c r="MPY517" s="70"/>
      <c r="MPZ517" s="70"/>
      <c r="MQA517" s="60"/>
      <c r="MQB517" s="61"/>
      <c r="MQC517" s="70"/>
      <c r="MQD517" s="70"/>
      <c r="MQE517" s="60"/>
      <c r="MQF517" s="61"/>
      <c r="MQG517" s="70"/>
      <c r="MQH517" s="70"/>
      <c r="MQI517" s="60"/>
      <c r="MQJ517" s="61"/>
      <c r="MQK517" s="70"/>
      <c r="MQL517" s="70"/>
      <c r="MQM517" s="60"/>
      <c r="MQN517" s="61"/>
      <c r="MQO517" s="70"/>
      <c r="MQP517" s="70"/>
      <c r="MQQ517" s="60"/>
      <c r="MQR517" s="61"/>
      <c r="MQS517" s="70"/>
      <c r="MQT517" s="70"/>
      <c r="MQU517" s="60"/>
      <c r="MQV517" s="61"/>
      <c r="MQW517" s="70"/>
      <c r="MQX517" s="70"/>
      <c r="MQY517" s="60"/>
      <c r="MQZ517" s="61"/>
      <c r="MRA517" s="70"/>
      <c r="MRB517" s="70"/>
      <c r="MRC517" s="60"/>
      <c r="MRD517" s="61"/>
      <c r="MRE517" s="70"/>
      <c r="MRF517" s="70"/>
      <c r="MRG517" s="60"/>
      <c r="MRH517" s="61"/>
      <c r="MRI517" s="70"/>
      <c r="MRJ517" s="70"/>
      <c r="MRK517" s="60"/>
      <c r="MRL517" s="61"/>
      <c r="MRM517" s="70"/>
      <c r="MRN517" s="70"/>
      <c r="MRO517" s="60"/>
      <c r="MRP517" s="61"/>
      <c r="MRQ517" s="70"/>
      <c r="MRR517" s="70"/>
      <c r="MRS517" s="60"/>
      <c r="MRT517" s="61"/>
      <c r="MRU517" s="70"/>
      <c r="MRV517" s="70"/>
      <c r="MRW517" s="60"/>
      <c r="MRX517" s="61"/>
      <c r="MRY517" s="70"/>
      <c r="MRZ517" s="70"/>
      <c r="MSA517" s="60"/>
      <c r="MSB517" s="61"/>
      <c r="MSC517" s="70"/>
      <c r="MSD517" s="70"/>
      <c r="MSE517" s="60"/>
      <c r="MSF517" s="61"/>
      <c r="MSG517" s="70"/>
      <c r="MSH517" s="70"/>
      <c r="MSI517" s="60"/>
      <c r="MSJ517" s="61"/>
      <c r="MSK517" s="70"/>
      <c r="MSL517" s="70"/>
      <c r="MSM517" s="60"/>
      <c r="MSN517" s="61"/>
      <c r="MSO517" s="70"/>
      <c r="MSP517" s="70"/>
      <c r="MSQ517" s="60"/>
      <c r="MSR517" s="61"/>
      <c r="MSS517" s="70"/>
      <c r="MST517" s="70"/>
      <c r="MSU517" s="60"/>
      <c r="MSV517" s="61"/>
      <c r="MSW517" s="70"/>
      <c r="MSX517" s="70"/>
      <c r="MSY517" s="60"/>
      <c r="MSZ517" s="61"/>
      <c r="MTA517" s="70"/>
      <c r="MTB517" s="70"/>
      <c r="MTC517" s="60"/>
      <c r="MTD517" s="61"/>
      <c r="MTE517" s="70"/>
      <c r="MTF517" s="70"/>
      <c r="MTG517" s="60"/>
      <c r="MTH517" s="61"/>
      <c r="MTI517" s="70"/>
      <c r="MTJ517" s="70"/>
      <c r="MTK517" s="60"/>
      <c r="MTL517" s="61"/>
      <c r="MTM517" s="70"/>
      <c r="MTN517" s="70"/>
      <c r="MTO517" s="60"/>
      <c r="MTP517" s="61"/>
      <c r="MTQ517" s="70"/>
      <c r="MTR517" s="70"/>
      <c r="MTS517" s="60"/>
      <c r="MTT517" s="61"/>
      <c r="MTU517" s="70"/>
      <c r="MTV517" s="70"/>
      <c r="MTW517" s="60"/>
      <c r="MTX517" s="61"/>
      <c r="MTY517" s="70"/>
      <c r="MTZ517" s="70"/>
      <c r="MUA517" s="60"/>
      <c r="MUB517" s="61"/>
      <c r="MUC517" s="70"/>
      <c r="MUD517" s="70"/>
      <c r="MUE517" s="60"/>
      <c r="MUF517" s="61"/>
      <c r="MUG517" s="70"/>
      <c r="MUH517" s="70"/>
      <c r="MUI517" s="60"/>
      <c r="MUJ517" s="61"/>
      <c r="MUK517" s="70"/>
      <c r="MUL517" s="70"/>
      <c r="MUM517" s="60"/>
      <c r="MUN517" s="61"/>
      <c r="MUO517" s="70"/>
      <c r="MUP517" s="70"/>
      <c r="MUQ517" s="60"/>
      <c r="MUR517" s="61"/>
      <c r="MUS517" s="70"/>
      <c r="MUT517" s="70"/>
      <c r="MUU517" s="60"/>
      <c r="MUV517" s="61"/>
      <c r="MUW517" s="70"/>
      <c r="MUX517" s="70"/>
      <c r="MUY517" s="60"/>
      <c r="MUZ517" s="61"/>
      <c r="MVA517" s="70"/>
      <c r="MVB517" s="70"/>
      <c r="MVC517" s="60"/>
      <c r="MVD517" s="61"/>
      <c r="MVE517" s="70"/>
      <c r="MVF517" s="70"/>
      <c r="MVG517" s="60"/>
      <c r="MVH517" s="61"/>
      <c r="MVI517" s="70"/>
      <c r="MVJ517" s="70"/>
      <c r="MVK517" s="60"/>
      <c r="MVL517" s="61"/>
      <c r="MVM517" s="70"/>
      <c r="MVN517" s="70"/>
      <c r="MVO517" s="60"/>
      <c r="MVP517" s="61"/>
      <c r="MVQ517" s="70"/>
      <c r="MVR517" s="70"/>
      <c r="MVS517" s="60"/>
      <c r="MVT517" s="61"/>
      <c r="MVU517" s="70"/>
      <c r="MVV517" s="70"/>
      <c r="MVW517" s="60"/>
      <c r="MVX517" s="61"/>
      <c r="MVY517" s="70"/>
      <c r="MVZ517" s="70"/>
      <c r="MWA517" s="60"/>
      <c r="MWB517" s="61"/>
      <c r="MWC517" s="70"/>
      <c r="MWD517" s="70"/>
      <c r="MWE517" s="60"/>
      <c r="MWF517" s="61"/>
      <c r="MWG517" s="70"/>
      <c r="MWH517" s="70"/>
      <c r="MWI517" s="60"/>
      <c r="MWJ517" s="61"/>
      <c r="MWK517" s="70"/>
      <c r="MWL517" s="70"/>
      <c r="MWM517" s="60"/>
      <c r="MWN517" s="61"/>
      <c r="MWO517" s="70"/>
      <c r="MWP517" s="70"/>
      <c r="MWQ517" s="60"/>
      <c r="MWR517" s="61"/>
      <c r="MWS517" s="70"/>
      <c r="MWT517" s="70"/>
      <c r="MWU517" s="60"/>
      <c r="MWV517" s="61"/>
      <c r="MWW517" s="70"/>
      <c r="MWX517" s="70"/>
      <c r="MWY517" s="60"/>
      <c r="MWZ517" s="61"/>
      <c r="MXA517" s="70"/>
      <c r="MXB517" s="70"/>
      <c r="MXC517" s="60"/>
      <c r="MXD517" s="61"/>
      <c r="MXE517" s="70"/>
      <c r="MXF517" s="70"/>
      <c r="MXG517" s="60"/>
      <c r="MXH517" s="61"/>
      <c r="MXI517" s="70"/>
      <c r="MXJ517" s="70"/>
      <c r="MXK517" s="60"/>
      <c r="MXL517" s="61"/>
      <c r="MXM517" s="70"/>
      <c r="MXN517" s="70"/>
      <c r="MXO517" s="60"/>
      <c r="MXP517" s="61"/>
      <c r="MXQ517" s="70"/>
      <c r="MXR517" s="70"/>
      <c r="MXS517" s="60"/>
      <c r="MXT517" s="61"/>
      <c r="MXU517" s="70"/>
      <c r="MXV517" s="70"/>
      <c r="MXW517" s="60"/>
      <c r="MXX517" s="61"/>
      <c r="MXY517" s="70"/>
      <c r="MXZ517" s="70"/>
      <c r="MYA517" s="60"/>
      <c r="MYB517" s="61"/>
      <c r="MYC517" s="70"/>
      <c r="MYD517" s="70"/>
      <c r="MYE517" s="60"/>
      <c r="MYF517" s="61"/>
      <c r="MYG517" s="70"/>
      <c r="MYH517" s="70"/>
      <c r="MYI517" s="60"/>
      <c r="MYJ517" s="61"/>
      <c r="MYK517" s="70"/>
      <c r="MYL517" s="70"/>
      <c r="MYM517" s="60"/>
      <c r="MYN517" s="61"/>
      <c r="MYO517" s="70"/>
      <c r="MYP517" s="70"/>
      <c r="MYQ517" s="60"/>
      <c r="MYR517" s="61"/>
      <c r="MYS517" s="70"/>
      <c r="MYT517" s="70"/>
      <c r="MYU517" s="60"/>
      <c r="MYV517" s="61"/>
      <c r="MYW517" s="70"/>
      <c r="MYX517" s="70"/>
      <c r="MYY517" s="60"/>
      <c r="MYZ517" s="61"/>
      <c r="MZA517" s="70"/>
      <c r="MZB517" s="70"/>
      <c r="MZC517" s="60"/>
      <c r="MZD517" s="61"/>
      <c r="MZE517" s="70"/>
      <c r="MZF517" s="70"/>
      <c r="MZG517" s="60"/>
      <c r="MZH517" s="61"/>
      <c r="MZI517" s="70"/>
      <c r="MZJ517" s="70"/>
      <c r="MZK517" s="60"/>
      <c r="MZL517" s="61"/>
      <c r="MZM517" s="70"/>
      <c r="MZN517" s="70"/>
      <c r="MZO517" s="60"/>
      <c r="MZP517" s="61"/>
      <c r="MZQ517" s="70"/>
      <c r="MZR517" s="70"/>
      <c r="MZS517" s="60"/>
      <c r="MZT517" s="61"/>
      <c r="MZU517" s="70"/>
      <c r="MZV517" s="70"/>
      <c r="MZW517" s="60"/>
      <c r="MZX517" s="61"/>
      <c r="MZY517" s="70"/>
      <c r="MZZ517" s="70"/>
      <c r="NAA517" s="60"/>
      <c r="NAB517" s="61"/>
      <c r="NAC517" s="70"/>
      <c r="NAD517" s="70"/>
      <c r="NAE517" s="60"/>
      <c r="NAF517" s="61"/>
      <c r="NAG517" s="70"/>
      <c r="NAH517" s="70"/>
      <c r="NAI517" s="60"/>
      <c r="NAJ517" s="61"/>
      <c r="NAK517" s="70"/>
      <c r="NAL517" s="70"/>
      <c r="NAM517" s="60"/>
      <c r="NAN517" s="61"/>
      <c r="NAO517" s="70"/>
      <c r="NAP517" s="70"/>
      <c r="NAQ517" s="60"/>
      <c r="NAR517" s="61"/>
      <c r="NAS517" s="70"/>
      <c r="NAT517" s="70"/>
      <c r="NAU517" s="60"/>
      <c r="NAV517" s="61"/>
      <c r="NAW517" s="70"/>
      <c r="NAX517" s="70"/>
      <c r="NAY517" s="60"/>
      <c r="NAZ517" s="61"/>
      <c r="NBA517" s="70"/>
      <c r="NBB517" s="70"/>
      <c r="NBC517" s="60"/>
      <c r="NBD517" s="61"/>
      <c r="NBE517" s="70"/>
      <c r="NBF517" s="70"/>
      <c r="NBG517" s="60"/>
      <c r="NBH517" s="61"/>
      <c r="NBI517" s="70"/>
      <c r="NBJ517" s="70"/>
      <c r="NBK517" s="60"/>
      <c r="NBL517" s="61"/>
      <c r="NBM517" s="70"/>
      <c r="NBN517" s="70"/>
      <c r="NBO517" s="60"/>
      <c r="NBP517" s="61"/>
      <c r="NBQ517" s="70"/>
      <c r="NBR517" s="70"/>
      <c r="NBS517" s="60"/>
      <c r="NBT517" s="61"/>
      <c r="NBU517" s="70"/>
      <c r="NBV517" s="70"/>
      <c r="NBW517" s="60"/>
      <c r="NBX517" s="61"/>
      <c r="NBY517" s="70"/>
      <c r="NBZ517" s="70"/>
      <c r="NCA517" s="60"/>
      <c r="NCB517" s="61"/>
      <c r="NCC517" s="70"/>
      <c r="NCD517" s="70"/>
      <c r="NCE517" s="60"/>
      <c r="NCF517" s="61"/>
      <c r="NCG517" s="70"/>
      <c r="NCH517" s="70"/>
      <c r="NCI517" s="60"/>
      <c r="NCJ517" s="61"/>
      <c r="NCK517" s="70"/>
      <c r="NCL517" s="70"/>
      <c r="NCM517" s="60"/>
      <c r="NCN517" s="61"/>
      <c r="NCO517" s="70"/>
      <c r="NCP517" s="70"/>
      <c r="NCQ517" s="60"/>
      <c r="NCR517" s="61"/>
      <c r="NCS517" s="70"/>
      <c r="NCT517" s="70"/>
      <c r="NCU517" s="60"/>
      <c r="NCV517" s="61"/>
      <c r="NCW517" s="70"/>
      <c r="NCX517" s="70"/>
      <c r="NCY517" s="60"/>
      <c r="NCZ517" s="61"/>
      <c r="NDA517" s="70"/>
      <c r="NDB517" s="70"/>
      <c r="NDC517" s="60"/>
      <c r="NDD517" s="61"/>
      <c r="NDE517" s="70"/>
      <c r="NDF517" s="70"/>
      <c r="NDG517" s="60"/>
      <c r="NDH517" s="61"/>
      <c r="NDI517" s="70"/>
      <c r="NDJ517" s="70"/>
      <c r="NDK517" s="60"/>
      <c r="NDL517" s="61"/>
      <c r="NDM517" s="70"/>
      <c r="NDN517" s="70"/>
      <c r="NDO517" s="60"/>
      <c r="NDP517" s="61"/>
      <c r="NDQ517" s="70"/>
      <c r="NDR517" s="70"/>
      <c r="NDS517" s="60"/>
      <c r="NDT517" s="61"/>
      <c r="NDU517" s="70"/>
      <c r="NDV517" s="70"/>
      <c r="NDW517" s="60"/>
      <c r="NDX517" s="61"/>
      <c r="NDY517" s="70"/>
      <c r="NDZ517" s="70"/>
      <c r="NEA517" s="60"/>
      <c r="NEB517" s="61"/>
      <c r="NEC517" s="70"/>
      <c r="NED517" s="70"/>
      <c r="NEE517" s="60"/>
      <c r="NEF517" s="61"/>
      <c r="NEG517" s="70"/>
      <c r="NEH517" s="70"/>
      <c r="NEI517" s="60"/>
      <c r="NEJ517" s="61"/>
      <c r="NEK517" s="70"/>
      <c r="NEL517" s="70"/>
      <c r="NEM517" s="60"/>
      <c r="NEN517" s="61"/>
      <c r="NEO517" s="70"/>
      <c r="NEP517" s="70"/>
      <c r="NEQ517" s="60"/>
      <c r="NER517" s="61"/>
      <c r="NES517" s="70"/>
      <c r="NET517" s="70"/>
      <c r="NEU517" s="60"/>
      <c r="NEV517" s="61"/>
      <c r="NEW517" s="70"/>
      <c r="NEX517" s="70"/>
      <c r="NEY517" s="60"/>
      <c r="NEZ517" s="61"/>
      <c r="NFA517" s="70"/>
      <c r="NFB517" s="70"/>
      <c r="NFC517" s="60"/>
      <c r="NFD517" s="61"/>
      <c r="NFE517" s="70"/>
      <c r="NFF517" s="70"/>
      <c r="NFG517" s="60"/>
      <c r="NFH517" s="61"/>
      <c r="NFI517" s="70"/>
      <c r="NFJ517" s="70"/>
      <c r="NFK517" s="60"/>
      <c r="NFL517" s="61"/>
      <c r="NFM517" s="70"/>
      <c r="NFN517" s="70"/>
      <c r="NFO517" s="60"/>
      <c r="NFP517" s="61"/>
      <c r="NFQ517" s="70"/>
      <c r="NFR517" s="70"/>
      <c r="NFS517" s="60"/>
      <c r="NFT517" s="61"/>
      <c r="NFU517" s="70"/>
      <c r="NFV517" s="70"/>
      <c r="NFW517" s="60"/>
      <c r="NFX517" s="61"/>
      <c r="NFY517" s="70"/>
      <c r="NFZ517" s="70"/>
      <c r="NGA517" s="60"/>
      <c r="NGB517" s="61"/>
      <c r="NGC517" s="70"/>
      <c r="NGD517" s="70"/>
      <c r="NGE517" s="60"/>
      <c r="NGF517" s="61"/>
      <c r="NGG517" s="70"/>
      <c r="NGH517" s="70"/>
      <c r="NGI517" s="60"/>
      <c r="NGJ517" s="61"/>
      <c r="NGK517" s="70"/>
      <c r="NGL517" s="70"/>
      <c r="NGM517" s="60"/>
      <c r="NGN517" s="61"/>
      <c r="NGO517" s="70"/>
      <c r="NGP517" s="70"/>
      <c r="NGQ517" s="60"/>
      <c r="NGR517" s="61"/>
      <c r="NGS517" s="70"/>
      <c r="NGT517" s="70"/>
      <c r="NGU517" s="60"/>
      <c r="NGV517" s="61"/>
      <c r="NGW517" s="70"/>
      <c r="NGX517" s="70"/>
      <c r="NGY517" s="60"/>
      <c r="NGZ517" s="61"/>
      <c r="NHA517" s="70"/>
      <c r="NHB517" s="70"/>
      <c r="NHC517" s="60"/>
      <c r="NHD517" s="61"/>
      <c r="NHE517" s="70"/>
      <c r="NHF517" s="70"/>
      <c r="NHG517" s="60"/>
      <c r="NHH517" s="61"/>
      <c r="NHI517" s="70"/>
      <c r="NHJ517" s="70"/>
      <c r="NHK517" s="60"/>
      <c r="NHL517" s="61"/>
      <c r="NHM517" s="70"/>
      <c r="NHN517" s="70"/>
      <c r="NHO517" s="60"/>
      <c r="NHP517" s="61"/>
      <c r="NHQ517" s="70"/>
      <c r="NHR517" s="70"/>
      <c r="NHS517" s="60"/>
      <c r="NHT517" s="61"/>
      <c r="NHU517" s="70"/>
      <c r="NHV517" s="70"/>
      <c r="NHW517" s="60"/>
      <c r="NHX517" s="61"/>
      <c r="NHY517" s="70"/>
      <c r="NHZ517" s="70"/>
      <c r="NIA517" s="60"/>
      <c r="NIB517" s="61"/>
      <c r="NIC517" s="70"/>
      <c r="NID517" s="70"/>
      <c r="NIE517" s="60"/>
      <c r="NIF517" s="61"/>
      <c r="NIG517" s="70"/>
      <c r="NIH517" s="70"/>
      <c r="NII517" s="60"/>
      <c r="NIJ517" s="61"/>
      <c r="NIK517" s="70"/>
      <c r="NIL517" s="70"/>
      <c r="NIM517" s="60"/>
      <c r="NIN517" s="61"/>
      <c r="NIO517" s="70"/>
      <c r="NIP517" s="70"/>
      <c r="NIQ517" s="60"/>
      <c r="NIR517" s="61"/>
      <c r="NIS517" s="70"/>
      <c r="NIT517" s="70"/>
      <c r="NIU517" s="60"/>
      <c r="NIV517" s="61"/>
      <c r="NIW517" s="70"/>
      <c r="NIX517" s="70"/>
      <c r="NIY517" s="60"/>
      <c r="NIZ517" s="61"/>
      <c r="NJA517" s="70"/>
      <c r="NJB517" s="70"/>
      <c r="NJC517" s="60"/>
      <c r="NJD517" s="61"/>
      <c r="NJE517" s="70"/>
      <c r="NJF517" s="70"/>
      <c r="NJG517" s="60"/>
      <c r="NJH517" s="61"/>
      <c r="NJI517" s="70"/>
      <c r="NJJ517" s="70"/>
      <c r="NJK517" s="60"/>
      <c r="NJL517" s="61"/>
      <c r="NJM517" s="70"/>
      <c r="NJN517" s="70"/>
      <c r="NJO517" s="60"/>
      <c r="NJP517" s="61"/>
      <c r="NJQ517" s="70"/>
      <c r="NJR517" s="70"/>
      <c r="NJS517" s="60"/>
      <c r="NJT517" s="61"/>
      <c r="NJU517" s="70"/>
      <c r="NJV517" s="70"/>
      <c r="NJW517" s="60"/>
      <c r="NJX517" s="61"/>
      <c r="NJY517" s="70"/>
      <c r="NJZ517" s="70"/>
      <c r="NKA517" s="60"/>
      <c r="NKB517" s="61"/>
      <c r="NKC517" s="70"/>
      <c r="NKD517" s="70"/>
      <c r="NKE517" s="60"/>
      <c r="NKF517" s="61"/>
      <c r="NKG517" s="70"/>
      <c r="NKH517" s="70"/>
      <c r="NKI517" s="60"/>
      <c r="NKJ517" s="61"/>
      <c r="NKK517" s="70"/>
      <c r="NKL517" s="70"/>
      <c r="NKM517" s="60"/>
      <c r="NKN517" s="61"/>
      <c r="NKO517" s="70"/>
      <c r="NKP517" s="70"/>
      <c r="NKQ517" s="60"/>
      <c r="NKR517" s="61"/>
      <c r="NKS517" s="70"/>
      <c r="NKT517" s="70"/>
      <c r="NKU517" s="60"/>
      <c r="NKV517" s="61"/>
      <c r="NKW517" s="70"/>
      <c r="NKX517" s="70"/>
      <c r="NKY517" s="60"/>
      <c r="NKZ517" s="61"/>
      <c r="NLA517" s="70"/>
      <c r="NLB517" s="70"/>
      <c r="NLC517" s="60"/>
      <c r="NLD517" s="61"/>
      <c r="NLE517" s="70"/>
      <c r="NLF517" s="70"/>
      <c r="NLG517" s="60"/>
      <c r="NLH517" s="61"/>
      <c r="NLI517" s="70"/>
      <c r="NLJ517" s="70"/>
      <c r="NLK517" s="60"/>
      <c r="NLL517" s="61"/>
      <c r="NLM517" s="70"/>
      <c r="NLN517" s="70"/>
      <c r="NLO517" s="60"/>
      <c r="NLP517" s="61"/>
      <c r="NLQ517" s="70"/>
      <c r="NLR517" s="70"/>
      <c r="NLS517" s="60"/>
      <c r="NLT517" s="61"/>
      <c r="NLU517" s="70"/>
      <c r="NLV517" s="70"/>
      <c r="NLW517" s="60"/>
      <c r="NLX517" s="61"/>
      <c r="NLY517" s="70"/>
      <c r="NLZ517" s="70"/>
      <c r="NMA517" s="60"/>
      <c r="NMB517" s="61"/>
      <c r="NMC517" s="70"/>
      <c r="NMD517" s="70"/>
      <c r="NME517" s="60"/>
      <c r="NMF517" s="61"/>
      <c r="NMG517" s="70"/>
      <c r="NMH517" s="70"/>
      <c r="NMI517" s="60"/>
      <c r="NMJ517" s="61"/>
      <c r="NMK517" s="70"/>
      <c r="NML517" s="70"/>
      <c r="NMM517" s="60"/>
      <c r="NMN517" s="61"/>
      <c r="NMO517" s="70"/>
      <c r="NMP517" s="70"/>
      <c r="NMQ517" s="60"/>
      <c r="NMR517" s="61"/>
      <c r="NMS517" s="70"/>
      <c r="NMT517" s="70"/>
      <c r="NMU517" s="60"/>
      <c r="NMV517" s="61"/>
      <c r="NMW517" s="70"/>
      <c r="NMX517" s="70"/>
      <c r="NMY517" s="60"/>
      <c r="NMZ517" s="61"/>
      <c r="NNA517" s="70"/>
      <c r="NNB517" s="70"/>
      <c r="NNC517" s="60"/>
      <c r="NND517" s="61"/>
      <c r="NNE517" s="70"/>
      <c r="NNF517" s="70"/>
      <c r="NNG517" s="60"/>
      <c r="NNH517" s="61"/>
      <c r="NNI517" s="70"/>
      <c r="NNJ517" s="70"/>
      <c r="NNK517" s="60"/>
      <c r="NNL517" s="61"/>
      <c r="NNM517" s="70"/>
      <c r="NNN517" s="70"/>
      <c r="NNO517" s="60"/>
      <c r="NNP517" s="61"/>
      <c r="NNQ517" s="70"/>
      <c r="NNR517" s="70"/>
      <c r="NNS517" s="60"/>
      <c r="NNT517" s="61"/>
      <c r="NNU517" s="70"/>
      <c r="NNV517" s="70"/>
      <c r="NNW517" s="60"/>
      <c r="NNX517" s="61"/>
      <c r="NNY517" s="70"/>
      <c r="NNZ517" s="70"/>
      <c r="NOA517" s="60"/>
      <c r="NOB517" s="61"/>
      <c r="NOC517" s="70"/>
      <c r="NOD517" s="70"/>
      <c r="NOE517" s="60"/>
      <c r="NOF517" s="61"/>
      <c r="NOG517" s="70"/>
      <c r="NOH517" s="70"/>
      <c r="NOI517" s="60"/>
      <c r="NOJ517" s="61"/>
      <c r="NOK517" s="70"/>
      <c r="NOL517" s="70"/>
      <c r="NOM517" s="60"/>
      <c r="NON517" s="61"/>
      <c r="NOO517" s="70"/>
      <c r="NOP517" s="70"/>
      <c r="NOQ517" s="60"/>
      <c r="NOR517" s="61"/>
      <c r="NOS517" s="70"/>
      <c r="NOT517" s="70"/>
      <c r="NOU517" s="60"/>
      <c r="NOV517" s="61"/>
      <c r="NOW517" s="70"/>
      <c r="NOX517" s="70"/>
      <c r="NOY517" s="60"/>
      <c r="NOZ517" s="61"/>
      <c r="NPA517" s="70"/>
      <c r="NPB517" s="70"/>
      <c r="NPC517" s="60"/>
      <c r="NPD517" s="61"/>
      <c r="NPE517" s="70"/>
      <c r="NPF517" s="70"/>
      <c r="NPG517" s="60"/>
      <c r="NPH517" s="61"/>
      <c r="NPI517" s="70"/>
      <c r="NPJ517" s="70"/>
      <c r="NPK517" s="60"/>
      <c r="NPL517" s="61"/>
      <c r="NPM517" s="70"/>
      <c r="NPN517" s="70"/>
      <c r="NPO517" s="60"/>
      <c r="NPP517" s="61"/>
      <c r="NPQ517" s="70"/>
      <c r="NPR517" s="70"/>
      <c r="NPS517" s="60"/>
      <c r="NPT517" s="61"/>
      <c r="NPU517" s="70"/>
      <c r="NPV517" s="70"/>
      <c r="NPW517" s="60"/>
      <c r="NPX517" s="61"/>
      <c r="NPY517" s="70"/>
      <c r="NPZ517" s="70"/>
      <c r="NQA517" s="60"/>
      <c r="NQB517" s="61"/>
      <c r="NQC517" s="70"/>
      <c r="NQD517" s="70"/>
      <c r="NQE517" s="60"/>
      <c r="NQF517" s="61"/>
      <c r="NQG517" s="70"/>
      <c r="NQH517" s="70"/>
      <c r="NQI517" s="60"/>
      <c r="NQJ517" s="61"/>
      <c r="NQK517" s="70"/>
      <c r="NQL517" s="70"/>
      <c r="NQM517" s="60"/>
      <c r="NQN517" s="61"/>
      <c r="NQO517" s="70"/>
      <c r="NQP517" s="70"/>
      <c r="NQQ517" s="60"/>
      <c r="NQR517" s="61"/>
      <c r="NQS517" s="70"/>
      <c r="NQT517" s="70"/>
      <c r="NQU517" s="60"/>
      <c r="NQV517" s="61"/>
      <c r="NQW517" s="70"/>
      <c r="NQX517" s="70"/>
      <c r="NQY517" s="60"/>
      <c r="NQZ517" s="61"/>
      <c r="NRA517" s="70"/>
      <c r="NRB517" s="70"/>
      <c r="NRC517" s="60"/>
      <c r="NRD517" s="61"/>
      <c r="NRE517" s="70"/>
      <c r="NRF517" s="70"/>
      <c r="NRG517" s="60"/>
      <c r="NRH517" s="61"/>
      <c r="NRI517" s="70"/>
      <c r="NRJ517" s="70"/>
      <c r="NRK517" s="60"/>
      <c r="NRL517" s="61"/>
      <c r="NRM517" s="70"/>
      <c r="NRN517" s="70"/>
      <c r="NRO517" s="60"/>
      <c r="NRP517" s="61"/>
      <c r="NRQ517" s="70"/>
      <c r="NRR517" s="70"/>
      <c r="NRS517" s="60"/>
      <c r="NRT517" s="61"/>
      <c r="NRU517" s="70"/>
      <c r="NRV517" s="70"/>
      <c r="NRW517" s="60"/>
      <c r="NRX517" s="61"/>
      <c r="NRY517" s="70"/>
      <c r="NRZ517" s="70"/>
      <c r="NSA517" s="60"/>
      <c r="NSB517" s="61"/>
      <c r="NSC517" s="70"/>
      <c r="NSD517" s="70"/>
      <c r="NSE517" s="60"/>
      <c r="NSF517" s="61"/>
      <c r="NSG517" s="70"/>
      <c r="NSH517" s="70"/>
      <c r="NSI517" s="60"/>
      <c r="NSJ517" s="61"/>
      <c r="NSK517" s="70"/>
      <c r="NSL517" s="70"/>
      <c r="NSM517" s="60"/>
      <c r="NSN517" s="61"/>
      <c r="NSO517" s="70"/>
      <c r="NSP517" s="70"/>
      <c r="NSQ517" s="60"/>
      <c r="NSR517" s="61"/>
      <c r="NSS517" s="70"/>
      <c r="NST517" s="70"/>
      <c r="NSU517" s="60"/>
      <c r="NSV517" s="61"/>
      <c r="NSW517" s="70"/>
      <c r="NSX517" s="70"/>
      <c r="NSY517" s="60"/>
      <c r="NSZ517" s="61"/>
      <c r="NTA517" s="70"/>
      <c r="NTB517" s="70"/>
      <c r="NTC517" s="60"/>
      <c r="NTD517" s="61"/>
      <c r="NTE517" s="70"/>
      <c r="NTF517" s="70"/>
      <c r="NTG517" s="60"/>
      <c r="NTH517" s="61"/>
      <c r="NTI517" s="70"/>
      <c r="NTJ517" s="70"/>
      <c r="NTK517" s="60"/>
      <c r="NTL517" s="61"/>
      <c r="NTM517" s="70"/>
      <c r="NTN517" s="70"/>
      <c r="NTO517" s="60"/>
      <c r="NTP517" s="61"/>
      <c r="NTQ517" s="70"/>
      <c r="NTR517" s="70"/>
      <c r="NTS517" s="60"/>
      <c r="NTT517" s="61"/>
      <c r="NTU517" s="70"/>
      <c r="NTV517" s="70"/>
      <c r="NTW517" s="60"/>
      <c r="NTX517" s="61"/>
      <c r="NTY517" s="70"/>
      <c r="NTZ517" s="70"/>
      <c r="NUA517" s="60"/>
      <c r="NUB517" s="61"/>
      <c r="NUC517" s="70"/>
      <c r="NUD517" s="70"/>
      <c r="NUE517" s="60"/>
      <c r="NUF517" s="61"/>
      <c r="NUG517" s="70"/>
      <c r="NUH517" s="70"/>
      <c r="NUI517" s="60"/>
      <c r="NUJ517" s="61"/>
      <c r="NUK517" s="70"/>
      <c r="NUL517" s="70"/>
      <c r="NUM517" s="60"/>
      <c r="NUN517" s="61"/>
      <c r="NUO517" s="70"/>
      <c r="NUP517" s="70"/>
      <c r="NUQ517" s="60"/>
      <c r="NUR517" s="61"/>
      <c r="NUS517" s="70"/>
      <c r="NUT517" s="70"/>
      <c r="NUU517" s="60"/>
      <c r="NUV517" s="61"/>
      <c r="NUW517" s="70"/>
      <c r="NUX517" s="70"/>
      <c r="NUY517" s="60"/>
      <c r="NUZ517" s="61"/>
      <c r="NVA517" s="70"/>
      <c r="NVB517" s="70"/>
      <c r="NVC517" s="60"/>
      <c r="NVD517" s="61"/>
      <c r="NVE517" s="70"/>
      <c r="NVF517" s="70"/>
      <c r="NVG517" s="60"/>
      <c r="NVH517" s="61"/>
      <c r="NVI517" s="70"/>
      <c r="NVJ517" s="70"/>
      <c r="NVK517" s="60"/>
      <c r="NVL517" s="61"/>
      <c r="NVM517" s="70"/>
      <c r="NVN517" s="70"/>
      <c r="NVO517" s="60"/>
      <c r="NVP517" s="61"/>
      <c r="NVQ517" s="70"/>
      <c r="NVR517" s="70"/>
      <c r="NVS517" s="60"/>
      <c r="NVT517" s="61"/>
      <c r="NVU517" s="70"/>
      <c r="NVV517" s="70"/>
      <c r="NVW517" s="60"/>
      <c r="NVX517" s="61"/>
      <c r="NVY517" s="70"/>
      <c r="NVZ517" s="70"/>
      <c r="NWA517" s="60"/>
      <c r="NWB517" s="61"/>
      <c r="NWC517" s="70"/>
      <c r="NWD517" s="70"/>
      <c r="NWE517" s="60"/>
      <c r="NWF517" s="61"/>
      <c r="NWG517" s="70"/>
      <c r="NWH517" s="70"/>
      <c r="NWI517" s="60"/>
      <c r="NWJ517" s="61"/>
      <c r="NWK517" s="70"/>
      <c r="NWL517" s="70"/>
      <c r="NWM517" s="60"/>
      <c r="NWN517" s="61"/>
      <c r="NWO517" s="70"/>
      <c r="NWP517" s="70"/>
      <c r="NWQ517" s="60"/>
      <c r="NWR517" s="61"/>
      <c r="NWS517" s="70"/>
      <c r="NWT517" s="70"/>
      <c r="NWU517" s="60"/>
      <c r="NWV517" s="61"/>
      <c r="NWW517" s="70"/>
      <c r="NWX517" s="70"/>
      <c r="NWY517" s="60"/>
      <c r="NWZ517" s="61"/>
      <c r="NXA517" s="70"/>
      <c r="NXB517" s="70"/>
      <c r="NXC517" s="60"/>
      <c r="NXD517" s="61"/>
      <c r="NXE517" s="70"/>
      <c r="NXF517" s="70"/>
      <c r="NXG517" s="60"/>
      <c r="NXH517" s="61"/>
      <c r="NXI517" s="70"/>
      <c r="NXJ517" s="70"/>
      <c r="NXK517" s="60"/>
      <c r="NXL517" s="61"/>
      <c r="NXM517" s="70"/>
      <c r="NXN517" s="70"/>
      <c r="NXO517" s="60"/>
      <c r="NXP517" s="61"/>
      <c r="NXQ517" s="70"/>
      <c r="NXR517" s="70"/>
      <c r="NXS517" s="60"/>
      <c r="NXT517" s="61"/>
      <c r="NXU517" s="70"/>
      <c r="NXV517" s="70"/>
      <c r="NXW517" s="60"/>
      <c r="NXX517" s="61"/>
      <c r="NXY517" s="70"/>
      <c r="NXZ517" s="70"/>
      <c r="NYA517" s="60"/>
      <c r="NYB517" s="61"/>
      <c r="NYC517" s="70"/>
      <c r="NYD517" s="70"/>
      <c r="NYE517" s="60"/>
      <c r="NYF517" s="61"/>
      <c r="NYG517" s="70"/>
      <c r="NYH517" s="70"/>
      <c r="NYI517" s="60"/>
      <c r="NYJ517" s="61"/>
      <c r="NYK517" s="70"/>
      <c r="NYL517" s="70"/>
      <c r="NYM517" s="60"/>
      <c r="NYN517" s="61"/>
      <c r="NYO517" s="70"/>
      <c r="NYP517" s="70"/>
      <c r="NYQ517" s="60"/>
      <c r="NYR517" s="61"/>
      <c r="NYS517" s="70"/>
      <c r="NYT517" s="70"/>
      <c r="NYU517" s="60"/>
      <c r="NYV517" s="61"/>
      <c r="NYW517" s="70"/>
      <c r="NYX517" s="70"/>
      <c r="NYY517" s="60"/>
      <c r="NYZ517" s="61"/>
      <c r="NZA517" s="70"/>
      <c r="NZB517" s="70"/>
      <c r="NZC517" s="60"/>
      <c r="NZD517" s="61"/>
      <c r="NZE517" s="70"/>
      <c r="NZF517" s="70"/>
      <c r="NZG517" s="60"/>
      <c r="NZH517" s="61"/>
      <c r="NZI517" s="70"/>
      <c r="NZJ517" s="70"/>
      <c r="NZK517" s="60"/>
      <c r="NZL517" s="61"/>
      <c r="NZM517" s="70"/>
      <c r="NZN517" s="70"/>
      <c r="NZO517" s="60"/>
      <c r="NZP517" s="61"/>
      <c r="NZQ517" s="70"/>
      <c r="NZR517" s="70"/>
      <c r="NZS517" s="60"/>
      <c r="NZT517" s="61"/>
      <c r="NZU517" s="70"/>
      <c r="NZV517" s="70"/>
      <c r="NZW517" s="60"/>
      <c r="NZX517" s="61"/>
      <c r="NZY517" s="70"/>
      <c r="NZZ517" s="70"/>
      <c r="OAA517" s="60"/>
      <c r="OAB517" s="61"/>
      <c r="OAC517" s="70"/>
      <c r="OAD517" s="70"/>
      <c r="OAE517" s="60"/>
      <c r="OAF517" s="61"/>
      <c r="OAG517" s="70"/>
      <c r="OAH517" s="70"/>
      <c r="OAI517" s="60"/>
      <c r="OAJ517" s="61"/>
      <c r="OAK517" s="70"/>
      <c r="OAL517" s="70"/>
      <c r="OAM517" s="60"/>
      <c r="OAN517" s="61"/>
      <c r="OAO517" s="70"/>
      <c r="OAP517" s="70"/>
      <c r="OAQ517" s="60"/>
      <c r="OAR517" s="61"/>
      <c r="OAS517" s="70"/>
      <c r="OAT517" s="70"/>
      <c r="OAU517" s="60"/>
      <c r="OAV517" s="61"/>
      <c r="OAW517" s="70"/>
      <c r="OAX517" s="70"/>
      <c r="OAY517" s="60"/>
      <c r="OAZ517" s="61"/>
      <c r="OBA517" s="70"/>
      <c r="OBB517" s="70"/>
      <c r="OBC517" s="60"/>
      <c r="OBD517" s="61"/>
      <c r="OBE517" s="70"/>
      <c r="OBF517" s="70"/>
      <c r="OBG517" s="60"/>
      <c r="OBH517" s="61"/>
      <c r="OBI517" s="70"/>
      <c r="OBJ517" s="70"/>
      <c r="OBK517" s="60"/>
      <c r="OBL517" s="61"/>
      <c r="OBM517" s="70"/>
      <c r="OBN517" s="70"/>
      <c r="OBO517" s="60"/>
      <c r="OBP517" s="61"/>
      <c r="OBQ517" s="70"/>
      <c r="OBR517" s="70"/>
      <c r="OBS517" s="60"/>
      <c r="OBT517" s="61"/>
      <c r="OBU517" s="70"/>
      <c r="OBV517" s="70"/>
      <c r="OBW517" s="60"/>
      <c r="OBX517" s="61"/>
      <c r="OBY517" s="70"/>
      <c r="OBZ517" s="70"/>
      <c r="OCA517" s="60"/>
      <c r="OCB517" s="61"/>
      <c r="OCC517" s="70"/>
      <c r="OCD517" s="70"/>
      <c r="OCE517" s="60"/>
      <c r="OCF517" s="61"/>
      <c r="OCG517" s="70"/>
      <c r="OCH517" s="70"/>
      <c r="OCI517" s="60"/>
      <c r="OCJ517" s="61"/>
      <c r="OCK517" s="70"/>
      <c r="OCL517" s="70"/>
      <c r="OCM517" s="60"/>
      <c r="OCN517" s="61"/>
      <c r="OCO517" s="70"/>
      <c r="OCP517" s="70"/>
      <c r="OCQ517" s="60"/>
      <c r="OCR517" s="61"/>
      <c r="OCS517" s="70"/>
      <c r="OCT517" s="70"/>
      <c r="OCU517" s="60"/>
      <c r="OCV517" s="61"/>
      <c r="OCW517" s="70"/>
      <c r="OCX517" s="70"/>
      <c r="OCY517" s="60"/>
      <c r="OCZ517" s="61"/>
      <c r="ODA517" s="70"/>
      <c r="ODB517" s="70"/>
      <c r="ODC517" s="60"/>
      <c r="ODD517" s="61"/>
      <c r="ODE517" s="70"/>
      <c r="ODF517" s="70"/>
      <c r="ODG517" s="60"/>
      <c r="ODH517" s="61"/>
      <c r="ODI517" s="70"/>
      <c r="ODJ517" s="70"/>
      <c r="ODK517" s="60"/>
      <c r="ODL517" s="61"/>
      <c r="ODM517" s="70"/>
      <c r="ODN517" s="70"/>
      <c r="ODO517" s="60"/>
      <c r="ODP517" s="61"/>
      <c r="ODQ517" s="70"/>
      <c r="ODR517" s="70"/>
      <c r="ODS517" s="60"/>
      <c r="ODT517" s="61"/>
      <c r="ODU517" s="70"/>
      <c r="ODV517" s="70"/>
      <c r="ODW517" s="60"/>
      <c r="ODX517" s="61"/>
      <c r="ODY517" s="70"/>
      <c r="ODZ517" s="70"/>
      <c r="OEA517" s="60"/>
      <c r="OEB517" s="61"/>
      <c r="OEC517" s="70"/>
      <c r="OED517" s="70"/>
      <c r="OEE517" s="60"/>
      <c r="OEF517" s="61"/>
      <c r="OEG517" s="70"/>
      <c r="OEH517" s="70"/>
      <c r="OEI517" s="60"/>
      <c r="OEJ517" s="61"/>
      <c r="OEK517" s="70"/>
      <c r="OEL517" s="70"/>
      <c r="OEM517" s="60"/>
      <c r="OEN517" s="61"/>
      <c r="OEO517" s="70"/>
      <c r="OEP517" s="70"/>
      <c r="OEQ517" s="60"/>
      <c r="OER517" s="61"/>
      <c r="OES517" s="70"/>
      <c r="OET517" s="70"/>
      <c r="OEU517" s="60"/>
      <c r="OEV517" s="61"/>
      <c r="OEW517" s="70"/>
      <c r="OEX517" s="70"/>
      <c r="OEY517" s="60"/>
      <c r="OEZ517" s="61"/>
      <c r="OFA517" s="70"/>
      <c r="OFB517" s="70"/>
      <c r="OFC517" s="60"/>
      <c r="OFD517" s="61"/>
      <c r="OFE517" s="70"/>
      <c r="OFF517" s="70"/>
      <c r="OFG517" s="60"/>
      <c r="OFH517" s="61"/>
      <c r="OFI517" s="70"/>
      <c r="OFJ517" s="70"/>
      <c r="OFK517" s="60"/>
      <c r="OFL517" s="61"/>
      <c r="OFM517" s="70"/>
      <c r="OFN517" s="70"/>
      <c r="OFO517" s="60"/>
      <c r="OFP517" s="61"/>
      <c r="OFQ517" s="70"/>
      <c r="OFR517" s="70"/>
      <c r="OFS517" s="60"/>
      <c r="OFT517" s="61"/>
      <c r="OFU517" s="70"/>
      <c r="OFV517" s="70"/>
      <c r="OFW517" s="60"/>
      <c r="OFX517" s="61"/>
      <c r="OFY517" s="70"/>
      <c r="OFZ517" s="70"/>
      <c r="OGA517" s="60"/>
      <c r="OGB517" s="61"/>
      <c r="OGC517" s="70"/>
      <c r="OGD517" s="70"/>
      <c r="OGE517" s="60"/>
      <c r="OGF517" s="61"/>
      <c r="OGG517" s="70"/>
      <c r="OGH517" s="70"/>
      <c r="OGI517" s="60"/>
      <c r="OGJ517" s="61"/>
      <c r="OGK517" s="70"/>
      <c r="OGL517" s="70"/>
      <c r="OGM517" s="60"/>
      <c r="OGN517" s="61"/>
      <c r="OGO517" s="70"/>
      <c r="OGP517" s="70"/>
      <c r="OGQ517" s="60"/>
      <c r="OGR517" s="61"/>
      <c r="OGS517" s="70"/>
      <c r="OGT517" s="70"/>
      <c r="OGU517" s="60"/>
      <c r="OGV517" s="61"/>
      <c r="OGW517" s="70"/>
      <c r="OGX517" s="70"/>
      <c r="OGY517" s="60"/>
      <c r="OGZ517" s="61"/>
      <c r="OHA517" s="70"/>
      <c r="OHB517" s="70"/>
      <c r="OHC517" s="60"/>
      <c r="OHD517" s="61"/>
      <c r="OHE517" s="70"/>
      <c r="OHF517" s="70"/>
      <c r="OHG517" s="60"/>
      <c r="OHH517" s="61"/>
      <c r="OHI517" s="70"/>
      <c r="OHJ517" s="70"/>
      <c r="OHK517" s="60"/>
      <c r="OHL517" s="61"/>
      <c r="OHM517" s="70"/>
      <c r="OHN517" s="70"/>
      <c r="OHO517" s="60"/>
      <c r="OHP517" s="61"/>
      <c r="OHQ517" s="70"/>
      <c r="OHR517" s="70"/>
      <c r="OHS517" s="60"/>
      <c r="OHT517" s="61"/>
      <c r="OHU517" s="70"/>
      <c r="OHV517" s="70"/>
      <c r="OHW517" s="60"/>
      <c r="OHX517" s="61"/>
      <c r="OHY517" s="70"/>
      <c r="OHZ517" s="70"/>
      <c r="OIA517" s="60"/>
      <c r="OIB517" s="61"/>
      <c r="OIC517" s="70"/>
      <c r="OID517" s="70"/>
      <c r="OIE517" s="60"/>
      <c r="OIF517" s="61"/>
      <c r="OIG517" s="70"/>
      <c r="OIH517" s="70"/>
      <c r="OII517" s="60"/>
      <c r="OIJ517" s="61"/>
      <c r="OIK517" s="70"/>
      <c r="OIL517" s="70"/>
      <c r="OIM517" s="60"/>
      <c r="OIN517" s="61"/>
      <c r="OIO517" s="70"/>
      <c r="OIP517" s="70"/>
      <c r="OIQ517" s="60"/>
      <c r="OIR517" s="61"/>
      <c r="OIS517" s="70"/>
      <c r="OIT517" s="70"/>
      <c r="OIU517" s="60"/>
      <c r="OIV517" s="61"/>
      <c r="OIW517" s="70"/>
      <c r="OIX517" s="70"/>
      <c r="OIY517" s="60"/>
      <c r="OIZ517" s="61"/>
      <c r="OJA517" s="70"/>
      <c r="OJB517" s="70"/>
      <c r="OJC517" s="60"/>
      <c r="OJD517" s="61"/>
      <c r="OJE517" s="70"/>
      <c r="OJF517" s="70"/>
      <c r="OJG517" s="60"/>
      <c r="OJH517" s="61"/>
      <c r="OJI517" s="70"/>
      <c r="OJJ517" s="70"/>
      <c r="OJK517" s="60"/>
      <c r="OJL517" s="61"/>
      <c r="OJM517" s="70"/>
      <c r="OJN517" s="70"/>
      <c r="OJO517" s="60"/>
      <c r="OJP517" s="61"/>
      <c r="OJQ517" s="70"/>
      <c r="OJR517" s="70"/>
      <c r="OJS517" s="60"/>
      <c r="OJT517" s="61"/>
      <c r="OJU517" s="70"/>
      <c r="OJV517" s="70"/>
      <c r="OJW517" s="60"/>
      <c r="OJX517" s="61"/>
      <c r="OJY517" s="70"/>
      <c r="OJZ517" s="70"/>
      <c r="OKA517" s="60"/>
      <c r="OKB517" s="61"/>
      <c r="OKC517" s="70"/>
      <c r="OKD517" s="70"/>
      <c r="OKE517" s="60"/>
      <c r="OKF517" s="61"/>
      <c r="OKG517" s="70"/>
      <c r="OKH517" s="70"/>
      <c r="OKI517" s="60"/>
      <c r="OKJ517" s="61"/>
      <c r="OKK517" s="70"/>
      <c r="OKL517" s="70"/>
      <c r="OKM517" s="60"/>
      <c r="OKN517" s="61"/>
      <c r="OKO517" s="70"/>
      <c r="OKP517" s="70"/>
      <c r="OKQ517" s="60"/>
      <c r="OKR517" s="61"/>
      <c r="OKS517" s="70"/>
      <c r="OKT517" s="70"/>
      <c r="OKU517" s="60"/>
      <c r="OKV517" s="61"/>
      <c r="OKW517" s="70"/>
      <c r="OKX517" s="70"/>
      <c r="OKY517" s="60"/>
      <c r="OKZ517" s="61"/>
      <c r="OLA517" s="70"/>
      <c r="OLB517" s="70"/>
      <c r="OLC517" s="60"/>
      <c r="OLD517" s="61"/>
      <c r="OLE517" s="70"/>
      <c r="OLF517" s="70"/>
      <c r="OLG517" s="60"/>
      <c r="OLH517" s="61"/>
      <c r="OLI517" s="70"/>
      <c r="OLJ517" s="70"/>
      <c r="OLK517" s="60"/>
      <c r="OLL517" s="61"/>
      <c r="OLM517" s="70"/>
      <c r="OLN517" s="70"/>
      <c r="OLO517" s="60"/>
      <c r="OLP517" s="61"/>
      <c r="OLQ517" s="70"/>
      <c r="OLR517" s="70"/>
      <c r="OLS517" s="60"/>
      <c r="OLT517" s="61"/>
      <c r="OLU517" s="70"/>
      <c r="OLV517" s="70"/>
      <c r="OLW517" s="60"/>
      <c r="OLX517" s="61"/>
      <c r="OLY517" s="70"/>
      <c r="OLZ517" s="70"/>
      <c r="OMA517" s="60"/>
      <c r="OMB517" s="61"/>
      <c r="OMC517" s="70"/>
      <c r="OMD517" s="70"/>
      <c r="OME517" s="60"/>
      <c r="OMF517" s="61"/>
      <c r="OMG517" s="70"/>
      <c r="OMH517" s="70"/>
      <c r="OMI517" s="60"/>
      <c r="OMJ517" s="61"/>
      <c r="OMK517" s="70"/>
      <c r="OML517" s="70"/>
      <c r="OMM517" s="60"/>
      <c r="OMN517" s="61"/>
      <c r="OMO517" s="70"/>
      <c r="OMP517" s="70"/>
      <c r="OMQ517" s="60"/>
      <c r="OMR517" s="61"/>
      <c r="OMS517" s="70"/>
      <c r="OMT517" s="70"/>
      <c r="OMU517" s="60"/>
      <c r="OMV517" s="61"/>
      <c r="OMW517" s="70"/>
      <c r="OMX517" s="70"/>
      <c r="OMY517" s="60"/>
      <c r="OMZ517" s="61"/>
      <c r="ONA517" s="70"/>
      <c r="ONB517" s="70"/>
      <c r="ONC517" s="60"/>
      <c r="OND517" s="61"/>
      <c r="ONE517" s="70"/>
      <c r="ONF517" s="70"/>
      <c r="ONG517" s="60"/>
      <c r="ONH517" s="61"/>
      <c r="ONI517" s="70"/>
      <c r="ONJ517" s="70"/>
      <c r="ONK517" s="60"/>
      <c r="ONL517" s="61"/>
      <c r="ONM517" s="70"/>
      <c r="ONN517" s="70"/>
      <c r="ONO517" s="60"/>
      <c r="ONP517" s="61"/>
      <c r="ONQ517" s="70"/>
      <c r="ONR517" s="70"/>
      <c r="ONS517" s="60"/>
      <c r="ONT517" s="61"/>
      <c r="ONU517" s="70"/>
      <c r="ONV517" s="70"/>
      <c r="ONW517" s="60"/>
      <c r="ONX517" s="61"/>
      <c r="ONY517" s="70"/>
      <c r="ONZ517" s="70"/>
      <c r="OOA517" s="60"/>
      <c r="OOB517" s="61"/>
      <c r="OOC517" s="70"/>
      <c r="OOD517" s="70"/>
      <c r="OOE517" s="60"/>
      <c r="OOF517" s="61"/>
      <c r="OOG517" s="70"/>
      <c r="OOH517" s="70"/>
      <c r="OOI517" s="60"/>
      <c r="OOJ517" s="61"/>
      <c r="OOK517" s="70"/>
      <c r="OOL517" s="70"/>
      <c r="OOM517" s="60"/>
      <c r="OON517" s="61"/>
      <c r="OOO517" s="70"/>
      <c r="OOP517" s="70"/>
      <c r="OOQ517" s="60"/>
      <c r="OOR517" s="61"/>
      <c r="OOS517" s="70"/>
      <c r="OOT517" s="70"/>
      <c r="OOU517" s="60"/>
      <c r="OOV517" s="61"/>
      <c r="OOW517" s="70"/>
      <c r="OOX517" s="70"/>
      <c r="OOY517" s="60"/>
      <c r="OOZ517" s="61"/>
      <c r="OPA517" s="70"/>
      <c r="OPB517" s="70"/>
      <c r="OPC517" s="60"/>
      <c r="OPD517" s="61"/>
      <c r="OPE517" s="70"/>
      <c r="OPF517" s="70"/>
      <c r="OPG517" s="60"/>
      <c r="OPH517" s="61"/>
      <c r="OPI517" s="70"/>
      <c r="OPJ517" s="70"/>
      <c r="OPK517" s="60"/>
      <c r="OPL517" s="61"/>
      <c r="OPM517" s="70"/>
      <c r="OPN517" s="70"/>
      <c r="OPO517" s="60"/>
      <c r="OPP517" s="61"/>
      <c r="OPQ517" s="70"/>
      <c r="OPR517" s="70"/>
      <c r="OPS517" s="60"/>
      <c r="OPT517" s="61"/>
      <c r="OPU517" s="70"/>
      <c r="OPV517" s="70"/>
      <c r="OPW517" s="60"/>
      <c r="OPX517" s="61"/>
      <c r="OPY517" s="70"/>
      <c r="OPZ517" s="70"/>
      <c r="OQA517" s="60"/>
      <c r="OQB517" s="61"/>
      <c r="OQC517" s="70"/>
      <c r="OQD517" s="70"/>
      <c r="OQE517" s="60"/>
      <c r="OQF517" s="61"/>
      <c r="OQG517" s="70"/>
      <c r="OQH517" s="70"/>
      <c r="OQI517" s="60"/>
      <c r="OQJ517" s="61"/>
      <c r="OQK517" s="70"/>
      <c r="OQL517" s="70"/>
      <c r="OQM517" s="60"/>
      <c r="OQN517" s="61"/>
      <c r="OQO517" s="70"/>
      <c r="OQP517" s="70"/>
      <c r="OQQ517" s="60"/>
      <c r="OQR517" s="61"/>
      <c r="OQS517" s="70"/>
      <c r="OQT517" s="70"/>
      <c r="OQU517" s="60"/>
      <c r="OQV517" s="61"/>
      <c r="OQW517" s="70"/>
      <c r="OQX517" s="70"/>
      <c r="OQY517" s="60"/>
      <c r="OQZ517" s="61"/>
      <c r="ORA517" s="70"/>
      <c r="ORB517" s="70"/>
      <c r="ORC517" s="60"/>
      <c r="ORD517" s="61"/>
      <c r="ORE517" s="70"/>
      <c r="ORF517" s="70"/>
      <c r="ORG517" s="60"/>
      <c r="ORH517" s="61"/>
      <c r="ORI517" s="70"/>
      <c r="ORJ517" s="70"/>
      <c r="ORK517" s="60"/>
      <c r="ORL517" s="61"/>
      <c r="ORM517" s="70"/>
      <c r="ORN517" s="70"/>
      <c r="ORO517" s="60"/>
      <c r="ORP517" s="61"/>
      <c r="ORQ517" s="70"/>
      <c r="ORR517" s="70"/>
      <c r="ORS517" s="60"/>
      <c r="ORT517" s="61"/>
      <c r="ORU517" s="70"/>
      <c r="ORV517" s="70"/>
      <c r="ORW517" s="60"/>
      <c r="ORX517" s="61"/>
      <c r="ORY517" s="70"/>
      <c r="ORZ517" s="70"/>
      <c r="OSA517" s="60"/>
      <c r="OSB517" s="61"/>
      <c r="OSC517" s="70"/>
      <c r="OSD517" s="70"/>
      <c r="OSE517" s="60"/>
      <c r="OSF517" s="61"/>
      <c r="OSG517" s="70"/>
      <c r="OSH517" s="70"/>
      <c r="OSI517" s="60"/>
      <c r="OSJ517" s="61"/>
      <c r="OSK517" s="70"/>
      <c r="OSL517" s="70"/>
      <c r="OSM517" s="60"/>
      <c r="OSN517" s="61"/>
      <c r="OSO517" s="70"/>
      <c r="OSP517" s="70"/>
      <c r="OSQ517" s="60"/>
      <c r="OSR517" s="61"/>
      <c r="OSS517" s="70"/>
      <c r="OST517" s="70"/>
      <c r="OSU517" s="60"/>
      <c r="OSV517" s="61"/>
      <c r="OSW517" s="70"/>
      <c r="OSX517" s="70"/>
      <c r="OSY517" s="60"/>
      <c r="OSZ517" s="61"/>
      <c r="OTA517" s="70"/>
      <c r="OTB517" s="70"/>
      <c r="OTC517" s="60"/>
      <c r="OTD517" s="61"/>
      <c r="OTE517" s="70"/>
      <c r="OTF517" s="70"/>
      <c r="OTG517" s="60"/>
      <c r="OTH517" s="61"/>
      <c r="OTI517" s="70"/>
      <c r="OTJ517" s="70"/>
      <c r="OTK517" s="60"/>
      <c r="OTL517" s="61"/>
      <c r="OTM517" s="70"/>
      <c r="OTN517" s="70"/>
      <c r="OTO517" s="60"/>
      <c r="OTP517" s="61"/>
      <c r="OTQ517" s="70"/>
      <c r="OTR517" s="70"/>
      <c r="OTS517" s="60"/>
      <c r="OTT517" s="61"/>
      <c r="OTU517" s="70"/>
      <c r="OTV517" s="70"/>
      <c r="OTW517" s="60"/>
      <c r="OTX517" s="61"/>
      <c r="OTY517" s="70"/>
      <c r="OTZ517" s="70"/>
      <c r="OUA517" s="60"/>
      <c r="OUB517" s="61"/>
      <c r="OUC517" s="70"/>
      <c r="OUD517" s="70"/>
      <c r="OUE517" s="60"/>
      <c r="OUF517" s="61"/>
      <c r="OUG517" s="70"/>
      <c r="OUH517" s="70"/>
      <c r="OUI517" s="60"/>
      <c r="OUJ517" s="61"/>
      <c r="OUK517" s="70"/>
      <c r="OUL517" s="70"/>
      <c r="OUM517" s="60"/>
      <c r="OUN517" s="61"/>
      <c r="OUO517" s="70"/>
      <c r="OUP517" s="70"/>
      <c r="OUQ517" s="60"/>
      <c r="OUR517" s="61"/>
      <c r="OUS517" s="70"/>
      <c r="OUT517" s="70"/>
      <c r="OUU517" s="60"/>
      <c r="OUV517" s="61"/>
      <c r="OUW517" s="70"/>
      <c r="OUX517" s="70"/>
      <c r="OUY517" s="60"/>
      <c r="OUZ517" s="61"/>
      <c r="OVA517" s="70"/>
      <c r="OVB517" s="70"/>
      <c r="OVC517" s="60"/>
      <c r="OVD517" s="61"/>
      <c r="OVE517" s="70"/>
      <c r="OVF517" s="70"/>
      <c r="OVG517" s="60"/>
      <c r="OVH517" s="61"/>
      <c r="OVI517" s="70"/>
      <c r="OVJ517" s="70"/>
      <c r="OVK517" s="60"/>
      <c r="OVL517" s="61"/>
      <c r="OVM517" s="70"/>
      <c r="OVN517" s="70"/>
      <c r="OVO517" s="60"/>
      <c r="OVP517" s="61"/>
      <c r="OVQ517" s="70"/>
      <c r="OVR517" s="70"/>
      <c r="OVS517" s="60"/>
      <c r="OVT517" s="61"/>
      <c r="OVU517" s="70"/>
      <c r="OVV517" s="70"/>
      <c r="OVW517" s="60"/>
      <c r="OVX517" s="61"/>
      <c r="OVY517" s="70"/>
      <c r="OVZ517" s="70"/>
      <c r="OWA517" s="60"/>
      <c r="OWB517" s="61"/>
      <c r="OWC517" s="70"/>
      <c r="OWD517" s="70"/>
      <c r="OWE517" s="60"/>
      <c r="OWF517" s="61"/>
      <c r="OWG517" s="70"/>
      <c r="OWH517" s="70"/>
      <c r="OWI517" s="60"/>
      <c r="OWJ517" s="61"/>
      <c r="OWK517" s="70"/>
      <c r="OWL517" s="70"/>
      <c r="OWM517" s="60"/>
      <c r="OWN517" s="61"/>
      <c r="OWO517" s="70"/>
      <c r="OWP517" s="70"/>
      <c r="OWQ517" s="60"/>
      <c r="OWR517" s="61"/>
      <c r="OWS517" s="70"/>
      <c r="OWT517" s="70"/>
      <c r="OWU517" s="60"/>
      <c r="OWV517" s="61"/>
      <c r="OWW517" s="70"/>
      <c r="OWX517" s="70"/>
      <c r="OWY517" s="60"/>
      <c r="OWZ517" s="61"/>
      <c r="OXA517" s="70"/>
      <c r="OXB517" s="70"/>
      <c r="OXC517" s="60"/>
      <c r="OXD517" s="61"/>
      <c r="OXE517" s="70"/>
      <c r="OXF517" s="70"/>
      <c r="OXG517" s="60"/>
      <c r="OXH517" s="61"/>
      <c r="OXI517" s="70"/>
      <c r="OXJ517" s="70"/>
      <c r="OXK517" s="60"/>
      <c r="OXL517" s="61"/>
      <c r="OXM517" s="70"/>
      <c r="OXN517" s="70"/>
      <c r="OXO517" s="60"/>
      <c r="OXP517" s="61"/>
      <c r="OXQ517" s="70"/>
      <c r="OXR517" s="70"/>
      <c r="OXS517" s="60"/>
      <c r="OXT517" s="61"/>
      <c r="OXU517" s="70"/>
      <c r="OXV517" s="70"/>
      <c r="OXW517" s="60"/>
      <c r="OXX517" s="61"/>
      <c r="OXY517" s="70"/>
      <c r="OXZ517" s="70"/>
      <c r="OYA517" s="60"/>
      <c r="OYB517" s="61"/>
      <c r="OYC517" s="70"/>
      <c r="OYD517" s="70"/>
      <c r="OYE517" s="60"/>
      <c r="OYF517" s="61"/>
      <c r="OYG517" s="70"/>
      <c r="OYH517" s="70"/>
      <c r="OYI517" s="60"/>
      <c r="OYJ517" s="61"/>
      <c r="OYK517" s="70"/>
      <c r="OYL517" s="70"/>
      <c r="OYM517" s="60"/>
      <c r="OYN517" s="61"/>
      <c r="OYO517" s="70"/>
      <c r="OYP517" s="70"/>
      <c r="OYQ517" s="60"/>
      <c r="OYR517" s="61"/>
      <c r="OYS517" s="70"/>
      <c r="OYT517" s="70"/>
      <c r="OYU517" s="60"/>
      <c r="OYV517" s="61"/>
      <c r="OYW517" s="70"/>
      <c r="OYX517" s="70"/>
      <c r="OYY517" s="60"/>
      <c r="OYZ517" s="61"/>
      <c r="OZA517" s="70"/>
      <c r="OZB517" s="70"/>
      <c r="OZC517" s="60"/>
      <c r="OZD517" s="61"/>
      <c r="OZE517" s="70"/>
      <c r="OZF517" s="70"/>
      <c r="OZG517" s="60"/>
      <c r="OZH517" s="61"/>
      <c r="OZI517" s="70"/>
      <c r="OZJ517" s="70"/>
      <c r="OZK517" s="60"/>
      <c r="OZL517" s="61"/>
      <c r="OZM517" s="70"/>
      <c r="OZN517" s="70"/>
      <c r="OZO517" s="60"/>
      <c r="OZP517" s="61"/>
      <c r="OZQ517" s="70"/>
      <c r="OZR517" s="70"/>
      <c r="OZS517" s="60"/>
      <c r="OZT517" s="61"/>
      <c r="OZU517" s="70"/>
      <c r="OZV517" s="70"/>
      <c r="OZW517" s="60"/>
      <c r="OZX517" s="61"/>
      <c r="OZY517" s="70"/>
      <c r="OZZ517" s="70"/>
      <c r="PAA517" s="60"/>
      <c r="PAB517" s="61"/>
      <c r="PAC517" s="70"/>
      <c r="PAD517" s="70"/>
      <c r="PAE517" s="60"/>
      <c r="PAF517" s="61"/>
      <c r="PAG517" s="70"/>
      <c r="PAH517" s="70"/>
      <c r="PAI517" s="60"/>
      <c r="PAJ517" s="61"/>
      <c r="PAK517" s="70"/>
      <c r="PAL517" s="70"/>
      <c r="PAM517" s="60"/>
      <c r="PAN517" s="61"/>
      <c r="PAO517" s="70"/>
      <c r="PAP517" s="70"/>
      <c r="PAQ517" s="60"/>
      <c r="PAR517" s="61"/>
      <c r="PAS517" s="70"/>
      <c r="PAT517" s="70"/>
      <c r="PAU517" s="60"/>
      <c r="PAV517" s="61"/>
      <c r="PAW517" s="70"/>
      <c r="PAX517" s="70"/>
      <c r="PAY517" s="60"/>
      <c r="PAZ517" s="61"/>
      <c r="PBA517" s="70"/>
      <c r="PBB517" s="70"/>
      <c r="PBC517" s="60"/>
      <c r="PBD517" s="61"/>
      <c r="PBE517" s="70"/>
      <c r="PBF517" s="70"/>
      <c r="PBG517" s="60"/>
      <c r="PBH517" s="61"/>
      <c r="PBI517" s="70"/>
      <c r="PBJ517" s="70"/>
      <c r="PBK517" s="60"/>
      <c r="PBL517" s="61"/>
      <c r="PBM517" s="70"/>
      <c r="PBN517" s="70"/>
      <c r="PBO517" s="60"/>
      <c r="PBP517" s="61"/>
      <c r="PBQ517" s="70"/>
      <c r="PBR517" s="70"/>
      <c r="PBS517" s="60"/>
      <c r="PBT517" s="61"/>
      <c r="PBU517" s="70"/>
      <c r="PBV517" s="70"/>
      <c r="PBW517" s="60"/>
      <c r="PBX517" s="61"/>
      <c r="PBY517" s="70"/>
      <c r="PBZ517" s="70"/>
      <c r="PCA517" s="60"/>
      <c r="PCB517" s="61"/>
      <c r="PCC517" s="70"/>
      <c r="PCD517" s="70"/>
      <c r="PCE517" s="60"/>
      <c r="PCF517" s="61"/>
      <c r="PCG517" s="70"/>
      <c r="PCH517" s="70"/>
      <c r="PCI517" s="60"/>
      <c r="PCJ517" s="61"/>
      <c r="PCK517" s="70"/>
      <c r="PCL517" s="70"/>
      <c r="PCM517" s="60"/>
      <c r="PCN517" s="61"/>
      <c r="PCO517" s="70"/>
      <c r="PCP517" s="70"/>
      <c r="PCQ517" s="60"/>
      <c r="PCR517" s="61"/>
      <c r="PCS517" s="70"/>
      <c r="PCT517" s="70"/>
      <c r="PCU517" s="60"/>
      <c r="PCV517" s="61"/>
      <c r="PCW517" s="70"/>
      <c r="PCX517" s="70"/>
      <c r="PCY517" s="60"/>
      <c r="PCZ517" s="61"/>
      <c r="PDA517" s="70"/>
      <c r="PDB517" s="70"/>
      <c r="PDC517" s="60"/>
      <c r="PDD517" s="61"/>
      <c r="PDE517" s="70"/>
      <c r="PDF517" s="70"/>
      <c r="PDG517" s="60"/>
      <c r="PDH517" s="61"/>
      <c r="PDI517" s="70"/>
      <c r="PDJ517" s="70"/>
      <c r="PDK517" s="60"/>
      <c r="PDL517" s="61"/>
      <c r="PDM517" s="70"/>
      <c r="PDN517" s="70"/>
      <c r="PDO517" s="60"/>
      <c r="PDP517" s="61"/>
      <c r="PDQ517" s="70"/>
      <c r="PDR517" s="70"/>
      <c r="PDS517" s="60"/>
      <c r="PDT517" s="61"/>
      <c r="PDU517" s="70"/>
      <c r="PDV517" s="70"/>
      <c r="PDW517" s="60"/>
      <c r="PDX517" s="61"/>
      <c r="PDY517" s="70"/>
      <c r="PDZ517" s="70"/>
      <c r="PEA517" s="60"/>
      <c r="PEB517" s="61"/>
      <c r="PEC517" s="70"/>
      <c r="PED517" s="70"/>
      <c r="PEE517" s="60"/>
      <c r="PEF517" s="61"/>
      <c r="PEG517" s="70"/>
      <c r="PEH517" s="70"/>
      <c r="PEI517" s="60"/>
      <c r="PEJ517" s="61"/>
      <c r="PEK517" s="70"/>
      <c r="PEL517" s="70"/>
      <c r="PEM517" s="60"/>
      <c r="PEN517" s="61"/>
      <c r="PEO517" s="70"/>
      <c r="PEP517" s="70"/>
      <c r="PEQ517" s="60"/>
      <c r="PER517" s="61"/>
      <c r="PES517" s="70"/>
      <c r="PET517" s="70"/>
      <c r="PEU517" s="60"/>
      <c r="PEV517" s="61"/>
      <c r="PEW517" s="70"/>
      <c r="PEX517" s="70"/>
      <c r="PEY517" s="60"/>
      <c r="PEZ517" s="61"/>
      <c r="PFA517" s="70"/>
      <c r="PFB517" s="70"/>
      <c r="PFC517" s="60"/>
      <c r="PFD517" s="61"/>
      <c r="PFE517" s="70"/>
      <c r="PFF517" s="70"/>
      <c r="PFG517" s="60"/>
      <c r="PFH517" s="61"/>
      <c r="PFI517" s="70"/>
      <c r="PFJ517" s="70"/>
      <c r="PFK517" s="60"/>
      <c r="PFL517" s="61"/>
      <c r="PFM517" s="70"/>
      <c r="PFN517" s="70"/>
      <c r="PFO517" s="60"/>
      <c r="PFP517" s="61"/>
      <c r="PFQ517" s="70"/>
      <c r="PFR517" s="70"/>
      <c r="PFS517" s="60"/>
      <c r="PFT517" s="61"/>
      <c r="PFU517" s="70"/>
      <c r="PFV517" s="70"/>
      <c r="PFW517" s="60"/>
      <c r="PFX517" s="61"/>
      <c r="PFY517" s="70"/>
      <c r="PFZ517" s="70"/>
      <c r="PGA517" s="60"/>
      <c r="PGB517" s="61"/>
      <c r="PGC517" s="70"/>
      <c r="PGD517" s="70"/>
      <c r="PGE517" s="60"/>
      <c r="PGF517" s="61"/>
      <c r="PGG517" s="70"/>
      <c r="PGH517" s="70"/>
      <c r="PGI517" s="60"/>
      <c r="PGJ517" s="61"/>
      <c r="PGK517" s="70"/>
      <c r="PGL517" s="70"/>
      <c r="PGM517" s="60"/>
      <c r="PGN517" s="61"/>
      <c r="PGO517" s="70"/>
      <c r="PGP517" s="70"/>
      <c r="PGQ517" s="60"/>
      <c r="PGR517" s="61"/>
      <c r="PGS517" s="70"/>
      <c r="PGT517" s="70"/>
      <c r="PGU517" s="60"/>
      <c r="PGV517" s="61"/>
      <c r="PGW517" s="70"/>
      <c r="PGX517" s="70"/>
      <c r="PGY517" s="60"/>
      <c r="PGZ517" s="61"/>
      <c r="PHA517" s="70"/>
      <c r="PHB517" s="70"/>
      <c r="PHC517" s="60"/>
      <c r="PHD517" s="61"/>
      <c r="PHE517" s="70"/>
      <c r="PHF517" s="70"/>
      <c r="PHG517" s="60"/>
      <c r="PHH517" s="61"/>
      <c r="PHI517" s="70"/>
      <c r="PHJ517" s="70"/>
      <c r="PHK517" s="60"/>
      <c r="PHL517" s="61"/>
      <c r="PHM517" s="70"/>
      <c r="PHN517" s="70"/>
      <c r="PHO517" s="60"/>
      <c r="PHP517" s="61"/>
      <c r="PHQ517" s="70"/>
      <c r="PHR517" s="70"/>
      <c r="PHS517" s="60"/>
      <c r="PHT517" s="61"/>
      <c r="PHU517" s="70"/>
      <c r="PHV517" s="70"/>
      <c r="PHW517" s="60"/>
      <c r="PHX517" s="61"/>
      <c r="PHY517" s="70"/>
      <c r="PHZ517" s="70"/>
      <c r="PIA517" s="60"/>
      <c r="PIB517" s="61"/>
      <c r="PIC517" s="70"/>
      <c r="PID517" s="70"/>
      <c r="PIE517" s="60"/>
      <c r="PIF517" s="61"/>
      <c r="PIG517" s="70"/>
      <c r="PIH517" s="70"/>
      <c r="PII517" s="60"/>
      <c r="PIJ517" s="61"/>
      <c r="PIK517" s="70"/>
      <c r="PIL517" s="70"/>
      <c r="PIM517" s="60"/>
      <c r="PIN517" s="61"/>
      <c r="PIO517" s="70"/>
      <c r="PIP517" s="70"/>
      <c r="PIQ517" s="60"/>
      <c r="PIR517" s="61"/>
      <c r="PIS517" s="70"/>
      <c r="PIT517" s="70"/>
      <c r="PIU517" s="60"/>
      <c r="PIV517" s="61"/>
      <c r="PIW517" s="70"/>
      <c r="PIX517" s="70"/>
      <c r="PIY517" s="60"/>
      <c r="PIZ517" s="61"/>
      <c r="PJA517" s="70"/>
      <c r="PJB517" s="70"/>
      <c r="PJC517" s="60"/>
      <c r="PJD517" s="61"/>
      <c r="PJE517" s="70"/>
      <c r="PJF517" s="70"/>
      <c r="PJG517" s="60"/>
      <c r="PJH517" s="61"/>
      <c r="PJI517" s="70"/>
      <c r="PJJ517" s="70"/>
      <c r="PJK517" s="60"/>
      <c r="PJL517" s="61"/>
      <c r="PJM517" s="70"/>
      <c r="PJN517" s="70"/>
      <c r="PJO517" s="60"/>
      <c r="PJP517" s="61"/>
      <c r="PJQ517" s="70"/>
      <c r="PJR517" s="70"/>
      <c r="PJS517" s="60"/>
      <c r="PJT517" s="61"/>
      <c r="PJU517" s="70"/>
      <c r="PJV517" s="70"/>
      <c r="PJW517" s="60"/>
      <c r="PJX517" s="61"/>
      <c r="PJY517" s="70"/>
      <c r="PJZ517" s="70"/>
      <c r="PKA517" s="60"/>
      <c r="PKB517" s="61"/>
      <c r="PKC517" s="70"/>
      <c r="PKD517" s="70"/>
      <c r="PKE517" s="60"/>
      <c r="PKF517" s="61"/>
      <c r="PKG517" s="70"/>
      <c r="PKH517" s="70"/>
      <c r="PKI517" s="60"/>
      <c r="PKJ517" s="61"/>
      <c r="PKK517" s="70"/>
      <c r="PKL517" s="70"/>
      <c r="PKM517" s="60"/>
      <c r="PKN517" s="61"/>
      <c r="PKO517" s="70"/>
      <c r="PKP517" s="70"/>
      <c r="PKQ517" s="60"/>
      <c r="PKR517" s="61"/>
      <c r="PKS517" s="70"/>
      <c r="PKT517" s="70"/>
      <c r="PKU517" s="60"/>
      <c r="PKV517" s="61"/>
      <c r="PKW517" s="70"/>
      <c r="PKX517" s="70"/>
      <c r="PKY517" s="60"/>
      <c r="PKZ517" s="61"/>
      <c r="PLA517" s="70"/>
      <c r="PLB517" s="70"/>
      <c r="PLC517" s="60"/>
      <c r="PLD517" s="61"/>
      <c r="PLE517" s="70"/>
      <c r="PLF517" s="70"/>
      <c r="PLG517" s="60"/>
      <c r="PLH517" s="61"/>
      <c r="PLI517" s="70"/>
      <c r="PLJ517" s="70"/>
      <c r="PLK517" s="60"/>
      <c r="PLL517" s="61"/>
      <c r="PLM517" s="70"/>
      <c r="PLN517" s="70"/>
      <c r="PLO517" s="60"/>
      <c r="PLP517" s="61"/>
      <c r="PLQ517" s="70"/>
      <c r="PLR517" s="70"/>
      <c r="PLS517" s="60"/>
      <c r="PLT517" s="61"/>
      <c r="PLU517" s="70"/>
      <c r="PLV517" s="70"/>
      <c r="PLW517" s="60"/>
      <c r="PLX517" s="61"/>
      <c r="PLY517" s="70"/>
      <c r="PLZ517" s="70"/>
      <c r="PMA517" s="60"/>
      <c r="PMB517" s="61"/>
      <c r="PMC517" s="70"/>
      <c r="PMD517" s="70"/>
      <c r="PME517" s="60"/>
      <c r="PMF517" s="61"/>
      <c r="PMG517" s="70"/>
      <c r="PMH517" s="70"/>
      <c r="PMI517" s="60"/>
      <c r="PMJ517" s="61"/>
      <c r="PMK517" s="70"/>
      <c r="PML517" s="70"/>
      <c r="PMM517" s="60"/>
      <c r="PMN517" s="61"/>
      <c r="PMO517" s="70"/>
      <c r="PMP517" s="70"/>
      <c r="PMQ517" s="60"/>
      <c r="PMR517" s="61"/>
      <c r="PMS517" s="70"/>
      <c r="PMT517" s="70"/>
      <c r="PMU517" s="60"/>
      <c r="PMV517" s="61"/>
      <c r="PMW517" s="70"/>
      <c r="PMX517" s="70"/>
      <c r="PMY517" s="60"/>
      <c r="PMZ517" s="61"/>
      <c r="PNA517" s="70"/>
      <c r="PNB517" s="70"/>
      <c r="PNC517" s="60"/>
      <c r="PND517" s="61"/>
      <c r="PNE517" s="70"/>
      <c r="PNF517" s="70"/>
      <c r="PNG517" s="60"/>
      <c r="PNH517" s="61"/>
      <c r="PNI517" s="70"/>
      <c r="PNJ517" s="70"/>
      <c r="PNK517" s="60"/>
      <c r="PNL517" s="61"/>
      <c r="PNM517" s="70"/>
      <c r="PNN517" s="70"/>
      <c r="PNO517" s="60"/>
      <c r="PNP517" s="61"/>
      <c r="PNQ517" s="70"/>
      <c r="PNR517" s="70"/>
      <c r="PNS517" s="60"/>
      <c r="PNT517" s="61"/>
      <c r="PNU517" s="70"/>
      <c r="PNV517" s="70"/>
      <c r="PNW517" s="60"/>
      <c r="PNX517" s="61"/>
      <c r="PNY517" s="70"/>
      <c r="PNZ517" s="70"/>
      <c r="POA517" s="60"/>
      <c r="POB517" s="61"/>
      <c r="POC517" s="70"/>
      <c r="POD517" s="70"/>
      <c r="POE517" s="60"/>
      <c r="POF517" s="61"/>
      <c r="POG517" s="70"/>
      <c r="POH517" s="70"/>
      <c r="POI517" s="60"/>
      <c r="POJ517" s="61"/>
      <c r="POK517" s="70"/>
      <c r="POL517" s="70"/>
      <c r="POM517" s="60"/>
      <c r="PON517" s="61"/>
      <c r="POO517" s="70"/>
      <c r="POP517" s="70"/>
      <c r="POQ517" s="60"/>
      <c r="POR517" s="61"/>
      <c r="POS517" s="70"/>
      <c r="POT517" s="70"/>
      <c r="POU517" s="60"/>
      <c r="POV517" s="61"/>
      <c r="POW517" s="70"/>
      <c r="POX517" s="70"/>
      <c r="POY517" s="60"/>
      <c r="POZ517" s="61"/>
      <c r="PPA517" s="70"/>
      <c r="PPB517" s="70"/>
      <c r="PPC517" s="60"/>
      <c r="PPD517" s="61"/>
      <c r="PPE517" s="70"/>
      <c r="PPF517" s="70"/>
      <c r="PPG517" s="60"/>
      <c r="PPH517" s="61"/>
      <c r="PPI517" s="70"/>
      <c r="PPJ517" s="70"/>
      <c r="PPK517" s="60"/>
      <c r="PPL517" s="61"/>
      <c r="PPM517" s="70"/>
      <c r="PPN517" s="70"/>
      <c r="PPO517" s="60"/>
      <c r="PPP517" s="61"/>
      <c r="PPQ517" s="70"/>
      <c r="PPR517" s="70"/>
      <c r="PPS517" s="60"/>
      <c r="PPT517" s="61"/>
      <c r="PPU517" s="70"/>
      <c r="PPV517" s="70"/>
      <c r="PPW517" s="60"/>
      <c r="PPX517" s="61"/>
      <c r="PPY517" s="70"/>
      <c r="PPZ517" s="70"/>
      <c r="PQA517" s="60"/>
      <c r="PQB517" s="61"/>
      <c r="PQC517" s="70"/>
      <c r="PQD517" s="70"/>
      <c r="PQE517" s="60"/>
      <c r="PQF517" s="61"/>
      <c r="PQG517" s="70"/>
      <c r="PQH517" s="70"/>
      <c r="PQI517" s="60"/>
      <c r="PQJ517" s="61"/>
      <c r="PQK517" s="70"/>
      <c r="PQL517" s="70"/>
      <c r="PQM517" s="60"/>
      <c r="PQN517" s="61"/>
      <c r="PQO517" s="70"/>
      <c r="PQP517" s="70"/>
      <c r="PQQ517" s="60"/>
      <c r="PQR517" s="61"/>
      <c r="PQS517" s="70"/>
      <c r="PQT517" s="70"/>
      <c r="PQU517" s="60"/>
      <c r="PQV517" s="61"/>
      <c r="PQW517" s="70"/>
      <c r="PQX517" s="70"/>
      <c r="PQY517" s="60"/>
      <c r="PQZ517" s="61"/>
      <c r="PRA517" s="70"/>
      <c r="PRB517" s="70"/>
      <c r="PRC517" s="60"/>
      <c r="PRD517" s="61"/>
      <c r="PRE517" s="70"/>
      <c r="PRF517" s="70"/>
      <c r="PRG517" s="60"/>
      <c r="PRH517" s="61"/>
      <c r="PRI517" s="70"/>
      <c r="PRJ517" s="70"/>
      <c r="PRK517" s="60"/>
      <c r="PRL517" s="61"/>
      <c r="PRM517" s="70"/>
      <c r="PRN517" s="70"/>
      <c r="PRO517" s="60"/>
      <c r="PRP517" s="61"/>
      <c r="PRQ517" s="70"/>
      <c r="PRR517" s="70"/>
      <c r="PRS517" s="60"/>
      <c r="PRT517" s="61"/>
      <c r="PRU517" s="70"/>
      <c r="PRV517" s="70"/>
      <c r="PRW517" s="60"/>
      <c r="PRX517" s="61"/>
      <c r="PRY517" s="70"/>
      <c r="PRZ517" s="70"/>
      <c r="PSA517" s="60"/>
      <c r="PSB517" s="61"/>
      <c r="PSC517" s="70"/>
      <c r="PSD517" s="70"/>
      <c r="PSE517" s="60"/>
      <c r="PSF517" s="61"/>
      <c r="PSG517" s="70"/>
      <c r="PSH517" s="70"/>
      <c r="PSI517" s="60"/>
      <c r="PSJ517" s="61"/>
      <c r="PSK517" s="70"/>
      <c r="PSL517" s="70"/>
      <c r="PSM517" s="60"/>
      <c r="PSN517" s="61"/>
      <c r="PSO517" s="70"/>
      <c r="PSP517" s="70"/>
      <c r="PSQ517" s="60"/>
      <c r="PSR517" s="61"/>
      <c r="PSS517" s="70"/>
      <c r="PST517" s="70"/>
      <c r="PSU517" s="60"/>
      <c r="PSV517" s="61"/>
      <c r="PSW517" s="70"/>
      <c r="PSX517" s="70"/>
      <c r="PSY517" s="60"/>
      <c r="PSZ517" s="61"/>
      <c r="PTA517" s="70"/>
      <c r="PTB517" s="70"/>
      <c r="PTC517" s="60"/>
      <c r="PTD517" s="61"/>
      <c r="PTE517" s="70"/>
      <c r="PTF517" s="70"/>
      <c r="PTG517" s="60"/>
      <c r="PTH517" s="61"/>
      <c r="PTI517" s="70"/>
      <c r="PTJ517" s="70"/>
      <c r="PTK517" s="60"/>
      <c r="PTL517" s="61"/>
      <c r="PTM517" s="70"/>
      <c r="PTN517" s="70"/>
      <c r="PTO517" s="60"/>
      <c r="PTP517" s="61"/>
      <c r="PTQ517" s="70"/>
      <c r="PTR517" s="70"/>
      <c r="PTS517" s="60"/>
      <c r="PTT517" s="61"/>
      <c r="PTU517" s="70"/>
      <c r="PTV517" s="70"/>
      <c r="PTW517" s="60"/>
      <c r="PTX517" s="61"/>
      <c r="PTY517" s="70"/>
      <c r="PTZ517" s="70"/>
      <c r="PUA517" s="60"/>
      <c r="PUB517" s="61"/>
      <c r="PUC517" s="70"/>
      <c r="PUD517" s="70"/>
      <c r="PUE517" s="60"/>
      <c r="PUF517" s="61"/>
      <c r="PUG517" s="70"/>
      <c r="PUH517" s="70"/>
      <c r="PUI517" s="60"/>
      <c r="PUJ517" s="61"/>
      <c r="PUK517" s="70"/>
      <c r="PUL517" s="70"/>
      <c r="PUM517" s="60"/>
      <c r="PUN517" s="61"/>
      <c r="PUO517" s="70"/>
      <c r="PUP517" s="70"/>
      <c r="PUQ517" s="60"/>
      <c r="PUR517" s="61"/>
      <c r="PUS517" s="70"/>
      <c r="PUT517" s="70"/>
      <c r="PUU517" s="60"/>
      <c r="PUV517" s="61"/>
      <c r="PUW517" s="70"/>
      <c r="PUX517" s="70"/>
      <c r="PUY517" s="60"/>
      <c r="PUZ517" s="61"/>
      <c r="PVA517" s="70"/>
      <c r="PVB517" s="70"/>
      <c r="PVC517" s="60"/>
      <c r="PVD517" s="61"/>
      <c r="PVE517" s="70"/>
      <c r="PVF517" s="70"/>
      <c r="PVG517" s="60"/>
      <c r="PVH517" s="61"/>
      <c r="PVI517" s="70"/>
      <c r="PVJ517" s="70"/>
      <c r="PVK517" s="60"/>
      <c r="PVL517" s="61"/>
      <c r="PVM517" s="70"/>
      <c r="PVN517" s="70"/>
      <c r="PVO517" s="60"/>
      <c r="PVP517" s="61"/>
      <c r="PVQ517" s="70"/>
      <c r="PVR517" s="70"/>
      <c r="PVS517" s="60"/>
      <c r="PVT517" s="61"/>
      <c r="PVU517" s="70"/>
      <c r="PVV517" s="70"/>
      <c r="PVW517" s="60"/>
      <c r="PVX517" s="61"/>
      <c r="PVY517" s="70"/>
      <c r="PVZ517" s="70"/>
      <c r="PWA517" s="60"/>
      <c r="PWB517" s="61"/>
      <c r="PWC517" s="70"/>
      <c r="PWD517" s="70"/>
      <c r="PWE517" s="60"/>
      <c r="PWF517" s="61"/>
      <c r="PWG517" s="70"/>
      <c r="PWH517" s="70"/>
      <c r="PWI517" s="60"/>
      <c r="PWJ517" s="61"/>
      <c r="PWK517" s="70"/>
      <c r="PWL517" s="70"/>
      <c r="PWM517" s="60"/>
      <c r="PWN517" s="61"/>
      <c r="PWO517" s="70"/>
      <c r="PWP517" s="70"/>
      <c r="PWQ517" s="60"/>
      <c r="PWR517" s="61"/>
      <c r="PWS517" s="70"/>
      <c r="PWT517" s="70"/>
      <c r="PWU517" s="60"/>
      <c r="PWV517" s="61"/>
      <c r="PWW517" s="70"/>
      <c r="PWX517" s="70"/>
      <c r="PWY517" s="60"/>
      <c r="PWZ517" s="61"/>
      <c r="PXA517" s="70"/>
      <c r="PXB517" s="70"/>
      <c r="PXC517" s="60"/>
      <c r="PXD517" s="61"/>
      <c r="PXE517" s="70"/>
      <c r="PXF517" s="70"/>
      <c r="PXG517" s="60"/>
      <c r="PXH517" s="61"/>
      <c r="PXI517" s="70"/>
      <c r="PXJ517" s="70"/>
      <c r="PXK517" s="60"/>
      <c r="PXL517" s="61"/>
      <c r="PXM517" s="70"/>
      <c r="PXN517" s="70"/>
      <c r="PXO517" s="60"/>
      <c r="PXP517" s="61"/>
      <c r="PXQ517" s="70"/>
      <c r="PXR517" s="70"/>
      <c r="PXS517" s="60"/>
      <c r="PXT517" s="61"/>
      <c r="PXU517" s="70"/>
      <c r="PXV517" s="70"/>
      <c r="PXW517" s="60"/>
      <c r="PXX517" s="61"/>
      <c r="PXY517" s="70"/>
      <c r="PXZ517" s="70"/>
      <c r="PYA517" s="60"/>
      <c r="PYB517" s="61"/>
      <c r="PYC517" s="70"/>
      <c r="PYD517" s="70"/>
      <c r="PYE517" s="60"/>
      <c r="PYF517" s="61"/>
      <c r="PYG517" s="70"/>
      <c r="PYH517" s="70"/>
      <c r="PYI517" s="60"/>
      <c r="PYJ517" s="61"/>
      <c r="PYK517" s="70"/>
      <c r="PYL517" s="70"/>
      <c r="PYM517" s="60"/>
      <c r="PYN517" s="61"/>
      <c r="PYO517" s="70"/>
      <c r="PYP517" s="70"/>
      <c r="PYQ517" s="60"/>
      <c r="PYR517" s="61"/>
      <c r="PYS517" s="70"/>
      <c r="PYT517" s="70"/>
      <c r="PYU517" s="60"/>
      <c r="PYV517" s="61"/>
      <c r="PYW517" s="70"/>
      <c r="PYX517" s="70"/>
      <c r="PYY517" s="60"/>
      <c r="PYZ517" s="61"/>
      <c r="PZA517" s="70"/>
      <c r="PZB517" s="70"/>
      <c r="PZC517" s="60"/>
      <c r="PZD517" s="61"/>
      <c r="PZE517" s="70"/>
      <c r="PZF517" s="70"/>
      <c r="PZG517" s="60"/>
      <c r="PZH517" s="61"/>
      <c r="PZI517" s="70"/>
      <c r="PZJ517" s="70"/>
      <c r="PZK517" s="60"/>
      <c r="PZL517" s="61"/>
      <c r="PZM517" s="70"/>
      <c r="PZN517" s="70"/>
      <c r="PZO517" s="60"/>
      <c r="PZP517" s="61"/>
      <c r="PZQ517" s="70"/>
      <c r="PZR517" s="70"/>
      <c r="PZS517" s="60"/>
      <c r="PZT517" s="61"/>
      <c r="PZU517" s="70"/>
      <c r="PZV517" s="70"/>
      <c r="PZW517" s="60"/>
      <c r="PZX517" s="61"/>
      <c r="PZY517" s="70"/>
      <c r="PZZ517" s="70"/>
      <c r="QAA517" s="60"/>
      <c r="QAB517" s="61"/>
      <c r="QAC517" s="70"/>
      <c r="QAD517" s="70"/>
      <c r="QAE517" s="60"/>
      <c r="QAF517" s="61"/>
      <c r="QAG517" s="70"/>
      <c r="QAH517" s="70"/>
      <c r="QAI517" s="60"/>
      <c r="QAJ517" s="61"/>
      <c r="QAK517" s="70"/>
      <c r="QAL517" s="70"/>
      <c r="QAM517" s="60"/>
      <c r="QAN517" s="61"/>
      <c r="QAO517" s="70"/>
      <c r="QAP517" s="70"/>
      <c r="QAQ517" s="60"/>
      <c r="QAR517" s="61"/>
      <c r="QAS517" s="70"/>
      <c r="QAT517" s="70"/>
      <c r="QAU517" s="60"/>
      <c r="QAV517" s="61"/>
      <c r="QAW517" s="70"/>
      <c r="QAX517" s="70"/>
      <c r="QAY517" s="60"/>
      <c r="QAZ517" s="61"/>
      <c r="QBA517" s="70"/>
      <c r="QBB517" s="70"/>
      <c r="QBC517" s="60"/>
      <c r="QBD517" s="61"/>
      <c r="QBE517" s="70"/>
      <c r="QBF517" s="70"/>
      <c r="QBG517" s="60"/>
      <c r="QBH517" s="61"/>
      <c r="QBI517" s="70"/>
      <c r="QBJ517" s="70"/>
      <c r="QBK517" s="60"/>
      <c r="QBL517" s="61"/>
      <c r="QBM517" s="70"/>
      <c r="QBN517" s="70"/>
      <c r="QBO517" s="60"/>
      <c r="QBP517" s="61"/>
      <c r="QBQ517" s="70"/>
      <c r="QBR517" s="70"/>
      <c r="QBS517" s="60"/>
      <c r="QBT517" s="61"/>
      <c r="QBU517" s="70"/>
      <c r="QBV517" s="70"/>
      <c r="QBW517" s="60"/>
      <c r="QBX517" s="61"/>
      <c r="QBY517" s="70"/>
      <c r="QBZ517" s="70"/>
      <c r="QCA517" s="60"/>
      <c r="QCB517" s="61"/>
      <c r="QCC517" s="70"/>
      <c r="QCD517" s="70"/>
      <c r="QCE517" s="60"/>
      <c r="QCF517" s="61"/>
      <c r="QCG517" s="70"/>
      <c r="QCH517" s="70"/>
      <c r="QCI517" s="60"/>
      <c r="QCJ517" s="61"/>
      <c r="QCK517" s="70"/>
      <c r="QCL517" s="70"/>
      <c r="QCM517" s="60"/>
      <c r="QCN517" s="61"/>
      <c r="QCO517" s="70"/>
      <c r="QCP517" s="70"/>
      <c r="QCQ517" s="60"/>
      <c r="QCR517" s="61"/>
      <c r="QCS517" s="70"/>
      <c r="QCT517" s="70"/>
      <c r="QCU517" s="60"/>
      <c r="QCV517" s="61"/>
      <c r="QCW517" s="70"/>
      <c r="QCX517" s="70"/>
      <c r="QCY517" s="60"/>
      <c r="QCZ517" s="61"/>
      <c r="QDA517" s="70"/>
      <c r="QDB517" s="70"/>
      <c r="QDC517" s="60"/>
      <c r="QDD517" s="61"/>
      <c r="QDE517" s="70"/>
      <c r="QDF517" s="70"/>
      <c r="QDG517" s="60"/>
      <c r="QDH517" s="61"/>
      <c r="QDI517" s="70"/>
      <c r="QDJ517" s="70"/>
      <c r="QDK517" s="60"/>
      <c r="QDL517" s="61"/>
      <c r="QDM517" s="70"/>
      <c r="QDN517" s="70"/>
      <c r="QDO517" s="60"/>
      <c r="QDP517" s="61"/>
      <c r="QDQ517" s="70"/>
      <c r="QDR517" s="70"/>
      <c r="QDS517" s="60"/>
      <c r="QDT517" s="61"/>
      <c r="QDU517" s="70"/>
      <c r="QDV517" s="70"/>
      <c r="QDW517" s="60"/>
      <c r="QDX517" s="61"/>
      <c r="QDY517" s="70"/>
      <c r="QDZ517" s="70"/>
      <c r="QEA517" s="60"/>
      <c r="QEB517" s="61"/>
      <c r="QEC517" s="70"/>
      <c r="QED517" s="70"/>
      <c r="QEE517" s="60"/>
      <c r="QEF517" s="61"/>
      <c r="QEG517" s="70"/>
      <c r="QEH517" s="70"/>
      <c r="QEI517" s="60"/>
      <c r="QEJ517" s="61"/>
      <c r="QEK517" s="70"/>
      <c r="QEL517" s="70"/>
      <c r="QEM517" s="60"/>
      <c r="QEN517" s="61"/>
      <c r="QEO517" s="70"/>
      <c r="QEP517" s="70"/>
      <c r="QEQ517" s="60"/>
      <c r="QER517" s="61"/>
      <c r="QES517" s="70"/>
      <c r="QET517" s="70"/>
      <c r="QEU517" s="60"/>
      <c r="QEV517" s="61"/>
      <c r="QEW517" s="70"/>
      <c r="QEX517" s="70"/>
      <c r="QEY517" s="60"/>
      <c r="QEZ517" s="61"/>
      <c r="QFA517" s="70"/>
      <c r="QFB517" s="70"/>
      <c r="QFC517" s="60"/>
      <c r="QFD517" s="61"/>
      <c r="QFE517" s="70"/>
      <c r="QFF517" s="70"/>
      <c r="QFG517" s="60"/>
      <c r="QFH517" s="61"/>
      <c r="QFI517" s="70"/>
      <c r="QFJ517" s="70"/>
      <c r="QFK517" s="60"/>
      <c r="QFL517" s="61"/>
      <c r="QFM517" s="70"/>
      <c r="QFN517" s="70"/>
      <c r="QFO517" s="60"/>
      <c r="QFP517" s="61"/>
      <c r="QFQ517" s="70"/>
      <c r="QFR517" s="70"/>
      <c r="QFS517" s="60"/>
      <c r="QFT517" s="61"/>
      <c r="QFU517" s="70"/>
      <c r="QFV517" s="70"/>
      <c r="QFW517" s="60"/>
      <c r="QFX517" s="61"/>
      <c r="QFY517" s="70"/>
      <c r="QFZ517" s="70"/>
      <c r="QGA517" s="60"/>
      <c r="QGB517" s="61"/>
      <c r="QGC517" s="70"/>
      <c r="QGD517" s="70"/>
      <c r="QGE517" s="60"/>
      <c r="QGF517" s="61"/>
      <c r="QGG517" s="70"/>
      <c r="QGH517" s="70"/>
      <c r="QGI517" s="60"/>
      <c r="QGJ517" s="61"/>
      <c r="QGK517" s="70"/>
      <c r="QGL517" s="70"/>
      <c r="QGM517" s="60"/>
      <c r="QGN517" s="61"/>
      <c r="QGO517" s="70"/>
      <c r="QGP517" s="70"/>
      <c r="QGQ517" s="60"/>
      <c r="QGR517" s="61"/>
      <c r="QGS517" s="70"/>
      <c r="QGT517" s="70"/>
      <c r="QGU517" s="60"/>
      <c r="QGV517" s="61"/>
      <c r="QGW517" s="70"/>
      <c r="QGX517" s="70"/>
      <c r="QGY517" s="60"/>
      <c r="QGZ517" s="61"/>
      <c r="QHA517" s="70"/>
      <c r="QHB517" s="70"/>
      <c r="QHC517" s="60"/>
      <c r="QHD517" s="61"/>
      <c r="QHE517" s="70"/>
      <c r="QHF517" s="70"/>
      <c r="QHG517" s="60"/>
      <c r="QHH517" s="61"/>
      <c r="QHI517" s="70"/>
      <c r="QHJ517" s="70"/>
      <c r="QHK517" s="60"/>
      <c r="QHL517" s="61"/>
      <c r="QHM517" s="70"/>
      <c r="QHN517" s="70"/>
      <c r="QHO517" s="60"/>
      <c r="QHP517" s="61"/>
      <c r="QHQ517" s="70"/>
      <c r="QHR517" s="70"/>
      <c r="QHS517" s="60"/>
      <c r="QHT517" s="61"/>
      <c r="QHU517" s="70"/>
      <c r="QHV517" s="70"/>
      <c r="QHW517" s="60"/>
      <c r="QHX517" s="61"/>
      <c r="QHY517" s="70"/>
      <c r="QHZ517" s="70"/>
      <c r="QIA517" s="60"/>
      <c r="QIB517" s="61"/>
      <c r="QIC517" s="70"/>
      <c r="QID517" s="70"/>
      <c r="QIE517" s="60"/>
      <c r="QIF517" s="61"/>
      <c r="QIG517" s="70"/>
      <c r="QIH517" s="70"/>
      <c r="QII517" s="60"/>
      <c r="QIJ517" s="61"/>
      <c r="QIK517" s="70"/>
      <c r="QIL517" s="70"/>
      <c r="QIM517" s="60"/>
      <c r="QIN517" s="61"/>
      <c r="QIO517" s="70"/>
      <c r="QIP517" s="70"/>
      <c r="QIQ517" s="60"/>
      <c r="QIR517" s="61"/>
      <c r="QIS517" s="70"/>
      <c r="QIT517" s="70"/>
      <c r="QIU517" s="60"/>
      <c r="QIV517" s="61"/>
      <c r="QIW517" s="70"/>
      <c r="QIX517" s="70"/>
      <c r="QIY517" s="60"/>
      <c r="QIZ517" s="61"/>
      <c r="QJA517" s="70"/>
      <c r="QJB517" s="70"/>
      <c r="QJC517" s="60"/>
      <c r="QJD517" s="61"/>
      <c r="QJE517" s="70"/>
      <c r="QJF517" s="70"/>
      <c r="QJG517" s="60"/>
      <c r="QJH517" s="61"/>
      <c r="QJI517" s="70"/>
      <c r="QJJ517" s="70"/>
      <c r="QJK517" s="60"/>
      <c r="QJL517" s="61"/>
      <c r="QJM517" s="70"/>
      <c r="QJN517" s="70"/>
      <c r="QJO517" s="60"/>
      <c r="QJP517" s="61"/>
      <c r="QJQ517" s="70"/>
      <c r="QJR517" s="70"/>
      <c r="QJS517" s="60"/>
      <c r="QJT517" s="61"/>
      <c r="QJU517" s="70"/>
      <c r="QJV517" s="70"/>
      <c r="QJW517" s="60"/>
      <c r="QJX517" s="61"/>
      <c r="QJY517" s="70"/>
      <c r="QJZ517" s="70"/>
      <c r="QKA517" s="60"/>
      <c r="QKB517" s="61"/>
      <c r="QKC517" s="70"/>
      <c r="QKD517" s="70"/>
      <c r="QKE517" s="60"/>
      <c r="QKF517" s="61"/>
      <c r="QKG517" s="70"/>
      <c r="QKH517" s="70"/>
      <c r="QKI517" s="60"/>
      <c r="QKJ517" s="61"/>
      <c r="QKK517" s="70"/>
      <c r="QKL517" s="70"/>
      <c r="QKM517" s="60"/>
      <c r="QKN517" s="61"/>
      <c r="QKO517" s="70"/>
      <c r="QKP517" s="70"/>
      <c r="QKQ517" s="60"/>
      <c r="QKR517" s="61"/>
      <c r="QKS517" s="70"/>
      <c r="QKT517" s="70"/>
      <c r="QKU517" s="60"/>
      <c r="QKV517" s="61"/>
      <c r="QKW517" s="70"/>
      <c r="QKX517" s="70"/>
      <c r="QKY517" s="60"/>
      <c r="QKZ517" s="61"/>
      <c r="QLA517" s="70"/>
      <c r="QLB517" s="70"/>
      <c r="QLC517" s="60"/>
      <c r="QLD517" s="61"/>
      <c r="QLE517" s="70"/>
      <c r="QLF517" s="70"/>
      <c r="QLG517" s="60"/>
      <c r="QLH517" s="61"/>
      <c r="QLI517" s="70"/>
      <c r="QLJ517" s="70"/>
      <c r="QLK517" s="60"/>
      <c r="QLL517" s="61"/>
      <c r="QLM517" s="70"/>
      <c r="QLN517" s="70"/>
      <c r="QLO517" s="60"/>
      <c r="QLP517" s="61"/>
      <c r="QLQ517" s="70"/>
      <c r="QLR517" s="70"/>
      <c r="QLS517" s="60"/>
      <c r="QLT517" s="61"/>
      <c r="QLU517" s="70"/>
      <c r="QLV517" s="70"/>
      <c r="QLW517" s="60"/>
      <c r="QLX517" s="61"/>
      <c r="QLY517" s="70"/>
      <c r="QLZ517" s="70"/>
      <c r="QMA517" s="60"/>
      <c r="QMB517" s="61"/>
      <c r="QMC517" s="70"/>
      <c r="QMD517" s="70"/>
      <c r="QME517" s="60"/>
      <c r="QMF517" s="61"/>
      <c r="QMG517" s="70"/>
      <c r="QMH517" s="70"/>
      <c r="QMI517" s="60"/>
      <c r="QMJ517" s="61"/>
      <c r="QMK517" s="70"/>
      <c r="QML517" s="70"/>
      <c r="QMM517" s="60"/>
      <c r="QMN517" s="61"/>
      <c r="QMO517" s="70"/>
      <c r="QMP517" s="70"/>
      <c r="QMQ517" s="60"/>
      <c r="QMR517" s="61"/>
      <c r="QMS517" s="70"/>
      <c r="QMT517" s="70"/>
      <c r="QMU517" s="60"/>
      <c r="QMV517" s="61"/>
      <c r="QMW517" s="70"/>
      <c r="QMX517" s="70"/>
      <c r="QMY517" s="60"/>
      <c r="QMZ517" s="61"/>
      <c r="QNA517" s="70"/>
      <c r="QNB517" s="70"/>
      <c r="QNC517" s="60"/>
      <c r="QND517" s="61"/>
      <c r="QNE517" s="70"/>
      <c r="QNF517" s="70"/>
      <c r="QNG517" s="60"/>
      <c r="QNH517" s="61"/>
      <c r="QNI517" s="70"/>
      <c r="QNJ517" s="70"/>
      <c r="QNK517" s="60"/>
      <c r="QNL517" s="61"/>
      <c r="QNM517" s="70"/>
      <c r="QNN517" s="70"/>
      <c r="QNO517" s="60"/>
      <c r="QNP517" s="61"/>
      <c r="QNQ517" s="70"/>
      <c r="QNR517" s="70"/>
      <c r="QNS517" s="60"/>
      <c r="QNT517" s="61"/>
      <c r="QNU517" s="70"/>
      <c r="QNV517" s="70"/>
      <c r="QNW517" s="60"/>
      <c r="QNX517" s="61"/>
      <c r="QNY517" s="70"/>
      <c r="QNZ517" s="70"/>
      <c r="QOA517" s="60"/>
      <c r="QOB517" s="61"/>
      <c r="QOC517" s="70"/>
      <c r="QOD517" s="70"/>
      <c r="QOE517" s="60"/>
      <c r="QOF517" s="61"/>
      <c r="QOG517" s="70"/>
      <c r="QOH517" s="70"/>
      <c r="QOI517" s="60"/>
      <c r="QOJ517" s="61"/>
      <c r="QOK517" s="70"/>
      <c r="QOL517" s="70"/>
      <c r="QOM517" s="60"/>
      <c r="QON517" s="61"/>
      <c r="QOO517" s="70"/>
      <c r="QOP517" s="70"/>
      <c r="QOQ517" s="60"/>
      <c r="QOR517" s="61"/>
      <c r="QOS517" s="70"/>
      <c r="QOT517" s="70"/>
      <c r="QOU517" s="60"/>
      <c r="QOV517" s="61"/>
      <c r="QOW517" s="70"/>
      <c r="QOX517" s="70"/>
      <c r="QOY517" s="60"/>
      <c r="QOZ517" s="61"/>
      <c r="QPA517" s="70"/>
      <c r="QPB517" s="70"/>
      <c r="QPC517" s="60"/>
      <c r="QPD517" s="61"/>
      <c r="QPE517" s="70"/>
      <c r="QPF517" s="70"/>
      <c r="QPG517" s="60"/>
      <c r="QPH517" s="61"/>
      <c r="QPI517" s="70"/>
      <c r="QPJ517" s="70"/>
      <c r="QPK517" s="60"/>
      <c r="QPL517" s="61"/>
      <c r="QPM517" s="70"/>
      <c r="QPN517" s="70"/>
      <c r="QPO517" s="60"/>
      <c r="QPP517" s="61"/>
      <c r="QPQ517" s="70"/>
      <c r="QPR517" s="70"/>
      <c r="QPS517" s="60"/>
      <c r="QPT517" s="61"/>
      <c r="QPU517" s="70"/>
      <c r="QPV517" s="70"/>
      <c r="QPW517" s="60"/>
      <c r="QPX517" s="61"/>
      <c r="QPY517" s="70"/>
      <c r="QPZ517" s="70"/>
      <c r="QQA517" s="60"/>
      <c r="QQB517" s="61"/>
      <c r="QQC517" s="70"/>
      <c r="QQD517" s="70"/>
      <c r="QQE517" s="60"/>
      <c r="QQF517" s="61"/>
      <c r="QQG517" s="70"/>
      <c r="QQH517" s="70"/>
      <c r="QQI517" s="60"/>
      <c r="QQJ517" s="61"/>
      <c r="QQK517" s="70"/>
      <c r="QQL517" s="70"/>
      <c r="QQM517" s="60"/>
      <c r="QQN517" s="61"/>
      <c r="QQO517" s="70"/>
      <c r="QQP517" s="70"/>
      <c r="QQQ517" s="60"/>
      <c r="QQR517" s="61"/>
      <c r="QQS517" s="70"/>
      <c r="QQT517" s="70"/>
      <c r="QQU517" s="60"/>
      <c r="QQV517" s="61"/>
      <c r="QQW517" s="70"/>
      <c r="QQX517" s="70"/>
      <c r="QQY517" s="60"/>
      <c r="QQZ517" s="61"/>
      <c r="QRA517" s="70"/>
      <c r="QRB517" s="70"/>
      <c r="QRC517" s="60"/>
      <c r="QRD517" s="61"/>
      <c r="QRE517" s="70"/>
      <c r="QRF517" s="70"/>
      <c r="QRG517" s="60"/>
      <c r="QRH517" s="61"/>
      <c r="QRI517" s="70"/>
      <c r="QRJ517" s="70"/>
      <c r="QRK517" s="60"/>
      <c r="QRL517" s="61"/>
      <c r="QRM517" s="70"/>
      <c r="QRN517" s="70"/>
      <c r="QRO517" s="60"/>
      <c r="QRP517" s="61"/>
      <c r="QRQ517" s="70"/>
      <c r="QRR517" s="70"/>
      <c r="QRS517" s="60"/>
      <c r="QRT517" s="61"/>
      <c r="QRU517" s="70"/>
      <c r="QRV517" s="70"/>
      <c r="QRW517" s="60"/>
      <c r="QRX517" s="61"/>
      <c r="QRY517" s="70"/>
      <c r="QRZ517" s="70"/>
      <c r="QSA517" s="60"/>
      <c r="QSB517" s="61"/>
      <c r="QSC517" s="70"/>
      <c r="QSD517" s="70"/>
      <c r="QSE517" s="60"/>
      <c r="QSF517" s="61"/>
      <c r="QSG517" s="70"/>
      <c r="QSH517" s="70"/>
      <c r="QSI517" s="60"/>
      <c r="QSJ517" s="61"/>
      <c r="QSK517" s="70"/>
      <c r="QSL517" s="70"/>
      <c r="QSM517" s="60"/>
      <c r="QSN517" s="61"/>
      <c r="QSO517" s="70"/>
      <c r="QSP517" s="70"/>
      <c r="QSQ517" s="60"/>
      <c r="QSR517" s="61"/>
      <c r="QSS517" s="70"/>
      <c r="QST517" s="70"/>
      <c r="QSU517" s="60"/>
      <c r="QSV517" s="61"/>
      <c r="QSW517" s="70"/>
      <c r="QSX517" s="70"/>
      <c r="QSY517" s="60"/>
      <c r="QSZ517" s="61"/>
      <c r="QTA517" s="70"/>
      <c r="QTB517" s="70"/>
      <c r="QTC517" s="60"/>
      <c r="QTD517" s="61"/>
      <c r="QTE517" s="70"/>
      <c r="QTF517" s="70"/>
      <c r="QTG517" s="60"/>
      <c r="QTH517" s="61"/>
      <c r="QTI517" s="70"/>
      <c r="QTJ517" s="70"/>
      <c r="QTK517" s="60"/>
      <c r="QTL517" s="61"/>
      <c r="QTM517" s="70"/>
      <c r="QTN517" s="70"/>
      <c r="QTO517" s="60"/>
      <c r="QTP517" s="61"/>
      <c r="QTQ517" s="70"/>
      <c r="QTR517" s="70"/>
      <c r="QTS517" s="60"/>
      <c r="QTT517" s="61"/>
      <c r="QTU517" s="70"/>
      <c r="QTV517" s="70"/>
      <c r="QTW517" s="60"/>
      <c r="QTX517" s="61"/>
      <c r="QTY517" s="70"/>
      <c r="QTZ517" s="70"/>
      <c r="QUA517" s="60"/>
      <c r="QUB517" s="61"/>
      <c r="QUC517" s="70"/>
      <c r="QUD517" s="70"/>
      <c r="QUE517" s="60"/>
      <c r="QUF517" s="61"/>
      <c r="QUG517" s="70"/>
      <c r="QUH517" s="70"/>
      <c r="QUI517" s="60"/>
      <c r="QUJ517" s="61"/>
      <c r="QUK517" s="70"/>
      <c r="QUL517" s="70"/>
      <c r="QUM517" s="60"/>
      <c r="QUN517" s="61"/>
      <c r="QUO517" s="70"/>
      <c r="QUP517" s="70"/>
      <c r="QUQ517" s="60"/>
      <c r="QUR517" s="61"/>
      <c r="QUS517" s="70"/>
      <c r="QUT517" s="70"/>
      <c r="QUU517" s="60"/>
      <c r="QUV517" s="61"/>
      <c r="QUW517" s="70"/>
      <c r="QUX517" s="70"/>
      <c r="QUY517" s="60"/>
      <c r="QUZ517" s="61"/>
      <c r="QVA517" s="70"/>
      <c r="QVB517" s="70"/>
      <c r="QVC517" s="60"/>
      <c r="QVD517" s="61"/>
      <c r="QVE517" s="70"/>
      <c r="QVF517" s="70"/>
      <c r="QVG517" s="60"/>
      <c r="QVH517" s="61"/>
      <c r="QVI517" s="70"/>
      <c r="QVJ517" s="70"/>
      <c r="QVK517" s="60"/>
      <c r="QVL517" s="61"/>
      <c r="QVM517" s="70"/>
      <c r="QVN517" s="70"/>
      <c r="QVO517" s="60"/>
      <c r="QVP517" s="61"/>
      <c r="QVQ517" s="70"/>
      <c r="QVR517" s="70"/>
      <c r="QVS517" s="60"/>
      <c r="QVT517" s="61"/>
      <c r="QVU517" s="70"/>
      <c r="QVV517" s="70"/>
      <c r="QVW517" s="60"/>
      <c r="QVX517" s="61"/>
      <c r="QVY517" s="70"/>
      <c r="QVZ517" s="70"/>
      <c r="QWA517" s="60"/>
      <c r="QWB517" s="61"/>
      <c r="QWC517" s="70"/>
      <c r="QWD517" s="70"/>
      <c r="QWE517" s="60"/>
      <c r="QWF517" s="61"/>
      <c r="QWG517" s="70"/>
      <c r="QWH517" s="70"/>
      <c r="QWI517" s="60"/>
      <c r="QWJ517" s="61"/>
      <c r="QWK517" s="70"/>
      <c r="QWL517" s="70"/>
      <c r="QWM517" s="60"/>
      <c r="QWN517" s="61"/>
      <c r="QWO517" s="70"/>
      <c r="QWP517" s="70"/>
      <c r="QWQ517" s="60"/>
      <c r="QWR517" s="61"/>
      <c r="QWS517" s="70"/>
      <c r="QWT517" s="70"/>
      <c r="QWU517" s="60"/>
      <c r="QWV517" s="61"/>
      <c r="QWW517" s="70"/>
      <c r="QWX517" s="70"/>
      <c r="QWY517" s="60"/>
      <c r="QWZ517" s="61"/>
      <c r="QXA517" s="70"/>
      <c r="QXB517" s="70"/>
      <c r="QXC517" s="60"/>
      <c r="QXD517" s="61"/>
      <c r="QXE517" s="70"/>
      <c r="QXF517" s="70"/>
      <c r="QXG517" s="60"/>
      <c r="QXH517" s="61"/>
      <c r="QXI517" s="70"/>
      <c r="QXJ517" s="70"/>
      <c r="QXK517" s="60"/>
      <c r="QXL517" s="61"/>
      <c r="QXM517" s="70"/>
      <c r="QXN517" s="70"/>
      <c r="QXO517" s="60"/>
      <c r="QXP517" s="61"/>
      <c r="QXQ517" s="70"/>
      <c r="QXR517" s="70"/>
      <c r="QXS517" s="60"/>
      <c r="QXT517" s="61"/>
      <c r="QXU517" s="70"/>
      <c r="QXV517" s="70"/>
      <c r="QXW517" s="60"/>
      <c r="QXX517" s="61"/>
      <c r="QXY517" s="70"/>
      <c r="QXZ517" s="70"/>
      <c r="QYA517" s="60"/>
      <c r="QYB517" s="61"/>
      <c r="QYC517" s="70"/>
      <c r="QYD517" s="70"/>
      <c r="QYE517" s="60"/>
      <c r="QYF517" s="61"/>
      <c r="QYG517" s="70"/>
      <c r="QYH517" s="70"/>
      <c r="QYI517" s="60"/>
      <c r="QYJ517" s="61"/>
      <c r="QYK517" s="70"/>
      <c r="QYL517" s="70"/>
      <c r="QYM517" s="60"/>
      <c r="QYN517" s="61"/>
      <c r="QYO517" s="70"/>
      <c r="QYP517" s="70"/>
      <c r="QYQ517" s="60"/>
      <c r="QYR517" s="61"/>
      <c r="QYS517" s="70"/>
      <c r="QYT517" s="70"/>
      <c r="QYU517" s="60"/>
      <c r="QYV517" s="61"/>
      <c r="QYW517" s="70"/>
      <c r="QYX517" s="70"/>
      <c r="QYY517" s="60"/>
      <c r="QYZ517" s="61"/>
      <c r="QZA517" s="70"/>
      <c r="QZB517" s="70"/>
      <c r="QZC517" s="60"/>
      <c r="QZD517" s="61"/>
      <c r="QZE517" s="70"/>
      <c r="QZF517" s="70"/>
      <c r="QZG517" s="60"/>
      <c r="QZH517" s="61"/>
      <c r="QZI517" s="70"/>
      <c r="QZJ517" s="70"/>
      <c r="QZK517" s="60"/>
      <c r="QZL517" s="61"/>
      <c r="QZM517" s="70"/>
      <c r="QZN517" s="70"/>
      <c r="QZO517" s="60"/>
      <c r="QZP517" s="61"/>
      <c r="QZQ517" s="70"/>
      <c r="QZR517" s="70"/>
      <c r="QZS517" s="60"/>
      <c r="QZT517" s="61"/>
      <c r="QZU517" s="70"/>
      <c r="QZV517" s="70"/>
      <c r="QZW517" s="60"/>
      <c r="QZX517" s="61"/>
      <c r="QZY517" s="70"/>
      <c r="QZZ517" s="70"/>
      <c r="RAA517" s="60"/>
      <c r="RAB517" s="61"/>
      <c r="RAC517" s="70"/>
      <c r="RAD517" s="70"/>
      <c r="RAE517" s="60"/>
      <c r="RAF517" s="61"/>
      <c r="RAG517" s="70"/>
      <c r="RAH517" s="70"/>
      <c r="RAI517" s="60"/>
      <c r="RAJ517" s="61"/>
      <c r="RAK517" s="70"/>
      <c r="RAL517" s="70"/>
      <c r="RAM517" s="60"/>
      <c r="RAN517" s="61"/>
      <c r="RAO517" s="70"/>
      <c r="RAP517" s="70"/>
      <c r="RAQ517" s="60"/>
      <c r="RAR517" s="61"/>
      <c r="RAS517" s="70"/>
      <c r="RAT517" s="70"/>
      <c r="RAU517" s="60"/>
      <c r="RAV517" s="61"/>
      <c r="RAW517" s="70"/>
      <c r="RAX517" s="70"/>
      <c r="RAY517" s="60"/>
      <c r="RAZ517" s="61"/>
      <c r="RBA517" s="70"/>
      <c r="RBB517" s="70"/>
      <c r="RBC517" s="60"/>
      <c r="RBD517" s="61"/>
      <c r="RBE517" s="70"/>
      <c r="RBF517" s="70"/>
      <c r="RBG517" s="60"/>
      <c r="RBH517" s="61"/>
      <c r="RBI517" s="70"/>
      <c r="RBJ517" s="70"/>
      <c r="RBK517" s="60"/>
      <c r="RBL517" s="61"/>
      <c r="RBM517" s="70"/>
      <c r="RBN517" s="70"/>
      <c r="RBO517" s="60"/>
      <c r="RBP517" s="61"/>
      <c r="RBQ517" s="70"/>
      <c r="RBR517" s="70"/>
      <c r="RBS517" s="60"/>
      <c r="RBT517" s="61"/>
      <c r="RBU517" s="70"/>
      <c r="RBV517" s="70"/>
      <c r="RBW517" s="60"/>
      <c r="RBX517" s="61"/>
      <c r="RBY517" s="70"/>
      <c r="RBZ517" s="70"/>
      <c r="RCA517" s="60"/>
      <c r="RCB517" s="61"/>
      <c r="RCC517" s="70"/>
      <c r="RCD517" s="70"/>
      <c r="RCE517" s="60"/>
      <c r="RCF517" s="61"/>
      <c r="RCG517" s="70"/>
      <c r="RCH517" s="70"/>
      <c r="RCI517" s="60"/>
      <c r="RCJ517" s="61"/>
      <c r="RCK517" s="70"/>
      <c r="RCL517" s="70"/>
      <c r="RCM517" s="60"/>
      <c r="RCN517" s="61"/>
      <c r="RCO517" s="70"/>
      <c r="RCP517" s="70"/>
      <c r="RCQ517" s="60"/>
      <c r="RCR517" s="61"/>
      <c r="RCS517" s="70"/>
      <c r="RCT517" s="70"/>
      <c r="RCU517" s="60"/>
      <c r="RCV517" s="61"/>
      <c r="RCW517" s="70"/>
      <c r="RCX517" s="70"/>
      <c r="RCY517" s="60"/>
      <c r="RCZ517" s="61"/>
      <c r="RDA517" s="70"/>
      <c r="RDB517" s="70"/>
      <c r="RDC517" s="60"/>
      <c r="RDD517" s="61"/>
      <c r="RDE517" s="70"/>
      <c r="RDF517" s="70"/>
      <c r="RDG517" s="60"/>
      <c r="RDH517" s="61"/>
      <c r="RDI517" s="70"/>
      <c r="RDJ517" s="70"/>
      <c r="RDK517" s="60"/>
      <c r="RDL517" s="61"/>
      <c r="RDM517" s="70"/>
      <c r="RDN517" s="70"/>
      <c r="RDO517" s="60"/>
      <c r="RDP517" s="61"/>
      <c r="RDQ517" s="70"/>
      <c r="RDR517" s="70"/>
      <c r="RDS517" s="60"/>
      <c r="RDT517" s="61"/>
      <c r="RDU517" s="70"/>
      <c r="RDV517" s="70"/>
      <c r="RDW517" s="60"/>
      <c r="RDX517" s="61"/>
      <c r="RDY517" s="70"/>
      <c r="RDZ517" s="70"/>
      <c r="REA517" s="60"/>
      <c r="REB517" s="61"/>
      <c r="REC517" s="70"/>
      <c r="RED517" s="70"/>
      <c r="REE517" s="60"/>
      <c r="REF517" s="61"/>
      <c r="REG517" s="70"/>
      <c r="REH517" s="70"/>
      <c r="REI517" s="60"/>
      <c r="REJ517" s="61"/>
      <c r="REK517" s="70"/>
      <c r="REL517" s="70"/>
      <c r="REM517" s="60"/>
      <c r="REN517" s="61"/>
      <c r="REO517" s="70"/>
      <c r="REP517" s="70"/>
      <c r="REQ517" s="60"/>
      <c r="RER517" s="61"/>
      <c r="RES517" s="70"/>
      <c r="RET517" s="70"/>
      <c r="REU517" s="60"/>
      <c r="REV517" s="61"/>
      <c r="REW517" s="70"/>
      <c r="REX517" s="70"/>
      <c r="REY517" s="60"/>
      <c r="REZ517" s="61"/>
      <c r="RFA517" s="70"/>
      <c r="RFB517" s="70"/>
      <c r="RFC517" s="60"/>
      <c r="RFD517" s="61"/>
      <c r="RFE517" s="70"/>
      <c r="RFF517" s="70"/>
      <c r="RFG517" s="60"/>
      <c r="RFH517" s="61"/>
      <c r="RFI517" s="70"/>
      <c r="RFJ517" s="70"/>
      <c r="RFK517" s="60"/>
      <c r="RFL517" s="61"/>
      <c r="RFM517" s="70"/>
      <c r="RFN517" s="70"/>
      <c r="RFO517" s="60"/>
      <c r="RFP517" s="61"/>
      <c r="RFQ517" s="70"/>
      <c r="RFR517" s="70"/>
      <c r="RFS517" s="60"/>
      <c r="RFT517" s="61"/>
      <c r="RFU517" s="70"/>
      <c r="RFV517" s="70"/>
      <c r="RFW517" s="60"/>
      <c r="RFX517" s="61"/>
      <c r="RFY517" s="70"/>
      <c r="RFZ517" s="70"/>
      <c r="RGA517" s="60"/>
      <c r="RGB517" s="61"/>
      <c r="RGC517" s="70"/>
      <c r="RGD517" s="70"/>
      <c r="RGE517" s="60"/>
      <c r="RGF517" s="61"/>
      <c r="RGG517" s="70"/>
      <c r="RGH517" s="70"/>
      <c r="RGI517" s="60"/>
      <c r="RGJ517" s="61"/>
      <c r="RGK517" s="70"/>
      <c r="RGL517" s="70"/>
      <c r="RGM517" s="60"/>
      <c r="RGN517" s="61"/>
      <c r="RGO517" s="70"/>
      <c r="RGP517" s="70"/>
      <c r="RGQ517" s="60"/>
      <c r="RGR517" s="61"/>
      <c r="RGS517" s="70"/>
      <c r="RGT517" s="70"/>
      <c r="RGU517" s="60"/>
      <c r="RGV517" s="61"/>
      <c r="RGW517" s="70"/>
      <c r="RGX517" s="70"/>
      <c r="RGY517" s="60"/>
      <c r="RGZ517" s="61"/>
      <c r="RHA517" s="70"/>
      <c r="RHB517" s="70"/>
      <c r="RHC517" s="60"/>
      <c r="RHD517" s="61"/>
      <c r="RHE517" s="70"/>
      <c r="RHF517" s="70"/>
      <c r="RHG517" s="60"/>
      <c r="RHH517" s="61"/>
      <c r="RHI517" s="70"/>
      <c r="RHJ517" s="70"/>
      <c r="RHK517" s="60"/>
      <c r="RHL517" s="61"/>
      <c r="RHM517" s="70"/>
      <c r="RHN517" s="70"/>
      <c r="RHO517" s="60"/>
      <c r="RHP517" s="61"/>
      <c r="RHQ517" s="70"/>
      <c r="RHR517" s="70"/>
      <c r="RHS517" s="60"/>
      <c r="RHT517" s="61"/>
      <c r="RHU517" s="70"/>
      <c r="RHV517" s="70"/>
      <c r="RHW517" s="60"/>
      <c r="RHX517" s="61"/>
      <c r="RHY517" s="70"/>
      <c r="RHZ517" s="70"/>
      <c r="RIA517" s="60"/>
      <c r="RIB517" s="61"/>
      <c r="RIC517" s="70"/>
      <c r="RID517" s="70"/>
      <c r="RIE517" s="60"/>
      <c r="RIF517" s="61"/>
      <c r="RIG517" s="70"/>
      <c r="RIH517" s="70"/>
      <c r="RII517" s="60"/>
      <c r="RIJ517" s="61"/>
      <c r="RIK517" s="70"/>
      <c r="RIL517" s="70"/>
      <c r="RIM517" s="60"/>
      <c r="RIN517" s="61"/>
      <c r="RIO517" s="70"/>
      <c r="RIP517" s="70"/>
      <c r="RIQ517" s="60"/>
      <c r="RIR517" s="61"/>
      <c r="RIS517" s="70"/>
      <c r="RIT517" s="70"/>
      <c r="RIU517" s="60"/>
      <c r="RIV517" s="61"/>
      <c r="RIW517" s="70"/>
      <c r="RIX517" s="70"/>
      <c r="RIY517" s="60"/>
      <c r="RIZ517" s="61"/>
      <c r="RJA517" s="70"/>
      <c r="RJB517" s="70"/>
      <c r="RJC517" s="60"/>
      <c r="RJD517" s="61"/>
      <c r="RJE517" s="70"/>
      <c r="RJF517" s="70"/>
      <c r="RJG517" s="60"/>
      <c r="RJH517" s="61"/>
      <c r="RJI517" s="70"/>
      <c r="RJJ517" s="70"/>
      <c r="RJK517" s="60"/>
      <c r="RJL517" s="61"/>
      <c r="RJM517" s="70"/>
      <c r="RJN517" s="70"/>
      <c r="RJO517" s="60"/>
      <c r="RJP517" s="61"/>
      <c r="RJQ517" s="70"/>
      <c r="RJR517" s="70"/>
      <c r="RJS517" s="60"/>
      <c r="RJT517" s="61"/>
      <c r="RJU517" s="70"/>
      <c r="RJV517" s="70"/>
      <c r="RJW517" s="60"/>
      <c r="RJX517" s="61"/>
      <c r="RJY517" s="70"/>
      <c r="RJZ517" s="70"/>
      <c r="RKA517" s="60"/>
      <c r="RKB517" s="61"/>
      <c r="RKC517" s="70"/>
      <c r="RKD517" s="70"/>
      <c r="RKE517" s="60"/>
      <c r="RKF517" s="61"/>
      <c r="RKG517" s="70"/>
      <c r="RKH517" s="70"/>
      <c r="RKI517" s="60"/>
      <c r="RKJ517" s="61"/>
      <c r="RKK517" s="70"/>
      <c r="RKL517" s="70"/>
      <c r="RKM517" s="60"/>
      <c r="RKN517" s="61"/>
      <c r="RKO517" s="70"/>
      <c r="RKP517" s="70"/>
      <c r="RKQ517" s="60"/>
      <c r="RKR517" s="61"/>
      <c r="RKS517" s="70"/>
      <c r="RKT517" s="70"/>
      <c r="RKU517" s="60"/>
      <c r="RKV517" s="61"/>
      <c r="RKW517" s="70"/>
      <c r="RKX517" s="70"/>
      <c r="RKY517" s="60"/>
      <c r="RKZ517" s="61"/>
      <c r="RLA517" s="70"/>
      <c r="RLB517" s="70"/>
      <c r="RLC517" s="60"/>
      <c r="RLD517" s="61"/>
      <c r="RLE517" s="70"/>
      <c r="RLF517" s="70"/>
      <c r="RLG517" s="60"/>
      <c r="RLH517" s="61"/>
      <c r="RLI517" s="70"/>
      <c r="RLJ517" s="70"/>
      <c r="RLK517" s="60"/>
      <c r="RLL517" s="61"/>
      <c r="RLM517" s="70"/>
      <c r="RLN517" s="70"/>
      <c r="RLO517" s="60"/>
      <c r="RLP517" s="61"/>
      <c r="RLQ517" s="70"/>
      <c r="RLR517" s="70"/>
      <c r="RLS517" s="60"/>
      <c r="RLT517" s="61"/>
      <c r="RLU517" s="70"/>
      <c r="RLV517" s="70"/>
      <c r="RLW517" s="60"/>
      <c r="RLX517" s="61"/>
      <c r="RLY517" s="70"/>
      <c r="RLZ517" s="70"/>
      <c r="RMA517" s="60"/>
      <c r="RMB517" s="61"/>
      <c r="RMC517" s="70"/>
      <c r="RMD517" s="70"/>
      <c r="RME517" s="60"/>
      <c r="RMF517" s="61"/>
      <c r="RMG517" s="70"/>
      <c r="RMH517" s="70"/>
      <c r="RMI517" s="60"/>
      <c r="RMJ517" s="61"/>
      <c r="RMK517" s="70"/>
      <c r="RML517" s="70"/>
      <c r="RMM517" s="60"/>
      <c r="RMN517" s="61"/>
      <c r="RMO517" s="70"/>
      <c r="RMP517" s="70"/>
      <c r="RMQ517" s="60"/>
      <c r="RMR517" s="61"/>
      <c r="RMS517" s="70"/>
      <c r="RMT517" s="70"/>
      <c r="RMU517" s="60"/>
      <c r="RMV517" s="61"/>
      <c r="RMW517" s="70"/>
      <c r="RMX517" s="70"/>
      <c r="RMY517" s="60"/>
      <c r="RMZ517" s="61"/>
      <c r="RNA517" s="70"/>
      <c r="RNB517" s="70"/>
      <c r="RNC517" s="60"/>
      <c r="RND517" s="61"/>
      <c r="RNE517" s="70"/>
      <c r="RNF517" s="70"/>
      <c r="RNG517" s="60"/>
      <c r="RNH517" s="61"/>
      <c r="RNI517" s="70"/>
      <c r="RNJ517" s="70"/>
      <c r="RNK517" s="60"/>
      <c r="RNL517" s="61"/>
      <c r="RNM517" s="70"/>
      <c r="RNN517" s="70"/>
      <c r="RNO517" s="60"/>
      <c r="RNP517" s="61"/>
      <c r="RNQ517" s="70"/>
      <c r="RNR517" s="70"/>
      <c r="RNS517" s="60"/>
      <c r="RNT517" s="61"/>
      <c r="RNU517" s="70"/>
      <c r="RNV517" s="70"/>
      <c r="RNW517" s="60"/>
      <c r="RNX517" s="61"/>
      <c r="RNY517" s="70"/>
      <c r="RNZ517" s="70"/>
      <c r="ROA517" s="60"/>
      <c r="ROB517" s="61"/>
      <c r="ROC517" s="70"/>
      <c r="ROD517" s="70"/>
      <c r="ROE517" s="60"/>
      <c r="ROF517" s="61"/>
      <c r="ROG517" s="70"/>
      <c r="ROH517" s="70"/>
      <c r="ROI517" s="60"/>
      <c r="ROJ517" s="61"/>
      <c r="ROK517" s="70"/>
      <c r="ROL517" s="70"/>
      <c r="ROM517" s="60"/>
      <c r="RON517" s="61"/>
      <c r="ROO517" s="70"/>
      <c r="ROP517" s="70"/>
      <c r="ROQ517" s="60"/>
      <c r="ROR517" s="61"/>
      <c r="ROS517" s="70"/>
      <c r="ROT517" s="70"/>
      <c r="ROU517" s="60"/>
      <c r="ROV517" s="61"/>
      <c r="ROW517" s="70"/>
      <c r="ROX517" s="70"/>
      <c r="ROY517" s="60"/>
      <c r="ROZ517" s="61"/>
      <c r="RPA517" s="70"/>
      <c r="RPB517" s="70"/>
      <c r="RPC517" s="60"/>
      <c r="RPD517" s="61"/>
      <c r="RPE517" s="70"/>
      <c r="RPF517" s="70"/>
      <c r="RPG517" s="60"/>
      <c r="RPH517" s="61"/>
      <c r="RPI517" s="70"/>
      <c r="RPJ517" s="70"/>
      <c r="RPK517" s="60"/>
      <c r="RPL517" s="61"/>
      <c r="RPM517" s="70"/>
      <c r="RPN517" s="70"/>
      <c r="RPO517" s="60"/>
      <c r="RPP517" s="61"/>
      <c r="RPQ517" s="70"/>
      <c r="RPR517" s="70"/>
      <c r="RPS517" s="60"/>
      <c r="RPT517" s="61"/>
      <c r="RPU517" s="70"/>
      <c r="RPV517" s="70"/>
      <c r="RPW517" s="60"/>
      <c r="RPX517" s="61"/>
      <c r="RPY517" s="70"/>
      <c r="RPZ517" s="70"/>
      <c r="RQA517" s="60"/>
      <c r="RQB517" s="61"/>
      <c r="RQC517" s="70"/>
      <c r="RQD517" s="70"/>
      <c r="RQE517" s="60"/>
      <c r="RQF517" s="61"/>
      <c r="RQG517" s="70"/>
      <c r="RQH517" s="70"/>
      <c r="RQI517" s="60"/>
      <c r="RQJ517" s="61"/>
      <c r="RQK517" s="70"/>
      <c r="RQL517" s="70"/>
      <c r="RQM517" s="60"/>
      <c r="RQN517" s="61"/>
      <c r="RQO517" s="70"/>
      <c r="RQP517" s="70"/>
      <c r="RQQ517" s="60"/>
      <c r="RQR517" s="61"/>
      <c r="RQS517" s="70"/>
      <c r="RQT517" s="70"/>
      <c r="RQU517" s="60"/>
      <c r="RQV517" s="61"/>
      <c r="RQW517" s="70"/>
      <c r="RQX517" s="70"/>
      <c r="RQY517" s="60"/>
      <c r="RQZ517" s="61"/>
      <c r="RRA517" s="70"/>
      <c r="RRB517" s="70"/>
      <c r="RRC517" s="60"/>
      <c r="RRD517" s="61"/>
      <c r="RRE517" s="70"/>
      <c r="RRF517" s="70"/>
      <c r="RRG517" s="60"/>
      <c r="RRH517" s="61"/>
      <c r="RRI517" s="70"/>
      <c r="RRJ517" s="70"/>
      <c r="RRK517" s="60"/>
      <c r="RRL517" s="61"/>
      <c r="RRM517" s="70"/>
      <c r="RRN517" s="70"/>
      <c r="RRO517" s="60"/>
      <c r="RRP517" s="61"/>
      <c r="RRQ517" s="70"/>
      <c r="RRR517" s="70"/>
      <c r="RRS517" s="60"/>
      <c r="RRT517" s="61"/>
      <c r="RRU517" s="70"/>
      <c r="RRV517" s="70"/>
      <c r="RRW517" s="60"/>
      <c r="RRX517" s="61"/>
      <c r="RRY517" s="70"/>
      <c r="RRZ517" s="70"/>
      <c r="RSA517" s="60"/>
      <c r="RSB517" s="61"/>
      <c r="RSC517" s="70"/>
      <c r="RSD517" s="70"/>
      <c r="RSE517" s="60"/>
      <c r="RSF517" s="61"/>
      <c r="RSG517" s="70"/>
      <c r="RSH517" s="70"/>
      <c r="RSI517" s="60"/>
      <c r="RSJ517" s="61"/>
      <c r="RSK517" s="70"/>
      <c r="RSL517" s="70"/>
      <c r="RSM517" s="60"/>
      <c r="RSN517" s="61"/>
      <c r="RSO517" s="70"/>
      <c r="RSP517" s="70"/>
      <c r="RSQ517" s="60"/>
      <c r="RSR517" s="61"/>
      <c r="RSS517" s="70"/>
      <c r="RST517" s="70"/>
      <c r="RSU517" s="60"/>
      <c r="RSV517" s="61"/>
      <c r="RSW517" s="70"/>
      <c r="RSX517" s="70"/>
      <c r="RSY517" s="60"/>
      <c r="RSZ517" s="61"/>
      <c r="RTA517" s="70"/>
      <c r="RTB517" s="70"/>
      <c r="RTC517" s="60"/>
      <c r="RTD517" s="61"/>
      <c r="RTE517" s="70"/>
      <c r="RTF517" s="70"/>
      <c r="RTG517" s="60"/>
      <c r="RTH517" s="61"/>
      <c r="RTI517" s="70"/>
      <c r="RTJ517" s="70"/>
      <c r="RTK517" s="60"/>
      <c r="RTL517" s="61"/>
      <c r="RTM517" s="70"/>
      <c r="RTN517" s="70"/>
      <c r="RTO517" s="60"/>
      <c r="RTP517" s="61"/>
      <c r="RTQ517" s="70"/>
      <c r="RTR517" s="70"/>
      <c r="RTS517" s="60"/>
      <c r="RTT517" s="61"/>
      <c r="RTU517" s="70"/>
      <c r="RTV517" s="70"/>
      <c r="RTW517" s="60"/>
      <c r="RTX517" s="61"/>
      <c r="RTY517" s="70"/>
      <c r="RTZ517" s="70"/>
      <c r="RUA517" s="60"/>
      <c r="RUB517" s="61"/>
      <c r="RUC517" s="70"/>
      <c r="RUD517" s="70"/>
      <c r="RUE517" s="60"/>
      <c r="RUF517" s="61"/>
      <c r="RUG517" s="70"/>
      <c r="RUH517" s="70"/>
      <c r="RUI517" s="60"/>
      <c r="RUJ517" s="61"/>
      <c r="RUK517" s="70"/>
      <c r="RUL517" s="70"/>
      <c r="RUM517" s="60"/>
      <c r="RUN517" s="61"/>
      <c r="RUO517" s="70"/>
      <c r="RUP517" s="70"/>
      <c r="RUQ517" s="60"/>
      <c r="RUR517" s="61"/>
      <c r="RUS517" s="70"/>
      <c r="RUT517" s="70"/>
      <c r="RUU517" s="60"/>
      <c r="RUV517" s="61"/>
      <c r="RUW517" s="70"/>
      <c r="RUX517" s="70"/>
      <c r="RUY517" s="60"/>
      <c r="RUZ517" s="61"/>
      <c r="RVA517" s="70"/>
      <c r="RVB517" s="70"/>
      <c r="RVC517" s="60"/>
      <c r="RVD517" s="61"/>
      <c r="RVE517" s="70"/>
      <c r="RVF517" s="70"/>
      <c r="RVG517" s="60"/>
      <c r="RVH517" s="61"/>
      <c r="RVI517" s="70"/>
      <c r="RVJ517" s="70"/>
      <c r="RVK517" s="60"/>
      <c r="RVL517" s="61"/>
      <c r="RVM517" s="70"/>
      <c r="RVN517" s="70"/>
      <c r="RVO517" s="60"/>
      <c r="RVP517" s="61"/>
      <c r="RVQ517" s="70"/>
      <c r="RVR517" s="70"/>
      <c r="RVS517" s="60"/>
      <c r="RVT517" s="61"/>
      <c r="RVU517" s="70"/>
      <c r="RVV517" s="70"/>
      <c r="RVW517" s="60"/>
      <c r="RVX517" s="61"/>
      <c r="RVY517" s="70"/>
      <c r="RVZ517" s="70"/>
      <c r="RWA517" s="60"/>
      <c r="RWB517" s="61"/>
      <c r="RWC517" s="70"/>
      <c r="RWD517" s="70"/>
      <c r="RWE517" s="60"/>
      <c r="RWF517" s="61"/>
      <c r="RWG517" s="70"/>
      <c r="RWH517" s="70"/>
      <c r="RWI517" s="60"/>
      <c r="RWJ517" s="61"/>
      <c r="RWK517" s="70"/>
      <c r="RWL517" s="70"/>
      <c r="RWM517" s="60"/>
      <c r="RWN517" s="61"/>
      <c r="RWO517" s="70"/>
      <c r="RWP517" s="70"/>
      <c r="RWQ517" s="60"/>
      <c r="RWR517" s="61"/>
      <c r="RWS517" s="70"/>
      <c r="RWT517" s="70"/>
      <c r="RWU517" s="60"/>
      <c r="RWV517" s="61"/>
      <c r="RWW517" s="70"/>
      <c r="RWX517" s="70"/>
      <c r="RWY517" s="60"/>
      <c r="RWZ517" s="61"/>
      <c r="RXA517" s="70"/>
      <c r="RXB517" s="70"/>
      <c r="RXC517" s="60"/>
      <c r="RXD517" s="61"/>
      <c r="RXE517" s="70"/>
      <c r="RXF517" s="70"/>
      <c r="RXG517" s="60"/>
      <c r="RXH517" s="61"/>
      <c r="RXI517" s="70"/>
      <c r="RXJ517" s="70"/>
      <c r="RXK517" s="60"/>
      <c r="RXL517" s="61"/>
      <c r="RXM517" s="70"/>
      <c r="RXN517" s="70"/>
      <c r="RXO517" s="60"/>
      <c r="RXP517" s="61"/>
      <c r="RXQ517" s="70"/>
      <c r="RXR517" s="70"/>
      <c r="RXS517" s="60"/>
      <c r="RXT517" s="61"/>
      <c r="RXU517" s="70"/>
      <c r="RXV517" s="70"/>
      <c r="RXW517" s="60"/>
      <c r="RXX517" s="61"/>
      <c r="RXY517" s="70"/>
      <c r="RXZ517" s="70"/>
      <c r="RYA517" s="60"/>
      <c r="RYB517" s="61"/>
      <c r="RYC517" s="70"/>
      <c r="RYD517" s="70"/>
      <c r="RYE517" s="60"/>
      <c r="RYF517" s="61"/>
      <c r="RYG517" s="70"/>
      <c r="RYH517" s="70"/>
      <c r="RYI517" s="60"/>
      <c r="RYJ517" s="61"/>
      <c r="RYK517" s="70"/>
      <c r="RYL517" s="70"/>
      <c r="RYM517" s="60"/>
      <c r="RYN517" s="61"/>
      <c r="RYO517" s="70"/>
      <c r="RYP517" s="70"/>
      <c r="RYQ517" s="60"/>
      <c r="RYR517" s="61"/>
      <c r="RYS517" s="70"/>
      <c r="RYT517" s="70"/>
      <c r="RYU517" s="60"/>
      <c r="RYV517" s="61"/>
      <c r="RYW517" s="70"/>
      <c r="RYX517" s="70"/>
      <c r="RYY517" s="60"/>
      <c r="RYZ517" s="61"/>
      <c r="RZA517" s="70"/>
      <c r="RZB517" s="70"/>
      <c r="RZC517" s="60"/>
      <c r="RZD517" s="61"/>
      <c r="RZE517" s="70"/>
      <c r="RZF517" s="70"/>
      <c r="RZG517" s="60"/>
      <c r="RZH517" s="61"/>
      <c r="RZI517" s="70"/>
      <c r="RZJ517" s="70"/>
      <c r="RZK517" s="60"/>
      <c r="RZL517" s="61"/>
      <c r="RZM517" s="70"/>
      <c r="RZN517" s="70"/>
      <c r="RZO517" s="60"/>
      <c r="RZP517" s="61"/>
      <c r="RZQ517" s="70"/>
      <c r="RZR517" s="70"/>
      <c r="RZS517" s="60"/>
      <c r="RZT517" s="61"/>
      <c r="RZU517" s="70"/>
      <c r="RZV517" s="70"/>
      <c r="RZW517" s="60"/>
      <c r="RZX517" s="61"/>
      <c r="RZY517" s="70"/>
      <c r="RZZ517" s="70"/>
      <c r="SAA517" s="60"/>
      <c r="SAB517" s="61"/>
      <c r="SAC517" s="70"/>
      <c r="SAD517" s="70"/>
      <c r="SAE517" s="60"/>
      <c r="SAF517" s="61"/>
      <c r="SAG517" s="70"/>
      <c r="SAH517" s="70"/>
      <c r="SAI517" s="60"/>
      <c r="SAJ517" s="61"/>
      <c r="SAK517" s="70"/>
      <c r="SAL517" s="70"/>
      <c r="SAM517" s="60"/>
      <c r="SAN517" s="61"/>
      <c r="SAO517" s="70"/>
      <c r="SAP517" s="70"/>
      <c r="SAQ517" s="60"/>
      <c r="SAR517" s="61"/>
      <c r="SAS517" s="70"/>
      <c r="SAT517" s="70"/>
      <c r="SAU517" s="60"/>
      <c r="SAV517" s="61"/>
      <c r="SAW517" s="70"/>
      <c r="SAX517" s="70"/>
      <c r="SAY517" s="60"/>
      <c r="SAZ517" s="61"/>
      <c r="SBA517" s="70"/>
      <c r="SBB517" s="70"/>
      <c r="SBC517" s="60"/>
      <c r="SBD517" s="61"/>
      <c r="SBE517" s="70"/>
      <c r="SBF517" s="70"/>
      <c r="SBG517" s="60"/>
      <c r="SBH517" s="61"/>
      <c r="SBI517" s="70"/>
      <c r="SBJ517" s="70"/>
      <c r="SBK517" s="60"/>
      <c r="SBL517" s="61"/>
      <c r="SBM517" s="70"/>
      <c r="SBN517" s="70"/>
      <c r="SBO517" s="60"/>
      <c r="SBP517" s="61"/>
      <c r="SBQ517" s="70"/>
      <c r="SBR517" s="70"/>
      <c r="SBS517" s="60"/>
      <c r="SBT517" s="61"/>
      <c r="SBU517" s="70"/>
      <c r="SBV517" s="70"/>
      <c r="SBW517" s="60"/>
      <c r="SBX517" s="61"/>
      <c r="SBY517" s="70"/>
      <c r="SBZ517" s="70"/>
      <c r="SCA517" s="60"/>
      <c r="SCB517" s="61"/>
      <c r="SCC517" s="70"/>
      <c r="SCD517" s="70"/>
      <c r="SCE517" s="60"/>
      <c r="SCF517" s="61"/>
      <c r="SCG517" s="70"/>
      <c r="SCH517" s="70"/>
      <c r="SCI517" s="60"/>
      <c r="SCJ517" s="61"/>
      <c r="SCK517" s="70"/>
      <c r="SCL517" s="70"/>
      <c r="SCM517" s="60"/>
      <c r="SCN517" s="61"/>
      <c r="SCO517" s="70"/>
      <c r="SCP517" s="70"/>
      <c r="SCQ517" s="60"/>
      <c r="SCR517" s="61"/>
      <c r="SCS517" s="70"/>
      <c r="SCT517" s="70"/>
      <c r="SCU517" s="60"/>
      <c r="SCV517" s="61"/>
      <c r="SCW517" s="70"/>
      <c r="SCX517" s="70"/>
      <c r="SCY517" s="60"/>
      <c r="SCZ517" s="61"/>
      <c r="SDA517" s="70"/>
      <c r="SDB517" s="70"/>
      <c r="SDC517" s="60"/>
      <c r="SDD517" s="61"/>
      <c r="SDE517" s="70"/>
      <c r="SDF517" s="70"/>
      <c r="SDG517" s="60"/>
      <c r="SDH517" s="61"/>
      <c r="SDI517" s="70"/>
      <c r="SDJ517" s="70"/>
      <c r="SDK517" s="60"/>
      <c r="SDL517" s="61"/>
      <c r="SDM517" s="70"/>
      <c r="SDN517" s="70"/>
      <c r="SDO517" s="60"/>
      <c r="SDP517" s="61"/>
      <c r="SDQ517" s="70"/>
      <c r="SDR517" s="70"/>
      <c r="SDS517" s="60"/>
      <c r="SDT517" s="61"/>
      <c r="SDU517" s="70"/>
      <c r="SDV517" s="70"/>
      <c r="SDW517" s="60"/>
      <c r="SDX517" s="61"/>
      <c r="SDY517" s="70"/>
      <c r="SDZ517" s="70"/>
      <c r="SEA517" s="60"/>
      <c r="SEB517" s="61"/>
      <c r="SEC517" s="70"/>
      <c r="SED517" s="70"/>
      <c r="SEE517" s="60"/>
      <c r="SEF517" s="61"/>
      <c r="SEG517" s="70"/>
      <c r="SEH517" s="70"/>
      <c r="SEI517" s="60"/>
      <c r="SEJ517" s="61"/>
      <c r="SEK517" s="70"/>
      <c r="SEL517" s="70"/>
      <c r="SEM517" s="60"/>
      <c r="SEN517" s="61"/>
      <c r="SEO517" s="70"/>
      <c r="SEP517" s="70"/>
      <c r="SEQ517" s="60"/>
      <c r="SER517" s="61"/>
      <c r="SES517" s="70"/>
      <c r="SET517" s="70"/>
      <c r="SEU517" s="60"/>
      <c r="SEV517" s="61"/>
      <c r="SEW517" s="70"/>
      <c r="SEX517" s="70"/>
      <c r="SEY517" s="60"/>
      <c r="SEZ517" s="61"/>
      <c r="SFA517" s="70"/>
      <c r="SFB517" s="70"/>
      <c r="SFC517" s="60"/>
      <c r="SFD517" s="61"/>
      <c r="SFE517" s="70"/>
      <c r="SFF517" s="70"/>
      <c r="SFG517" s="60"/>
      <c r="SFH517" s="61"/>
      <c r="SFI517" s="70"/>
      <c r="SFJ517" s="70"/>
      <c r="SFK517" s="60"/>
      <c r="SFL517" s="61"/>
      <c r="SFM517" s="70"/>
      <c r="SFN517" s="70"/>
      <c r="SFO517" s="60"/>
      <c r="SFP517" s="61"/>
      <c r="SFQ517" s="70"/>
      <c r="SFR517" s="70"/>
      <c r="SFS517" s="60"/>
      <c r="SFT517" s="61"/>
      <c r="SFU517" s="70"/>
      <c r="SFV517" s="70"/>
      <c r="SFW517" s="60"/>
      <c r="SFX517" s="61"/>
      <c r="SFY517" s="70"/>
      <c r="SFZ517" s="70"/>
      <c r="SGA517" s="60"/>
      <c r="SGB517" s="61"/>
      <c r="SGC517" s="70"/>
      <c r="SGD517" s="70"/>
      <c r="SGE517" s="60"/>
      <c r="SGF517" s="61"/>
      <c r="SGG517" s="70"/>
      <c r="SGH517" s="70"/>
      <c r="SGI517" s="60"/>
      <c r="SGJ517" s="61"/>
      <c r="SGK517" s="70"/>
      <c r="SGL517" s="70"/>
      <c r="SGM517" s="60"/>
      <c r="SGN517" s="61"/>
      <c r="SGO517" s="70"/>
      <c r="SGP517" s="70"/>
      <c r="SGQ517" s="60"/>
      <c r="SGR517" s="61"/>
      <c r="SGS517" s="70"/>
      <c r="SGT517" s="70"/>
      <c r="SGU517" s="60"/>
      <c r="SGV517" s="61"/>
      <c r="SGW517" s="70"/>
      <c r="SGX517" s="70"/>
      <c r="SGY517" s="60"/>
      <c r="SGZ517" s="61"/>
      <c r="SHA517" s="70"/>
      <c r="SHB517" s="70"/>
      <c r="SHC517" s="60"/>
      <c r="SHD517" s="61"/>
      <c r="SHE517" s="70"/>
      <c r="SHF517" s="70"/>
      <c r="SHG517" s="60"/>
      <c r="SHH517" s="61"/>
      <c r="SHI517" s="70"/>
      <c r="SHJ517" s="70"/>
      <c r="SHK517" s="60"/>
      <c r="SHL517" s="61"/>
      <c r="SHM517" s="70"/>
      <c r="SHN517" s="70"/>
      <c r="SHO517" s="60"/>
      <c r="SHP517" s="61"/>
      <c r="SHQ517" s="70"/>
      <c r="SHR517" s="70"/>
      <c r="SHS517" s="60"/>
      <c r="SHT517" s="61"/>
      <c r="SHU517" s="70"/>
      <c r="SHV517" s="70"/>
      <c r="SHW517" s="60"/>
      <c r="SHX517" s="61"/>
      <c r="SHY517" s="70"/>
      <c r="SHZ517" s="70"/>
      <c r="SIA517" s="60"/>
      <c r="SIB517" s="61"/>
      <c r="SIC517" s="70"/>
      <c r="SID517" s="70"/>
      <c r="SIE517" s="60"/>
      <c r="SIF517" s="61"/>
      <c r="SIG517" s="70"/>
      <c r="SIH517" s="70"/>
      <c r="SII517" s="60"/>
      <c r="SIJ517" s="61"/>
      <c r="SIK517" s="70"/>
      <c r="SIL517" s="70"/>
      <c r="SIM517" s="60"/>
      <c r="SIN517" s="61"/>
      <c r="SIO517" s="70"/>
      <c r="SIP517" s="70"/>
      <c r="SIQ517" s="60"/>
      <c r="SIR517" s="61"/>
      <c r="SIS517" s="70"/>
      <c r="SIT517" s="70"/>
      <c r="SIU517" s="60"/>
      <c r="SIV517" s="61"/>
      <c r="SIW517" s="70"/>
      <c r="SIX517" s="70"/>
      <c r="SIY517" s="60"/>
      <c r="SIZ517" s="61"/>
      <c r="SJA517" s="70"/>
      <c r="SJB517" s="70"/>
      <c r="SJC517" s="60"/>
      <c r="SJD517" s="61"/>
      <c r="SJE517" s="70"/>
      <c r="SJF517" s="70"/>
      <c r="SJG517" s="60"/>
      <c r="SJH517" s="61"/>
      <c r="SJI517" s="70"/>
      <c r="SJJ517" s="70"/>
      <c r="SJK517" s="60"/>
      <c r="SJL517" s="61"/>
      <c r="SJM517" s="70"/>
      <c r="SJN517" s="70"/>
      <c r="SJO517" s="60"/>
      <c r="SJP517" s="61"/>
      <c r="SJQ517" s="70"/>
      <c r="SJR517" s="70"/>
      <c r="SJS517" s="60"/>
      <c r="SJT517" s="61"/>
      <c r="SJU517" s="70"/>
      <c r="SJV517" s="70"/>
      <c r="SJW517" s="60"/>
      <c r="SJX517" s="61"/>
      <c r="SJY517" s="70"/>
      <c r="SJZ517" s="70"/>
      <c r="SKA517" s="60"/>
      <c r="SKB517" s="61"/>
      <c r="SKC517" s="70"/>
      <c r="SKD517" s="70"/>
      <c r="SKE517" s="60"/>
      <c r="SKF517" s="61"/>
      <c r="SKG517" s="70"/>
      <c r="SKH517" s="70"/>
      <c r="SKI517" s="60"/>
      <c r="SKJ517" s="61"/>
      <c r="SKK517" s="70"/>
      <c r="SKL517" s="70"/>
      <c r="SKM517" s="60"/>
      <c r="SKN517" s="61"/>
      <c r="SKO517" s="70"/>
      <c r="SKP517" s="70"/>
      <c r="SKQ517" s="60"/>
      <c r="SKR517" s="61"/>
      <c r="SKS517" s="70"/>
      <c r="SKT517" s="70"/>
      <c r="SKU517" s="60"/>
      <c r="SKV517" s="61"/>
      <c r="SKW517" s="70"/>
      <c r="SKX517" s="70"/>
      <c r="SKY517" s="60"/>
      <c r="SKZ517" s="61"/>
      <c r="SLA517" s="70"/>
      <c r="SLB517" s="70"/>
      <c r="SLC517" s="60"/>
      <c r="SLD517" s="61"/>
      <c r="SLE517" s="70"/>
      <c r="SLF517" s="70"/>
      <c r="SLG517" s="60"/>
      <c r="SLH517" s="61"/>
      <c r="SLI517" s="70"/>
      <c r="SLJ517" s="70"/>
      <c r="SLK517" s="60"/>
      <c r="SLL517" s="61"/>
      <c r="SLM517" s="70"/>
      <c r="SLN517" s="70"/>
      <c r="SLO517" s="60"/>
      <c r="SLP517" s="61"/>
      <c r="SLQ517" s="70"/>
      <c r="SLR517" s="70"/>
      <c r="SLS517" s="60"/>
      <c r="SLT517" s="61"/>
      <c r="SLU517" s="70"/>
      <c r="SLV517" s="70"/>
      <c r="SLW517" s="60"/>
      <c r="SLX517" s="61"/>
      <c r="SLY517" s="70"/>
      <c r="SLZ517" s="70"/>
      <c r="SMA517" s="60"/>
      <c r="SMB517" s="61"/>
      <c r="SMC517" s="70"/>
      <c r="SMD517" s="70"/>
      <c r="SME517" s="60"/>
      <c r="SMF517" s="61"/>
      <c r="SMG517" s="70"/>
      <c r="SMH517" s="70"/>
      <c r="SMI517" s="60"/>
      <c r="SMJ517" s="61"/>
      <c r="SMK517" s="70"/>
      <c r="SML517" s="70"/>
      <c r="SMM517" s="60"/>
      <c r="SMN517" s="61"/>
      <c r="SMO517" s="70"/>
      <c r="SMP517" s="70"/>
      <c r="SMQ517" s="60"/>
      <c r="SMR517" s="61"/>
      <c r="SMS517" s="70"/>
      <c r="SMT517" s="70"/>
      <c r="SMU517" s="60"/>
      <c r="SMV517" s="61"/>
      <c r="SMW517" s="70"/>
      <c r="SMX517" s="70"/>
      <c r="SMY517" s="60"/>
      <c r="SMZ517" s="61"/>
      <c r="SNA517" s="70"/>
      <c r="SNB517" s="70"/>
      <c r="SNC517" s="60"/>
      <c r="SND517" s="61"/>
      <c r="SNE517" s="70"/>
      <c r="SNF517" s="70"/>
      <c r="SNG517" s="60"/>
      <c r="SNH517" s="61"/>
      <c r="SNI517" s="70"/>
      <c r="SNJ517" s="70"/>
      <c r="SNK517" s="60"/>
      <c r="SNL517" s="61"/>
      <c r="SNM517" s="70"/>
      <c r="SNN517" s="70"/>
      <c r="SNO517" s="60"/>
      <c r="SNP517" s="61"/>
      <c r="SNQ517" s="70"/>
      <c r="SNR517" s="70"/>
      <c r="SNS517" s="60"/>
      <c r="SNT517" s="61"/>
      <c r="SNU517" s="70"/>
      <c r="SNV517" s="70"/>
      <c r="SNW517" s="60"/>
      <c r="SNX517" s="61"/>
      <c r="SNY517" s="70"/>
      <c r="SNZ517" s="70"/>
      <c r="SOA517" s="60"/>
      <c r="SOB517" s="61"/>
      <c r="SOC517" s="70"/>
      <c r="SOD517" s="70"/>
      <c r="SOE517" s="60"/>
      <c r="SOF517" s="61"/>
      <c r="SOG517" s="70"/>
      <c r="SOH517" s="70"/>
      <c r="SOI517" s="60"/>
      <c r="SOJ517" s="61"/>
      <c r="SOK517" s="70"/>
      <c r="SOL517" s="70"/>
      <c r="SOM517" s="60"/>
      <c r="SON517" s="61"/>
      <c r="SOO517" s="70"/>
      <c r="SOP517" s="70"/>
      <c r="SOQ517" s="60"/>
      <c r="SOR517" s="61"/>
      <c r="SOS517" s="70"/>
      <c r="SOT517" s="70"/>
      <c r="SOU517" s="60"/>
      <c r="SOV517" s="61"/>
      <c r="SOW517" s="70"/>
      <c r="SOX517" s="70"/>
      <c r="SOY517" s="60"/>
      <c r="SOZ517" s="61"/>
      <c r="SPA517" s="70"/>
      <c r="SPB517" s="70"/>
      <c r="SPC517" s="60"/>
      <c r="SPD517" s="61"/>
      <c r="SPE517" s="70"/>
      <c r="SPF517" s="70"/>
      <c r="SPG517" s="60"/>
      <c r="SPH517" s="61"/>
      <c r="SPI517" s="70"/>
      <c r="SPJ517" s="70"/>
      <c r="SPK517" s="60"/>
      <c r="SPL517" s="61"/>
      <c r="SPM517" s="70"/>
      <c r="SPN517" s="70"/>
      <c r="SPO517" s="60"/>
      <c r="SPP517" s="61"/>
      <c r="SPQ517" s="70"/>
      <c r="SPR517" s="70"/>
      <c r="SPS517" s="60"/>
      <c r="SPT517" s="61"/>
      <c r="SPU517" s="70"/>
      <c r="SPV517" s="70"/>
      <c r="SPW517" s="60"/>
      <c r="SPX517" s="61"/>
      <c r="SPY517" s="70"/>
      <c r="SPZ517" s="70"/>
      <c r="SQA517" s="60"/>
      <c r="SQB517" s="61"/>
      <c r="SQC517" s="70"/>
      <c r="SQD517" s="70"/>
      <c r="SQE517" s="60"/>
      <c r="SQF517" s="61"/>
      <c r="SQG517" s="70"/>
      <c r="SQH517" s="70"/>
      <c r="SQI517" s="60"/>
      <c r="SQJ517" s="61"/>
      <c r="SQK517" s="70"/>
      <c r="SQL517" s="70"/>
      <c r="SQM517" s="60"/>
      <c r="SQN517" s="61"/>
      <c r="SQO517" s="70"/>
      <c r="SQP517" s="70"/>
      <c r="SQQ517" s="60"/>
      <c r="SQR517" s="61"/>
      <c r="SQS517" s="70"/>
      <c r="SQT517" s="70"/>
      <c r="SQU517" s="60"/>
      <c r="SQV517" s="61"/>
      <c r="SQW517" s="70"/>
      <c r="SQX517" s="70"/>
      <c r="SQY517" s="60"/>
      <c r="SQZ517" s="61"/>
      <c r="SRA517" s="70"/>
      <c r="SRB517" s="70"/>
      <c r="SRC517" s="60"/>
      <c r="SRD517" s="61"/>
      <c r="SRE517" s="70"/>
      <c r="SRF517" s="70"/>
      <c r="SRG517" s="60"/>
      <c r="SRH517" s="61"/>
      <c r="SRI517" s="70"/>
      <c r="SRJ517" s="70"/>
      <c r="SRK517" s="60"/>
      <c r="SRL517" s="61"/>
      <c r="SRM517" s="70"/>
      <c r="SRN517" s="70"/>
      <c r="SRO517" s="60"/>
      <c r="SRP517" s="61"/>
      <c r="SRQ517" s="70"/>
      <c r="SRR517" s="70"/>
      <c r="SRS517" s="60"/>
      <c r="SRT517" s="61"/>
      <c r="SRU517" s="70"/>
      <c r="SRV517" s="70"/>
      <c r="SRW517" s="60"/>
      <c r="SRX517" s="61"/>
      <c r="SRY517" s="70"/>
      <c r="SRZ517" s="70"/>
      <c r="SSA517" s="60"/>
      <c r="SSB517" s="61"/>
      <c r="SSC517" s="70"/>
      <c r="SSD517" s="70"/>
      <c r="SSE517" s="60"/>
      <c r="SSF517" s="61"/>
      <c r="SSG517" s="70"/>
      <c r="SSH517" s="70"/>
      <c r="SSI517" s="60"/>
      <c r="SSJ517" s="61"/>
      <c r="SSK517" s="70"/>
      <c r="SSL517" s="70"/>
      <c r="SSM517" s="60"/>
      <c r="SSN517" s="61"/>
      <c r="SSO517" s="70"/>
      <c r="SSP517" s="70"/>
      <c r="SSQ517" s="60"/>
      <c r="SSR517" s="61"/>
      <c r="SSS517" s="70"/>
      <c r="SST517" s="70"/>
      <c r="SSU517" s="60"/>
      <c r="SSV517" s="61"/>
      <c r="SSW517" s="70"/>
      <c r="SSX517" s="70"/>
      <c r="SSY517" s="60"/>
      <c r="SSZ517" s="61"/>
      <c r="STA517" s="70"/>
      <c r="STB517" s="70"/>
      <c r="STC517" s="60"/>
      <c r="STD517" s="61"/>
      <c r="STE517" s="70"/>
      <c r="STF517" s="70"/>
      <c r="STG517" s="60"/>
      <c r="STH517" s="61"/>
      <c r="STI517" s="70"/>
      <c r="STJ517" s="70"/>
      <c r="STK517" s="60"/>
      <c r="STL517" s="61"/>
      <c r="STM517" s="70"/>
      <c r="STN517" s="70"/>
      <c r="STO517" s="60"/>
      <c r="STP517" s="61"/>
      <c r="STQ517" s="70"/>
      <c r="STR517" s="70"/>
      <c r="STS517" s="60"/>
      <c r="STT517" s="61"/>
      <c r="STU517" s="70"/>
      <c r="STV517" s="70"/>
      <c r="STW517" s="60"/>
      <c r="STX517" s="61"/>
      <c r="STY517" s="70"/>
      <c r="STZ517" s="70"/>
      <c r="SUA517" s="60"/>
      <c r="SUB517" s="61"/>
      <c r="SUC517" s="70"/>
      <c r="SUD517" s="70"/>
      <c r="SUE517" s="60"/>
      <c r="SUF517" s="61"/>
      <c r="SUG517" s="70"/>
      <c r="SUH517" s="70"/>
      <c r="SUI517" s="60"/>
      <c r="SUJ517" s="61"/>
      <c r="SUK517" s="70"/>
      <c r="SUL517" s="70"/>
      <c r="SUM517" s="60"/>
      <c r="SUN517" s="61"/>
      <c r="SUO517" s="70"/>
      <c r="SUP517" s="70"/>
      <c r="SUQ517" s="60"/>
      <c r="SUR517" s="61"/>
      <c r="SUS517" s="70"/>
      <c r="SUT517" s="70"/>
      <c r="SUU517" s="60"/>
      <c r="SUV517" s="61"/>
      <c r="SUW517" s="70"/>
      <c r="SUX517" s="70"/>
      <c r="SUY517" s="60"/>
      <c r="SUZ517" s="61"/>
      <c r="SVA517" s="70"/>
      <c r="SVB517" s="70"/>
      <c r="SVC517" s="60"/>
      <c r="SVD517" s="61"/>
      <c r="SVE517" s="70"/>
      <c r="SVF517" s="70"/>
      <c r="SVG517" s="60"/>
      <c r="SVH517" s="61"/>
      <c r="SVI517" s="70"/>
      <c r="SVJ517" s="70"/>
      <c r="SVK517" s="60"/>
      <c r="SVL517" s="61"/>
      <c r="SVM517" s="70"/>
      <c r="SVN517" s="70"/>
      <c r="SVO517" s="60"/>
      <c r="SVP517" s="61"/>
      <c r="SVQ517" s="70"/>
      <c r="SVR517" s="70"/>
      <c r="SVS517" s="60"/>
      <c r="SVT517" s="61"/>
      <c r="SVU517" s="70"/>
      <c r="SVV517" s="70"/>
      <c r="SVW517" s="60"/>
      <c r="SVX517" s="61"/>
      <c r="SVY517" s="70"/>
      <c r="SVZ517" s="70"/>
      <c r="SWA517" s="60"/>
      <c r="SWB517" s="61"/>
      <c r="SWC517" s="70"/>
      <c r="SWD517" s="70"/>
      <c r="SWE517" s="60"/>
      <c r="SWF517" s="61"/>
      <c r="SWG517" s="70"/>
      <c r="SWH517" s="70"/>
      <c r="SWI517" s="60"/>
      <c r="SWJ517" s="61"/>
      <c r="SWK517" s="70"/>
      <c r="SWL517" s="70"/>
      <c r="SWM517" s="60"/>
      <c r="SWN517" s="61"/>
      <c r="SWO517" s="70"/>
      <c r="SWP517" s="70"/>
      <c r="SWQ517" s="60"/>
      <c r="SWR517" s="61"/>
      <c r="SWS517" s="70"/>
      <c r="SWT517" s="70"/>
      <c r="SWU517" s="60"/>
      <c r="SWV517" s="61"/>
      <c r="SWW517" s="70"/>
      <c r="SWX517" s="70"/>
      <c r="SWY517" s="60"/>
      <c r="SWZ517" s="61"/>
      <c r="SXA517" s="70"/>
      <c r="SXB517" s="70"/>
      <c r="SXC517" s="60"/>
      <c r="SXD517" s="61"/>
      <c r="SXE517" s="70"/>
      <c r="SXF517" s="70"/>
      <c r="SXG517" s="60"/>
      <c r="SXH517" s="61"/>
      <c r="SXI517" s="70"/>
      <c r="SXJ517" s="70"/>
      <c r="SXK517" s="60"/>
      <c r="SXL517" s="61"/>
      <c r="SXM517" s="70"/>
      <c r="SXN517" s="70"/>
      <c r="SXO517" s="60"/>
      <c r="SXP517" s="61"/>
      <c r="SXQ517" s="70"/>
      <c r="SXR517" s="70"/>
      <c r="SXS517" s="60"/>
      <c r="SXT517" s="61"/>
      <c r="SXU517" s="70"/>
      <c r="SXV517" s="70"/>
      <c r="SXW517" s="60"/>
      <c r="SXX517" s="61"/>
      <c r="SXY517" s="70"/>
      <c r="SXZ517" s="70"/>
      <c r="SYA517" s="60"/>
      <c r="SYB517" s="61"/>
      <c r="SYC517" s="70"/>
      <c r="SYD517" s="70"/>
      <c r="SYE517" s="60"/>
      <c r="SYF517" s="61"/>
      <c r="SYG517" s="70"/>
      <c r="SYH517" s="70"/>
      <c r="SYI517" s="60"/>
      <c r="SYJ517" s="61"/>
      <c r="SYK517" s="70"/>
      <c r="SYL517" s="70"/>
      <c r="SYM517" s="60"/>
      <c r="SYN517" s="61"/>
      <c r="SYO517" s="70"/>
      <c r="SYP517" s="70"/>
      <c r="SYQ517" s="60"/>
      <c r="SYR517" s="61"/>
      <c r="SYS517" s="70"/>
      <c r="SYT517" s="70"/>
      <c r="SYU517" s="60"/>
      <c r="SYV517" s="61"/>
      <c r="SYW517" s="70"/>
      <c r="SYX517" s="70"/>
      <c r="SYY517" s="60"/>
      <c r="SYZ517" s="61"/>
      <c r="SZA517" s="70"/>
      <c r="SZB517" s="70"/>
      <c r="SZC517" s="60"/>
      <c r="SZD517" s="61"/>
      <c r="SZE517" s="70"/>
      <c r="SZF517" s="70"/>
      <c r="SZG517" s="60"/>
      <c r="SZH517" s="61"/>
      <c r="SZI517" s="70"/>
      <c r="SZJ517" s="70"/>
      <c r="SZK517" s="60"/>
      <c r="SZL517" s="61"/>
      <c r="SZM517" s="70"/>
      <c r="SZN517" s="70"/>
      <c r="SZO517" s="60"/>
      <c r="SZP517" s="61"/>
      <c r="SZQ517" s="70"/>
      <c r="SZR517" s="70"/>
      <c r="SZS517" s="60"/>
      <c r="SZT517" s="61"/>
      <c r="SZU517" s="70"/>
      <c r="SZV517" s="70"/>
      <c r="SZW517" s="60"/>
      <c r="SZX517" s="61"/>
      <c r="SZY517" s="70"/>
      <c r="SZZ517" s="70"/>
      <c r="TAA517" s="60"/>
      <c r="TAB517" s="61"/>
      <c r="TAC517" s="70"/>
      <c r="TAD517" s="70"/>
      <c r="TAE517" s="60"/>
      <c r="TAF517" s="61"/>
      <c r="TAG517" s="70"/>
      <c r="TAH517" s="70"/>
      <c r="TAI517" s="60"/>
      <c r="TAJ517" s="61"/>
      <c r="TAK517" s="70"/>
      <c r="TAL517" s="70"/>
      <c r="TAM517" s="60"/>
      <c r="TAN517" s="61"/>
      <c r="TAO517" s="70"/>
      <c r="TAP517" s="70"/>
      <c r="TAQ517" s="60"/>
      <c r="TAR517" s="61"/>
      <c r="TAS517" s="70"/>
      <c r="TAT517" s="70"/>
      <c r="TAU517" s="60"/>
      <c r="TAV517" s="61"/>
      <c r="TAW517" s="70"/>
      <c r="TAX517" s="70"/>
      <c r="TAY517" s="60"/>
      <c r="TAZ517" s="61"/>
      <c r="TBA517" s="70"/>
      <c r="TBB517" s="70"/>
      <c r="TBC517" s="60"/>
      <c r="TBD517" s="61"/>
      <c r="TBE517" s="70"/>
      <c r="TBF517" s="70"/>
      <c r="TBG517" s="60"/>
      <c r="TBH517" s="61"/>
      <c r="TBI517" s="70"/>
      <c r="TBJ517" s="70"/>
      <c r="TBK517" s="60"/>
      <c r="TBL517" s="61"/>
      <c r="TBM517" s="70"/>
      <c r="TBN517" s="70"/>
      <c r="TBO517" s="60"/>
      <c r="TBP517" s="61"/>
      <c r="TBQ517" s="70"/>
      <c r="TBR517" s="70"/>
      <c r="TBS517" s="60"/>
      <c r="TBT517" s="61"/>
      <c r="TBU517" s="70"/>
      <c r="TBV517" s="70"/>
      <c r="TBW517" s="60"/>
      <c r="TBX517" s="61"/>
      <c r="TBY517" s="70"/>
      <c r="TBZ517" s="70"/>
      <c r="TCA517" s="60"/>
      <c r="TCB517" s="61"/>
      <c r="TCC517" s="70"/>
      <c r="TCD517" s="70"/>
      <c r="TCE517" s="60"/>
      <c r="TCF517" s="61"/>
      <c r="TCG517" s="70"/>
      <c r="TCH517" s="70"/>
      <c r="TCI517" s="60"/>
      <c r="TCJ517" s="61"/>
      <c r="TCK517" s="70"/>
      <c r="TCL517" s="70"/>
      <c r="TCM517" s="60"/>
      <c r="TCN517" s="61"/>
      <c r="TCO517" s="70"/>
      <c r="TCP517" s="70"/>
      <c r="TCQ517" s="60"/>
      <c r="TCR517" s="61"/>
      <c r="TCS517" s="70"/>
      <c r="TCT517" s="70"/>
      <c r="TCU517" s="60"/>
      <c r="TCV517" s="61"/>
      <c r="TCW517" s="70"/>
      <c r="TCX517" s="70"/>
      <c r="TCY517" s="60"/>
      <c r="TCZ517" s="61"/>
      <c r="TDA517" s="70"/>
      <c r="TDB517" s="70"/>
      <c r="TDC517" s="60"/>
      <c r="TDD517" s="61"/>
      <c r="TDE517" s="70"/>
      <c r="TDF517" s="70"/>
      <c r="TDG517" s="60"/>
      <c r="TDH517" s="61"/>
      <c r="TDI517" s="70"/>
      <c r="TDJ517" s="70"/>
      <c r="TDK517" s="60"/>
      <c r="TDL517" s="61"/>
      <c r="TDM517" s="70"/>
      <c r="TDN517" s="70"/>
      <c r="TDO517" s="60"/>
      <c r="TDP517" s="61"/>
      <c r="TDQ517" s="70"/>
      <c r="TDR517" s="70"/>
      <c r="TDS517" s="60"/>
      <c r="TDT517" s="61"/>
      <c r="TDU517" s="70"/>
      <c r="TDV517" s="70"/>
      <c r="TDW517" s="60"/>
      <c r="TDX517" s="61"/>
      <c r="TDY517" s="70"/>
      <c r="TDZ517" s="70"/>
      <c r="TEA517" s="60"/>
      <c r="TEB517" s="61"/>
      <c r="TEC517" s="70"/>
      <c r="TED517" s="70"/>
      <c r="TEE517" s="60"/>
      <c r="TEF517" s="61"/>
      <c r="TEG517" s="70"/>
      <c r="TEH517" s="70"/>
      <c r="TEI517" s="60"/>
      <c r="TEJ517" s="61"/>
      <c r="TEK517" s="70"/>
      <c r="TEL517" s="70"/>
      <c r="TEM517" s="60"/>
      <c r="TEN517" s="61"/>
      <c r="TEO517" s="70"/>
      <c r="TEP517" s="70"/>
      <c r="TEQ517" s="60"/>
      <c r="TER517" s="61"/>
      <c r="TES517" s="70"/>
      <c r="TET517" s="70"/>
      <c r="TEU517" s="60"/>
      <c r="TEV517" s="61"/>
      <c r="TEW517" s="70"/>
      <c r="TEX517" s="70"/>
      <c r="TEY517" s="60"/>
      <c r="TEZ517" s="61"/>
      <c r="TFA517" s="70"/>
      <c r="TFB517" s="70"/>
      <c r="TFC517" s="60"/>
      <c r="TFD517" s="61"/>
      <c r="TFE517" s="70"/>
      <c r="TFF517" s="70"/>
      <c r="TFG517" s="60"/>
      <c r="TFH517" s="61"/>
      <c r="TFI517" s="70"/>
      <c r="TFJ517" s="70"/>
      <c r="TFK517" s="60"/>
      <c r="TFL517" s="61"/>
      <c r="TFM517" s="70"/>
      <c r="TFN517" s="70"/>
      <c r="TFO517" s="60"/>
      <c r="TFP517" s="61"/>
      <c r="TFQ517" s="70"/>
      <c r="TFR517" s="70"/>
      <c r="TFS517" s="60"/>
      <c r="TFT517" s="61"/>
      <c r="TFU517" s="70"/>
      <c r="TFV517" s="70"/>
      <c r="TFW517" s="60"/>
      <c r="TFX517" s="61"/>
      <c r="TFY517" s="70"/>
      <c r="TFZ517" s="70"/>
      <c r="TGA517" s="60"/>
      <c r="TGB517" s="61"/>
      <c r="TGC517" s="70"/>
      <c r="TGD517" s="70"/>
      <c r="TGE517" s="60"/>
      <c r="TGF517" s="61"/>
      <c r="TGG517" s="70"/>
      <c r="TGH517" s="70"/>
      <c r="TGI517" s="60"/>
      <c r="TGJ517" s="61"/>
      <c r="TGK517" s="70"/>
      <c r="TGL517" s="70"/>
      <c r="TGM517" s="60"/>
      <c r="TGN517" s="61"/>
      <c r="TGO517" s="70"/>
      <c r="TGP517" s="70"/>
      <c r="TGQ517" s="60"/>
      <c r="TGR517" s="61"/>
      <c r="TGS517" s="70"/>
      <c r="TGT517" s="70"/>
      <c r="TGU517" s="60"/>
      <c r="TGV517" s="61"/>
      <c r="TGW517" s="70"/>
      <c r="TGX517" s="70"/>
      <c r="TGY517" s="60"/>
      <c r="TGZ517" s="61"/>
      <c r="THA517" s="70"/>
      <c r="THB517" s="70"/>
      <c r="THC517" s="60"/>
      <c r="THD517" s="61"/>
      <c r="THE517" s="70"/>
      <c r="THF517" s="70"/>
      <c r="THG517" s="60"/>
      <c r="THH517" s="61"/>
      <c r="THI517" s="70"/>
      <c r="THJ517" s="70"/>
      <c r="THK517" s="60"/>
      <c r="THL517" s="61"/>
      <c r="THM517" s="70"/>
      <c r="THN517" s="70"/>
      <c r="THO517" s="60"/>
      <c r="THP517" s="61"/>
      <c r="THQ517" s="70"/>
      <c r="THR517" s="70"/>
      <c r="THS517" s="60"/>
      <c r="THT517" s="61"/>
      <c r="THU517" s="70"/>
      <c r="THV517" s="70"/>
      <c r="THW517" s="60"/>
      <c r="THX517" s="61"/>
      <c r="THY517" s="70"/>
      <c r="THZ517" s="70"/>
      <c r="TIA517" s="60"/>
      <c r="TIB517" s="61"/>
      <c r="TIC517" s="70"/>
      <c r="TID517" s="70"/>
      <c r="TIE517" s="60"/>
      <c r="TIF517" s="61"/>
      <c r="TIG517" s="70"/>
      <c r="TIH517" s="70"/>
      <c r="TII517" s="60"/>
      <c r="TIJ517" s="61"/>
      <c r="TIK517" s="70"/>
      <c r="TIL517" s="70"/>
      <c r="TIM517" s="60"/>
      <c r="TIN517" s="61"/>
      <c r="TIO517" s="70"/>
      <c r="TIP517" s="70"/>
      <c r="TIQ517" s="60"/>
      <c r="TIR517" s="61"/>
      <c r="TIS517" s="70"/>
      <c r="TIT517" s="70"/>
      <c r="TIU517" s="60"/>
      <c r="TIV517" s="61"/>
      <c r="TIW517" s="70"/>
      <c r="TIX517" s="70"/>
      <c r="TIY517" s="60"/>
      <c r="TIZ517" s="61"/>
      <c r="TJA517" s="70"/>
      <c r="TJB517" s="70"/>
      <c r="TJC517" s="60"/>
      <c r="TJD517" s="61"/>
      <c r="TJE517" s="70"/>
      <c r="TJF517" s="70"/>
      <c r="TJG517" s="60"/>
      <c r="TJH517" s="61"/>
      <c r="TJI517" s="70"/>
      <c r="TJJ517" s="70"/>
      <c r="TJK517" s="60"/>
      <c r="TJL517" s="61"/>
      <c r="TJM517" s="70"/>
      <c r="TJN517" s="70"/>
      <c r="TJO517" s="60"/>
      <c r="TJP517" s="61"/>
      <c r="TJQ517" s="70"/>
      <c r="TJR517" s="70"/>
      <c r="TJS517" s="60"/>
      <c r="TJT517" s="61"/>
      <c r="TJU517" s="70"/>
      <c r="TJV517" s="70"/>
      <c r="TJW517" s="60"/>
      <c r="TJX517" s="61"/>
      <c r="TJY517" s="70"/>
      <c r="TJZ517" s="70"/>
      <c r="TKA517" s="60"/>
      <c r="TKB517" s="61"/>
      <c r="TKC517" s="70"/>
      <c r="TKD517" s="70"/>
      <c r="TKE517" s="60"/>
      <c r="TKF517" s="61"/>
      <c r="TKG517" s="70"/>
      <c r="TKH517" s="70"/>
      <c r="TKI517" s="60"/>
      <c r="TKJ517" s="61"/>
      <c r="TKK517" s="70"/>
      <c r="TKL517" s="70"/>
      <c r="TKM517" s="60"/>
      <c r="TKN517" s="61"/>
      <c r="TKO517" s="70"/>
      <c r="TKP517" s="70"/>
      <c r="TKQ517" s="60"/>
      <c r="TKR517" s="61"/>
      <c r="TKS517" s="70"/>
      <c r="TKT517" s="70"/>
      <c r="TKU517" s="60"/>
      <c r="TKV517" s="61"/>
      <c r="TKW517" s="70"/>
      <c r="TKX517" s="70"/>
      <c r="TKY517" s="60"/>
      <c r="TKZ517" s="61"/>
      <c r="TLA517" s="70"/>
      <c r="TLB517" s="70"/>
      <c r="TLC517" s="60"/>
      <c r="TLD517" s="61"/>
      <c r="TLE517" s="70"/>
      <c r="TLF517" s="70"/>
      <c r="TLG517" s="60"/>
      <c r="TLH517" s="61"/>
      <c r="TLI517" s="70"/>
      <c r="TLJ517" s="70"/>
      <c r="TLK517" s="60"/>
      <c r="TLL517" s="61"/>
      <c r="TLM517" s="70"/>
      <c r="TLN517" s="70"/>
      <c r="TLO517" s="60"/>
      <c r="TLP517" s="61"/>
      <c r="TLQ517" s="70"/>
      <c r="TLR517" s="70"/>
      <c r="TLS517" s="60"/>
      <c r="TLT517" s="61"/>
      <c r="TLU517" s="70"/>
      <c r="TLV517" s="70"/>
      <c r="TLW517" s="60"/>
      <c r="TLX517" s="61"/>
      <c r="TLY517" s="70"/>
      <c r="TLZ517" s="70"/>
      <c r="TMA517" s="60"/>
      <c r="TMB517" s="61"/>
      <c r="TMC517" s="70"/>
      <c r="TMD517" s="70"/>
      <c r="TME517" s="60"/>
      <c r="TMF517" s="61"/>
      <c r="TMG517" s="70"/>
      <c r="TMH517" s="70"/>
      <c r="TMI517" s="60"/>
      <c r="TMJ517" s="61"/>
      <c r="TMK517" s="70"/>
      <c r="TML517" s="70"/>
      <c r="TMM517" s="60"/>
      <c r="TMN517" s="61"/>
      <c r="TMO517" s="70"/>
      <c r="TMP517" s="70"/>
      <c r="TMQ517" s="60"/>
      <c r="TMR517" s="61"/>
      <c r="TMS517" s="70"/>
      <c r="TMT517" s="70"/>
      <c r="TMU517" s="60"/>
      <c r="TMV517" s="61"/>
      <c r="TMW517" s="70"/>
      <c r="TMX517" s="70"/>
      <c r="TMY517" s="60"/>
      <c r="TMZ517" s="61"/>
      <c r="TNA517" s="70"/>
      <c r="TNB517" s="70"/>
      <c r="TNC517" s="60"/>
      <c r="TND517" s="61"/>
      <c r="TNE517" s="70"/>
      <c r="TNF517" s="70"/>
      <c r="TNG517" s="60"/>
      <c r="TNH517" s="61"/>
      <c r="TNI517" s="70"/>
      <c r="TNJ517" s="70"/>
      <c r="TNK517" s="60"/>
      <c r="TNL517" s="61"/>
      <c r="TNM517" s="70"/>
      <c r="TNN517" s="70"/>
      <c r="TNO517" s="60"/>
      <c r="TNP517" s="61"/>
      <c r="TNQ517" s="70"/>
      <c r="TNR517" s="70"/>
      <c r="TNS517" s="60"/>
      <c r="TNT517" s="61"/>
      <c r="TNU517" s="70"/>
      <c r="TNV517" s="70"/>
      <c r="TNW517" s="60"/>
      <c r="TNX517" s="61"/>
      <c r="TNY517" s="70"/>
      <c r="TNZ517" s="70"/>
      <c r="TOA517" s="60"/>
      <c r="TOB517" s="61"/>
      <c r="TOC517" s="70"/>
      <c r="TOD517" s="70"/>
      <c r="TOE517" s="60"/>
      <c r="TOF517" s="61"/>
      <c r="TOG517" s="70"/>
      <c r="TOH517" s="70"/>
      <c r="TOI517" s="60"/>
      <c r="TOJ517" s="61"/>
      <c r="TOK517" s="70"/>
      <c r="TOL517" s="70"/>
      <c r="TOM517" s="60"/>
      <c r="TON517" s="61"/>
      <c r="TOO517" s="70"/>
      <c r="TOP517" s="70"/>
      <c r="TOQ517" s="60"/>
      <c r="TOR517" s="61"/>
      <c r="TOS517" s="70"/>
      <c r="TOT517" s="70"/>
      <c r="TOU517" s="60"/>
      <c r="TOV517" s="61"/>
      <c r="TOW517" s="70"/>
      <c r="TOX517" s="70"/>
      <c r="TOY517" s="60"/>
      <c r="TOZ517" s="61"/>
      <c r="TPA517" s="70"/>
      <c r="TPB517" s="70"/>
      <c r="TPC517" s="60"/>
      <c r="TPD517" s="61"/>
      <c r="TPE517" s="70"/>
      <c r="TPF517" s="70"/>
      <c r="TPG517" s="60"/>
      <c r="TPH517" s="61"/>
      <c r="TPI517" s="70"/>
      <c r="TPJ517" s="70"/>
      <c r="TPK517" s="60"/>
      <c r="TPL517" s="61"/>
      <c r="TPM517" s="70"/>
      <c r="TPN517" s="70"/>
      <c r="TPO517" s="60"/>
      <c r="TPP517" s="61"/>
      <c r="TPQ517" s="70"/>
      <c r="TPR517" s="70"/>
      <c r="TPS517" s="60"/>
      <c r="TPT517" s="61"/>
      <c r="TPU517" s="70"/>
      <c r="TPV517" s="70"/>
      <c r="TPW517" s="60"/>
      <c r="TPX517" s="61"/>
      <c r="TPY517" s="70"/>
      <c r="TPZ517" s="70"/>
      <c r="TQA517" s="60"/>
      <c r="TQB517" s="61"/>
      <c r="TQC517" s="70"/>
      <c r="TQD517" s="70"/>
      <c r="TQE517" s="60"/>
      <c r="TQF517" s="61"/>
      <c r="TQG517" s="70"/>
      <c r="TQH517" s="70"/>
      <c r="TQI517" s="60"/>
      <c r="TQJ517" s="61"/>
      <c r="TQK517" s="70"/>
      <c r="TQL517" s="70"/>
      <c r="TQM517" s="60"/>
      <c r="TQN517" s="61"/>
      <c r="TQO517" s="70"/>
      <c r="TQP517" s="70"/>
      <c r="TQQ517" s="60"/>
      <c r="TQR517" s="61"/>
      <c r="TQS517" s="70"/>
      <c r="TQT517" s="70"/>
      <c r="TQU517" s="60"/>
      <c r="TQV517" s="61"/>
      <c r="TQW517" s="70"/>
      <c r="TQX517" s="70"/>
      <c r="TQY517" s="60"/>
      <c r="TQZ517" s="61"/>
      <c r="TRA517" s="70"/>
      <c r="TRB517" s="70"/>
      <c r="TRC517" s="60"/>
      <c r="TRD517" s="61"/>
      <c r="TRE517" s="70"/>
      <c r="TRF517" s="70"/>
      <c r="TRG517" s="60"/>
      <c r="TRH517" s="61"/>
      <c r="TRI517" s="70"/>
      <c r="TRJ517" s="70"/>
      <c r="TRK517" s="60"/>
      <c r="TRL517" s="61"/>
      <c r="TRM517" s="70"/>
      <c r="TRN517" s="70"/>
      <c r="TRO517" s="60"/>
      <c r="TRP517" s="61"/>
      <c r="TRQ517" s="70"/>
      <c r="TRR517" s="70"/>
      <c r="TRS517" s="60"/>
      <c r="TRT517" s="61"/>
      <c r="TRU517" s="70"/>
      <c r="TRV517" s="70"/>
      <c r="TRW517" s="60"/>
      <c r="TRX517" s="61"/>
      <c r="TRY517" s="70"/>
      <c r="TRZ517" s="70"/>
      <c r="TSA517" s="60"/>
      <c r="TSB517" s="61"/>
      <c r="TSC517" s="70"/>
      <c r="TSD517" s="70"/>
      <c r="TSE517" s="60"/>
      <c r="TSF517" s="61"/>
      <c r="TSG517" s="70"/>
      <c r="TSH517" s="70"/>
      <c r="TSI517" s="60"/>
      <c r="TSJ517" s="61"/>
      <c r="TSK517" s="70"/>
      <c r="TSL517" s="70"/>
      <c r="TSM517" s="60"/>
      <c r="TSN517" s="61"/>
      <c r="TSO517" s="70"/>
      <c r="TSP517" s="70"/>
      <c r="TSQ517" s="60"/>
      <c r="TSR517" s="61"/>
      <c r="TSS517" s="70"/>
      <c r="TST517" s="70"/>
      <c r="TSU517" s="60"/>
      <c r="TSV517" s="61"/>
      <c r="TSW517" s="70"/>
      <c r="TSX517" s="70"/>
      <c r="TSY517" s="60"/>
      <c r="TSZ517" s="61"/>
      <c r="TTA517" s="70"/>
      <c r="TTB517" s="70"/>
      <c r="TTC517" s="60"/>
      <c r="TTD517" s="61"/>
      <c r="TTE517" s="70"/>
      <c r="TTF517" s="70"/>
      <c r="TTG517" s="60"/>
      <c r="TTH517" s="61"/>
      <c r="TTI517" s="70"/>
      <c r="TTJ517" s="70"/>
      <c r="TTK517" s="60"/>
      <c r="TTL517" s="61"/>
      <c r="TTM517" s="70"/>
      <c r="TTN517" s="70"/>
      <c r="TTO517" s="60"/>
      <c r="TTP517" s="61"/>
      <c r="TTQ517" s="70"/>
      <c r="TTR517" s="70"/>
      <c r="TTS517" s="60"/>
      <c r="TTT517" s="61"/>
      <c r="TTU517" s="70"/>
      <c r="TTV517" s="70"/>
      <c r="TTW517" s="60"/>
      <c r="TTX517" s="61"/>
      <c r="TTY517" s="70"/>
      <c r="TTZ517" s="70"/>
      <c r="TUA517" s="60"/>
      <c r="TUB517" s="61"/>
      <c r="TUC517" s="70"/>
      <c r="TUD517" s="70"/>
      <c r="TUE517" s="60"/>
      <c r="TUF517" s="61"/>
      <c r="TUG517" s="70"/>
      <c r="TUH517" s="70"/>
      <c r="TUI517" s="60"/>
      <c r="TUJ517" s="61"/>
      <c r="TUK517" s="70"/>
      <c r="TUL517" s="70"/>
      <c r="TUM517" s="60"/>
      <c r="TUN517" s="61"/>
      <c r="TUO517" s="70"/>
      <c r="TUP517" s="70"/>
      <c r="TUQ517" s="60"/>
      <c r="TUR517" s="61"/>
      <c r="TUS517" s="70"/>
      <c r="TUT517" s="70"/>
      <c r="TUU517" s="60"/>
      <c r="TUV517" s="61"/>
      <c r="TUW517" s="70"/>
      <c r="TUX517" s="70"/>
      <c r="TUY517" s="60"/>
      <c r="TUZ517" s="61"/>
      <c r="TVA517" s="70"/>
      <c r="TVB517" s="70"/>
      <c r="TVC517" s="60"/>
      <c r="TVD517" s="61"/>
      <c r="TVE517" s="70"/>
      <c r="TVF517" s="70"/>
      <c r="TVG517" s="60"/>
      <c r="TVH517" s="61"/>
      <c r="TVI517" s="70"/>
      <c r="TVJ517" s="70"/>
      <c r="TVK517" s="60"/>
      <c r="TVL517" s="61"/>
      <c r="TVM517" s="70"/>
      <c r="TVN517" s="70"/>
      <c r="TVO517" s="60"/>
      <c r="TVP517" s="61"/>
      <c r="TVQ517" s="70"/>
      <c r="TVR517" s="70"/>
      <c r="TVS517" s="60"/>
      <c r="TVT517" s="61"/>
      <c r="TVU517" s="70"/>
      <c r="TVV517" s="70"/>
      <c r="TVW517" s="60"/>
      <c r="TVX517" s="61"/>
      <c r="TVY517" s="70"/>
      <c r="TVZ517" s="70"/>
      <c r="TWA517" s="60"/>
      <c r="TWB517" s="61"/>
      <c r="TWC517" s="70"/>
      <c r="TWD517" s="70"/>
      <c r="TWE517" s="60"/>
      <c r="TWF517" s="61"/>
      <c r="TWG517" s="70"/>
      <c r="TWH517" s="70"/>
      <c r="TWI517" s="60"/>
      <c r="TWJ517" s="61"/>
      <c r="TWK517" s="70"/>
      <c r="TWL517" s="70"/>
      <c r="TWM517" s="60"/>
      <c r="TWN517" s="61"/>
      <c r="TWO517" s="70"/>
      <c r="TWP517" s="70"/>
      <c r="TWQ517" s="60"/>
      <c r="TWR517" s="61"/>
      <c r="TWS517" s="70"/>
      <c r="TWT517" s="70"/>
      <c r="TWU517" s="60"/>
      <c r="TWV517" s="61"/>
      <c r="TWW517" s="70"/>
      <c r="TWX517" s="70"/>
      <c r="TWY517" s="60"/>
      <c r="TWZ517" s="61"/>
      <c r="TXA517" s="70"/>
      <c r="TXB517" s="70"/>
      <c r="TXC517" s="60"/>
      <c r="TXD517" s="61"/>
      <c r="TXE517" s="70"/>
      <c r="TXF517" s="70"/>
      <c r="TXG517" s="60"/>
      <c r="TXH517" s="61"/>
      <c r="TXI517" s="70"/>
      <c r="TXJ517" s="70"/>
      <c r="TXK517" s="60"/>
      <c r="TXL517" s="61"/>
      <c r="TXM517" s="70"/>
      <c r="TXN517" s="70"/>
      <c r="TXO517" s="60"/>
      <c r="TXP517" s="61"/>
      <c r="TXQ517" s="70"/>
      <c r="TXR517" s="70"/>
      <c r="TXS517" s="60"/>
      <c r="TXT517" s="61"/>
      <c r="TXU517" s="70"/>
      <c r="TXV517" s="70"/>
      <c r="TXW517" s="60"/>
      <c r="TXX517" s="61"/>
      <c r="TXY517" s="70"/>
      <c r="TXZ517" s="70"/>
      <c r="TYA517" s="60"/>
      <c r="TYB517" s="61"/>
      <c r="TYC517" s="70"/>
      <c r="TYD517" s="70"/>
      <c r="TYE517" s="60"/>
      <c r="TYF517" s="61"/>
      <c r="TYG517" s="70"/>
      <c r="TYH517" s="70"/>
      <c r="TYI517" s="60"/>
      <c r="TYJ517" s="61"/>
      <c r="TYK517" s="70"/>
      <c r="TYL517" s="70"/>
      <c r="TYM517" s="60"/>
      <c r="TYN517" s="61"/>
      <c r="TYO517" s="70"/>
      <c r="TYP517" s="70"/>
      <c r="TYQ517" s="60"/>
      <c r="TYR517" s="61"/>
      <c r="TYS517" s="70"/>
      <c r="TYT517" s="70"/>
      <c r="TYU517" s="60"/>
      <c r="TYV517" s="61"/>
      <c r="TYW517" s="70"/>
      <c r="TYX517" s="70"/>
      <c r="TYY517" s="60"/>
      <c r="TYZ517" s="61"/>
      <c r="TZA517" s="70"/>
      <c r="TZB517" s="70"/>
      <c r="TZC517" s="60"/>
      <c r="TZD517" s="61"/>
      <c r="TZE517" s="70"/>
      <c r="TZF517" s="70"/>
      <c r="TZG517" s="60"/>
      <c r="TZH517" s="61"/>
      <c r="TZI517" s="70"/>
      <c r="TZJ517" s="70"/>
      <c r="TZK517" s="60"/>
      <c r="TZL517" s="61"/>
      <c r="TZM517" s="70"/>
      <c r="TZN517" s="70"/>
      <c r="TZO517" s="60"/>
      <c r="TZP517" s="61"/>
      <c r="TZQ517" s="70"/>
      <c r="TZR517" s="70"/>
      <c r="TZS517" s="60"/>
      <c r="TZT517" s="61"/>
      <c r="TZU517" s="70"/>
      <c r="TZV517" s="70"/>
      <c r="TZW517" s="60"/>
      <c r="TZX517" s="61"/>
      <c r="TZY517" s="70"/>
      <c r="TZZ517" s="70"/>
      <c r="UAA517" s="60"/>
      <c r="UAB517" s="61"/>
      <c r="UAC517" s="70"/>
      <c r="UAD517" s="70"/>
      <c r="UAE517" s="60"/>
      <c r="UAF517" s="61"/>
      <c r="UAG517" s="70"/>
      <c r="UAH517" s="70"/>
      <c r="UAI517" s="60"/>
      <c r="UAJ517" s="61"/>
      <c r="UAK517" s="70"/>
      <c r="UAL517" s="70"/>
      <c r="UAM517" s="60"/>
      <c r="UAN517" s="61"/>
      <c r="UAO517" s="70"/>
      <c r="UAP517" s="70"/>
      <c r="UAQ517" s="60"/>
      <c r="UAR517" s="61"/>
      <c r="UAS517" s="70"/>
      <c r="UAT517" s="70"/>
      <c r="UAU517" s="60"/>
      <c r="UAV517" s="61"/>
      <c r="UAW517" s="70"/>
      <c r="UAX517" s="70"/>
      <c r="UAY517" s="60"/>
      <c r="UAZ517" s="61"/>
      <c r="UBA517" s="70"/>
      <c r="UBB517" s="70"/>
      <c r="UBC517" s="60"/>
      <c r="UBD517" s="61"/>
      <c r="UBE517" s="70"/>
      <c r="UBF517" s="70"/>
      <c r="UBG517" s="60"/>
      <c r="UBH517" s="61"/>
      <c r="UBI517" s="70"/>
      <c r="UBJ517" s="70"/>
      <c r="UBK517" s="60"/>
      <c r="UBL517" s="61"/>
      <c r="UBM517" s="70"/>
      <c r="UBN517" s="70"/>
      <c r="UBO517" s="60"/>
      <c r="UBP517" s="61"/>
      <c r="UBQ517" s="70"/>
      <c r="UBR517" s="70"/>
      <c r="UBS517" s="60"/>
      <c r="UBT517" s="61"/>
      <c r="UBU517" s="70"/>
      <c r="UBV517" s="70"/>
      <c r="UBW517" s="60"/>
      <c r="UBX517" s="61"/>
      <c r="UBY517" s="70"/>
      <c r="UBZ517" s="70"/>
      <c r="UCA517" s="60"/>
      <c r="UCB517" s="61"/>
      <c r="UCC517" s="70"/>
      <c r="UCD517" s="70"/>
      <c r="UCE517" s="60"/>
      <c r="UCF517" s="61"/>
      <c r="UCG517" s="70"/>
      <c r="UCH517" s="70"/>
      <c r="UCI517" s="60"/>
      <c r="UCJ517" s="61"/>
      <c r="UCK517" s="70"/>
      <c r="UCL517" s="70"/>
      <c r="UCM517" s="60"/>
      <c r="UCN517" s="61"/>
      <c r="UCO517" s="70"/>
      <c r="UCP517" s="70"/>
      <c r="UCQ517" s="60"/>
      <c r="UCR517" s="61"/>
      <c r="UCS517" s="70"/>
      <c r="UCT517" s="70"/>
      <c r="UCU517" s="60"/>
      <c r="UCV517" s="61"/>
      <c r="UCW517" s="70"/>
      <c r="UCX517" s="70"/>
      <c r="UCY517" s="60"/>
      <c r="UCZ517" s="61"/>
      <c r="UDA517" s="70"/>
      <c r="UDB517" s="70"/>
      <c r="UDC517" s="60"/>
      <c r="UDD517" s="61"/>
      <c r="UDE517" s="70"/>
      <c r="UDF517" s="70"/>
      <c r="UDG517" s="60"/>
      <c r="UDH517" s="61"/>
      <c r="UDI517" s="70"/>
      <c r="UDJ517" s="70"/>
      <c r="UDK517" s="60"/>
      <c r="UDL517" s="61"/>
      <c r="UDM517" s="70"/>
      <c r="UDN517" s="70"/>
      <c r="UDO517" s="60"/>
      <c r="UDP517" s="61"/>
      <c r="UDQ517" s="70"/>
      <c r="UDR517" s="70"/>
      <c r="UDS517" s="60"/>
      <c r="UDT517" s="61"/>
      <c r="UDU517" s="70"/>
      <c r="UDV517" s="70"/>
      <c r="UDW517" s="60"/>
      <c r="UDX517" s="61"/>
      <c r="UDY517" s="70"/>
      <c r="UDZ517" s="70"/>
      <c r="UEA517" s="60"/>
      <c r="UEB517" s="61"/>
      <c r="UEC517" s="70"/>
      <c r="UED517" s="70"/>
      <c r="UEE517" s="60"/>
      <c r="UEF517" s="61"/>
      <c r="UEG517" s="70"/>
      <c r="UEH517" s="70"/>
      <c r="UEI517" s="60"/>
      <c r="UEJ517" s="61"/>
      <c r="UEK517" s="70"/>
      <c r="UEL517" s="70"/>
      <c r="UEM517" s="60"/>
      <c r="UEN517" s="61"/>
      <c r="UEO517" s="70"/>
      <c r="UEP517" s="70"/>
      <c r="UEQ517" s="60"/>
      <c r="UER517" s="61"/>
      <c r="UES517" s="70"/>
      <c r="UET517" s="70"/>
      <c r="UEU517" s="60"/>
      <c r="UEV517" s="61"/>
      <c r="UEW517" s="70"/>
      <c r="UEX517" s="70"/>
      <c r="UEY517" s="60"/>
      <c r="UEZ517" s="61"/>
      <c r="UFA517" s="70"/>
      <c r="UFB517" s="70"/>
      <c r="UFC517" s="60"/>
      <c r="UFD517" s="61"/>
      <c r="UFE517" s="70"/>
      <c r="UFF517" s="70"/>
      <c r="UFG517" s="60"/>
      <c r="UFH517" s="61"/>
      <c r="UFI517" s="70"/>
      <c r="UFJ517" s="70"/>
      <c r="UFK517" s="60"/>
      <c r="UFL517" s="61"/>
      <c r="UFM517" s="70"/>
      <c r="UFN517" s="70"/>
      <c r="UFO517" s="60"/>
      <c r="UFP517" s="61"/>
      <c r="UFQ517" s="70"/>
      <c r="UFR517" s="70"/>
      <c r="UFS517" s="60"/>
      <c r="UFT517" s="61"/>
      <c r="UFU517" s="70"/>
      <c r="UFV517" s="70"/>
      <c r="UFW517" s="60"/>
      <c r="UFX517" s="61"/>
      <c r="UFY517" s="70"/>
      <c r="UFZ517" s="70"/>
      <c r="UGA517" s="60"/>
      <c r="UGB517" s="61"/>
      <c r="UGC517" s="70"/>
      <c r="UGD517" s="70"/>
      <c r="UGE517" s="60"/>
      <c r="UGF517" s="61"/>
      <c r="UGG517" s="70"/>
      <c r="UGH517" s="70"/>
      <c r="UGI517" s="60"/>
      <c r="UGJ517" s="61"/>
      <c r="UGK517" s="70"/>
      <c r="UGL517" s="70"/>
      <c r="UGM517" s="60"/>
      <c r="UGN517" s="61"/>
      <c r="UGO517" s="70"/>
      <c r="UGP517" s="70"/>
      <c r="UGQ517" s="60"/>
      <c r="UGR517" s="61"/>
      <c r="UGS517" s="70"/>
      <c r="UGT517" s="70"/>
      <c r="UGU517" s="60"/>
      <c r="UGV517" s="61"/>
      <c r="UGW517" s="70"/>
      <c r="UGX517" s="70"/>
      <c r="UGY517" s="60"/>
      <c r="UGZ517" s="61"/>
      <c r="UHA517" s="70"/>
      <c r="UHB517" s="70"/>
      <c r="UHC517" s="60"/>
      <c r="UHD517" s="61"/>
      <c r="UHE517" s="70"/>
      <c r="UHF517" s="70"/>
      <c r="UHG517" s="60"/>
      <c r="UHH517" s="61"/>
      <c r="UHI517" s="70"/>
      <c r="UHJ517" s="70"/>
      <c r="UHK517" s="60"/>
      <c r="UHL517" s="61"/>
      <c r="UHM517" s="70"/>
      <c r="UHN517" s="70"/>
      <c r="UHO517" s="60"/>
      <c r="UHP517" s="61"/>
      <c r="UHQ517" s="70"/>
      <c r="UHR517" s="70"/>
      <c r="UHS517" s="60"/>
      <c r="UHT517" s="61"/>
      <c r="UHU517" s="70"/>
      <c r="UHV517" s="70"/>
      <c r="UHW517" s="60"/>
      <c r="UHX517" s="61"/>
      <c r="UHY517" s="70"/>
      <c r="UHZ517" s="70"/>
      <c r="UIA517" s="60"/>
      <c r="UIB517" s="61"/>
      <c r="UIC517" s="70"/>
      <c r="UID517" s="70"/>
      <c r="UIE517" s="60"/>
      <c r="UIF517" s="61"/>
      <c r="UIG517" s="70"/>
      <c r="UIH517" s="70"/>
      <c r="UII517" s="60"/>
      <c r="UIJ517" s="61"/>
      <c r="UIK517" s="70"/>
      <c r="UIL517" s="70"/>
      <c r="UIM517" s="60"/>
      <c r="UIN517" s="61"/>
      <c r="UIO517" s="70"/>
      <c r="UIP517" s="70"/>
      <c r="UIQ517" s="60"/>
      <c r="UIR517" s="61"/>
      <c r="UIS517" s="70"/>
      <c r="UIT517" s="70"/>
      <c r="UIU517" s="60"/>
      <c r="UIV517" s="61"/>
      <c r="UIW517" s="70"/>
      <c r="UIX517" s="70"/>
      <c r="UIY517" s="60"/>
      <c r="UIZ517" s="61"/>
      <c r="UJA517" s="70"/>
      <c r="UJB517" s="70"/>
      <c r="UJC517" s="60"/>
      <c r="UJD517" s="61"/>
      <c r="UJE517" s="70"/>
      <c r="UJF517" s="70"/>
      <c r="UJG517" s="60"/>
      <c r="UJH517" s="61"/>
      <c r="UJI517" s="70"/>
      <c r="UJJ517" s="70"/>
      <c r="UJK517" s="60"/>
      <c r="UJL517" s="61"/>
      <c r="UJM517" s="70"/>
      <c r="UJN517" s="70"/>
      <c r="UJO517" s="60"/>
      <c r="UJP517" s="61"/>
      <c r="UJQ517" s="70"/>
      <c r="UJR517" s="70"/>
      <c r="UJS517" s="60"/>
      <c r="UJT517" s="61"/>
      <c r="UJU517" s="70"/>
      <c r="UJV517" s="70"/>
      <c r="UJW517" s="60"/>
      <c r="UJX517" s="61"/>
      <c r="UJY517" s="70"/>
      <c r="UJZ517" s="70"/>
      <c r="UKA517" s="60"/>
      <c r="UKB517" s="61"/>
      <c r="UKC517" s="70"/>
      <c r="UKD517" s="70"/>
      <c r="UKE517" s="60"/>
      <c r="UKF517" s="61"/>
      <c r="UKG517" s="70"/>
      <c r="UKH517" s="70"/>
      <c r="UKI517" s="60"/>
      <c r="UKJ517" s="61"/>
      <c r="UKK517" s="70"/>
      <c r="UKL517" s="70"/>
      <c r="UKM517" s="60"/>
      <c r="UKN517" s="61"/>
      <c r="UKO517" s="70"/>
      <c r="UKP517" s="70"/>
      <c r="UKQ517" s="60"/>
      <c r="UKR517" s="61"/>
      <c r="UKS517" s="70"/>
      <c r="UKT517" s="70"/>
      <c r="UKU517" s="60"/>
      <c r="UKV517" s="61"/>
      <c r="UKW517" s="70"/>
      <c r="UKX517" s="70"/>
      <c r="UKY517" s="60"/>
      <c r="UKZ517" s="61"/>
      <c r="ULA517" s="70"/>
      <c r="ULB517" s="70"/>
      <c r="ULC517" s="60"/>
      <c r="ULD517" s="61"/>
      <c r="ULE517" s="70"/>
      <c r="ULF517" s="70"/>
      <c r="ULG517" s="60"/>
      <c r="ULH517" s="61"/>
      <c r="ULI517" s="70"/>
      <c r="ULJ517" s="70"/>
      <c r="ULK517" s="60"/>
      <c r="ULL517" s="61"/>
      <c r="ULM517" s="70"/>
      <c r="ULN517" s="70"/>
      <c r="ULO517" s="60"/>
      <c r="ULP517" s="61"/>
      <c r="ULQ517" s="70"/>
      <c r="ULR517" s="70"/>
      <c r="ULS517" s="60"/>
      <c r="ULT517" s="61"/>
      <c r="ULU517" s="70"/>
      <c r="ULV517" s="70"/>
      <c r="ULW517" s="60"/>
      <c r="ULX517" s="61"/>
      <c r="ULY517" s="70"/>
      <c r="ULZ517" s="70"/>
      <c r="UMA517" s="60"/>
      <c r="UMB517" s="61"/>
      <c r="UMC517" s="70"/>
      <c r="UMD517" s="70"/>
      <c r="UME517" s="60"/>
      <c r="UMF517" s="61"/>
      <c r="UMG517" s="70"/>
      <c r="UMH517" s="70"/>
      <c r="UMI517" s="60"/>
      <c r="UMJ517" s="61"/>
      <c r="UMK517" s="70"/>
      <c r="UML517" s="70"/>
      <c r="UMM517" s="60"/>
      <c r="UMN517" s="61"/>
      <c r="UMO517" s="70"/>
      <c r="UMP517" s="70"/>
      <c r="UMQ517" s="60"/>
      <c r="UMR517" s="61"/>
      <c r="UMS517" s="70"/>
      <c r="UMT517" s="70"/>
      <c r="UMU517" s="60"/>
      <c r="UMV517" s="61"/>
      <c r="UMW517" s="70"/>
      <c r="UMX517" s="70"/>
      <c r="UMY517" s="60"/>
      <c r="UMZ517" s="61"/>
      <c r="UNA517" s="70"/>
      <c r="UNB517" s="70"/>
      <c r="UNC517" s="60"/>
      <c r="UND517" s="61"/>
      <c r="UNE517" s="70"/>
      <c r="UNF517" s="70"/>
      <c r="UNG517" s="60"/>
      <c r="UNH517" s="61"/>
      <c r="UNI517" s="70"/>
      <c r="UNJ517" s="70"/>
      <c r="UNK517" s="60"/>
      <c r="UNL517" s="61"/>
      <c r="UNM517" s="70"/>
      <c r="UNN517" s="70"/>
      <c r="UNO517" s="60"/>
      <c r="UNP517" s="61"/>
      <c r="UNQ517" s="70"/>
      <c r="UNR517" s="70"/>
      <c r="UNS517" s="60"/>
      <c r="UNT517" s="61"/>
      <c r="UNU517" s="70"/>
      <c r="UNV517" s="70"/>
      <c r="UNW517" s="60"/>
      <c r="UNX517" s="61"/>
      <c r="UNY517" s="70"/>
      <c r="UNZ517" s="70"/>
      <c r="UOA517" s="60"/>
      <c r="UOB517" s="61"/>
      <c r="UOC517" s="70"/>
      <c r="UOD517" s="70"/>
      <c r="UOE517" s="60"/>
      <c r="UOF517" s="61"/>
      <c r="UOG517" s="70"/>
      <c r="UOH517" s="70"/>
      <c r="UOI517" s="60"/>
      <c r="UOJ517" s="61"/>
      <c r="UOK517" s="70"/>
      <c r="UOL517" s="70"/>
      <c r="UOM517" s="60"/>
      <c r="UON517" s="61"/>
      <c r="UOO517" s="70"/>
      <c r="UOP517" s="70"/>
      <c r="UOQ517" s="60"/>
      <c r="UOR517" s="61"/>
      <c r="UOS517" s="70"/>
      <c r="UOT517" s="70"/>
      <c r="UOU517" s="60"/>
      <c r="UOV517" s="61"/>
      <c r="UOW517" s="70"/>
      <c r="UOX517" s="70"/>
      <c r="UOY517" s="60"/>
      <c r="UOZ517" s="61"/>
      <c r="UPA517" s="70"/>
      <c r="UPB517" s="70"/>
      <c r="UPC517" s="60"/>
      <c r="UPD517" s="61"/>
      <c r="UPE517" s="70"/>
      <c r="UPF517" s="70"/>
      <c r="UPG517" s="60"/>
      <c r="UPH517" s="61"/>
      <c r="UPI517" s="70"/>
      <c r="UPJ517" s="70"/>
      <c r="UPK517" s="60"/>
      <c r="UPL517" s="61"/>
      <c r="UPM517" s="70"/>
      <c r="UPN517" s="70"/>
      <c r="UPO517" s="60"/>
      <c r="UPP517" s="61"/>
      <c r="UPQ517" s="70"/>
      <c r="UPR517" s="70"/>
      <c r="UPS517" s="60"/>
      <c r="UPT517" s="61"/>
      <c r="UPU517" s="70"/>
      <c r="UPV517" s="70"/>
      <c r="UPW517" s="60"/>
      <c r="UPX517" s="61"/>
      <c r="UPY517" s="70"/>
      <c r="UPZ517" s="70"/>
      <c r="UQA517" s="60"/>
      <c r="UQB517" s="61"/>
      <c r="UQC517" s="70"/>
      <c r="UQD517" s="70"/>
      <c r="UQE517" s="60"/>
      <c r="UQF517" s="61"/>
      <c r="UQG517" s="70"/>
      <c r="UQH517" s="70"/>
      <c r="UQI517" s="60"/>
      <c r="UQJ517" s="61"/>
      <c r="UQK517" s="70"/>
      <c r="UQL517" s="70"/>
      <c r="UQM517" s="60"/>
      <c r="UQN517" s="61"/>
      <c r="UQO517" s="70"/>
      <c r="UQP517" s="70"/>
      <c r="UQQ517" s="60"/>
      <c r="UQR517" s="61"/>
      <c r="UQS517" s="70"/>
      <c r="UQT517" s="70"/>
      <c r="UQU517" s="60"/>
      <c r="UQV517" s="61"/>
      <c r="UQW517" s="70"/>
      <c r="UQX517" s="70"/>
      <c r="UQY517" s="60"/>
      <c r="UQZ517" s="61"/>
      <c r="URA517" s="70"/>
      <c r="URB517" s="70"/>
      <c r="URC517" s="60"/>
      <c r="URD517" s="61"/>
      <c r="URE517" s="70"/>
      <c r="URF517" s="70"/>
      <c r="URG517" s="60"/>
      <c r="URH517" s="61"/>
      <c r="URI517" s="70"/>
      <c r="URJ517" s="70"/>
      <c r="URK517" s="60"/>
      <c r="URL517" s="61"/>
      <c r="URM517" s="70"/>
      <c r="URN517" s="70"/>
      <c r="URO517" s="60"/>
      <c r="URP517" s="61"/>
      <c r="URQ517" s="70"/>
      <c r="URR517" s="70"/>
      <c r="URS517" s="60"/>
      <c r="URT517" s="61"/>
      <c r="URU517" s="70"/>
      <c r="URV517" s="70"/>
      <c r="URW517" s="60"/>
      <c r="URX517" s="61"/>
      <c r="URY517" s="70"/>
      <c r="URZ517" s="70"/>
      <c r="USA517" s="60"/>
      <c r="USB517" s="61"/>
      <c r="USC517" s="70"/>
      <c r="USD517" s="70"/>
      <c r="USE517" s="60"/>
      <c r="USF517" s="61"/>
      <c r="USG517" s="70"/>
      <c r="USH517" s="70"/>
      <c r="USI517" s="60"/>
      <c r="USJ517" s="61"/>
      <c r="USK517" s="70"/>
      <c r="USL517" s="70"/>
      <c r="USM517" s="60"/>
      <c r="USN517" s="61"/>
      <c r="USO517" s="70"/>
      <c r="USP517" s="70"/>
      <c r="USQ517" s="60"/>
      <c r="USR517" s="61"/>
      <c r="USS517" s="70"/>
      <c r="UST517" s="70"/>
      <c r="USU517" s="60"/>
      <c r="USV517" s="61"/>
      <c r="USW517" s="70"/>
      <c r="USX517" s="70"/>
      <c r="USY517" s="60"/>
      <c r="USZ517" s="61"/>
      <c r="UTA517" s="70"/>
      <c r="UTB517" s="70"/>
      <c r="UTC517" s="60"/>
      <c r="UTD517" s="61"/>
      <c r="UTE517" s="70"/>
      <c r="UTF517" s="70"/>
      <c r="UTG517" s="60"/>
      <c r="UTH517" s="61"/>
      <c r="UTI517" s="70"/>
      <c r="UTJ517" s="70"/>
      <c r="UTK517" s="60"/>
      <c r="UTL517" s="61"/>
      <c r="UTM517" s="70"/>
      <c r="UTN517" s="70"/>
      <c r="UTO517" s="60"/>
      <c r="UTP517" s="61"/>
      <c r="UTQ517" s="70"/>
      <c r="UTR517" s="70"/>
      <c r="UTS517" s="60"/>
      <c r="UTT517" s="61"/>
      <c r="UTU517" s="70"/>
      <c r="UTV517" s="70"/>
      <c r="UTW517" s="60"/>
      <c r="UTX517" s="61"/>
      <c r="UTY517" s="70"/>
      <c r="UTZ517" s="70"/>
      <c r="UUA517" s="60"/>
      <c r="UUB517" s="61"/>
      <c r="UUC517" s="70"/>
      <c r="UUD517" s="70"/>
      <c r="UUE517" s="60"/>
      <c r="UUF517" s="61"/>
      <c r="UUG517" s="70"/>
      <c r="UUH517" s="70"/>
      <c r="UUI517" s="60"/>
      <c r="UUJ517" s="61"/>
      <c r="UUK517" s="70"/>
      <c r="UUL517" s="70"/>
      <c r="UUM517" s="60"/>
      <c r="UUN517" s="61"/>
      <c r="UUO517" s="70"/>
      <c r="UUP517" s="70"/>
      <c r="UUQ517" s="60"/>
      <c r="UUR517" s="61"/>
      <c r="UUS517" s="70"/>
      <c r="UUT517" s="70"/>
      <c r="UUU517" s="60"/>
      <c r="UUV517" s="61"/>
      <c r="UUW517" s="70"/>
      <c r="UUX517" s="70"/>
      <c r="UUY517" s="60"/>
      <c r="UUZ517" s="61"/>
      <c r="UVA517" s="70"/>
      <c r="UVB517" s="70"/>
      <c r="UVC517" s="60"/>
      <c r="UVD517" s="61"/>
      <c r="UVE517" s="70"/>
      <c r="UVF517" s="70"/>
      <c r="UVG517" s="60"/>
      <c r="UVH517" s="61"/>
      <c r="UVI517" s="70"/>
      <c r="UVJ517" s="70"/>
      <c r="UVK517" s="60"/>
      <c r="UVL517" s="61"/>
      <c r="UVM517" s="70"/>
      <c r="UVN517" s="70"/>
      <c r="UVO517" s="60"/>
      <c r="UVP517" s="61"/>
      <c r="UVQ517" s="70"/>
      <c r="UVR517" s="70"/>
      <c r="UVS517" s="60"/>
      <c r="UVT517" s="61"/>
      <c r="UVU517" s="70"/>
      <c r="UVV517" s="70"/>
      <c r="UVW517" s="60"/>
      <c r="UVX517" s="61"/>
      <c r="UVY517" s="70"/>
      <c r="UVZ517" s="70"/>
      <c r="UWA517" s="60"/>
      <c r="UWB517" s="61"/>
      <c r="UWC517" s="70"/>
      <c r="UWD517" s="70"/>
      <c r="UWE517" s="60"/>
      <c r="UWF517" s="61"/>
      <c r="UWG517" s="70"/>
      <c r="UWH517" s="70"/>
      <c r="UWI517" s="60"/>
      <c r="UWJ517" s="61"/>
      <c r="UWK517" s="70"/>
      <c r="UWL517" s="70"/>
      <c r="UWM517" s="60"/>
      <c r="UWN517" s="61"/>
      <c r="UWO517" s="70"/>
      <c r="UWP517" s="70"/>
      <c r="UWQ517" s="60"/>
      <c r="UWR517" s="61"/>
      <c r="UWS517" s="70"/>
      <c r="UWT517" s="70"/>
      <c r="UWU517" s="60"/>
      <c r="UWV517" s="61"/>
      <c r="UWW517" s="70"/>
      <c r="UWX517" s="70"/>
      <c r="UWY517" s="60"/>
      <c r="UWZ517" s="61"/>
      <c r="UXA517" s="70"/>
      <c r="UXB517" s="70"/>
      <c r="UXC517" s="60"/>
      <c r="UXD517" s="61"/>
      <c r="UXE517" s="70"/>
      <c r="UXF517" s="70"/>
      <c r="UXG517" s="60"/>
      <c r="UXH517" s="61"/>
      <c r="UXI517" s="70"/>
      <c r="UXJ517" s="70"/>
      <c r="UXK517" s="60"/>
      <c r="UXL517" s="61"/>
      <c r="UXM517" s="70"/>
      <c r="UXN517" s="70"/>
      <c r="UXO517" s="60"/>
      <c r="UXP517" s="61"/>
      <c r="UXQ517" s="70"/>
      <c r="UXR517" s="70"/>
      <c r="UXS517" s="60"/>
      <c r="UXT517" s="61"/>
      <c r="UXU517" s="70"/>
      <c r="UXV517" s="70"/>
      <c r="UXW517" s="60"/>
      <c r="UXX517" s="61"/>
      <c r="UXY517" s="70"/>
      <c r="UXZ517" s="70"/>
      <c r="UYA517" s="60"/>
      <c r="UYB517" s="61"/>
      <c r="UYC517" s="70"/>
      <c r="UYD517" s="70"/>
      <c r="UYE517" s="60"/>
      <c r="UYF517" s="61"/>
      <c r="UYG517" s="70"/>
      <c r="UYH517" s="70"/>
      <c r="UYI517" s="60"/>
      <c r="UYJ517" s="61"/>
      <c r="UYK517" s="70"/>
      <c r="UYL517" s="70"/>
      <c r="UYM517" s="60"/>
      <c r="UYN517" s="61"/>
      <c r="UYO517" s="70"/>
      <c r="UYP517" s="70"/>
      <c r="UYQ517" s="60"/>
      <c r="UYR517" s="61"/>
      <c r="UYS517" s="70"/>
      <c r="UYT517" s="70"/>
      <c r="UYU517" s="60"/>
      <c r="UYV517" s="61"/>
      <c r="UYW517" s="70"/>
      <c r="UYX517" s="70"/>
      <c r="UYY517" s="60"/>
      <c r="UYZ517" s="61"/>
      <c r="UZA517" s="70"/>
      <c r="UZB517" s="70"/>
      <c r="UZC517" s="60"/>
      <c r="UZD517" s="61"/>
      <c r="UZE517" s="70"/>
      <c r="UZF517" s="70"/>
      <c r="UZG517" s="60"/>
      <c r="UZH517" s="61"/>
      <c r="UZI517" s="70"/>
      <c r="UZJ517" s="70"/>
      <c r="UZK517" s="60"/>
      <c r="UZL517" s="61"/>
      <c r="UZM517" s="70"/>
      <c r="UZN517" s="70"/>
      <c r="UZO517" s="60"/>
      <c r="UZP517" s="61"/>
      <c r="UZQ517" s="70"/>
      <c r="UZR517" s="70"/>
      <c r="UZS517" s="60"/>
      <c r="UZT517" s="61"/>
      <c r="UZU517" s="70"/>
      <c r="UZV517" s="70"/>
      <c r="UZW517" s="60"/>
      <c r="UZX517" s="61"/>
      <c r="UZY517" s="70"/>
      <c r="UZZ517" s="70"/>
      <c r="VAA517" s="60"/>
      <c r="VAB517" s="61"/>
      <c r="VAC517" s="70"/>
      <c r="VAD517" s="70"/>
      <c r="VAE517" s="60"/>
      <c r="VAF517" s="61"/>
      <c r="VAG517" s="70"/>
      <c r="VAH517" s="70"/>
      <c r="VAI517" s="60"/>
      <c r="VAJ517" s="61"/>
      <c r="VAK517" s="70"/>
      <c r="VAL517" s="70"/>
      <c r="VAM517" s="60"/>
      <c r="VAN517" s="61"/>
      <c r="VAO517" s="70"/>
      <c r="VAP517" s="70"/>
      <c r="VAQ517" s="60"/>
      <c r="VAR517" s="61"/>
      <c r="VAS517" s="70"/>
      <c r="VAT517" s="70"/>
      <c r="VAU517" s="60"/>
      <c r="VAV517" s="61"/>
      <c r="VAW517" s="70"/>
      <c r="VAX517" s="70"/>
      <c r="VAY517" s="60"/>
      <c r="VAZ517" s="61"/>
      <c r="VBA517" s="70"/>
      <c r="VBB517" s="70"/>
      <c r="VBC517" s="60"/>
      <c r="VBD517" s="61"/>
      <c r="VBE517" s="70"/>
      <c r="VBF517" s="70"/>
      <c r="VBG517" s="60"/>
      <c r="VBH517" s="61"/>
      <c r="VBI517" s="70"/>
      <c r="VBJ517" s="70"/>
      <c r="VBK517" s="60"/>
      <c r="VBL517" s="61"/>
      <c r="VBM517" s="70"/>
      <c r="VBN517" s="70"/>
      <c r="VBO517" s="60"/>
      <c r="VBP517" s="61"/>
      <c r="VBQ517" s="70"/>
      <c r="VBR517" s="70"/>
      <c r="VBS517" s="60"/>
      <c r="VBT517" s="61"/>
      <c r="VBU517" s="70"/>
      <c r="VBV517" s="70"/>
      <c r="VBW517" s="60"/>
      <c r="VBX517" s="61"/>
      <c r="VBY517" s="70"/>
      <c r="VBZ517" s="70"/>
      <c r="VCA517" s="60"/>
      <c r="VCB517" s="61"/>
      <c r="VCC517" s="70"/>
      <c r="VCD517" s="70"/>
      <c r="VCE517" s="60"/>
      <c r="VCF517" s="61"/>
      <c r="VCG517" s="70"/>
      <c r="VCH517" s="70"/>
      <c r="VCI517" s="60"/>
      <c r="VCJ517" s="61"/>
      <c r="VCK517" s="70"/>
      <c r="VCL517" s="70"/>
      <c r="VCM517" s="60"/>
      <c r="VCN517" s="61"/>
      <c r="VCO517" s="70"/>
      <c r="VCP517" s="70"/>
      <c r="VCQ517" s="60"/>
      <c r="VCR517" s="61"/>
      <c r="VCS517" s="70"/>
      <c r="VCT517" s="70"/>
      <c r="VCU517" s="60"/>
      <c r="VCV517" s="61"/>
      <c r="VCW517" s="70"/>
      <c r="VCX517" s="70"/>
      <c r="VCY517" s="60"/>
      <c r="VCZ517" s="61"/>
      <c r="VDA517" s="70"/>
      <c r="VDB517" s="70"/>
      <c r="VDC517" s="60"/>
      <c r="VDD517" s="61"/>
      <c r="VDE517" s="70"/>
      <c r="VDF517" s="70"/>
      <c r="VDG517" s="60"/>
      <c r="VDH517" s="61"/>
      <c r="VDI517" s="70"/>
      <c r="VDJ517" s="70"/>
      <c r="VDK517" s="60"/>
      <c r="VDL517" s="61"/>
      <c r="VDM517" s="70"/>
      <c r="VDN517" s="70"/>
      <c r="VDO517" s="60"/>
      <c r="VDP517" s="61"/>
      <c r="VDQ517" s="70"/>
      <c r="VDR517" s="70"/>
      <c r="VDS517" s="60"/>
      <c r="VDT517" s="61"/>
      <c r="VDU517" s="70"/>
      <c r="VDV517" s="70"/>
      <c r="VDW517" s="60"/>
      <c r="VDX517" s="61"/>
      <c r="VDY517" s="70"/>
      <c r="VDZ517" s="70"/>
      <c r="VEA517" s="60"/>
      <c r="VEB517" s="61"/>
      <c r="VEC517" s="70"/>
      <c r="VED517" s="70"/>
      <c r="VEE517" s="60"/>
      <c r="VEF517" s="61"/>
      <c r="VEG517" s="70"/>
      <c r="VEH517" s="70"/>
      <c r="VEI517" s="60"/>
      <c r="VEJ517" s="61"/>
      <c r="VEK517" s="70"/>
      <c r="VEL517" s="70"/>
      <c r="VEM517" s="60"/>
      <c r="VEN517" s="61"/>
      <c r="VEO517" s="70"/>
      <c r="VEP517" s="70"/>
      <c r="VEQ517" s="60"/>
      <c r="VER517" s="61"/>
      <c r="VES517" s="70"/>
      <c r="VET517" s="70"/>
      <c r="VEU517" s="60"/>
      <c r="VEV517" s="61"/>
      <c r="VEW517" s="70"/>
      <c r="VEX517" s="70"/>
      <c r="VEY517" s="60"/>
      <c r="VEZ517" s="61"/>
      <c r="VFA517" s="70"/>
      <c r="VFB517" s="70"/>
      <c r="VFC517" s="60"/>
      <c r="VFD517" s="61"/>
      <c r="VFE517" s="70"/>
      <c r="VFF517" s="70"/>
      <c r="VFG517" s="60"/>
      <c r="VFH517" s="61"/>
      <c r="VFI517" s="70"/>
      <c r="VFJ517" s="70"/>
      <c r="VFK517" s="60"/>
      <c r="VFL517" s="61"/>
      <c r="VFM517" s="70"/>
      <c r="VFN517" s="70"/>
      <c r="VFO517" s="60"/>
      <c r="VFP517" s="61"/>
      <c r="VFQ517" s="70"/>
      <c r="VFR517" s="70"/>
      <c r="VFS517" s="60"/>
      <c r="VFT517" s="61"/>
      <c r="VFU517" s="70"/>
      <c r="VFV517" s="70"/>
      <c r="VFW517" s="60"/>
      <c r="VFX517" s="61"/>
      <c r="VFY517" s="70"/>
      <c r="VFZ517" s="70"/>
      <c r="VGA517" s="60"/>
      <c r="VGB517" s="61"/>
      <c r="VGC517" s="70"/>
      <c r="VGD517" s="70"/>
      <c r="VGE517" s="60"/>
      <c r="VGF517" s="61"/>
      <c r="VGG517" s="70"/>
      <c r="VGH517" s="70"/>
      <c r="VGI517" s="60"/>
      <c r="VGJ517" s="61"/>
      <c r="VGK517" s="70"/>
      <c r="VGL517" s="70"/>
      <c r="VGM517" s="60"/>
      <c r="VGN517" s="61"/>
      <c r="VGO517" s="70"/>
      <c r="VGP517" s="70"/>
      <c r="VGQ517" s="60"/>
      <c r="VGR517" s="61"/>
      <c r="VGS517" s="70"/>
      <c r="VGT517" s="70"/>
      <c r="VGU517" s="60"/>
      <c r="VGV517" s="61"/>
      <c r="VGW517" s="70"/>
      <c r="VGX517" s="70"/>
      <c r="VGY517" s="60"/>
      <c r="VGZ517" s="61"/>
      <c r="VHA517" s="70"/>
      <c r="VHB517" s="70"/>
      <c r="VHC517" s="60"/>
      <c r="VHD517" s="61"/>
      <c r="VHE517" s="70"/>
      <c r="VHF517" s="70"/>
      <c r="VHG517" s="60"/>
      <c r="VHH517" s="61"/>
      <c r="VHI517" s="70"/>
      <c r="VHJ517" s="70"/>
      <c r="VHK517" s="60"/>
      <c r="VHL517" s="61"/>
      <c r="VHM517" s="70"/>
      <c r="VHN517" s="70"/>
      <c r="VHO517" s="60"/>
      <c r="VHP517" s="61"/>
      <c r="VHQ517" s="70"/>
      <c r="VHR517" s="70"/>
      <c r="VHS517" s="60"/>
      <c r="VHT517" s="61"/>
      <c r="VHU517" s="70"/>
      <c r="VHV517" s="70"/>
      <c r="VHW517" s="60"/>
      <c r="VHX517" s="61"/>
      <c r="VHY517" s="70"/>
      <c r="VHZ517" s="70"/>
      <c r="VIA517" s="60"/>
      <c r="VIB517" s="61"/>
      <c r="VIC517" s="70"/>
      <c r="VID517" s="70"/>
      <c r="VIE517" s="60"/>
      <c r="VIF517" s="61"/>
      <c r="VIG517" s="70"/>
      <c r="VIH517" s="70"/>
      <c r="VII517" s="60"/>
      <c r="VIJ517" s="61"/>
      <c r="VIK517" s="70"/>
      <c r="VIL517" s="70"/>
      <c r="VIM517" s="60"/>
      <c r="VIN517" s="61"/>
      <c r="VIO517" s="70"/>
      <c r="VIP517" s="70"/>
      <c r="VIQ517" s="60"/>
      <c r="VIR517" s="61"/>
      <c r="VIS517" s="70"/>
      <c r="VIT517" s="70"/>
      <c r="VIU517" s="60"/>
      <c r="VIV517" s="61"/>
      <c r="VIW517" s="70"/>
      <c r="VIX517" s="70"/>
      <c r="VIY517" s="60"/>
      <c r="VIZ517" s="61"/>
      <c r="VJA517" s="70"/>
      <c r="VJB517" s="70"/>
      <c r="VJC517" s="60"/>
      <c r="VJD517" s="61"/>
      <c r="VJE517" s="70"/>
      <c r="VJF517" s="70"/>
      <c r="VJG517" s="60"/>
      <c r="VJH517" s="61"/>
      <c r="VJI517" s="70"/>
      <c r="VJJ517" s="70"/>
      <c r="VJK517" s="60"/>
      <c r="VJL517" s="61"/>
      <c r="VJM517" s="70"/>
      <c r="VJN517" s="70"/>
      <c r="VJO517" s="60"/>
      <c r="VJP517" s="61"/>
      <c r="VJQ517" s="70"/>
      <c r="VJR517" s="70"/>
      <c r="VJS517" s="60"/>
      <c r="VJT517" s="61"/>
      <c r="VJU517" s="70"/>
      <c r="VJV517" s="70"/>
      <c r="VJW517" s="60"/>
      <c r="VJX517" s="61"/>
      <c r="VJY517" s="70"/>
      <c r="VJZ517" s="70"/>
      <c r="VKA517" s="60"/>
      <c r="VKB517" s="61"/>
      <c r="VKC517" s="70"/>
      <c r="VKD517" s="70"/>
      <c r="VKE517" s="60"/>
      <c r="VKF517" s="61"/>
      <c r="VKG517" s="70"/>
      <c r="VKH517" s="70"/>
      <c r="VKI517" s="60"/>
      <c r="VKJ517" s="61"/>
      <c r="VKK517" s="70"/>
      <c r="VKL517" s="70"/>
      <c r="VKM517" s="60"/>
      <c r="VKN517" s="61"/>
      <c r="VKO517" s="70"/>
      <c r="VKP517" s="70"/>
      <c r="VKQ517" s="60"/>
      <c r="VKR517" s="61"/>
      <c r="VKS517" s="70"/>
      <c r="VKT517" s="70"/>
      <c r="VKU517" s="60"/>
      <c r="VKV517" s="61"/>
      <c r="VKW517" s="70"/>
      <c r="VKX517" s="70"/>
      <c r="VKY517" s="60"/>
      <c r="VKZ517" s="61"/>
      <c r="VLA517" s="70"/>
      <c r="VLB517" s="70"/>
      <c r="VLC517" s="60"/>
      <c r="VLD517" s="61"/>
      <c r="VLE517" s="70"/>
      <c r="VLF517" s="70"/>
      <c r="VLG517" s="60"/>
      <c r="VLH517" s="61"/>
      <c r="VLI517" s="70"/>
      <c r="VLJ517" s="70"/>
      <c r="VLK517" s="60"/>
      <c r="VLL517" s="61"/>
      <c r="VLM517" s="70"/>
      <c r="VLN517" s="70"/>
      <c r="VLO517" s="60"/>
      <c r="VLP517" s="61"/>
      <c r="VLQ517" s="70"/>
      <c r="VLR517" s="70"/>
      <c r="VLS517" s="60"/>
      <c r="VLT517" s="61"/>
      <c r="VLU517" s="70"/>
      <c r="VLV517" s="70"/>
      <c r="VLW517" s="60"/>
      <c r="VLX517" s="61"/>
      <c r="VLY517" s="70"/>
      <c r="VLZ517" s="70"/>
      <c r="VMA517" s="60"/>
      <c r="VMB517" s="61"/>
      <c r="VMC517" s="70"/>
      <c r="VMD517" s="70"/>
      <c r="VME517" s="60"/>
      <c r="VMF517" s="61"/>
      <c r="VMG517" s="70"/>
      <c r="VMH517" s="70"/>
      <c r="VMI517" s="60"/>
      <c r="VMJ517" s="61"/>
      <c r="VMK517" s="70"/>
      <c r="VML517" s="70"/>
      <c r="VMM517" s="60"/>
      <c r="VMN517" s="61"/>
      <c r="VMO517" s="70"/>
      <c r="VMP517" s="70"/>
      <c r="VMQ517" s="60"/>
      <c r="VMR517" s="61"/>
      <c r="VMS517" s="70"/>
      <c r="VMT517" s="70"/>
      <c r="VMU517" s="60"/>
      <c r="VMV517" s="61"/>
      <c r="VMW517" s="70"/>
      <c r="VMX517" s="70"/>
      <c r="VMY517" s="60"/>
      <c r="VMZ517" s="61"/>
      <c r="VNA517" s="70"/>
      <c r="VNB517" s="70"/>
      <c r="VNC517" s="60"/>
      <c r="VND517" s="61"/>
      <c r="VNE517" s="70"/>
      <c r="VNF517" s="70"/>
      <c r="VNG517" s="60"/>
      <c r="VNH517" s="61"/>
      <c r="VNI517" s="70"/>
      <c r="VNJ517" s="70"/>
      <c r="VNK517" s="60"/>
      <c r="VNL517" s="61"/>
      <c r="VNM517" s="70"/>
      <c r="VNN517" s="70"/>
      <c r="VNO517" s="60"/>
      <c r="VNP517" s="61"/>
      <c r="VNQ517" s="70"/>
      <c r="VNR517" s="70"/>
      <c r="VNS517" s="60"/>
      <c r="VNT517" s="61"/>
      <c r="VNU517" s="70"/>
      <c r="VNV517" s="70"/>
      <c r="VNW517" s="60"/>
      <c r="VNX517" s="61"/>
      <c r="VNY517" s="70"/>
      <c r="VNZ517" s="70"/>
      <c r="VOA517" s="60"/>
      <c r="VOB517" s="61"/>
      <c r="VOC517" s="70"/>
      <c r="VOD517" s="70"/>
      <c r="VOE517" s="60"/>
      <c r="VOF517" s="61"/>
      <c r="VOG517" s="70"/>
      <c r="VOH517" s="70"/>
      <c r="VOI517" s="60"/>
      <c r="VOJ517" s="61"/>
      <c r="VOK517" s="70"/>
      <c r="VOL517" s="70"/>
      <c r="VOM517" s="60"/>
      <c r="VON517" s="61"/>
      <c r="VOO517" s="70"/>
      <c r="VOP517" s="70"/>
      <c r="VOQ517" s="60"/>
      <c r="VOR517" s="61"/>
      <c r="VOS517" s="70"/>
      <c r="VOT517" s="70"/>
      <c r="VOU517" s="60"/>
      <c r="VOV517" s="61"/>
      <c r="VOW517" s="70"/>
      <c r="VOX517" s="70"/>
      <c r="VOY517" s="60"/>
      <c r="VOZ517" s="61"/>
      <c r="VPA517" s="70"/>
      <c r="VPB517" s="70"/>
      <c r="VPC517" s="60"/>
      <c r="VPD517" s="61"/>
      <c r="VPE517" s="70"/>
      <c r="VPF517" s="70"/>
      <c r="VPG517" s="60"/>
      <c r="VPH517" s="61"/>
      <c r="VPI517" s="70"/>
      <c r="VPJ517" s="70"/>
      <c r="VPK517" s="60"/>
      <c r="VPL517" s="61"/>
      <c r="VPM517" s="70"/>
      <c r="VPN517" s="70"/>
      <c r="VPO517" s="60"/>
      <c r="VPP517" s="61"/>
      <c r="VPQ517" s="70"/>
      <c r="VPR517" s="70"/>
      <c r="VPS517" s="60"/>
      <c r="VPT517" s="61"/>
      <c r="VPU517" s="70"/>
      <c r="VPV517" s="70"/>
      <c r="VPW517" s="60"/>
      <c r="VPX517" s="61"/>
      <c r="VPY517" s="70"/>
      <c r="VPZ517" s="70"/>
      <c r="VQA517" s="60"/>
      <c r="VQB517" s="61"/>
      <c r="VQC517" s="70"/>
      <c r="VQD517" s="70"/>
      <c r="VQE517" s="60"/>
      <c r="VQF517" s="61"/>
      <c r="VQG517" s="70"/>
      <c r="VQH517" s="70"/>
      <c r="VQI517" s="60"/>
      <c r="VQJ517" s="61"/>
      <c r="VQK517" s="70"/>
      <c r="VQL517" s="70"/>
      <c r="VQM517" s="60"/>
      <c r="VQN517" s="61"/>
      <c r="VQO517" s="70"/>
      <c r="VQP517" s="70"/>
      <c r="VQQ517" s="60"/>
      <c r="VQR517" s="61"/>
      <c r="VQS517" s="70"/>
      <c r="VQT517" s="70"/>
      <c r="VQU517" s="60"/>
      <c r="VQV517" s="61"/>
      <c r="VQW517" s="70"/>
      <c r="VQX517" s="70"/>
      <c r="VQY517" s="60"/>
      <c r="VQZ517" s="61"/>
      <c r="VRA517" s="70"/>
      <c r="VRB517" s="70"/>
      <c r="VRC517" s="60"/>
      <c r="VRD517" s="61"/>
      <c r="VRE517" s="70"/>
      <c r="VRF517" s="70"/>
      <c r="VRG517" s="60"/>
      <c r="VRH517" s="61"/>
      <c r="VRI517" s="70"/>
      <c r="VRJ517" s="70"/>
      <c r="VRK517" s="60"/>
      <c r="VRL517" s="61"/>
      <c r="VRM517" s="70"/>
      <c r="VRN517" s="70"/>
      <c r="VRO517" s="60"/>
      <c r="VRP517" s="61"/>
      <c r="VRQ517" s="70"/>
      <c r="VRR517" s="70"/>
      <c r="VRS517" s="60"/>
      <c r="VRT517" s="61"/>
      <c r="VRU517" s="70"/>
      <c r="VRV517" s="70"/>
      <c r="VRW517" s="60"/>
      <c r="VRX517" s="61"/>
      <c r="VRY517" s="70"/>
      <c r="VRZ517" s="70"/>
      <c r="VSA517" s="60"/>
      <c r="VSB517" s="61"/>
      <c r="VSC517" s="70"/>
      <c r="VSD517" s="70"/>
      <c r="VSE517" s="60"/>
      <c r="VSF517" s="61"/>
      <c r="VSG517" s="70"/>
      <c r="VSH517" s="70"/>
      <c r="VSI517" s="60"/>
      <c r="VSJ517" s="61"/>
      <c r="VSK517" s="70"/>
      <c r="VSL517" s="70"/>
      <c r="VSM517" s="60"/>
      <c r="VSN517" s="61"/>
      <c r="VSO517" s="70"/>
      <c r="VSP517" s="70"/>
      <c r="VSQ517" s="60"/>
      <c r="VSR517" s="61"/>
      <c r="VSS517" s="70"/>
      <c r="VST517" s="70"/>
      <c r="VSU517" s="60"/>
      <c r="VSV517" s="61"/>
      <c r="VSW517" s="70"/>
      <c r="VSX517" s="70"/>
      <c r="VSY517" s="60"/>
      <c r="VSZ517" s="61"/>
      <c r="VTA517" s="70"/>
      <c r="VTB517" s="70"/>
      <c r="VTC517" s="60"/>
      <c r="VTD517" s="61"/>
      <c r="VTE517" s="70"/>
      <c r="VTF517" s="70"/>
      <c r="VTG517" s="60"/>
      <c r="VTH517" s="61"/>
      <c r="VTI517" s="70"/>
      <c r="VTJ517" s="70"/>
      <c r="VTK517" s="60"/>
      <c r="VTL517" s="61"/>
      <c r="VTM517" s="70"/>
      <c r="VTN517" s="70"/>
      <c r="VTO517" s="60"/>
      <c r="VTP517" s="61"/>
      <c r="VTQ517" s="70"/>
      <c r="VTR517" s="70"/>
      <c r="VTS517" s="60"/>
      <c r="VTT517" s="61"/>
      <c r="VTU517" s="70"/>
      <c r="VTV517" s="70"/>
      <c r="VTW517" s="60"/>
      <c r="VTX517" s="61"/>
      <c r="VTY517" s="70"/>
      <c r="VTZ517" s="70"/>
      <c r="VUA517" s="60"/>
      <c r="VUB517" s="61"/>
      <c r="VUC517" s="70"/>
      <c r="VUD517" s="70"/>
      <c r="VUE517" s="60"/>
      <c r="VUF517" s="61"/>
      <c r="VUG517" s="70"/>
      <c r="VUH517" s="70"/>
      <c r="VUI517" s="60"/>
      <c r="VUJ517" s="61"/>
      <c r="VUK517" s="70"/>
      <c r="VUL517" s="70"/>
      <c r="VUM517" s="60"/>
      <c r="VUN517" s="61"/>
      <c r="VUO517" s="70"/>
      <c r="VUP517" s="70"/>
      <c r="VUQ517" s="60"/>
      <c r="VUR517" s="61"/>
      <c r="VUS517" s="70"/>
      <c r="VUT517" s="70"/>
      <c r="VUU517" s="60"/>
      <c r="VUV517" s="61"/>
      <c r="VUW517" s="70"/>
      <c r="VUX517" s="70"/>
      <c r="VUY517" s="60"/>
      <c r="VUZ517" s="61"/>
      <c r="VVA517" s="70"/>
      <c r="VVB517" s="70"/>
      <c r="VVC517" s="60"/>
      <c r="VVD517" s="61"/>
      <c r="VVE517" s="70"/>
      <c r="VVF517" s="70"/>
      <c r="VVG517" s="60"/>
      <c r="VVH517" s="61"/>
      <c r="VVI517" s="70"/>
      <c r="VVJ517" s="70"/>
      <c r="VVK517" s="60"/>
      <c r="VVL517" s="61"/>
      <c r="VVM517" s="70"/>
      <c r="VVN517" s="70"/>
      <c r="VVO517" s="60"/>
      <c r="VVP517" s="61"/>
      <c r="VVQ517" s="70"/>
      <c r="VVR517" s="70"/>
      <c r="VVS517" s="60"/>
      <c r="VVT517" s="61"/>
      <c r="VVU517" s="70"/>
      <c r="VVV517" s="70"/>
      <c r="VVW517" s="60"/>
      <c r="VVX517" s="61"/>
      <c r="VVY517" s="70"/>
      <c r="VVZ517" s="70"/>
      <c r="VWA517" s="60"/>
      <c r="VWB517" s="61"/>
      <c r="VWC517" s="70"/>
      <c r="VWD517" s="70"/>
      <c r="VWE517" s="60"/>
      <c r="VWF517" s="61"/>
      <c r="VWG517" s="70"/>
      <c r="VWH517" s="70"/>
      <c r="VWI517" s="60"/>
      <c r="VWJ517" s="61"/>
      <c r="VWK517" s="70"/>
      <c r="VWL517" s="70"/>
      <c r="VWM517" s="60"/>
      <c r="VWN517" s="61"/>
      <c r="VWO517" s="70"/>
      <c r="VWP517" s="70"/>
      <c r="VWQ517" s="60"/>
      <c r="VWR517" s="61"/>
      <c r="VWS517" s="70"/>
      <c r="VWT517" s="70"/>
      <c r="VWU517" s="60"/>
      <c r="VWV517" s="61"/>
      <c r="VWW517" s="70"/>
      <c r="VWX517" s="70"/>
      <c r="VWY517" s="60"/>
      <c r="VWZ517" s="61"/>
      <c r="VXA517" s="70"/>
      <c r="VXB517" s="70"/>
      <c r="VXC517" s="60"/>
      <c r="VXD517" s="61"/>
      <c r="VXE517" s="70"/>
      <c r="VXF517" s="70"/>
      <c r="VXG517" s="60"/>
      <c r="VXH517" s="61"/>
      <c r="VXI517" s="70"/>
      <c r="VXJ517" s="70"/>
      <c r="VXK517" s="60"/>
      <c r="VXL517" s="61"/>
      <c r="VXM517" s="70"/>
      <c r="VXN517" s="70"/>
      <c r="VXO517" s="60"/>
      <c r="VXP517" s="61"/>
      <c r="VXQ517" s="70"/>
      <c r="VXR517" s="70"/>
      <c r="VXS517" s="60"/>
      <c r="VXT517" s="61"/>
      <c r="VXU517" s="70"/>
      <c r="VXV517" s="70"/>
      <c r="VXW517" s="60"/>
      <c r="VXX517" s="61"/>
      <c r="VXY517" s="70"/>
      <c r="VXZ517" s="70"/>
      <c r="VYA517" s="60"/>
      <c r="VYB517" s="61"/>
      <c r="VYC517" s="70"/>
      <c r="VYD517" s="70"/>
      <c r="VYE517" s="60"/>
      <c r="VYF517" s="61"/>
      <c r="VYG517" s="70"/>
      <c r="VYH517" s="70"/>
      <c r="VYI517" s="60"/>
      <c r="VYJ517" s="61"/>
      <c r="VYK517" s="70"/>
      <c r="VYL517" s="70"/>
      <c r="VYM517" s="60"/>
      <c r="VYN517" s="61"/>
      <c r="VYO517" s="70"/>
      <c r="VYP517" s="70"/>
      <c r="VYQ517" s="60"/>
      <c r="VYR517" s="61"/>
      <c r="VYS517" s="70"/>
      <c r="VYT517" s="70"/>
      <c r="VYU517" s="60"/>
      <c r="VYV517" s="61"/>
      <c r="VYW517" s="70"/>
      <c r="VYX517" s="70"/>
      <c r="VYY517" s="60"/>
      <c r="VYZ517" s="61"/>
      <c r="VZA517" s="70"/>
      <c r="VZB517" s="70"/>
      <c r="VZC517" s="60"/>
      <c r="VZD517" s="61"/>
      <c r="VZE517" s="70"/>
      <c r="VZF517" s="70"/>
      <c r="VZG517" s="60"/>
      <c r="VZH517" s="61"/>
      <c r="VZI517" s="70"/>
      <c r="VZJ517" s="70"/>
      <c r="VZK517" s="60"/>
      <c r="VZL517" s="61"/>
      <c r="VZM517" s="70"/>
      <c r="VZN517" s="70"/>
      <c r="VZO517" s="60"/>
      <c r="VZP517" s="61"/>
      <c r="VZQ517" s="70"/>
      <c r="VZR517" s="70"/>
      <c r="VZS517" s="60"/>
      <c r="VZT517" s="61"/>
      <c r="VZU517" s="70"/>
      <c r="VZV517" s="70"/>
      <c r="VZW517" s="60"/>
      <c r="VZX517" s="61"/>
      <c r="VZY517" s="70"/>
      <c r="VZZ517" s="70"/>
      <c r="WAA517" s="60"/>
      <c r="WAB517" s="61"/>
      <c r="WAC517" s="70"/>
      <c r="WAD517" s="70"/>
      <c r="WAE517" s="60"/>
      <c r="WAF517" s="61"/>
      <c r="WAG517" s="70"/>
      <c r="WAH517" s="70"/>
      <c r="WAI517" s="60"/>
      <c r="WAJ517" s="61"/>
      <c r="WAK517" s="70"/>
      <c r="WAL517" s="70"/>
      <c r="WAM517" s="60"/>
      <c r="WAN517" s="61"/>
      <c r="WAO517" s="70"/>
      <c r="WAP517" s="70"/>
      <c r="WAQ517" s="60"/>
      <c r="WAR517" s="61"/>
      <c r="WAS517" s="70"/>
      <c r="WAT517" s="70"/>
      <c r="WAU517" s="60"/>
      <c r="WAV517" s="61"/>
      <c r="WAW517" s="70"/>
      <c r="WAX517" s="70"/>
      <c r="WAY517" s="60"/>
      <c r="WAZ517" s="61"/>
      <c r="WBA517" s="70"/>
      <c r="WBB517" s="70"/>
      <c r="WBC517" s="60"/>
      <c r="WBD517" s="61"/>
      <c r="WBE517" s="70"/>
      <c r="WBF517" s="70"/>
      <c r="WBG517" s="60"/>
      <c r="WBH517" s="61"/>
      <c r="WBI517" s="70"/>
      <c r="WBJ517" s="70"/>
      <c r="WBK517" s="60"/>
      <c r="WBL517" s="61"/>
      <c r="WBM517" s="70"/>
      <c r="WBN517" s="70"/>
      <c r="WBO517" s="60"/>
      <c r="WBP517" s="61"/>
      <c r="WBQ517" s="70"/>
      <c r="WBR517" s="70"/>
      <c r="WBS517" s="60"/>
      <c r="WBT517" s="61"/>
      <c r="WBU517" s="70"/>
      <c r="WBV517" s="70"/>
      <c r="WBW517" s="60"/>
      <c r="WBX517" s="61"/>
      <c r="WBY517" s="70"/>
      <c r="WBZ517" s="70"/>
      <c r="WCA517" s="60"/>
      <c r="WCB517" s="61"/>
      <c r="WCC517" s="70"/>
      <c r="WCD517" s="70"/>
      <c r="WCE517" s="60"/>
      <c r="WCF517" s="61"/>
      <c r="WCG517" s="70"/>
      <c r="WCH517" s="70"/>
      <c r="WCI517" s="60"/>
      <c r="WCJ517" s="61"/>
      <c r="WCK517" s="70"/>
      <c r="WCL517" s="70"/>
      <c r="WCM517" s="60"/>
      <c r="WCN517" s="61"/>
      <c r="WCO517" s="70"/>
      <c r="WCP517" s="70"/>
      <c r="WCQ517" s="60"/>
      <c r="WCR517" s="61"/>
      <c r="WCS517" s="70"/>
      <c r="WCT517" s="70"/>
      <c r="WCU517" s="60"/>
      <c r="WCV517" s="61"/>
      <c r="WCW517" s="70"/>
      <c r="WCX517" s="70"/>
      <c r="WCY517" s="60"/>
      <c r="WCZ517" s="61"/>
      <c r="WDA517" s="70"/>
      <c r="WDB517" s="70"/>
      <c r="WDC517" s="60"/>
      <c r="WDD517" s="61"/>
      <c r="WDE517" s="70"/>
      <c r="WDF517" s="70"/>
      <c r="WDG517" s="60"/>
      <c r="WDH517" s="61"/>
      <c r="WDI517" s="70"/>
      <c r="WDJ517" s="70"/>
      <c r="WDK517" s="60"/>
      <c r="WDL517" s="61"/>
      <c r="WDM517" s="70"/>
      <c r="WDN517" s="70"/>
      <c r="WDO517" s="60"/>
      <c r="WDP517" s="61"/>
      <c r="WDQ517" s="70"/>
      <c r="WDR517" s="70"/>
      <c r="WDS517" s="60"/>
      <c r="WDT517" s="61"/>
      <c r="WDU517" s="70"/>
      <c r="WDV517" s="70"/>
      <c r="WDW517" s="60"/>
      <c r="WDX517" s="61"/>
      <c r="WDY517" s="70"/>
      <c r="WDZ517" s="70"/>
      <c r="WEA517" s="60"/>
      <c r="WEB517" s="61"/>
      <c r="WEC517" s="70"/>
      <c r="WED517" s="70"/>
      <c r="WEE517" s="60"/>
      <c r="WEF517" s="61"/>
      <c r="WEG517" s="70"/>
      <c r="WEH517" s="70"/>
      <c r="WEI517" s="60"/>
      <c r="WEJ517" s="61"/>
      <c r="WEK517" s="70"/>
      <c r="WEL517" s="70"/>
      <c r="WEM517" s="60"/>
      <c r="WEN517" s="61"/>
      <c r="WEO517" s="70"/>
      <c r="WEP517" s="70"/>
      <c r="WEQ517" s="60"/>
      <c r="WER517" s="61"/>
      <c r="WES517" s="70"/>
      <c r="WET517" s="70"/>
      <c r="WEU517" s="60"/>
      <c r="WEV517" s="61"/>
      <c r="WEW517" s="70"/>
      <c r="WEX517" s="70"/>
      <c r="WEY517" s="60"/>
      <c r="WEZ517" s="61"/>
      <c r="WFA517" s="70"/>
      <c r="WFB517" s="70"/>
      <c r="WFC517" s="60"/>
      <c r="WFD517" s="61"/>
      <c r="WFE517" s="70"/>
      <c r="WFF517" s="70"/>
      <c r="WFG517" s="60"/>
      <c r="WFH517" s="61"/>
      <c r="WFI517" s="70"/>
      <c r="WFJ517" s="70"/>
      <c r="WFK517" s="60"/>
      <c r="WFL517" s="61"/>
      <c r="WFM517" s="70"/>
      <c r="WFN517" s="70"/>
      <c r="WFO517" s="60"/>
      <c r="WFP517" s="61"/>
      <c r="WFQ517" s="70"/>
      <c r="WFR517" s="70"/>
      <c r="WFS517" s="60"/>
      <c r="WFT517" s="61"/>
      <c r="WFU517" s="70"/>
      <c r="WFV517" s="70"/>
      <c r="WFW517" s="60"/>
      <c r="WFX517" s="61"/>
      <c r="WFY517" s="70"/>
      <c r="WFZ517" s="70"/>
      <c r="WGA517" s="60"/>
      <c r="WGB517" s="61"/>
      <c r="WGC517" s="70"/>
      <c r="WGD517" s="70"/>
      <c r="WGE517" s="60"/>
      <c r="WGF517" s="61"/>
      <c r="WGG517" s="70"/>
      <c r="WGH517" s="70"/>
      <c r="WGI517" s="60"/>
      <c r="WGJ517" s="61"/>
      <c r="WGK517" s="70"/>
      <c r="WGL517" s="70"/>
      <c r="WGM517" s="60"/>
      <c r="WGN517" s="61"/>
      <c r="WGO517" s="70"/>
      <c r="WGP517" s="70"/>
      <c r="WGQ517" s="60"/>
      <c r="WGR517" s="61"/>
      <c r="WGS517" s="70"/>
      <c r="WGT517" s="70"/>
      <c r="WGU517" s="60"/>
      <c r="WGV517" s="61"/>
      <c r="WGW517" s="70"/>
      <c r="WGX517" s="70"/>
      <c r="WGY517" s="60"/>
      <c r="WGZ517" s="61"/>
      <c r="WHA517" s="70"/>
      <c r="WHB517" s="70"/>
      <c r="WHC517" s="60"/>
      <c r="WHD517" s="61"/>
      <c r="WHE517" s="70"/>
      <c r="WHF517" s="70"/>
      <c r="WHG517" s="60"/>
      <c r="WHH517" s="61"/>
      <c r="WHI517" s="70"/>
      <c r="WHJ517" s="70"/>
      <c r="WHK517" s="60"/>
      <c r="WHL517" s="61"/>
      <c r="WHM517" s="70"/>
      <c r="WHN517" s="70"/>
      <c r="WHO517" s="60"/>
      <c r="WHP517" s="61"/>
      <c r="WHQ517" s="70"/>
      <c r="WHR517" s="70"/>
      <c r="WHS517" s="60"/>
      <c r="WHT517" s="61"/>
      <c r="WHU517" s="70"/>
      <c r="WHV517" s="70"/>
      <c r="WHW517" s="60"/>
      <c r="WHX517" s="61"/>
      <c r="WHY517" s="70"/>
      <c r="WHZ517" s="70"/>
      <c r="WIA517" s="60"/>
      <c r="WIB517" s="61"/>
      <c r="WIC517" s="70"/>
      <c r="WID517" s="70"/>
      <c r="WIE517" s="60"/>
      <c r="WIF517" s="61"/>
      <c r="WIG517" s="70"/>
      <c r="WIH517" s="70"/>
      <c r="WII517" s="60"/>
      <c r="WIJ517" s="61"/>
      <c r="WIK517" s="70"/>
      <c r="WIL517" s="70"/>
      <c r="WIM517" s="60"/>
      <c r="WIN517" s="61"/>
      <c r="WIO517" s="70"/>
      <c r="WIP517" s="70"/>
      <c r="WIQ517" s="60"/>
      <c r="WIR517" s="61"/>
      <c r="WIS517" s="70"/>
      <c r="WIT517" s="70"/>
      <c r="WIU517" s="60"/>
      <c r="WIV517" s="61"/>
      <c r="WIW517" s="70"/>
      <c r="WIX517" s="70"/>
      <c r="WIY517" s="60"/>
      <c r="WIZ517" s="61"/>
      <c r="WJA517" s="70"/>
      <c r="WJB517" s="70"/>
      <c r="WJC517" s="60"/>
      <c r="WJD517" s="61"/>
      <c r="WJE517" s="70"/>
      <c r="WJF517" s="70"/>
      <c r="WJG517" s="60"/>
      <c r="WJH517" s="61"/>
      <c r="WJI517" s="70"/>
      <c r="WJJ517" s="70"/>
      <c r="WJK517" s="60"/>
      <c r="WJL517" s="61"/>
      <c r="WJM517" s="70"/>
      <c r="WJN517" s="70"/>
      <c r="WJO517" s="60"/>
      <c r="WJP517" s="61"/>
      <c r="WJQ517" s="70"/>
      <c r="WJR517" s="70"/>
      <c r="WJS517" s="60"/>
      <c r="WJT517" s="61"/>
      <c r="WJU517" s="70"/>
      <c r="WJV517" s="70"/>
      <c r="WJW517" s="60"/>
      <c r="WJX517" s="61"/>
      <c r="WJY517" s="70"/>
      <c r="WJZ517" s="70"/>
      <c r="WKA517" s="60"/>
      <c r="WKB517" s="61"/>
      <c r="WKC517" s="70"/>
      <c r="WKD517" s="70"/>
      <c r="WKE517" s="60"/>
      <c r="WKF517" s="61"/>
      <c r="WKG517" s="70"/>
      <c r="WKH517" s="70"/>
      <c r="WKI517" s="60"/>
      <c r="WKJ517" s="61"/>
      <c r="WKK517" s="70"/>
      <c r="WKL517" s="70"/>
      <c r="WKM517" s="60"/>
      <c r="WKN517" s="61"/>
      <c r="WKO517" s="70"/>
      <c r="WKP517" s="70"/>
      <c r="WKQ517" s="60"/>
      <c r="WKR517" s="61"/>
      <c r="WKS517" s="70"/>
      <c r="WKT517" s="70"/>
      <c r="WKU517" s="60"/>
      <c r="WKV517" s="61"/>
      <c r="WKW517" s="70"/>
      <c r="WKX517" s="70"/>
      <c r="WKY517" s="60"/>
      <c r="WKZ517" s="61"/>
      <c r="WLA517" s="70"/>
      <c r="WLB517" s="70"/>
      <c r="WLC517" s="60"/>
      <c r="WLD517" s="61"/>
      <c r="WLE517" s="70"/>
      <c r="WLF517" s="70"/>
      <c r="WLG517" s="60"/>
      <c r="WLH517" s="61"/>
      <c r="WLI517" s="70"/>
      <c r="WLJ517" s="70"/>
      <c r="WLK517" s="60"/>
      <c r="WLL517" s="61"/>
      <c r="WLM517" s="70"/>
      <c r="WLN517" s="70"/>
      <c r="WLO517" s="60"/>
      <c r="WLP517" s="61"/>
      <c r="WLQ517" s="70"/>
      <c r="WLR517" s="70"/>
      <c r="WLS517" s="60"/>
      <c r="WLT517" s="61"/>
      <c r="WLU517" s="70"/>
      <c r="WLV517" s="70"/>
      <c r="WLW517" s="60"/>
      <c r="WLX517" s="61"/>
      <c r="WLY517" s="70"/>
      <c r="WLZ517" s="70"/>
      <c r="WMA517" s="60"/>
      <c r="WMB517" s="61"/>
      <c r="WMC517" s="70"/>
      <c r="WMD517" s="70"/>
      <c r="WME517" s="60"/>
      <c r="WMF517" s="61"/>
      <c r="WMG517" s="70"/>
      <c r="WMH517" s="70"/>
      <c r="WMI517" s="60"/>
      <c r="WMJ517" s="61"/>
      <c r="WMK517" s="70"/>
      <c r="WML517" s="70"/>
      <c r="WMM517" s="60"/>
      <c r="WMN517" s="61"/>
      <c r="WMO517" s="70"/>
      <c r="WMP517" s="70"/>
      <c r="WMQ517" s="60"/>
      <c r="WMR517" s="61"/>
      <c r="WMS517" s="70"/>
      <c r="WMT517" s="70"/>
      <c r="WMU517" s="60"/>
      <c r="WMV517" s="61"/>
      <c r="WMW517" s="70"/>
      <c r="WMX517" s="70"/>
      <c r="WMY517" s="60"/>
      <c r="WMZ517" s="61"/>
      <c r="WNA517" s="70"/>
      <c r="WNB517" s="70"/>
      <c r="WNC517" s="60"/>
      <c r="WND517" s="61"/>
      <c r="WNE517" s="70"/>
      <c r="WNF517" s="70"/>
      <c r="WNG517" s="60"/>
      <c r="WNH517" s="61"/>
      <c r="WNI517" s="70"/>
      <c r="WNJ517" s="70"/>
      <c r="WNK517" s="60"/>
      <c r="WNL517" s="61"/>
      <c r="WNM517" s="70"/>
      <c r="WNN517" s="70"/>
      <c r="WNO517" s="60"/>
      <c r="WNP517" s="61"/>
      <c r="WNQ517" s="70"/>
      <c r="WNR517" s="70"/>
      <c r="WNS517" s="60"/>
      <c r="WNT517" s="61"/>
      <c r="WNU517" s="70"/>
      <c r="WNV517" s="70"/>
      <c r="WNW517" s="60"/>
      <c r="WNX517" s="61"/>
      <c r="WNY517" s="70"/>
      <c r="WNZ517" s="70"/>
      <c r="WOA517" s="60"/>
      <c r="WOB517" s="61"/>
      <c r="WOC517" s="70"/>
      <c r="WOD517" s="70"/>
      <c r="WOE517" s="60"/>
      <c r="WOF517" s="61"/>
      <c r="WOG517" s="70"/>
      <c r="WOH517" s="70"/>
      <c r="WOI517" s="60"/>
      <c r="WOJ517" s="61"/>
      <c r="WOK517" s="70"/>
      <c r="WOL517" s="70"/>
      <c r="WOM517" s="60"/>
      <c r="WON517" s="61"/>
      <c r="WOO517" s="70"/>
      <c r="WOP517" s="70"/>
      <c r="WOQ517" s="60"/>
      <c r="WOR517" s="61"/>
      <c r="WOS517" s="70"/>
      <c r="WOT517" s="70"/>
      <c r="WOU517" s="60"/>
      <c r="WOV517" s="61"/>
      <c r="WOW517" s="70"/>
      <c r="WOX517" s="70"/>
      <c r="WOY517" s="60"/>
      <c r="WOZ517" s="61"/>
      <c r="WPA517" s="70"/>
      <c r="WPB517" s="70"/>
      <c r="WPC517" s="60"/>
      <c r="WPD517" s="61"/>
      <c r="WPE517" s="70"/>
      <c r="WPF517" s="70"/>
      <c r="WPG517" s="60"/>
      <c r="WPH517" s="61"/>
      <c r="WPI517" s="70"/>
      <c r="WPJ517" s="70"/>
      <c r="WPK517" s="60"/>
      <c r="WPL517" s="61"/>
      <c r="WPM517" s="70"/>
      <c r="WPN517" s="70"/>
      <c r="WPO517" s="60"/>
      <c r="WPP517" s="61"/>
      <c r="WPQ517" s="70"/>
      <c r="WPR517" s="70"/>
      <c r="WPS517" s="60"/>
      <c r="WPT517" s="61"/>
      <c r="WPU517" s="70"/>
      <c r="WPV517" s="70"/>
      <c r="WPW517" s="60"/>
      <c r="WPX517" s="61"/>
      <c r="WPY517" s="70"/>
      <c r="WPZ517" s="70"/>
      <c r="WQA517" s="60"/>
      <c r="WQB517" s="61"/>
      <c r="WQC517" s="70"/>
      <c r="WQD517" s="70"/>
      <c r="WQE517" s="60"/>
      <c r="WQF517" s="61"/>
      <c r="WQG517" s="70"/>
      <c r="WQH517" s="70"/>
      <c r="WQI517" s="60"/>
      <c r="WQJ517" s="61"/>
      <c r="WQK517" s="70"/>
      <c r="WQL517" s="70"/>
      <c r="WQM517" s="60"/>
      <c r="WQN517" s="61"/>
      <c r="WQO517" s="70"/>
      <c r="WQP517" s="70"/>
      <c r="WQQ517" s="60"/>
      <c r="WQR517" s="61"/>
      <c r="WQS517" s="70"/>
      <c r="WQT517" s="70"/>
      <c r="WQU517" s="60"/>
      <c r="WQV517" s="61"/>
      <c r="WQW517" s="70"/>
      <c r="WQX517" s="70"/>
      <c r="WQY517" s="60"/>
      <c r="WQZ517" s="61"/>
      <c r="WRA517" s="70"/>
      <c r="WRB517" s="70"/>
      <c r="WRC517" s="60"/>
      <c r="WRD517" s="61"/>
      <c r="WRE517" s="70"/>
      <c r="WRF517" s="70"/>
      <c r="WRG517" s="60"/>
      <c r="WRH517" s="61"/>
      <c r="WRI517" s="70"/>
      <c r="WRJ517" s="70"/>
      <c r="WRK517" s="60"/>
      <c r="WRL517" s="61"/>
      <c r="WRM517" s="70"/>
      <c r="WRN517" s="70"/>
      <c r="WRO517" s="60"/>
      <c r="WRP517" s="61"/>
      <c r="WRQ517" s="70"/>
      <c r="WRR517" s="70"/>
      <c r="WRS517" s="60"/>
      <c r="WRT517" s="61"/>
      <c r="WRU517" s="70"/>
      <c r="WRV517" s="70"/>
      <c r="WRW517" s="60"/>
      <c r="WRX517" s="61"/>
      <c r="WRY517" s="70"/>
      <c r="WRZ517" s="70"/>
      <c r="WSA517" s="60"/>
      <c r="WSB517" s="61"/>
      <c r="WSC517" s="70"/>
      <c r="WSD517" s="70"/>
      <c r="WSE517" s="60"/>
      <c r="WSF517" s="61"/>
      <c r="WSG517" s="70"/>
      <c r="WSH517" s="70"/>
      <c r="WSI517" s="60"/>
      <c r="WSJ517" s="61"/>
      <c r="WSK517" s="70"/>
      <c r="WSL517" s="70"/>
      <c r="WSM517" s="60"/>
      <c r="WSN517" s="61"/>
      <c r="WSO517" s="70"/>
      <c r="WSP517" s="70"/>
      <c r="WSQ517" s="60"/>
      <c r="WSR517" s="61"/>
      <c r="WSS517" s="70"/>
      <c r="WST517" s="70"/>
      <c r="WSU517" s="60"/>
      <c r="WSV517" s="61"/>
      <c r="WSW517" s="70"/>
      <c r="WSX517" s="70"/>
      <c r="WSY517" s="60"/>
      <c r="WSZ517" s="61"/>
      <c r="WTA517" s="70"/>
      <c r="WTB517" s="70"/>
      <c r="WTC517" s="60"/>
      <c r="WTD517" s="61"/>
      <c r="WTE517" s="70"/>
      <c r="WTF517" s="70"/>
      <c r="WTG517" s="60"/>
      <c r="WTH517" s="61"/>
      <c r="WTI517" s="70"/>
      <c r="WTJ517" s="70"/>
      <c r="WTK517" s="60"/>
      <c r="WTL517" s="61"/>
      <c r="WTM517" s="70"/>
      <c r="WTN517" s="70"/>
      <c r="WTO517" s="60"/>
      <c r="WTP517" s="61"/>
      <c r="WTQ517" s="70"/>
      <c r="WTR517" s="70"/>
      <c r="WTS517" s="60"/>
      <c r="WTT517" s="61"/>
      <c r="WTU517" s="70"/>
      <c r="WTV517" s="70"/>
      <c r="WTW517" s="60"/>
      <c r="WTX517" s="61"/>
      <c r="WTY517" s="70"/>
      <c r="WTZ517" s="70"/>
      <c r="WUA517" s="60"/>
      <c r="WUB517" s="61"/>
      <c r="WUC517" s="70"/>
      <c r="WUD517" s="70"/>
      <c r="WUE517" s="60"/>
      <c r="WUF517" s="61"/>
      <c r="WUG517" s="70"/>
      <c r="WUH517" s="70"/>
      <c r="WUI517" s="60"/>
      <c r="WUJ517" s="61"/>
      <c r="WUK517" s="70"/>
      <c r="WUL517" s="70"/>
      <c r="WUM517" s="60"/>
      <c r="WUN517" s="61"/>
      <c r="WUO517" s="70"/>
      <c r="WUP517" s="70"/>
      <c r="WUQ517" s="60"/>
      <c r="WUR517" s="61"/>
      <c r="WUS517" s="70"/>
      <c r="WUT517" s="70"/>
      <c r="WUU517" s="60"/>
      <c r="WUV517" s="61"/>
      <c r="WUW517" s="70"/>
      <c r="WUX517" s="70"/>
      <c r="WUY517" s="60"/>
      <c r="WUZ517" s="61"/>
      <c r="WVA517" s="70"/>
      <c r="WVB517" s="70"/>
      <c r="WVC517" s="60"/>
      <c r="WVD517" s="61"/>
      <c r="WVE517" s="70"/>
      <c r="WVF517" s="70"/>
      <c r="WVG517" s="60"/>
      <c r="WVH517" s="61"/>
      <c r="WVI517" s="70"/>
      <c r="WVJ517" s="70"/>
      <c r="WVK517" s="60"/>
      <c r="WVL517" s="61"/>
      <c r="WVM517" s="70"/>
      <c r="WVN517" s="70"/>
      <c r="WVO517" s="60"/>
      <c r="WVP517" s="61"/>
      <c r="WVQ517" s="70"/>
      <c r="WVR517" s="70"/>
      <c r="WVS517" s="60"/>
      <c r="WVT517" s="61"/>
      <c r="WVU517" s="70"/>
      <c r="WVV517" s="70"/>
      <c r="WVW517" s="60"/>
      <c r="WVX517" s="61"/>
      <c r="WVY517" s="70"/>
      <c r="WVZ517" s="70"/>
      <c r="WWA517" s="60"/>
      <c r="WWB517" s="61"/>
      <c r="WWC517" s="70"/>
      <c r="WWD517" s="70"/>
      <c r="WWE517" s="60"/>
      <c r="WWF517" s="61"/>
      <c r="WWG517" s="70"/>
      <c r="WWH517" s="70"/>
      <c r="WWI517" s="60"/>
      <c r="WWJ517" s="61"/>
      <c r="WWK517" s="70"/>
      <c r="WWL517" s="70"/>
      <c r="WWM517" s="60"/>
      <c r="WWN517" s="61"/>
      <c r="WWO517" s="70"/>
      <c r="WWP517" s="70"/>
      <c r="WWQ517" s="60"/>
      <c r="WWR517" s="61"/>
      <c r="WWS517" s="70"/>
      <c r="WWT517" s="70"/>
      <c r="WWU517" s="60"/>
      <c r="WWV517" s="61"/>
      <c r="WWW517" s="70"/>
      <c r="WWX517" s="70"/>
      <c r="WWY517" s="60"/>
      <c r="WWZ517" s="61"/>
      <c r="WXA517" s="70"/>
      <c r="WXB517" s="70"/>
      <c r="WXC517" s="60"/>
      <c r="WXD517" s="61"/>
      <c r="WXE517" s="70"/>
      <c r="WXF517" s="70"/>
      <c r="WXG517" s="60"/>
      <c r="WXH517" s="61"/>
      <c r="WXI517" s="70"/>
      <c r="WXJ517" s="70"/>
      <c r="WXK517" s="60"/>
      <c r="WXL517" s="61"/>
      <c r="WXM517" s="70"/>
      <c r="WXN517" s="70"/>
      <c r="WXO517" s="60"/>
      <c r="WXP517" s="61"/>
      <c r="WXQ517" s="70"/>
      <c r="WXR517" s="70"/>
      <c r="WXS517" s="60"/>
      <c r="WXT517" s="61"/>
      <c r="WXU517" s="70"/>
      <c r="WXV517" s="70"/>
      <c r="WXW517" s="60"/>
      <c r="WXX517" s="61"/>
      <c r="WXY517" s="70"/>
      <c r="WXZ517" s="70"/>
      <c r="WYA517" s="60"/>
      <c r="WYB517" s="61"/>
      <c r="WYC517" s="70"/>
      <c r="WYD517" s="70"/>
      <c r="WYE517" s="60"/>
      <c r="WYF517" s="61"/>
      <c r="WYG517" s="70"/>
      <c r="WYH517" s="70"/>
      <c r="WYI517" s="60"/>
      <c r="WYJ517" s="61"/>
      <c r="WYK517" s="70"/>
      <c r="WYL517" s="70"/>
      <c r="WYM517" s="60"/>
      <c r="WYN517" s="61"/>
      <c r="WYO517" s="70"/>
      <c r="WYP517" s="70"/>
      <c r="WYQ517" s="60"/>
      <c r="WYR517" s="61"/>
      <c r="WYS517" s="70"/>
      <c r="WYT517" s="70"/>
      <c r="WYU517" s="60"/>
      <c r="WYV517" s="61"/>
      <c r="WYW517" s="70"/>
      <c r="WYX517" s="70"/>
      <c r="WYY517" s="60"/>
      <c r="WYZ517" s="61"/>
      <c r="WZA517" s="70"/>
      <c r="WZB517" s="70"/>
      <c r="WZC517" s="60"/>
      <c r="WZD517" s="61"/>
      <c r="WZE517" s="70"/>
      <c r="WZF517" s="70"/>
      <c r="WZG517" s="60"/>
      <c r="WZH517" s="61"/>
      <c r="WZI517" s="70"/>
      <c r="WZJ517" s="70"/>
      <c r="WZK517" s="60"/>
      <c r="WZL517" s="61"/>
      <c r="WZM517" s="70"/>
      <c r="WZN517" s="70"/>
      <c r="WZO517" s="60"/>
      <c r="WZP517" s="61"/>
      <c r="WZQ517" s="70"/>
      <c r="WZR517" s="70"/>
      <c r="WZS517" s="60"/>
      <c r="WZT517" s="61"/>
      <c r="WZU517" s="70"/>
      <c r="WZV517" s="70"/>
      <c r="WZW517" s="60"/>
      <c r="WZX517" s="61"/>
      <c r="WZY517" s="70"/>
      <c r="WZZ517" s="70"/>
      <c r="XAA517" s="60"/>
      <c r="XAB517" s="61"/>
      <c r="XAC517" s="70"/>
      <c r="XAD517" s="70"/>
      <c r="XAE517" s="60"/>
      <c r="XAF517" s="61"/>
      <c r="XAG517" s="70"/>
      <c r="XAH517" s="70"/>
      <c r="XAI517" s="60"/>
      <c r="XAJ517" s="61"/>
      <c r="XAK517" s="70"/>
      <c r="XAL517" s="70"/>
      <c r="XAM517" s="60"/>
      <c r="XAN517" s="61"/>
      <c r="XAO517" s="70"/>
      <c r="XAP517" s="70"/>
      <c r="XAQ517" s="60"/>
      <c r="XAR517" s="61"/>
      <c r="XAS517" s="70"/>
      <c r="XAT517" s="70"/>
      <c r="XAU517" s="60"/>
      <c r="XAV517" s="61"/>
      <c r="XAW517" s="70"/>
      <c r="XAX517" s="70"/>
      <c r="XAY517" s="60"/>
      <c r="XAZ517" s="61"/>
      <c r="XBA517" s="70"/>
      <c r="XBB517" s="70"/>
      <c r="XBC517" s="60"/>
      <c r="XBD517" s="61"/>
      <c r="XBE517" s="70"/>
      <c r="XBF517" s="70"/>
      <c r="XBG517" s="60"/>
      <c r="XBH517" s="61"/>
      <c r="XBI517" s="70"/>
      <c r="XBJ517" s="70"/>
      <c r="XBK517" s="60"/>
      <c r="XBL517" s="61"/>
      <c r="XBM517" s="70"/>
      <c r="XBN517" s="70"/>
      <c r="XBO517" s="60"/>
      <c r="XBP517" s="61"/>
      <c r="XBQ517" s="70"/>
      <c r="XBR517" s="70"/>
      <c r="XBS517" s="60"/>
      <c r="XBT517" s="61"/>
      <c r="XBU517" s="70"/>
      <c r="XBV517" s="70"/>
      <c r="XBW517" s="60"/>
      <c r="XBX517" s="61"/>
      <c r="XBY517" s="70"/>
      <c r="XBZ517" s="70"/>
      <c r="XCA517" s="60"/>
      <c r="XCB517" s="61"/>
      <c r="XCC517" s="70"/>
      <c r="XCD517" s="70"/>
      <c r="XCE517" s="60"/>
      <c r="XCF517" s="61"/>
      <c r="XCG517" s="70"/>
      <c r="XCH517" s="70"/>
      <c r="XCI517" s="60"/>
      <c r="XCJ517" s="61"/>
      <c r="XCK517" s="70"/>
      <c r="XCL517" s="70"/>
      <c r="XCM517" s="60"/>
      <c r="XCN517" s="61"/>
      <c r="XCO517" s="70"/>
      <c r="XCP517" s="70"/>
      <c r="XCQ517" s="60"/>
      <c r="XCR517" s="61"/>
      <c r="XCS517" s="70"/>
      <c r="XCT517" s="70"/>
      <c r="XCU517" s="60"/>
      <c r="XCV517" s="61"/>
      <c r="XCW517" s="70"/>
      <c r="XCX517" s="70"/>
      <c r="XCY517" s="60"/>
      <c r="XCZ517" s="61"/>
      <c r="XDA517" s="70"/>
      <c r="XDB517" s="70"/>
      <c r="XDC517" s="60"/>
      <c r="XDD517" s="61"/>
      <c r="XDE517" s="70"/>
      <c r="XDF517" s="70"/>
      <c r="XDG517" s="60"/>
      <c r="XDH517" s="61"/>
      <c r="XDI517" s="70"/>
      <c r="XDJ517" s="70"/>
      <c r="XDK517" s="60"/>
      <c r="XDL517" s="61"/>
      <c r="XDM517" s="70"/>
      <c r="XDN517" s="70"/>
      <c r="XDO517" s="60"/>
      <c r="XDP517" s="61"/>
      <c r="XDQ517" s="70"/>
      <c r="XDR517" s="70"/>
      <c r="XDS517" s="60"/>
      <c r="XDT517" s="61"/>
      <c r="XDU517" s="70"/>
      <c r="XDV517" s="70"/>
      <c r="XDW517" s="60"/>
      <c r="XDX517" s="61"/>
      <c r="XDY517" s="70"/>
      <c r="XDZ517" s="70"/>
      <c r="XEA517" s="60"/>
      <c r="XEB517" s="61"/>
      <c r="XEC517" s="70"/>
      <c r="XED517" s="70"/>
      <c r="XEE517" s="60"/>
      <c r="XEF517" s="61"/>
      <c r="XEG517" s="70"/>
      <c r="XEH517" s="70"/>
      <c r="XEI517" s="60"/>
      <c r="XEJ517" s="61"/>
      <c r="XEK517" s="70"/>
      <c r="XEL517" s="70"/>
      <c r="XEM517" s="60"/>
      <c r="XEN517" s="61"/>
      <c r="XEO517" s="70"/>
      <c r="XEP517" s="70"/>
      <c r="XEQ517" s="60"/>
      <c r="XER517" s="61"/>
      <c r="XES517" s="70"/>
      <c r="XET517" s="70"/>
      <c r="XEU517" s="60"/>
      <c r="XEV517" s="61"/>
      <c r="XEW517" s="70"/>
      <c r="XEX517" s="70"/>
      <c r="XEY517" s="60"/>
      <c r="XEZ517" s="61"/>
      <c r="XFA517" s="70"/>
      <c r="XFB517" s="70"/>
      <c r="XFC517" s="60"/>
      <c r="XFD517" s="61"/>
    </row>
    <row r="518" spans="1:16384" ht="30" customHeight="1" x14ac:dyDescent="0.25">
      <c r="A518" s="84" t="s">
        <v>235</v>
      </c>
      <c r="B518" s="66" t="s">
        <v>2</v>
      </c>
      <c r="C518" s="15">
        <f>C519</f>
        <v>0</v>
      </c>
      <c r="D518" s="15">
        <f>D519</f>
        <v>1485</v>
      </c>
      <c r="E518" s="70"/>
      <c r="F518" s="70"/>
      <c r="G518" s="60"/>
      <c r="H518" s="61"/>
      <c r="I518" s="70"/>
      <c r="J518" s="70"/>
      <c r="K518" s="60"/>
      <c r="L518" s="61"/>
      <c r="M518" s="70"/>
      <c r="N518" s="70"/>
      <c r="O518" s="60"/>
      <c r="P518" s="61"/>
      <c r="Q518" s="70"/>
      <c r="R518" s="70"/>
      <c r="S518" s="60"/>
      <c r="T518" s="61"/>
      <c r="U518" s="70"/>
      <c r="V518" s="70"/>
      <c r="W518" s="60"/>
      <c r="X518" s="61"/>
      <c r="Y518" s="70"/>
      <c r="Z518" s="70"/>
      <c r="AA518" s="60"/>
      <c r="AB518" s="61"/>
      <c r="AC518" s="70"/>
      <c r="AD518" s="70"/>
      <c r="AE518" s="60"/>
      <c r="AF518" s="61"/>
      <c r="AG518" s="70"/>
      <c r="AH518" s="70"/>
      <c r="AI518" s="60"/>
      <c r="AJ518" s="61"/>
      <c r="AK518" s="70"/>
      <c r="AL518" s="70"/>
      <c r="AM518" s="60"/>
      <c r="AN518" s="61"/>
      <c r="AO518" s="70"/>
      <c r="AP518" s="70"/>
      <c r="AQ518" s="60"/>
      <c r="AR518" s="61"/>
      <c r="AS518" s="70"/>
      <c r="AT518" s="70"/>
      <c r="AU518" s="60"/>
      <c r="AV518" s="61"/>
      <c r="AW518" s="70"/>
      <c r="AX518" s="70"/>
      <c r="AY518" s="60"/>
      <c r="AZ518" s="61"/>
      <c r="BA518" s="70"/>
      <c r="BB518" s="70"/>
      <c r="BC518" s="60"/>
      <c r="BD518" s="61"/>
      <c r="BE518" s="70"/>
      <c r="BF518" s="70"/>
      <c r="BG518" s="60"/>
      <c r="BH518" s="61"/>
      <c r="BI518" s="70"/>
      <c r="BJ518" s="70"/>
      <c r="BK518" s="60"/>
      <c r="BL518" s="61"/>
      <c r="BM518" s="70"/>
      <c r="BN518" s="70"/>
      <c r="BO518" s="60"/>
      <c r="BP518" s="61"/>
      <c r="BQ518" s="70"/>
      <c r="BR518" s="70"/>
      <c r="BS518" s="60"/>
      <c r="BT518" s="61"/>
      <c r="BU518" s="70"/>
      <c r="BV518" s="70"/>
      <c r="BW518" s="60"/>
      <c r="BX518" s="61"/>
      <c r="BY518" s="70"/>
      <c r="BZ518" s="70"/>
      <c r="CA518" s="60"/>
      <c r="CB518" s="61"/>
      <c r="CC518" s="70"/>
      <c r="CD518" s="70"/>
      <c r="CE518" s="60"/>
      <c r="CF518" s="61"/>
      <c r="CG518" s="70"/>
      <c r="CH518" s="70"/>
      <c r="CI518" s="60"/>
      <c r="CJ518" s="61"/>
      <c r="CK518" s="70"/>
      <c r="CL518" s="70"/>
      <c r="CM518" s="60"/>
      <c r="CN518" s="61"/>
      <c r="CO518" s="70"/>
      <c r="CP518" s="70"/>
      <c r="CQ518" s="60"/>
      <c r="CR518" s="61"/>
      <c r="CS518" s="70"/>
      <c r="CT518" s="70"/>
      <c r="CU518" s="60"/>
      <c r="CV518" s="61"/>
      <c r="CW518" s="70"/>
      <c r="CX518" s="70"/>
      <c r="CY518" s="60"/>
      <c r="CZ518" s="61"/>
      <c r="DA518" s="70"/>
      <c r="DB518" s="70"/>
      <c r="DC518" s="60"/>
      <c r="DD518" s="61"/>
      <c r="DE518" s="70"/>
      <c r="DF518" s="70"/>
      <c r="DG518" s="60"/>
      <c r="DH518" s="61"/>
      <c r="DI518" s="70"/>
      <c r="DJ518" s="70"/>
      <c r="DK518" s="60"/>
      <c r="DL518" s="61"/>
      <c r="DM518" s="70"/>
      <c r="DN518" s="70"/>
      <c r="DO518" s="60"/>
      <c r="DP518" s="61"/>
      <c r="DQ518" s="70"/>
      <c r="DR518" s="70"/>
      <c r="DS518" s="60"/>
      <c r="DT518" s="61"/>
      <c r="DU518" s="70"/>
      <c r="DV518" s="70"/>
      <c r="DW518" s="60"/>
      <c r="DX518" s="61"/>
      <c r="DY518" s="70"/>
      <c r="DZ518" s="70"/>
      <c r="EA518" s="60"/>
      <c r="EB518" s="61"/>
      <c r="EC518" s="70"/>
      <c r="ED518" s="70"/>
      <c r="EE518" s="60"/>
      <c r="EF518" s="61"/>
      <c r="EG518" s="70"/>
      <c r="EH518" s="70"/>
      <c r="EI518" s="60"/>
      <c r="EJ518" s="61"/>
      <c r="EK518" s="70"/>
      <c r="EL518" s="70"/>
      <c r="EM518" s="60"/>
      <c r="EN518" s="61"/>
      <c r="EO518" s="70"/>
      <c r="EP518" s="70"/>
      <c r="EQ518" s="60"/>
      <c r="ER518" s="61"/>
      <c r="ES518" s="70"/>
      <c r="ET518" s="70"/>
      <c r="EU518" s="60"/>
      <c r="EV518" s="61"/>
      <c r="EW518" s="70"/>
      <c r="EX518" s="70"/>
      <c r="EY518" s="60"/>
      <c r="EZ518" s="61"/>
      <c r="FA518" s="70"/>
      <c r="FB518" s="70"/>
      <c r="FC518" s="60"/>
      <c r="FD518" s="61"/>
      <c r="FE518" s="70"/>
      <c r="FF518" s="70"/>
      <c r="FG518" s="60"/>
      <c r="FH518" s="61"/>
      <c r="FI518" s="70"/>
      <c r="FJ518" s="70"/>
      <c r="FK518" s="60"/>
      <c r="FL518" s="61"/>
      <c r="FM518" s="70"/>
      <c r="FN518" s="70"/>
      <c r="FO518" s="60"/>
      <c r="FP518" s="61"/>
      <c r="FQ518" s="70"/>
      <c r="FR518" s="70"/>
      <c r="FS518" s="60"/>
      <c r="FT518" s="61"/>
      <c r="FU518" s="70"/>
      <c r="FV518" s="70"/>
      <c r="FW518" s="60"/>
      <c r="FX518" s="61"/>
      <c r="FY518" s="70"/>
      <c r="FZ518" s="70"/>
      <c r="GA518" s="60"/>
      <c r="GB518" s="61"/>
      <c r="GC518" s="70"/>
      <c r="GD518" s="70"/>
      <c r="GE518" s="60"/>
      <c r="GF518" s="61"/>
      <c r="GG518" s="70"/>
      <c r="GH518" s="70"/>
      <c r="GI518" s="60"/>
      <c r="GJ518" s="61"/>
      <c r="GK518" s="70"/>
      <c r="GL518" s="70"/>
      <c r="GM518" s="60"/>
      <c r="GN518" s="61"/>
      <c r="GO518" s="70"/>
      <c r="GP518" s="70"/>
      <c r="GQ518" s="60"/>
      <c r="GR518" s="61"/>
      <c r="GS518" s="70"/>
      <c r="GT518" s="70"/>
      <c r="GU518" s="60"/>
      <c r="GV518" s="61"/>
      <c r="GW518" s="70"/>
      <c r="GX518" s="70"/>
      <c r="GY518" s="60"/>
      <c r="GZ518" s="61"/>
      <c r="HA518" s="70"/>
      <c r="HB518" s="70"/>
      <c r="HC518" s="60"/>
      <c r="HD518" s="61"/>
      <c r="HE518" s="70"/>
      <c r="HF518" s="70"/>
      <c r="HG518" s="60"/>
      <c r="HH518" s="61"/>
      <c r="HI518" s="70"/>
      <c r="HJ518" s="70"/>
      <c r="HK518" s="60"/>
      <c r="HL518" s="61"/>
      <c r="HM518" s="70"/>
      <c r="HN518" s="70"/>
      <c r="HO518" s="60"/>
      <c r="HP518" s="61"/>
      <c r="HQ518" s="70"/>
      <c r="HR518" s="70"/>
      <c r="HS518" s="60"/>
      <c r="HT518" s="61"/>
      <c r="HU518" s="70"/>
      <c r="HV518" s="70"/>
      <c r="HW518" s="60"/>
      <c r="HX518" s="61"/>
      <c r="HY518" s="70"/>
      <c r="HZ518" s="70"/>
      <c r="IA518" s="60"/>
      <c r="IB518" s="61"/>
      <c r="IC518" s="70"/>
      <c r="ID518" s="70"/>
      <c r="IE518" s="60"/>
      <c r="IF518" s="61"/>
      <c r="IG518" s="70"/>
      <c r="IH518" s="70"/>
      <c r="II518" s="60"/>
      <c r="IJ518" s="61"/>
      <c r="IK518" s="70"/>
      <c r="IL518" s="70"/>
      <c r="IM518" s="60"/>
      <c r="IN518" s="61"/>
      <c r="IO518" s="70"/>
      <c r="IP518" s="70"/>
      <c r="IQ518" s="60"/>
      <c r="IR518" s="61"/>
      <c r="IS518" s="70"/>
      <c r="IT518" s="70"/>
      <c r="IU518" s="60"/>
      <c r="IV518" s="61"/>
      <c r="IW518" s="70"/>
      <c r="IX518" s="70"/>
      <c r="IY518" s="60"/>
      <c r="IZ518" s="61"/>
      <c r="JA518" s="70"/>
      <c r="JB518" s="70"/>
      <c r="JC518" s="60"/>
      <c r="JD518" s="61"/>
      <c r="JE518" s="70"/>
      <c r="JF518" s="70"/>
      <c r="JG518" s="60"/>
      <c r="JH518" s="61"/>
      <c r="JI518" s="70"/>
      <c r="JJ518" s="70"/>
      <c r="JK518" s="60"/>
      <c r="JL518" s="61"/>
      <c r="JM518" s="70"/>
      <c r="JN518" s="70"/>
      <c r="JO518" s="60"/>
      <c r="JP518" s="61"/>
      <c r="JQ518" s="70"/>
      <c r="JR518" s="70"/>
      <c r="JS518" s="60"/>
      <c r="JT518" s="61"/>
      <c r="JU518" s="70"/>
      <c r="JV518" s="70"/>
      <c r="JW518" s="60"/>
      <c r="JX518" s="61"/>
      <c r="JY518" s="70"/>
      <c r="JZ518" s="70"/>
      <c r="KA518" s="60"/>
      <c r="KB518" s="61"/>
      <c r="KC518" s="70"/>
      <c r="KD518" s="70"/>
      <c r="KE518" s="60"/>
      <c r="KF518" s="61"/>
      <c r="KG518" s="70"/>
      <c r="KH518" s="70"/>
      <c r="KI518" s="60"/>
      <c r="KJ518" s="61"/>
      <c r="KK518" s="70"/>
      <c r="KL518" s="70"/>
      <c r="KM518" s="60"/>
      <c r="KN518" s="61"/>
      <c r="KO518" s="70"/>
      <c r="KP518" s="70"/>
      <c r="KQ518" s="60"/>
      <c r="KR518" s="61"/>
      <c r="KS518" s="70"/>
      <c r="KT518" s="70"/>
      <c r="KU518" s="60"/>
      <c r="KV518" s="61"/>
      <c r="KW518" s="70"/>
      <c r="KX518" s="70"/>
      <c r="KY518" s="60"/>
      <c r="KZ518" s="61"/>
      <c r="LA518" s="70"/>
      <c r="LB518" s="70"/>
      <c r="LC518" s="60"/>
      <c r="LD518" s="61"/>
      <c r="LE518" s="70"/>
      <c r="LF518" s="70"/>
      <c r="LG518" s="60"/>
      <c r="LH518" s="61"/>
      <c r="LI518" s="70"/>
      <c r="LJ518" s="70"/>
      <c r="LK518" s="60"/>
      <c r="LL518" s="61"/>
      <c r="LM518" s="70"/>
      <c r="LN518" s="70"/>
      <c r="LO518" s="60"/>
      <c r="LP518" s="61"/>
      <c r="LQ518" s="70"/>
      <c r="LR518" s="70"/>
      <c r="LS518" s="60"/>
      <c r="LT518" s="61"/>
      <c r="LU518" s="70"/>
      <c r="LV518" s="70"/>
      <c r="LW518" s="60"/>
      <c r="LX518" s="61"/>
      <c r="LY518" s="70"/>
      <c r="LZ518" s="70"/>
      <c r="MA518" s="60"/>
      <c r="MB518" s="61"/>
      <c r="MC518" s="70"/>
      <c r="MD518" s="70"/>
      <c r="ME518" s="60"/>
      <c r="MF518" s="61"/>
      <c r="MG518" s="70"/>
      <c r="MH518" s="70"/>
      <c r="MI518" s="60"/>
      <c r="MJ518" s="61"/>
      <c r="MK518" s="70"/>
      <c r="ML518" s="70"/>
      <c r="MM518" s="60"/>
      <c r="MN518" s="61"/>
      <c r="MO518" s="70"/>
      <c r="MP518" s="70"/>
      <c r="MQ518" s="60"/>
      <c r="MR518" s="61"/>
      <c r="MS518" s="70"/>
      <c r="MT518" s="70"/>
      <c r="MU518" s="60"/>
      <c r="MV518" s="61"/>
      <c r="MW518" s="70"/>
      <c r="MX518" s="70"/>
      <c r="MY518" s="60"/>
      <c r="MZ518" s="61"/>
      <c r="NA518" s="70"/>
      <c r="NB518" s="70"/>
      <c r="NC518" s="60"/>
      <c r="ND518" s="61"/>
      <c r="NE518" s="70"/>
      <c r="NF518" s="70"/>
      <c r="NG518" s="60"/>
      <c r="NH518" s="61"/>
      <c r="NI518" s="70"/>
      <c r="NJ518" s="70"/>
      <c r="NK518" s="60"/>
      <c r="NL518" s="61"/>
      <c r="NM518" s="70"/>
      <c r="NN518" s="70"/>
      <c r="NO518" s="60"/>
      <c r="NP518" s="61"/>
      <c r="NQ518" s="70"/>
      <c r="NR518" s="70"/>
      <c r="NS518" s="60"/>
      <c r="NT518" s="61"/>
      <c r="NU518" s="70"/>
      <c r="NV518" s="70"/>
      <c r="NW518" s="60"/>
      <c r="NX518" s="61"/>
      <c r="NY518" s="70"/>
      <c r="NZ518" s="70"/>
      <c r="OA518" s="60"/>
      <c r="OB518" s="61"/>
      <c r="OC518" s="70"/>
      <c r="OD518" s="70"/>
      <c r="OE518" s="60"/>
      <c r="OF518" s="61"/>
      <c r="OG518" s="70"/>
      <c r="OH518" s="70"/>
      <c r="OI518" s="60"/>
      <c r="OJ518" s="61"/>
      <c r="OK518" s="70"/>
      <c r="OL518" s="70"/>
      <c r="OM518" s="60"/>
      <c r="ON518" s="61"/>
      <c r="OO518" s="70"/>
      <c r="OP518" s="70"/>
      <c r="OQ518" s="60"/>
      <c r="OR518" s="61"/>
      <c r="OS518" s="70"/>
      <c r="OT518" s="70"/>
      <c r="OU518" s="60"/>
      <c r="OV518" s="61"/>
      <c r="OW518" s="70"/>
      <c r="OX518" s="70"/>
      <c r="OY518" s="60"/>
      <c r="OZ518" s="61"/>
      <c r="PA518" s="70"/>
      <c r="PB518" s="70"/>
      <c r="PC518" s="60"/>
      <c r="PD518" s="61"/>
      <c r="PE518" s="70"/>
      <c r="PF518" s="70"/>
      <c r="PG518" s="60"/>
      <c r="PH518" s="61"/>
      <c r="PI518" s="70"/>
      <c r="PJ518" s="70"/>
      <c r="PK518" s="60"/>
      <c r="PL518" s="61"/>
      <c r="PM518" s="70"/>
      <c r="PN518" s="70"/>
      <c r="PO518" s="60"/>
      <c r="PP518" s="61"/>
      <c r="PQ518" s="70"/>
      <c r="PR518" s="70"/>
      <c r="PS518" s="60"/>
      <c r="PT518" s="61"/>
      <c r="PU518" s="70"/>
      <c r="PV518" s="70"/>
      <c r="PW518" s="60"/>
      <c r="PX518" s="61"/>
      <c r="PY518" s="70"/>
      <c r="PZ518" s="70"/>
      <c r="QA518" s="60"/>
      <c r="QB518" s="61"/>
      <c r="QC518" s="70"/>
      <c r="QD518" s="70"/>
      <c r="QE518" s="60"/>
      <c r="QF518" s="61"/>
      <c r="QG518" s="70"/>
      <c r="QH518" s="70"/>
      <c r="QI518" s="60"/>
      <c r="QJ518" s="61"/>
      <c r="QK518" s="70"/>
      <c r="QL518" s="70"/>
      <c r="QM518" s="60"/>
      <c r="QN518" s="61"/>
      <c r="QO518" s="70"/>
      <c r="QP518" s="70"/>
      <c r="QQ518" s="60"/>
      <c r="QR518" s="61"/>
      <c r="QS518" s="70"/>
      <c r="QT518" s="70"/>
      <c r="QU518" s="60"/>
      <c r="QV518" s="61"/>
      <c r="QW518" s="70"/>
      <c r="QX518" s="70"/>
      <c r="QY518" s="60"/>
      <c r="QZ518" s="61"/>
      <c r="RA518" s="70"/>
      <c r="RB518" s="70"/>
      <c r="RC518" s="60"/>
      <c r="RD518" s="61"/>
      <c r="RE518" s="70"/>
      <c r="RF518" s="70"/>
      <c r="RG518" s="60"/>
      <c r="RH518" s="61"/>
      <c r="RI518" s="70"/>
      <c r="RJ518" s="70"/>
      <c r="RK518" s="60"/>
      <c r="RL518" s="61"/>
      <c r="RM518" s="70"/>
      <c r="RN518" s="70"/>
      <c r="RO518" s="60"/>
      <c r="RP518" s="61"/>
      <c r="RQ518" s="70"/>
      <c r="RR518" s="70"/>
      <c r="RS518" s="60"/>
      <c r="RT518" s="61"/>
      <c r="RU518" s="70"/>
      <c r="RV518" s="70"/>
      <c r="RW518" s="60"/>
      <c r="RX518" s="61"/>
      <c r="RY518" s="70"/>
      <c r="RZ518" s="70"/>
      <c r="SA518" s="60"/>
      <c r="SB518" s="61"/>
      <c r="SC518" s="70"/>
      <c r="SD518" s="70"/>
      <c r="SE518" s="60"/>
      <c r="SF518" s="61"/>
      <c r="SG518" s="70"/>
      <c r="SH518" s="70"/>
      <c r="SI518" s="60"/>
      <c r="SJ518" s="61"/>
      <c r="SK518" s="70"/>
      <c r="SL518" s="70"/>
      <c r="SM518" s="60"/>
      <c r="SN518" s="61"/>
      <c r="SO518" s="70"/>
      <c r="SP518" s="70"/>
      <c r="SQ518" s="60"/>
      <c r="SR518" s="61"/>
      <c r="SS518" s="70"/>
      <c r="ST518" s="70"/>
      <c r="SU518" s="60"/>
      <c r="SV518" s="61"/>
      <c r="SW518" s="70"/>
      <c r="SX518" s="70"/>
      <c r="SY518" s="60"/>
      <c r="SZ518" s="61"/>
      <c r="TA518" s="70"/>
      <c r="TB518" s="70"/>
      <c r="TC518" s="60"/>
      <c r="TD518" s="61"/>
      <c r="TE518" s="70"/>
      <c r="TF518" s="70"/>
      <c r="TG518" s="60"/>
      <c r="TH518" s="61"/>
      <c r="TI518" s="70"/>
      <c r="TJ518" s="70"/>
      <c r="TK518" s="60"/>
      <c r="TL518" s="61"/>
      <c r="TM518" s="70"/>
      <c r="TN518" s="70"/>
      <c r="TO518" s="60"/>
      <c r="TP518" s="61"/>
      <c r="TQ518" s="70"/>
      <c r="TR518" s="70"/>
      <c r="TS518" s="60"/>
      <c r="TT518" s="61"/>
      <c r="TU518" s="70"/>
      <c r="TV518" s="70"/>
      <c r="TW518" s="60"/>
      <c r="TX518" s="61"/>
      <c r="TY518" s="70"/>
      <c r="TZ518" s="70"/>
      <c r="UA518" s="60"/>
      <c r="UB518" s="61"/>
      <c r="UC518" s="70"/>
      <c r="UD518" s="70"/>
      <c r="UE518" s="60"/>
      <c r="UF518" s="61"/>
      <c r="UG518" s="70"/>
      <c r="UH518" s="70"/>
      <c r="UI518" s="60"/>
      <c r="UJ518" s="61"/>
      <c r="UK518" s="70"/>
      <c r="UL518" s="70"/>
      <c r="UM518" s="60"/>
      <c r="UN518" s="61"/>
      <c r="UO518" s="70"/>
      <c r="UP518" s="70"/>
      <c r="UQ518" s="60"/>
      <c r="UR518" s="61"/>
      <c r="US518" s="70"/>
      <c r="UT518" s="70"/>
      <c r="UU518" s="60"/>
      <c r="UV518" s="61"/>
      <c r="UW518" s="70"/>
      <c r="UX518" s="70"/>
      <c r="UY518" s="60"/>
      <c r="UZ518" s="61"/>
      <c r="VA518" s="70"/>
      <c r="VB518" s="70"/>
      <c r="VC518" s="60"/>
      <c r="VD518" s="61"/>
      <c r="VE518" s="70"/>
      <c r="VF518" s="70"/>
      <c r="VG518" s="60"/>
      <c r="VH518" s="61"/>
      <c r="VI518" s="70"/>
      <c r="VJ518" s="70"/>
      <c r="VK518" s="60"/>
      <c r="VL518" s="61"/>
      <c r="VM518" s="70"/>
      <c r="VN518" s="70"/>
      <c r="VO518" s="60"/>
      <c r="VP518" s="61"/>
      <c r="VQ518" s="70"/>
      <c r="VR518" s="70"/>
      <c r="VS518" s="60"/>
      <c r="VT518" s="61"/>
      <c r="VU518" s="70"/>
      <c r="VV518" s="70"/>
      <c r="VW518" s="60"/>
      <c r="VX518" s="61"/>
      <c r="VY518" s="70"/>
      <c r="VZ518" s="70"/>
      <c r="WA518" s="60"/>
      <c r="WB518" s="61"/>
      <c r="WC518" s="70"/>
      <c r="WD518" s="70"/>
      <c r="WE518" s="60"/>
      <c r="WF518" s="61"/>
      <c r="WG518" s="70"/>
      <c r="WH518" s="70"/>
      <c r="WI518" s="60"/>
      <c r="WJ518" s="61"/>
      <c r="WK518" s="70"/>
      <c r="WL518" s="70"/>
      <c r="WM518" s="60"/>
      <c r="WN518" s="61"/>
      <c r="WO518" s="70"/>
      <c r="WP518" s="70"/>
      <c r="WQ518" s="60"/>
      <c r="WR518" s="61"/>
      <c r="WS518" s="70"/>
      <c r="WT518" s="70"/>
      <c r="WU518" s="60"/>
      <c r="WV518" s="61"/>
      <c r="WW518" s="70"/>
      <c r="WX518" s="70"/>
      <c r="WY518" s="60"/>
      <c r="WZ518" s="61"/>
      <c r="XA518" s="70"/>
      <c r="XB518" s="70"/>
      <c r="XC518" s="60"/>
      <c r="XD518" s="61"/>
      <c r="XE518" s="70"/>
      <c r="XF518" s="70"/>
      <c r="XG518" s="60"/>
      <c r="XH518" s="61"/>
      <c r="XI518" s="70"/>
      <c r="XJ518" s="70"/>
      <c r="XK518" s="60"/>
      <c r="XL518" s="61"/>
      <c r="XM518" s="70"/>
      <c r="XN518" s="70"/>
      <c r="XO518" s="60"/>
      <c r="XP518" s="61"/>
      <c r="XQ518" s="70"/>
      <c r="XR518" s="70"/>
      <c r="XS518" s="60"/>
      <c r="XT518" s="61"/>
      <c r="XU518" s="70"/>
      <c r="XV518" s="70"/>
      <c r="XW518" s="60"/>
      <c r="XX518" s="61"/>
      <c r="XY518" s="70"/>
      <c r="XZ518" s="70"/>
      <c r="YA518" s="60"/>
      <c r="YB518" s="61"/>
      <c r="YC518" s="70"/>
      <c r="YD518" s="70"/>
      <c r="YE518" s="60"/>
      <c r="YF518" s="61"/>
      <c r="YG518" s="70"/>
      <c r="YH518" s="70"/>
      <c r="YI518" s="60"/>
      <c r="YJ518" s="61"/>
      <c r="YK518" s="70"/>
      <c r="YL518" s="70"/>
      <c r="YM518" s="60"/>
      <c r="YN518" s="61"/>
      <c r="YO518" s="70"/>
      <c r="YP518" s="70"/>
      <c r="YQ518" s="60"/>
      <c r="YR518" s="61"/>
      <c r="YS518" s="70"/>
      <c r="YT518" s="70"/>
      <c r="YU518" s="60"/>
      <c r="YV518" s="61"/>
      <c r="YW518" s="70"/>
      <c r="YX518" s="70"/>
      <c r="YY518" s="60"/>
      <c r="YZ518" s="61"/>
      <c r="ZA518" s="70"/>
      <c r="ZB518" s="70"/>
      <c r="ZC518" s="60"/>
      <c r="ZD518" s="61"/>
      <c r="ZE518" s="70"/>
      <c r="ZF518" s="70"/>
      <c r="ZG518" s="60"/>
      <c r="ZH518" s="61"/>
      <c r="ZI518" s="70"/>
      <c r="ZJ518" s="70"/>
      <c r="ZK518" s="60"/>
      <c r="ZL518" s="61"/>
      <c r="ZM518" s="70"/>
      <c r="ZN518" s="70"/>
      <c r="ZO518" s="60"/>
      <c r="ZP518" s="61"/>
      <c r="ZQ518" s="70"/>
      <c r="ZR518" s="70"/>
      <c r="ZS518" s="60"/>
      <c r="ZT518" s="61"/>
      <c r="ZU518" s="70"/>
      <c r="ZV518" s="70"/>
      <c r="ZW518" s="60"/>
      <c r="ZX518" s="61"/>
      <c r="ZY518" s="70"/>
      <c r="ZZ518" s="70"/>
      <c r="AAA518" s="60"/>
      <c r="AAB518" s="61"/>
      <c r="AAC518" s="70"/>
      <c r="AAD518" s="70"/>
      <c r="AAE518" s="60"/>
      <c r="AAF518" s="61"/>
      <c r="AAG518" s="70"/>
      <c r="AAH518" s="70"/>
      <c r="AAI518" s="60"/>
      <c r="AAJ518" s="61"/>
      <c r="AAK518" s="70"/>
      <c r="AAL518" s="70"/>
      <c r="AAM518" s="60"/>
      <c r="AAN518" s="61"/>
      <c r="AAO518" s="70"/>
      <c r="AAP518" s="70"/>
      <c r="AAQ518" s="60"/>
      <c r="AAR518" s="61"/>
      <c r="AAS518" s="70"/>
      <c r="AAT518" s="70"/>
      <c r="AAU518" s="60"/>
      <c r="AAV518" s="61"/>
      <c r="AAW518" s="70"/>
      <c r="AAX518" s="70"/>
      <c r="AAY518" s="60"/>
      <c r="AAZ518" s="61"/>
      <c r="ABA518" s="70"/>
      <c r="ABB518" s="70"/>
      <c r="ABC518" s="60"/>
      <c r="ABD518" s="61"/>
      <c r="ABE518" s="70"/>
      <c r="ABF518" s="70"/>
      <c r="ABG518" s="60"/>
      <c r="ABH518" s="61"/>
      <c r="ABI518" s="70"/>
      <c r="ABJ518" s="70"/>
      <c r="ABK518" s="60"/>
      <c r="ABL518" s="61"/>
      <c r="ABM518" s="70"/>
      <c r="ABN518" s="70"/>
      <c r="ABO518" s="60"/>
      <c r="ABP518" s="61"/>
      <c r="ABQ518" s="70"/>
      <c r="ABR518" s="70"/>
      <c r="ABS518" s="60"/>
      <c r="ABT518" s="61"/>
      <c r="ABU518" s="70"/>
      <c r="ABV518" s="70"/>
      <c r="ABW518" s="60"/>
      <c r="ABX518" s="61"/>
      <c r="ABY518" s="70"/>
      <c r="ABZ518" s="70"/>
      <c r="ACA518" s="60"/>
      <c r="ACB518" s="61"/>
      <c r="ACC518" s="70"/>
      <c r="ACD518" s="70"/>
      <c r="ACE518" s="60"/>
      <c r="ACF518" s="61"/>
      <c r="ACG518" s="70"/>
      <c r="ACH518" s="70"/>
      <c r="ACI518" s="60"/>
      <c r="ACJ518" s="61"/>
      <c r="ACK518" s="70"/>
      <c r="ACL518" s="70"/>
      <c r="ACM518" s="60"/>
      <c r="ACN518" s="61"/>
      <c r="ACO518" s="70"/>
      <c r="ACP518" s="70"/>
      <c r="ACQ518" s="60"/>
      <c r="ACR518" s="61"/>
      <c r="ACS518" s="70"/>
      <c r="ACT518" s="70"/>
      <c r="ACU518" s="60"/>
      <c r="ACV518" s="61"/>
      <c r="ACW518" s="70"/>
      <c r="ACX518" s="70"/>
      <c r="ACY518" s="60"/>
      <c r="ACZ518" s="61"/>
      <c r="ADA518" s="70"/>
      <c r="ADB518" s="70"/>
      <c r="ADC518" s="60"/>
      <c r="ADD518" s="61"/>
      <c r="ADE518" s="70"/>
      <c r="ADF518" s="70"/>
      <c r="ADG518" s="60"/>
      <c r="ADH518" s="61"/>
      <c r="ADI518" s="70"/>
      <c r="ADJ518" s="70"/>
      <c r="ADK518" s="60"/>
      <c r="ADL518" s="61"/>
      <c r="ADM518" s="70"/>
      <c r="ADN518" s="70"/>
      <c r="ADO518" s="60"/>
      <c r="ADP518" s="61"/>
      <c r="ADQ518" s="70"/>
      <c r="ADR518" s="70"/>
      <c r="ADS518" s="60"/>
      <c r="ADT518" s="61"/>
      <c r="ADU518" s="70"/>
      <c r="ADV518" s="70"/>
      <c r="ADW518" s="60"/>
      <c r="ADX518" s="61"/>
      <c r="ADY518" s="70"/>
      <c r="ADZ518" s="70"/>
      <c r="AEA518" s="60"/>
      <c r="AEB518" s="61"/>
      <c r="AEC518" s="70"/>
      <c r="AED518" s="70"/>
      <c r="AEE518" s="60"/>
      <c r="AEF518" s="61"/>
      <c r="AEG518" s="70"/>
      <c r="AEH518" s="70"/>
      <c r="AEI518" s="60"/>
      <c r="AEJ518" s="61"/>
      <c r="AEK518" s="70"/>
      <c r="AEL518" s="70"/>
      <c r="AEM518" s="60"/>
      <c r="AEN518" s="61"/>
      <c r="AEO518" s="70"/>
      <c r="AEP518" s="70"/>
      <c r="AEQ518" s="60"/>
      <c r="AER518" s="61"/>
      <c r="AES518" s="70"/>
      <c r="AET518" s="70"/>
      <c r="AEU518" s="60"/>
      <c r="AEV518" s="61"/>
      <c r="AEW518" s="70"/>
      <c r="AEX518" s="70"/>
      <c r="AEY518" s="60"/>
      <c r="AEZ518" s="61"/>
      <c r="AFA518" s="70"/>
      <c r="AFB518" s="70"/>
      <c r="AFC518" s="60"/>
      <c r="AFD518" s="61"/>
      <c r="AFE518" s="70"/>
      <c r="AFF518" s="70"/>
      <c r="AFG518" s="60"/>
      <c r="AFH518" s="61"/>
      <c r="AFI518" s="70"/>
      <c r="AFJ518" s="70"/>
      <c r="AFK518" s="60"/>
      <c r="AFL518" s="61"/>
      <c r="AFM518" s="70"/>
      <c r="AFN518" s="70"/>
      <c r="AFO518" s="60"/>
      <c r="AFP518" s="61"/>
      <c r="AFQ518" s="70"/>
      <c r="AFR518" s="70"/>
      <c r="AFS518" s="60"/>
      <c r="AFT518" s="61"/>
      <c r="AFU518" s="70"/>
      <c r="AFV518" s="70"/>
      <c r="AFW518" s="60"/>
      <c r="AFX518" s="61"/>
      <c r="AFY518" s="70"/>
      <c r="AFZ518" s="70"/>
      <c r="AGA518" s="60"/>
      <c r="AGB518" s="61"/>
      <c r="AGC518" s="70"/>
      <c r="AGD518" s="70"/>
      <c r="AGE518" s="60"/>
      <c r="AGF518" s="61"/>
      <c r="AGG518" s="70"/>
      <c r="AGH518" s="70"/>
      <c r="AGI518" s="60"/>
      <c r="AGJ518" s="61"/>
      <c r="AGK518" s="70"/>
      <c r="AGL518" s="70"/>
      <c r="AGM518" s="60"/>
      <c r="AGN518" s="61"/>
      <c r="AGO518" s="70"/>
      <c r="AGP518" s="70"/>
      <c r="AGQ518" s="60"/>
      <c r="AGR518" s="61"/>
      <c r="AGS518" s="70"/>
      <c r="AGT518" s="70"/>
      <c r="AGU518" s="60"/>
      <c r="AGV518" s="61"/>
      <c r="AGW518" s="70"/>
      <c r="AGX518" s="70"/>
      <c r="AGY518" s="60"/>
      <c r="AGZ518" s="61"/>
      <c r="AHA518" s="70"/>
      <c r="AHB518" s="70"/>
      <c r="AHC518" s="60"/>
      <c r="AHD518" s="61"/>
      <c r="AHE518" s="70"/>
      <c r="AHF518" s="70"/>
      <c r="AHG518" s="60"/>
      <c r="AHH518" s="61"/>
      <c r="AHI518" s="70"/>
      <c r="AHJ518" s="70"/>
      <c r="AHK518" s="60"/>
      <c r="AHL518" s="61"/>
      <c r="AHM518" s="70"/>
      <c r="AHN518" s="70"/>
      <c r="AHO518" s="60"/>
      <c r="AHP518" s="61"/>
      <c r="AHQ518" s="70"/>
      <c r="AHR518" s="70"/>
      <c r="AHS518" s="60"/>
      <c r="AHT518" s="61"/>
      <c r="AHU518" s="70"/>
      <c r="AHV518" s="70"/>
      <c r="AHW518" s="60"/>
      <c r="AHX518" s="61"/>
      <c r="AHY518" s="70"/>
      <c r="AHZ518" s="70"/>
      <c r="AIA518" s="60"/>
      <c r="AIB518" s="61"/>
      <c r="AIC518" s="70"/>
      <c r="AID518" s="70"/>
      <c r="AIE518" s="60"/>
      <c r="AIF518" s="61"/>
      <c r="AIG518" s="70"/>
      <c r="AIH518" s="70"/>
      <c r="AII518" s="60"/>
      <c r="AIJ518" s="61"/>
      <c r="AIK518" s="70"/>
      <c r="AIL518" s="70"/>
      <c r="AIM518" s="60"/>
      <c r="AIN518" s="61"/>
      <c r="AIO518" s="70"/>
      <c r="AIP518" s="70"/>
      <c r="AIQ518" s="60"/>
      <c r="AIR518" s="61"/>
      <c r="AIS518" s="70"/>
      <c r="AIT518" s="70"/>
      <c r="AIU518" s="60"/>
      <c r="AIV518" s="61"/>
      <c r="AIW518" s="70"/>
      <c r="AIX518" s="70"/>
      <c r="AIY518" s="60"/>
      <c r="AIZ518" s="61"/>
      <c r="AJA518" s="70"/>
      <c r="AJB518" s="70"/>
      <c r="AJC518" s="60"/>
      <c r="AJD518" s="61"/>
      <c r="AJE518" s="70"/>
      <c r="AJF518" s="70"/>
      <c r="AJG518" s="60"/>
      <c r="AJH518" s="61"/>
      <c r="AJI518" s="70"/>
      <c r="AJJ518" s="70"/>
      <c r="AJK518" s="60"/>
      <c r="AJL518" s="61"/>
      <c r="AJM518" s="70"/>
      <c r="AJN518" s="70"/>
      <c r="AJO518" s="60"/>
      <c r="AJP518" s="61"/>
      <c r="AJQ518" s="70"/>
      <c r="AJR518" s="70"/>
      <c r="AJS518" s="60"/>
      <c r="AJT518" s="61"/>
      <c r="AJU518" s="70"/>
      <c r="AJV518" s="70"/>
      <c r="AJW518" s="60"/>
      <c r="AJX518" s="61"/>
      <c r="AJY518" s="70"/>
      <c r="AJZ518" s="70"/>
      <c r="AKA518" s="60"/>
      <c r="AKB518" s="61"/>
      <c r="AKC518" s="70"/>
      <c r="AKD518" s="70"/>
      <c r="AKE518" s="60"/>
      <c r="AKF518" s="61"/>
      <c r="AKG518" s="70"/>
      <c r="AKH518" s="70"/>
      <c r="AKI518" s="60"/>
      <c r="AKJ518" s="61"/>
      <c r="AKK518" s="70"/>
      <c r="AKL518" s="70"/>
      <c r="AKM518" s="60"/>
      <c r="AKN518" s="61"/>
      <c r="AKO518" s="70"/>
      <c r="AKP518" s="70"/>
      <c r="AKQ518" s="60"/>
      <c r="AKR518" s="61"/>
      <c r="AKS518" s="70"/>
      <c r="AKT518" s="70"/>
      <c r="AKU518" s="60"/>
      <c r="AKV518" s="61"/>
      <c r="AKW518" s="70"/>
      <c r="AKX518" s="70"/>
      <c r="AKY518" s="60"/>
      <c r="AKZ518" s="61"/>
      <c r="ALA518" s="70"/>
      <c r="ALB518" s="70"/>
      <c r="ALC518" s="60"/>
      <c r="ALD518" s="61"/>
      <c r="ALE518" s="70"/>
      <c r="ALF518" s="70"/>
      <c r="ALG518" s="60"/>
      <c r="ALH518" s="61"/>
      <c r="ALI518" s="70"/>
      <c r="ALJ518" s="70"/>
      <c r="ALK518" s="60"/>
      <c r="ALL518" s="61"/>
      <c r="ALM518" s="70"/>
      <c r="ALN518" s="70"/>
      <c r="ALO518" s="60"/>
      <c r="ALP518" s="61"/>
      <c r="ALQ518" s="70"/>
      <c r="ALR518" s="70"/>
      <c r="ALS518" s="60"/>
      <c r="ALT518" s="61"/>
      <c r="ALU518" s="70"/>
      <c r="ALV518" s="70"/>
      <c r="ALW518" s="60"/>
      <c r="ALX518" s="61"/>
      <c r="ALY518" s="70"/>
      <c r="ALZ518" s="70"/>
      <c r="AMA518" s="60"/>
      <c r="AMB518" s="61"/>
      <c r="AMC518" s="70"/>
      <c r="AMD518" s="70"/>
      <c r="AME518" s="60"/>
      <c r="AMF518" s="61"/>
      <c r="AMG518" s="70"/>
      <c r="AMH518" s="70"/>
      <c r="AMI518" s="60"/>
      <c r="AMJ518" s="61"/>
      <c r="AMK518" s="70"/>
      <c r="AML518" s="70"/>
      <c r="AMM518" s="60"/>
      <c r="AMN518" s="61"/>
      <c r="AMO518" s="70"/>
      <c r="AMP518" s="70"/>
      <c r="AMQ518" s="60"/>
      <c r="AMR518" s="61"/>
      <c r="AMS518" s="70"/>
      <c r="AMT518" s="70"/>
      <c r="AMU518" s="60"/>
      <c r="AMV518" s="61"/>
      <c r="AMW518" s="70"/>
      <c r="AMX518" s="70"/>
      <c r="AMY518" s="60"/>
      <c r="AMZ518" s="61"/>
      <c r="ANA518" s="70"/>
      <c r="ANB518" s="70"/>
      <c r="ANC518" s="60"/>
      <c r="AND518" s="61"/>
      <c r="ANE518" s="70"/>
      <c r="ANF518" s="70"/>
      <c r="ANG518" s="60"/>
      <c r="ANH518" s="61"/>
      <c r="ANI518" s="70"/>
      <c r="ANJ518" s="70"/>
      <c r="ANK518" s="60"/>
      <c r="ANL518" s="61"/>
      <c r="ANM518" s="70"/>
      <c r="ANN518" s="70"/>
      <c r="ANO518" s="60"/>
      <c r="ANP518" s="61"/>
      <c r="ANQ518" s="70"/>
      <c r="ANR518" s="70"/>
      <c r="ANS518" s="60"/>
      <c r="ANT518" s="61"/>
      <c r="ANU518" s="70"/>
      <c r="ANV518" s="70"/>
      <c r="ANW518" s="60"/>
      <c r="ANX518" s="61"/>
      <c r="ANY518" s="70"/>
      <c r="ANZ518" s="70"/>
      <c r="AOA518" s="60"/>
      <c r="AOB518" s="61"/>
      <c r="AOC518" s="70"/>
      <c r="AOD518" s="70"/>
      <c r="AOE518" s="60"/>
      <c r="AOF518" s="61"/>
      <c r="AOG518" s="70"/>
      <c r="AOH518" s="70"/>
      <c r="AOI518" s="60"/>
      <c r="AOJ518" s="61"/>
      <c r="AOK518" s="70"/>
      <c r="AOL518" s="70"/>
      <c r="AOM518" s="60"/>
      <c r="AON518" s="61"/>
      <c r="AOO518" s="70"/>
      <c r="AOP518" s="70"/>
      <c r="AOQ518" s="60"/>
      <c r="AOR518" s="61"/>
      <c r="AOS518" s="70"/>
      <c r="AOT518" s="70"/>
      <c r="AOU518" s="60"/>
      <c r="AOV518" s="61"/>
      <c r="AOW518" s="70"/>
      <c r="AOX518" s="70"/>
      <c r="AOY518" s="60"/>
      <c r="AOZ518" s="61"/>
      <c r="APA518" s="70"/>
      <c r="APB518" s="70"/>
      <c r="APC518" s="60"/>
      <c r="APD518" s="61"/>
      <c r="APE518" s="70"/>
      <c r="APF518" s="70"/>
      <c r="APG518" s="60"/>
      <c r="APH518" s="61"/>
      <c r="API518" s="70"/>
      <c r="APJ518" s="70"/>
      <c r="APK518" s="60"/>
      <c r="APL518" s="61"/>
      <c r="APM518" s="70"/>
      <c r="APN518" s="70"/>
      <c r="APO518" s="60"/>
      <c r="APP518" s="61"/>
      <c r="APQ518" s="70"/>
      <c r="APR518" s="70"/>
      <c r="APS518" s="60"/>
      <c r="APT518" s="61"/>
      <c r="APU518" s="70"/>
      <c r="APV518" s="70"/>
      <c r="APW518" s="60"/>
      <c r="APX518" s="61"/>
      <c r="APY518" s="70"/>
      <c r="APZ518" s="70"/>
      <c r="AQA518" s="60"/>
      <c r="AQB518" s="61"/>
      <c r="AQC518" s="70"/>
      <c r="AQD518" s="70"/>
      <c r="AQE518" s="60"/>
      <c r="AQF518" s="61"/>
      <c r="AQG518" s="70"/>
      <c r="AQH518" s="70"/>
      <c r="AQI518" s="60"/>
      <c r="AQJ518" s="61"/>
      <c r="AQK518" s="70"/>
      <c r="AQL518" s="70"/>
      <c r="AQM518" s="60"/>
      <c r="AQN518" s="61"/>
      <c r="AQO518" s="70"/>
      <c r="AQP518" s="70"/>
      <c r="AQQ518" s="60"/>
      <c r="AQR518" s="61"/>
      <c r="AQS518" s="70"/>
      <c r="AQT518" s="70"/>
      <c r="AQU518" s="60"/>
      <c r="AQV518" s="61"/>
      <c r="AQW518" s="70"/>
      <c r="AQX518" s="70"/>
      <c r="AQY518" s="60"/>
      <c r="AQZ518" s="61"/>
      <c r="ARA518" s="70"/>
      <c r="ARB518" s="70"/>
      <c r="ARC518" s="60"/>
      <c r="ARD518" s="61"/>
      <c r="ARE518" s="70"/>
      <c r="ARF518" s="70"/>
      <c r="ARG518" s="60"/>
      <c r="ARH518" s="61"/>
      <c r="ARI518" s="70"/>
      <c r="ARJ518" s="70"/>
      <c r="ARK518" s="60"/>
      <c r="ARL518" s="61"/>
      <c r="ARM518" s="70"/>
      <c r="ARN518" s="70"/>
      <c r="ARO518" s="60"/>
      <c r="ARP518" s="61"/>
      <c r="ARQ518" s="70"/>
      <c r="ARR518" s="70"/>
      <c r="ARS518" s="60"/>
      <c r="ART518" s="61"/>
      <c r="ARU518" s="70"/>
      <c r="ARV518" s="70"/>
      <c r="ARW518" s="60"/>
      <c r="ARX518" s="61"/>
      <c r="ARY518" s="70"/>
      <c r="ARZ518" s="70"/>
      <c r="ASA518" s="60"/>
      <c r="ASB518" s="61"/>
      <c r="ASC518" s="70"/>
      <c r="ASD518" s="70"/>
      <c r="ASE518" s="60"/>
      <c r="ASF518" s="61"/>
      <c r="ASG518" s="70"/>
      <c r="ASH518" s="70"/>
      <c r="ASI518" s="60"/>
      <c r="ASJ518" s="61"/>
      <c r="ASK518" s="70"/>
      <c r="ASL518" s="70"/>
      <c r="ASM518" s="60"/>
      <c r="ASN518" s="61"/>
      <c r="ASO518" s="70"/>
      <c r="ASP518" s="70"/>
      <c r="ASQ518" s="60"/>
      <c r="ASR518" s="61"/>
      <c r="ASS518" s="70"/>
      <c r="AST518" s="70"/>
      <c r="ASU518" s="60"/>
      <c r="ASV518" s="61"/>
      <c r="ASW518" s="70"/>
      <c r="ASX518" s="70"/>
      <c r="ASY518" s="60"/>
      <c r="ASZ518" s="61"/>
      <c r="ATA518" s="70"/>
      <c r="ATB518" s="70"/>
      <c r="ATC518" s="60"/>
      <c r="ATD518" s="61"/>
      <c r="ATE518" s="70"/>
      <c r="ATF518" s="70"/>
      <c r="ATG518" s="60"/>
      <c r="ATH518" s="61"/>
      <c r="ATI518" s="70"/>
      <c r="ATJ518" s="70"/>
      <c r="ATK518" s="60"/>
      <c r="ATL518" s="61"/>
      <c r="ATM518" s="70"/>
      <c r="ATN518" s="70"/>
      <c r="ATO518" s="60"/>
      <c r="ATP518" s="61"/>
      <c r="ATQ518" s="70"/>
      <c r="ATR518" s="70"/>
      <c r="ATS518" s="60"/>
      <c r="ATT518" s="61"/>
      <c r="ATU518" s="70"/>
      <c r="ATV518" s="70"/>
      <c r="ATW518" s="60"/>
      <c r="ATX518" s="61"/>
      <c r="ATY518" s="70"/>
      <c r="ATZ518" s="70"/>
      <c r="AUA518" s="60"/>
      <c r="AUB518" s="61"/>
      <c r="AUC518" s="70"/>
      <c r="AUD518" s="70"/>
      <c r="AUE518" s="60"/>
      <c r="AUF518" s="61"/>
      <c r="AUG518" s="70"/>
      <c r="AUH518" s="70"/>
      <c r="AUI518" s="60"/>
      <c r="AUJ518" s="61"/>
      <c r="AUK518" s="70"/>
      <c r="AUL518" s="70"/>
      <c r="AUM518" s="60"/>
      <c r="AUN518" s="61"/>
      <c r="AUO518" s="70"/>
      <c r="AUP518" s="70"/>
      <c r="AUQ518" s="60"/>
      <c r="AUR518" s="61"/>
      <c r="AUS518" s="70"/>
      <c r="AUT518" s="70"/>
      <c r="AUU518" s="60"/>
      <c r="AUV518" s="61"/>
      <c r="AUW518" s="70"/>
      <c r="AUX518" s="70"/>
      <c r="AUY518" s="60"/>
      <c r="AUZ518" s="61"/>
      <c r="AVA518" s="70"/>
      <c r="AVB518" s="70"/>
      <c r="AVC518" s="60"/>
      <c r="AVD518" s="61"/>
      <c r="AVE518" s="70"/>
      <c r="AVF518" s="70"/>
      <c r="AVG518" s="60"/>
      <c r="AVH518" s="61"/>
      <c r="AVI518" s="70"/>
      <c r="AVJ518" s="70"/>
      <c r="AVK518" s="60"/>
      <c r="AVL518" s="61"/>
      <c r="AVM518" s="70"/>
      <c r="AVN518" s="70"/>
      <c r="AVO518" s="60"/>
      <c r="AVP518" s="61"/>
      <c r="AVQ518" s="70"/>
      <c r="AVR518" s="70"/>
      <c r="AVS518" s="60"/>
      <c r="AVT518" s="61"/>
      <c r="AVU518" s="70"/>
      <c r="AVV518" s="70"/>
      <c r="AVW518" s="60"/>
      <c r="AVX518" s="61"/>
      <c r="AVY518" s="70"/>
      <c r="AVZ518" s="70"/>
      <c r="AWA518" s="60"/>
      <c r="AWB518" s="61"/>
      <c r="AWC518" s="70"/>
      <c r="AWD518" s="70"/>
      <c r="AWE518" s="60"/>
      <c r="AWF518" s="61"/>
      <c r="AWG518" s="70"/>
      <c r="AWH518" s="70"/>
      <c r="AWI518" s="60"/>
      <c r="AWJ518" s="61"/>
      <c r="AWK518" s="70"/>
      <c r="AWL518" s="70"/>
      <c r="AWM518" s="60"/>
      <c r="AWN518" s="61"/>
      <c r="AWO518" s="70"/>
      <c r="AWP518" s="70"/>
      <c r="AWQ518" s="60"/>
      <c r="AWR518" s="61"/>
      <c r="AWS518" s="70"/>
      <c r="AWT518" s="70"/>
      <c r="AWU518" s="60"/>
      <c r="AWV518" s="61"/>
      <c r="AWW518" s="70"/>
      <c r="AWX518" s="70"/>
      <c r="AWY518" s="60"/>
      <c r="AWZ518" s="61"/>
      <c r="AXA518" s="70"/>
      <c r="AXB518" s="70"/>
      <c r="AXC518" s="60"/>
      <c r="AXD518" s="61"/>
      <c r="AXE518" s="70"/>
      <c r="AXF518" s="70"/>
      <c r="AXG518" s="60"/>
      <c r="AXH518" s="61"/>
      <c r="AXI518" s="70"/>
      <c r="AXJ518" s="70"/>
      <c r="AXK518" s="60"/>
      <c r="AXL518" s="61"/>
      <c r="AXM518" s="70"/>
      <c r="AXN518" s="70"/>
      <c r="AXO518" s="60"/>
      <c r="AXP518" s="61"/>
      <c r="AXQ518" s="70"/>
      <c r="AXR518" s="70"/>
      <c r="AXS518" s="60"/>
      <c r="AXT518" s="61"/>
      <c r="AXU518" s="70"/>
      <c r="AXV518" s="70"/>
      <c r="AXW518" s="60"/>
      <c r="AXX518" s="61"/>
      <c r="AXY518" s="70"/>
      <c r="AXZ518" s="70"/>
      <c r="AYA518" s="60"/>
      <c r="AYB518" s="61"/>
      <c r="AYC518" s="70"/>
      <c r="AYD518" s="70"/>
      <c r="AYE518" s="60"/>
      <c r="AYF518" s="61"/>
      <c r="AYG518" s="70"/>
      <c r="AYH518" s="70"/>
      <c r="AYI518" s="60"/>
      <c r="AYJ518" s="61"/>
      <c r="AYK518" s="70"/>
      <c r="AYL518" s="70"/>
      <c r="AYM518" s="60"/>
      <c r="AYN518" s="61"/>
      <c r="AYO518" s="70"/>
      <c r="AYP518" s="70"/>
      <c r="AYQ518" s="60"/>
      <c r="AYR518" s="61"/>
      <c r="AYS518" s="70"/>
      <c r="AYT518" s="70"/>
      <c r="AYU518" s="60"/>
      <c r="AYV518" s="61"/>
      <c r="AYW518" s="70"/>
      <c r="AYX518" s="70"/>
      <c r="AYY518" s="60"/>
      <c r="AYZ518" s="61"/>
      <c r="AZA518" s="70"/>
      <c r="AZB518" s="70"/>
      <c r="AZC518" s="60"/>
      <c r="AZD518" s="61"/>
      <c r="AZE518" s="70"/>
      <c r="AZF518" s="70"/>
      <c r="AZG518" s="60"/>
      <c r="AZH518" s="61"/>
      <c r="AZI518" s="70"/>
      <c r="AZJ518" s="70"/>
      <c r="AZK518" s="60"/>
      <c r="AZL518" s="61"/>
      <c r="AZM518" s="70"/>
      <c r="AZN518" s="70"/>
      <c r="AZO518" s="60"/>
      <c r="AZP518" s="61"/>
      <c r="AZQ518" s="70"/>
      <c r="AZR518" s="70"/>
      <c r="AZS518" s="60"/>
      <c r="AZT518" s="61"/>
      <c r="AZU518" s="70"/>
      <c r="AZV518" s="70"/>
      <c r="AZW518" s="60"/>
      <c r="AZX518" s="61"/>
      <c r="AZY518" s="70"/>
      <c r="AZZ518" s="70"/>
      <c r="BAA518" s="60"/>
      <c r="BAB518" s="61"/>
      <c r="BAC518" s="70"/>
      <c r="BAD518" s="70"/>
      <c r="BAE518" s="60"/>
      <c r="BAF518" s="61"/>
      <c r="BAG518" s="70"/>
      <c r="BAH518" s="70"/>
      <c r="BAI518" s="60"/>
      <c r="BAJ518" s="61"/>
      <c r="BAK518" s="70"/>
      <c r="BAL518" s="70"/>
      <c r="BAM518" s="60"/>
      <c r="BAN518" s="61"/>
      <c r="BAO518" s="70"/>
      <c r="BAP518" s="70"/>
      <c r="BAQ518" s="60"/>
      <c r="BAR518" s="61"/>
      <c r="BAS518" s="70"/>
      <c r="BAT518" s="70"/>
      <c r="BAU518" s="60"/>
      <c r="BAV518" s="61"/>
      <c r="BAW518" s="70"/>
      <c r="BAX518" s="70"/>
      <c r="BAY518" s="60"/>
      <c r="BAZ518" s="61"/>
      <c r="BBA518" s="70"/>
      <c r="BBB518" s="70"/>
      <c r="BBC518" s="60"/>
      <c r="BBD518" s="61"/>
      <c r="BBE518" s="70"/>
      <c r="BBF518" s="70"/>
      <c r="BBG518" s="60"/>
      <c r="BBH518" s="61"/>
      <c r="BBI518" s="70"/>
      <c r="BBJ518" s="70"/>
      <c r="BBK518" s="60"/>
      <c r="BBL518" s="61"/>
      <c r="BBM518" s="70"/>
      <c r="BBN518" s="70"/>
      <c r="BBO518" s="60"/>
      <c r="BBP518" s="61"/>
      <c r="BBQ518" s="70"/>
      <c r="BBR518" s="70"/>
      <c r="BBS518" s="60"/>
      <c r="BBT518" s="61"/>
      <c r="BBU518" s="70"/>
      <c r="BBV518" s="70"/>
      <c r="BBW518" s="60"/>
      <c r="BBX518" s="61"/>
      <c r="BBY518" s="70"/>
      <c r="BBZ518" s="70"/>
      <c r="BCA518" s="60"/>
      <c r="BCB518" s="61"/>
      <c r="BCC518" s="70"/>
      <c r="BCD518" s="70"/>
      <c r="BCE518" s="60"/>
      <c r="BCF518" s="61"/>
      <c r="BCG518" s="70"/>
      <c r="BCH518" s="70"/>
      <c r="BCI518" s="60"/>
      <c r="BCJ518" s="61"/>
      <c r="BCK518" s="70"/>
      <c r="BCL518" s="70"/>
      <c r="BCM518" s="60"/>
      <c r="BCN518" s="61"/>
      <c r="BCO518" s="70"/>
      <c r="BCP518" s="70"/>
      <c r="BCQ518" s="60"/>
      <c r="BCR518" s="61"/>
      <c r="BCS518" s="70"/>
      <c r="BCT518" s="70"/>
      <c r="BCU518" s="60"/>
      <c r="BCV518" s="61"/>
      <c r="BCW518" s="70"/>
      <c r="BCX518" s="70"/>
      <c r="BCY518" s="60"/>
      <c r="BCZ518" s="61"/>
      <c r="BDA518" s="70"/>
      <c r="BDB518" s="70"/>
      <c r="BDC518" s="60"/>
      <c r="BDD518" s="61"/>
      <c r="BDE518" s="70"/>
      <c r="BDF518" s="70"/>
      <c r="BDG518" s="60"/>
      <c r="BDH518" s="61"/>
      <c r="BDI518" s="70"/>
      <c r="BDJ518" s="70"/>
      <c r="BDK518" s="60"/>
      <c r="BDL518" s="61"/>
      <c r="BDM518" s="70"/>
      <c r="BDN518" s="70"/>
      <c r="BDO518" s="60"/>
      <c r="BDP518" s="61"/>
      <c r="BDQ518" s="70"/>
      <c r="BDR518" s="70"/>
      <c r="BDS518" s="60"/>
      <c r="BDT518" s="61"/>
      <c r="BDU518" s="70"/>
      <c r="BDV518" s="70"/>
      <c r="BDW518" s="60"/>
      <c r="BDX518" s="61"/>
      <c r="BDY518" s="70"/>
      <c r="BDZ518" s="70"/>
      <c r="BEA518" s="60"/>
      <c r="BEB518" s="61"/>
      <c r="BEC518" s="70"/>
      <c r="BED518" s="70"/>
      <c r="BEE518" s="60"/>
      <c r="BEF518" s="61"/>
      <c r="BEG518" s="70"/>
      <c r="BEH518" s="70"/>
      <c r="BEI518" s="60"/>
      <c r="BEJ518" s="61"/>
      <c r="BEK518" s="70"/>
      <c r="BEL518" s="70"/>
      <c r="BEM518" s="60"/>
      <c r="BEN518" s="61"/>
      <c r="BEO518" s="70"/>
      <c r="BEP518" s="70"/>
      <c r="BEQ518" s="60"/>
      <c r="BER518" s="61"/>
      <c r="BES518" s="70"/>
      <c r="BET518" s="70"/>
      <c r="BEU518" s="60"/>
      <c r="BEV518" s="61"/>
      <c r="BEW518" s="70"/>
      <c r="BEX518" s="70"/>
      <c r="BEY518" s="60"/>
      <c r="BEZ518" s="61"/>
      <c r="BFA518" s="70"/>
      <c r="BFB518" s="70"/>
      <c r="BFC518" s="60"/>
      <c r="BFD518" s="61"/>
      <c r="BFE518" s="70"/>
      <c r="BFF518" s="70"/>
      <c r="BFG518" s="60"/>
      <c r="BFH518" s="61"/>
      <c r="BFI518" s="70"/>
      <c r="BFJ518" s="70"/>
      <c r="BFK518" s="60"/>
      <c r="BFL518" s="61"/>
      <c r="BFM518" s="70"/>
      <c r="BFN518" s="70"/>
      <c r="BFO518" s="60"/>
      <c r="BFP518" s="61"/>
      <c r="BFQ518" s="70"/>
      <c r="BFR518" s="70"/>
      <c r="BFS518" s="60"/>
      <c r="BFT518" s="61"/>
      <c r="BFU518" s="70"/>
      <c r="BFV518" s="70"/>
      <c r="BFW518" s="60"/>
      <c r="BFX518" s="61"/>
      <c r="BFY518" s="70"/>
      <c r="BFZ518" s="70"/>
      <c r="BGA518" s="60"/>
      <c r="BGB518" s="61"/>
      <c r="BGC518" s="70"/>
      <c r="BGD518" s="70"/>
      <c r="BGE518" s="60"/>
      <c r="BGF518" s="61"/>
      <c r="BGG518" s="70"/>
      <c r="BGH518" s="70"/>
      <c r="BGI518" s="60"/>
      <c r="BGJ518" s="61"/>
      <c r="BGK518" s="70"/>
      <c r="BGL518" s="70"/>
      <c r="BGM518" s="60"/>
      <c r="BGN518" s="61"/>
      <c r="BGO518" s="70"/>
      <c r="BGP518" s="70"/>
      <c r="BGQ518" s="60"/>
      <c r="BGR518" s="61"/>
      <c r="BGS518" s="70"/>
      <c r="BGT518" s="70"/>
      <c r="BGU518" s="60"/>
      <c r="BGV518" s="61"/>
      <c r="BGW518" s="70"/>
      <c r="BGX518" s="70"/>
      <c r="BGY518" s="60"/>
      <c r="BGZ518" s="61"/>
      <c r="BHA518" s="70"/>
      <c r="BHB518" s="70"/>
      <c r="BHC518" s="60"/>
      <c r="BHD518" s="61"/>
      <c r="BHE518" s="70"/>
      <c r="BHF518" s="70"/>
      <c r="BHG518" s="60"/>
      <c r="BHH518" s="61"/>
      <c r="BHI518" s="70"/>
      <c r="BHJ518" s="70"/>
      <c r="BHK518" s="60"/>
      <c r="BHL518" s="61"/>
      <c r="BHM518" s="70"/>
      <c r="BHN518" s="70"/>
      <c r="BHO518" s="60"/>
      <c r="BHP518" s="61"/>
      <c r="BHQ518" s="70"/>
      <c r="BHR518" s="70"/>
      <c r="BHS518" s="60"/>
      <c r="BHT518" s="61"/>
      <c r="BHU518" s="70"/>
      <c r="BHV518" s="70"/>
      <c r="BHW518" s="60"/>
      <c r="BHX518" s="61"/>
      <c r="BHY518" s="70"/>
      <c r="BHZ518" s="70"/>
      <c r="BIA518" s="60"/>
      <c r="BIB518" s="61"/>
      <c r="BIC518" s="70"/>
      <c r="BID518" s="70"/>
      <c r="BIE518" s="60"/>
      <c r="BIF518" s="61"/>
      <c r="BIG518" s="70"/>
      <c r="BIH518" s="70"/>
      <c r="BII518" s="60"/>
      <c r="BIJ518" s="61"/>
      <c r="BIK518" s="70"/>
      <c r="BIL518" s="70"/>
      <c r="BIM518" s="60"/>
      <c r="BIN518" s="61"/>
      <c r="BIO518" s="70"/>
      <c r="BIP518" s="70"/>
      <c r="BIQ518" s="60"/>
      <c r="BIR518" s="61"/>
      <c r="BIS518" s="70"/>
      <c r="BIT518" s="70"/>
      <c r="BIU518" s="60"/>
      <c r="BIV518" s="61"/>
      <c r="BIW518" s="70"/>
      <c r="BIX518" s="70"/>
      <c r="BIY518" s="60"/>
      <c r="BIZ518" s="61"/>
      <c r="BJA518" s="70"/>
      <c r="BJB518" s="70"/>
      <c r="BJC518" s="60"/>
      <c r="BJD518" s="61"/>
      <c r="BJE518" s="70"/>
      <c r="BJF518" s="70"/>
      <c r="BJG518" s="60"/>
      <c r="BJH518" s="61"/>
      <c r="BJI518" s="70"/>
      <c r="BJJ518" s="70"/>
      <c r="BJK518" s="60"/>
      <c r="BJL518" s="61"/>
      <c r="BJM518" s="70"/>
      <c r="BJN518" s="70"/>
      <c r="BJO518" s="60"/>
      <c r="BJP518" s="61"/>
      <c r="BJQ518" s="70"/>
      <c r="BJR518" s="70"/>
      <c r="BJS518" s="60"/>
      <c r="BJT518" s="61"/>
      <c r="BJU518" s="70"/>
      <c r="BJV518" s="70"/>
      <c r="BJW518" s="60"/>
      <c r="BJX518" s="61"/>
      <c r="BJY518" s="70"/>
      <c r="BJZ518" s="70"/>
      <c r="BKA518" s="60"/>
      <c r="BKB518" s="61"/>
      <c r="BKC518" s="70"/>
      <c r="BKD518" s="70"/>
      <c r="BKE518" s="60"/>
      <c r="BKF518" s="61"/>
      <c r="BKG518" s="70"/>
      <c r="BKH518" s="70"/>
      <c r="BKI518" s="60"/>
      <c r="BKJ518" s="61"/>
      <c r="BKK518" s="70"/>
      <c r="BKL518" s="70"/>
      <c r="BKM518" s="60"/>
      <c r="BKN518" s="61"/>
      <c r="BKO518" s="70"/>
      <c r="BKP518" s="70"/>
      <c r="BKQ518" s="60"/>
      <c r="BKR518" s="61"/>
      <c r="BKS518" s="70"/>
      <c r="BKT518" s="70"/>
      <c r="BKU518" s="60"/>
      <c r="BKV518" s="61"/>
      <c r="BKW518" s="70"/>
      <c r="BKX518" s="70"/>
      <c r="BKY518" s="60"/>
      <c r="BKZ518" s="61"/>
      <c r="BLA518" s="70"/>
      <c r="BLB518" s="70"/>
      <c r="BLC518" s="60"/>
      <c r="BLD518" s="61"/>
      <c r="BLE518" s="70"/>
      <c r="BLF518" s="70"/>
      <c r="BLG518" s="60"/>
      <c r="BLH518" s="61"/>
      <c r="BLI518" s="70"/>
      <c r="BLJ518" s="70"/>
      <c r="BLK518" s="60"/>
      <c r="BLL518" s="61"/>
      <c r="BLM518" s="70"/>
      <c r="BLN518" s="70"/>
      <c r="BLO518" s="60"/>
      <c r="BLP518" s="61"/>
      <c r="BLQ518" s="70"/>
      <c r="BLR518" s="70"/>
      <c r="BLS518" s="60"/>
      <c r="BLT518" s="61"/>
      <c r="BLU518" s="70"/>
      <c r="BLV518" s="70"/>
      <c r="BLW518" s="60"/>
      <c r="BLX518" s="61"/>
      <c r="BLY518" s="70"/>
      <c r="BLZ518" s="70"/>
      <c r="BMA518" s="60"/>
      <c r="BMB518" s="61"/>
      <c r="BMC518" s="70"/>
      <c r="BMD518" s="70"/>
      <c r="BME518" s="60"/>
      <c r="BMF518" s="61"/>
      <c r="BMG518" s="70"/>
      <c r="BMH518" s="70"/>
      <c r="BMI518" s="60"/>
      <c r="BMJ518" s="61"/>
      <c r="BMK518" s="70"/>
      <c r="BML518" s="70"/>
      <c r="BMM518" s="60"/>
      <c r="BMN518" s="61"/>
      <c r="BMO518" s="70"/>
      <c r="BMP518" s="70"/>
      <c r="BMQ518" s="60"/>
      <c r="BMR518" s="61"/>
      <c r="BMS518" s="70"/>
      <c r="BMT518" s="70"/>
      <c r="BMU518" s="60"/>
      <c r="BMV518" s="61"/>
      <c r="BMW518" s="70"/>
      <c r="BMX518" s="70"/>
      <c r="BMY518" s="60"/>
      <c r="BMZ518" s="61"/>
      <c r="BNA518" s="70"/>
      <c r="BNB518" s="70"/>
      <c r="BNC518" s="60"/>
      <c r="BND518" s="61"/>
      <c r="BNE518" s="70"/>
      <c r="BNF518" s="70"/>
      <c r="BNG518" s="60"/>
      <c r="BNH518" s="61"/>
      <c r="BNI518" s="70"/>
      <c r="BNJ518" s="70"/>
      <c r="BNK518" s="60"/>
      <c r="BNL518" s="61"/>
      <c r="BNM518" s="70"/>
      <c r="BNN518" s="70"/>
      <c r="BNO518" s="60"/>
      <c r="BNP518" s="61"/>
      <c r="BNQ518" s="70"/>
      <c r="BNR518" s="70"/>
      <c r="BNS518" s="60"/>
      <c r="BNT518" s="61"/>
      <c r="BNU518" s="70"/>
      <c r="BNV518" s="70"/>
      <c r="BNW518" s="60"/>
      <c r="BNX518" s="61"/>
      <c r="BNY518" s="70"/>
      <c r="BNZ518" s="70"/>
      <c r="BOA518" s="60"/>
      <c r="BOB518" s="61"/>
      <c r="BOC518" s="70"/>
      <c r="BOD518" s="70"/>
      <c r="BOE518" s="60"/>
      <c r="BOF518" s="61"/>
      <c r="BOG518" s="70"/>
      <c r="BOH518" s="70"/>
      <c r="BOI518" s="60"/>
      <c r="BOJ518" s="61"/>
      <c r="BOK518" s="70"/>
      <c r="BOL518" s="70"/>
      <c r="BOM518" s="60"/>
      <c r="BON518" s="61"/>
      <c r="BOO518" s="70"/>
      <c r="BOP518" s="70"/>
      <c r="BOQ518" s="60"/>
      <c r="BOR518" s="61"/>
      <c r="BOS518" s="70"/>
      <c r="BOT518" s="70"/>
      <c r="BOU518" s="60"/>
      <c r="BOV518" s="61"/>
      <c r="BOW518" s="70"/>
      <c r="BOX518" s="70"/>
      <c r="BOY518" s="60"/>
      <c r="BOZ518" s="61"/>
      <c r="BPA518" s="70"/>
      <c r="BPB518" s="70"/>
      <c r="BPC518" s="60"/>
      <c r="BPD518" s="61"/>
      <c r="BPE518" s="70"/>
      <c r="BPF518" s="70"/>
      <c r="BPG518" s="60"/>
      <c r="BPH518" s="61"/>
      <c r="BPI518" s="70"/>
      <c r="BPJ518" s="70"/>
      <c r="BPK518" s="60"/>
      <c r="BPL518" s="61"/>
      <c r="BPM518" s="70"/>
      <c r="BPN518" s="70"/>
      <c r="BPO518" s="60"/>
      <c r="BPP518" s="61"/>
      <c r="BPQ518" s="70"/>
      <c r="BPR518" s="70"/>
      <c r="BPS518" s="60"/>
      <c r="BPT518" s="61"/>
      <c r="BPU518" s="70"/>
      <c r="BPV518" s="70"/>
      <c r="BPW518" s="60"/>
      <c r="BPX518" s="61"/>
      <c r="BPY518" s="70"/>
      <c r="BPZ518" s="70"/>
      <c r="BQA518" s="60"/>
      <c r="BQB518" s="61"/>
      <c r="BQC518" s="70"/>
      <c r="BQD518" s="70"/>
      <c r="BQE518" s="60"/>
      <c r="BQF518" s="61"/>
      <c r="BQG518" s="70"/>
      <c r="BQH518" s="70"/>
      <c r="BQI518" s="60"/>
      <c r="BQJ518" s="61"/>
      <c r="BQK518" s="70"/>
      <c r="BQL518" s="70"/>
      <c r="BQM518" s="60"/>
      <c r="BQN518" s="61"/>
      <c r="BQO518" s="70"/>
      <c r="BQP518" s="70"/>
      <c r="BQQ518" s="60"/>
      <c r="BQR518" s="61"/>
      <c r="BQS518" s="70"/>
      <c r="BQT518" s="70"/>
      <c r="BQU518" s="60"/>
      <c r="BQV518" s="61"/>
      <c r="BQW518" s="70"/>
      <c r="BQX518" s="70"/>
      <c r="BQY518" s="60"/>
      <c r="BQZ518" s="61"/>
      <c r="BRA518" s="70"/>
      <c r="BRB518" s="70"/>
      <c r="BRC518" s="60"/>
      <c r="BRD518" s="61"/>
      <c r="BRE518" s="70"/>
      <c r="BRF518" s="70"/>
      <c r="BRG518" s="60"/>
      <c r="BRH518" s="61"/>
      <c r="BRI518" s="70"/>
      <c r="BRJ518" s="70"/>
      <c r="BRK518" s="60"/>
      <c r="BRL518" s="61"/>
      <c r="BRM518" s="70"/>
      <c r="BRN518" s="70"/>
      <c r="BRO518" s="60"/>
      <c r="BRP518" s="61"/>
      <c r="BRQ518" s="70"/>
      <c r="BRR518" s="70"/>
      <c r="BRS518" s="60"/>
      <c r="BRT518" s="61"/>
      <c r="BRU518" s="70"/>
      <c r="BRV518" s="70"/>
      <c r="BRW518" s="60"/>
      <c r="BRX518" s="61"/>
      <c r="BRY518" s="70"/>
      <c r="BRZ518" s="70"/>
      <c r="BSA518" s="60"/>
      <c r="BSB518" s="61"/>
      <c r="BSC518" s="70"/>
      <c r="BSD518" s="70"/>
      <c r="BSE518" s="60"/>
      <c r="BSF518" s="61"/>
      <c r="BSG518" s="70"/>
      <c r="BSH518" s="70"/>
      <c r="BSI518" s="60"/>
      <c r="BSJ518" s="61"/>
      <c r="BSK518" s="70"/>
      <c r="BSL518" s="70"/>
      <c r="BSM518" s="60"/>
      <c r="BSN518" s="61"/>
      <c r="BSO518" s="70"/>
      <c r="BSP518" s="70"/>
      <c r="BSQ518" s="60"/>
      <c r="BSR518" s="61"/>
      <c r="BSS518" s="70"/>
      <c r="BST518" s="70"/>
      <c r="BSU518" s="60"/>
      <c r="BSV518" s="61"/>
      <c r="BSW518" s="70"/>
      <c r="BSX518" s="70"/>
      <c r="BSY518" s="60"/>
      <c r="BSZ518" s="61"/>
      <c r="BTA518" s="70"/>
      <c r="BTB518" s="70"/>
      <c r="BTC518" s="60"/>
      <c r="BTD518" s="61"/>
      <c r="BTE518" s="70"/>
      <c r="BTF518" s="70"/>
      <c r="BTG518" s="60"/>
      <c r="BTH518" s="61"/>
      <c r="BTI518" s="70"/>
      <c r="BTJ518" s="70"/>
      <c r="BTK518" s="60"/>
      <c r="BTL518" s="61"/>
      <c r="BTM518" s="70"/>
      <c r="BTN518" s="70"/>
      <c r="BTO518" s="60"/>
      <c r="BTP518" s="61"/>
      <c r="BTQ518" s="70"/>
      <c r="BTR518" s="70"/>
      <c r="BTS518" s="60"/>
      <c r="BTT518" s="61"/>
      <c r="BTU518" s="70"/>
      <c r="BTV518" s="70"/>
      <c r="BTW518" s="60"/>
      <c r="BTX518" s="61"/>
      <c r="BTY518" s="70"/>
      <c r="BTZ518" s="70"/>
      <c r="BUA518" s="60"/>
      <c r="BUB518" s="61"/>
      <c r="BUC518" s="70"/>
      <c r="BUD518" s="70"/>
      <c r="BUE518" s="60"/>
      <c r="BUF518" s="61"/>
      <c r="BUG518" s="70"/>
      <c r="BUH518" s="70"/>
      <c r="BUI518" s="60"/>
      <c r="BUJ518" s="61"/>
      <c r="BUK518" s="70"/>
      <c r="BUL518" s="70"/>
      <c r="BUM518" s="60"/>
      <c r="BUN518" s="61"/>
      <c r="BUO518" s="70"/>
      <c r="BUP518" s="70"/>
      <c r="BUQ518" s="60"/>
      <c r="BUR518" s="61"/>
      <c r="BUS518" s="70"/>
      <c r="BUT518" s="70"/>
      <c r="BUU518" s="60"/>
      <c r="BUV518" s="61"/>
      <c r="BUW518" s="70"/>
      <c r="BUX518" s="70"/>
      <c r="BUY518" s="60"/>
      <c r="BUZ518" s="61"/>
      <c r="BVA518" s="70"/>
      <c r="BVB518" s="70"/>
      <c r="BVC518" s="60"/>
      <c r="BVD518" s="61"/>
      <c r="BVE518" s="70"/>
      <c r="BVF518" s="70"/>
      <c r="BVG518" s="60"/>
      <c r="BVH518" s="61"/>
      <c r="BVI518" s="70"/>
      <c r="BVJ518" s="70"/>
      <c r="BVK518" s="60"/>
      <c r="BVL518" s="61"/>
      <c r="BVM518" s="70"/>
      <c r="BVN518" s="70"/>
      <c r="BVO518" s="60"/>
      <c r="BVP518" s="61"/>
      <c r="BVQ518" s="70"/>
      <c r="BVR518" s="70"/>
      <c r="BVS518" s="60"/>
      <c r="BVT518" s="61"/>
      <c r="BVU518" s="70"/>
      <c r="BVV518" s="70"/>
      <c r="BVW518" s="60"/>
      <c r="BVX518" s="61"/>
      <c r="BVY518" s="70"/>
      <c r="BVZ518" s="70"/>
      <c r="BWA518" s="60"/>
      <c r="BWB518" s="61"/>
      <c r="BWC518" s="70"/>
      <c r="BWD518" s="70"/>
      <c r="BWE518" s="60"/>
      <c r="BWF518" s="61"/>
      <c r="BWG518" s="70"/>
      <c r="BWH518" s="70"/>
      <c r="BWI518" s="60"/>
      <c r="BWJ518" s="61"/>
      <c r="BWK518" s="70"/>
      <c r="BWL518" s="70"/>
      <c r="BWM518" s="60"/>
      <c r="BWN518" s="61"/>
      <c r="BWO518" s="70"/>
      <c r="BWP518" s="70"/>
      <c r="BWQ518" s="60"/>
      <c r="BWR518" s="61"/>
      <c r="BWS518" s="70"/>
      <c r="BWT518" s="70"/>
      <c r="BWU518" s="60"/>
      <c r="BWV518" s="61"/>
      <c r="BWW518" s="70"/>
      <c r="BWX518" s="70"/>
      <c r="BWY518" s="60"/>
      <c r="BWZ518" s="61"/>
      <c r="BXA518" s="70"/>
      <c r="BXB518" s="70"/>
      <c r="BXC518" s="60"/>
      <c r="BXD518" s="61"/>
      <c r="BXE518" s="70"/>
      <c r="BXF518" s="70"/>
      <c r="BXG518" s="60"/>
      <c r="BXH518" s="61"/>
      <c r="BXI518" s="70"/>
      <c r="BXJ518" s="70"/>
      <c r="BXK518" s="60"/>
      <c r="BXL518" s="61"/>
      <c r="BXM518" s="70"/>
      <c r="BXN518" s="70"/>
      <c r="BXO518" s="60"/>
      <c r="BXP518" s="61"/>
      <c r="BXQ518" s="70"/>
      <c r="BXR518" s="70"/>
      <c r="BXS518" s="60"/>
      <c r="BXT518" s="61"/>
      <c r="BXU518" s="70"/>
      <c r="BXV518" s="70"/>
      <c r="BXW518" s="60"/>
      <c r="BXX518" s="61"/>
      <c r="BXY518" s="70"/>
      <c r="BXZ518" s="70"/>
      <c r="BYA518" s="60"/>
      <c r="BYB518" s="61"/>
      <c r="BYC518" s="70"/>
      <c r="BYD518" s="70"/>
      <c r="BYE518" s="60"/>
      <c r="BYF518" s="61"/>
      <c r="BYG518" s="70"/>
      <c r="BYH518" s="70"/>
      <c r="BYI518" s="60"/>
      <c r="BYJ518" s="61"/>
      <c r="BYK518" s="70"/>
      <c r="BYL518" s="70"/>
      <c r="BYM518" s="60"/>
      <c r="BYN518" s="61"/>
      <c r="BYO518" s="70"/>
      <c r="BYP518" s="70"/>
      <c r="BYQ518" s="60"/>
      <c r="BYR518" s="61"/>
      <c r="BYS518" s="70"/>
      <c r="BYT518" s="70"/>
      <c r="BYU518" s="60"/>
      <c r="BYV518" s="61"/>
      <c r="BYW518" s="70"/>
      <c r="BYX518" s="70"/>
      <c r="BYY518" s="60"/>
      <c r="BYZ518" s="61"/>
      <c r="BZA518" s="70"/>
      <c r="BZB518" s="70"/>
      <c r="BZC518" s="60"/>
      <c r="BZD518" s="61"/>
      <c r="BZE518" s="70"/>
      <c r="BZF518" s="70"/>
      <c r="BZG518" s="60"/>
      <c r="BZH518" s="61"/>
      <c r="BZI518" s="70"/>
      <c r="BZJ518" s="70"/>
      <c r="BZK518" s="60"/>
      <c r="BZL518" s="61"/>
      <c r="BZM518" s="70"/>
      <c r="BZN518" s="70"/>
      <c r="BZO518" s="60"/>
      <c r="BZP518" s="61"/>
      <c r="BZQ518" s="70"/>
      <c r="BZR518" s="70"/>
      <c r="BZS518" s="60"/>
      <c r="BZT518" s="61"/>
      <c r="BZU518" s="70"/>
      <c r="BZV518" s="70"/>
      <c r="BZW518" s="60"/>
      <c r="BZX518" s="61"/>
      <c r="BZY518" s="70"/>
      <c r="BZZ518" s="70"/>
      <c r="CAA518" s="60"/>
      <c r="CAB518" s="61"/>
      <c r="CAC518" s="70"/>
      <c r="CAD518" s="70"/>
      <c r="CAE518" s="60"/>
      <c r="CAF518" s="61"/>
      <c r="CAG518" s="70"/>
      <c r="CAH518" s="70"/>
      <c r="CAI518" s="60"/>
      <c r="CAJ518" s="61"/>
      <c r="CAK518" s="70"/>
      <c r="CAL518" s="70"/>
      <c r="CAM518" s="60"/>
      <c r="CAN518" s="61"/>
      <c r="CAO518" s="70"/>
      <c r="CAP518" s="70"/>
      <c r="CAQ518" s="60"/>
      <c r="CAR518" s="61"/>
      <c r="CAS518" s="70"/>
      <c r="CAT518" s="70"/>
      <c r="CAU518" s="60"/>
      <c r="CAV518" s="61"/>
      <c r="CAW518" s="70"/>
      <c r="CAX518" s="70"/>
      <c r="CAY518" s="60"/>
      <c r="CAZ518" s="61"/>
      <c r="CBA518" s="70"/>
      <c r="CBB518" s="70"/>
      <c r="CBC518" s="60"/>
      <c r="CBD518" s="61"/>
      <c r="CBE518" s="70"/>
      <c r="CBF518" s="70"/>
      <c r="CBG518" s="60"/>
      <c r="CBH518" s="61"/>
      <c r="CBI518" s="70"/>
      <c r="CBJ518" s="70"/>
      <c r="CBK518" s="60"/>
      <c r="CBL518" s="61"/>
      <c r="CBM518" s="70"/>
      <c r="CBN518" s="70"/>
      <c r="CBO518" s="60"/>
      <c r="CBP518" s="61"/>
      <c r="CBQ518" s="70"/>
      <c r="CBR518" s="70"/>
      <c r="CBS518" s="60"/>
      <c r="CBT518" s="61"/>
      <c r="CBU518" s="70"/>
      <c r="CBV518" s="70"/>
      <c r="CBW518" s="60"/>
      <c r="CBX518" s="61"/>
      <c r="CBY518" s="70"/>
      <c r="CBZ518" s="70"/>
      <c r="CCA518" s="60"/>
      <c r="CCB518" s="61"/>
      <c r="CCC518" s="70"/>
      <c r="CCD518" s="70"/>
      <c r="CCE518" s="60"/>
      <c r="CCF518" s="61"/>
      <c r="CCG518" s="70"/>
      <c r="CCH518" s="70"/>
      <c r="CCI518" s="60"/>
      <c r="CCJ518" s="61"/>
      <c r="CCK518" s="70"/>
      <c r="CCL518" s="70"/>
      <c r="CCM518" s="60"/>
      <c r="CCN518" s="61"/>
      <c r="CCO518" s="70"/>
      <c r="CCP518" s="70"/>
      <c r="CCQ518" s="60"/>
      <c r="CCR518" s="61"/>
      <c r="CCS518" s="70"/>
      <c r="CCT518" s="70"/>
      <c r="CCU518" s="60"/>
      <c r="CCV518" s="61"/>
      <c r="CCW518" s="70"/>
      <c r="CCX518" s="70"/>
      <c r="CCY518" s="60"/>
      <c r="CCZ518" s="61"/>
      <c r="CDA518" s="70"/>
      <c r="CDB518" s="70"/>
      <c r="CDC518" s="60"/>
      <c r="CDD518" s="61"/>
      <c r="CDE518" s="70"/>
      <c r="CDF518" s="70"/>
      <c r="CDG518" s="60"/>
      <c r="CDH518" s="61"/>
      <c r="CDI518" s="70"/>
      <c r="CDJ518" s="70"/>
      <c r="CDK518" s="60"/>
      <c r="CDL518" s="61"/>
      <c r="CDM518" s="70"/>
      <c r="CDN518" s="70"/>
      <c r="CDO518" s="60"/>
      <c r="CDP518" s="61"/>
      <c r="CDQ518" s="70"/>
      <c r="CDR518" s="70"/>
      <c r="CDS518" s="60"/>
      <c r="CDT518" s="61"/>
      <c r="CDU518" s="70"/>
      <c r="CDV518" s="70"/>
      <c r="CDW518" s="60"/>
      <c r="CDX518" s="61"/>
      <c r="CDY518" s="70"/>
      <c r="CDZ518" s="70"/>
      <c r="CEA518" s="60"/>
      <c r="CEB518" s="61"/>
      <c r="CEC518" s="70"/>
      <c r="CED518" s="70"/>
      <c r="CEE518" s="60"/>
      <c r="CEF518" s="61"/>
      <c r="CEG518" s="70"/>
      <c r="CEH518" s="70"/>
      <c r="CEI518" s="60"/>
      <c r="CEJ518" s="61"/>
      <c r="CEK518" s="70"/>
      <c r="CEL518" s="70"/>
      <c r="CEM518" s="60"/>
      <c r="CEN518" s="61"/>
      <c r="CEO518" s="70"/>
      <c r="CEP518" s="70"/>
      <c r="CEQ518" s="60"/>
      <c r="CER518" s="61"/>
      <c r="CES518" s="70"/>
      <c r="CET518" s="70"/>
      <c r="CEU518" s="60"/>
      <c r="CEV518" s="61"/>
      <c r="CEW518" s="70"/>
      <c r="CEX518" s="70"/>
      <c r="CEY518" s="60"/>
      <c r="CEZ518" s="61"/>
      <c r="CFA518" s="70"/>
      <c r="CFB518" s="70"/>
      <c r="CFC518" s="60"/>
      <c r="CFD518" s="61"/>
      <c r="CFE518" s="70"/>
      <c r="CFF518" s="70"/>
      <c r="CFG518" s="60"/>
      <c r="CFH518" s="61"/>
      <c r="CFI518" s="70"/>
      <c r="CFJ518" s="70"/>
      <c r="CFK518" s="60"/>
      <c r="CFL518" s="61"/>
      <c r="CFM518" s="70"/>
      <c r="CFN518" s="70"/>
      <c r="CFO518" s="60"/>
      <c r="CFP518" s="61"/>
      <c r="CFQ518" s="70"/>
      <c r="CFR518" s="70"/>
      <c r="CFS518" s="60"/>
      <c r="CFT518" s="61"/>
      <c r="CFU518" s="70"/>
      <c r="CFV518" s="70"/>
      <c r="CFW518" s="60"/>
      <c r="CFX518" s="61"/>
      <c r="CFY518" s="70"/>
      <c r="CFZ518" s="70"/>
      <c r="CGA518" s="60"/>
      <c r="CGB518" s="61"/>
      <c r="CGC518" s="70"/>
      <c r="CGD518" s="70"/>
      <c r="CGE518" s="60"/>
      <c r="CGF518" s="61"/>
      <c r="CGG518" s="70"/>
      <c r="CGH518" s="70"/>
      <c r="CGI518" s="60"/>
      <c r="CGJ518" s="61"/>
      <c r="CGK518" s="70"/>
      <c r="CGL518" s="70"/>
      <c r="CGM518" s="60"/>
      <c r="CGN518" s="61"/>
      <c r="CGO518" s="70"/>
      <c r="CGP518" s="70"/>
      <c r="CGQ518" s="60"/>
      <c r="CGR518" s="61"/>
      <c r="CGS518" s="70"/>
      <c r="CGT518" s="70"/>
      <c r="CGU518" s="60"/>
      <c r="CGV518" s="61"/>
      <c r="CGW518" s="70"/>
      <c r="CGX518" s="70"/>
      <c r="CGY518" s="60"/>
      <c r="CGZ518" s="61"/>
      <c r="CHA518" s="70"/>
      <c r="CHB518" s="70"/>
      <c r="CHC518" s="60"/>
      <c r="CHD518" s="61"/>
      <c r="CHE518" s="70"/>
      <c r="CHF518" s="70"/>
      <c r="CHG518" s="60"/>
      <c r="CHH518" s="61"/>
      <c r="CHI518" s="70"/>
      <c r="CHJ518" s="70"/>
      <c r="CHK518" s="60"/>
      <c r="CHL518" s="61"/>
      <c r="CHM518" s="70"/>
      <c r="CHN518" s="70"/>
      <c r="CHO518" s="60"/>
      <c r="CHP518" s="61"/>
      <c r="CHQ518" s="70"/>
      <c r="CHR518" s="70"/>
      <c r="CHS518" s="60"/>
      <c r="CHT518" s="61"/>
      <c r="CHU518" s="70"/>
      <c r="CHV518" s="70"/>
      <c r="CHW518" s="60"/>
      <c r="CHX518" s="61"/>
      <c r="CHY518" s="70"/>
      <c r="CHZ518" s="70"/>
      <c r="CIA518" s="60"/>
      <c r="CIB518" s="61"/>
      <c r="CIC518" s="70"/>
      <c r="CID518" s="70"/>
      <c r="CIE518" s="60"/>
      <c r="CIF518" s="61"/>
      <c r="CIG518" s="70"/>
      <c r="CIH518" s="70"/>
      <c r="CII518" s="60"/>
      <c r="CIJ518" s="61"/>
      <c r="CIK518" s="70"/>
      <c r="CIL518" s="70"/>
      <c r="CIM518" s="60"/>
      <c r="CIN518" s="61"/>
      <c r="CIO518" s="70"/>
      <c r="CIP518" s="70"/>
      <c r="CIQ518" s="60"/>
      <c r="CIR518" s="61"/>
      <c r="CIS518" s="70"/>
      <c r="CIT518" s="70"/>
      <c r="CIU518" s="60"/>
      <c r="CIV518" s="61"/>
      <c r="CIW518" s="70"/>
      <c r="CIX518" s="70"/>
      <c r="CIY518" s="60"/>
      <c r="CIZ518" s="61"/>
      <c r="CJA518" s="70"/>
      <c r="CJB518" s="70"/>
      <c r="CJC518" s="60"/>
      <c r="CJD518" s="61"/>
      <c r="CJE518" s="70"/>
      <c r="CJF518" s="70"/>
      <c r="CJG518" s="60"/>
      <c r="CJH518" s="61"/>
      <c r="CJI518" s="70"/>
      <c r="CJJ518" s="70"/>
      <c r="CJK518" s="60"/>
      <c r="CJL518" s="61"/>
      <c r="CJM518" s="70"/>
      <c r="CJN518" s="70"/>
      <c r="CJO518" s="60"/>
      <c r="CJP518" s="61"/>
      <c r="CJQ518" s="70"/>
      <c r="CJR518" s="70"/>
      <c r="CJS518" s="60"/>
      <c r="CJT518" s="61"/>
      <c r="CJU518" s="70"/>
      <c r="CJV518" s="70"/>
      <c r="CJW518" s="60"/>
      <c r="CJX518" s="61"/>
      <c r="CJY518" s="70"/>
      <c r="CJZ518" s="70"/>
      <c r="CKA518" s="60"/>
      <c r="CKB518" s="61"/>
      <c r="CKC518" s="70"/>
      <c r="CKD518" s="70"/>
      <c r="CKE518" s="60"/>
      <c r="CKF518" s="61"/>
      <c r="CKG518" s="70"/>
      <c r="CKH518" s="70"/>
      <c r="CKI518" s="60"/>
      <c r="CKJ518" s="61"/>
      <c r="CKK518" s="70"/>
      <c r="CKL518" s="70"/>
      <c r="CKM518" s="60"/>
      <c r="CKN518" s="61"/>
      <c r="CKO518" s="70"/>
      <c r="CKP518" s="70"/>
      <c r="CKQ518" s="60"/>
      <c r="CKR518" s="61"/>
      <c r="CKS518" s="70"/>
      <c r="CKT518" s="70"/>
      <c r="CKU518" s="60"/>
      <c r="CKV518" s="61"/>
      <c r="CKW518" s="70"/>
      <c r="CKX518" s="70"/>
      <c r="CKY518" s="60"/>
      <c r="CKZ518" s="61"/>
      <c r="CLA518" s="70"/>
      <c r="CLB518" s="70"/>
      <c r="CLC518" s="60"/>
      <c r="CLD518" s="61"/>
      <c r="CLE518" s="70"/>
      <c r="CLF518" s="70"/>
      <c r="CLG518" s="60"/>
      <c r="CLH518" s="61"/>
      <c r="CLI518" s="70"/>
      <c r="CLJ518" s="70"/>
      <c r="CLK518" s="60"/>
      <c r="CLL518" s="61"/>
      <c r="CLM518" s="70"/>
      <c r="CLN518" s="70"/>
      <c r="CLO518" s="60"/>
      <c r="CLP518" s="61"/>
      <c r="CLQ518" s="70"/>
      <c r="CLR518" s="70"/>
      <c r="CLS518" s="60"/>
      <c r="CLT518" s="61"/>
      <c r="CLU518" s="70"/>
      <c r="CLV518" s="70"/>
      <c r="CLW518" s="60"/>
      <c r="CLX518" s="61"/>
      <c r="CLY518" s="70"/>
      <c r="CLZ518" s="70"/>
      <c r="CMA518" s="60"/>
      <c r="CMB518" s="61"/>
      <c r="CMC518" s="70"/>
      <c r="CMD518" s="70"/>
      <c r="CME518" s="60"/>
      <c r="CMF518" s="61"/>
      <c r="CMG518" s="70"/>
      <c r="CMH518" s="70"/>
      <c r="CMI518" s="60"/>
      <c r="CMJ518" s="61"/>
      <c r="CMK518" s="70"/>
      <c r="CML518" s="70"/>
      <c r="CMM518" s="60"/>
      <c r="CMN518" s="61"/>
      <c r="CMO518" s="70"/>
      <c r="CMP518" s="70"/>
      <c r="CMQ518" s="60"/>
      <c r="CMR518" s="61"/>
      <c r="CMS518" s="70"/>
      <c r="CMT518" s="70"/>
      <c r="CMU518" s="60"/>
      <c r="CMV518" s="61"/>
      <c r="CMW518" s="70"/>
      <c r="CMX518" s="70"/>
      <c r="CMY518" s="60"/>
      <c r="CMZ518" s="61"/>
      <c r="CNA518" s="70"/>
      <c r="CNB518" s="70"/>
      <c r="CNC518" s="60"/>
      <c r="CND518" s="61"/>
      <c r="CNE518" s="70"/>
      <c r="CNF518" s="70"/>
      <c r="CNG518" s="60"/>
      <c r="CNH518" s="61"/>
      <c r="CNI518" s="70"/>
      <c r="CNJ518" s="70"/>
      <c r="CNK518" s="60"/>
      <c r="CNL518" s="61"/>
      <c r="CNM518" s="70"/>
      <c r="CNN518" s="70"/>
      <c r="CNO518" s="60"/>
      <c r="CNP518" s="61"/>
      <c r="CNQ518" s="70"/>
      <c r="CNR518" s="70"/>
      <c r="CNS518" s="60"/>
      <c r="CNT518" s="61"/>
      <c r="CNU518" s="70"/>
      <c r="CNV518" s="70"/>
      <c r="CNW518" s="60"/>
      <c r="CNX518" s="61"/>
      <c r="CNY518" s="70"/>
      <c r="CNZ518" s="70"/>
      <c r="COA518" s="60"/>
      <c r="COB518" s="61"/>
      <c r="COC518" s="70"/>
      <c r="COD518" s="70"/>
      <c r="COE518" s="60"/>
      <c r="COF518" s="61"/>
      <c r="COG518" s="70"/>
      <c r="COH518" s="70"/>
      <c r="COI518" s="60"/>
      <c r="COJ518" s="61"/>
      <c r="COK518" s="70"/>
      <c r="COL518" s="70"/>
      <c r="COM518" s="60"/>
      <c r="CON518" s="61"/>
      <c r="COO518" s="70"/>
      <c r="COP518" s="70"/>
      <c r="COQ518" s="60"/>
      <c r="COR518" s="61"/>
      <c r="COS518" s="70"/>
      <c r="COT518" s="70"/>
      <c r="COU518" s="60"/>
      <c r="COV518" s="61"/>
      <c r="COW518" s="70"/>
      <c r="COX518" s="70"/>
      <c r="COY518" s="60"/>
      <c r="COZ518" s="61"/>
      <c r="CPA518" s="70"/>
      <c r="CPB518" s="70"/>
      <c r="CPC518" s="60"/>
      <c r="CPD518" s="61"/>
      <c r="CPE518" s="70"/>
      <c r="CPF518" s="70"/>
      <c r="CPG518" s="60"/>
      <c r="CPH518" s="61"/>
      <c r="CPI518" s="70"/>
      <c r="CPJ518" s="70"/>
      <c r="CPK518" s="60"/>
      <c r="CPL518" s="61"/>
      <c r="CPM518" s="70"/>
      <c r="CPN518" s="70"/>
      <c r="CPO518" s="60"/>
      <c r="CPP518" s="61"/>
      <c r="CPQ518" s="70"/>
      <c r="CPR518" s="70"/>
      <c r="CPS518" s="60"/>
      <c r="CPT518" s="61"/>
      <c r="CPU518" s="70"/>
      <c r="CPV518" s="70"/>
      <c r="CPW518" s="60"/>
      <c r="CPX518" s="61"/>
      <c r="CPY518" s="70"/>
      <c r="CPZ518" s="70"/>
      <c r="CQA518" s="60"/>
      <c r="CQB518" s="61"/>
      <c r="CQC518" s="70"/>
      <c r="CQD518" s="70"/>
      <c r="CQE518" s="60"/>
      <c r="CQF518" s="61"/>
      <c r="CQG518" s="70"/>
      <c r="CQH518" s="70"/>
      <c r="CQI518" s="60"/>
      <c r="CQJ518" s="61"/>
      <c r="CQK518" s="70"/>
      <c r="CQL518" s="70"/>
      <c r="CQM518" s="60"/>
      <c r="CQN518" s="61"/>
      <c r="CQO518" s="70"/>
      <c r="CQP518" s="70"/>
      <c r="CQQ518" s="60"/>
      <c r="CQR518" s="61"/>
      <c r="CQS518" s="70"/>
      <c r="CQT518" s="70"/>
      <c r="CQU518" s="60"/>
      <c r="CQV518" s="61"/>
      <c r="CQW518" s="70"/>
      <c r="CQX518" s="70"/>
      <c r="CQY518" s="60"/>
      <c r="CQZ518" s="61"/>
      <c r="CRA518" s="70"/>
      <c r="CRB518" s="70"/>
      <c r="CRC518" s="60"/>
      <c r="CRD518" s="61"/>
      <c r="CRE518" s="70"/>
      <c r="CRF518" s="70"/>
      <c r="CRG518" s="60"/>
      <c r="CRH518" s="61"/>
      <c r="CRI518" s="70"/>
      <c r="CRJ518" s="70"/>
      <c r="CRK518" s="60"/>
      <c r="CRL518" s="61"/>
      <c r="CRM518" s="70"/>
      <c r="CRN518" s="70"/>
      <c r="CRO518" s="60"/>
      <c r="CRP518" s="61"/>
      <c r="CRQ518" s="70"/>
      <c r="CRR518" s="70"/>
      <c r="CRS518" s="60"/>
      <c r="CRT518" s="61"/>
      <c r="CRU518" s="70"/>
      <c r="CRV518" s="70"/>
      <c r="CRW518" s="60"/>
      <c r="CRX518" s="61"/>
      <c r="CRY518" s="70"/>
      <c r="CRZ518" s="70"/>
      <c r="CSA518" s="60"/>
      <c r="CSB518" s="61"/>
      <c r="CSC518" s="70"/>
      <c r="CSD518" s="70"/>
      <c r="CSE518" s="60"/>
      <c r="CSF518" s="61"/>
      <c r="CSG518" s="70"/>
      <c r="CSH518" s="70"/>
      <c r="CSI518" s="60"/>
      <c r="CSJ518" s="61"/>
      <c r="CSK518" s="70"/>
      <c r="CSL518" s="70"/>
      <c r="CSM518" s="60"/>
      <c r="CSN518" s="61"/>
      <c r="CSO518" s="70"/>
      <c r="CSP518" s="70"/>
      <c r="CSQ518" s="60"/>
      <c r="CSR518" s="61"/>
      <c r="CSS518" s="70"/>
      <c r="CST518" s="70"/>
      <c r="CSU518" s="60"/>
      <c r="CSV518" s="61"/>
      <c r="CSW518" s="70"/>
      <c r="CSX518" s="70"/>
      <c r="CSY518" s="60"/>
      <c r="CSZ518" s="61"/>
      <c r="CTA518" s="70"/>
      <c r="CTB518" s="70"/>
      <c r="CTC518" s="60"/>
      <c r="CTD518" s="61"/>
      <c r="CTE518" s="70"/>
      <c r="CTF518" s="70"/>
      <c r="CTG518" s="60"/>
      <c r="CTH518" s="61"/>
      <c r="CTI518" s="70"/>
      <c r="CTJ518" s="70"/>
      <c r="CTK518" s="60"/>
      <c r="CTL518" s="61"/>
      <c r="CTM518" s="70"/>
      <c r="CTN518" s="70"/>
      <c r="CTO518" s="60"/>
      <c r="CTP518" s="61"/>
      <c r="CTQ518" s="70"/>
      <c r="CTR518" s="70"/>
      <c r="CTS518" s="60"/>
      <c r="CTT518" s="61"/>
      <c r="CTU518" s="70"/>
      <c r="CTV518" s="70"/>
      <c r="CTW518" s="60"/>
      <c r="CTX518" s="61"/>
      <c r="CTY518" s="70"/>
      <c r="CTZ518" s="70"/>
      <c r="CUA518" s="60"/>
      <c r="CUB518" s="61"/>
      <c r="CUC518" s="70"/>
      <c r="CUD518" s="70"/>
      <c r="CUE518" s="60"/>
      <c r="CUF518" s="61"/>
      <c r="CUG518" s="70"/>
      <c r="CUH518" s="70"/>
      <c r="CUI518" s="60"/>
      <c r="CUJ518" s="61"/>
      <c r="CUK518" s="70"/>
      <c r="CUL518" s="70"/>
      <c r="CUM518" s="60"/>
      <c r="CUN518" s="61"/>
      <c r="CUO518" s="70"/>
      <c r="CUP518" s="70"/>
      <c r="CUQ518" s="60"/>
      <c r="CUR518" s="61"/>
      <c r="CUS518" s="70"/>
      <c r="CUT518" s="70"/>
      <c r="CUU518" s="60"/>
      <c r="CUV518" s="61"/>
      <c r="CUW518" s="70"/>
      <c r="CUX518" s="70"/>
      <c r="CUY518" s="60"/>
      <c r="CUZ518" s="61"/>
      <c r="CVA518" s="70"/>
      <c r="CVB518" s="70"/>
      <c r="CVC518" s="60"/>
      <c r="CVD518" s="61"/>
      <c r="CVE518" s="70"/>
      <c r="CVF518" s="70"/>
      <c r="CVG518" s="60"/>
      <c r="CVH518" s="61"/>
      <c r="CVI518" s="70"/>
      <c r="CVJ518" s="70"/>
      <c r="CVK518" s="60"/>
      <c r="CVL518" s="61"/>
      <c r="CVM518" s="70"/>
      <c r="CVN518" s="70"/>
      <c r="CVO518" s="60"/>
      <c r="CVP518" s="61"/>
      <c r="CVQ518" s="70"/>
      <c r="CVR518" s="70"/>
      <c r="CVS518" s="60"/>
      <c r="CVT518" s="61"/>
      <c r="CVU518" s="70"/>
      <c r="CVV518" s="70"/>
      <c r="CVW518" s="60"/>
      <c r="CVX518" s="61"/>
      <c r="CVY518" s="70"/>
      <c r="CVZ518" s="70"/>
      <c r="CWA518" s="60"/>
      <c r="CWB518" s="61"/>
      <c r="CWC518" s="70"/>
      <c r="CWD518" s="70"/>
      <c r="CWE518" s="60"/>
      <c r="CWF518" s="61"/>
      <c r="CWG518" s="70"/>
      <c r="CWH518" s="70"/>
      <c r="CWI518" s="60"/>
      <c r="CWJ518" s="61"/>
      <c r="CWK518" s="70"/>
      <c r="CWL518" s="70"/>
      <c r="CWM518" s="60"/>
      <c r="CWN518" s="61"/>
      <c r="CWO518" s="70"/>
      <c r="CWP518" s="70"/>
      <c r="CWQ518" s="60"/>
      <c r="CWR518" s="61"/>
      <c r="CWS518" s="70"/>
      <c r="CWT518" s="70"/>
      <c r="CWU518" s="60"/>
      <c r="CWV518" s="61"/>
      <c r="CWW518" s="70"/>
      <c r="CWX518" s="70"/>
      <c r="CWY518" s="60"/>
      <c r="CWZ518" s="61"/>
      <c r="CXA518" s="70"/>
      <c r="CXB518" s="70"/>
      <c r="CXC518" s="60"/>
      <c r="CXD518" s="61"/>
      <c r="CXE518" s="70"/>
      <c r="CXF518" s="70"/>
      <c r="CXG518" s="60"/>
      <c r="CXH518" s="61"/>
      <c r="CXI518" s="70"/>
      <c r="CXJ518" s="70"/>
      <c r="CXK518" s="60"/>
      <c r="CXL518" s="61"/>
      <c r="CXM518" s="70"/>
      <c r="CXN518" s="70"/>
      <c r="CXO518" s="60"/>
      <c r="CXP518" s="61"/>
      <c r="CXQ518" s="70"/>
      <c r="CXR518" s="70"/>
      <c r="CXS518" s="60"/>
      <c r="CXT518" s="61"/>
      <c r="CXU518" s="70"/>
      <c r="CXV518" s="70"/>
      <c r="CXW518" s="60"/>
      <c r="CXX518" s="61"/>
      <c r="CXY518" s="70"/>
      <c r="CXZ518" s="70"/>
      <c r="CYA518" s="60"/>
      <c r="CYB518" s="61"/>
      <c r="CYC518" s="70"/>
      <c r="CYD518" s="70"/>
      <c r="CYE518" s="60"/>
      <c r="CYF518" s="61"/>
      <c r="CYG518" s="70"/>
      <c r="CYH518" s="70"/>
      <c r="CYI518" s="60"/>
      <c r="CYJ518" s="61"/>
      <c r="CYK518" s="70"/>
      <c r="CYL518" s="70"/>
      <c r="CYM518" s="60"/>
      <c r="CYN518" s="61"/>
      <c r="CYO518" s="70"/>
      <c r="CYP518" s="70"/>
      <c r="CYQ518" s="60"/>
      <c r="CYR518" s="61"/>
      <c r="CYS518" s="70"/>
      <c r="CYT518" s="70"/>
      <c r="CYU518" s="60"/>
      <c r="CYV518" s="61"/>
      <c r="CYW518" s="70"/>
      <c r="CYX518" s="70"/>
      <c r="CYY518" s="60"/>
      <c r="CYZ518" s="61"/>
      <c r="CZA518" s="70"/>
      <c r="CZB518" s="70"/>
      <c r="CZC518" s="60"/>
      <c r="CZD518" s="61"/>
      <c r="CZE518" s="70"/>
      <c r="CZF518" s="70"/>
      <c r="CZG518" s="60"/>
      <c r="CZH518" s="61"/>
      <c r="CZI518" s="70"/>
      <c r="CZJ518" s="70"/>
      <c r="CZK518" s="60"/>
      <c r="CZL518" s="61"/>
      <c r="CZM518" s="70"/>
      <c r="CZN518" s="70"/>
      <c r="CZO518" s="60"/>
      <c r="CZP518" s="61"/>
      <c r="CZQ518" s="70"/>
      <c r="CZR518" s="70"/>
      <c r="CZS518" s="60"/>
      <c r="CZT518" s="61"/>
      <c r="CZU518" s="70"/>
      <c r="CZV518" s="70"/>
      <c r="CZW518" s="60"/>
      <c r="CZX518" s="61"/>
      <c r="CZY518" s="70"/>
      <c r="CZZ518" s="70"/>
      <c r="DAA518" s="60"/>
      <c r="DAB518" s="61"/>
      <c r="DAC518" s="70"/>
      <c r="DAD518" s="70"/>
      <c r="DAE518" s="60"/>
      <c r="DAF518" s="61"/>
      <c r="DAG518" s="70"/>
      <c r="DAH518" s="70"/>
      <c r="DAI518" s="60"/>
      <c r="DAJ518" s="61"/>
      <c r="DAK518" s="70"/>
      <c r="DAL518" s="70"/>
      <c r="DAM518" s="60"/>
      <c r="DAN518" s="61"/>
      <c r="DAO518" s="70"/>
      <c r="DAP518" s="70"/>
      <c r="DAQ518" s="60"/>
      <c r="DAR518" s="61"/>
      <c r="DAS518" s="70"/>
      <c r="DAT518" s="70"/>
      <c r="DAU518" s="60"/>
      <c r="DAV518" s="61"/>
      <c r="DAW518" s="70"/>
      <c r="DAX518" s="70"/>
      <c r="DAY518" s="60"/>
      <c r="DAZ518" s="61"/>
      <c r="DBA518" s="70"/>
      <c r="DBB518" s="70"/>
      <c r="DBC518" s="60"/>
      <c r="DBD518" s="61"/>
      <c r="DBE518" s="70"/>
      <c r="DBF518" s="70"/>
      <c r="DBG518" s="60"/>
      <c r="DBH518" s="61"/>
      <c r="DBI518" s="70"/>
      <c r="DBJ518" s="70"/>
      <c r="DBK518" s="60"/>
      <c r="DBL518" s="61"/>
      <c r="DBM518" s="70"/>
      <c r="DBN518" s="70"/>
      <c r="DBO518" s="60"/>
      <c r="DBP518" s="61"/>
      <c r="DBQ518" s="70"/>
      <c r="DBR518" s="70"/>
      <c r="DBS518" s="60"/>
      <c r="DBT518" s="61"/>
      <c r="DBU518" s="70"/>
      <c r="DBV518" s="70"/>
      <c r="DBW518" s="60"/>
      <c r="DBX518" s="61"/>
      <c r="DBY518" s="70"/>
      <c r="DBZ518" s="70"/>
      <c r="DCA518" s="60"/>
      <c r="DCB518" s="61"/>
      <c r="DCC518" s="70"/>
      <c r="DCD518" s="70"/>
      <c r="DCE518" s="60"/>
      <c r="DCF518" s="61"/>
      <c r="DCG518" s="70"/>
      <c r="DCH518" s="70"/>
      <c r="DCI518" s="60"/>
      <c r="DCJ518" s="61"/>
      <c r="DCK518" s="70"/>
      <c r="DCL518" s="70"/>
      <c r="DCM518" s="60"/>
      <c r="DCN518" s="61"/>
      <c r="DCO518" s="70"/>
      <c r="DCP518" s="70"/>
      <c r="DCQ518" s="60"/>
      <c r="DCR518" s="61"/>
      <c r="DCS518" s="70"/>
      <c r="DCT518" s="70"/>
      <c r="DCU518" s="60"/>
      <c r="DCV518" s="61"/>
      <c r="DCW518" s="70"/>
      <c r="DCX518" s="70"/>
      <c r="DCY518" s="60"/>
      <c r="DCZ518" s="61"/>
      <c r="DDA518" s="70"/>
      <c r="DDB518" s="70"/>
      <c r="DDC518" s="60"/>
      <c r="DDD518" s="61"/>
      <c r="DDE518" s="70"/>
      <c r="DDF518" s="70"/>
      <c r="DDG518" s="60"/>
      <c r="DDH518" s="61"/>
      <c r="DDI518" s="70"/>
      <c r="DDJ518" s="70"/>
      <c r="DDK518" s="60"/>
      <c r="DDL518" s="61"/>
      <c r="DDM518" s="70"/>
      <c r="DDN518" s="70"/>
      <c r="DDO518" s="60"/>
      <c r="DDP518" s="61"/>
      <c r="DDQ518" s="70"/>
      <c r="DDR518" s="70"/>
      <c r="DDS518" s="60"/>
      <c r="DDT518" s="61"/>
      <c r="DDU518" s="70"/>
      <c r="DDV518" s="70"/>
      <c r="DDW518" s="60"/>
      <c r="DDX518" s="61"/>
      <c r="DDY518" s="70"/>
      <c r="DDZ518" s="70"/>
      <c r="DEA518" s="60"/>
      <c r="DEB518" s="61"/>
      <c r="DEC518" s="70"/>
      <c r="DED518" s="70"/>
      <c r="DEE518" s="60"/>
      <c r="DEF518" s="61"/>
      <c r="DEG518" s="70"/>
      <c r="DEH518" s="70"/>
      <c r="DEI518" s="60"/>
      <c r="DEJ518" s="61"/>
      <c r="DEK518" s="70"/>
      <c r="DEL518" s="70"/>
      <c r="DEM518" s="60"/>
      <c r="DEN518" s="61"/>
      <c r="DEO518" s="70"/>
      <c r="DEP518" s="70"/>
      <c r="DEQ518" s="60"/>
      <c r="DER518" s="61"/>
      <c r="DES518" s="70"/>
      <c r="DET518" s="70"/>
      <c r="DEU518" s="60"/>
      <c r="DEV518" s="61"/>
      <c r="DEW518" s="70"/>
      <c r="DEX518" s="70"/>
      <c r="DEY518" s="60"/>
      <c r="DEZ518" s="61"/>
      <c r="DFA518" s="70"/>
      <c r="DFB518" s="70"/>
      <c r="DFC518" s="60"/>
      <c r="DFD518" s="61"/>
      <c r="DFE518" s="70"/>
      <c r="DFF518" s="70"/>
      <c r="DFG518" s="60"/>
      <c r="DFH518" s="61"/>
      <c r="DFI518" s="70"/>
      <c r="DFJ518" s="70"/>
      <c r="DFK518" s="60"/>
      <c r="DFL518" s="61"/>
      <c r="DFM518" s="70"/>
      <c r="DFN518" s="70"/>
      <c r="DFO518" s="60"/>
      <c r="DFP518" s="61"/>
      <c r="DFQ518" s="70"/>
      <c r="DFR518" s="70"/>
      <c r="DFS518" s="60"/>
      <c r="DFT518" s="61"/>
      <c r="DFU518" s="70"/>
      <c r="DFV518" s="70"/>
      <c r="DFW518" s="60"/>
      <c r="DFX518" s="61"/>
      <c r="DFY518" s="70"/>
      <c r="DFZ518" s="70"/>
      <c r="DGA518" s="60"/>
      <c r="DGB518" s="61"/>
      <c r="DGC518" s="70"/>
      <c r="DGD518" s="70"/>
      <c r="DGE518" s="60"/>
      <c r="DGF518" s="61"/>
      <c r="DGG518" s="70"/>
      <c r="DGH518" s="70"/>
      <c r="DGI518" s="60"/>
      <c r="DGJ518" s="61"/>
      <c r="DGK518" s="70"/>
      <c r="DGL518" s="70"/>
      <c r="DGM518" s="60"/>
      <c r="DGN518" s="61"/>
      <c r="DGO518" s="70"/>
      <c r="DGP518" s="70"/>
      <c r="DGQ518" s="60"/>
      <c r="DGR518" s="61"/>
      <c r="DGS518" s="70"/>
      <c r="DGT518" s="70"/>
      <c r="DGU518" s="60"/>
      <c r="DGV518" s="61"/>
      <c r="DGW518" s="70"/>
      <c r="DGX518" s="70"/>
      <c r="DGY518" s="60"/>
      <c r="DGZ518" s="61"/>
      <c r="DHA518" s="70"/>
      <c r="DHB518" s="70"/>
      <c r="DHC518" s="60"/>
      <c r="DHD518" s="61"/>
      <c r="DHE518" s="70"/>
      <c r="DHF518" s="70"/>
      <c r="DHG518" s="60"/>
      <c r="DHH518" s="61"/>
      <c r="DHI518" s="70"/>
      <c r="DHJ518" s="70"/>
      <c r="DHK518" s="60"/>
      <c r="DHL518" s="61"/>
      <c r="DHM518" s="70"/>
      <c r="DHN518" s="70"/>
      <c r="DHO518" s="60"/>
      <c r="DHP518" s="61"/>
      <c r="DHQ518" s="70"/>
      <c r="DHR518" s="70"/>
      <c r="DHS518" s="60"/>
      <c r="DHT518" s="61"/>
      <c r="DHU518" s="70"/>
      <c r="DHV518" s="70"/>
      <c r="DHW518" s="60"/>
      <c r="DHX518" s="61"/>
      <c r="DHY518" s="70"/>
      <c r="DHZ518" s="70"/>
      <c r="DIA518" s="60"/>
      <c r="DIB518" s="61"/>
      <c r="DIC518" s="70"/>
      <c r="DID518" s="70"/>
      <c r="DIE518" s="60"/>
      <c r="DIF518" s="61"/>
      <c r="DIG518" s="70"/>
      <c r="DIH518" s="70"/>
      <c r="DII518" s="60"/>
      <c r="DIJ518" s="61"/>
      <c r="DIK518" s="70"/>
      <c r="DIL518" s="70"/>
      <c r="DIM518" s="60"/>
      <c r="DIN518" s="61"/>
      <c r="DIO518" s="70"/>
      <c r="DIP518" s="70"/>
      <c r="DIQ518" s="60"/>
      <c r="DIR518" s="61"/>
      <c r="DIS518" s="70"/>
      <c r="DIT518" s="70"/>
      <c r="DIU518" s="60"/>
      <c r="DIV518" s="61"/>
      <c r="DIW518" s="70"/>
      <c r="DIX518" s="70"/>
      <c r="DIY518" s="60"/>
      <c r="DIZ518" s="61"/>
      <c r="DJA518" s="70"/>
      <c r="DJB518" s="70"/>
      <c r="DJC518" s="60"/>
      <c r="DJD518" s="61"/>
      <c r="DJE518" s="70"/>
      <c r="DJF518" s="70"/>
      <c r="DJG518" s="60"/>
      <c r="DJH518" s="61"/>
      <c r="DJI518" s="70"/>
      <c r="DJJ518" s="70"/>
      <c r="DJK518" s="60"/>
      <c r="DJL518" s="61"/>
      <c r="DJM518" s="70"/>
      <c r="DJN518" s="70"/>
      <c r="DJO518" s="60"/>
      <c r="DJP518" s="61"/>
      <c r="DJQ518" s="70"/>
      <c r="DJR518" s="70"/>
      <c r="DJS518" s="60"/>
      <c r="DJT518" s="61"/>
      <c r="DJU518" s="70"/>
      <c r="DJV518" s="70"/>
      <c r="DJW518" s="60"/>
      <c r="DJX518" s="61"/>
      <c r="DJY518" s="70"/>
      <c r="DJZ518" s="70"/>
      <c r="DKA518" s="60"/>
      <c r="DKB518" s="61"/>
      <c r="DKC518" s="70"/>
      <c r="DKD518" s="70"/>
      <c r="DKE518" s="60"/>
      <c r="DKF518" s="61"/>
      <c r="DKG518" s="70"/>
      <c r="DKH518" s="70"/>
      <c r="DKI518" s="60"/>
      <c r="DKJ518" s="61"/>
      <c r="DKK518" s="70"/>
      <c r="DKL518" s="70"/>
      <c r="DKM518" s="60"/>
      <c r="DKN518" s="61"/>
      <c r="DKO518" s="70"/>
      <c r="DKP518" s="70"/>
      <c r="DKQ518" s="60"/>
      <c r="DKR518" s="61"/>
      <c r="DKS518" s="70"/>
      <c r="DKT518" s="70"/>
      <c r="DKU518" s="60"/>
      <c r="DKV518" s="61"/>
      <c r="DKW518" s="70"/>
      <c r="DKX518" s="70"/>
      <c r="DKY518" s="60"/>
      <c r="DKZ518" s="61"/>
      <c r="DLA518" s="70"/>
      <c r="DLB518" s="70"/>
      <c r="DLC518" s="60"/>
      <c r="DLD518" s="61"/>
      <c r="DLE518" s="70"/>
      <c r="DLF518" s="70"/>
      <c r="DLG518" s="60"/>
      <c r="DLH518" s="61"/>
      <c r="DLI518" s="70"/>
      <c r="DLJ518" s="70"/>
      <c r="DLK518" s="60"/>
      <c r="DLL518" s="61"/>
      <c r="DLM518" s="70"/>
      <c r="DLN518" s="70"/>
      <c r="DLO518" s="60"/>
      <c r="DLP518" s="61"/>
      <c r="DLQ518" s="70"/>
      <c r="DLR518" s="70"/>
      <c r="DLS518" s="60"/>
      <c r="DLT518" s="61"/>
      <c r="DLU518" s="70"/>
      <c r="DLV518" s="70"/>
      <c r="DLW518" s="60"/>
      <c r="DLX518" s="61"/>
      <c r="DLY518" s="70"/>
      <c r="DLZ518" s="70"/>
      <c r="DMA518" s="60"/>
      <c r="DMB518" s="61"/>
      <c r="DMC518" s="70"/>
      <c r="DMD518" s="70"/>
      <c r="DME518" s="60"/>
      <c r="DMF518" s="61"/>
      <c r="DMG518" s="70"/>
      <c r="DMH518" s="70"/>
      <c r="DMI518" s="60"/>
      <c r="DMJ518" s="61"/>
      <c r="DMK518" s="70"/>
      <c r="DML518" s="70"/>
      <c r="DMM518" s="60"/>
      <c r="DMN518" s="61"/>
      <c r="DMO518" s="70"/>
      <c r="DMP518" s="70"/>
      <c r="DMQ518" s="60"/>
      <c r="DMR518" s="61"/>
      <c r="DMS518" s="70"/>
      <c r="DMT518" s="70"/>
      <c r="DMU518" s="60"/>
      <c r="DMV518" s="61"/>
      <c r="DMW518" s="70"/>
      <c r="DMX518" s="70"/>
      <c r="DMY518" s="60"/>
      <c r="DMZ518" s="61"/>
      <c r="DNA518" s="70"/>
      <c r="DNB518" s="70"/>
      <c r="DNC518" s="60"/>
      <c r="DND518" s="61"/>
      <c r="DNE518" s="70"/>
      <c r="DNF518" s="70"/>
      <c r="DNG518" s="60"/>
      <c r="DNH518" s="61"/>
      <c r="DNI518" s="70"/>
      <c r="DNJ518" s="70"/>
      <c r="DNK518" s="60"/>
      <c r="DNL518" s="61"/>
      <c r="DNM518" s="70"/>
      <c r="DNN518" s="70"/>
      <c r="DNO518" s="60"/>
      <c r="DNP518" s="61"/>
      <c r="DNQ518" s="70"/>
      <c r="DNR518" s="70"/>
      <c r="DNS518" s="60"/>
      <c r="DNT518" s="61"/>
      <c r="DNU518" s="70"/>
      <c r="DNV518" s="70"/>
      <c r="DNW518" s="60"/>
      <c r="DNX518" s="61"/>
      <c r="DNY518" s="70"/>
      <c r="DNZ518" s="70"/>
      <c r="DOA518" s="60"/>
      <c r="DOB518" s="61"/>
      <c r="DOC518" s="70"/>
      <c r="DOD518" s="70"/>
      <c r="DOE518" s="60"/>
      <c r="DOF518" s="61"/>
      <c r="DOG518" s="70"/>
      <c r="DOH518" s="70"/>
      <c r="DOI518" s="60"/>
      <c r="DOJ518" s="61"/>
      <c r="DOK518" s="70"/>
      <c r="DOL518" s="70"/>
      <c r="DOM518" s="60"/>
      <c r="DON518" s="61"/>
      <c r="DOO518" s="70"/>
      <c r="DOP518" s="70"/>
      <c r="DOQ518" s="60"/>
      <c r="DOR518" s="61"/>
      <c r="DOS518" s="70"/>
      <c r="DOT518" s="70"/>
      <c r="DOU518" s="60"/>
      <c r="DOV518" s="61"/>
      <c r="DOW518" s="70"/>
      <c r="DOX518" s="70"/>
      <c r="DOY518" s="60"/>
      <c r="DOZ518" s="61"/>
      <c r="DPA518" s="70"/>
      <c r="DPB518" s="70"/>
      <c r="DPC518" s="60"/>
      <c r="DPD518" s="61"/>
      <c r="DPE518" s="70"/>
      <c r="DPF518" s="70"/>
      <c r="DPG518" s="60"/>
      <c r="DPH518" s="61"/>
      <c r="DPI518" s="70"/>
      <c r="DPJ518" s="70"/>
      <c r="DPK518" s="60"/>
      <c r="DPL518" s="61"/>
      <c r="DPM518" s="70"/>
      <c r="DPN518" s="70"/>
      <c r="DPO518" s="60"/>
      <c r="DPP518" s="61"/>
      <c r="DPQ518" s="70"/>
      <c r="DPR518" s="70"/>
      <c r="DPS518" s="60"/>
      <c r="DPT518" s="61"/>
      <c r="DPU518" s="70"/>
      <c r="DPV518" s="70"/>
      <c r="DPW518" s="60"/>
      <c r="DPX518" s="61"/>
      <c r="DPY518" s="70"/>
      <c r="DPZ518" s="70"/>
      <c r="DQA518" s="60"/>
      <c r="DQB518" s="61"/>
      <c r="DQC518" s="70"/>
      <c r="DQD518" s="70"/>
      <c r="DQE518" s="60"/>
      <c r="DQF518" s="61"/>
      <c r="DQG518" s="70"/>
      <c r="DQH518" s="70"/>
      <c r="DQI518" s="60"/>
      <c r="DQJ518" s="61"/>
      <c r="DQK518" s="70"/>
      <c r="DQL518" s="70"/>
      <c r="DQM518" s="60"/>
      <c r="DQN518" s="61"/>
      <c r="DQO518" s="70"/>
      <c r="DQP518" s="70"/>
      <c r="DQQ518" s="60"/>
      <c r="DQR518" s="61"/>
      <c r="DQS518" s="70"/>
      <c r="DQT518" s="70"/>
      <c r="DQU518" s="60"/>
      <c r="DQV518" s="61"/>
      <c r="DQW518" s="70"/>
      <c r="DQX518" s="70"/>
      <c r="DQY518" s="60"/>
      <c r="DQZ518" s="61"/>
      <c r="DRA518" s="70"/>
      <c r="DRB518" s="70"/>
      <c r="DRC518" s="60"/>
      <c r="DRD518" s="61"/>
      <c r="DRE518" s="70"/>
      <c r="DRF518" s="70"/>
      <c r="DRG518" s="60"/>
      <c r="DRH518" s="61"/>
      <c r="DRI518" s="70"/>
      <c r="DRJ518" s="70"/>
      <c r="DRK518" s="60"/>
      <c r="DRL518" s="61"/>
      <c r="DRM518" s="70"/>
      <c r="DRN518" s="70"/>
      <c r="DRO518" s="60"/>
      <c r="DRP518" s="61"/>
      <c r="DRQ518" s="70"/>
      <c r="DRR518" s="70"/>
      <c r="DRS518" s="60"/>
      <c r="DRT518" s="61"/>
      <c r="DRU518" s="70"/>
      <c r="DRV518" s="70"/>
      <c r="DRW518" s="60"/>
      <c r="DRX518" s="61"/>
      <c r="DRY518" s="70"/>
      <c r="DRZ518" s="70"/>
      <c r="DSA518" s="60"/>
      <c r="DSB518" s="61"/>
      <c r="DSC518" s="70"/>
      <c r="DSD518" s="70"/>
      <c r="DSE518" s="60"/>
      <c r="DSF518" s="61"/>
      <c r="DSG518" s="70"/>
      <c r="DSH518" s="70"/>
      <c r="DSI518" s="60"/>
      <c r="DSJ518" s="61"/>
      <c r="DSK518" s="70"/>
      <c r="DSL518" s="70"/>
      <c r="DSM518" s="60"/>
      <c r="DSN518" s="61"/>
      <c r="DSO518" s="70"/>
      <c r="DSP518" s="70"/>
      <c r="DSQ518" s="60"/>
      <c r="DSR518" s="61"/>
      <c r="DSS518" s="70"/>
      <c r="DST518" s="70"/>
      <c r="DSU518" s="60"/>
      <c r="DSV518" s="61"/>
      <c r="DSW518" s="70"/>
      <c r="DSX518" s="70"/>
      <c r="DSY518" s="60"/>
      <c r="DSZ518" s="61"/>
      <c r="DTA518" s="70"/>
      <c r="DTB518" s="70"/>
      <c r="DTC518" s="60"/>
      <c r="DTD518" s="61"/>
      <c r="DTE518" s="70"/>
      <c r="DTF518" s="70"/>
      <c r="DTG518" s="60"/>
      <c r="DTH518" s="61"/>
      <c r="DTI518" s="70"/>
      <c r="DTJ518" s="70"/>
      <c r="DTK518" s="60"/>
      <c r="DTL518" s="61"/>
      <c r="DTM518" s="70"/>
      <c r="DTN518" s="70"/>
      <c r="DTO518" s="60"/>
      <c r="DTP518" s="61"/>
      <c r="DTQ518" s="70"/>
      <c r="DTR518" s="70"/>
      <c r="DTS518" s="60"/>
      <c r="DTT518" s="61"/>
      <c r="DTU518" s="70"/>
      <c r="DTV518" s="70"/>
      <c r="DTW518" s="60"/>
      <c r="DTX518" s="61"/>
      <c r="DTY518" s="70"/>
      <c r="DTZ518" s="70"/>
      <c r="DUA518" s="60"/>
      <c r="DUB518" s="61"/>
      <c r="DUC518" s="70"/>
      <c r="DUD518" s="70"/>
      <c r="DUE518" s="60"/>
      <c r="DUF518" s="61"/>
      <c r="DUG518" s="70"/>
      <c r="DUH518" s="70"/>
      <c r="DUI518" s="60"/>
      <c r="DUJ518" s="61"/>
      <c r="DUK518" s="70"/>
      <c r="DUL518" s="70"/>
      <c r="DUM518" s="60"/>
      <c r="DUN518" s="61"/>
      <c r="DUO518" s="70"/>
      <c r="DUP518" s="70"/>
      <c r="DUQ518" s="60"/>
      <c r="DUR518" s="61"/>
      <c r="DUS518" s="70"/>
      <c r="DUT518" s="70"/>
      <c r="DUU518" s="60"/>
      <c r="DUV518" s="61"/>
      <c r="DUW518" s="70"/>
      <c r="DUX518" s="70"/>
      <c r="DUY518" s="60"/>
      <c r="DUZ518" s="61"/>
      <c r="DVA518" s="70"/>
      <c r="DVB518" s="70"/>
      <c r="DVC518" s="60"/>
      <c r="DVD518" s="61"/>
      <c r="DVE518" s="70"/>
      <c r="DVF518" s="70"/>
      <c r="DVG518" s="60"/>
      <c r="DVH518" s="61"/>
      <c r="DVI518" s="70"/>
      <c r="DVJ518" s="70"/>
      <c r="DVK518" s="60"/>
      <c r="DVL518" s="61"/>
      <c r="DVM518" s="70"/>
      <c r="DVN518" s="70"/>
      <c r="DVO518" s="60"/>
      <c r="DVP518" s="61"/>
      <c r="DVQ518" s="70"/>
      <c r="DVR518" s="70"/>
      <c r="DVS518" s="60"/>
      <c r="DVT518" s="61"/>
      <c r="DVU518" s="70"/>
      <c r="DVV518" s="70"/>
      <c r="DVW518" s="60"/>
      <c r="DVX518" s="61"/>
      <c r="DVY518" s="70"/>
      <c r="DVZ518" s="70"/>
      <c r="DWA518" s="60"/>
      <c r="DWB518" s="61"/>
      <c r="DWC518" s="70"/>
      <c r="DWD518" s="70"/>
      <c r="DWE518" s="60"/>
      <c r="DWF518" s="61"/>
      <c r="DWG518" s="70"/>
      <c r="DWH518" s="70"/>
      <c r="DWI518" s="60"/>
      <c r="DWJ518" s="61"/>
      <c r="DWK518" s="70"/>
      <c r="DWL518" s="70"/>
      <c r="DWM518" s="60"/>
      <c r="DWN518" s="61"/>
      <c r="DWO518" s="70"/>
      <c r="DWP518" s="70"/>
      <c r="DWQ518" s="60"/>
      <c r="DWR518" s="61"/>
      <c r="DWS518" s="70"/>
      <c r="DWT518" s="70"/>
      <c r="DWU518" s="60"/>
      <c r="DWV518" s="61"/>
      <c r="DWW518" s="70"/>
      <c r="DWX518" s="70"/>
      <c r="DWY518" s="60"/>
      <c r="DWZ518" s="61"/>
      <c r="DXA518" s="70"/>
      <c r="DXB518" s="70"/>
      <c r="DXC518" s="60"/>
      <c r="DXD518" s="61"/>
      <c r="DXE518" s="70"/>
      <c r="DXF518" s="70"/>
      <c r="DXG518" s="60"/>
      <c r="DXH518" s="61"/>
      <c r="DXI518" s="70"/>
      <c r="DXJ518" s="70"/>
      <c r="DXK518" s="60"/>
      <c r="DXL518" s="61"/>
      <c r="DXM518" s="70"/>
      <c r="DXN518" s="70"/>
      <c r="DXO518" s="60"/>
      <c r="DXP518" s="61"/>
      <c r="DXQ518" s="70"/>
      <c r="DXR518" s="70"/>
      <c r="DXS518" s="60"/>
      <c r="DXT518" s="61"/>
      <c r="DXU518" s="70"/>
      <c r="DXV518" s="70"/>
      <c r="DXW518" s="60"/>
      <c r="DXX518" s="61"/>
      <c r="DXY518" s="70"/>
      <c r="DXZ518" s="70"/>
      <c r="DYA518" s="60"/>
      <c r="DYB518" s="61"/>
      <c r="DYC518" s="70"/>
      <c r="DYD518" s="70"/>
      <c r="DYE518" s="60"/>
      <c r="DYF518" s="61"/>
      <c r="DYG518" s="70"/>
      <c r="DYH518" s="70"/>
      <c r="DYI518" s="60"/>
      <c r="DYJ518" s="61"/>
      <c r="DYK518" s="70"/>
      <c r="DYL518" s="70"/>
      <c r="DYM518" s="60"/>
      <c r="DYN518" s="61"/>
      <c r="DYO518" s="70"/>
      <c r="DYP518" s="70"/>
      <c r="DYQ518" s="60"/>
      <c r="DYR518" s="61"/>
      <c r="DYS518" s="70"/>
      <c r="DYT518" s="70"/>
      <c r="DYU518" s="60"/>
      <c r="DYV518" s="61"/>
      <c r="DYW518" s="70"/>
      <c r="DYX518" s="70"/>
      <c r="DYY518" s="60"/>
      <c r="DYZ518" s="61"/>
      <c r="DZA518" s="70"/>
      <c r="DZB518" s="70"/>
      <c r="DZC518" s="60"/>
      <c r="DZD518" s="61"/>
      <c r="DZE518" s="70"/>
      <c r="DZF518" s="70"/>
      <c r="DZG518" s="60"/>
      <c r="DZH518" s="61"/>
      <c r="DZI518" s="70"/>
      <c r="DZJ518" s="70"/>
      <c r="DZK518" s="60"/>
      <c r="DZL518" s="61"/>
      <c r="DZM518" s="70"/>
      <c r="DZN518" s="70"/>
      <c r="DZO518" s="60"/>
      <c r="DZP518" s="61"/>
      <c r="DZQ518" s="70"/>
      <c r="DZR518" s="70"/>
      <c r="DZS518" s="60"/>
      <c r="DZT518" s="61"/>
      <c r="DZU518" s="70"/>
      <c r="DZV518" s="70"/>
      <c r="DZW518" s="60"/>
      <c r="DZX518" s="61"/>
      <c r="DZY518" s="70"/>
      <c r="DZZ518" s="70"/>
      <c r="EAA518" s="60"/>
      <c r="EAB518" s="61"/>
      <c r="EAC518" s="70"/>
      <c r="EAD518" s="70"/>
      <c r="EAE518" s="60"/>
      <c r="EAF518" s="61"/>
      <c r="EAG518" s="70"/>
      <c r="EAH518" s="70"/>
      <c r="EAI518" s="60"/>
      <c r="EAJ518" s="61"/>
      <c r="EAK518" s="70"/>
      <c r="EAL518" s="70"/>
      <c r="EAM518" s="60"/>
      <c r="EAN518" s="61"/>
      <c r="EAO518" s="70"/>
      <c r="EAP518" s="70"/>
      <c r="EAQ518" s="60"/>
      <c r="EAR518" s="61"/>
      <c r="EAS518" s="70"/>
      <c r="EAT518" s="70"/>
      <c r="EAU518" s="60"/>
      <c r="EAV518" s="61"/>
      <c r="EAW518" s="70"/>
      <c r="EAX518" s="70"/>
      <c r="EAY518" s="60"/>
      <c r="EAZ518" s="61"/>
      <c r="EBA518" s="70"/>
      <c r="EBB518" s="70"/>
      <c r="EBC518" s="60"/>
      <c r="EBD518" s="61"/>
      <c r="EBE518" s="70"/>
      <c r="EBF518" s="70"/>
      <c r="EBG518" s="60"/>
      <c r="EBH518" s="61"/>
      <c r="EBI518" s="70"/>
      <c r="EBJ518" s="70"/>
      <c r="EBK518" s="60"/>
      <c r="EBL518" s="61"/>
      <c r="EBM518" s="70"/>
      <c r="EBN518" s="70"/>
      <c r="EBO518" s="60"/>
      <c r="EBP518" s="61"/>
      <c r="EBQ518" s="70"/>
      <c r="EBR518" s="70"/>
      <c r="EBS518" s="60"/>
      <c r="EBT518" s="61"/>
      <c r="EBU518" s="70"/>
      <c r="EBV518" s="70"/>
      <c r="EBW518" s="60"/>
      <c r="EBX518" s="61"/>
      <c r="EBY518" s="70"/>
      <c r="EBZ518" s="70"/>
      <c r="ECA518" s="60"/>
      <c r="ECB518" s="61"/>
      <c r="ECC518" s="70"/>
      <c r="ECD518" s="70"/>
      <c r="ECE518" s="60"/>
      <c r="ECF518" s="61"/>
      <c r="ECG518" s="70"/>
      <c r="ECH518" s="70"/>
      <c r="ECI518" s="60"/>
      <c r="ECJ518" s="61"/>
      <c r="ECK518" s="70"/>
      <c r="ECL518" s="70"/>
      <c r="ECM518" s="60"/>
      <c r="ECN518" s="61"/>
      <c r="ECO518" s="70"/>
      <c r="ECP518" s="70"/>
      <c r="ECQ518" s="60"/>
      <c r="ECR518" s="61"/>
      <c r="ECS518" s="70"/>
      <c r="ECT518" s="70"/>
      <c r="ECU518" s="60"/>
      <c r="ECV518" s="61"/>
      <c r="ECW518" s="70"/>
      <c r="ECX518" s="70"/>
      <c r="ECY518" s="60"/>
      <c r="ECZ518" s="61"/>
      <c r="EDA518" s="70"/>
      <c r="EDB518" s="70"/>
      <c r="EDC518" s="60"/>
      <c r="EDD518" s="61"/>
      <c r="EDE518" s="70"/>
      <c r="EDF518" s="70"/>
      <c r="EDG518" s="60"/>
      <c r="EDH518" s="61"/>
      <c r="EDI518" s="70"/>
      <c r="EDJ518" s="70"/>
      <c r="EDK518" s="60"/>
      <c r="EDL518" s="61"/>
      <c r="EDM518" s="70"/>
      <c r="EDN518" s="70"/>
      <c r="EDO518" s="60"/>
      <c r="EDP518" s="61"/>
      <c r="EDQ518" s="70"/>
      <c r="EDR518" s="70"/>
      <c r="EDS518" s="60"/>
      <c r="EDT518" s="61"/>
      <c r="EDU518" s="70"/>
      <c r="EDV518" s="70"/>
      <c r="EDW518" s="60"/>
      <c r="EDX518" s="61"/>
      <c r="EDY518" s="70"/>
      <c r="EDZ518" s="70"/>
      <c r="EEA518" s="60"/>
      <c r="EEB518" s="61"/>
      <c r="EEC518" s="70"/>
      <c r="EED518" s="70"/>
      <c r="EEE518" s="60"/>
      <c r="EEF518" s="61"/>
      <c r="EEG518" s="70"/>
      <c r="EEH518" s="70"/>
      <c r="EEI518" s="60"/>
      <c r="EEJ518" s="61"/>
      <c r="EEK518" s="70"/>
      <c r="EEL518" s="70"/>
      <c r="EEM518" s="60"/>
      <c r="EEN518" s="61"/>
      <c r="EEO518" s="70"/>
      <c r="EEP518" s="70"/>
      <c r="EEQ518" s="60"/>
      <c r="EER518" s="61"/>
      <c r="EES518" s="70"/>
      <c r="EET518" s="70"/>
      <c r="EEU518" s="60"/>
      <c r="EEV518" s="61"/>
      <c r="EEW518" s="70"/>
      <c r="EEX518" s="70"/>
      <c r="EEY518" s="60"/>
      <c r="EEZ518" s="61"/>
      <c r="EFA518" s="70"/>
      <c r="EFB518" s="70"/>
      <c r="EFC518" s="60"/>
      <c r="EFD518" s="61"/>
      <c r="EFE518" s="70"/>
      <c r="EFF518" s="70"/>
      <c r="EFG518" s="60"/>
      <c r="EFH518" s="61"/>
      <c r="EFI518" s="70"/>
      <c r="EFJ518" s="70"/>
      <c r="EFK518" s="60"/>
      <c r="EFL518" s="61"/>
      <c r="EFM518" s="70"/>
      <c r="EFN518" s="70"/>
      <c r="EFO518" s="60"/>
      <c r="EFP518" s="61"/>
      <c r="EFQ518" s="70"/>
      <c r="EFR518" s="70"/>
      <c r="EFS518" s="60"/>
      <c r="EFT518" s="61"/>
      <c r="EFU518" s="70"/>
      <c r="EFV518" s="70"/>
      <c r="EFW518" s="60"/>
      <c r="EFX518" s="61"/>
      <c r="EFY518" s="70"/>
      <c r="EFZ518" s="70"/>
      <c r="EGA518" s="60"/>
      <c r="EGB518" s="61"/>
      <c r="EGC518" s="70"/>
      <c r="EGD518" s="70"/>
      <c r="EGE518" s="60"/>
      <c r="EGF518" s="61"/>
      <c r="EGG518" s="70"/>
      <c r="EGH518" s="70"/>
      <c r="EGI518" s="60"/>
      <c r="EGJ518" s="61"/>
      <c r="EGK518" s="70"/>
      <c r="EGL518" s="70"/>
      <c r="EGM518" s="60"/>
      <c r="EGN518" s="61"/>
      <c r="EGO518" s="70"/>
      <c r="EGP518" s="70"/>
      <c r="EGQ518" s="60"/>
      <c r="EGR518" s="61"/>
      <c r="EGS518" s="70"/>
      <c r="EGT518" s="70"/>
      <c r="EGU518" s="60"/>
      <c r="EGV518" s="61"/>
      <c r="EGW518" s="70"/>
      <c r="EGX518" s="70"/>
      <c r="EGY518" s="60"/>
      <c r="EGZ518" s="61"/>
      <c r="EHA518" s="70"/>
      <c r="EHB518" s="70"/>
      <c r="EHC518" s="60"/>
      <c r="EHD518" s="61"/>
      <c r="EHE518" s="70"/>
      <c r="EHF518" s="70"/>
      <c r="EHG518" s="60"/>
      <c r="EHH518" s="61"/>
      <c r="EHI518" s="70"/>
      <c r="EHJ518" s="70"/>
      <c r="EHK518" s="60"/>
      <c r="EHL518" s="61"/>
      <c r="EHM518" s="70"/>
      <c r="EHN518" s="70"/>
      <c r="EHO518" s="60"/>
      <c r="EHP518" s="61"/>
      <c r="EHQ518" s="70"/>
      <c r="EHR518" s="70"/>
      <c r="EHS518" s="60"/>
      <c r="EHT518" s="61"/>
      <c r="EHU518" s="70"/>
      <c r="EHV518" s="70"/>
      <c r="EHW518" s="60"/>
      <c r="EHX518" s="61"/>
      <c r="EHY518" s="70"/>
      <c r="EHZ518" s="70"/>
      <c r="EIA518" s="60"/>
      <c r="EIB518" s="61"/>
      <c r="EIC518" s="70"/>
      <c r="EID518" s="70"/>
      <c r="EIE518" s="60"/>
      <c r="EIF518" s="61"/>
      <c r="EIG518" s="70"/>
      <c r="EIH518" s="70"/>
      <c r="EII518" s="60"/>
      <c r="EIJ518" s="61"/>
      <c r="EIK518" s="70"/>
      <c r="EIL518" s="70"/>
      <c r="EIM518" s="60"/>
      <c r="EIN518" s="61"/>
      <c r="EIO518" s="70"/>
      <c r="EIP518" s="70"/>
      <c r="EIQ518" s="60"/>
      <c r="EIR518" s="61"/>
      <c r="EIS518" s="70"/>
      <c r="EIT518" s="70"/>
      <c r="EIU518" s="60"/>
      <c r="EIV518" s="61"/>
      <c r="EIW518" s="70"/>
      <c r="EIX518" s="70"/>
      <c r="EIY518" s="60"/>
      <c r="EIZ518" s="61"/>
      <c r="EJA518" s="70"/>
      <c r="EJB518" s="70"/>
      <c r="EJC518" s="60"/>
      <c r="EJD518" s="61"/>
      <c r="EJE518" s="70"/>
      <c r="EJF518" s="70"/>
      <c r="EJG518" s="60"/>
      <c r="EJH518" s="61"/>
      <c r="EJI518" s="70"/>
      <c r="EJJ518" s="70"/>
      <c r="EJK518" s="60"/>
      <c r="EJL518" s="61"/>
      <c r="EJM518" s="70"/>
      <c r="EJN518" s="70"/>
      <c r="EJO518" s="60"/>
      <c r="EJP518" s="61"/>
      <c r="EJQ518" s="70"/>
      <c r="EJR518" s="70"/>
      <c r="EJS518" s="60"/>
      <c r="EJT518" s="61"/>
      <c r="EJU518" s="70"/>
      <c r="EJV518" s="70"/>
      <c r="EJW518" s="60"/>
      <c r="EJX518" s="61"/>
      <c r="EJY518" s="70"/>
      <c r="EJZ518" s="70"/>
      <c r="EKA518" s="60"/>
      <c r="EKB518" s="61"/>
      <c r="EKC518" s="70"/>
      <c r="EKD518" s="70"/>
      <c r="EKE518" s="60"/>
      <c r="EKF518" s="61"/>
      <c r="EKG518" s="70"/>
      <c r="EKH518" s="70"/>
      <c r="EKI518" s="60"/>
      <c r="EKJ518" s="61"/>
      <c r="EKK518" s="70"/>
      <c r="EKL518" s="70"/>
      <c r="EKM518" s="60"/>
      <c r="EKN518" s="61"/>
      <c r="EKO518" s="70"/>
      <c r="EKP518" s="70"/>
      <c r="EKQ518" s="60"/>
      <c r="EKR518" s="61"/>
      <c r="EKS518" s="70"/>
      <c r="EKT518" s="70"/>
      <c r="EKU518" s="60"/>
      <c r="EKV518" s="61"/>
      <c r="EKW518" s="70"/>
      <c r="EKX518" s="70"/>
      <c r="EKY518" s="60"/>
      <c r="EKZ518" s="61"/>
      <c r="ELA518" s="70"/>
      <c r="ELB518" s="70"/>
      <c r="ELC518" s="60"/>
      <c r="ELD518" s="61"/>
      <c r="ELE518" s="70"/>
      <c r="ELF518" s="70"/>
      <c r="ELG518" s="60"/>
      <c r="ELH518" s="61"/>
      <c r="ELI518" s="70"/>
      <c r="ELJ518" s="70"/>
      <c r="ELK518" s="60"/>
      <c r="ELL518" s="61"/>
      <c r="ELM518" s="70"/>
      <c r="ELN518" s="70"/>
      <c r="ELO518" s="60"/>
      <c r="ELP518" s="61"/>
      <c r="ELQ518" s="70"/>
      <c r="ELR518" s="70"/>
      <c r="ELS518" s="60"/>
      <c r="ELT518" s="61"/>
      <c r="ELU518" s="70"/>
      <c r="ELV518" s="70"/>
      <c r="ELW518" s="60"/>
      <c r="ELX518" s="61"/>
      <c r="ELY518" s="70"/>
      <c r="ELZ518" s="70"/>
      <c r="EMA518" s="60"/>
      <c r="EMB518" s="61"/>
      <c r="EMC518" s="70"/>
      <c r="EMD518" s="70"/>
      <c r="EME518" s="60"/>
      <c r="EMF518" s="61"/>
      <c r="EMG518" s="70"/>
      <c r="EMH518" s="70"/>
      <c r="EMI518" s="60"/>
      <c r="EMJ518" s="61"/>
      <c r="EMK518" s="70"/>
      <c r="EML518" s="70"/>
      <c r="EMM518" s="60"/>
      <c r="EMN518" s="61"/>
      <c r="EMO518" s="70"/>
      <c r="EMP518" s="70"/>
      <c r="EMQ518" s="60"/>
      <c r="EMR518" s="61"/>
      <c r="EMS518" s="70"/>
      <c r="EMT518" s="70"/>
      <c r="EMU518" s="60"/>
      <c r="EMV518" s="61"/>
      <c r="EMW518" s="70"/>
      <c r="EMX518" s="70"/>
      <c r="EMY518" s="60"/>
      <c r="EMZ518" s="61"/>
      <c r="ENA518" s="70"/>
      <c r="ENB518" s="70"/>
      <c r="ENC518" s="60"/>
      <c r="END518" s="61"/>
      <c r="ENE518" s="70"/>
      <c r="ENF518" s="70"/>
      <c r="ENG518" s="60"/>
      <c r="ENH518" s="61"/>
      <c r="ENI518" s="70"/>
      <c r="ENJ518" s="70"/>
      <c r="ENK518" s="60"/>
      <c r="ENL518" s="61"/>
      <c r="ENM518" s="70"/>
      <c r="ENN518" s="70"/>
      <c r="ENO518" s="60"/>
      <c r="ENP518" s="61"/>
      <c r="ENQ518" s="70"/>
      <c r="ENR518" s="70"/>
      <c r="ENS518" s="60"/>
      <c r="ENT518" s="61"/>
      <c r="ENU518" s="70"/>
      <c r="ENV518" s="70"/>
      <c r="ENW518" s="60"/>
      <c r="ENX518" s="61"/>
      <c r="ENY518" s="70"/>
      <c r="ENZ518" s="70"/>
      <c r="EOA518" s="60"/>
      <c r="EOB518" s="61"/>
      <c r="EOC518" s="70"/>
      <c r="EOD518" s="70"/>
      <c r="EOE518" s="60"/>
      <c r="EOF518" s="61"/>
      <c r="EOG518" s="70"/>
      <c r="EOH518" s="70"/>
      <c r="EOI518" s="60"/>
      <c r="EOJ518" s="61"/>
      <c r="EOK518" s="70"/>
      <c r="EOL518" s="70"/>
      <c r="EOM518" s="60"/>
      <c r="EON518" s="61"/>
      <c r="EOO518" s="70"/>
      <c r="EOP518" s="70"/>
      <c r="EOQ518" s="60"/>
      <c r="EOR518" s="61"/>
      <c r="EOS518" s="70"/>
      <c r="EOT518" s="70"/>
      <c r="EOU518" s="60"/>
      <c r="EOV518" s="61"/>
      <c r="EOW518" s="70"/>
      <c r="EOX518" s="70"/>
      <c r="EOY518" s="60"/>
      <c r="EOZ518" s="61"/>
      <c r="EPA518" s="70"/>
      <c r="EPB518" s="70"/>
      <c r="EPC518" s="60"/>
      <c r="EPD518" s="61"/>
      <c r="EPE518" s="70"/>
      <c r="EPF518" s="70"/>
      <c r="EPG518" s="60"/>
      <c r="EPH518" s="61"/>
      <c r="EPI518" s="70"/>
      <c r="EPJ518" s="70"/>
      <c r="EPK518" s="60"/>
      <c r="EPL518" s="61"/>
      <c r="EPM518" s="70"/>
      <c r="EPN518" s="70"/>
      <c r="EPO518" s="60"/>
      <c r="EPP518" s="61"/>
      <c r="EPQ518" s="70"/>
      <c r="EPR518" s="70"/>
      <c r="EPS518" s="60"/>
      <c r="EPT518" s="61"/>
      <c r="EPU518" s="70"/>
      <c r="EPV518" s="70"/>
      <c r="EPW518" s="60"/>
      <c r="EPX518" s="61"/>
      <c r="EPY518" s="70"/>
      <c r="EPZ518" s="70"/>
      <c r="EQA518" s="60"/>
      <c r="EQB518" s="61"/>
      <c r="EQC518" s="70"/>
      <c r="EQD518" s="70"/>
      <c r="EQE518" s="60"/>
      <c r="EQF518" s="61"/>
      <c r="EQG518" s="70"/>
      <c r="EQH518" s="70"/>
      <c r="EQI518" s="60"/>
      <c r="EQJ518" s="61"/>
      <c r="EQK518" s="70"/>
      <c r="EQL518" s="70"/>
      <c r="EQM518" s="60"/>
      <c r="EQN518" s="61"/>
      <c r="EQO518" s="70"/>
      <c r="EQP518" s="70"/>
      <c r="EQQ518" s="60"/>
      <c r="EQR518" s="61"/>
      <c r="EQS518" s="70"/>
      <c r="EQT518" s="70"/>
      <c r="EQU518" s="60"/>
      <c r="EQV518" s="61"/>
      <c r="EQW518" s="70"/>
      <c r="EQX518" s="70"/>
      <c r="EQY518" s="60"/>
      <c r="EQZ518" s="61"/>
      <c r="ERA518" s="70"/>
      <c r="ERB518" s="70"/>
      <c r="ERC518" s="60"/>
      <c r="ERD518" s="61"/>
      <c r="ERE518" s="70"/>
      <c r="ERF518" s="70"/>
      <c r="ERG518" s="60"/>
      <c r="ERH518" s="61"/>
      <c r="ERI518" s="70"/>
      <c r="ERJ518" s="70"/>
      <c r="ERK518" s="60"/>
      <c r="ERL518" s="61"/>
      <c r="ERM518" s="70"/>
      <c r="ERN518" s="70"/>
      <c r="ERO518" s="60"/>
      <c r="ERP518" s="61"/>
      <c r="ERQ518" s="70"/>
      <c r="ERR518" s="70"/>
      <c r="ERS518" s="60"/>
      <c r="ERT518" s="61"/>
      <c r="ERU518" s="70"/>
      <c r="ERV518" s="70"/>
      <c r="ERW518" s="60"/>
      <c r="ERX518" s="61"/>
      <c r="ERY518" s="70"/>
      <c r="ERZ518" s="70"/>
      <c r="ESA518" s="60"/>
      <c r="ESB518" s="61"/>
      <c r="ESC518" s="70"/>
      <c r="ESD518" s="70"/>
      <c r="ESE518" s="60"/>
      <c r="ESF518" s="61"/>
      <c r="ESG518" s="70"/>
      <c r="ESH518" s="70"/>
      <c r="ESI518" s="60"/>
      <c r="ESJ518" s="61"/>
      <c r="ESK518" s="70"/>
      <c r="ESL518" s="70"/>
      <c r="ESM518" s="60"/>
      <c r="ESN518" s="61"/>
      <c r="ESO518" s="70"/>
      <c r="ESP518" s="70"/>
      <c r="ESQ518" s="60"/>
      <c r="ESR518" s="61"/>
      <c r="ESS518" s="70"/>
      <c r="EST518" s="70"/>
      <c r="ESU518" s="60"/>
      <c r="ESV518" s="61"/>
      <c r="ESW518" s="70"/>
      <c r="ESX518" s="70"/>
      <c r="ESY518" s="60"/>
      <c r="ESZ518" s="61"/>
      <c r="ETA518" s="70"/>
      <c r="ETB518" s="70"/>
      <c r="ETC518" s="60"/>
      <c r="ETD518" s="61"/>
      <c r="ETE518" s="70"/>
      <c r="ETF518" s="70"/>
      <c r="ETG518" s="60"/>
      <c r="ETH518" s="61"/>
      <c r="ETI518" s="70"/>
      <c r="ETJ518" s="70"/>
      <c r="ETK518" s="60"/>
      <c r="ETL518" s="61"/>
      <c r="ETM518" s="70"/>
      <c r="ETN518" s="70"/>
      <c r="ETO518" s="60"/>
      <c r="ETP518" s="61"/>
      <c r="ETQ518" s="70"/>
      <c r="ETR518" s="70"/>
      <c r="ETS518" s="60"/>
      <c r="ETT518" s="61"/>
      <c r="ETU518" s="70"/>
      <c r="ETV518" s="70"/>
      <c r="ETW518" s="60"/>
      <c r="ETX518" s="61"/>
      <c r="ETY518" s="70"/>
      <c r="ETZ518" s="70"/>
      <c r="EUA518" s="60"/>
      <c r="EUB518" s="61"/>
      <c r="EUC518" s="70"/>
      <c r="EUD518" s="70"/>
      <c r="EUE518" s="60"/>
      <c r="EUF518" s="61"/>
      <c r="EUG518" s="70"/>
      <c r="EUH518" s="70"/>
      <c r="EUI518" s="60"/>
      <c r="EUJ518" s="61"/>
      <c r="EUK518" s="70"/>
      <c r="EUL518" s="70"/>
      <c r="EUM518" s="60"/>
      <c r="EUN518" s="61"/>
      <c r="EUO518" s="70"/>
      <c r="EUP518" s="70"/>
      <c r="EUQ518" s="60"/>
      <c r="EUR518" s="61"/>
      <c r="EUS518" s="70"/>
      <c r="EUT518" s="70"/>
      <c r="EUU518" s="60"/>
      <c r="EUV518" s="61"/>
      <c r="EUW518" s="70"/>
      <c r="EUX518" s="70"/>
      <c r="EUY518" s="60"/>
      <c r="EUZ518" s="61"/>
      <c r="EVA518" s="70"/>
      <c r="EVB518" s="70"/>
      <c r="EVC518" s="60"/>
      <c r="EVD518" s="61"/>
      <c r="EVE518" s="70"/>
      <c r="EVF518" s="70"/>
      <c r="EVG518" s="60"/>
      <c r="EVH518" s="61"/>
      <c r="EVI518" s="70"/>
      <c r="EVJ518" s="70"/>
      <c r="EVK518" s="60"/>
      <c r="EVL518" s="61"/>
      <c r="EVM518" s="70"/>
      <c r="EVN518" s="70"/>
      <c r="EVO518" s="60"/>
      <c r="EVP518" s="61"/>
      <c r="EVQ518" s="70"/>
      <c r="EVR518" s="70"/>
      <c r="EVS518" s="60"/>
      <c r="EVT518" s="61"/>
      <c r="EVU518" s="70"/>
      <c r="EVV518" s="70"/>
      <c r="EVW518" s="60"/>
      <c r="EVX518" s="61"/>
      <c r="EVY518" s="70"/>
      <c r="EVZ518" s="70"/>
      <c r="EWA518" s="60"/>
      <c r="EWB518" s="61"/>
      <c r="EWC518" s="70"/>
      <c r="EWD518" s="70"/>
      <c r="EWE518" s="60"/>
      <c r="EWF518" s="61"/>
      <c r="EWG518" s="70"/>
      <c r="EWH518" s="70"/>
      <c r="EWI518" s="60"/>
      <c r="EWJ518" s="61"/>
      <c r="EWK518" s="70"/>
      <c r="EWL518" s="70"/>
      <c r="EWM518" s="60"/>
      <c r="EWN518" s="61"/>
      <c r="EWO518" s="70"/>
      <c r="EWP518" s="70"/>
      <c r="EWQ518" s="60"/>
      <c r="EWR518" s="61"/>
      <c r="EWS518" s="70"/>
      <c r="EWT518" s="70"/>
      <c r="EWU518" s="60"/>
      <c r="EWV518" s="61"/>
      <c r="EWW518" s="70"/>
      <c r="EWX518" s="70"/>
      <c r="EWY518" s="60"/>
      <c r="EWZ518" s="61"/>
      <c r="EXA518" s="70"/>
      <c r="EXB518" s="70"/>
      <c r="EXC518" s="60"/>
      <c r="EXD518" s="61"/>
      <c r="EXE518" s="70"/>
      <c r="EXF518" s="70"/>
      <c r="EXG518" s="60"/>
      <c r="EXH518" s="61"/>
      <c r="EXI518" s="70"/>
      <c r="EXJ518" s="70"/>
      <c r="EXK518" s="60"/>
      <c r="EXL518" s="61"/>
      <c r="EXM518" s="70"/>
      <c r="EXN518" s="70"/>
      <c r="EXO518" s="60"/>
      <c r="EXP518" s="61"/>
      <c r="EXQ518" s="70"/>
      <c r="EXR518" s="70"/>
      <c r="EXS518" s="60"/>
      <c r="EXT518" s="61"/>
      <c r="EXU518" s="70"/>
      <c r="EXV518" s="70"/>
      <c r="EXW518" s="60"/>
      <c r="EXX518" s="61"/>
      <c r="EXY518" s="70"/>
      <c r="EXZ518" s="70"/>
      <c r="EYA518" s="60"/>
      <c r="EYB518" s="61"/>
      <c r="EYC518" s="70"/>
      <c r="EYD518" s="70"/>
      <c r="EYE518" s="60"/>
      <c r="EYF518" s="61"/>
      <c r="EYG518" s="70"/>
      <c r="EYH518" s="70"/>
      <c r="EYI518" s="60"/>
      <c r="EYJ518" s="61"/>
      <c r="EYK518" s="70"/>
      <c r="EYL518" s="70"/>
      <c r="EYM518" s="60"/>
      <c r="EYN518" s="61"/>
      <c r="EYO518" s="70"/>
      <c r="EYP518" s="70"/>
      <c r="EYQ518" s="60"/>
      <c r="EYR518" s="61"/>
      <c r="EYS518" s="70"/>
      <c r="EYT518" s="70"/>
      <c r="EYU518" s="60"/>
      <c r="EYV518" s="61"/>
      <c r="EYW518" s="70"/>
      <c r="EYX518" s="70"/>
      <c r="EYY518" s="60"/>
      <c r="EYZ518" s="61"/>
      <c r="EZA518" s="70"/>
      <c r="EZB518" s="70"/>
      <c r="EZC518" s="60"/>
      <c r="EZD518" s="61"/>
      <c r="EZE518" s="70"/>
      <c r="EZF518" s="70"/>
      <c r="EZG518" s="60"/>
      <c r="EZH518" s="61"/>
      <c r="EZI518" s="70"/>
      <c r="EZJ518" s="70"/>
      <c r="EZK518" s="60"/>
      <c r="EZL518" s="61"/>
      <c r="EZM518" s="70"/>
      <c r="EZN518" s="70"/>
      <c r="EZO518" s="60"/>
      <c r="EZP518" s="61"/>
      <c r="EZQ518" s="70"/>
      <c r="EZR518" s="70"/>
      <c r="EZS518" s="60"/>
      <c r="EZT518" s="61"/>
      <c r="EZU518" s="70"/>
      <c r="EZV518" s="70"/>
      <c r="EZW518" s="60"/>
      <c r="EZX518" s="61"/>
      <c r="EZY518" s="70"/>
      <c r="EZZ518" s="70"/>
      <c r="FAA518" s="60"/>
      <c r="FAB518" s="61"/>
      <c r="FAC518" s="70"/>
      <c r="FAD518" s="70"/>
      <c r="FAE518" s="60"/>
      <c r="FAF518" s="61"/>
      <c r="FAG518" s="70"/>
      <c r="FAH518" s="70"/>
      <c r="FAI518" s="60"/>
      <c r="FAJ518" s="61"/>
      <c r="FAK518" s="70"/>
      <c r="FAL518" s="70"/>
      <c r="FAM518" s="60"/>
      <c r="FAN518" s="61"/>
      <c r="FAO518" s="70"/>
      <c r="FAP518" s="70"/>
      <c r="FAQ518" s="60"/>
      <c r="FAR518" s="61"/>
      <c r="FAS518" s="70"/>
      <c r="FAT518" s="70"/>
      <c r="FAU518" s="60"/>
      <c r="FAV518" s="61"/>
      <c r="FAW518" s="70"/>
      <c r="FAX518" s="70"/>
      <c r="FAY518" s="60"/>
      <c r="FAZ518" s="61"/>
      <c r="FBA518" s="70"/>
      <c r="FBB518" s="70"/>
      <c r="FBC518" s="60"/>
      <c r="FBD518" s="61"/>
      <c r="FBE518" s="70"/>
      <c r="FBF518" s="70"/>
      <c r="FBG518" s="60"/>
      <c r="FBH518" s="61"/>
      <c r="FBI518" s="70"/>
      <c r="FBJ518" s="70"/>
      <c r="FBK518" s="60"/>
      <c r="FBL518" s="61"/>
      <c r="FBM518" s="70"/>
      <c r="FBN518" s="70"/>
      <c r="FBO518" s="60"/>
      <c r="FBP518" s="61"/>
      <c r="FBQ518" s="70"/>
      <c r="FBR518" s="70"/>
      <c r="FBS518" s="60"/>
      <c r="FBT518" s="61"/>
      <c r="FBU518" s="70"/>
      <c r="FBV518" s="70"/>
      <c r="FBW518" s="60"/>
      <c r="FBX518" s="61"/>
      <c r="FBY518" s="70"/>
      <c r="FBZ518" s="70"/>
      <c r="FCA518" s="60"/>
      <c r="FCB518" s="61"/>
      <c r="FCC518" s="70"/>
      <c r="FCD518" s="70"/>
      <c r="FCE518" s="60"/>
      <c r="FCF518" s="61"/>
      <c r="FCG518" s="70"/>
      <c r="FCH518" s="70"/>
      <c r="FCI518" s="60"/>
      <c r="FCJ518" s="61"/>
      <c r="FCK518" s="70"/>
      <c r="FCL518" s="70"/>
      <c r="FCM518" s="60"/>
      <c r="FCN518" s="61"/>
      <c r="FCO518" s="70"/>
      <c r="FCP518" s="70"/>
      <c r="FCQ518" s="60"/>
      <c r="FCR518" s="61"/>
      <c r="FCS518" s="70"/>
      <c r="FCT518" s="70"/>
      <c r="FCU518" s="60"/>
      <c r="FCV518" s="61"/>
      <c r="FCW518" s="70"/>
      <c r="FCX518" s="70"/>
      <c r="FCY518" s="60"/>
      <c r="FCZ518" s="61"/>
      <c r="FDA518" s="70"/>
      <c r="FDB518" s="70"/>
      <c r="FDC518" s="60"/>
      <c r="FDD518" s="61"/>
      <c r="FDE518" s="70"/>
      <c r="FDF518" s="70"/>
      <c r="FDG518" s="60"/>
      <c r="FDH518" s="61"/>
      <c r="FDI518" s="70"/>
      <c r="FDJ518" s="70"/>
      <c r="FDK518" s="60"/>
      <c r="FDL518" s="61"/>
      <c r="FDM518" s="70"/>
      <c r="FDN518" s="70"/>
      <c r="FDO518" s="60"/>
      <c r="FDP518" s="61"/>
      <c r="FDQ518" s="70"/>
      <c r="FDR518" s="70"/>
      <c r="FDS518" s="60"/>
      <c r="FDT518" s="61"/>
      <c r="FDU518" s="70"/>
      <c r="FDV518" s="70"/>
      <c r="FDW518" s="60"/>
      <c r="FDX518" s="61"/>
      <c r="FDY518" s="70"/>
      <c r="FDZ518" s="70"/>
      <c r="FEA518" s="60"/>
      <c r="FEB518" s="61"/>
      <c r="FEC518" s="70"/>
      <c r="FED518" s="70"/>
      <c r="FEE518" s="60"/>
      <c r="FEF518" s="61"/>
      <c r="FEG518" s="70"/>
      <c r="FEH518" s="70"/>
      <c r="FEI518" s="60"/>
      <c r="FEJ518" s="61"/>
      <c r="FEK518" s="70"/>
      <c r="FEL518" s="70"/>
      <c r="FEM518" s="60"/>
      <c r="FEN518" s="61"/>
      <c r="FEO518" s="70"/>
      <c r="FEP518" s="70"/>
      <c r="FEQ518" s="60"/>
      <c r="FER518" s="61"/>
      <c r="FES518" s="70"/>
      <c r="FET518" s="70"/>
      <c r="FEU518" s="60"/>
      <c r="FEV518" s="61"/>
      <c r="FEW518" s="70"/>
      <c r="FEX518" s="70"/>
      <c r="FEY518" s="60"/>
      <c r="FEZ518" s="61"/>
      <c r="FFA518" s="70"/>
      <c r="FFB518" s="70"/>
      <c r="FFC518" s="60"/>
      <c r="FFD518" s="61"/>
      <c r="FFE518" s="70"/>
      <c r="FFF518" s="70"/>
      <c r="FFG518" s="60"/>
      <c r="FFH518" s="61"/>
      <c r="FFI518" s="70"/>
      <c r="FFJ518" s="70"/>
      <c r="FFK518" s="60"/>
      <c r="FFL518" s="61"/>
      <c r="FFM518" s="70"/>
      <c r="FFN518" s="70"/>
      <c r="FFO518" s="60"/>
      <c r="FFP518" s="61"/>
      <c r="FFQ518" s="70"/>
      <c r="FFR518" s="70"/>
      <c r="FFS518" s="60"/>
      <c r="FFT518" s="61"/>
      <c r="FFU518" s="70"/>
      <c r="FFV518" s="70"/>
      <c r="FFW518" s="60"/>
      <c r="FFX518" s="61"/>
      <c r="FFY518" s="70"/>
      <c r="FFZ518" s="70"/>
      <c r="FGA518" s="60"/>
      <c r="FGB518" s="61"/>
      <c r="FGC518" s="70"/>
      <c r="FGD518" s="70"/>
      <c r="FGE518" s="60"/>
      <c r="FGF518" s="61"/>
      <c r="FGG518" s="70"/>
      <c r="FGH518" s="70"/>
      <c r="FGI518" s="60"/>
      <c r="FGJ518" s="61"/>
      <c r="FGK518" s="70"/>
      <c r="FGL518" s="70"/>
      <c r="FGM518" s="60"/>
      <c r="FGN518" s="61"/>
      <c r="FGO518" s="70"/>
      <c r="FGP518" s="70"/>
      <c r="FGQ518" s="60"/>
      <c r="FGR518" s="61"/>
      <c r="FGS518" s="70"/>
      <c r="FGT518" s="70"/>
      <c r="FGU518" s="60"/>
      <c r="FGV518" s="61"/>
      <c r="FGW518" s="70"/>
      <c r="FGX518" s="70"/>
      <c r="FGY518" s="60"/>
      <c r="FGZ518" s="61"/>
      <c r="FHA518" s="70"/>
      <c r="FHB518" s="70"/>
      <c r="FHC518" s="60"/>
      <c r="FHD518" s="61"/>
      <c r="FHE518" s="70"/>
      <c r="FHF518" s="70"/>
      <c r="FHG518" s="60"/>
      <c r="FHH518" s="61"/>
      <c r="FHI518" s="70"/>
      <c r="FHJ518" s="70"/>
      <c r="FHK518" s="60"/>
      <c r="FHL518" s="61"/>
      <c r="FHM518" s="70"/>
      <c r="FHN518" s="70"/>
      <c r="FHO518" s="60"/>
      <c r="FHP518" s="61"/>
      <c r="FHQ518" s="70"/>
      <c r="FHR518" s="70"/>
      <c r="FHS518" s="60"/>
      <c r="FHT518" s="61"/>
      <c r="FHU518" s="70"/>
      <c r="FHV518" s="70"/>
      <c r="FHW518" s="60"/>
      <c r="FHX518" s="61"/>
      <c r="FHY518" s="70"/>
      <c r="FHZ518" s="70"/>
      <c r="FIA518" s="60"/>
      <c r="FIB518" s="61"/>
      <c r="FIC518" s="70"/>
      <c r="FID518" s="70"/>
      <c r="FIE518" s="60"/>
      <c r="FIF518" s="61"/>
      <c r="FIG518" s="70"/>
      <c r="FIH518" s="70"/>
      <c r="FII518" s="60"/>
      <c r="FIJ518" s="61"/>
      <c r="FIK518" s="70"/>
      <c r="FIL518" s="70"/>
      <c r="FIM518" s="60"/>
      <c r="FIN518" s="61"/>
      <c r="FIO518" s="70"/>
      <c r="FIP518" s="70"/>
      <c r="FIQ518" s="60"/>
      <c r="FIR518" s="61"/>
      <c r="FIS518" s="70"/>
      <c r="FIT518" s="70"/>
      <c r="FIU518" s="60"/>
      <c r="FIV518" s="61"/>
      <c r="FIW518" s="70"/>
      <c r="FIX518" s="70"/>
      <c r="FIY518" s="60"/>
      <c r="FIZ518" s="61"/>
      <c r="FJA518" s="70"/>
      <c r="FJB518" s="70"/>
      <c r="FJC518" s="60"/>
      <c r="FJD518" s="61"/>
      <c r="FJE518" s="70"/>
      <c r="FJF518" s="70"/>
      <c r="FJG518" s="60"/>
      <c r="FJH518" s="61"/>
      <c r="FJI518" s="70"/>
      <c r="FJJ518" s="70"/>
      <c r="FJK518" s="60"/>
      <c r="FJL518" s="61"/>
      <c r="FJM518" s="70"/>
      <c r="FJN518" s="70"/>
      <c r="FJO518" s="60"/>
      <c r="FJP518" s="61"/>
      <c r="FJQ518" s="70"/>
      <c r="FJR518" s="70"/>
      <c r="FJS518" s="60"/>
      <c r="FJT518" s="61"/>
      <c r="FJU518" s="70"/>
      <c r="FJV518" s="70"/>
      <c r="FJW518" s="60"/>
      <c r="FJX518" s="61"/>
      <c r="FJY518" s="70"/>
      <c r="FJZ518" s="70"/>
      <c r="FKA518" s="60"/>
      <c r="FKB518" s="61"/>
      <c r="FKC518" s="70"/>
      <c r="FKD518" s="70"/>
      <c r="FKE518" s="60"/>
      <c r="FKF518" s="61"/>
      <c r="FKG518" s="70"/>
      <c r="FKH518" s="70"/>
      <c r="FKI518" s="60"/>
      <c r="FKJ518" s="61"/>
      <c r="FKK518" s="70"/>
      <c r="FKL518" s="70"/>
      <c r="FKM518" s="60"/>
      <c r="FKN518" s="61"/>
      <c r="FKO518" s="70"/>
      <c r="FKP518" s="70"/>
      <c r="FKQ518" s="60"/>
      <c r="FKR518" s="61"/>
      <c r="FKS518" s="70"/>
      <c r="FKT518" s="70"/>
      <c r="FKU518" s="60"/>
      <c r="FKV518" s="61"/>
      <c r="FKW518" s="70"/>
      <c r="FKX518" s="70"/>
      <c r="FKY518" s="60"/>
      <c r="FKZ518" s="61"/>
      <c r="FLA518" s="70"/>
      <c r="FLB518" s="70"/>
      <c r="FLC518" s="60"/>
      <c r="FLD518" s="61"/>
      <c r="FLE518" s="70"/>
      <c r="FLF518" s="70"/>
      <c r="FLG518" s="60"/>
      <c r="FLH518" s="61"/>
      <c r="FLI518" s="70"/>
      <c r="FLJ518" s="70"/>
      <c r="FLK518" s="60"/>
      <c r="FLL518" s="61"/>
      <c r="FLM518" s="70"/>
      <c r="FLN518" s="70"/>
      <c r="FLO518" s="60"/>
      <c r="FLP518" s="61"/>
      <c r="FLQ518" s="70"/>
      <c r="FLR518" s="70"/>
      <c r="FLS518" s="60"/>
      <c r="FLT518" s="61"/>
      <c r="FLU518" s="70"/>
      <c r="FLV518" s="70"/>
      <c r="FLW518" s="60"/>
      <c r="FLX518" s="61"/>
      <c r="FLY518" s="70"/>
      <c r="FLZ518" s="70"/>
      <c r="FMA518" s="60"/>
      <c r="FMB518" s="61"/>
      <c r="FMC518" s="70"/>
      <c r="FMD518" s="70"/>
      <c r="FME518" s="60"/>
      <c r="FMF518" s="61"/>
      <c r="FMG518" s="70"/>
      <c r="FMH518" s="70"/>
      <c r="FMI518" s="60"/>
      <c r="FMJ518" s="61"/>
      <c r="FMK518" s="70"/>
      <c r="FML518" s="70"/>
      <c r="FMM518" s="60"/>
      <c r="FMN518" s="61"/>
      <c r="FMO518" s="70"/>
      <c r="FMP518" s="70"/>
      <c r="FMQ518" s="60"/>
      <c r="FMR518" s="61"/>
      <c r="FMS518" s="70"/>
      <c r="FMT518" s="70"/>
      <c r="FMU518" s="60"/>
      <c r="FMV518" s="61"/>
      <c r="FMW518" s="70"/>
      <c r="FMX518" s="70"/>
      <c r="FMY518" s="60"/>
      <c r="FMZ518" s="61"/>
      <c r="FNA518" s="70"/>
      <c r="FNB518" s="70"/>
      <c r="FNC518" s="60"/>
      <c r="FND518" s="61"/>
      <c r="FNE518" s="70"/>
      <c r="FNF518" s="70"/>
      <c r="FNG518" s="60"/>
      <c r="FNH518" s="61"/>
      <c r="FNI518" s="70"/>
      <c r="FNJ518" s="70"/>
      <c r="FNK518" s="60"/>
      <c r="FNL518" s="61"/>
      <c r="FNM518" s="70"/>
      <c r="FNN518" s="70"/>
      <c r="FNO518" s="60"/>
      <c r="FNP518" s="61"/>
      <c r="FNQ518" s="70"/>
      <c r="FNR518" s="70"/>
      <c r="FNS518" s="60"/>
      <c r="FNT518" s="61"/>
      <c r="FNU518" s="70"/>
      <c r="FNV518" s="70"/>
      <c r="FNW518" s="60"/>
      <c r="FNX518" s="61"/>
      <c r="FNY518" s="70"/>
      <c r="FNZ518" s="70"/>
      <c r="FOA518" s="60"/>
      <c r="FOB518" s="61"/>
      <c r="FOC518" s="70"/>
      <c r="FOD518" s="70"/>
      <c r="FOE518" s="60"/>
      <c r="FOF518" s="61"/>
      <c r="FOG518" s="70"/>
      <c r="FOH518" s="70"/>
      <c r="FOI518" s="60"/>
      <c r="FOJ518" s="61"/>
      <c r="FOK518" s="70"/>
      <c r="FOL518" s="70"/>
      <c r="FOM518" s="60"/>
      <c r="FON518" s="61"/>
      <c r="FOO518" s="70"/>
      <c r="FOP518" s="70"/>
      <c r="FOQ518" s="60"/>
      <c r="FOR518" s="61"/>
      <c r="FOS518" s="70"/>
      <c r="FOT518" s="70"/>
      <c r="FOU518" s="60"/>
      <c r="FOV518" s="61"/>
      <c r="FOW518" s="70"/>
      <c r="FOX518" s="70"/>
      <c r="FOY518" s="60"/>
      <c r="FOZ518" s="61"/>
      <c r="FPA518" s="70"/>
      <c r="FPB518" s="70"/>
      <c r="FPC518" s="60"/>
      <c r="FPD518" s="61"/>
      <c r="FPE518" s="70"/>
      <c r="FPF518" s="70"/>
      <c r="FPG518" s="60"/>
      <c r="FPH518" s="61"/>
      <c r="FPI518" s="70"/>
      <c r="FPJ518" s="70"/>
      <c r="FPK518" s="60"/>
      <c r="FPL518" s="61"/>
      <c r="FPM518" s="70"/>
      <c r="FPN518" s="70"/>
      <c r="FPO518" s="60"/>
      <c r="FPP518" s="61"/>
      <c r="FPQ518" s="70"/>
      <c r="FPR518" s="70"/>
      <c r="FPS518" s="60"/>
      <c r="FPT518" s="61"/>
      <c r="FPU518" s="70"/>
      <c r="FPV518" s="70"/>
      <c r="FPW518" s="60"/>
      <c r="FPX518" s="61"/>
      <c r="FPY518" s="70"/>
      <c r="FPZ518" s="70"/>
      <c r="FQA518" s="60"/>
      <c r="FQB518" s="61"/>
      <c r="FQC518" s="70"/>
      <c r="FQD518" s="70"/>
      <c r="FQE518" s="60"/>
      <c r="FQF518" s="61"/>
      <c r="FQG518" s="70"/>
      <c r="FQH518" s="70"/>
      <c r="FQI518" s="60"/>
      <c r="FQJ518" s="61"/>
      <c r="FQK518" s="70"/>
      <c r="FQL518" s="70"/>
      <c r="FQM518" s="60"/>
      <c r="FQN518" s="61"/>
      <c r="FQO518" s="70"/>
      <c r="FQP518" s="70"/>
      <c r="FQQ518" s="60"/>
      <c r="FQR518" s="61"/>
      <c r="FQS518" s="70"/>
      <c r="FQT518" s="70"/>
      <c r="FQU518" s="60"/>
      <c r="FQV518" s="61"/>
      <c r="FQW518" s="70"/>
      <c r="FQX518" s="70"/>
      <c r="FQY518" s="60"/>
      <c r="FQZ518" s="61"/>
      <c r="FRA518" s="70"/>
      <c r="FRB518" s="70"/>
      <c r="FRC518" s="60"/>
      <c r="FRD518" s="61"/>
      <c r="FRE518" s="70"/>
      <c r="FRF518" s="70"/>
      <c r="FRG518" s="60"/>
      <c r="FRH518" s="61"/>
      <c r="FRI518" s="70"/>
      <c r="FRJ518" s="70"/>
      <c r="FRK518" s="60"/>
      <c r="FRL518" s="61"/>
      <c r="FRM518" s="70"/>
      <c r="FRN518" s="70"/>
      <c r="FRO518" s="60"/>
      <c r="FRP518" s="61"/>
      <c r="FRQ518" s="70"/>
      <c r="FRR518" s="70"/>
      <c r="FRS518" s="60"/>
      <c r="FRT518" s="61"/>
      <c r="FRU518" s="70"/>
      <c r="FRV518" s="70"/>
      <c r="FRW518" s="60"/>
      <c r="FRX518" s="61"/>
      <c r="FRY518" s="70"/>
      <c r="FRZ518" s="70"/>
      <c r="FSA518" s="60"/>
      <c r="FSB518" s="61"/>
      <c r="FSC518" s="70"/>
      <c r="FSD518" s="70"/>
      <c r="FSE518" s="60"/>
      <c r="FSF518" s="61"/>
      <c r="FSG518" s="70"/>
      <c r="FSH518" s="70"/>
      <c r="FSI518" s="60"/>
      <c r="FSJ518" s="61"/>
      <c r="FSK518" s="70"/>
      <c r="FSL518" s="70"/>
      <c r="FSM518" s="60"/>
      <c r="FSN518" s="61"/>
      <c r="FSO518" s="70"/>
      <c r="FSP518" s="70"/>
      <c r="FSQ518" s="60"/>
      <c r="FSR518" s="61"/>
      <c r="FSS518" s="70"/>
      <c r="FST518" s="70"/>
      <c r="FSU518" s="60"/>
      <c r="FSV518" s="61"/>
      <c r="FSW518" s="70"/>
      <c r="FSX518" s="70"/>
      <c r="FSY518" s="60"/>
      <c r="FSZ518" s="61"/>
      <c r="FTA518" s="70"/>
      <c r="FTB518" s="70"/>
      <c r="FTC518" s="60"/>
      <c r="FTD518" s="61"/>
      <c r="FTE518" s="70"/>
      <c r="FTF518" s="70"/>
      <c r="FTG518" s="60"/>
      <c r="FTH518" s="61"/>
      <c r="FTI518" s="70"/>
      <c r="FTJ518" s="70"/>
      <c r="FTK518" s="60"/>
      <c r="FTL518" s="61"/>
      <c r="FTM518" s="70"/>
      <c r="FTN518" s="70"/>
      <c r="FTO518" s="60"/>
      <c r="FTP518" s="61"/>
      <c r="FTQ518" s="70"/>
      <c r="FTR518" s="70"/>
      <c r="FTS518" s="60"/>
      <c r="FTT518" s="61"/>
      <c r="FTU518" s="70"/>
      <c r="FTV518" s="70"/>
      <c r="FTW518" s="60"/>
      <c r="FTX518" s="61"/>
      <c r="FTY518" s="70"/>
      <c r="FTZ518" s="70"/>
      <c r="FUA518" s="60"/>
      <c r="FUB518" s="61"/>
      <c r="FUC518" s="70"/>
      <c r="FUD518" s="70"/>
      <c r="FUE518" s="60"/>
      <c r="FUF518" s="61"/>
      <c r="FUG518" s="70"/>
      <c r="FUH518" s="70"/>
      <c r="FUI518" s="60"/>
      <c r="FUJ518" s="61"/>
      <c r="FUK518" s="70"/>
      <c r="FUL518" s="70"/>
      <c r="FUM518" s="60"/>
      <c r="FUN518" s="61"/>
      <c r="FUO518" s="70"/>
      <c r="FUP518" s="70"/>
      <c r="FUQ518" s="60"/>
      <c r="FUR518" s="61"/>
      <c r="FUS518" s="70"/>
      <c r="FUT518" s="70"/>
      <c r="FUU518" s="60"/>
      <c r="FUV518" s="61"/>
      <c r="FUW518" s="70"/>
      <c r="FUX518" s="70"/>
      <c r="FUY518" s="60"/>
      <c r="FUZ518" s="61"/>
      <c r="FVA518" s="70"/>
      <c r="FVB518" s="70"/>
      <c r="FVC518" s="60"/>
      <c r="FVD518" s="61"/>
      <c r="FVE518" s="70"/>
      <c r="FVF518" s="70"/>
      <c r="FVG518" s="60"/>
      <c r="FVH518" s="61"/>
      <c r="FVI518" s="70"/>
      <c r="FVJ518" s="70"/>
      <c r="FVK518" s="60"/>
      <c r="FVL518" s="61"/>
      <c r="FVM518" s="70"/>
      <c r="FVN518" s="70"/>
      <c r="FVO518" s="60"/>
      <c r="FVP518" s="61"/>
      <c r="FVQ518" s="70"/>
      <c r="FVR518" s="70"/>
      <c r="FVS518" s="60"/>
      <c r="FVT518" s="61"/>
      <c r="FVU518" s="70"/>
      <c r="FVV518" s="70"/>
      <c r="FVW518" s="60"/>
      <c r="FVX518" s="61"/>
      <c r="FVY518" s="70"/>
      <c r="FVZ518" s="70"/>
      <c r="FWA518" s="60"/>
      <c r="FWB518" s="61"/>
      <c r="FWC518" s="70"/>
      <c r="FWD518" s="70"/>
      <c r="FWE518" s="60"/>
      <c r="FWF518" s="61"/>
      <c r="FWG518" s="70"/>
      <c r="FWH518" s="70"/>
      <c r="FWI518" s="60"/>
      <c r="FWJ518" s="61"/>
      <c r="FWK518" s="70"/>
      <c r="FWL518" s="70"/>
      <c r="FWM518" s="60"/>
      <c r="FWN518" s="61"/>
      <c r="FWO518" s="70"/>
      <c r="FWP518" s="70"/>
      <c r="FWQ518" s="60"/>
      <c r="FWR518" s="61"/>
      <c r="FWS518" s="70"/>
      <c r="FWT518" s="70"/>
      <c r="FWU518" s="60"/>
      <c r="FWV518" s="61"/>
      <c r="FWW518" s="70"/>
      <c r="FWX518" s="70"/>
      <c r="FWY518" s="60"/>
      <c r="FWZ518" s="61"/>
      <c r="FXA518" s="70"/>
      <c r="FXB518" s="70"/>
      <c r="FXC518" s="60"/>
      <c r="FXD518" s="61"/>
      <c r="FXE518" s="70"/>
      <c r="FXF518" s="70"/>
      <c r="FXG518" s="60"/>
      <c r="FXH518" s="61"/>
      <c r="FXI518" s="70"/>
      <c r="FXJ518" s="70"/>
      <c r="FXK518" s="60"/>
      <c r="FXL518" s="61"/>
      <c r="FXM518" s="70"/>
      <c r="FXN518" s="70"/>
      <c r="FXO518" s="60"/>
      <c r="FXP518" s="61"/>
      <c r="FXQ518" s="70"/>
      <c r="FXR518" s="70"/>
      <c r="FXS518" s="60"/>
      <c r="FXT518" s="61"/>
      <c r="FXU518" s="70"/>
      <c r="FXV518" s="70"/>
      <c r="FXW518" s="60"/>
      <c r="FXX518" s="61"/>
      <c r="FXY518" s="70"/>
      <c r="FXZ518" s="70"/>
      <c r="FYA518" s="60"/>
      <c r="FYB518" s="61"/>
      <c r="FYC518" s="70"/>
      <c r="FYD518" s="70"/>
      <c r="FYE518" s="60"/>
      <c r="FYF518" s="61"/>
      <c r="FYG518" s="70"/>
      <c r="FYH518" s="70"/>
      <c r="FYI518" s="60"/>
      <c r="FYJ518" s="61"/>
      <c r="FYK518" s="70"/>
      <c r="FYL518" s="70"/>
      <c r="FYM518" s="60"/>
      <c r="FYN518" s="61"/>
      <c r="FYO518" s="70"/>
      <c r="FYP518" s="70"/>
      <c r="FYQ518" s="60"/>
      <c r="FYR518" s="61"/>
      <c r="FYS518" s="70"/>
      <c r="FYT518" s="70"/>
      <c r="FYU518" s="60"/>
      <c r="FYV518" s="61"/>
      <c r="FYW518" s="70"/>
      <c r="FYX518" s="70"/>
      <c r="FYY518" s="60"/>
      <c r="FYZ518" s="61"/>
      <c r="FZA518" s="70"/>
      <c r="FZB518" s="70"/>
      <c r="FZC518" s="60"/>
      <c r="FZD518" s="61"/>
      <c r="FZE518" s="70"/>
      <c r="FZF518" s="70"/>
      <c r="FZG518" s="60"/>
      <c r="FZH518" s="61"/>
      <c r="FZI518" s="70"/>
      <c r="FZJ518" s="70"/>
      <c r="FZK518" s="60"/>
      <c r="FZL518" s="61"/>
      <c r="FZM518" s="70"/>
      <c r="FZN518" s="70"/>
      <c r="FZO518" s="60"/>
      <c r="FZP518" s="61"/>
      <c r="FZQ518" s="70"/>
      <c r="FZR518" s="70"/>
      <c r="FZS518" s="60"/>
      <c r="FZT518" s="61"/>
      <c r="FZU518" s="70"/>
      <c r="FZV518" s="70"/>
      <c r="FZW518" s="60"/>
      <c r="FZX518" s="61"/>
      <c r="FZY518" s="70"/>
      <c r="FZZ518" s="70"/>
      <c r="GAA518" s="60"/>
      <c r="GAB518" s="61"/>
      <c r="GAC518" s="70"/>
      <c r="GAD518" s="70"/>
      <c r="GAE518" s="60"/>
      <c r="GAF518" s="61"/>
      <c r="GAG518" s="70"/>
      <c r="GAH518" s="70"/>
      <c r="GAI518" s="60"/>
      <c r="GAJ518" s="61"/>
      <c r="GAK518" s="70"/>
      <c r="GAL518" s="70"/>
      <c r="GAM518" s="60"/>
      <c r="GAN518" s="61"/>
      <c r="GAO518" s="70"/>
      <c r="GAP518" s="70"/>
      <c r="GAQ518" s="60"/>
      <c r="GAR518" s="61"/>
      <c r="GAS518" s="70"/>
      <c r="GAT518" s="70"/>
      <c r="GAU518" s="60"/>
      <c r="GAV518" s="61"/>
      <c r="GAW518" s="70"/>
      <c r="GAX518" s="70"/>
      <c r="GAY518" s="60"/>
      <c r="GAZ518" s="61"/>
      <c r="GBA518" s="70"/>
      <c r="GBB518" s="70"/>
      <c r="GBC518" s="60"/>
      <c r="GBD518" s="61"/>
      <c r="GBE518" s="70"/>
      <c r="GBF518" s="70"/>
      <c r="GBG518" s="60"/>
      <c r="GBH518" s="61"/>
      <c r="GBI518" s="70"/>
      <c r="GBJ518" s="70"/>
      <c r="GBK518" s="60"/>
      <c r="GBL518" s="61"/>
      <c r="GBM518" s="70"/>
      <c r="GBN518" s="70"/>
      <c r="GBO518" s="60"/>
      <c r="GBP518" s="61"/>
      <c r="GBQ518" s="70"/>
      <c r="GBR518" s="70"/>
      <c r="GBS518" s="60"/>
      <c r="GBT518" s="61"/>
      <c r="GBU518" s="70"/>
      <c r="GBV518" s="70"/>
      <c r="GBW518" s="60"/>
      <c r="GBX518" s="61"/>
      <c r="GBY518" s="70"/>
      <c r="GBZ518" s="70"/>
      <c r="GCA518" s="60"/>
      <c r="GCB518" s="61"/>
      <c r="GCC518" s="70"/>
      <c r="GCD518" s="70"/>
      <c r="GCE518" s="60"/>
      <c r="GCF518" s="61"/>
      <c r="GCG518" s="70"/>
      <c r="GCH518" s="70"/>
      <c r="GCI518" s="60"/>
      <c r="GCJ518" s="61"/>
      <c r="GCK518" s="70"/>
      <c r="GCL518" s="70"/>
      <c r="GCM518" s="60"/>
      <c r="GCN518" s="61"/>
      <c r="GCO518" s="70"/>
      <c r="GCP518" s="70"/>
      <c r="GCQ518" s="60"/>
      <c r="GCR518" s="61"/>
      <c r="GCS518" s="70"/>
      <c r="GCT518" s="70"/>
      <c r="GCU518" s="60"/>
      <c r="GCV518" s="61"/>
      <c r="GCW518" s="70"/>
      <c r="GCX518" s="70"/>
      <c r="GCY518" s="60"/>
      <c r="GCZ518" s="61"/>
      <c r="GDA518" s="70"/>
      <c r="GDB518" s="70"/>
      <c r="GDC518" s="60"/>
      <c r="GDD518" s="61"/>
      <c r="GDE518" s="70"/>
      <c r="GDF518" s="70"/>
      <c r="GDG518" s="60"/>
      <c r="GDH518" s="61"/>
      <c r="GDI518" s="70"/>
      <c r="GDJ518" s="70"/>
      <c r="GDK518" s="60"/>
      <c r="GDL518" s="61"/>
      <c r="GDM518" s="70"/>
      <c r="GDN518" s="70"/>
      <c r="GDO518" s="60"/>
      <c r="GDP518" s="61"/>
      <c r="GDQ518" s="70"/>
      <c r="GDR518" s="70"/>
      <c r="GDS518" s="60"/>
      <c r="GDT518" s="61"/>
      <c r="GDU518" s="70"/>
      <c r="GDV518" s="70"/>
      <c r="GDW518" s="60"/>
      <c r="GDX518" s="61"/>
      <c r="GDY518" s="70"/>
      <c r="GDZ518" s="70"/>
      <c r="GEA518" s="60"/>
      <c r="GEB518" s="61"/>
      <c r="GEC518" s="70"/>
      <c r="GED518" s="70"/>
      <c r="GEE518" s="60"/>
      <c r="GEF518" s="61"/>
      <c r="GEG518" s="70"/>
      <c r="GEH518" s="70"/>
      <c r="GEI518" s="60"/>
      <c r="GEJ518" s="61"/>
      <c r="GEK518" s="70"/>
      <c r="GEL518" s="70"/>
      <c r="GEM518" s="60"/>
      <c r="GEN518" s="61"/>
      <c r="GEO518" s="70"/>
      <c r="GEP518" s="70"/>
      <c r="GEQ518" s="60"/>
      <c r="GER518" s="61"/>
      <c r="GES518" s="70"/>
      <c r="GET518" s="70"/>
      <c r="GEU518" s="60"/>
      <c r="GEV518" s="61"/>
      <c r="GEW518" s="70"/>
      <c r="GEX518" s="70"/>
      <c r="GEY518" s="60"/>
      <c r="GEZ518" s="61"/>
      <c r="GFA518" s="70"/>
      <c r="GFB518" s="70"/>
      <c r="GFC518" s="60"/>
      <c r="GFD518" s="61"/>
      <c r="GFE518" s="70"/>
      <c r="GFF518" s="70"/>
      <c r="GFG518" s="60"/>
      <c r="GFH518" s="61"/>
      <c r="GFI518" s="70"/>
      <c r="GFJ518" s="70"/>
      <c r="GFK518" s="60"/>
      <c r="GFL518" s="61"/>
      <c r="GFM518" s="70"/>
      <c r="GFN518" s="70"/>
      <c r="GFO518" s="60"/>
      <c r="GFP518" s="61"/>
      <c r="GFQ518" s="70"/>
      <c r="GFR518" s="70"/>
      <c r="GFS518" s="60"/>
      <c r="GFT518" s="61"/>
      <c r="GFU518" s="70"/>
      <c r="GFV518" s="70"/>
      <c r="GFW518" s="60"/>
      <c r="GFX518" s="61"/>
      <c r="GFY518" s="70"/>
      <c r="GFZ518" s="70"/>
      <c r="GGA518" s="60"/>
      <c r="GGB518" s="61"/>
      <c r="GGC518" s="70"/>
      <c r="GGD518" s="70"/>
      <c r="GGE518" s="60"/>
      <c r="GGF518" s="61"/>
      <c r="GGG518" s="70"/>
      <c r="GGH518" s="70"/>
      <c r="GGI518" s="60"/>
      <c r="GGJ518" s="61"/>
      <c r="GGK518" s="70"/>
      <c r="GGL518" s="70"/>
      <c r="GGM518" s="60"/>
      <c r="GGN518" s="61"/>
      <c r="GGO518" s="70"/>
      <c r="GGP518" s="70"/>
      <c r="GGQ518" s="60"/>
      <c r="GGR518" s="61"/>
      <c r="GGS518" s="70"/>
      <c r="GGT518" s="70"/>
      <c r="GGU518" s="60"/>
      <c r="GGV518" s="61"/>
      <c r="GGW518" s="70"/>
      <c r="GGX518" s="70"/>
      <c r="GGY518" s="60"/>
      <c r="GGZ518" s="61"/>
      <c r="GHA518" s="70"/>
      <c r="GHB518" s="70"/>
      <c r="GHC518" s="60"/>
      <c r="GHD518" s="61"/>
      <c r="GHE518" s="70"/>
      <c r="GHF518" s="70"/>
      <c r="GHG518" s="60"/>
      <c r="GHH518" s="61"/>
      <c r="GHI518" s="70"/>
      <c r="GHJ518" s="70"/>
      <c r="GHK518" s="60"/>
      <c r="GHL518" s="61"/>
      <c r="GHM518" s="70"/>
      <c r="GHN518" s="70"/>
      <c r="GHO518" s="60"/>
      <c r="GHP518" s="61"/>
      <c r="GHQ518" s="70"/>
      <c r="GHR518" s="70"/>
      <c r="GHS518" s="60"/>
      <c r="GHT518" s="61"/>
      <c r="GHU518" s="70"/>
      <c r="GHV518" s="70"/>
      <c r="GHW518" s="60"/>
      <c r="GHX518" s="61"/>
      <c r="GHY518" s="70"/>
      <c r="GHZ518" s="70"/>
      <c r="GIA518" s="60"/>
      <c r="GIB518" s="61"/>
      <c r="GIC518" s="70"/>
      <c r="GID518" s="70"/>
      <c r="GIE518" s="60"/>
      <c r="GIF518" s="61"/>
      <c r="GIG518" s="70"/>
      <c r="GIH518" s="70"/>
      <c r="GII518" s="60"/>
      <c r="GIJ518" s="61"/>
      <c r="GIK518" s="70"/>
      <c r="GIL518" s="70"/>
      <c r="GIM518" s="60"/>
      <c r="GIN518" s="61"/>
      <c r="GIO518" s="70"/>
      <c r="GIP518" s="70"/>
      <c r="GIQ518" s="60"/>
      <c r="GIR518" s="61"/>
      <c r="GIS518" s="70"/>
      <c r="GIT518" s="70"/>
      <c r="GIU518" s="60"/>
      <c r="GIV518" s="61"/>
      <c r="GIW518" s="70"/>
      <c r="GIX518" s="70"/>
      <c r="GIY518" s="60"/>
      <c r="GIZ518" s="61"/>
      <c r="GJA518" s="70"/>
      <c r="GJB518" s="70"/>
      <c r="GJC518" s="60"/>
      <c r="GJD518" s="61"/>
      <c r="GJE518" s="70"/>
      <c r="GJF518" s="70"/>
      <c r="GJG518" s="60"/>
      <c r="GJH518" s="61"/>
      <c r="GJI518" s="70"/>
      <c r="GJJ518" s="70"/>
      <c r="GJK518" s="60"/>
      <c r="GJL518" s="61"/>
      <c r="GJM518" s="70"/>
      <c r="GJN518" s="70"/>
      <c r="GJO518" s="60"/>
      <c r="GJP518" s="61"/>
      <c r="GJQ518" s="70"/>
      <c r="GJR518" s="70"/>
      <c r="GJS518" s="60"/>
      <c r="GJT518" s="61"/>
      <c r="GJU518" s="70"/>
      <c r="GJV518" s="70"/>
      <c r="GJW518" s="60"/>
      <c r="GJX518" s="61"/>
      <c r="GJY518" s="70"/>
      <c r="GJZ518" s="70"/>
      <c r="GKA518" s="60"/>
      <c r="GKB518" s="61"/>
      <c r="GKC518" s="70"/>
      <c r="GKD518" s="70"/>
      <c r="GKE518" s="60"/>
      <c r="GKF518" s="61"/>
      <c r="GKG518" s="70"/>
      <c r="GKH518" s="70"/>
      <c r="GKI518" s="60"/>
      <c r="GKJ518" s="61"/>
      <c r="GKK518" s="70"/>
      <c r="GKL518" s="70"/>
      <c r="GKM518" s="60"/>
      <c r="GKN518" s="61"/>
      <c r="GKO518" s="70"/>
      <c r="GKP518" s="70"/>
      <c r="GKQ518" s="60"/>
      <c r="GKR518" s="61"/>
      <c r="GKS518" s="70"/>
      <c r="GKT518" s="70"/>
      <c r="GKU518" s="60"/>
      <c r="GKV518" s="61"/>
      <c r="GKW518" s="70"/>
      <c r="GKX518" s="70"/>
      <c r="GKY518" s="60"/>
      <c r="GKZ518" s="61"/>
      <c r="GLA518" s="70"/>
      <c r="GLB518" s="70"/>
      <c r="GLC518" s="60"/>
      <c r="GLD518" s="61"/>
      <c r="GLE518" s="70"/>
      <c r="GLF518" s="70"/>
      <c r="GLG518" s="60"/>
      <c r="GLH518" s="61"/>
      <c r="GLI518" s="70"/>
      <c r="GLJ518" s="70"/>
      <c r="GLK518" s="60"/>
      <c r="GLL518" s="61"/>
      <c r="GLM518" s="70"/>
      <c r="GLN518" s="70"/>
      <c r="GLO518" s="60"/>
      <c r="GLP518" s="61"/>
      <c r="GLQ518" s="70"/>
      <c r="GLR518" s="70"/>
      <c r="GLS518" s="60"/>
      <c r="GLT518" s="61"/>
      <c r="GLU518" s="70"/>
      <c r="GLV518" s="70"/>
      <c r="GLW518" s="60"/>
      <c r="GLX518" s="61"/>
      <c r="GLY518" s="70"/>
      <c r="GLZ518" s="70"/>
      <c r="GMA518" s="60"/>
      <c r="GMB518" s="61"/>
      <c r="GMC518" s="70"/>
      <c r="GMD518" s="70"/>
      <c r="GME518" s="60"/>
      <c r="GMF518" s="61"/>
      <c r="GMG518" s="70"/>
      <c r="GMH518" s="70"/>
      <c r="GMI518" s="60"/>
      <c r="GMJ518" s="61"/>
      <c r="GMK518" s="70"/>
      <c r="GML518" s="70"/>
      <c r="GMM518" s="60"/>
      <c r="GMN518" s="61"/>
      <c r="GMO518" s="70"/>
      <c r="GMP518" s="70"/>
      <c r="GMQ518" s="60"/>
      <c r="GMR518" s="61"/>
      <c r="GMS518" s="70"/>
      <c r="GMT518" s="70"/>
      <c r="GMU518" s="60"/>
      <c r="GMV518" s="61"/>
      <c r="GMW518" s="70"/>
      <c r="GMX518" s="70"/>
      <c r="GMY518" s="60"/>
      <c r="GMZ518" s="61"/>
      <c r="GNA518" s="70"/>
      <c r="GNB518" s="70"/>
      <c r="GNC518" s="60"/>
      <c r="GND518" s="61"/>
      <c r="GNE518" s="70"/>
      <c r="GNF518" s="70"/>
      <c r="GNG518" s="60"/>
      <c r="GNH518" s="61"/>
      <c r="GNI518" s="70"/>
      <c r="GNJ518" s="70"/>
      <c r="GNK518" s="60"/>
      <c r="GNL518" s="61"/>
      <c r="GNM518" s="70"/>
      <c r="GNN518" s="70"/>
      <c r="GNO518" s="60"/>
      <c r="GNP518" s="61"/>
      <c r="GNQ518" s="70"/>
      <c r="GNR518" s="70"/>
      <c r="GNS518" s="60"/>
      <c r="GNT518" s="61"/>
      <c r="GNU518" s="70"/>
      <c r="GNV518" s="70"/>
      <c r="GNW518" s="60"/>
      <c r="GNX518" s="61"/>
      <c r="GNY518" s="70"/>
      <c r="GNZ518" s="70"/>
      <c r="GOA518" s="60"/>
      <c r="GOB518" s="61"/>
      <c r="GOC518" s="70"/>
      <c r="GOD518" s="70"/>
      <c r="GOE518" s="60"/>
      <c r="GOF518" s="61"/>
      <c r="GOG518" s="70"/>
      <c r="GOH518" s="70"/>
      <c r="GOI518" s="60"/>
      <c r="GOJ518" s="61"/>
      <c r="GOK518" s="70"/>
      <c r="GOL518" s="70"/>
      <c r="GOM518" s="60"/>
      <c r="GON518" s="61"/>
      <c r="GOO518" s="70"/>
      <c r="GOP518" s="70"/>
      <c r="GOQ518" s="60"/>
      <c r="GOR518" s="61"/>
      <c r="GOS518" s="70"/>
      <c r="GOT518" s="70"/>
      <c r="GOU518" s="60"/>
      <c r="GOV518" s="61"/>
      <c r="GOW518" s="70"/>
      <c r="GOX518" s="70"/>
      <c r="GOY518" s="60"/>
      <c r="GOZ518" s="61"/>
      <c r="GPA518" s="70"/>
      <c r="GPB518" s="70"/>
      <c r="GPC518" s="60"/>
      <c r="GPD518" s="61"/>
      <c r="GPE518" s="70"/>
      <c r="GPF518" s="70"/>
      <c r="GPG518" s="60"/>
      <c r="GPH518" s="61"/>
      <c r="GPI518" s="70"/>
      <c r="GPJ518" s="70"/>
      <c r="GPK518" s="60"/>
      <c r="GPL518" s="61"/>
      <c r="GPM518" s="70"/>
      <c r="GPN518" s="70"/>
      <c r="GPO518" s="60"/>
      <c r="GPP518" s="61"/>
      <c r="GPQ518" s="70"/>
      <c r="GPR518" s="70"/>
      <c r="GPS518" s="60"/>
      <c r="GPT518" s="61"/>
      <c r="GPU518" s="70"/>
      <c r="GPV518" s="70"/>
      <c r="GPW518" s="60"/>
      <c r="GPX518" s="61"/>
      <c r="GPY518" s="70"/>
      <c r="GPZ518" s="70"/>
      <c r="GQA518" s="60"/>
      <c r="GQB518" s="61"/>
      <c r="GQC518" s="70"/>
      <c r="GQD518" s="70"/>
      <c r="GQE518" s="60"/>
      <c r="GQF518" s="61"/>
      <c r="GQG518" s="70"/>
      <c r="GQH518" s="70"/>
      <c r="GQI518" s="60"/>
      <c r="GQJ518" s="61"/>
      <c r="GQK518" s="70"/>
      <c r="GQL518" s="70"/>
      <c r="GQM518" s="60"/>
      <c r="GQN518" s="61"/>
      <c r="GQO518" s="70"/>
      <c r="GQP518" s="70"/>
      <c r="GQQ518" s="60"/>
      <c r="GQR518" s="61"/>
      <c r="GQS518" s="70"/>
      <c r="GQT518" s="70"/>
      <c r="GQU518" s="60"/>
      <c r="GQV518" s="61"/>
      <c r="GQW518" s="70"/>
      <c r="GQX518" s="70"/>
      <c r="GQY518" s="60"/>
      <c r="GQZ518" s="61"/>
      <c r="GRA518" s="70"/>
      <c r="GRB518" s="70"/>
      <c r="GRC518" s="60"/>
      <c r="GRD518" s="61"/>
      <c r="GRE518" s="70"/>
      <c r="GRF518" s="70"/>
      <c r="GRG518" s="60"/>
      <c r="GRH518" s="61"/>
      <c r="GRI518" s="70"/>
      <c r="GRJ518" s="70"/>
      <c r="GRK518" s="60"/>
      <c r="GRL518" s="61"/>
      <c r="GRM518" s="70"/>
      <c r="GRN518" s="70"/>
      <c r="GRO518" s="60"/>
      <c r="GRP518" s="61"/>
      <c r="GRQ518" s="70"/>
      <c r="GRR518" s="70"/>
      <c r="GRS518" s="60"/>
      <c r="GRT518" s="61"/>
      <c r="GRU518" s="70"/>
      <c r="GRV518" s="70"/>
      <c r="GRW518" s="60"/>
      <c r="GRX518" s="61"/>
      <c r="GRY518" s="70"/>
      <c r="GRZ518" s="70"/>
      <c r="GSA518" s="60"/>
      <c r="GSB518" s="61"/>
      <c r="GSC518" s="70"/>
      <c r="GSD518" s="70"/>
      <c r="GSE518" s="60"/>
      <c r="GSF518" s="61"/>
      <c r="GSG518" s="70"/>
      <c r="GSH518" s="70"/>
      <c r="GSI518" s="60"/>
      <c r="GSJ518" s="61"/>
      <c r="GSK518" s="70"/>
      <c r="GSL518" s="70"/>
      <c r="GSM518" s="60"/>
      <c r="GSN518" s="61"/>
      <c r="GSO518" s="70"/>
      <c r="GSP518" s="70"/>
      <c r="GSQ518" s="60"/>
      <c r="GSR518" s="61"/>
      <c r="GSS518" s="70"/>
      <c r="GST518" s="70"/>
      <c r="GSU518" s="60"/>
      <c r="GSV518" s="61"/>
      <c r="GSW518" s="70"/>
      <c r="GSX518" s="70"/>
      <c r="GSY518" s="60"/>
      <c r="GSZ518" s="61"/>
      <c r="GTA518" s="70"/>
      <c r="GTB518" s="70"/>
      <c r="GTC518" s="60"/>
      <c r="GTD518" s="61"/>
      <c r="GTE518" s="70"/>
      <c r="GTF518" s="70"/>
      <c r="GTG518" s="60"/>
      <c r="GTH518" s="61"/>
      <c r="GTI518" s="70"/>
      <c r="GTJ518" s="70"/>
      <c r="GTK518" s="60"/>
      <c r="GTL518" s="61"/>
      <c r="GTM518" s="70"/>
      <c r="GTN518" s="70"/>
      <c r="GTO518" s="60"/>
      <c r="GTP518" s="61"/>
      <c r="GTQ518" s="70"/>
      <c r="GTR518" s="70"/>
      <c r="GTS518" s="60"/>
      <c r="GTT518" s="61"/>
      <c r="GTU518" s="70"/>
      <c r="GTV518" s="70"/>
      <c r="GTW518" s="60"/>
      <c r="GTX518" s="61"/>
      <c r="GTY518" s="70"/>
      <c r="GTZ518" s="70"/>
      <c r="GUA518" s="60"/>
      <c r="GUB518" s="61"/>
      <c r="GUC518" s="70"/>
      <c r="GUD518" s="70"/>
      <c r="GUE518" s="60"/>
      <c r="GUF518" s="61"/>
      <c r="GUG518" s="70"/>
      <c r="GUH518" s="70"/>
      <c r="GUI518" s="60"/>
      <c r="GUJ518" s="61"/>
      <c r="GUK518" s="70"/>
      <c r="GUL518" s="70"/>
      <c r="GUM518" s="60"/>
      <c r="GUN518" s="61"/>
      <c r="GUO518" s="70"/>
      <c r="GUP518" s="70"/>
      <c r="GUQ518" s="60"/>
      <c r="GUR518" s="61"/>
      <c r="GUS518" s="70"/>
      <c r="GUT518" s="70"/>
      <c r="GUU518" s="60"/>
      <c r="GUV518" s="61"/>
      <c r="GUW518" s="70"/>
      <c r="GUX518" s="70"/>
      <c r="GUY518" s="60"/>
      <c r="GUZ518" s="61"/>
      <c r="GVA518" s="70"/>
      <c r="GVB518" s="70"/>
      <c r="GVC518" s="60"/>
      <c r="GVD518" s="61"/>
      <c r="GVE518" s="70"/>
      <c r="GVF518" s="70"/>
      <c r="GVG518" s="60"/>
      <c r="GVH518" s="61"/>
      <c r="GVI518" s="70"/>
      <c r="GVJ518" s="70"/>
      <c r="GVK518" s="60"/>
      <c r="GVL518" s="61"/>
      <c r="GVM518" s="70"/>
      <c r="GVN518" s="70"/>
      <c r="GVO518" s="60"/>
      <c r="GVP518" s="61"/>
      <c r="GVQ518" s="70"/>
      <c r="GVR518" s="70"/>
      <c r="GVS518" s="60"/>
      <c r="GVT518" s="61"/>
      <c r="GVU518" s="70"/>
      <c r="GVV518" s="70"/>
      <c r="GVW518" s="60"/>
      <c r="GVX518" s="61"/>
      <c r="GVY518" s="70"/>
      <c r="GVZ518" s="70"/>
      <c r="GWA518" s="60"/>
      <c r="GWB518" s="61"/>
      <c r="GWC518" s="70"/>
      <c r="GWD518" s="70"/>
      <c r="GWE518" s="60"/>
      <c r="GWF518" s="61"/>
      <c r="GWG518" s="70"/>
      <c r="GWH518" s="70"/>
      <c r="GWI518" s="60"/>
      <c r="GWJ518" s="61"/>
      <c r="GWK518" s="70"/>
      <c r="GWL518" s="70"/>
      <c r="GWM518" s="60"/>
      <c r="GWN518" s="61"/>
      <c r="GWO518" s="70"/>
      <c r="GWP518" s="70"/>
      <c r="GWQ518" s="60"/>
      <c r="GWR518" s="61"/>
      <c r="GWS518" s="70"/>
      <c r="GWT518" s="70"/>
      <c r="GWU518" s="60"/>
      <c r="GWV518" s="61"/>
      <c r="GWW518" s="70"/>
      <c r="GWX518" s="70"/>
      <c r="GWY518" s="60"/>
      <c r="GWZ518" s="61"/>
      <c r="GXA518" s="70"/>
      <c r="GXB518" s="70"/>
      <c r="GXC518" s="60"/>
      <c r="GXD518" s="61"/>
      <c r="GXE518" s="70"/>
      <c r="GXF518" s="70"/>
      <c r="GXG518" s="60"/>
      <c r="GXH518" s="61"/>
      <c r="GXI518" s="70"/>
      <c r="GXJ518" s="70"/>
      <c r="GXK518" s="60"/>
      <c r="GXL518" s="61"/>
      <c r="GXM518" s="70"/>
      <c r="GXN518" s="70"/>
      <c r="GXO518" s="60"/>
      <c r="GXP518" s="61"/>
      <c r="GXQ518" s="70"/>
      <c r="GXR518" s="70"/>
      <c r="GXS518" s="60"/>
      <c r="GXT518" s="61"/>
      <c r="GXU518" s="70"/>
      <c r="GXV518" s="70"/>
      <c r="GXW518" s="60"/>
      <c r="GXX518" s="61"/>
      <c r="GXY518" s="70"/>
      <c r="GXZ518" s="70"/>
      <c r="GYA518" s="60"/>
      <c r="GYB518" s="61"/>
      <c r="GYC518" s="70"/>
      <c r="GYD518" s="70"/>
      <c r="GYE518" s="60"/>
      <c r="GYF518" s="61"/>
      <c r="GYG518" s="70"/>
      <c r="GYH518" s="70"/>
      <c r="GYI518" s="60"/>
      <c r="GYJ518" s="61"/>
      <c r="GYK518" s="70"/>
      <c r="GYL518" s="70"/>
      <c r="GYM518" s="60"/>
      <c r="GYN518" s="61"/>
      <c r="GYO518" s="70"/>
      <c r="GYP518" s="70"/>
      <c r="GYQ518" s="60"/>
      <c r="GYR518" s="61"/>
      <c r="GYS518" s="70"/>
      <c r="GYT518" s="70"/>
      <c r="GYU518" s="60"/>
      <c r="GYV518" s="61"/>
      <c r="GYW518" s="70"/>
      <c r="GYX518" s="70"/>
      <c r="GYY518" s="60"/>
      <c r="GYZ518" s="61"/>
      <c r="GZA518" s="70"/>
      <c r="GZB518" s="70"/>
      <c r="GZC518" s="60"/>
      <c r="GZD518" s="61"/>
      <c r="GZE518" s="70"/>
      <c r="GZF518" s="70"/>
      <c r="GZG518" s="60"/>
      <c r="GZH518" s="61"/>
      <c r="GZI518" s="70"/>
      <c r="GZJ518" s="70"/>
      <c r="GZK518" s="60"/>
      <c r="GZL518" s="61"/>
      <c r="GZM518" s="70"/>
      <c r="GZN518" s="70"/>
      <c r="GZO518" s="60"/>
      <c r="GZP518" s="61"/>
      <c r="GZQ518" s="70"/>
      <c r="GZR518" s="70"/>
      <c r="GZS518" s="60"/>
      <c r="GZT518" s="61"/>
      <c r="GZU518" s="70"/>
      <c r="GZV518" s="70"/>
      <c r="GZW518" s="60"/>
      <c r="GZX518" s="61"/>
      <c r="GZY518" s="70"/>
      <c r="GZZ518" s="70"/>
      <c r="HAA518" s="60"/>
      <c r="HAB518" s="61"/>
      <c r="HAC518" s="70"/>
      <c r="HAD518" s="70"/>
      <c r="HAE518" s="60"/>
      <c r="HAF518" s="61"/>
      <c r="HAG518" s="70"/>
      <c r="HAH518" s="70"/>
      <c r="HAI518" s="60"/>
      <c r="HAJ518" s="61"/>
      <c r="HAK518" s="70"/>
      <c r="HAL518" s="70"/>
      <c r="HAM518" s="60"/>
      <c r="HAN518" s="61"/>
      <c r="HAO518" s="70"/>
      <c r="HAP518" s="70"/>
      <c r="HAQ518" s="60"/>
      <c r="HAR518" s="61"/>
      <c r="HAS518" s="70"/>
      <c r="HAT518" s="70"/>
      <c r="HAU518" s="60"/>
      <c r="HAV518" s="61"/>
      <c r="HAW518" s="70"/>
      <c r="HAX518" s="70"/>
      <c r="HAY518" s="60"/>
      <c r="HAZ518" s="61"/>
      <c r="HBA518" s="70"/>
      <c r="HBB518" s="70"/>
      <c r="HBC518" s="60"/>
      <c r="HBD518" s="61"/>
      <c r="HBE518" s="70"/>
      <c r="HBF518" s="70"/>
      <c r="HBG518" s="60"/>
      <c r="HBH518" s="61"/>
      <c r="HBI518" s="70"/>
      <c r="HBJ518" s="70"/>
      <c r="HBK518" s="60"/>
      <c r="HBL518" s="61"/>
      <c r="HBM518" s="70"/>
      <c r="HBN518" s="70"/>
      <c r="HBO518" s="60"/>
      <c r="HBP518" s="61"/>
      <c r="HBQ518" s="70"/>
      <c r="HBR518" s="70"/>
      <c r="HBS518" s="60"/>
      <c r="HBT518" s="61"/>
      <c r="HBU518" s="70"/>
      <c r="HBV518" s="70"/>
      <c r="HBW518" s="60"/>
      <c r="HBX518" s="61"/>
      <c r="HBY518" s="70"/>
      <c r="HBZ518" s="70"/>
      <c r="HCA518" s="60"/>
      <c r="HCB518" s="61"/>
      <c r="HCC518" s="70"/>
      <c r="HCD518" s="70"/>
      <c r="HCE518" s="60"/>
      <c r="HCF518" s="61"/>
      <c r="HCG518" s="70"/>
      <c r="HCH518" s="70"/>
      <c r="HCI518" s="60"/>
      <c r="HCJ518" s="61"/>
      <c r="HCK518" s="70"/>
      <c r="HCL518" s="70"/>
      <c r="HCM518" s="60"/>
      <c r="HCN518" s="61"/>
      <c r="HCO518" s="70"/>
      <c r="HCP518" s="70"/>
      <c r="HCQ518" s="60"/>
      <c r="HCR518" s="61"/>
      <c r="HCS518" s="70"/>
      <c r="HCT518" s="70"/>
      <c r="HCU518" s="60"/>
      <c r="HCV518" s="61"/>
      <c r="HCW518" s="70"/>
      <c r="HCX518" s="70"/>
      <c r="HCY518" s="60"/>
      <c r="HCZ518" s="61"/>
      <c r="HDA518" s="70"/>
      <c r="HDB518" s="70"/>
      <c r="HDC518" s="60"/>
      <c r="HDD518" s="61"/>
      <c r="HDE518" s="70"/>
      <c r="HDF518" s="70"/>
      <c r="HDG518" s="60"/>
      <c r="HDH518" s="61"/>
      <c r="HDI518" s="70"/>
      <c r="HDJ518" s="70"/>
      <c r="HDK518" s="60"/>
      <c r="HDL518" s="61"/>
      <c r="HDM518" s="70"/>
      <c r="HDN518" s="70"/>
      <c r="HDO518" s="60"/>
      <c r="HDP518" s="61"/>
      <c r="HDQ518" s="70"/>
      <c r="HDR518" s="70"/>
      <c r="HDS518" s="60"/>
      <c r="HDT518" s="61"/>
      <c r="HDU518" s="70"/>
      <c r="HDV518" s="70"/>
      <c r="HDW518" s="60"/>
      <c r="HDX518" s="61"/>
      <c r="HDY518" s="70"/>
      <c r="HDZ518" s="70"/>
      <c r="HEA518" s="60"/>
      <c r="HEB518" s="61"/>
      <c r="HEC518" s="70"/>
      <c r="HED518" s="70"/>
      <c r="HEE518" s="60"/>
      <c r="HEF518" s="61"/>
      <c r="HEG518" s="70"/>
      <c r="HEH518" s="70"/>
      <c r="HEI518" s="60"/>
      <c r="HEJ518" s="61"/>
      <c r="HEK518" s="70"/>
      <c r="HEL518" s="70"/>
      <c r="HEM518" s="60"/>
      <c r="HEN518" s="61"/>
      <c r="HEO518" s="70"/>
      <c r="HEP518" s="70"/>
      <c r="HEQ518" s="60"/>
      <c r="HER518" s="61"/>
      <c r="HES518" s="70"/>
      <c r="HET518" s="70"/>
      <c r="HEU518" s="60"/>
      <c r="HEV518" s="61"/>
      <c r="HEW518" s="70"/>
      <c r="HEX518" s="70"/>
      <c r="HEY518" s="60"/>
      <c r="HEZ518" s="61"/>
      <c r="HFA518" s="70"/>
      <c r="HFB518" s="70"/>
      <c r="HFC518" s="60"/>
      <c r="HFD518" s="61"/>
      <c r="HFE518" s="70"/>
      <c r="HFF518" s="70"/>
      <c r="HFG518" s="60"/>
      <c r="HFH518" s="61"/>
      <c r="HFI518" s="70"/>
      <c r="HFJ518" s="70"/>
      <c r="HFK518" s="60"/>
      <c r="HFL518" s="61"/>
      <c r="HFM518" s="70"/>
      <c r="HFN518" s="70"/>
      <c r="HFO518" s="60"/>
      <c r="HFP518" s="61"/>
      <c r="HFQ518" s="70"/>
      <c r="HFR518" s="70"/>
      <c r="HFS518" s="60"/>
      <c r="HFT518" s="61"/>
      <c r="HFU518" s="70"/>
      <c r="HFV518" s="70"/>
      <c r="HFW518" s="60"/>
      <c r="HFX518" s="61"/>
      <c r="HFY518" s="70"/>
      <c r="HFZ518" s="70"/>
      <c r="HGA518" s="60"/>
      <c r="HGB518" s="61"/>
      <c r="HGC518" s="70"/>
      <c r="HGD518" s="70"/>
      <c r="HGE518" s="60"/>
      <c r="HGF518" s="61"/>
      <c r="HGG518" s="70"/>
      <c r="HGH518" s="70"/>
      <c r="HGI518" s="60"/>
      <c r="HGJ518" s="61"/>
      <c r="HGK518" s="70"/>
      <c r="HGL518" s="70"/>
      <c r="HGM518" s="60"/>
      <c r="HGN518" s="61"/>
      <c r="HGO518" s="70"/>
      <c r="HGP518" s="70"/>
      <c r="HGQ518" s="60"/>
      <c r="HGR518" s="61"/>
      <c r="HGS518" s="70"/>
      <c r="HGT518" s="70"/>
      <c r="HGU518" s="60"/>
      <c r="HGV518" s="61"/>
      <c r="HGW518" s="70"/>
      <c r="HGX518" s="70"/>
      <c r="HGY518" s="60"/>
      <c r="HGZ518" s="61"/>
      <c r="HHA518" s="70"/>
      <c r="HHB518" s="70"/>
      <c r="HHC518" s="60"/>
      <c r="HHD518" s="61"/>
      <c r="HHE518" s="70"/>
      <c r="HHF518" s="70"/>
      <c r="HHG518" s="60"/>
      <c r="HHH518" s="61"/>
      <c r="HHI518" s="70"/>
      <c r="HHJ518" s="70"/>
      <c r="HHK518" s="60"/>
      <c r="HHL518" s="61"/>
      <c r="HHM518" s="70"/>
      <c r="HHN518" s="70"/>
      <c r="HHO518" s="60"/>
      <c r="HHP518" s="61"/>
      <c r="HHQ518" s="70"/>
      <c r="HHR518" s="70"/>
      <c r="HHS518" s="60"/>
      <c r="HHT518" s="61"/>
      <c r="HHU518" s="70"/>
      <c r="HHV518" s="70"/>
      <c r="HHW518" s="60"/>
      <c r="HHX518" s="61"/>
      <c r="HHY518" s="70"/>
      <c r="HHZ518" s="70"/>
      <c r="HIA518" s="60"/>
      <c r="HIB518" s="61"/>
      <c r="HIC518" s="70"/>
      <c r="HID518" s="70"/>
      <c r="HIE518" s="60"/>
      <c r="HIF518" s="61"/>
      <c r="HIG518" s="70"/>
      <c r="HIH518" s="70"/>
      <c r="HII518" s="60"/>
      <c r="HIJ518" s="61"/>
      <c r="HIK518" s="70"/>
      <c r="HIL518" s="70"/>
      <c r="HIM518" s="60"/>
      <c r="HIN518" s="61"/>
      <c r="HIO518" s="70"/>
      <c r="HIP518" s="70"/>
      <c r="HIQ518" s="60"/>
      <c r="HIR518" s="61"/>
      <c r="HIS518" s="70"/>
      <c r="HIT518" s="70"/>
      <c r="HIU518" s="60"/>
      <c r="HIV518" s="61"/>
      <c r="HIW518" s="70"/>
      <c r="HIX518" s="70"/>
      <c r="HIY518" s="60"/>
      <c r="HIZ518" s="61"/>
      <c r="HJA518" s="70"/>
      <c r="HJB518" s="70"/>
      <c r="HJC518" s="60"/>
      <c r="HJD518" s="61"/>
      <c r="HJE518" s="70"/>
      <c r="HJF518" s="70"/>
      <c r="HJG518" s="60"/>
      <c r="HJH518" s="61"/>
      <c r="HJI518" s="70"/>
      <c r="HJJ518" s="70"/>
      <c r="HJK518" s="60"/>
      <c r="HJL518" s="61"/>
      <c r="HJM518" s="70"/>
      <c r="HJN518" s="70"/>
      <c r="HJO518" s="60"/>
      <c r="HJP518" s="61"/>
      <c r="HJQ518" s="70"/>
      <c r="HJR518" s="70"/>
      <c r="HJS518" s="60"/>
      <c r="HJT518" s="61"/>
      <c r="HJU518" s="70"/>
      <c r="HJV518" s="70"/>
      <c r="HJW518" s="60"/>
      <c r="HJX518" s="61"/>
      <c r="HJY518" s="70"/>
      <c r="HJZ518" s="70"/>
      <c r="HKA518" s="60"/>
      <c r="HKB518" s="61"/>
      <c r="HKC518" s="70"/>
      <c r="HKD518" s="70"/>
      <c r="HKE518" s="60"/>
      <c r="HKF518" s="61"/>
      <c r="HKG518" s="70"/>
      <c r="HKH518" s="70"/>
      <c r="HKI518" s="60"/>
      <c r="HKJ518" s="61"/>
      <c r="HKK518" s="70"/>
      <c r="HKL518" s="70"/>
      <c r="HKM518" s="60"/>
      <c r="HKN518" s="61"/>
      <c r="HKO518" s="70"/>
      <c r="HKP518" s="70"/>
      <c r="HKQ518" s="60"/>
      <c r="HKR518" s="61"/>
      <c r="HKS518" s="70"/>
      <c r="HKT518" s="70"/>
      <c r="HKU518" s="60"/>
      <c r="HKV518" s="61"/>
      <c r="HKW518" s="70"/>
      <c r="HKX518" s="70"/>
      <c r="HKY518" s="60"/>
      <c r="HKZ518" s="61"/>
      <c r="HLA518" s="70"/>
      <c r="HLB518" s="70"/>
      <c r="HLC518" s="60"/>
      <c r="HLD518" s="61"/>
      <c r="HLE518" s="70"/>
      <c r="HLF518" s="70"/>
      <c r="HLG518" s="60"/>
      <c r="HLH518" s="61"/>
      <c r="HLI518" s="70"/>
      <c r="HLJ518" s="70"/>
      <c r="HLK518" s="60"/>
      <c r="HLL518" s="61"/>
      <c r="HLM518" s="70"/>
      <c r="HLN518" s="70"/>
      <c r="HLO518" s="60"/>
      <c r="HLP518" s="61"/>
      <c r="HLQ518" s="70"/>
      <c r="HLR518" s="70"/>
      <c r="HLS518" s="60"/>
      <c r="HLT518" s="61"/>
      <c r="HLU518" s="70"/>
      <c r="HLV518" s="70"/>
      <c r="HLW518" s="60"/>
      <c r="HLX518" s="61"/>
      <c r="HLY518" s="70"/>
      <c r="HLZ518" s="70"/>
      <c r="HMA518" s="60"/>
      <c r="HMB518" s="61"/>
      <c r="HMC518" s="70"/>
      <c r="HMD518" s="70"/>
      <c r="HME518" s="60"/>
      <c r="HMF518" s="61"/>
      <c r="HMG518" s="70"/>
      <c r="HMH518" s="70"/>
      <c r="HMI518" s="60"/>
      <c r="HMJ518" s="61"/>
      <c r="HMK518" s="70"/>
      <c r="HML518" s="70"/>
      <c r="HMM518" s="60"/>
      <c r="HMN518" s="61"/>
      <c r="HMO518" s="70"/>
      <c r="HMP518" s="70"/>
      <c r="HMQ518" s="60"/>
      <c r="HMR518" s="61"/>
      <c r="HMS518" s="70"/>
      <c r="HMT518" s="70"/>
      <c r="HMU518" s="60"/>
      <c r="HMV518" s="61"/>
      <c r="HMW518" s="70"/>
      <c r="HMX518" s="70"/>
      <c r="HMY518" s="60"/>
      <c r="HMZ518" s="61"/>
      <c r="HNA518" s="70"/>
      <c r="HNB518" s="70"/>
      <c r="HNC518" s="60"/>
      <c r="HND518" s="61"/>
      <c r="HNE518" s="70"/>
      <c r="HNF518" s="70"/>
      <c r="HNG518" s="60"/>
      <c r="HNH518" s="61"/>
      <c r="HNI518" s="70"/>
      <c r="HNJ518" s="70"/>
      <c r="HNK518" s="60"/>
      <c r="HNL518" s="61"/>
      <c r="HNM518" s="70"/>
      <c r="HNN518" s="70"/>
      <c r="HNO518" s="60"/>
      <c r="HNP518" s="61"/>
      <c r="HNQ518" s="70"/>
      <c r="HNR518" s="70"/>
      <c r="HNS518" s="60"/>
      <c r="HNT518" s="61"/>
      <c r="HNU518" s="70"/>
      <c r="HNV518" s="70"/>
      <c r="HNW518" s="60"/>
      <c r="HNX518" s="61"/>
      <c r="HNY518" s="70"/>
      <c r="HNZ518" s="70"/>
      <c r="HOA518" s="60"/>
      <c r="HOB518" s="61"/>
      <c r="HOC518" s="70"/>
      <c r="HOD518" s="70"/>
      <c r="HOE518" s="60"/>
      <c r="HOF518" s="61"/>
      <c r="HOG518" s="70"/>
      <c r="HOH518" s="70"/>
      <c r="HOI518" s="60"/>
      <c r="HOJ518" s="61"/>
      <c r="HOK518" s="70"/>
      <c r="HOL518" s="70"/>
      <c r="HOM518" s="60"/>
      <c r="HON518" s="61"/>
      <c r="HOO518" s="70"/>
      <c r="HOP518" s="70"/>
      <c r="HOQ518" s="60"/>
      <c r="HOR518" s="61"/>
      <c r="HOS518" s="70"/>
      <c r="HOT518" s="70"/>
      <c r="HOU518" s="60"/>
      <c r="HOV518" s="61"/>
      <c r="HOW518" s="70"/>
      <c r="HOX518" s="70"/>
      <c r="HOY518" s="60"/>
      <c r="HOZ518" s="61"/>
      <c r="HPA518" s="70"/>
      <c r="HPB518" s="70"/>
      <c r="HPC518" s="60"/>
      <c r="HPD518" s="61"/>
      <c r="HPE518" s="70"/>
      <c r="HPF518" s="70"/>
      <c r="HPG518" s="60"/>
      <c r="HPH518" s="61"/>
      <c r="HPI518" s="70"/>
      <c r="HPJ518" s="70"/>
      <c r="HPK518" s="60"/>
      <c r="HPL518" s="61"/>
      <c r="HPM518" s="70"/>
      <c r="HPN518" s="70"/>
      <c r="HPO518" s="60"/>
      <c r="HPP518" s="61"/>
      <c r="HPQ518" s="70"/>
      <c r="HPR518" s="70"/>
      <c r="HPS518" s="60"/>
      <c r="HPT518" s="61"/>
      <c r="HPU518" s="70"/>
      <c r="HPV518" s="70"/>
      <c r="HPW518" s="60"/>
      <c r="HPX518" s="61"/>
      <c r="HPY518" s="70"/>
      <c r="HPZ518" s="70"/>
      <c r="HQA518" s="60"/>
      <c r="HQB518" s="61"/>
      <c r="HQC518" s="70"/>
      <c r="HQD518" s="70"/>
      <c r="HQE518" s="60"/>
      <c r="HQF518" s="61"/>
      <c r="HQG518" s="70"/>
      <c r="HQH518" s="70"/>
      <c r="HQI518" s="60"/>
      <c r="HQJ518" s="61"/>
      <c r="HQK518" s="70"/>
      <c r="HQL518" s="70"/>
      <c r="HQM518" s="60"/>
      <c r="HQN518" s="61"/>
      <c r="HQO518" s="70"/>
      <c r="HQP518" s="70"/>
      <c r="HQQ518" s="60"/>
      <c r="HQR518" s="61"/>
      <c r="HQS518" s="70"/>
      <c r="HQT518" s="70"/>
      <c r="HQU518" s="60"/>
      <c r="HQV518" s="61"/>
      <c r="HQW518" s="70"/>
      <c r="HQX518" s="70"/>
      <c r="HQY518" s="60"/>
      <c r="HQZ518" s="61"/>
      <c r="HRA518" s="70"/>
      <c r="HRB518" s="70"/>
      <c r="HRC518" s="60"/>
      <c r="HRD518" s="61"/>
      <c r="HRE518" s="70"/>
      <c r="HRF518" s="70"/>
      <c r="HRG518" s="60"/>
      <c r="HRH518" s="61"/>
      <c r="HRI518" s="70"/>
      <c r="HRJ518" s="70"/>
      <c r="HRK518" s="60"/>
      <c r="HRL518" s="61"/>
      <c r="HRM518" s="70"/>
      <c r="HRN518" s="70"/>
      <c r="HRO518" s="60"/>
      <c r="HRP518" s="61"/>
      <c r="HRQ518" s="70"/>
      <c r="HRR518" s="70"/>
      <c r="HRS518" s="60"/>
      <c r="HRT518" s="61"/>
      <c r="HRU518" s="70"/>
      <c r="HRV518" s="70"/>
      <c r="HRW518" s="60"/>
      <c r="HRX518" s="61"/>
      <c r="HRY518" s="70"/>
      <c r="HRZ518" s="70"/>
      <c r="HSA518" s="60"/>
      <c r="HSB518" s="61"/>
      <c r="HSC518" s="70"/>
      <c r="HSD518" s="70"/>
      <c r="HSE518" s="60"/>
      <c r="HSF518" s="61"/>
      <c r="HSG518" s="70"/>
      <c r="HSH518" s="70"/>
      <c r="HSI518" s="60"/>
      <c r="HSJ518" s="61"/>
      <c r="HSK518" s="70"/>
      <c r="HSL518" s="70"/>
      <c r="HSM518" s="60"/>
      <c r="HSN518" s="61"/>
      <c r="HSO518" s="70"/>
      <c r="HSP518" s="70"/>
      <c r="HSQ518" s="60"/>
      <c r="HSR518" s="61"/>
      <c r="HSS518" s="70"/>
      <c r="HST518" s="70"/>
      <c r="HSU518" s="60"/>
      <c r="HSV518" s="61"/>
      <c r="HSW518" s="70"/>
      <c r="HSX518" s="70"/>
      <c r="HSY518" s="60"/>
      <c r="HSZ518" s="61"/>
      <c r="HTA518" s="70"/>
      <c r="HTB518" s="70"/>
      <c r="HTC518" s="60"/>
      <c r="HTD518" s="61"/>
      <c r="HTE518" s="70"/>
      <c r="HTF518" s="70"/>
      <c r="HTG518" s="60"/>
      <c r="HTH518" s="61"/>
      <c r="HTI518" s="70"/>
      <c r="HTJ518" s="70"/>
      <c r="HTK518" s="60"/>
      <c r="HTL518" s="61"/>
      <c r="HTM518" s="70"/>
      <c r="HTN518" s="70"/>
      <c r="HTO518" s="60"/>
      <c r="HTP518" s="61"/>
      <c r="HTQ518" s="70"/>
      <c r="HTR518" s="70"/>
      <c r="HTS518" s="60"/>
      <c r="HTT518" s="61"/>
      <c r="HTU518" s="70"/>
      <c r="HTV518" s="70"/>
      <c r="HTW518" s="60"/>
      <c r="HTX518" s="61"/>
      <c r="HTY518" s="70"/>
      <c r="HTZ518" s="70"/>
      <c r="HUA518" s="60"/>
      <c r="HUB518" s="61"/>
      <c r="HUC518" s="70"/>
      <c r="HUD518" s="70"/>
      <c r="HUE518" s="60"/>
      <c r="HUF518" s="61"/>
      <c r="HUG518" s="70"/>
      <c r="HUH518" s="70"/>
      <c r="HUI518" s="60"/>
      <c r="HUJ518" s="61"/>
      <c r="HUK518" s="70"/>
      <c r="HUL518" s="70"/>
      <c r="HUM518" s="60"/>
      <c r="HUN518" s="61"/>
      <c r="HUO518" s="70"/>
      <c r="HUP518" s="70"/>
      <c r="HUQ518" s="60"/>
      <c r="HUR518" s="61"/>
      <c r="HUS518" s="70"/>
      <c r="HUT518" s="70"/>
      <c r="HUU518" s="60"/>
      <c r="HUV518" s="61"/>
      <c r="HUW518" s="70"/>
      <c r="HUX518" s="70"/>
      <c r="HUY518" s="60"/>
      <c r="HUZ518" s="61"/>
      <c r="HVA518" s="70"/>
      <c r="HVB518" s="70"/>
      <c r="HVC518" s="60"/>
      <c r="HVD518" s="61"/>
      <c r="HVE518" s="70"/>
      <c r="HVF518" s="70"/>
      <c r="HVG518" s="60"/>
      <c r="HVH518" s="61"/>
      <c r="HVI518" s="70"/>
      <c r="HVJ518" s="70"/>
      <c r="HVK518" s="60"/>
      <c r="HVL518" s="61"/>
      <c r="HVM518" s="70"/>
      <c r="HVN518" s="70"/>
      <c r="HVO518" s="60"/>
      <c r="HVP518" s="61"/>
      <c r="HVQ518" s="70"/>
      <c r="HVR518" s="70"/>
      <c r="HVS518" s="60"/>
      <c r="HVT518" s="61"/>
      <c r="HVU518" s="70"/>
      <c r="HVV518" s="70"/>
      <c r="HVW518" s="60"/>
      <c r="HVX518" s="61"/>
      <c r="HVY518" s="70"/>
      <c r="HVZ518" s="70"/>
      <c r="HWA518" s="60"/>
      <c r="HWB518" s="61"/>
      <c r="HWC518" s="70"/>
      <c r="HWD518" s="70"/>
      <c r="HWE518" s="60"/>
      <c r="HWF518" s="61"/>
      <c r="HWG518" s="70"/>
      <c r="HWH518" s="70"/>
      <c r="HWI518" s="60"/>
      <c r="HWJ518" s="61"/>
      <c r="HWK518" s="70"/>
      <c r="HWL518" s="70"/>
      <c r="HWM518" s="60"/>
      <c r="HWN518" s="61"/>
      <c r="HWO518" s="70"/>
      <c r="HWP518" s="70"/>
      <c r="HWQ518" s="60"/>
      <c r="HWR518" s="61"/>
      <c r="HWS518" s="70"/>
      <c r="HWT518" s="70"/>
      <c r="HWU518" s="60"/>
      <c r="HWV518" s="61"/>
      <c r="HWW518" s="70"/>
      <c r="HWX518" s="70"/>
      <c r="HWY518" s="60"/>
      <c r="HWZ518" s="61"/>
      <c r="HXA518" s="70"/>
      <c r="HXB518" s="70"/>
      <c r="HXC518" s="60"/>
      <c r="HXD518" s="61"/>
      <c r="HXE518" s="70"/>
      <c r="HXF518" s="70"/>
      <c r="HXG518" s="60"/>
      <c r="HXH518" s="61"/>
      <c r="HXI518" s="70"/>
      <c r="HXJ518" s="70"/>
      <c r="HXK518" s="60"/>
      <c r="HXL518" s="61"/>
      <c r="HXM518" s="70"/>
      <c r="HXN518" s="70"/>
      <c r="HXO518" s="60"/>
      <c r="HXP518" s="61"/>
      <c r="HXQ518" s="70"/>
      <c r="HXR518" s="70"/>
      <c r="HXS518" s="60"/>
      <c r="HXT518" s="61"/>
      <c r="HXU518" s="70"/>
      <c r="HXV518" s="70"/>
      <c r="HXW518" s="60"/>
      <c r="HXX518" s="61"/>
      <c r="HXY518" s="70"/>
      <c r="HXZ518" s="70"/>
      <c r="HYA518" s="60"/>
      <c r="HYB518" s="61"/>
      <c r="HYC518" s="70"/>
      <c r="HYD518" s="70"/>
      <c r="HYE518" s="60"/>
      <c r="HYF518" s="61"/>
      <c r="HYG518" s="70"/>
      <c r="HYH518" s="70"/>
      <c r="HYI518" s="60"/>
      <c r="HYJ518" s="61"/>
      <c r="HYK518" s="70"/>
      <c r="HYL518" s="70"/>
      <c r="HYM518" s="60"/>
      <c r="HYN518" s="61"/>
      <c r="HYO518" s="70"/>
      <c r="HYP518" s="70"/>
      <c r="HYQ518" s="60"/>
      <c r="HYR518" s="61"/>
      <c r="HYS518" s="70"/>
      <c r="HYT518" s="70"/>
      <c r="HYU518" s="60"/>
      <c r="HYV518" s="61"/>
      <c r="HYW518" s="70"/>
      <c r="HYX518" s="70"/>
      <c r="HYY518" s="60"/>
      <c r="HYZ518" s="61"/>
      <c r="HZA518" s="70"/>
      <c r="HZB518" s="70"/>
      <c r="HZC518" s="60"/>
      <c r="HZD518" s="61"/>
      <c r="HZE518" s="70"/>
      <c r="HZF518" s="70"/>
      <c r="HZG518" s="60"/>
      <c r="HZH518" s="61"/>
      <c r="HZI518" s="70"/>
      <c r="HZJ518" s="70"/>
      <c r="HZK518" s="60"/>
      <c r="HZL518" s="61"/>
      <c r="HZM518" s="70"/>
      <c r="HZN518" s="70"/>
      <c r="HZO518" s="60"/>
      <c r="HZP518" s="61"/>
      <c r="HZQ518" s="70"/>
      <c r="HZR518" s="70"/>
      <c r="HZS518" s="60"/>
      <c r="HZT518" s="61"/>
      <c r="HZU518" s="70"/>
      <c r="HZV518" s="70"/>
      <c r="HZW518" s="60"/>
      <c r="HZX518" s="61"/>
      <c r="HZY518" s="70"/>
      <c r="HZZ518" s="70"/>
      <c r="IAA518" s="60"/>
      <c r="IAB518" s="61"/>
      <c r="IAC518" s="70"/>
      <c r="IAD518" s="70"/>
      <c r="IAE518" s="60"/>
      <c r="IAF518" s="61"/>
      <c r="IAG518" s="70"/>
      <c r="IAH518" s="70"/>
      <c r="IAI518" s="60"/>
      <c r="IAJ518" s="61"/>
      <c r="IAK518" s="70"/>
      <c r="IAL518" s="70"/>
      <c r="IAM518" s="60"/>
      <c r="IAN518" s="61"/>
      <c r="IAO518" s="70"/>
      <c r="IAP518" s="70"/>
      <c r="IAQ518" s="60"/>
      <c r="IAR518" s="61"/>
      <c r="IAS518" s="70"/>
      <c r="IAT518" s="70"/>
      <c r="IAU518" s="60"/>
      <c r="IAV518" s="61"/>
      <c r="IAW518" s="70"/>
      <c r="IAX518" s="70"/>
      <c r="IAY518" s="60"/>
      <c r="IAZ518" s="61"/>
      <c r="IBA518" s="70"/>
      <c r="IBB518" s="70"/>
      <c r="IBC518" s="60"/>
      <c r="IBD518" s="61"/>
      <c r="IBE518" s="70"/>
      <c r="IBF518" s="70"/>
      <c r="IBG518" s="60"/>
      <c r="IBH518" s="61"/>
      <c r="IBI518" s="70"/>
      <c r="IBJ518" s="70"/>
      <c r="IBK518" s="60"/>
      <c r="IBL518" s="61"/>
      <c r="IBM518" s="70"/>
      <c r="IBN518" s="70"/>
      <c r="IBO518" s="60"/>
      <c r="IBP518" s="61"/>
      <c r="IBQ518" s="70"/>
      <c r="IBR518" s="70"/>
      <c r="IBS518" s="60"/>
      <c r="IBT518" s="61"/>
      <c r="IBU518" s="70"/>
      <c r="IBV518" s="70"/>
      <c r="IBW518" s="60"/>
      <c r="IBX518" s="61"/>
      <c r="IBY518" s="70"/>
      <c r="IBZ518" s="70"/>
      <c r="ICA518" s="60"/>
      <c r="ICB518" s="61"/>
      <c r="ICC518" s="70"/>
      <c r="ICD518" s="70"/>
      <c r="ICE518" s="60"/>
      <c r="ICF518" s="61"/>
      <c r="ICG518" s="70"/>
      <c r="ICH518" s="70"/>
      <c r="ICI518" s="60"/>
      <c r="ICJ518" s="61"/>
      <c r="ICK518" s="70"/>
      <c r="ICL518" s="70"/>
      <c r="ICM518" s="60"/>
      <c r="ICN518" s="61"/>
      <c r="ICO518" s="70"/>
      <c r="ICP518" s="70"/>
      <c r="ICQ518" s="60"/>
      <c r="ICR518" s="61"/>
      <c r="ICS518" s="70"/>
      <c r="ICT518" s="70"/>
      <c r="ICU518" s="60"/>
      <c r="ICV518" s="61"/>
      <c r="ICW518" s="70"/>
      <c r="ICX518" s="70"/>
      <c r="ICY518" s="60"/>
      <c r="ICZ518" s="61"/>
      <c r="IDA518" s="70"/>
      <c r="IDB518" s="70"/>
      <c r="IDC518" s="60"/>
      <c r="IDD518" s="61"/>
      <c r="IDE518" s="70"/>
      <c r="IDF518" s="70"/>
      <c r="IDG518" s="60"/>
      <c r="IDH518" s="61"/>
      <c r="IDI518" s="70"/>
      <c r="IDJ518" s="70"/>
      <c r="IDK518" s="60"/>
      <c r="IDL518" s="61"/>
      <c r="IDM518" s="70"/>
      <c r="IDN518" s="70"/>
      <c r="IDO518" s="60"/>
      <c r="IDP518" s="61"/>
      <c r="IDQ518" s="70"/>
      <c r="IDR518" s="70"/>
      <c r="IDS518" s="60"/>
      <c r="IDT518" s="61"/>
      <c r="IDU518" s="70"/>
      <c r="IDV518" s="70"/>
      <c r="IDW518" s="60"/>
      <c r="IDX518" s="61"/>
      <c r="IDY518" s="70"/>
      <c r="IDZ518" s="70"/>
      <c r="IEA518" s="60"/>
      <c r="IEB518" s="61"/>
      <c r="IEC518" s="70"/>
      <c r="IED518" s="70"/>
      <c r="IEE518" s="60"/>
      <c r="IEF518" s="61"/>
      <c r="IEG518" s="70"/>
      <c r="IEH518" s="70"/>
      <c r="IEI518" s="60"/>
      <c r="IEJ518" s="61"/>
      <c r="IEK518" s="70"/>
      <c r="IEL518" s="70"/>
      <c r="IEM518" s="60"/>
      <c r="IEN518" s="61"/>
      <c r="IEO518" s="70"/>
      <c r="IEP518" s="70"/>
      <c r="IEQ518" s="60"/>
      <c r="IER518" s="61"/>
      <c r="IES518" s="70"/>
      <c r="IET518" s="70"/>
      <c r="IEU518" s="60"/>
      <c r="IEV518" s="61"/>
      <c r="IEW518" s="70"/>
      <c r="IEX518" s="70"/>
      <c r="IEY518" s="60"/>
      <c r="IEZ518" s="61"/>
      <c r="IFA518" s="70"/>
      <c r="IFB518" s="70"/>
      <c r="IFC518" s="60"/>
      <c r="IFD518" s="61"/>
      <c r="IFE518" s="70"/>
      <c r="IFF518" s="70"/>
      <c r="IFG518" s="60"/>
      <c r="IFH518" s="61"/>
      <c r="IFI518" s="70"/>
      <c r="IFJ518" s="70"/>
      <c r="IFK518" s="60"/>
      <c r="IFL518" s="61"/>
      <c r="IFM518" s="70"/>
      <c r="IFN518" s="70"/>
      <c r="IFO518" s="60"/>
      <c r="IFP518" s="61"/>
      <c r="IFQ518" s="70"/>
      <c r="IFR518" s="70"/>
      <c r="IFS518" s="60"/>
      <c r="IFT518" s="61"/>
      <c r="IFU518" s="70"/>
      <c r="IFV518" s="70"/>
      <c r="IFW518" s="60"/>
      <c r="IFX518" s="61"/>
      <c r="IFY518" s="70"/>
      <c r="IFZ518" s="70"/>
      <c r="IGA518" s="60"/>
      <c r="IGB518" s="61"/>
      <c r="IGC518" s="70"/>
      <c r="IGD518" s="70"/>
      <c r="IGE518" s="60"/>
      <c r="IGF518" s="61"/>
      <c r="IGG518" s="70"/>
      <c r="IGH518" s="70"/>
      <c r="IGI518" s="60"/>
      <c r="IGJ518" s="61"/>
      <c r="IGK518" s="70"/>
      <c r="IGL518" s="70"/>
      <c r="IGM518" s="60"/>
      <c r="IGN518" s="61"/>
      <c r="IGO518" s="70"/>
      <c r="IGP518" s="70"/>
      <c r="IGQ518" s="60"/>
      <c r="IGR518" s="61"/>
      <c r="IGS518" s="70"/>
      <c r="IGT518" s="70"/>
      <c r="IGU518" s="60"/>
      <c r="IGV518" s="61"/>
      <c r="IGW518" s="70"/>
      <c r="IGX518" s="70"/>
      <c r="IGY518" s="60"/>
      <c r="IGZ518" s="61"/>
      <c r="IHA518" s="70"/>
      <c r="IHB518" s="70"/>
      <c r="IHC518" s="60"/>
      <c r="IHD518" s="61"/>
      <c r="IHE518" s="70"/>
      <c r="IHF518" s="70"/>
      <c r="IHG518" s="60"/>
      <c r="IHH518" s="61"/>
      <c r="IHI518" s="70"/>
      <c r="IHJ518" s="70"/>
      <c r="IHK518" s="60"/>
      <c r="IHL518" s="61"/>
      <c r="IHM518" s="70"/>
      <c r="IHN518" s="70"/>
      <c r="IHO518" s="60"/>
      <c r="IHP518" s="61"/>
      <c r="IHQ518" s="70"/>
      <c r="IHR518" s="70"/>
      <c r="IHS518" s="60"/>
      <c r="IHT518" s="61"/>
      <c r="IHU518" s="70"/>
      <c r="IHV518" s="70"/>
      <c r="IHW518" s="60"/>
      <c r="IHX518" s="61"/>
      <c r="IHY518" s="70"/>
      <c r="IHZ518" s="70"/>
      <c r="IIA518" s="60"/>
      <c r="IIB518" s="61"/>
      <c r="IIC518" s="70"/>
      <c r="IID518" s="70"/>
      <c r="IIE518" s="60"/>
      <c r="IIF518" s="61"/>
      <c r="IIG518" s="70"/>
      <c r="IIH518" s="70"/>
      <c r="III518" s="60"/>
      <c r="IIJ518" s="61"/>
      <c r="IIK518" s="70"/>
      <c r="IIL518" s="70"/>
      <c r="IIM518" s="60"/>
      <c r="IIN518" s="61"/>
      <c r="IIO518" s="70"/>
      <c r="IIP518" s="70"/>
      <c r="IIQ518" s="60"/>
      <c r="IIR518" s="61"/>
      <c r="IIS518" s="70"/>
      <c r="IIT518" s="70"/>
      <c r="IIU518" s="60"/>
      <c r="IIV518" s="61"/>
      <c r="IIW518" s="70"/>
      <c r="IIX518" s="70"/>
      <c r="IIY518" s="60"/>
      <c r="IIZ518" s="61"/>
      <c r="IJA518" s="70"/>
      <c r="IJB518" s="70"/>
      <c r="IJC518" s="60"/>
      <c r="IJD518" s="61"/>
      <c r="IJE518" s="70"/>
      <c r="IJF518" s="70"/>
      <c r="IJG518" s="60"/>
      <c r="IJH518" s="61"/>
      <c r="IJI518" s="70"/>
      <c r="IJJ518" s="70"/>
      <c r="IJK518" s="60"/>
      <c r="IJL518" s="61"/>
      <c r="IJM518" s="70"/>
      <c r="IJN518" s="70"/>
      <c r="IJO518" s="60"/>
      <c r="IJP518" s="61"/>
      <c r="IJQ518" s="70"/>
      <c r="IJR518" s="70"/>
      <c r="IJS518" s="60"/>
      <c r="IJT518" s="61"/>
      <c r="IJU518" s="70"/>
      <c r="IJV518" s="70"/>
      <c r="IJW518" s="60"/>
      <c r="IJX518" s="61"/>
      <c r="IJY518" s="70"/>
      <c r="IJZ518" s="70"/>
      <c r="IKA518" s="60"/>
      <c r="IKB518" s="61"/>
      <c r="IKC518" s="70"/>
      <c r="IKD518" s="70"/>
      <c r="IKE518" s="60"/>
      <c r="IKF518" s="61"/>
      <c r="IKG518" s="70"/>
      <c r="IKH518" s="70"/>
      <c r="IKI518" s="60"/>
      <c r="IKJ518" s="61"/>
      <c r="IKK518" s="70"/>
      <c r="IKL518" s="70"/>
      <c r="IKM518" s="60"/>
      <c r="IKN518" s="61"/>
      <c r="IKO518" s="70"/>
      <c r="IKP518" s="70"/>
      <c r="IKQ518" s="60"/>
      <c r="IKR518" s="61"/>
      <c r="IKS518" s="70"/>
      <c r="IKT518" s="70"/>
      <c r="IKU518" s="60"/>
      <c r="IKV518" s="61"/>
      <c r="IKW518" s="70"/>
      <c r="IKX518" s="70"/>
      <c r="IKY518" s="60"/>
      <c r="IKZ518" s="61"/>
      <c r="ILA518" s="70"/>
      <c r="ILB518" s="70"/>
      <c r="ILC518" s="60"/>
      <c r="ILD518" s="61"/>
      <c r="ILE518" s="70"/>
      <c r="ILF518" s="70"/>
      <c r="ILG518" s="60"/>
      <c r="ILH518" s="61"/>
      <c r="ILI518" s="70"/>
      <c r="ILJ518" s="70"/>
      <c r="ILK518" s="60"/>
      <c r="ILL518" s="61"/>
      <c r="ILM518" s="70"/>
      <c r="ILN518" s="70"/>
      <c r="ILO518" s="60"/>
      <c r="ILP518" s="61"/>
      <c r="ILQ518" s="70"/>
      <c r="ILR518" s="70"/>
      <c r="ILS518" s="60"/>
      <c r="ILT518" s="61"/>
      <c r="ILU518" s="70"/>
      <c r="ILV518" s="70"/>
      <c r="ILW518" s="60"/>
      <c r="ILX518" s="61"/>
      <c r="ILY518" s="70"/>
      <c r="ILZ518" s="70"/>
      <c r="IMA518" s="60"/>
      <c r="IMB518" s="61"/>
      <c r="IMC518" s="70"/>
      <c r="IMD518" s="70"/>
      <c r="IME518" s="60"/>
      <c r="IMF518" s="61"/>
      <c r="IMG518" s="70"/>
      <c r="IMH518" s="70"/>
      <c r="IMI518" s="60"/>
      <c r="IMJ518" s="61"/>
      <c r="IMK518" s="70"/>
      <c r="IML518" s="70"/>
      <c r="IMM518" s="60"/>
      <c r="IMN518" s="61"/>
      <c r="IMO518" s="70"/>
      <c r="IMP518" s="70"/>
      <c r="IMQ518" s="60"/>
      <c r="IMR518" s="61"/>
      <c r="IMS518" s="70"/>
      <c r="IMT518" s="70"/>
      <c r="IMU518" s="60"/>
      <c r="IMV518" s="61"/>
      <c r="IMW518" s="70"/>
      <c r="IMX518" s="70"/>
      <c r="IMY518" s="60"/>
      <c r="IMZ518" s="61"/>
      <c r="INA518" s="70"/>
      <c r="INB518" s="70"/>
      <c r="INC518" s="60"/>
      <c r="IND518" s="61"/>
      <c r="INE518" s="70"/>
      <c r="INF518" s="70"/>
      <c r="ING518" s="60"/>
      <c r="INH518" s="61"/>
      <c r="INI518" s="70"/>
      <c r="INJ518" s="70"/>
      <c r="INK518" s="60"/>
      <c r="INL518" s="61"/>
      <c r="INM518" s="70"/>
      <c r="INN518" s="70"/>
      <c r="INO518" s="60"/>
      <c r="INP518" s="61"/>
      <c r="INQ518" s="70"/>
      <c r="INR518" s="70"/>
      <c r="INS518" s="60"/>
      <c r="INT518" s="61"/>
      <c r="INU518" s="70"/>
      <c r="INV518" s="70"/>
      <c r="INW518" s="60"/>
      <c r="INX518" s="61"/>
      <c r="INY518" s="70"/>
      <c r="INZ518" s="70"/>
      <c r="IOA518" s="60"/>
      <c r="IOB518" s="61"/>
      <c r="IOC518" s="70"/>
      <c r="IOD518" s="70"/>
      <c r="IOE518" s="60"/>
      <c r="IOF518" s="61"/>
      <c r="IOG518" s="70"/>
      <c r="IOH518" s="70"/>
      <c r="IOI518" s="60"/>
      <c r="IOJ518" s="61"/>
      <c r="IOK518" s="70"/>
      <c r="IOL518" s="70"/>
      <c r="IOM518" s="60"/>
      <c r="ION518" s="61"/>
      <c r="IOO518" s="70"/>
      <c r="IOP518" s="70"/>
      <c r="IOQ518" s="60"/>
      <c r="IOR518" s="61"/>
      <c r="IOS518" s="70"/>
      <c r="IOT518" s="70"/>
      <c r="IOU518" s="60"/>
      <c r="IOV518" s="61"/>
      <c r="IOW518" s="70"/>
      <c r="IOX518" s="70"/>
      <c r="IOY518" s="60"/>
      <c r="IOZ518" s="61"/>
      <c r="IPA518" s="70"/>
      <c r="IPB518" s="70"/>
      <c r="IPC518" s="60"/>
      <c r="IPD518" s="61"/>
      <c r="IPE518" s="70"/>
      <c r="IPF518" s="70"/>
      <c r="IPG518" s="60"/>
      <c r="IPH518" s="61"/>
      <c r="IPI518" s="70"/>
      <c r="IPJ518" s="70"/>
      <c r="IPK518" s="60"/>
      <c r="IPL518" s="61"/>
      <c r="IPM518" s="70"/>
      <c r="IPN518" s="70"/>
      <c r="IPO518" s="60"/>
      <c r="IPP518" s="61"/>
      <c r="IPQ518" s="70"/>
      <c r="IPR518" s="70"/>
      <c r="IPS518" s="60"/>
      <c r="IPT518" s="61"/>
      <c r="IPU518" s="70"/>
      <c r="IPV518" s="70"/>
      <c r="IPW518" s="60"/>
      <c r="IPX518" s="61"/>
      <c r="IPY518" s="70"/>
      <c r="IPZ518" s="70"/>
      <c r="IQA518" s="60"/>
      <c r="IQB518" s="61"/>
      <c r="IQC518" s="70"/>
      <c r="IQD518" s="70"/>
      <c r="IQE518" s="60"/>
      <c r="IQF518" s="61"/>
      <c r="IQG518" s="70"/>
      <c r="IQH518" s="70"/>
      <c r="IQI518" s="60"/>
      <c r="IQJ518" s="61"/>
      <c r="IQK518" s="70"/>
      <c r="IQL518" s="70"/>
      <c r="IQM518" s="60"/>
      <c r="IQN518" s="61"/>
      <c r="IQO518" s="70"/>
      <c r="IQP518" s="70"/>
      <c r="IQQ518" s="60"/>
      <c r="IQR518" s="61"/>
      <c r="IQS518" s="70"/>
      <c r="IQT518" s="70"/>
      <c r="IQU518" s="60"/>
      <c r="IQV518" s="61"/>
      <c r="IQW518" s="70"/>
      <c r="IQX518" s="70"/>
      <c r="IQY518" s="60"/>
      <c r="IQZ518" s="61"/>
      <c r="IRA518" s="70"/>
      <c r="IRB518" s="70"/>
      <c r="IRC518" s="60"/>
      <c r="IRD518" s="61"/>
      <c r="IRE518" s="70"/>
      <c r="IRF518" s="70"/>
      <c r="IRG518" s="60"/>
      <c r="IRH518" s="61"/>
      <c r="IRI518" s="70"/>
      <c r="IRJ518" s="70"/>
      <c r="IRK518" s="60"/>
      <c r="IRL518" s="61"/>
      <c r="IRM518" s="70"/>
      <c r="IRN518" s="70"/>
      <c r="IRO518" s="60"/>
      <c r="IRP518" s="61"/>
      <c r="IRQ518" s="70"/>
      <c r="IRR518" s="70"/>
      <c r="IRS518" s="60"/>
      <c r="IRT518" s="61"/>
      <c r="IRU518" s="70"/>
      <c r="IRV518" s="70"/>
      <c r="IRW518" s="60"/>
      <c r="IRX518" s="61"/>
      <c r="IRY518" s="70"/>
      <c r="IRZ518" s="70"/>
      <c r="ISA518" s="60"/>
      <c r="ISB518" s="61"/>
      <c r="ISC518" s="70"/>
      <c r="ISD518" s="70"/>
      <c r="ISE518" s="60"/>
      <c r="ISF518" s="61"/>
      <c r="ISG518" s="70"/>
      <c r="ISH518" s="70"/>
      <c r="ISI518" s="60"/>
      <c r="ISJ518" s="61"/>
      <c r="ISK518" s="70"/>
      <c r="ISL518" s="70"/>
      <c r="ISM518" s="60"/>
      <c r="ISN518" s="61"/>
      <c r="ISO518" s="70"/>
      <c r="ISP518" s="70"/>
      <c r="ISQ518" s="60"/>
      <c r="ISR518" s="61"/>
      <c r="ISS518" s="70"/>
      <c r="IST518" s="70"/>
      <c r="ISU518" s="60"/>
      <c r="ISV518" s="61"/>
      <c r="ISW518" s="70"/>
      <c r="ISX518" s="70"/>
      <c r="ISY518" s="60"/>
      <c r="ISZ518" s="61"/>
      <c r="ITA518" s="70"/>
      <c r="ITB518" s="70"/>
      <c r="ITC518" s="60"/>
      <c r="ITD518" s="61"/>
      <c r="ITE518" s="70"/>
      <c r="ITF518" s="70"/>
      <c r="ITG518" s="60"/>
      <c r="ITH518" s="61"/>
      <c r="ITI518" s="70"/>
      <c r="ITJ518" s="70"/>
      <c r="ITK518" s="60"/>
      <c r="ITL518" s="61"/>
      <c r="ITM518" s="70"/>
      <c r="ITN518" s="70"/>
      <c r="ITO518" s="60"/>
      <c r="ITP518" s="61"/>
      <c r="ITQ518" s="70"/>
      <c r="ITR518" s="70"/>
      <c r="ITS518" s="60"/>
      <c r="ITT518" s="61"/>
      <c r="ITU518" s="70"/>
      <c r="ITV518" s="70"/>
      <c r="ITW518" s="60"/>
      <c r="ITX518" s="61"/>
      <c r="ITY518" s="70"/>
      <c r="ITZ518" s="70"/>
      <c r="IUA518" s="60"/>
      <c r="IUB518" s="61"/>
      <c r="IUC518" s="70"/>
      <c r="IUD518" s="70"/>
      <c r="IUE518" s="60"/>
      <c r="IUF518" s="61"/>
      <c r="IUG518" s="70"/>
      <c r="IUH518" s="70"/>
      <c r="IUI518" s="60"/>
      <c r="IUJ518" s="61"/>
      <c r="IUK518" s="70"/>
      <c r="IUL518" s="70"/>
      <c r="IUM518" s="60"/>
      <c r="IUN518" s="61"/>
      <c r="IUO518" s="70"/>
      <c r="IUP518" s="70"/>
      <c r="IUQ518" s="60"/>
      <c r="IUR518" s="61"/>
      <c r="IUS518" s="70"/>
      <c r="IUT518" s="70"/>
      <c r="IUU518" s="60"/>
      <c r="IUV518" s="61"/>
      <c r="IUW518" s="70"/>
      <c r="IUX518" s="70"/>
      <c r="IUY518" s="60"/>
      <c r="IUZ518" s="61"/>
      <c r="IVA518" s="70"/>
      <c r="IVB518" s="70"/>
      <c r="IVC518" s="60"/>
      <c r="IVD518" s="61"/>
      <c r="IVE518" s="70"/>
      <c r="IVF518" s="70"/>
      <c r="IVG518" s="60"/>
      <c r="IVH518" s="61"/>
      <c r="IVI518" s="70"/>
      <c r="IVJ518" s="70"/>
      <c r="IVK518" s="60"/>
      <c r="IVL518" s="61"/>
      <c r="IVM518" s="70"/>
      <c r="IVN518" s="70"/>
      <c r="IVO518" s="60"/>
      <c r="IVP518" s="61"/>
      <c r="IVQ518" s="70"/>
      <c r="IVR518" s="70"/>
      <c r="IVS518" s="60"/>
      <c r="IVT518" s="61"/>
      <c r="IVU518" s="70"/>
      <c r="IVV518" s="70"/>
      <c r="IVW518" s="60"/>
      <c r="IVX518" s="61"/>
      <c r="IVY518" s="70"/>
      <c r="IVZ518" s="70"/>
      <c r="IWA518" s="60"/>
      <c r="IWB518" s="61"/>
      <c r="IWC518" s="70"/>
      <c r="IWD518" s="70"/>
      <c r="IWE518" s="60"/>
      <c r="IWF518" s="61"/>
      <c r="IWG518" s="70"/>
      <c r="IWH518" s="70"/>
      <c r="IWI518" s="60"/>
      <c r="IWJ518" s="61"/>
      <c r="IWK518" s="70"/>
      <c r="IWL518" s="70"/>
      <c r="IWM518" s="60"/>
      <c r="IWN518" s="61"/>
      <c r="IWO518" s="70"/>
      <c r="IWP518" s="70"/>
      <c r="IWQ518" s="60"/>
      <c r="IWR518" s="61"/>
      <c r="IWS518" s="70"/>
      <c r="IWT518" s="70"/>
      <c r="IWU518" s="60"/>
      <c r="IWV518" s="61"/>
      <c r="IWW518" s="70"/>
      <c r="IWX518" s="70"/>
      <c r="IWY518" s="60"/>
      <c r="IWZ518" s="61"/>
      <c r="IXA518" s="70"/>
      <c r="IXB518" s="70"/>
      <c r="IXC518" s="60"/>
      <c r="IXD518" s="61"/>
      <c r="IXE518" s="70"/>
      <c r="IXF518" s="70"/>
      <c r="IXG518" s="60"/>
      <c r="IXH518" s="61"/>
      <c r="IXI518" s="70"/>
      <c r="IXJ518" s="70"/>
      <c r="IXK518" s="60"/>
      <c r="IXL518" s="61"/>
      <c r="IXM518" s="70"/>
      <c r="IXN518" s="70"/>
      <c r="IXO518" s="60"/>
      <c r="IXP518" s="61"/>
      <c r="IXQ518" s="70"/>
      <c r="IXR518" s="70"/>
      <c r="IXS518" s="60"/>
      <c r="IXT518" s="61"/>
      <c r="IXU518" s="70"/>
      <c r="IXV518" s="70"/>
      <c r="IXW518" s="60"/>
      <c r="IXX518" s="61"/>
      <c r="IXY518" s="70"/>
      <c r="IXZ518" s="70"/>
      <c r="IYA518" s="60"/>
      <c r="IYB518" s="61"/>
      <c r="IYC518" s="70"/>
      <c r="IYD518" s="70"/>
      <c r="IYE518" s="60"/>
      <c r="IYF518" s="61"/>
      <c r="IYG518" s="70"/>
      <c r="IYH518" s="70"/>
      <c r="IYI518" s="60"/>
      <c r="IYJ518" s="61"/>
      <c r="IYK518" s="70"/>
      <c r="IYL518" s="70"/>
      <c r="IYM518" s="60"/>
      <c r="IYN518" s="61"/>
      <c r="IYO518" s="70"/>
      <c r="IYP518" s="70"/>
      <c r="IYQ518" s="60"/>
      <c r="IYR518" s="61"/>
      <c r="IYS518" s="70"/>
      <c r="IYT518" s="70"/>
      <c r="IYU518" s="60"/>
      <c r="IYV518" s="61"/>
      <c r="IYW518" s="70"/>
      <c r="IYX518" s="70"/>
      <c r="IYY518" s="60"/>
      <c r="IYZ518" s="61"/>
      <c r="IZA518" s="70"/>
      <c r="IZB518" s="70"/>
      <c r="IZC518" s="60"/>
      <c r="IZD518" s="61"/>
      <c r="IZE518" s="70"/>
      <c r="IZF518" s="70"/>
      <c r="IZG518" s="60"/>
      <c r="IZH518" s="61"/>
      <c r="IZI518" s="70"/>
      <c r="IZJ518" s="70"/>
      <c r="IZK518" s="60"/>
      <c r="IZL518" s="61"/>
      <c r="IZM518" s="70"/>
      <c r="IZN518" s="70"/>
      <c r="IZO518" s="60"/>
      <c r="IZP518" s="61"/>
      <c r="IZQ518" s="70"/>
      <c r="IZR518" s="70"/>
      <c r="IZS518" s="60"/>
      <c r="IZT518" s="61"/>
      <c r="IZU518" s="70"/>
      <c r="IZV518" s="70"/>
      <c r="IZW518" s="60"/>
      <c r="IZX518" s="61"/>
      <c r="IZY518" s="70"/>
      <c r="IZZ518" s="70"/>
      <c r="JAA518" s="60"/>
      <c r="JAB518" s="61"/>
      <c r="JAC518" s="70"/>
      <c r="JAD518" s="70"/>
      <c r="JAE518" s="60"/>
      <c r="JAF518" s="61"/>
      <c r="JAG518" s="70"/>
      <c r="JAH518" s="70"/>
      <c r="JAI518" s="60"/>
      <c r="JAJ518" s="61"/>
      <c r="JAK518" s="70"/>
      <c r="JAL518" s="70"/>
      <c r="JAM518" s="60"/>
      <c r="JAN518" s="61"/>
      <c r="JAO518" s="70"/>
      <c r="JAP518" s="70"/>
      <c r="JAQ518" s="60"/>
      <c r="JAR518" s="61"/>
      <c r="JAS518" s="70"/>
      <c r="JAT518" s="70"/>
      <c r="JAU518" s="60"/>
      <c r="JAV518" s="61"/>
      <c r="JAW518" s="70"/>
      <c r="JAX518" s="70"/>
      <c r="JAY518" s="60"/>
      <c r="JAZ518" s="61"/>
      <c r="JBA518" s="70"/>
      <c r="JBB518" s="70"/>
      <c r="JBC518" s="60"/>
      <c r="JBD518" s="61"/>
      <c r="JBE518" s="70"/>
      <c r="JBF518" s="70"/>
      <c r="JBG518" s="60"/>
      <c r="JBH518" s="61"/>
      <c r="JBI518" s="70"/>
      <c r="JBJ518" s="70"/>
      <c r="JBK518" s="60"/>
      <c r="JBL518" s="61"/>
      <c r="JBM518" s="70"/>
      <c r="JBN518" s="70"/>
      <c r="JBO518" s="60"/>
      <c r="JBP518" s="61"/>
      <c r="JBQ518" s="70"/>
      <c r="JBR518" s="70"/>
      <c r="JBS518" s="60"/>
      <c r="JBT518" s="61"/>
      <c r="JBU518" s="70"/>
      <c r="JBV518" s="70"/>
      <c r="JBW518" s="60"/>
      <c r="JBX518" s="61"/>
      <c r="JBY518" s="70"/>
      <c r="JBZ518" s="70"/>
      <c r="JCA518" s="60"/>
      <c r="JCB518" s="61"/>
      <c r="JCC518" s="70"/>
      <c r="JCD518" s="70"/>
      <c r="JCE518" s="60"/>
      <c r="JCF518" s="61"/>
      <c r="JCG518" s="70"/>
      <c r="JCH518" s="70"/>
      <c r="JCI518" s="60"/>
      <c r="JCJ518" s="61"/>
      <c r="JCK518" s="70"/>
      <c r="JCL518" s="70"/>
      <c r="JCM518" s="60"/>
      <c r="JCN518" s="61"/>
      <c r="JCO518" s="70"/>
      <c r="JCP518" s="70"/>
      <c r="JCQ518" s="60"/>
      <c r="JCR518" s="61"/>
      <c r="JCS518" s="70"/>
      <c r="JCT518" s="70"/>
      <c r="JCU518" s="60"/>
      <c r="JCV518" s="61"/>
      <c r="JCW518" s="70"/>
      <c r="JCX518" s="70"/>
      <c r="JCY518" s="60"/>
      <c r="JCZ518" s="61"/>
      <c r="JDA518" s="70"/>
      <c r="JDB518" s="70"/>
      <c r="JDC518" s="60"/>
      <c r="JDD518" s="61"/>
      <c r="JDE518" s="70"/>
      <c r="JDF518" s="70"/>
      <c r="JDG518" s="60"/>
      <c r="JDH518" s="61"/>
      <c r="JDI518" s="70"/>
      <c r="JDJ518" s="70"/>
      <c r="JDK518" s="60"/>
      <c r="JDL518" s="61"/>
      <c r="JDM518" s="70"/>
      <c r="JDN518" s="70"/>
      <c r="JDO518" s="60"/>
      <c r="JDP518" s="61"/>
      <c r="JDQ518" s="70"/>
      <c r="JDR518" s="70"/>
      <c r="JDS518" s="60"/>
      <c r="JDT518" s="61"/>
      <c r="JDU518" s="70"/>
      <c r="JDV518" s="70"/>
      <c r="JDW518" s="60"/>
      <c r="JDX518" s="61"/>
      <c r="JDY518" s="70"/>
      <c r="JDZ518" s="70"/>
      <c r="JEA518" s="60"/>
      <c r="JEB518" s="61"/>
      <c r="JEC518" s="70"/>
      <c r="JED518" s="70"/>
      <c r="JEE518" s="60"/>
      <c r="JEF518" s="61"/>
      <c r="JEG518" s="70"/>
      <c r="JEH518" s="70"/>
      <c r="JEI518" s="60"/>
      <c r="JEJ518" s="61"/>
      <c r="JEK518" s="70"/>
      <c r="JEL518" s="70"/>
      <c r="JEM518" s="60"/>
      <c r="JEN518" s="61"/>
      <c r="JEO518" s="70"/>
      <c r="JEP518" s="70"/>
      <c r="JEQ518" s="60"/>
      <c r="JER518" s="61"/>
      <c r="JES518" s="70"/>
      <c r="JET518" s="70"/>
      <c r="JEU518" s="60"/>
      <c r="JEV518" s="61"/>
      <c r="JEW518" s="70"/>
      <c r="JEX518" s="70"/>
      <c r="JEY518" s="60"/>
      <c r="JEZ518" s="61"/>
      <c r="JFA518" s="70"/>
      <c r="JFB518" s="70"/>
      <c r="JFC518" s="60"/>
      <c r="JFD518" s="61"/>
      <c r="JFE518" s="70"/>
      <c r="JFF518" s="70"/>
      <c r="JFG518" s="60"/>
      <c r="JFH518" s="61"/>
      <c r="JFI518" s="70"/>
      <c r="JFJ518" s="70"/>
      <c r="JFK518" s="60"/>
      <c r="JFL518" s="61"/>
      <c r="JFM518" s="70"/>
      <c r="JFN518" s="70"/>
      <c r="JFO518" s="60"/>
      <c r="JFP518" s="61"/>
      <c r="JFQ518" s="70"/>
      <c r="JFR518" s="70"/>
      <c r="JFS518" s="60"/>
      <c r="JFT518" s="61"/>
      <c r="JFU518" s="70"/>
      <c r="JFV518" s="70"/>
      <c r="JFW518" s="60"/>
      <c r="JFX518" s="61"/>
      <c r="JFY518" s="70"/>
      <c r="JFZ518" s="70"/>
      <c r="JGA518" s="60"/>
      <c r="JGB518" s="61"/>
      <c r="JGC518" s="70"/>
      <c r="JGD518" s="70"/>
      <c r="JGE518" s="60"/>
      <c r="JGF518" s="61"/>
      <c r="JGG518" s="70"/>
      <c r="JGH518" s="70"/>
      <c r="JGI518" s="60"/>
      <c r="JGJ518" s="61"/>
      <c r="JGK518" s="70"/>
      <c r="JGL518" s="70"/>
      <c r="JGM518" s="60"/>
      <c r="JGN518" s="61"/>
      <c r="JGO518" s="70"/>
      <c r="JGP518" s="70"/>
      <c r="JGQ518" s="60"/>
      <c r="JGR518" s="61"/>
      <c r="JGS518" s="70"/>
      <c r="JGT518" s="70"/>
      <c r="JGU518" s="60"/>
      <c r="JGV518" s="61"/>
      <c r="JGW518" s="70"/>
      <c r="JGX518" s="70"/>
      <c r="JGY518" s="60"/>
      <c r="JGZ518" s="61"/>
      <c r="JHA518" s="70"/>
      <c r="JHB518" s="70"/>
      <c r="JHC518" s="60"/>
      <c r="JHD518" s="61"/>
      <c r="JHE518" s="70"/>
      <c r="JHF518" s="70"/>
      <c r="JHG518" s="60"/>
      <c r="JHH518" s="61"/>
      <c r="JHI518" s="70"/>
      <c r="JHJ518" s="70"/>
      <c r="JHK518" s="60"/>
      <c r="JHL518" s="61"/>
      <c r="JHM518" s="70"/>
      <c r="JHN518" s="70"/>
      <c r="JHO518" s="60"/>
      <c r="JHP518" s="61"/>
      <c r="JHQ518" s="70"/>
      <c r="JHR518" s="70"/>
      <c r="JHS518" s="60"/>
      <c r="JHT518" s="61"/>
      <c r="JHU518" s="70"/>
      <c r="JHV518" s="70"/>
      <c r="JHW518" s="60"/>
      <c r="JHX518" s="61"/>
      <c r="JHY518" s="70"/>
      <c r="JHZ518" s="70"/>
      <c r="JIA518" s="60"/>
      <c r="JIB518" s="61"/>
      <c r="JIC518" s="70"/>
      <c r="JID518" s="70"/>
      <c r="JIE518" s="60"/>
      <c r="JIF518" s="61"/>
      <c r="JIG518" s="70"/>
      <c r="JIH518" s="70"/>
      <c r="JII518" s="60"/>
      <c r="JIJ518" s="61"/>
      <c r="JIK518" s="70"/>
      <c r="JIL518" s="70"/>
      <c r="JIM518" s="60"/>
      <c r="JIN518" s="61"/>
      <c r="JIO518" s="70"/>
      <c r="JIP518" s="70"/>
      <c r="JIQ518" s="60"/>
      <c r="JIR518" s="61"/>
      <c r="JIS518" s="70"/>
      <c r="JIT518" s="70"/>
      <c r="JIU518" s="60"/>
      <c r="JIV518" s="61"/>
      <c r="JIW518" s="70"/>
      <c r="JIX518" s="70"/>
      <c r="JIY518" s="60"/>
      <c r="JIZ518" s="61"/>
      <c r="JJA518" s="70"/>
      <c r="JJB518" s="70"/>
      <c r="JJC518" s="60"/>
      <c r="JJD518" s="61"/>
      <c r="JJE518" s="70"/>
      <c r="JJF518" s="70"/>
      <c r="JJG518" s="60"/>
      <c r="JJH518" s="61"/>
      <c r="JJI518" s="70"/>
      <c r="JJJ518" s="70"/>
      <c r="JJK518" s="60"/>
      <c r="JJL518" s="61"/>
      <c r="JJM518" s="70"/>
      <c r="JJN518" s="70"/>
      <c r="JJO518" s="60"/>
      <c r="JJP518" s="61"/>
      <c r="JJQ518" s="70"/>
      <c r="JJR518" s="70"/>
      <c r="JJS518" s="60"/>
      <c r="JJT518" s="61"/>
      <c r="JJU518" s="70"/>
      <c r="JJV518" s="70"/>
      <c r="JJW518" s="60"/>
      <c r="JJX518" s="61"/>
      <c r="JJY518" s="70"/>
      <c r="JJZ518" s="70"/>
      <c r="JKA518" s="60"/>
      <c r="JKB518" s="61"/>
      <c r="JKC518" s="70"/>
      <c r="JKD518" s="70"/>
      <c r="JKE518" s="60"/>
      <c r="JKF518" s="61"/>
      <c r="JKG518" s="70"/>
      <c r="JKH518" s="70"/>
      <c r="JKI518" s="60"/>
      <c r="JKJ518" s="61"/>
      <c r="JKK518" s="70"/>
      <c r="JKL518" s="70"/>
      <c r="JKM518" s="60"/>
      <c r="JKN518" s="61"/>
      <c r="JKO518" s="70"/>
      <c r="JKP518" s="70"/>
      <c r="JKQ518" s="60"/>
      <c r="JKR518" s="61"/>
      <c r="JKS518" s="70"/>
      <c r="JKT518" s="70"/>
      <c r="JKU518" s="60"/>
      <c r="JKV518" s="61"/>
      <c r="JKW518" s="70"/>
      <c r="JKX518" s="70"/>
      <c r="JKY518" s="60"/>
      <c r="JKZ518" s="61"/>
      <c r="JLA518" s="70"/>
      <c r="JLB518" s="70"/>
      <c r="JLC518" s="60"/>
      <c r="JLD518" s="61"/>
      <c r="JLE518" s="70"/>
      <c r="JLF518" s="70"/>
      <c r="JLG518" s="60"/>
      <c r="JLH518" s="61"/>
      <c r="JLI518" s="70"/>
      <c r="JLJ518" s="70"/>
      <c r="JLK518" s="60"/>
      <c r="JLL518" s="61"/>
      <c r="JLM518" s="70"/>
      <c r="JLN518" s="70"/>
      <c r="JLO518" s="60"/>
      <c r="JLP518" s="61"/>
      <c r="JLQ518" s="70"/>
      <c r="JLR518" s="70"/>
      <c r="JLS518" s="60"/>
      <c r="JLT518" s="61"/>
      <c r="JLU518" s="70"/>
      <c r="JLV518" s="70"/>
      <c r="JLW518" s="60"/>
      <c r="JLX518" s="61"/>
      <c r="JLY518" s="70"/>
      <c r="JLZ518" s="70"/>
      <c r="JMA518" s="60"/>
      <c r="JMB518" s="61"/>
      <c r="JMC518" s="70"/>
      <c r="JMD518" s="70"/>
      <c r="JME518" s="60"/>
      <c r="JMF518" s="61"/>
      <c r="JMG518" s="70"/>
      <c r="JMH518" s="70"/>
      <c r="JMI518" s="60"/>
      <c r="JMJ518" s="61"/>
      <c r="JMK518" s="70"/>
      <c r="JML518" s="70"/>
      <c r="JMM518" s="60"/>
      <c r="JMN518" s="61"/>
      <c r="JMO518" s="70"/>
      <c r="JMP518" s="70"/>
      <c r="JMQ518" s="60"/>
      <c r="JMR518" s="61"/>
      <c r="JMS518" s="70"/>
      <c r="JMT518" s="70"/>
      <c r="JMU518" s="60"/>
      <c r="JMV518" s="61"/>
      <c r="JMW518" s="70"/>
      <c r="JMX518" s="70"/>
      <c r="JMY518" s="60"/>
      <c r="JMZ518" s="61"/>
      <c r="JNA518" s="70"/>
      <c r="JNB518" s="70"/>
      <c r="JNC518" s="60"/>
      <c r="JND518" s="61"/>
      <c r="JNE518" s="70"/>
      <c r="JNF518" s="70"/>
      <c r="JNG518" s="60"/>
      <c r="JNH518" s="61"/>
      <c r="JNI518" s="70"/>
      <c r="JNJ518" s="70"/>
      <c r="JNK518" s="60"/>
      <c r="JNL518" s="61"/>
      <c r="JNM518" s="70"/>
      <c r="JNN518" s="70"/>
      <c r="JNO518" s="60"/>
      <c r="JNP518" s="61"/>
      <c r="JNQ518" s="70"/>
      <c r="JNR518" s="70"/>
      <c r="JNS518" s="60"/>
      <c r="JNT518" s="61"/>
      <c r="JNU518" s="70"/>
      <c r="JNV518" s="70"/>
      <c r="JNW518" s="60"/>
      <c r="JNX518" s="61"/>
      <c r="JNY518" s="70"/>
      <c r="JNZ518" s="70"/>
      <c r="JOA518" s="60"/>
      <c r="JOB518" s="61"/>
      <c r="JOC518" s="70"/>
      <c r="JOD518" s="70"/>
      <c r="JOE518" s="60"/>
      <c r="JOF518" s="61"/>
      <c r="JOG518" s="70"/>
      <c r="JOH518" s="70"/>
      <c r="JOI518" s="60"/>
      <c r="JOJ518" s="61"/>
      <c r="JOK518" s="70"/>
      <c r="JOL518" s="70"/>
      <c r="JOM518" s="60"/>
      <c r="JON518" s="61"/>
      <c r="JOO518" s="70"/>
      <c r="JOP518" s="70"/>
      <c r="JOQ518" s="60"/>
      <c r="JOR518" s="61"/>
      <c r="JOS518" s="70"/>
      <c r="JOT518" s="70"/>
      <c r="JOU518" s="60"/>
      <c r="JOV518" s="61"/>
      <c r="JOW518" s="70"/>
      <c r="JOX518" s="70"/>
      <c r="JOY518" s="60"/>
      <c r="JOZ518" s="61"/>
      <c r="JPA518" s="70"/>
      <c r="JPB518" s="70"/>
      <c r="JPC518" s="60"/>
      <c r="JPD518" s="61"/>
      <c r="JPE518" s="70"/>
      <c r="JPF518" s="70"/>
      <c r="JPG518" s="60"/>
      <c r="JPH518" s="61"/>
      <c r="JPI518" s="70"/>
      <c r="JPJ518" s="70"/>
      <c r="JPK518" s="60"/>
      <c r="JPL518" s="61"/>
      <c r="JPM518" s="70"/>
      <c r="JPN518" s="70"/>
      <c r="JPO518" s="60"/>
      <c r="JPP518" s="61"/>
      <c r="JPQ518" s="70"/>
      <c r="JPR518" s="70"/>
      <c r="JPS518" s="60"/>
      <c r="JPT518" s="61"/>
      <c r="JPU518" s="70"/>
      <c r="JPV518" s="70"/>
      <c r="JPW518" s="60"/>
      <c r="JPX518" s="61"/>
      <c r="JPY518" s="70"/>
      <c r="JPZ518" s="70"/>
      <c r="JQA518" s="60"/>
      <c r="JQB518" s="61"/>
      <c r="JQC518" s="70"/>
      <c r="JQD518" s="70"/>
      <c r="JQE518" s="60"/>
      <c r="JQF518" s="61"/>
      <c r="JQG518" s="70"/>
      <c r="JQH518" s="70"/>
      <c r="JQI518" s="60"/>
      <c r="JQJ518" s="61"/>
      <c r="JQK518" s="70"/>
      <c r="JQL518" s="70"/>
      <c r="JQM518" s="60"/>
      <c r="JQN518" s="61"/>
      <c r="JQO518" s="70"/>
      <c r="JQP518" s="70"/>
      <c r="JQQ518" s="60"/>
      <c r="JQR518" s="61"/>
      <c r="JQS518" s="70"/>
      <c r="JQT518" s="70"/>
      <c r="JQU518" s="60"/>
      <c r="JQV518" s="61"/>
      <c r="JQW518" s="70"/>
      <c r="JQX518" s="70"/>
      <c r="JQY518" s="60"/>
      <c r="JQZ518" s="61"/>
      <c r="JRA518" s="70"/>
      <c r="JRB518" s="70"/>
      <c r="JRC518" s="60"/>
      <c r="JRD518" s="61"/>
      <c r="JRE518" s="70"/>
      <c r="JRF518" s="70"/>
      <c r="JRG518" s="60"/>
      <c r="JRH518" s="61"/>
      <c r="JRI518" s="70"/>
      <c r="JRJ518" s="70"/>
      <c r="JRK518" s="60"/>
      <c r="JRL518" s="61"/>
      <c r="JRM518" s="70"/>
      <c r="JRN518" s="70"/>
      <c r="JRO518" s="60"/>
      <c r="JRP518" s="61"/>
      <c r="JRQ518" s="70"/>
      <c r="JRR518" s="70"/>
      <c r="JRS518" s="60"/>
      <c r="JRT518" s="61"/>
      <c r="JRU518" s="70"/>
      <c r="JRV518" s="70"/>
      <c r="JRW518" s="60"/>
      <c r="JRX518" s="61"/>
      <c r="JRY518" s="70"/>
      <c r="JRZ518" s="70"/>
      <c r="JSA518" s="60"/>
      <c r="JSB518" s="61"/>
      <c r="JSC518" s="70"/>
      <c r="JSD518" s="70"/>
      <c r="JSE518" s="60"/>
      <c r="JSF518" s="61"/>
      <c r="JSG518" s="70"/>
      <c r="JSH518" s="70"/>
      <c r="JSI518" s="60"/>
      <c r="JSJ518" s="61"/>
      <c r="JSK518" s="70"/>
      <c r="JSL518" s="70"/>
      <c r="JSM518" s="60"/>
      <c r="JSN518" s="61"/>
      <c r="JSO518" s="70"/>
      <c r="JSP518" s="70"/>
      <c r="JSQ518" s="60"/>
      <c r="JSR518" s="61"/>
      <c r="JSS518" s="70"/>
      <c r="JST518" s="70"/>
      <c r="JSU518" s="60"/>
      <c r="JSV518" s="61"/>
      <c r="JSW518" s="70"/>
      <c r="JSX518" s="70"/>
      <c r="JSY518" s="60"/>
      <c r="JSZ518" s="61"/>
      <c r="JTA518" s="70"/>
      <c r="JTB518" s="70"/>
      <c r="JTC518" s="60"/>
      <c r="JTD518" s="61"/>
      <c r="JTE518" s="70"/>
      <c r="JTF518" s="70"/>
      <c r="JTG518" s="60"/>
      <c r="JTH518" s="61"/>
      <c r="JTI518" s="70"/>
      <c r="JTJ518" s="70"/>
      <c r="JTK518" s="60"/>
      <c r="JTL518" s="61"/>
      <c r="JTM518" s="70"/>
      <c r="JTN518" s="70"/>
      <c r="JTO518" s="60"/>
      <c r="JTP518" s="61"/>
      <c r="JTQ518" s="70"/>
      <c r="JTR518" s="70"/>
      <c r="JTS518" s="60"/>
      <c r="JTT518" s="61"/>
      <c r="JTU518" s="70"/>
      <c r="JTV518" s="70"/>
      <c r="JTW518" s="60"/>
      <c r="JTX518" s="61"/>
      <c r="JTY518" s="70"/>
      <c r="JTZ518" s="70"/>
      <c r="JUA518" s="60"/>
      <c r="JUB518" s="61"/>
      <c r="JUC518" s="70"/>
      <c r="JUD518" s="70"/>
      <c r="JUE518" s="60"/>
      <c r="JUF518" s="61"/>
      <c r="JUG518" s="70"/>
      <c r="JUH518" s="70"/>
      <c r="JUI518" s="60"/>
      <c r="JUJ518" s="61"/>
      <c r="JUK518" s="70"/>
      <c r="JUL518" s="70"/>
      <c r="JUM518" s="60"/>
      <c r="JUN518" s="61"/>
      <c r="JUO518" s="70"/>
      <c r="JUP518" s="70"/>
      <c r="JUQ518" s="60"/>
      <c r="JUR518" s="61"/>
      <c r="JUS518" s="70"/>
      <c r="JUT518" s="70"/>
      <c r="JUU518" s="60"/>
      <c r="JUV518" s="61"/>
      <c r="JUW518" s="70"/>
      <c r="JUX518" s="70"/>
      <c r="JUY518" s="60"/>
      <c r="JUZ518" s="61"/>
      <c r="JVA518" s="70"/>
      <c r="JVB518" s="70"/>
      <c r="JVC518" s="60"/>
      <c r="JVD518" s="61"/>
      <c r="JVE518" s="70"/>
      <c r="JVF518" s="70"/>
      <c r="JVG518" s="60"/>
      <c r="JVH518" s="61"/>
      <c r="JVI518" s="70"/>
      <c r="JVJ518" s="70"/>
      <c r="JVK518" s="60"/>
      <c r="JVL518" s="61"/>
      <c r="JVM518" s="70"/>
      <c r="JVN518" s="70"/>
      <c r="JVO518" s="60"/>
      <c r="JVP518" s="61"/>
      <c r="JVQ518" s="70"/>
      <c r="JVR518" s="70"/>
      <c r="JVS518" s="60"/>
      <c r="JVT518" s="61"/>
      <c r="JVU518" s="70"/>
      <c r="JVV518" s="70"/>
      <c r="JVW518" s="60"/>
      <c r="JVX518" s="61"/>
      <c r="JVY518" s="70"/>
      <c r="JVZ518" s="70"/>
      <c r="JWA518" s="60"/>
      <c r="JWB518" s="61"/>
      <c r="JWC518" s="70"/>
      <c r="JWD518" s="70"/>
      <c r="JWE518" s="60"/>
      <c r="JWF518" s="61"/>
      <c r="JWG518" s="70"/>
      <c r="JWH518" s="70"/>
      <c r="JWI518" s="60"/>
      <c r="JWJ518" s="61"/>
      <c r="JWK518" s="70"/>
      <c r="JWL518" s="70"/>
      <c r="JWM518" s="60"/>
      <c r="JWN518" s="61"/>
      <c r="JWO518" s="70"/>
      <c r="JWP518" s="70"/>
      <c r="JWQ518" s="60"/>
      <c r="JWR518" s="61"/>
      <c r="JWS518" s="70"/>
      <c r="JWT518" s="70"/>
      <c r="JWU518" s="60"/>
      <c r="JWV518" s="61"/>
      <c r="JWW518" s="70"/>
      <c r="JWX518" s="70"/>
      <c r="JWY518" s="60"/>
      <c r="JWZ518" s="61"/>
      <c r="JXA518" s="70"/>
      <c r="JXB518" s="70"/>
      <c r="JXC518" s="60"/>
      <c r="JXD518" s="61"/>
      <c r="JXE518" s="70"/>
      <c r="JXF518" s="70"/>
      <c r="JXG518" s="60"/>
      <c r="JXH518" s="61"/>
      <c r="JXI518" s="70"/>
      <c r="JXJ518" s="70"/>
      <c r="JXK518" s="60"/>
      <c r="JXL518" s="61"/>
      <c r="JXM518" s="70"/>
      <c r="JXN518" s="70"/>
      <c r="JXO518" s="60"/>
      <c r="JXP518" s="61"/>
      <c r="JXQ518" s="70"/>
      <c r="JXR518" s="70"/>
      <c r="JXS518" s="60"/>
      <c r="JXT518" s="61"/>
      <c r="JXU518" s="70"/>
      <c r="JXV518" s="70"/>
      <c r="JXW518" s="60"/>
      <c r="JXX518" s="61"/>
      <c r="JXY518" s="70"/>
      <c r="JXZ518" s="70"/>
      <c r="JYA518" s="60"/>
      <c r="JYB518" s="61"/>
      <c r="JYC518" s="70"/>
      <c r="JYD518" s="70"/>
      <c r="JYE518" s="60"/>
      <c r="JYF518" s="61"/>
      <c r="JYG518" s="70"/>
      <c r="JYH518" s="70"/>
      <c r="JYI518" s="60"/>
      <c r="JYJ518" s="61"/>
      <c r="JYK518" s="70"/>
      <c r="JYL518" s="70"/>
      <c r="JYM518" s="60"/>
      <c r="JYN518" s="61"/>
      <c r="JYO518" s="70"/>
      <c r="JYP518" s="70"/>
      <c r="JYQ518" s="60"/>
      <c r="JYR518" s="61"/>
      <c r="JYS518" s="70"/>
      <c r="JYT518" s="70"/>
      <c r="JYU518" s="60"/>
      <c r="JYV518" s="61"/>
      <c r="JYW518" s="70"/>
      <c r="JYX518" s="70"/>
      <c r="JYY518" s="60"/>
      <c r="JYZ518" s="61"/>
      <c r="JZA518" s="70"/>
      <c r="JZB518" s="70"/>
      <c r="JZC518" s="60"/>
      <c r="JZD518" s="61"/>
      <c r="JZE518" s="70"/>
      <c r="JZF518" s="70"/>
      <c r="JZG518" s="60"/>
      <c r="JZH518" s="61"/>
      <c r="JZI518" s="70"/>
      <c r="JZJ518" s="70"/>
      <c r="JZK518" s="60"/>
      <c r="JZL518" s="61"/>
      <c r="JZM518" s="70"/>
      <c r="JZN518" s="70"/>
      <c r="JZO518" s="60"/>
      <c r="JZP518" s="61"/>
      <c r="JZQ518" s="70"/>
      <c r="JZR518" s="70"/>
      <c r="JZS518" s="60"/>
      <c r="JZT518" s="61"/>
      <c r="JZU518" s="70"/>
      <c r="JZV518" s="70"/>
      <c r="JZW518" s="60"/>
      <c r="JZX518" s="61"/>
      <c r="JZY518" s="70"/>
      <c r="JZZ518" s="70"/>
      <c r="KAA518" s="60"/>
      <c r="KAB518" s="61"/>
      <c r="KAC518" s="70"/>
      <c r="KAD518" s="70"/>
      <c r="KAE518" s="60"/>
      <c r="KAF518" s="61"/>
      <c r="KAG518" s="70"/>
      <c r="KAH518" s="70"/>
      <c r="KAI518" s="60"/>
      <c r="KAJ518" s="61"/>
      <c r="KAK518" s="70"/>
      <c r="KAL518" s="70"/>
      <c r="KAM518" s="60"/>
      <c r="KAN518" s="61"/>
      <c r="KAO518" s="70"/>
      <c r="KAP518" s="70"/>
      <c r="KAQ518" s="60"/>
      <c r="KAR518" s="61"/>
      <c r="KAS518" s="70"/>
      <c r="KAT518" s="70"/>
      <c r="KAU518" s="60"/>
      <c r="KAV518" s="61"/>
      <c r="KAW518" s="70"/>
      <c r="KAX518" s="70"/>
      <c r="KAY518" s="60"/>
      <c r="KAZ518" s="61"/>
      <c r="KBA518" s="70"/>
      <c r="KBB518" s="70"/>
      <c r="KBC518" s="60"/>
      <c r="KBD518" s="61"/>
      <c r="KBE518" s="70"/>
      <c r="KBF518" s="70"/>
      <c r="KBG518" s="60"/>
      <c r="KBH518" s="61"/>
      <c r="KBI518" s="70"/>
      <c r="KBJ518" s="70"/>
      <c r="KBK518" s="60"/>
      <c r="KBL518" s="61"/>
      <c r="KBM518" s="70"/>
      <c r="KBN518" s="70"/>
      <c r="KBO518" s="60"/>
      <c r="KBP518" s="61"/>
      <c r="KBQ518" s="70"/>
      <c r="KBR518" s="70"/>
      <c r="KBS518" s="60"/>
      <c r="KBT518" s="61"/>
      <c r="KBU518" s="70"/>
      <c r="KBV518" s="70"/>
      <c r="KBW518" s="60"/>
      <c r="KBX518" s="61"/>
      <c r="KBY518" s="70"/>
      <c r="KBZ518" s="70"/>
      <c r="KCA518" s="60"/>
      <c r="KCB518" s="61"/>
      <c r="KCC518" s="70"/>
      <c r="KCD518" s="70"/>
      <c r="KCE518" s="60"/>
      <c r="KCF518" s="61"/>
      <c r="KCG518" s="70"/>
      <c r="KCH518" s="70"/>
      <c r="KCI518" s="60"/>
      <c r="KCJ518" s="61"/>
      <c r="KCK518" s="70"/>
      <c r="KCL518" s="70"/>
      <c r="KCM518" s="60"/>
      <c r="KCN518" s="61"/>
      <c r="KCO518" s="70"/>
      <c r="KCP518" s="70"/>
      <c r="KCQ518" s="60"/>
      <c r="KCR518" s="61"/>
      <c r="KCS518" s="70"/>
      <c r="KCT518" s="70"/>
      <c r="KCU518" s="60"/>
      <c r="KCV518" s="61"/>
      <c r="KCW518" s="70"/>
      <c r="KCX518" s="70"/>
      <c r="KCY518" s="60"/>
      <c r="KCZ518" s="61"/>
      <c r="KDA518" s="70"/>
      <c r="KDB518" s="70"/>
      <c r="KDC518" s="60"/>
      <c r="KDD518" s="61"/>
      <c r="KDE518" s="70"/>
      <c r="KDF518" s="70"/>
      <c r="KDG518" s="60"/>
      <c r="KDH518" s="61"/>
      <c r="KDI518" s="70"/>
      <c r="KDJ518" s="70"/>
      <c r="KDK518" s="60"/>
      <c r="KDL518" s="61"/>
      <c r="KDM518" s="70"/>
      <c r="KDN518" s="70"/>
      <c r="KDO518" s="60"/>
      <c r="KDP518" s="61"/>
      <c r="KDQ518" s="70"/>
      <c r="KDR518" s="70"/>
      <c r="KDS518" s="60"/>
      <c r="KDT518" s="61"/>
      <c r="KDU518" s="70"/>
      <c r="KDV518" s="70"/>
      <c r="KDW518" s="60"/>
      <c r="KDX518" s="61"/>
      <c r="KDY518" s="70"/>
      <c r="KDZ518" s="70"/>
      <c r="KEA518" s="60"/>
      <c r="KEB518" s="61"/>
      <c r="KEC518" s="70"/>
      <c r="KED518" s="70"/>
      <c r="KEE518" s="60"/>
      <c r="KEF518" s="61"/>
      <c r="KEG518" s="70"/>
      <c r="KEH518" s="70"/>
      <c r="KEI518" s="60"/>
      <c r="KEJ518" s="61"/>
      <c r="KEK518" s="70"/>
      <c r="KEL518" s="70"/>
      <c r="KEM518" s="60"/>
      <c r="KEN518" s="61"/>
      <c r="KEO518" s="70"/>
      <c r="KEP518" s="70"/>
      <c r="KEQ518" s="60"/>
      <c r="KER518" s="61"/>
      <c r="KES518" s="70"/>
      <c r="KET518" s="70"/>
      <c r="KEU518" s="60"/>
      <c r="KEV518" s="61"/>
      <c r="KEW518" s="70"/>
      <c r="KEX518" s="70"/>
      <c r="KEY518" s="60"/>
      <c r="KEZ518" s="61"/>
      <c r="KFA518" s="70"/>
      <c r="KFB518" s="70"/>
      <c r="KFC518" s="60"/>
      <c r="KFD518" s="61"/>
      <c r="KFE518" s="70"/>
      <c r="KFF518" s="70"/>
      <c r="KFG518" s="60"/>
      <c r="KFH518" s="61"/>
      <c r="KFI518" s="70"/>
      <c r="KFJ518" s="70"/>
      <c r="KFK518" s="60"/>
      <c r="KFL518" s="61"/>
      <c r="KFM518" s="70"/>
      <c r="KFN518" s="70"/>
      <c r="KFO518" s="60"/>
      <c r="KFP518" s="61"/>
      <c r="KFQ518" s="70"/>
      <c r="KFR518" s="70"/>
      <c r="KFS518" s="60"/>
      <c r="KFT518" s="61"/>
      <c r="KFU518" s="70"/>
      <c r="KFV518" s="70"/>
      <c r="KFW518" s="60"/>
      <c r="KFX518" s="61"/>
      <c r="KFY518" s="70"/>
      <c r="KFZ518" s="70"/>
      <c r="KGA518" s="60"/>
      <c r="KGB518" s="61"/>
      <c r="KGC518" s="70"/>
      <c r="KGD518" s="70"/>
      <c r="KGE518" s="60"/>
      <c r="KGF518" s="61"/>
      <c r="KGG518" s="70"/>
      <c r="KGH518" s="70"/>
      <c r="KGI518" s="60"/>
      <c r="KGJ518" s="61"/>
      <c r="KGK518" s="70"/>
      <c r="KGL518" s="70"/>
      <c r="KGM518" s="60"/>
      <c r="KGN518" s="61"/>
      <c r="KGO518" s="70"/>
      <c r="KGP518" s="70"/>
      <c r="KGQ518" s="60"/>
      <c r="KGR518" s="61"/>
      <c r="KGS518" s="70"/>
      <c r="KGT518" s="70"/>
      <c r="KGU518" s="60"/>
      <c r="KGV518" s="61"/>
      <c r="KGW518" s="70"/>
      <c r="KGX518" s="70"/>
      <c r="KGY518" s="60"/>
      <c r="KGZ518" s="61"/>
      <c r="KHA518" s="70"/>
      <c r="KHB518" s="70"/>
      <c r="KHC518" s="60"/>
      <c r="KHD518" s="61"/>
      <c r="KHE518" s="70"/>
      <c r="KHF518" s="70"/>
      <c r="KHG518" s="60"/>
      <c r="KHH518" s="61"/>
      <c r="KHI518" s="70"/>
      <c r="KHJ518" s="70"/>
      <c r="KHK518" s="60"/>
      <c r="KHL518" s="61"/>
      <c r="KHM518" s="70"/>
      <c r="KHN518" s="70"/>
      <c r="KHO518" s="60"/>
      <c r="KHP518" s="61"/>
      <c r="KHQ518" s="70"/>
      <c r="KHR518" s="70"/>
      <c r="KHS518" s="60"/>
      <c r="KHT518" s="61"/>
      <c r="KHU518" s="70"/>
      <c r="KHV518" s="70"/>
      <c r="KHW518" s="60"/>
      <c r="KHX518" s="61"/>
      <c r="KHY518" s="70"/>
      <c r="KHZ518" s="70"/>
      <c r="KIA518" s="60"/>
      <c r="KIB518" s="61"/>
      <c r="KIC518" s="70"/>
      <c r="KID518" s="70"/>
      <c r="KIE518" s="60"/>
      <c r="KIF518" s="61"/>
      <c r="KIG518" s="70"/>
      <c r="KIH518" s="70"/>
      <c r="KII518" s="60"/>
      <c r="KIJ518" s="61"/>
      <c r="KIK518" s="70"/>
      <c r="KIL518" s="70"/>
      <c r="KIM518" s="60"/>
      <c r="KIN518" s="61"/>
      <c r="KIO518" s="70"/>
      <c r="KIP518" s="70"/>
      <c r="KIQ518" s="60"/>
      <c r="KIR518" s="61"/>
      <c r="KIS518" s="70"/>
      <c r="KIT518" s="70"/>
      <c r="KIU518" s="60"/>
      <c r="KIV518" s="61"/>
      <c r="KIW518" s="70"/>
      <c r="KIX518" s="70"/>
      <c r="KIY518" s="60"/>
      <c r="KIZ518" s="61"/>
      <c r="KJA518" s="70"/>
      <c r="KJB518" s="70"/>
      <c r="KJC518" s="60"/>
      <c r="KJD518" s="61"/>
      <c r="KJE518" s="70"/>
      <c r="KJF518" s="70"/>
      <c r="KJG518" s="60"/>
      <c r="KJH518" s="61"/>
      <c r="KJI518" s="70"/>
      <c r="KJJ518" s="70"/>
      <c r="KJK518" s="60"/>
      <c r="KJL518" s="61"/>
      <c r="KJM518" s="70"/>
      <c r="KJN518" s="70"/>
      <c r="KJO518" s="60"/>
      <c r="KJP518" s="61"/>
      <c r="KJQ518" s="70"/>
      <c r="KJR518" s="70"/>
      <c r="KJS518" s="60"/>
      <c r="KJT518" s="61"/>
      <c r="KJU518" s="70"/>
      <c r="KJV518" s="70"/>
      <c r="KJW518" s="60"/>
      <c r="KJX518" s="61"/>
      <c r="KJY518" s="70"/>
      <c r="KJZ518" s="70"/>
      <c r="KKA518" s="60"/>
      <c r="KKB518" s="61"/>
      <c r="KKC518" s="70"/>
      <c r="KKD518" s="70"/>
      <c r="KKE518" s="60"/>
      <c r="KKF518" s="61"/>
      <c r="KKG518" s="70"/>
      <c r="KKH518" s="70"/>
      <c r="KKI518" s="60"/>
      <c r="KKJ518" s="61"/>
      <c r="KKK518" s="70"/>
      <c r="KKL518" s="70"/>
      <c r="KKM518" s="60"/>
      <c r="KKN518" s="61"/>
      <c r="KKO518" s="70"/>
      <c r="KKP518" s="70"/>
      <c r="KKQ518" s="60"/>
      <c r="KKR518" s="61"/>
      <c r="KKS518" s="70"/>
      <c r="KKT518" s="70"/>
      <c r="KKU518" s="60"/>
      <c r="KKV518" s="61"/>
      <c r="KKW518" s="70"/>
      <c r="KKX518" s="70"/>
      <c r="KKY518" s="60"/>
      <c r="KKZ518" s="61"/>
      <c r="KLA518" s="70"/>
      <c r="KLB518" s="70"/>
      <c r="KLC518" s="60"/>
      <c r="KLD518" s="61"/>
      <c r="KLE518" s="70"/>
      <c r="KLF518" s="70"/>
      <c r="KLG518" s="60"/>
      <c r="KLH518" s="61"/>
      <c r="KLI518" s="70"/>
      <c r="KLJ518" s="70"/>
      <c r="KLK518" s="60"/>
      <c r="KLL518" s="61"/>
      <c r="KLM518" s="70"/>
      <c r="KLN518" s="70"/>
      <c r="KLO518" s="60"/>
      <c r="KLP518" s="61"/>
      <c r="KLQ518" s="70"/>
      <c r="KLR518" s="70"/>
      <c r="KLS518" s="60"/>
      <c r="KLT518" s="61"/>
      <c r="KLU518" s="70"/>
      <c r="KLV518" s="70"/>
      <c r="KLW518" s="60"/>
      <c r="KLX518" s="61"/>
      <c r="KLY518" s="70"/>
      <c r="KLZ518" s="70"/>
      <c r="KMA518" s="60"/>
      <c r="KMB518" s="61"/>
      <c r="KMC518" s="70"/>
      <c r="KMD518" s="70"/>
      <c r="KME518" s="60"/>
      <c r="KMF518" s="61"/>
      <c r="KMG518" s="70"/>
      <c r="KMH518" s="70"/>
      <c r="KMI518" s="60"/>
      <c r="KMJ518" s="61"/>
      <c r="KMK518" s="70"/>
      <c r="KML518" s="70"/>
      <c r="KMM518" s="60"/>
      <c r="KMN518" s="61"/>
      <c r="KMO518" s="70"/>
      <c r="KMP518" s="70"/>
      <c r="KMQ518" s="60"/>
      <c r="KMR518" s="61"/>
      <c r="KMS518" s="70"/>
      <c r="KMT518" s="70"/>
      <c r="KMU518" s="60"/>
      <c r="KMV518" s="61"/>
      <c r="KMW518" s="70"/>
      <c r="KMX518" s="70"/>
      <c r="KMY518" s="60"/>
      <c r="KMZ518" s="61"/>
      <c r="KNA518" s="70"/>
      <c r="KNB518" s="70"/>
      <c r="KNC518" s="60"/>
      <c r="KND518" s="61"/>
      <c r="KNE518" s="70"/>
      <c r="KNF518" s="70"/>
      <c r="KNG518" s="60"/>
      <c r="KNH518" s="61"/>
      <c r="KNI518" s="70"/>
      <c r="KNJ518" s="70"/>
      <c r="KNK518" s="60"/>
      <c r="KNL518" s="61"/>
      <c r="KNM518" s="70"/>
      <c r="KNN518" s="70"/>
      <c r="KNO518" s="60"/>
      <c r="KNP518" s="61"/>
      <c r="KNQ518" s="70"/>
      <c r="KNR518" s="70"/>
      <c r="KNS518" s="60"/>
      <c r="KNT518" s="61"/>
      <c r="KNU518" s="70"/>
      <c r="KNV518" s="70"/>
      <c r="KNW518" s="60"/>
      <c r="KNX518" s="61"/>
      <c r="KNY518" s="70"/>
      <c r="KNZ518" s="70"/>
      <c r="KOA518" s="60"/>
      <c r="KOB518" s="61"/>
      <c r="KOC518" s="70"/>
      <c r="KOD518" s="70"/>
      <c r="KOE518" s="60"/>
      <c r="KOF518" s="61"/>
      <c r="KOG518" s="70"/>
      <c r="KOH518" s="70"/>
      <c r="KOI518" s="60"/>
      <c r="KOJ518" s="61"/>
      <c r="KOK518" s="70"/>
      <c r="KOL518" s="70"/>
      <c r="KOM518" s="60"/>
      <c r="KON518" s="61"/>
      <c r="KOO518" s="70"/>
      <c r="KOP518" s="70"/>
      <c r="KOQ518" s="60"/>
      <c r="KOR518" s="61"/>
      <c r="KOS518" s="70"/>
      <c r="KOT518" s="70"/>
      <c r="KOU518" s="60"/>
      <c r="KOV518" s="61"/>
      <c r="KOW518" s="70"/>
      <c r="KOX518" s="70"/>
      <c r="KOY518" s="60"/>
      <c r="KOZ518" s="61"/>
      <c r="KPA518" s="70"/>
      <c r="KPB518" s="70"/>
      <c r="KPC518" s="60"/>
      <c r="KPD518" s="61"/>
      <c r="KPE518" s="70"/>
      <c r="KPF518" s="70"/>
      <c r="KPG518" s="60"/>
      <c r="KPH518" s="61"/>
      <c r="KPI518" s="70"/>
      <c r="KPJ518" s="70"/>
      <c r="KPK518" s="60"/>
      <c r="KPL518" s="61"/>
      <c r="KPM518" s="70"/>
      <c r="KPN518" s="70"/>
      <c r="KPO518" s="60"/>
      <c r="KPP518" s="61"/>
      <c r="KPQ518" s="70"/>
      <c r="KPR518" s="70"/>
      <c r="KPS518" s="60"/>
      <c r="KPT518" s="61"/>
      <c r="KPU518" s="70"/>
      <c r="KPV518" s="70"/>
      <c r="KPW518" s="60"/>
      <c r="KPX518" s="61"/>
      <c r="KPY518" s="70"/>
      <c r="KPZ518" s="70"/>
      <c r="KQA518" s="60"/>
      <c r="KQB518" s="61"/>
      <c r="KQC518" s="70"/>
      <c r="KQD518" s="70"/>
      <c r="KQE518" s="60"/>
      <c r="KQF518" s="61"/>
      <c r="KQG518" s="70"/>
      <c r="KQH518" s="70"/>
      <c r="KQI518" s="60"/>
      <c r="KQJ518" s="61"/>
      <c r="KQK518" s="70"/>
      <c r="KQL518" s="70"/>
      <c r="KQM518" s="60"/>
      <c r="KQN518" s="61"/>
      <c r="KQO518" s="70"/>
      <c r="KQP518" s="70"/>
      <c r="KQQ518" s="60"/>
      <c r="KQR518" s="61"/>
      <c r="KQS518" s="70"/>
      <c r="KQT518" s="70"/>
      <c r="KQU518" s="60"/>
      <c r="KQV518" s="61"/>
      <c r="KQW518" s="70"/>
      <c r="KQX518" s="70"/>
      <c r="KQY518" s="60"/>
      <c r="KQZ518" s="61"/>
      <c r="KRA518" s="70"/>
      <c r="KRB518" s="70"/>
      <c r="KRC518" s="60"/>
      <c r="KRD518" s="61"/>
      <c r="KRE518" s="70"/>
      <c r="KRF518" s="70"/>
      <c r="KRG518" s="60"/>
      <c r="KRH518" s="61"/>
      <c r="KRI518" s="70"/>
      <c r="KRJ518" s="70"/>
      <c r="KRK518" s="60"/>
      <c r="KRL518" s="61"/>
      <c r="KRM518" s="70"/>
      <c r="KRN518" s="70"/>
      <c r="KRO518" s="60"/>
      <c r="KRP518" s="61"/>
      <c r="KRQ518" s="70"/>
      <c r="KRR518" s="70"/>
      <c r="KRS518" s="60"/>
      <c r="KRT518" s="61"/>
      <c r="KRU518" s="70"/>
      <c r="KRV518" s="70"/>
      <c r="KRW518" s="60"/>
      <c r="KRX518" s="61"/>
      <c r="KRY518" s="70"/>
      <c r="KRZ518" s="70"/>
      <c r="KSA518" s="60"/>
      <c r="KSB518" s="61"/>
      <c r="KSC518" s="70"/>
      <c r="KSD518" s="70"/>
      <c r="KSE518" s="60"/>
      <c r="KSF518" s="61"/>
      <c r="KSG518" s="70"/>
      <c r="KSH518" s="70"/>
      <c r="KSI518" s="60"/>
      <c r="KSJ518" s="61"/>
      <c r="KSK518" s="70"/>
      <c r="KSL518" s="70"/>
      <c r="KSM518" s="60"/>
      <c r="KSN518" s="61"/>
      <c r="KSO518" s="70"/>
      <c r="KSP518" s="70"/>
      <c r="KSQ518" s="60"/>
      <c r="KSR518" s="61"/>
      <c r="KSS518" s="70"/>
      <c r="KST518" s="70"/>
      <c r="KSU518" s="60"/>
      <c r="KSV518" s="61"/>
      <c r="KSW518" s="70"/>
      <c r="KSX518" s="70"/>
      <c r="KSY518" s="60"/>
      <c r="KSZ518" s="61"/>
      <c r="KTA518" s="70"/>
      <c r="KTB518" s="70"/>
      <c r="KTC518" s="60"/>
      <c r="KTD518" s="61"/>
      <c r="KTE518" s="70"/>
      <c r="KTF518" s="70"/>
      <c r="KTG518" s="60"/>
      <c r="KTH518" s="61"/>
      <c r="KTI518" s="70"/>
      <c r="KTJ518" s="70"/>
      <c r="KTK518" s="60"/>
      <c r="KTL518" s="61"/>
      <c r="KTM518" s="70"/>
      <c r="KTN518" s="70"/>
      <c r="KTO518" s="60"/>
      <c r="KTP518" s="61"/>
      <c r="KTQ518" s="70"/>
      <c r="KTR518" s="70"/>
      <c r="KTS518" s="60"/>
      <c r="KTT518" s="61"/>
      <c r="KTU518" s="70"/>
      <c r="KTV518" s="70"/>
      <c r="KTW518" s="60"/>
      <c r="KTX518" s="61"/>
      <c r="KTY518" s="70"/>
      <c r="KTZ518" s="70"/>
      <c r="KUA518" s="60"/>
      <c r="KUB518" s="61"/>
      <c r="KUC518" s="70"/>
      <c r="KUD518" s="70"/>
      <c r="KUE518" s="60"/>
      <c r="KUF518" s="61"/>
      <c r="KUG518" s="70"/>
      <c r="KUH518" s="70"/>
      <c r="KUI518" s="60"/>
      <c r="KUJ518" s="61"/>
      <c r="KUK518" s="70"/>
      <c r="KUL518" s="70"/>
      <c r="KUM518" s="60"/>
      <c r="KUN518" s="61"/>
      <c r="KUO518" s="70"/>
      <c r="KUP518" s="70"/>
      <c r="KUQ518" s="60"/>
      <c r="KUR518" s="61"/>
      <c r="KUS518" s="70"/>
      <c r="KUT518" s="70"/>
      <c r="KUU518" s="60"/>
      <c r="KUV518" s="61"/>
      <c r="KUW518" s="70"/>
      <c r="KUX518" s="70"/>
      <c r="KUY518" s="60"/>
      <c r="KUZ518" s="61"/>
      <c r="KVA518" s="70"/>
      <c r="KVB518" s="70"/>
      <c r="KVC518" s="60"/>
      <c r="KVD518" s="61"/>
      <c r="KVE518" s="70"/>
      <c r="KVF518" s="70"/>
      <c r="KVG518" s="60"/>
      <c r="KVH518" s="61"/>
      <c r="KVI518" s="70"/>
      <c r="KVJ518" s="70"/>
      <c r="KVK518" s="60"/>
      <c r="KVL518" s="61"/>
      <c r="KVM518" s="70"/>
      <c r="KVN518" s="70"/>
      <c r="KVO518" s="60"/>
      <c r="KVP518" s="61"/>
      <c r="KVQ518" s="70"/>
      <c r="KVR518" s="70"/>
      <c r="KVS518" s="60"/>
      <c r="KVT518" s="61"/>
      <c r="KVU518" s="70"/>
      <c r="KVV518" s="70"/>
      <c r="KVW518" s="60"/>
      <c r="KVX518" s="61"/>
      <c r="KVY518" s="70"/>
      <c r="KVZ518" s="70"/>
      <c r="KWA518" s="60"/>
      <c r="KWB518" s="61"/>
      <c r="KWC518" s="70"/>
      <c r="KWD518" s="70"/>
      <c r="KWE518" s="60"/>
      <c r="KWF518" s="61"/>
      <c r="KWG518" s="70"/>
      <c r="KWH518" s="70"/>
      <c r="KWI518" s="60"/>
      <c r="KWJ518" s="61"/>
      <c r="KWK518" s="70"/>
      <c r="KWL518" s="70"/>
      <c r="KWM518" s="60"/>
      <c r="KWN518" s="61"/>
      <c r="KWO518" s="70"/>
      <c r="KWP518" s="70"/>
      <c r="KWQ518" s="60"/>
      <c r="KWR518" s="61"/>
      <c r="KWS518" s="70"/>
      <c r="KWT518" s="70"/>
      <c r="KWU518" s="60"/>
      <c r="KWV518" s="61"/>
      <c r="KWW518" s="70"/>
      <c r="KWX518" s="70"/>
      <c r="KWY518" s="60"/>
      <c r="KWZ518" s="61"/>
      <c r="KXA518" s="70"/>
      <c r="KXB518" s="70"/>
      <c r="KXC518" s="60"/>
      <c r="KXD518" s="61"/>
      <c r="KXE518" s="70"/>
      <c r="KXF518" s="70"/>
      <c r="KXG518" s="60"/>
      <c r="KXH518" s="61"/>
      <c r="KXI518" s="70"/>
      <c r="KXJ518" s="70"/>
      <c r="KXK518" s="60"/>
      <c r="KXL518" s="61"/>
      <c r="KXM518" s="70"/>
      <c r="KXN518" s="70"/>
      <c r="KXO518" s="60"/>
      <c r="KXP518" s="61"/>
      <c r="KXQ518" s="70"/>
      <c r="KXR518" s="70"/>
      <c r="KXS518" s="60"/>
      <c r="KXT518" s="61"/>
      <c r="KXU518" s="70"/>
      <c r="KXV518" s="70"/>
      <c r="KXW518" s="60"/>
      <c r="KXX518" s="61"/>
      <c r="KXY518" s="70"/>
      <c r="KXZ518" s="70"/>
      <c r="KYA518" s="60"/>
      <c r="KYB518" s="61"/>
      <c r="KYC518" s="70"/>
      <c r="KYD518" s="70"/>
      <c r="KYE518" s="60"/>
      <c r="KYF518" s="61"/>
      <c r="KYG518" s="70"/>
      <c r="KYH518" s="70"/>
      <c r="KYI518" s="60"/>
      <c r="KYJ518" s="61"/>
      <c r="KYK518" s="70"/>
      <c r="KYL518" s="70"/>
      <c r="KYM518" s="60"/>
      <c r="KYN518" s="61"/>
      <c r="KYO518" s="70"/>
      <c r="KYP518" s="70"/>
      <c r="KYQ518" s="60"/>
      <c r="KYR518" s="61"/>
      <c r="KYS518" s="70"/>
      <c r="KYT518" s="70"/>
      <c r="KYU518" s="60"/>
      <c r="KYV518" s="61"/>
      <c r="KYW518" s="70"/>
      <c r="KYX518" s="70"/>
      <c r="KYY518" s="60"/>
      <c r="KYZ518" s="61"/>
      <c r="KZA518" s="70"/>
      <c r="KZB518" s="70"/>
      <c r="KZC518" s="60"/>
      <c r="KZD518" s="61"/>
      <c r="KZE518" s="70"/>
      <c r="KZF518" s="70"/>
      <c r="KZG518" s="60"/>
      <c r="KZH518" s="61"/>
      <c r="KZI518" s="70"/>
      <c r="KZJ518" s="70"/>
      <c r="KZK518" s="60"/>
      <c r="KZL518" s="61"/>
      <c r="KZM518" s="70"/>
      <c r="KZN518" s="70"/>
      <c r="KZO518" s="60"/>
      <c r="KZP518" s="61"/>
      <c r="KZQ518" s="70"/>
      <c r="KZR518" s="70"/>
      <c r="KZS518" s="60"/>
      <c r="KZT518" s="61"/>
      <c r="KZU518" s="70"/>
      <c r="KZV518" s="70"/>
      <c r="KZW518" s="60"/>
      <c r="KZX518" s="61"/>
      <c r="KZY518" s="70"/>
      <c r="KZZ518" s="70"/>
      <c r="LAA518" s="60"/>
      <c r="LAB518" s="61"/>
      <c r="LAC518" s="70"/>
      <c r="LAD518" s="70"/>
      <c r="LAE518" s="60"/>
      <c r="LAF518" s="61"/>
      <c r="LAG518" s="70"/>
      <c r="LAH518" s="70"/>
      <c r="LAI518" s="60"/>
      <c r="LAJ518" s="61"/>
      <c r="LAK518" s="70"/>
      <c r="LAL518" s="70"/>
      <c r="LAM518" s="60"/>
      <c r="LAN518" s="61"/>
      <c r="LAO518" s="70"/>
      <c r="LAP518" s="70"/>
      <c r="LAQ518" s="60"/>
      <c r="LAR518" s="61"/>
      <c r="LAS518" s="70"/>
      <c r="LAT518" s="70"/>
      <c r="LAU518" s="60"/>
      <c r="LAV518" s="61"/>
      <c r="LAW518" s="70"/>
      <c r="LAX518" s="70"/>
      <c r="LAY518" s="60"/>
      <c r="LAZ518" s="61"/>
      <c r="LBA518" s="70"/>
      <c r="LBB518" s="70"/>
      <c r="LBC518" s="60"/>
      <c r="LBD518" s="61"/>
      <c r="LBE518" s="70"/>
      <c r="LBF518" s="70"/>
      <c r="LBG518" s="60"/>
      <c r="LBH518" s="61"/>
      <c r="LBI518" s="70"/>
      <c r="LBJ518" s="70"/>
      <c r="LBK518" s="60"/>
      <c r="LBL518" s="61"/>
      <c r="LBM518" s="70"/>
      <c r="LBN518" s="70"/>
      <c r="LBO518" s="60"/>
      <c r="LBP518" s="61"/>
      <c r="LBQ518" s="70"/>
      <c r="LBR518" s="70"/>
      <c r="LBS518" s="60"/>
      <c r="LBT518" s="61"/>
      <c r="LBU518" s="70"/>
      <c r="LBV518" s="70"/>
      <c r="LBW518" s="60"/>
      <c r="LBX518" s="61"/>
      <c r="LBY518" s="70"/>
      <c r="LBZ518" s="70"/>
      <c r="LCA518" s="60"/>
      <c r="LCB518" s="61"/>
      <c r="LCC518" s="70"/>
      <c r="LCD518" s="70"/>
      <c r="LCE518" s="60"/>
      <c r="LCF518" s="61"/>
      <c r="LCG518" s="70"/>
      <c r="LCH518" s="70"/>
      <c r="LCI518" s="60"/>
      <c r="LCJ518" s="61"/>
      <c r="LCK518" s="70"/>
      <c r="LCL518" s="70"/>
      <c r="LCM518" s="60"/>
      <c r="LCN518" s="61"/>
      <c r="LCO518" s="70"/>
      <c r="LCP518" s="70"/>
      <c r="LCQ518" s="60"/>
      <c r="LCR518" s="61"/>
      <c r="LCS518" s="70"/>
      <c r="LCT518" s="70"/>
      <c r="LCU518" s="60"/>
      <c r="LCV518" s="61"/>
      <c r="LCW518" s="70"/>
      <c r="LCX518" s="70"/>
      <c r="LCY518" s="60"/>
      <c r="LCZ518" s="61"/>
      <c r="LDA518" s="70"/>
      <c r="LDB518" s="70"/>
      <c r="LDC518" s="60"/>
      <c r="LDD518" s="61"/>
      <c r="LDE518" s="70"/>
      <c r="LDF518" s="70"/>
      <c r="LDG518" s="60"/>
      <c r="LDH518" s="61"/>
      <c r="LDI518" s="70"/>
      <c r="LDJ518" s="70"/>
      <c r="LDK518" s="60"/>
      <c r="LDL518" s="61"/>
      <c r="LDM518" s="70"/>
      <c r="LDN518" s="70"/>
      <c r="LDO518" s="60"/>
      <c r="LDP518" s="61"/>
      <c r="LDQ518" s="70"/>
      <c r="LDR518" s="70"/>
      <c r="LDS518" s="60"/>
      <c r="LDT518" s="61"/>
      <c r="LDU518" s="70"/>
      <c r="LDV518" s="70"/>
      <c r="LDW518" s="60"/>
      <c r="LDX518" s="61"/>
      <c r="LDY518" s="70"/>
      <c r="LDZ518" s="70"/>
      <c r="LEA518" s="60"/>
      <c r="LEB518" s="61"/>
      <c r="LEC518" s="70"/>
      <c r="LED518" s="70"/>
      <c r="LEE518" s="60"/>
      <c r="LEF518" s="61"/>
      <c r="LEG518" s="70"/>
      <c r="LEH518" s="70"/>
      <c r="LEI518" s="60"/>
      <c r="LEJ518" s="61"/>
      <c r="LEK518" s="70"/>
      <c r="LEL518" s="70"/>
      <c r="LEM518" s="60"/>
      <c r="LEN518" s="61"/>
      <c r="LEO518" s="70"/>
      <c r="LEP518" s="70"/>
      <c r="LEQ518" s="60"/>
      <c r="LER518" s="61"/>
      <c r="LES518" s="70"/>
      <c r="LET518" s="70"/>
      <c r="LEU518" s="60"/>
      <c r="LEV518" s="61"/>
      <c r="LEW518" s="70"/>
      <c r="LEX518" s="70"/>
      <c r="LEY518" s="60"/>
      <c r="LEZ518" s="61"/>
      <c r="LFA518" s="70"/>
      <c r="LFB518" s="70"/>
      <c r="LFC518" s="60"/>
      <c r="LFD518" s="61"/>
      <c r="LFE518" s="70"/>
      <c r="LFF518" s="70"/>
      <c r="LFG518" s="60"/>
      <c r="LFH518" s="61"/>
      <c r="LFI518" s="70"/>
      <c r="LFJ518" s="70"/>
      <c r="LFK518" s="60"/>
      <c r="LFL518" s="61"/>
      <c r="LFM518" s="70"/>
      <c r="LFN518" s="70"/>
      <c r="LFO518" s="60"/>
      <c r="LFP518" s="61"/>
      <c r="LFQ518" s="70"/>
      <c r="LFR518" s="70"/>
      <c r="LFS518" s="60"/>
      <c r="LFT518" s="61"/>
      <c r="LFU518" s="70"/>
      <c r="LFV518" s="70"/>
      <c r="LFW518" s="60"/>
      <c r="LFX518" s="61"/>
      <c r="LFY518" s="70"/>
      <c r="LFZ518" s="70"/>
      <c r="LGA518" s="60"/>
      <c r="LGB518" s="61"/>
      <c r="LGC518" s="70"/>
      <c r="LGD518" s="70"/>
      <c r="LGE518" s="60"/>
      <c r="LGF518" s="61"/>
      <c r="LGG518" s="70"/>
      <c r="LGH518" s="70"/>
      <c r="LGI518" s="60"/>
      <c r="LGJ518" s="61"/>
      <c r="LGK518" s="70"/>
      <c r="LGL518" s="70"/>
      <c r="LGM518" s="60"/>
      <c r="LGN518" s="61"/>
      <c r="LGO518" s="70"/>
      <c r="LGP518" s="70"/>
      <c r="LGQ518" s="60"/>
      <c r="LGR518" s="61"/>
      <c r="LGS518" s="70"/>
      <c r="LGT518" s="70"/>
      <c r="LGU518" s="60"/>
      <c r="LGV518" s="61"/>
      <c r="LGW518" s="70"/>
      <c r="LGX518" s="70"/>
      <c r="LGY518" s="60"/>
      <c r="LGZ518" s="61"/>
      <c r="LHA518" s="70"/>
      <c r="LHB518" s="70"/>
      <c r="LHC518" s="60"/>
      <c r="LHD518" s="61"/>
      <c r="LHE518" s="70"/>
      <c r="LHF518" s="70"/>
      <c r="LHG518" s="60"/>
      <c r="LHH518" s="61"/>
      <c r="LHI518" s="70"/>
      <c r="LHJ518" s="70"/>
      <c r="LHK518" s="60"/>
      <c r="LHL518" s="61"/>
      <c r="LHM518" s="70"/>
      <c r="LHN518" s="70"/>
      <c r="LHO518" s="60"/>
      <c r="LHP518" s="61"/>
      <c r="LHQ518" s="70"/>
      <c r="LHR518" s="70"/>
      <c r="LHS518" s="60"/>
      <c r="LHT518" s="61"/>
      <c r="LHU518" s="70"/>
      <c r="LHV518" s="70"/>
      <c r="LHW518" s="60"/>
      <c r="LHX518" s="61"/>
      <c r="LHY518" s="70"/>
      <c r="LHZ518" s="70"/>
      <c r="LIA518" s="60"/>
      <c r="LIB518" s="61"/>
      <c r="LIC518" s="70"/>
      <c r="LID518" s="70"/>
      <c r="LIE518" s="60"/>
      <c r="LIF518" s="61"/>
      <c r="LIG518" s="70"/>
      <c r="LIH518" s="70"/>
      <c r="LII518" s="60"/>
      <c r="LIJ518" s="61"/>
      <c r="LIK518" s="70"/>
      <c r="LIL518" s="70"/>
      <c r="LIM518" s="60"/>
      <c r="LIN518" s="61"/>
      <c r="LIO518" s="70"/>
      <c r="LIP518" s="70"/>
      <c r="LIQ518" s="60"/>
      <c r="LIR518" s="61"/>
      <c r="LIS518" s="70"/>
      <c r="LIT518" s="70"/>
      <c r="LIU518" s="60"/>
      <c r="LIV518" s="61"/>
      <c r="LIW518" s="70"/>
      <c r="LIX518" s="70"/>
      <c r="LIY518" s="60"/>
      <c r="LIZ518" s="61"/>
      <c r="LJA518" s="70"/>
      <c r="LJB518" s="70"/>
      <c r="LJC518" s="60"/>
      <c r="LJD518" s="61"/>
      <c r="LJE518" s="70"/>
      <c r="LJF518" s="70"/>
      <c r="LJG518" s="60"/>
      <c r="LJH518" s="61"/>
      <c r="LJI518" s="70"/>
      <c r="LJJ518" s="70"/>
      <c r="LJK518" s="60"/>
      <c r="LJL518" s="61"/>
      <c r="LJM518" s="70"/>
      <c r="LJN518" s="70"/>
      <c r="LJO518" s="60"/>
      <c r="LJP518" s="61"/>
      <c r="LJQ518" s="70"/>
      <c r="LJR518" s="70"/>
      <c r="LJS518" s="60"/>
      <c r="LJT518" s="61"/>
      <c r="LJU518" s="70"/>
      <c r="LJV518" s="70"/>
      <c r="LJW518" s="60"/>
      <c r="LJX518" s="61"/>
      <c r="LJY518" s="70"/>
      <c r="LJZ518" s="70"/>
      <c r="LKA518" s="60"/>
      <c r="LKB518" s="61"/>
      <c r="LKC518" s="70"/>
      <c r="LKD518" s="70"/>
      <c r="LKE518" s="60"/>
      <c r="LKF518" s="61"/>
      <c r="LKG518" s="70"/>
      <c r="LKH518" s="70"/>
      <c r="LKI518" s="60"/>
      <c r="LKJ518" s="61"/>
      <c r="LKK518" s="70"/>
      <c r="LKL518" s="70"/>
      <c r="LKM518" s="60"/>
      <c r="LKN518" s="61"/>
      <c r="LKO518" s="70"/>
      <c r="LKP518" s="70"/>
      <c r="LKQ518" s="60"/>
      <c r="LKR518" s="61"/>
      <c r="LKS518" s="70"/>
      <c r="LKT518" s="70"/>
      <c r="LKU518" s="60"/>
      <c r="LKV518" s="61"/>
      <c r="LKW518" s="70"/>
      <c r="LKX518" s="70"/>
      <c r="LKY518" s="60"/>
      <c r="LKZ518" s="61"/>
      <c r="LLA518" s="70"/>
      <c r="LLB518" s="70"/>
      <c r="LLC518" s="60"/>
      <c r="LLD518" s="61"/>
      <c r="LLE518" s="70"/>
      <c r="LLF518" s="70"/>
      <c r="LLG518" s="60"/>
      <c r="LLH518" s="61"/>
      <c r="LLI518" s="70"/>
      <c r="LLJ518" s="70"/>
      <c r="LLK518" s="60"/>
      <c r="LLL518" s="61"/>
      <c r="LLM518" s="70"/>
      <c r="LLN518" s="70"/>
      <c r="LLO518" s="60"/>
      <c r="LLP518" s="61"/>
      <c r="LLQ518" s="70"/>
      <c r="LLR518" s="70"/>
      <c r="LLS518" s="60"/>
      <c r="LLT518" s="61"/>
      <c r="LLU518" s="70"/>
      <c r="LLV518" s="70"/>
      <c r="LLW518" s="60"/>
      <c r="LLX518" s="61"/>
      <c r="LLY518" s="70"/>
      <c r="LLZ518" s="70"/>
      <c r="LMA518" s="60"/>
      <c r="LMB518" s="61"/>
      <c r="LMC518" s="70"/>
      <c r="LMD518" s="70"/>
      <c r="LME518" s="60"/>
      <c r="LMF518" s="61"/>
      <c r="LMG518" s="70"/>
      <c r="LMH518" s="70"/>
      <c r="LMI518" s="60"/>
      <c r="LMJ518" s="61"/>
      <c r="LMK518" s="70"/>
      <c r="LML518" s="70"/>
      <c r="LMM518" s="60"/>
      <c r="LMN518" s="61"/>
      <c r="LMO518" s="70"/>
      <c r="LMP518" s="70"/>
      <c r="LMQ518" s="60"/>
      <c r="LMR518" s="61"/>
      <c r="LMS518" s="70"/>
      <c r="LMT518" s="70"/>
      <c r="LMU518" s="60"/>
      <c r="LMV518" s="61"/>
      <c r="LMW518" s="70"/>
      <c r="LMX518" s="70"/>
      <c r="LMY518" s="60"/>
      <c r="LMZ518" s="61"/>
      <c r="LNA518" s="70"/>
      <c r="LNB518" s="70"/>
      <c r="LNC518" s="60"/>
      <c r="LND518" s="61"/>
      <c r="LNE518" s="70"/>
      <c r="LNF518" s="70"/>
      <c r="LNG518" s="60"/>
      <c r="LNH518" s="61"/>
      <c r="LNI518" s="70"/>
      <c r="LNJ518" s="70"/>
      <c r="LNK518" s="60"/>
      <c r="LNL518" s="61"/>
      <c r="LNM518" s="70"/>
      <c r="LNN518" s="70"/>
      <c r="LNO518" s="60"/>
      <c r="LNP518" s="61"/>
      <c r="LNQ518" s="70"/>
      <c r="LNR518" s="70"/>
      <c r="LNS518" s="60"/>
      <c r="LNT518" s="61"/>
      <c r="LNU518" s="70"/>
      <c r="LNV518" s="70"/>
      <c r="LNW518" s="60"/>
      <c r="LNX518" s="61"/>
      <c r="LNY518" s="70"/>
      <c r="LNZ518" s="70"/>
      <c r="LOA518" s="60"/>
      <c r="LOB518" s="61"/>
      <c r="LOC518" s="70"/>
      <c r="LOD518" s="70"/>
      <c r="LOE518" s="60"/>
      <c r="LOF518" s="61"/>
      <c r="LOG518" s="70"/>
      <c r="LOH518" s="70"/>
      <c r="LOI518" s="60"/>
      <c r="LOJ518" s="61"/>
      <c r="LOK518" s="70"/>
      <c r="LOL518" s="70"/>
      <c r="LOM518" s="60"/>
      <c r="LON518" s="61"/>
      <c r="LOO518" s="70"/>
      <c r="LOP518" s="70"/>
      <c r="LOQ518" s="60"/>
      <c r="LOR518" s="61"/>
      <c r="LOS518" s="70"/>
      <c r="LOT518" s="70"/>
      <c r="LOU518" s="60"/>
      <c r="LOV518" s="61"/>
      <c r="LOW518" s="70"/>
      <c r="LOX518" s="70"/>
      <c r="LOY518" s="60"/>
      <c r="LOZ518" s="61"/>
      <c r="LPA518" s="70"/>
      <c r="LPB518" s="70"/>
      <c r="LPC518" s="60"/>
      <c r="LPD518" s="61"/>
      <c r="LPE518" s="70"/>
      <c r="LPF518" s="70"/>
      <c r="LPG518" s="60"/>
      <c r="LPH518" s="61"/>
      <c r="LPI518" s="70"/>
      <c r="LPJ518" s="70"/>
      <c r="LPK518" s="60"/>
      <c r="LPL518" s="61"/>
      <c r="LPM518" s="70"/>
      <c r="LPN518" s="70"/>
      <c r="LPO518" s="60"/>
      <c r="LPP518" s="61"/>
      <c r="LPQ518" s="70"/>
      <c r="LPR518" s="70"/>
      <c r="LPS518" s="60"/>
      <c r="LPT518" s="61"/>
      <c r="LPU518" s="70"/>
      <c r="LPV518" s="70"/>
      <c r="LPW518" s="60"/>
      <c r="LPX518" s="61"/>
      <c r="LPY518" s="70"/>
      <c r="LPZ518" s="70"/>
      <c r="LQA518" s="60"/>
      <c r="LQB518" s="61"/>
      <c r="LQC518" s="70"/>
      <c r="LQD518" s="70"/>
      <c r="LQE518" s="60"/>
      <c r="LQF518" s="61"/>
      <c r="LQG518" s="70"/>
      <c r="LQH518" s="70"/>
      <c r="LQI518" s="60"/>
      <c r="LQJ518" s="61"/>
      <c r="LQK518" s="70"/>
      <c r="LQL518" s="70"/>
      <c r="LQM518" s="60"/>
      <c r="LQN518" s="61"/>
      <c r="LQO518" s="70"/>
      <c r="LQP518" s="70"/>
      <c r="LQQ518" s="60"/>
      <c r="LQR518" s="61"/>
      <c r="LQS518" s="70"/>
      <c r="LQT518" s="70"/>
      <c r="LQU518" s="60"/>
      <c r="LQV518" s="61"/>
      <c r="LQW518" s="70"/>
      <c r="LQX518" s="70"/>
      <c r="LQY518" s="60"/>
      <c r="LQZ518" s="61"/>
      <c r="LRA518" s="70"/>
      <c r="LRB518" s="70"/>
      <c r="LRC518" s="60"/>
      <c r="LRD518" s="61"/>
      <c r="LRE518" s="70"/>
      <c r="LRF518" s="70"/>
      <c r="LRG518" s="60"/>
      <c r="LRH518" s="61"/>
      <c r="LRI518" s="70"/>
      <c r="LRJ518" s="70"/>
      <c r="LRK518" s="60"/>
      <c r="LRL518" s="61"/>
      <c r="LRM518" s="70"/>
      <c r="LRN518" s="70"/>
      <c r="LRO518" s="60"/>
      <c r="LRP518" s="61"/>
      <c r="LRQ518" s="70"/>
      <c r="LRR518" s="70"/>
      <c r="LRS518" s="60"/>
      <c r="LRT518" s="61"/>
      <c r="LRU518" s="70"/>
      <c r="LRV518" s="70"/>
      <c r="LRW518" s="60"/>
      <c r="LRX518" s="61"/>
      <c r="LRY518" s="70"/>
      <c r="LRZ518" s="70"/>
      <c r="LSA518" s="60"/>
      <c r="LSB518" s="61"/>
      <c r="LSC518" s="70"/>
      <c r="LSD518" s="70"/>
      <c r="LSE518" s="60"/>
      <c r="LSF518" s="61"/>
      <c r="LSG518" s="70"/>
      <c r="LSH518" s="70"/>
      <c r="LSI518" s="60"/>
      <c r="LSJ518" s="61"/>
      <c r="LSK518" s="70"/>
      <c r="LSL518" s="70"/>
      <c r="LSM518" s="60"/>
      <c r="LSN518" s="61"/>
      <c r="LSO518" s="70"/>
      <c r="LSP518" s="70"/>
      <c r="LSQ518" s="60"/>
      <c r="LSR518" s="61"/>
      <c r="LSS518" s="70"/>
      <c r="LST518" s="70"/>
      <c r="LSU518" s="60"/>
      <c r="LSV518" s="61"/>
      <c r="LSW518" s="70"/>
      <c r="LSX518" s="70"/>
      <c r="LSY518" s="60"/>
      <c r="LSZ518" s="61"/>
      <c r="LTA518" s="70"/>
      <c r="LTB518" s="70"/>
      <c r="LTC518" s="60"/>
      <c r="LTD518" s="61"/>
      <c r="LTE518" s="70"/>
      <c r="LTF518" s="70"/>
      <c r="LTG518" s="60"/>
      <c r="LTH518" s="61"/>
      <c r="LTI518" s="70"/>
      <c r="LTJ518" s="70"/>
      <c r="LTK518" s="60"/>
      <c r="LTL518" s="61"/>
      <c r="LTM518" s="70"/>
      <c r="LTN518" s="70"/>
      <c r="LTO518" s="60"/>
      <c r="LTP518" s="61"/>
      <c r="LTQ518" s="70"/>
      <c r="LTR518" s="70"/>
      <c r="LTS518" s="60"/>
      <c r="LTT518" s="61"/>
      <c r="LTU518" s="70"/>
      <c r="LTV518" s="70"/>
      <c r="LTW518" s="60"/>
      <c r="LTX518" s="61"/>
      <c r="LTY518" s="70"/>
      <c r="LTZ518" s="70"/>
      <c r="LUA518" s="60"/>
      <c r="LUB518" s="61"/>
      <c r="LUC518" s="70"/>
      <c r="LUD518" s="70"/>
      <c r="LUE518" s="60"/>
      <c r="LUF518" s="61"/>
      <c r="LUG518" s="70"/>
      <c r="LUH518" s="70"/>
      <c r="LUI518" s="60"/>
      <c r="LUJ518" s="61"/>
      <c r="LUK518" s="70"/>
      <c r="LUL518" s="70"/>
      <c r="LUM518" s="60"/>
      <c r="LUN518" s="61"/>
      <c r="LUO518" s="70"/>
      <c r="LUP518" s="70"/>
      <c r="LUQ518" s="60"/>
      <c r="LUR518" s="61"/>
      <c r="LUS518" s="70"/>
      <c r="LUT518" s="70"/>
      <c r="LUU518" s="60"/>
      <c r="LUV518" s="61"/>
      <c r="LUW518" s="70"/>
      <c r="LUX518" s="70"/>
      <c r="LUY518" s="60"/>
      <c r="LUZ518" s="61"/>
      <c r="LVA518" s="70"/>
      <c r="LVB518" s="70"/>
      <c r="LVC518" s="60"/>
      <c r="LVD518" s="61"/>
      <c r="LVE518" s="70"/>
      <c r="LVF518" s="70"/>
      <c r="LVG518" s="60"/>
      <c r="LVH518" s="61"/>
      <c r="LVI518" s="70"/>
      <c r="LVJ518" s="70"/>
      <c r="LVK518" s="60"/>
      <c r="LVL518" s="61"/>
      <c r="LVM518" s="70"/>
      <c r="LVN518" s="70"/>
      <c r="LVO518" s="60"/>
      <c r="LVP518" s="61"/>
      <c r="LVQ518" s="70"/>
      <c r="LVR518" s="70"/>
      <c r="LVS518" s="60"/>
      <c r="LVT518" s="61"/>
      <c r="LVU518" s="70"/>
      <c r="LVV518" s="70"/>
      <c r="LVW518" s="60"/>
      <c r="LVX518" s="61"/>
      <c r="LVY518" s="70"/>
      <c r="LVZ518" s="70"/>
      <c r="LWA518" s="60"/>
      <c r="LWB518" s="61"/>
      <c r="LWC518" s="70"/>
      <c r="LWD518" s="70"/>
      <c r="LWE518" s="60"/>
      <c r="LWF518" s="61"/>
      <c r="LWG518" s="70"/>
      <c r="LWH518" s="70"/>
      <c r="LWI518" s="60"/>
      <c r="LWJ518" s="61"/>
      <c r="LWK518" s="70"/>
      <c r="LWL518" s="70"/>
      <c r="LWM518" s="60"/>
      <c r="LWN518" s="61"/>
      <c r="LWO518" s="70"/>
      <c r="LWP518" s="70"/>
      <c r="LWQ518" s="60"/>
      <c r="LWR518" s="61"/>
      <c r="LWS518" s="70"/>
      <c r="LWT518" s="70"/>
      <c r="LWU518" s="60"/>
      <c r="LWV518" s="61"/>
      <c r="LWW518" s="70"/>
      <c r="LWX518" s="70"/>
      <c r="LWY518" s="60"/>
      <c r="LWZ518" s="61"/>
      <c r="LXA518" s="70"/>
      <c r="LXB518" s="70"/>
      <c r="LXC518" s="60"/>
      <c r="LXD518" s="61"/>
      <c r="LXE518" s="70"/>
      <c r="LXF518" s="70"/>
      <c r="LXG518" s="60"/>
      <c r="LXH518" s="61"/>
      <c r="LXI518" s="70"/>
      <c r="LXJ518" s="70"/>
      <c r="LXK518" s="60"/>
      <c r="LXL518" s="61"/>
      <c r="LXM518" s="70"/>
      <c r="LXN518" s="70"/>
      <c r="LXO518" s="60"/>
      <c r="LXP518" s="61"/>
      <c r="LXQ518" s="70"/>
      <c r="LXR518" s="70"/>
      <c r="LXS518" s="60"/>
      <c r="LXT518" s="61"/>
      <c r="LXU518" s="70"/>
      <c r="LXV518" s="70"/>
      <c r="LXW518" s="60"/>
      <c r="LXX518" s="61"/>
      <c r="LXY518" s="70"/>
      <c r="LXZ518" s="70"/>
      <c r="LYA518" s="60"/>
      <c r="LYB518" s="61"/>
      <c r="LYC518" s="70"/>
      <c r="LYD518" s="70"/>
      <c r="LYE518" s="60"/>
      <c r="LYF518" s="61"/>
      <c r="LYG518" s="70"/>
      <c r="LYH518" s="70"/>
      <c r="LYI518" s="60"/>
      <c r="LYJ518" s="61"/>
      <c r="LYK518" s="70"/>
      <c r="LYL518" s="70"/>
      <c r="LYM518" s="60"/>
      <c r="LYN518" s="61"/>
      <c r="LYO518" s="70"/>
      <c r="LYP518" s="70"/>
      <c r="LYQ518" s="60"/>
      <c r="LYR518" s="61"/>
      <c r="LYS518" s="70"/>
      <c r="LYT518" s="70"/>
      <c r="LYU518" s="60"/>
      <c r="LYV518" s="61"/>
      <c r="LYW518" s="70"/>
      <c r="LYX518" s="70"/>
      <c r="LYY518" s="60"/>
      <c r="LYZ518" s="61"/>
      <c r="LZA518" s="70"/>
      <c r="LZB518" s="70"/>
      <c r="LZC518" s="60"/>
      <c r="LZD518" s="61"/>
      <c r="LZE518" s="70"/>
      <c r="LZF518" s="70"/>
      <c r="LZG518" s="60"/>
      <c r="LZH518" s="61"/>
      <c r="LZI518" s="70"/>
      <c r="LZJ518" s="70"/>
      <c r="LZK518" s="60"/>
      <c r="LZL518" s="61"/>
      <c r="LZM518" s="70"/>
      <c r="LZN518" s="70"/>
      <c r="LZO518" s="60"/>
      <c r="LZP518" s="61"/>
      <c r="LZQ518" s="70"/>
      <c r="LZR518" s="70"/>
      <c r="LZS518" s="60"/>
      <c r="LZT518" s="61"/>
      <c r="LZU518" s="70"/>
      <c r="LZV518" s="70"/>
      <c r="LZW518" s="60"/>
      <c r="LZX518" s="61"/>
      <c r="LZY518" s="70"/>
      <c r="LZZ518" s="70"/>
      <c r="MAA518" s="60"/>
      <c r="MAB518" s="61"/>
      <c r="MAC518" s="70"/>
      <c r="MAD518" s="70"/>
      <c r="MAE518" s="60"/>
      <c r="MAF518" s="61"/>
      <c r="MAG518" s="70"/>
      <c r="MAH518" s="70"/>
      <c r="MAI518" s="60"/>
      <c r="MAJ518" s="61"/>
      <c r="MAK518" s="70"/>
      <c r="MAL518" s="70"/>
      <c r="MAM518" s="60"/>
      <c r="MAN518" s="61"/>
      <c r="MAO518" s="70"/>
      <c r="MAP518" s="70"/>
      <c r="MAQ518" s="60"/>
      <c r="MAR518" s="61"/>
      <c r="MAS518" s="70"/>
      <c r="MAT518" s="70"/>
      <c r="MAU518" s="60"/>
      <c r="MAV518" s="61"/>
      <c r="MAW518" s="70"/>
      <c r="MAX518" s="70"/>
      <c r="MAY518" s="60"/>
      <c r="MAZ518" s="61"/>
      <c r="MBA518" s="70"/>
      <c r="MBB518" s="70"/>
      <c r="MBC518" s="60"/>
      <c r="MBD518" s="61"/>
      <c r="MBE518" s="70"/>
      <c r="MBF518" s="70"/>
      <c r="MBG518" s="60"/>
      <c r="MBH518" s="61"/>
      <c r="MBI518" s="70"/>
      <c r="MBJ518" s="70"/>
      <c r="MBK518" s="60"/>
      <c r="MBL518" s="61"/>
      <c r="MBM518" s="70"/>
      <c r="MBN518" s="70"/>
      <c r="MBO518" s="60"/>
      <c r="MBP518" s="61"/>
      <c r="MBQ518" s="70"/>
      <c r="MBR518" s="70"/>
      <c r="MBS518" s="60"/>
      <c r="MBT518" s="61"/>
      <c r="MBU518" s="70"/>
      <c r="MBV518" s="70"/>
      <c r="MBW518" s="60"/>
      <c r="MBX518" s="61"/>
      <c r="MBY518" s="70"/>
      <c r="MBZ518" s="70"/>
      <c r="MCA518" s="60"/>
      <c r="MCB518" s="61"/>
      <c r="MCC518" s="70"/>
      <c r="MCD518" s="70"/>
      <c r="MCE518" s="60"/>
      <c r="MCF518" s="61"/>
      <c r="MCG518" s="70"/>
      <c r="MCH518" s="70"/>
      <c r="MCI518" s="60"/>
      <c r="MCJ518" s="61"/>
      <c r="MCK518" s="70"/>
      <c r="MCL518" s="70"/>
      <c r="MCM518" s="60"/>
      <c r="MCN518" s="61"/>
      <c r="MCO518" s="70"/>
      <c r="MCP518" s="70"/>
      <c r="MCQ518" s="60"/>
      <c r="MCR518" s="61"/>
      <c r="MCS518" s="70"/>
      <c r="MCT518" s="70"/>
      <c r="MCU518" s="60"/>
      <c r="MCV518" s="61"/>
      <c r="MCW518" s="70"/>
      <c r="MCX518" s="70"/>
      <c r="MCY518" s="60"/>
      <c r="MCZ518" s="61"/>
      <c r="MDA518" s="70"/>
      <c r="MDB518" s="70"/>
      <c r="MDC518" s="60"/>
      <c r="MDD518" s="61"/>
      <c r="MDE518" s="70"/>
      <c r="MDF518" s="70"/>
      <c r="MDG518" s="60"/>
      <c r="MDH518" s="61"/>
      <c r="MDI518" s="70"/>
      <c r="MDJ518" s="70"/>
      <c r="MDK518" s="60"/>
      <c r="MDL518" s="61"/>
      <c r="MDM518" s="70"/>
      <c r="MDN518" s="70"/>
      <c r="MDO518" s="60"/>
      <c r="MDP518" s="61"/>
      <c r="MDQ518" s="70"/>
      <c r="MDR518" s="70"/>
      <c r="MDS518" s="60"/>
      <c r="MDT518" s="61"/>
      <c r="MDU518" s="70"/>
      <c r="MDV518" s="70"/>
      <c r="MDW518" s="60"/>
      <c r="MDX518" s="61"/>
      <c r="MDY518" s="70"/>
      <c r="MDZ518" s="70"/>
      <c r="MEA518" s="60"/>
      <c r="MEB518" s="61"/>
      <c r="MEC518" s="70"/>
      <c r="MED518" s="70"/>
      <c r="MEE518" s="60"/>
      <c r="MEF518" s="61"/>
      <c r="MEG518" s="70"/>
      <c r="MEH518" s="70"/>
      <c r="MEI518" s="60"/>
      <c r="MEJ518" s="61"/>
      <c r="MEK518" s="70"/>
      <c r="MEL518" s="70"/>
      <c r="MEM518" s="60"/>
      <c r="MEN518" s="61"/>
      <c r="MEO518" s="70"/>
      <c r="MEP518" s="70"/>
      <c r="MEQ518" s="60"/>
      <c r="MER518" s="61"/>
      <c r="MES518" s="70"/>
      <c r="MET518" s="70"/>
      <c r="MEU518" s="60"/>
      <c r="MEV518" s="61"/>
      <c r="MEW518" s="70"/>
      <c r="MEX518" s="70"/>
      <c r="MEY518" s="60"/>
      <c r="MEZ518" s="61"/>
      <c r="MFA518" s="70"/>
      <c r="MFB518" s="70"/>
      <c r="MFC518" s="60"/>
      <c r="MFD518" s="61"/>
      <c r="MFE518" s="70"/>
      <c r="MFF518" s="70"/>
      <c r="MFG518" s="60"/>
      <c r="MFH518" s="61"/>
      <c r="MFI518" s="70"/>
      <c r="MFJ518" s="70"/>
      <c r="MFK518" s="60"/>
      <c r="MFL518" s="61"/>
      <c r="MFM518" s="70"/>
      <c r="MFN518" s="70"/>
      <c r="MFO518" s="60"/>
      <c r="MFP518" s="61"/>
      <c r="MFQ518" s="70"/>
      <c r="MFR518" s="70"/>
      <c r="MFS518" s="60"/>
      <c r="MFT518" s="61"/>
      <c r="MFU518" s="70"/>
      <c r="MFV518" s="70"/>
      <c r="MFW518" s="60"/>
      <c r="MFX518" s="61"/>
      <c r="MFY518" s="70"/>
      <c r="MFZ518" s="70"/>
      <c r="MGA518" s="60"/>
      <c r="MGB518" s="61"/>
      <c r="MGC518" s="70"/>
      <c r="MGD518" s="70"/>
      <c r="MGE518" s="60"/>
      <c r="MGF518" s="61"/>
      <c r="MGG518" s="70"/>
      <c r="MGH518" s="70"/>
      <c r="MGI518" s="60"/>
      <c r="MGJ518" s="61"/>
      <c r="MGK518" s="70"/>
      <c r="MGL518" s="70"/>
      <c r="MGM518" s="60"/>
      <c r="MGN518" s="61"/>
      <c r="MGO518" s="70"/>
      <c r="MGP518" s="70"/>
      <c r="MGQ518" s="60"/>
      <c r="MGR518" s="61"/>
      <c r="MGS518" s="70"/>
      <c r="MGT518" s="70"/>
      <c r="MGU518" s="60"/>
      <c r="MGV518" s="61"/>
      <c r="MGW518" s="70"/>
      <c r="MGX518" s="70"/>
      <c r="MGY518" s="60"/>
      <c r="MGZ518" s="61"/>
      <c r="MHA518" s="70"/>
      <c r="MHB518" s="70"/>
      <c r="MHC518" s="60"/>
      <c r="MHD518" s="61"/>
      <c r="MHE518" s="70"/>
      <c r="MHF518" s="70"/>
      <c r="MHG518" s="60"/>
      <c r="MHH518" s="61"/>
      <c r="MHI518" s="70"/>
      <c r="MHJ518" s="70"/>
      <c r="MHK518" s="60"/>
      <c r="MHL518" s="61"/>
      <c r="MHM518" s="70"/>
      <c r="MHN518" s="70"/>
      <c r="MHO518" s="60"/>
      <c r="MHP518" s="61"/>
      <c r="MHQ518" s="70"/>
      <c r="MHR518" s="70"/>
      <c r="MHS518" s="60"/>
      <c r="MHT518" s="61"/>
      <c r="MHU518" s="70"/>
      <c r="MHV518" s="70"/>
      <c r="MHW518" s="60"/>
      <c r="MHX518" s="61"/>
      <c r="MHY518" s="70"/>
      <c r="MHZ518" s="70"/>
      <c r="MIA518" s="60"/>
      <c r="MIB518" s="61"/>
      <c r="MIC518" s="70"/>
      <c r="MID518" s="70"/>
      <c r="MIE518" s="60"/>
      <c r="MIF518" s="61"/>
      <c r="MIG518" s="70"/>
      <c r="MIH518" s="70"/>
      <c r="MII518" s="60"/>
      <c r="MIJ518" s="61"/>
      <c r="MIK518" s="70"/>
      <c r="MIL518" s="70"/>
      <c r="MIM518" s="60"/>
      <c r="MIN518" s="61"/>
      <c r="MIO518" s="70"/>
      <c r="MIP518" s="70"/>
      <c r="MIQ518" s="60"/>
      <c r="MIR518" s="61"/>
      <c r="MIS518" s="70"/>
      <c r="MIT518" s="70"/>
      <c r="MIU518" s="60"/>
      <c r="MIV518" s="61"/>
      <c r="MIW518" s="70"/>
      <c r="MIX518" s="70"/>
      <c r="MIY518" s="60"/>
      <c r="MIZ518" s="61"/>
      <c r="MJA518" s="70"/>
      <c r="MJB518" s="70"/>
      <c r="MJC518" s="60"/>
      <c r="MJD518" s="61"/>
      <c r="MJE518" s="70"/>
      <c r="MJF518" s="70"/>
      <c r="MJG518" s="60"/>
      <c r="MJH518" s="61"/>
      <c r="MJI518" s="70"/>
      <c r="MJJ518" s="70"/>
      <c r="MJK518" s="60"/>
      <c r="MJL518" s="61"/>
      <c r="MJM518" s="70"/>
      <c r="MJN518" s="70"/>
      <c r="MJO518" s="60"/>
      <c r="MJP518" s="61"/>
      <c r="MJQ518" s="70"/>
      <c r="MJR518" s="70"/>
      <c r="MJS518" s="60"/>
      <c r="MJT518" s="61"/>
      <c r="MJU518" s="70"/>
      <c r="MJV518" s="70"/>
      <c r="MJW518" s="60"/>
      <c r="MJX518" s="61"/>
      <c r="MJY518" s="70"/>
      <c r="MJZ518" s="70"/>
      <c r="MKA518" s="60"/>
      <c r="MKB518" s="61"/>
      <c r="MKC518" s="70"/>
      <c r="MKD518" s="70"/>
      <c r="MKE518" s="60"/>
      <c r="MKF518" s="61"/>
      <c r="MKG518" s="70"/>
      <c r="MKH518" s="70"/>
      <c r="MKI518" s="60"/>
      <c r="MKJ518" s="61"/>
      <c r="MKK518" s="70"/>
      <c r="MKL518" s="70"/>
      <c r="MKM518" s="60"/>
      <c r="MKN518" s="61"/>
      <c r="MKO518" s="70"/>
      <c r="MKP518" s="70"/>
      <c r="MKQ518" s="60"/>
      <c r="MKR518" s="61"/>
      <c r="MKS518" s="70"/>
      <c r="MKT518" s="70"/>
      <c r="MKU518" s="60"/>
      <c r="MKV518" s="61"/>
      <c r="MKW518" s="70"/>
      <c r="MKX518" s="70"/>
      <c r="MKY518" s="60"/>
      <c r="MKZ518" s="61"/>
      <c r="MLA518" s="70"/>
      <c r="MLB518" s="70"/>
      <c r="MLC518" s="60"/>
      <c r="MLD518" s="61"/>
      <c r="MLE518" s="70"/>
      <c r="MLF518" s="70"/>
      <c r="MLG518" s="60"/>
      <c r="MLH518" s="61"/>
      <c r="MLI518" s="70"/>
      <c r="MLJ518" s="70"/>
      <c r="MLK518" s="60"/>
      <c r="MLL518" s="61"/>
      <c r="MLM518" s="70"/>
      <c r="MLN518" s="70"/>
      <c r="MLO518" s="60"/>
      <c r="MLP518" s="61"/>
      <c r="MLQ518" s="70"/>
      <c r="MLR518" s="70"/>
      <c r="MLS518" s="60"/>
      <c r="MLT518" s="61"/>
      <c r="MLU518" s="70"/>
      <c r="MLV518" s="70"/>
      <c r="MLW518" s="60"/>
      <c r="MLX518" s="61"/>
      <c r="MLY518" s="70"/>
      <c r="MLZ518" s="70"/>
      <c r="MMA518" s="60"/>
      <c r="MMB518" s="61"/>
      <c r="MMC518" s="70"/>
      <c r="MMD518" s="70"/>
      <c r="MME518" s="60"/>
      <c r="MMF518" s="61"/>
      <c r="MMG518" s="70"/>
      <c r="MMH518" s="70"/>
      <c r="MMI518" s="60"/>
      <c r="MMJ518" s="61"/>
      <c r="MMK518" s="70"/>
      <c r="MML518" s="70"/>
      <c r="MMM518" s="60"/>
      <c r="MMN518" s="61"/>
      <c r="MMO518" s="70"/>
      <c r="MMP518" s="70"/>
      <c r="MMQ518" s="60"/>
      <c r="MMR518" s="61"/>
      <c r="MMS518" s="70"/>
      <c r="MMT518" s="70"/>
      <c r="MMU518" s="60"/>
      <c r="MMV518" s="61"/>
      <c r="MMW518" s="70"/>
      <c r="MMX518" s="70"/>
      <c r="MMY518" s="60"/>
      <c r="MMZ518" s="61"/>
      <c r="MNA518" s="70"/>
      <c r="MNB518" s="70"/>
      <c r="MNC518" s="60"/>
      <c r="MND518" s="61"/>
      <c r="MNE518" s="70"/>
      <c r="MNF518" s="70"/>
      <c r="MNG518" s="60"/>
      <c r="MNH518" s="61"/>
      <c r="MNI518" s="70"/>
      <c r="MNJ518" s="70"/>
      <c r="MNK518" s="60"/>
      <c r="MNL518" s="61"/>
      <c r="MNM518" s="70"/>
      <c r="MNN518" s="70"/>
      <c r="MNO518" s="60"/>
      <c r="MNP518" s="61"/>
      <c r="MNQ518" s="70"/>
      <c r="MNR518" s="70"/>
      <c r="MNS518" s="60"/>
      <c r="MNT518" s="61"/>
      <c r="MNU518" s="70"/>
      <c r="MNV518" s="70"/>
      <c r="MNW518" s="60"/>
      <c r="MNX518" s="61"/>
      <c r="MNY518" s="70"/>
      <c r="MNZ518" s="70"/>
      <c r="MOA518" s="60"/>
      <c r="MOB518" s="61"/>
      <c r="MOC518" s="70"/>
      <c r="MOD518" s="70"/>
      <c r="MOE518" s="60"/>
      <c r="MOF518" s="61"/>
      <c r="MOG518" s="70"/>
      <c r="MOH518" s="70"/>
      <c r="MOI518" s="60"/>
      <c r="MOJ518" s="61"/>
      <c r="MOK518" s="70"/>
      <c r="MOL518" s="70"/>
      <c r="MOM518" s="60"/>
      <c r="MON518" s="61"/>
      <c r="MOO518" s="70"/>
      <c r="MOP518" s="70"/>
      <c r="MOQ518" s="60"/>
      <c r="MOR518" s="61"/>
      <c r="MOS518" s="70"/>
      <c r="MOT518" s="70"/>
      <c r="MOU518" s="60"/>
      <c r="MOV518" s="61"/>
      <c r="MOW518" s="70"/>
      <c r="MOX518" s="70"/>
      <c r="MOY518" s="60"/>
      <c r="MOZ518" s="61"/>
      <c r="MPA518" s="70"/>
      <c r="MPB518" s="70"/>
      <c r="MPC518" s="60"/>
      <c r="MPD518" s="61"/>
      <c r="MPE518" s="70"/>
      <c r="MPF518" s="70"/>
      <c r="MPG518" s="60"/>
      <c r="MPH518" s="61"/>
      <c r="MPI518" s="70"/>
      <c r="MPJ518" s="70"/>
      <c r="MPK518" s="60"/>
      <c r="MPL518" s="61"/>
      <c r="MPM518" s="70"/>
      <c r="MPN518" s="70"/>
      <c r="MPO518" s="60"/>
      <c r="MPP518" s="61"/>
      <c r="MPQ518" s="70"/>
      <c r="MPR518" s="70"/>
      <c r="MPS518" s="60"/>
      <c r="MPT518" s="61"/>
      <c r="MPU518" s="70"/>
      <c r="MPV518" s="70"/>
      <c r="MPW518" s="60"/>
      <c r="MPX518" s="61"/>
      <c r="MPY518" s="70"/>
      <c r="MPZ518" s="70"/>
      <c r="MQA518" s="60"/>
      <c r="MQB518" s="61"/>
      <c r="MQC518" s="70"/>
      <c r="MQD518" s="70"/>
      <c r="MQE518" s="60"/>
      <c r="MQF518" s="61"/>
      <c r="MQG518" s="70"/>
      <c r="MQH518" s="70"/>
      <c r="MQI518" s="60"/>
      <c r="MQJ518" s="61"/>
      <c r="MQK518" s="70"/>
      <c r="MQL518" s="70"/>
      <c r="MQM518" s="60"/>
      <c r="MQN518" s="61"/>
      <c r="MQO518" s="70"/>
      <c r="MQP518" s="70"/>
      <c r="MQQ518" s="60"/>
      <c r="MQR518" s="61"/>
      <c r="MQS518" s="70"/>
      <c r="MQT518" s="70"/>
      <c r="MQU518" s="60"/>
      <c r="MQV518" s="61"/>
      <c r="MQW518" s="70"/>
      <c r="MQX518" s="70"/>
      <c r="MQY518" s="60"/>
      <c r="MQZ518" s="61"/>
      <c r="MRA518" s="70"/>
      <c r="MRB518" s="70"/>
      <c r="MRC518" s="60"/>
      <c r="MRD518" s="61"/>
      <c r="MRE518" s="70"/>
      <c r="MRF518" s="70"/>
      <c r="MRG518" s="60"/>
      <c r="MRH518" s="61"/>
      <c r="MRI518" s="70"/>
      <c r="MRJ518" s="70"/>
      <c r="MRK518" s="60"/>
      <c r="MRL518" s="61"/>
      <c r="MRM518" s="70"/>
      <c r="MRN518" s="70"/>
      <c r="MRO518" s="60"/>
      <c r="MRP518" s="61"/>
      <c r="MRQ518" s="70"/>
      <c r="MRR518" s="70"/>
      <c r="MRS518" s="60"/>
      <c r="MRT518" s="61"/>
      <c r="MRU518" s="70"/>
      <c r="MRV518" s="70"/>
      <c r="MRW518" s="60"/>
      <c r="MRX518" s="61"/>
      <c r="MRY518" s="70"/>
      <c r="MRZ518" s="70"/>
      <c r="MSA518" s="60"/>
      <c r="MSB518" s="61"/>
      <c r="MSC518" s="70"/>
      <c r="MSD518" s="70"/>
      <c r="MSE518" s="60"/>
      <c r="MSF518" s="61"/>
      <c r="MSG518" s="70"/>
      <c r="MSH518" s="70"/>
      <c r="MSI518" s="60"/>
      <c r="MSJ518" s="61"/>
      <c r="MSK518" s="70"/>
      <c r="MSL518" s="70"/>
      <c r="MSM518" s="60"/>
      <c r="MSN518" s="61"/>
      <c r="MSO518" s="70"/>
      <c r="MSP518" s="70"/>
      <c r="MSQ518" s="60"/>
      <c r="MSR518" s="61"/>
      <c r="MSS518" s="70"/>
      <c r="MST518" s="70"/>
      <c r="MSU518" s="60"/>
      <c r="MSV518" s="61"/>
      <c r="MSW518" s="70"/>
      <c r="MSX518" s="70"/>
      <c r="MSY518" s="60"/>
      <c r="MSZ518" s="61"/>
      <c r="MTA518" s="70"/>
      <c r="MTB518" s="70"/>
      <c r="MTC518" s="60"/>
      <c r="MTD518" s="61"/>
      <c r="MTE518" s="70"/>
      <c r="MTF518" s="70"/>
      <c r="MTG518" s="60"/>
      <c r="MTH518" s="61"/>
      <c r="MTI518" s="70"/>
      <c r="MTJ518" s="70"/>
      <c r="MTK518" s="60"/>
      <c r="MTL518" s="61"/>
      <c r="MTM518" s="70"/>
      <c r="MTN518" s="70"/>
      <c r="MTO518" s="60"/>
      <c r="MTP518" s="61"/>
      <c r="MTQ518" s="70"/>
      <c r="MTR518" s="70"/>
      <c r="MTS518" s="60"/>
      <c r="MTT518" s="61"/>
      <c r="MTU518" s="70"/>
      <c r="MTV518" s="70"/>
      <c r="MTW518" s="60"/>
      <c r="MTX518" s="61"/>
      <c r="MTY518" s="70"/>
      <c r="MTZ518" s="70"/>
      <c r="MUA518" s="60"/>
      <c r="MUB518" s="61"/>
      <c r="MUC518" s="70"/>
      <c r="MUD518" s="70"/>
      <c r="MUE518" s="60"/>
      <c r="MUF518" s="61"/>
      <c r="MUG518" s="70"/>
      <c r="MUH518" s="70"/>
      <c r="MUI518" s="60"/>
      <c r="MUJ518" s="61"/>
      <c r="MUK518" s="70"/>
      <c r="MUL518" s="70"/>
      <c r="MUM518" s="60"/>
      <c r="MUN518" s="61"/>
      <c r="MUO518" s="70"/>
      <c r="MUP518" s="70"/>
      <c r="MUQ518" s="60"/>
      <c r="MUR518" s="61"/>
      <c r="MUS518" s="70"/>
      <c r="MUT518" s="70"/>
      <c r="MUU518" s="60"/>
      <c r="MUV518" s="61"/>
      <c r="MUW518" s="70"/>
      <c r="MUX518" s="70"/>
      <c r="MUY518" s="60"/>
      <c r="MUZ518" s="61"/>
      <c r="MVA518" s="70"/>
      <c r="MVB518" s="70"/>
      <c r="MVC518" s="60"/>
      <c r="MVD518" s="61"/>
      <c r="MVE518" s="70"/>
      <c r="MVF518" s="70"/>
      <c r="MVG518" s="60"/>
      <c r="MVH518" s="61"/>
      <c r="MVI518" s="70"/>
      <c r="MVJ518" s="70"/>
      <c r="MVK518" s="60"/>
      <c r="MVL518" s="61"/>
      <c r="MVM518" s="70"/>
      <c r="MVN518" s="70"/>
      <c r="MVO518" s="60"/>
      <c r="MVP518" s="61"/>
      <c r="MVQ518" s="70"/>
      <c r="MVR518" s="70"/>
      <c r="MVS518" s="60"/>
      <c r="MVT518" s="61"/>
      <c r="MVU518" s="70"/>
      <c r="MVV518" s="70"/>
      <c r="MVW518" s="60"/>
      <c r="MVX518" s="61"/>
      <c r="MVY518" s="70"/>
      <c r="MVZ518" s="70"/>
      <c r="MWA518" s="60"/>
      <c r="MWB518" s="61"/>
      <c r="MWC518" s="70"/>
      <c r="MWD518" s="70"/>
      <c r="MWE518" s="60"/>
      <c r="MWF518" s="61"/>
      <c r="MWG518" s="70"/>
      <c r="MWH518" s="70"/>
      <c r="MWI518" s="60"/>
      <c r="MWJ518" s="61"/>
      <c r="MWK518" s="70"/>
      <c r="MWL518" s="70"/>
      <c r="MWM518" s="60"/>
      <c r="MWN518" s="61"/>
      <c r="MWO518" s="70"/>
      <c r="MWP518" s="70"/>
      <c r="MWQ518" s="60"/>
      <c r="MWR518" s="61"/>
      <c r="MWS518" s="70"/>
      <c r="MWT518" s="70"/>
      <c r="MWU518" s="60"/>
      <c r="MWV518" s="61"/>
      <c r="MWW518" s="70"/>
      <c r="MWX518" s="70"/>
      <c r="MWY518" s="60"/>
      <c r="MWZ518" s="61"/>
      <c r="MXA518" s="70"/>
      <c r="MXB518" s="70"/>
      <c r="MXC518" s="60"/>
      <c r="MXD518" s="61"/>
      <c r="MXE518" s="70"/>
      <c r="MXF518" s="70"/>
      <c r="MXG518" s="60"/>
      <c r="MXH518" s="61"/>
      <c r="MXI518" s="70"/>
      <c r="MXJ518" s="70"/>
      <c r="MXK518" s="60"/>
      <c r="MXL518" s="61"/>
      <c r="MXM518" s="70"/>
      <c r="MXN518" s="70"/>
      <c r="MXO518" s="60"/>
      <c r="MXP518" s="61"/>
      <c r="MXQ518" s="70"/>
      <c r="MXR518" s="70"/>
      <c r="MXS518" s="60"/>
      <c r="MXT518" s="61"/>
      <c r="MXU518" s="70"/>
      <c r="MXV518" s="70"/>
      <c r="MXW518" s="60"/>
      <c r="MXX518" s="61"/>
      <c r="MXY518" s="70"/>
      <c r="MXZ518" s="70"/>
      <c r="MYA518" s="60"/>
      <c r="MYB518" s="61"/>
      <c r="MYC518" s="70"/>
      <c r="MYD518" s="70"/>
      <c r="MYE518" s="60"/>
      <c r="MYF518" s="61"/>
      <c r="MYG518" s="70"/>
      <c r="MYH518" s="70"/>
      <c r="MYI518" s="60"/>
      <c r="MYJ518" s="61"/>
      <c r="MYK518" s="70"/>
      <c r="MYL518" s="70"/>
      <c r="MYM518" s="60"/>
      <c r="MYN518" s="61"/>
      <c r="MYO518" s="70"/>
      <c r="MYP518" s="70"/>
      <c r="MYQ518" s="60"/>
      <c r="MYR518" s="61"/>
      <c r="MYS518" s="70"/>
      <c r="MYT518" s="70"/>
      <c r="MYU518" s="60"/>
      <c r="MYV518" s="61"/>
      <c r="MYW518" s="70"/>
      <c r="MYX518" s="70"/>
      <c r="MYY518" s="60"/>
      <c r="MYZ518" s="61"/>
      <c r="MZA518" s="70"/>
      <c r="MZB518" s="70"/>
      <c r="MZC518" s="60"/>
      <c r="MZD518" s="61"/>
      <c r="MZE518" s="70"/>
      <c r="MZF518" s="70"/>
      <c r="MZG518" s="60"/>
      <c r="MZH518" s="61"/>
      <c r="MZI518" s="70"/>
      <c r="MZJ518" s="70"/>
      <c r="MZK518" s="60"/>
      <c r="MZL518" s="61"/>
      <c r="MZM518" s="70"/>
      <c r="MZN518" s="70"/>
      <c r="MZO518" s="60"/>
      <c r="MZP518" s="61"/>
      <c r="MZQ518" s="70"/>
      <c r="MZR518" s="70"/>
      <c r="MZS518" s="60"/>
      <c r="MZT518" s="61"/>
      <c r="MZU518" s="70"/>
      <c r="MZV518" s="70"/>
      <c r="MZW518" s="60"/>
      <c r="MZX518" s="61"/>
      <c r="MZY518" s="70"/>
      <c r="MZZ518" s="70"/>
      <c r="NAA518" s="60"/>
      <c r="NAB518" s="61"/>
      <c r="NAC518" s="70"/>
      <c r="NAD518" s="70"/>
      <c r="NAE518" s="60"/>
      <c r="NAF518" s="61"/>
      <c r="NAG518" s="70"/>
      <c r="NAH518" s="70"/>
      <c r="NAI518" s="60"/>
      <c r="NAJ518" s="61"/>
      <c r="NAK518" s="70"/>
      <c r="NAL518" s="70"/>
      <c r="NAM518" s="60"/>
      <c r="NAN518" s="61"/>
      <c r="NAO518" s="70"/>
      <c r="NAP518" s="70"/>
      <c r="NAQ518" s="60"/>
      <c r="NAR518" s="61"/>
      <c r="NAS518" s="70"/>
      <c r="NAT518" s="70"/>
      <c r="NAU518" s="60"/>
      <c r="NAV518" s="61"/>
      <c r="NAW518" s="70"/>
      <c r="NAX518" s="70"/>
      <c r="NAY518" s="60"/>
      <c r="NAZ518" s="61"/>
      <c r="NBA518" s="70"/>
      <c r="NBB518" s="70"/>
      <c r="NBC518" s="60"/>
      <c r="NBD518" s="61"/>
      <c r="NBE518" s="70"/>
      <c r="NBF518" s="70"/>
      <c r="NBG518" s="60"/>
      <c r="NBH518" s="61"/>
      <c r="NBI518" s="70"/>
      <c r="NBJ518" s="70"/>
      <c r="NBK518" s="60"/>
      <c r="NBL518" s="61"/>
      <c r="NBM518" s="70"/>
      <c r="NBN518" s="70"/>
      <c r="NBO518" s="60"/>
      <c r="NBP518" s="61"/>
      <c r="NBQ518" s="70"/>
      <c r="NBR518" s="70"/>
      <c r="NBS518" s="60"/>
      <c r="NBT518" s="61"/>
      <c r="NBU518" s="70"/>
      <c r="NBV518" s="70"/>
      <c r="NBW518" s="60"/>
      <c r="NBX518" s="61"/>
      <c r="NBY518" s="70"/>
      <c r="NBZ518" s="70"/>
      <c r="NCA518" s="60"/>
      <c r="NCB518" s="61"/>
      <c r="NCC518" s="70"/>
      <c r="NCD518" s="70"/>
      <c r="NCE518" s="60"/>
      <c r="NCF518" s="61"/>
      <c r="NCG518" s="70"/>
      <c r="NCH518" s="70"/>
      <c r="NCI518" s="60"/>
      <c r="NCJ518" s="61"/>
      <c r="NCK518" s="70"/>
      <c r="NCL518" s="70"/>
      <c r="NCM518" s="60"/>
      <c r="NCN518" s="61"/>
      <c r="NCO518" s="70"/>
      <c r="NCP518" s="70"/>
      <c r="NCQ518" s="60"/>
      <c r="NCR518" s="61"/>
      <c r="NCS518" s="70"/>
      <c r="NCT518" s="70"/>
      <c r="NCU518" s="60"/>
      <c r="NCV518" s="61"/>
      <c r="NCW518" s="70"/>
      <c r="NCX518" s="70"/>
      <c r="NCY518" s="60"/>
      <c r="NCZ518" s="61"/>
      <c r="NDA518" s="70"/>
      <c r="NDB518" s="70"/>
      <c r="NDC518" s="60"/>
      <c r="NDD518" s="61"/>
      <c r="NDE518" s="70"/>
      <c r="NDF518" s="70"/>
      <c r="NDG518" s="60"/>
      <c r="NDH518" s="61"/>
      <c r="NDI518" s="70"/>
      <c r="NDJ518" s="70"/>
      <c r="NDK518" s="60"/>
      <c r="NDL518" s="61"/>
      <c r="NDM518" s="70"/>
      <c r="NDN518" s="70"/>
      <c r="NDO518" s="60"/>
      <c r="NDP518" s="61"/>
      <c r="NDQ518" s="70"/>
      <c r="NDR518" s="70"/>
      <c r="NDS518" s="60"/>
      <c r="NDT518" s="61"/>
      <c r="NDU518" s="70"/>
      <c r="NDV518" s="70"/>
      <c r="NDW518" s="60"/>
      <c r="NDX518" s="61"/>
      <c r="NDY518" s="70"/>
      <c r="NDZ518" s="70"/>
      <c r="NEA518" s="60"/>
      <c r="NEB518" s="61"/>
      <c r="NEC518" s="70"/>
      <c r="NED518" s="70"/>
      <c r="NEE518" s="60"/>
      <c r="NEF518" s="61"/>
      <c r="NEG518" s="70"/>
      <c r="NEH518" s="70"/>
      <c r="NEI518" s="60"/>
      <c r="NEJ518" s="61"/>
      <c r="NEK518" s="70"/>
      <c r="NEL518" s="70"/>
      <c r="NEM518" s="60"/>
      <c r="NEN518" s="61"/>
      <c r="NEO518" s="70"/>
      <c r="NEP518" s="70"/>
      <c r="NEQ518" s="60"/>
      <c r="NER518" s="61"/>
      <c r="NES518" s="70"/>
      <c r="NET518" s="70"/>
      <c r="NEU518" s="60"/>
      <c r="NEV518" s="61"/>
      <c r="NEW518" s="70"/>
      <c r="NEX518" s="70"/>
      <c r="NEY518" s="60"/>
      <c r="NEZ518" s="61"/>
      <c r="NFA518" s="70"/>
      <c r="NFB518" s="70"/>
      <c r="NFC518" s="60"/>
      <c r="NFD518" s="61"/>
      <c r="NFE518" s="70"/>
      <c r="NFF518" s="70"/>
      <c r="NFG518" s="60"/>
      <c r="NFH518" s="61"/>
      <c r="NFI518" s="70"/>
      <c r="NFJ518" s="70"/>
      <c r="NFK518" s="60"/>
      <c r="NFL518" s="61"/>
      <c r="NFM518" s="70"/>
      <c r="NFN518" s="70"/>
      <c r="NFO518" s="60"/>
      <c r="NFP518" s="61"/>
      <c r="NFQ518" s="70"/>
      <c r="NFR518" s="70"/>
      <c r="NFS518" s="60"/>
      <c r="NFT518" s="61"/>
      <c r="NFU518" s="70"/>
      <c r="NFV518" s="70"/>
      <c r="NFW518" s="60"/>
      <c r="NFX518" s="61"/>
      <c r="NFY518" s="70"/>
      <c r="NFZ518" s="70"/>
      <c r="NGA518" s="60"/>
      <c r="NGB518" s="61"/>
      <c r="NGC518" s="70"/>
      <c r="NGD518" s="70"/>
      <c r="NGE518" s="60"/>
      <c r="NGF518" s="61"/>
      <c r="NGG518" s="70"/>
      <c r="NGH518" s="70"/>
      <c r="NGI518" s="60"/>
      <c r="NGJ518" s="61"/>
      <c r="NGK518" s="70"/>
      <c r="NGL518" s="70"/>
      <c r="NGM518" s="60"/>
      <c r="NGN518" s="61"/>
      <c r="NGO518" s="70"/>
      <c r="NGP518" s="70"/>
      <c r="NGQ518" s="60"/>
      <c r="NGR518" s="61"/>
      <c r="NGS518" s="70"/>
      <c r="NGT518" s="70"/>
      <c r="NGU518" s="60"/>
      <c r="NGV518" s="61"/>
      <c r="NGW518" s="70"/>
      <c r="NGX518" s="70"/>
      <c r="NGY518" s="60"/>
      <c r="NGZ518" s="61"/>
      <c r="NHA518" s="70"/>
      <c r="NHB518" s="70"/>
      <c r="NHC518" s="60"/>
      <c r="NHD518" s="61"/>
      <c r="NHE518" s="70"/>
      <c r="NHF518" s="70"/>
      <c r="NHG518" s="60"/>
      <c r="NHH518" s="61"/>
      <c r="NHI518" s="70"/>
      <c r="NHJ518" s="70"/>
      <c r="NHK518" s="60"/>
      <c r="NHL518" s="61"/>
      <c r="NHM518" s="70"/>
      <c r="NHN518" s="70"/>
      <c r="NHO518" s="60"/>
      <c r="NHP518" s="61"/>
      <c r="NHQ518" s="70"/>
      <c r="NHR518" s="70"/>
      <c r="NHS518" s="60"/>
      <c r="NHT518" s="61"/>
      <c r="NHU518" s="70"/>
      <c r="NHV518" s="70"/>
      <c r="NHW518" s="60"/>
      <c r="NHX518" s="61"/>
      <c r="NHY518" s="70"/>
      <c r="NHZ518" s="70"/>
      <c r="NIA518" s="60"/>
      <c r="NIB518" s="61"/>
      <c r="NIC518" s="70"/>
      <c r="NID518" s="70"/>
      <c r="NIE518" s="60"/>
      <c r="NIF518" s="61"/>
      <c r="NIG518" s="70"/>
      <c r="NIH518" s="70"/>
      <c r="NII518" s="60"/>
      <c r="NIJ518" s="61"/>
      <c r="NIK518" s="70"/>
      <c r="NIL518" s="70"/>
      <c r="NIM518" s="60"/>
      <c r="NIN518" s="61"/>
      <c r="NIO518" s="70"/>
      <c r="NIP518" s="70"/>
      <c r="NIQ518" s="60"/>
      <c r="NIR518" s="61"/>
      <c r="NIS518" s="70"/>
      <c r="NIT518" s="70"/>
      <c r="NIU518" s="60"/>
      <c r="NIV518" s="61"/>
      <c r="NIW518" s="70"/>
      <c r="NIX518" s="70"/>
      <c r="NIY518" s="60"/>
      <c r="NIZ518" s="61"/>
      <c r="NJA518" s="70"/>
      <c r="NJB518" s="70"/>
      <c r="NJC518" s="60"/>
      <c r="NJD518" s="61"/>
      <c r="NJE518" s="70"/>
      <c r="NJF518" s="70"/>
      <c r="NJG518" s="60"/>
      <c r="NJH518" s="61"/>
      <c r="NJI518" s="70"/>
      <c r="NJJ518" s="70"/>
      <c r="NJK518" s="60"/>
      <c r="NJL518" s="61"/>
      <c r="NJM518" s="70"/>
      <c r="NJN518" s="70"/>
      <c r="NJO518" s="60"/>
      <c r="NJP518" s="61"/>
      <c r="NJQ518" s="70"/>
      <c r="NJR518" s="70"/>
      <c r="NJS518" s="60"/>
      <c r="NJT518" s="61"/>
      <c r="NJU518" s="70"/>
      <c r="NJV518" s="70"/>
      <c r="NJW518" s="60"/>
      <c r="NJX518" s="61"/>
      <c r="NJY518" s="70"/>
      <c r="NJZ518" s="70"/>
      <c r="NKA518" s="60"/>
      <c r="NKB518" s="61"/>
      <c r="NKC518" s="70"/>
      <c r="NKD518" s="70"/>
      <c r="NKE518" s="60"/>
      <c r="NKF518" s="61"/>
      <c r="NKG518" s="70"/>
      <c r="NKH518" s="70"/>
      <c r="NKI518" s="60"/>
      <c r="NKJ518" s="61"/>
      <c r="NKK518" s="70"/>
      <c r="NKL518" s="70"/>
      <c r="NKM518" s="60"/>
      <c r="NKN518" s="61"/>
      <c r="NKO518" s="70"/>
      <c r="NKP518" s="70"/>
      <c r="NKQ518" s="60"/>
      <c r="NKR518" s="61"/>
      <c r="NKS518" s="70"/>
      <c r="NKT518" s="70"/>
      <c r="NKU518" s="60"/>
      <c r="NKV518" s="61"/>
      <c r="NKW518" s="70"/>
      <c r="NKX518" s="70"/>
      <c r="NKY518" s="60"/>
      <c r="NKZ518" s="61"/>
      <c r="NLA518" s="70"/>
      <c r="NLB518" s="70"/>
      <c r="NLC518" s="60"/>
      <c r="NLD518" s="61"/>
      <c r="NLE518" s="70"/>
      <c r="NLF518" s="70"/>
      <c r="NLG518" s="60"/>
      <c r="NLH518" s="61"/>
      <c r="NLI518" s="70"/>
      <c r="NLJ518" s="70"/>
      <c r="NLK518" s="60"/>
      <c r="NLL518" s="61"/>
      <c r="NLM518" s="70"/>
      <c r="NLN518" s="70"/>
      <c r="NLO518" s="60"/>
      <c r="NLP518" s="61"/>
      <c r="NLQ518" s="70"/>
      <c r="NLR518" s="70"/>
      <c r="NLS518" s="60"/>
      <c r="NLT518" s="61"/>
      <c r="NLU518" s="70"/>
      <c r="NLV518" s="70"/>
      <c r="NLW518" s="60"/>
      <c r="NLX518" s="61"/>
      <c r="NLY518" s="70"/>
      <c r="NLZ518" s="70"/>
      <c r="NMA518" s="60"/>
      <c r="NMB518" s="61"/>
      <c r="NMC518" s="70"/>
      <c r="NMD518" s="70"/>
      <c r="NME518" s="60"/>
      <c r="NMF518" s="61"/>
      <c r="NMG518" s="70"/>
      <c r="NMH518" s="70"/>
      <c r="NMI518" s="60"/>
      <c r="NMJ518" s="61"/>
      <c r="NMK518" s="70"/>
      <c r="NML518" s="70"/>
      <c r="NMM518" s="60"/>
      <c r="NMN518" s="61"/>
      <c r="NMO518" s="70"/>
      <c r="NMP518" s="70"/>
      <c r="NMQ518" s="60"/>
      <c r="NMR518" s="61"/>
      <c r="NMS518" s="70"/>
      <c r="NMT518" s="70"/>
      <c r="NMU518" s="60"/>
      <c r="NMV518" s="61"/>
      <c r="NMW518" s="70"/>
      <c r="NMX518" s="70"/>
      <c r="NMY518" s="60"/>
      <c r="NMZ518" s="61"/>
      <c r="NNA518" s="70"/>
      <c r="NNB518" s="70"/>
      <c r="NNC518" s="60"/>
      <c r="NND518" s="61"/>
      <c r="NNE518" s="70"/>
      <c r="NNF518" s="70"/>
      <c r="NNG518" s="60"/>
      <c r="NNH518" s="61"/>
      <c r="NNI518" s="70"/>
      <c r="NNJ518" s="70"/>
      <c r="NNK518" s="60"/>
      <c r="NNL518" s="61"/>
      <c r="NNM518" s="70"/>
      <c r="NNN518" s="70"/>
      <c r="NNO518" s="60"/>
      <c r="NNP518" s="61"/>
      <c r="NNQ518" s="70"/>
      <c r="NNR518" s="70"/>
      <c r="NNS518" s="60"/>
      <c r="NNT518" s="61"/>
      <c r="NNU518" s="70"/>
      <c r="NNV518" s="70"/>
      <c r="NNW518" s="60"/>
      <c r="NNX518" s="61"/>
      <c r="NNY518" s="70"/>
      <c r="NNZ518" s="70"/>
      <c r="NOA518" s="60"/>
      <c r="NOB518" s="61"/>
      <c r="NOC518" s="70"/>
      <c r="NOD518" s="70"/>
      <c r="NOE518" s="60"/>
      <c r="NOF518" s="61"/>
      <c r="NOG518" s="70"/>
      <c r="NOH518" s="70"/>
      <c r="NOI518" s="60"/>
      <c r="NOJ518" s="61"/>
      <c r="NOK518" s="70"/>
      <c r="NOL518" s="70"/>
      <c r="NOM518" s="60"/>
      <c r="NON518" s="61"/>
      <c r="NOO518" s="70"/>
      <c r="NOP518" s="70"/>
      <c r="NOQ518" s="60"/>
      <c r="NOR518" s="61"/>
      <c r="NOS518" s="70"/>
      <c r="NOT518" s="70"/>
      <c r="NOU518" s="60"/>
      <c r="NOV518" s="61"/>
      <c r="NOW518" s="70"/>
      <c r="NOX518" s="70"/>
      <c r="NOY518" s="60"/>
      <c r="NOZ518" s="61"/>
      <c r="NPA518" s="70"/>
      <c r="NPB518" s="70"/>
      <c r="NPC518" s="60"/>
      <c r="NPD518" s="61"/>
      <c r="NPE518" s="70"/>
      <c r="NPF518" s="70"/>
      <c r="NPG518" s="60"/>
      <c r="NPH518" s="61"/>
      <c r="NPI518" s="70"/>
      <c r="NPJ518" s="70"/>
      <c r="NPK518" s="60"/>
      <c r="NPL518" s="61"/>
      <c r="NPM518" s="70"/>
      <c r="NPN518" s="70"/>
      <c r="NPO518" s="60"/>
      <c r="NPP518" s="61"/>
      <c r="NPQ518" s="70"/>
      <c r="NPR518" s="70"/>
      <c r="NPS518" s="60"/>
      <c r="NPT518" s="61"/>
      <c r="NPU518" s="70"/>
      <c r="NPV518" s="70"/>
      <c r="NPW518" s="60"/>
      <c r="NPX518" s="61"/>
      <c r="NPY518" s="70"/>
      <c r="NPZ518" s="70"/>
      <c r="NQA518" s="60"/>
      <c r="NQB518" s="61"/>
      <c r="NQC518" s="70"/>
      <c r="NQD518" s="70"/>
      <c r="NQE518" s="60"/>
      <c r="NQF518" s="61"/>
      <c r="NQG518" s="70"/>
      <c r="NQH518" s="70"/>
      <c r="NQI518" s="60"/>
      <c r="NQJ518" s="61"/>
      <c r="NQK518" s="70"/>
      <c r="NQL518" s="70"/>
      <c r="NQM518" s="60"/>
      <c r="NQN518" s="61"/>
      <c r="NQO518" s="70"/>
      <c r="NQP518" s="70"/>
      <c r="NQQ518" s="60"/>
      <c r="NQR518" s="61"/>
      <c r="NQS518" s="70"/>
      <c r="NQT518" s="70"/>
      <c r="NQU518" s="60"/>
      <c r="NQV518" s="61"/>
      <c r="NQW518" s="70"/>
      <c r="NQX518" s="70"/>
      <c r="NQY518" s="60"/>
      <c r="NQZ518" s="61"/>
      <c r="NRA518" s="70"/>
      <c r="NRB518" s="70"/>
      <c r="NRC518" s="60"/>
      <c r="NRD518" s="61"/>
      <c r="NRE518" s="70"/>
      <c r="NRF518" s="70"/>
      <c r="NRG518" s="60"/>
      <c r="NRH518" s="61"/>
      <c r="NRI518" s="70"/>
      <c r="NRJ518" s="70"/>
      <c r="NRK518" s="60"/>
      <c r="NRL518" s="61"/>
      <c r="NRM518" s="70"/>
      <c r="NRN518" s="70"/>
      <c r="NRO518" s="60"/>
      <c r="NRP518" s="61"/>
      <c r="NRQ518" s="70"/>
      <c r="NRR518" s="70"/>
      <c r="NRS518" s="60"/>
      <c r="NRT518" s="61"/>
      <c r="NRU518" s="70"/>
      <c r="NRV518" s="70"/>
      <c r="NRW518" s="60"/>
      <c r="NRX518" s="61"/>
      <c r="NRY518" s="70"/>
      <c r="NRZ518" s="70"/>
      <c r="NSA518" s="60"/>
      <c r="NSB518" s="61"/>
      <c r="NSC518" s="70"/>
      <c r="NSD518" s="70"/>
      <c r="NSE518" s="60"/>
      <c r="NSF518" s="61"/>
      <c r="NSG518" s="70"/>
      <c r="NSH518" s="70"/>
      <c r="NSI518" s="60"/>
      <c r="NSJ518" s="61"/>
      <c r="NSK518" s="70"/>
      <c r="NSL518" s="70"/>
      <c r="NSM518" s="60"/>
      <c r="NSN518" s="61"/>
      <c r="NSO518" s="70"/>
      <c r="NSP518" s="70"/>
      <c r="NSQ518" s="60"/>
      <c r="NSR518" s="61"/>
      <c r="NSS518" s="70"/>
      <c r="NST518" s="70"/>
      <c r="NSU518" s="60"/>
      <c r="NSV518" s="61"/>
      <c r="NSW518" s="70"/>
      <c r="NSX518" s="70"/>
      <c r="NSY518" s="60"/>
      <c r="NSZ518" s="61"/>
      <c r="NTA518" s="70"/>
      <c r="NTB518" s="70"/>
      <c r="NTC518" s="60"/>
      <c r="NTD518" s="61"/>
      <c r="NTE518" s="70"/>
      <c r="NTF518" s="70"/>
      <c r="NTG518" s="60"/>
      <c r="NTH518" s="61"/>
      <c r="NTI518" s="70"/>
      <c r="NTJ518" s="70"/>
      <c r="NTK518" s="60"/>
      <c r="NTL518" s="61"/>
      <c r="NTM518" s="70"/>
      <c r="NTN518" s="70"/>
      <c r="NTO518" s="60"/>
      <c r="NTP518" s="61"/>
      <c r="NTQ518" s="70"/>
      <c r="NTR518" s="70"/>
      <c r="NTS518" s="60"/>
      <c r="NTT518" s="61"/>
      <c r="NTU518" s="70"/>
      <c r="NTV518" s="70"/>
      <c r="NTW518" s="60"/>
      <c r="NTX518" s="61"/>
      <c r="NTY518" s="70"/>
      <c r="NTZ518" s="70"/>
      <c r="NUA518" s="60"/>
      <c r="NUB518" s="61"/>
      <c r="NUC518" s="70"/>
      <c r="NUD518" s="70"/>
      <c r="NUE518" s="60"/>
      <c r="NUF518" s="61"/>
      <c r="NUG518" s="70"/>
      <c r="NUH518" s="70"/>
      <c r="NUI518" s="60"/>
      <c r="NUJ518" s="61"/>
      <c r="NUK518" s="70"/>
      <c r="NUL518" s="70"/>
      <c r="NUM518" s="60"/>
      <c r="NUN518" s="61"/>
      <c r="NUO518" s="70"/>
      <c r="NUP518" s="70"/>
      <c r="NUQ518" s="60"/>
      <c r="NUR518" s="61"/>
      <c r="NUS518" s="70"/>
      <c r="NUT518" s="70"/>
      <c r="NUU518" s="60"/>
      <c r="NUV518" s="61"/>
      <c r="NUW518" s="70"/>
      <c r="NUX518" s="70"/>
      <c r="NUY518" s="60"/>
      <c r="NUZ518" s="61"/>
      <c r="NVA518" s="70"/>
      <c r="NVB518" s="70"/>
      <c r="NVC518" s="60"/>
      <c r="NVD518" s="61"/>
      <c r="NVE518" s="70"/>
      <c r="NVF518" s="70"/>
      <c r="NVG518" s="60"/>
      <c r="NVH518" s="61"/>
      <c r="NVI518" s="70"/>
      <c r="NVJ518" s="70"/>
      <c r="NVK518" s="60"/>
      <c r="NVL518" s="61"/>
      <c r="NVM518" s="70"/>
      <c r="NVN518" s="70"/>
      <c r="NVO518" s="60"/>
      <c r="NVP518" s="61"/>
      <c r="NVQ518" s="70"/>
      <c r="NVR518" s="70"/>
      <c r="NVS518" s="60"/>
      <c r="NVT518" s="61"/>
      <c r="NVU518" s="70"/>
      <c r="NVV518" s="70"/>
      <c r="NVW518" s="60"/>
      <c r="NVX518" s="61"/>
      <c r="NVY518" s="70"/>
      <c r="NVZ518" s="70"/>
      <c r="NWA518" s="60"/>
      <c r="NWB518" s="61"/>
      <c r="NWC518" s="70"/>
      <c r="NWD518" s="70"/>
      <c r="NWE518" s="60"/>
      <c r="NWF518" s="61"/>
      <c r="NWG518" s="70"/>
      <c r="NWH518" s="70"/>
      <c r="NWI518" s="60"/>
      <c r="NWJ518" s="61"/>
      <c r="NWK518" s="70"/>
      <c r="NWL518" s="70"/>
      <c r="NWM518" s="60"/>
      <c r="NWN518" s="61"/>
      <c r="NWO518" s="70"/>
      <c r="NWP518" s="70"/>
      <c r="NWQ518" s="60"/>
      <c r="NWR518" s="61"/>
      <c r="NWS518" s="70"/>
      <c r="NWT518" s="70"/>
      <c r="NWU518" s="60"/>
      <c r="NWV518" s="61"/>
      <c r="NWW518" s="70"/>
      <c r="NWX518" s="70"/>
      <c r="NWY518" s="60"/>
      <c r="NWZ518" s="61"/>
      <c r="NXA518" s="70"/>
      <c r="NXB518" s="70"/>
      <c r="NXC518" s="60"/>
      <c r="NXD518" s="61"/>
      <c r="NXE518" s="70"/>
      <c r="NXF518" s="70"/>
      <c r="NXG518" s="60"/>
      <c r="NXH518" s="61"/>
      <c r="NXI518" s="70"/>
      <c r="NXJ518" s="70"/>
      <c r="NXK518" s="60"/>
      <c r="NXL518" s="61"/>
      <c r="NXM518" s="70"/>
      <c r="NXN518" s="70"/>
      <c r="NXO518" s="60"/>
      <c r="NXP518" s="61"/>
      <c r="NXQ518" s="70"/>
      <c r="NXR518" s="70"/>
      <c r="NXS518" s="60"/>
      <c r="NXT518" s="61"/>
      <c r="NXU518" s="70"/>
      <c r="NXV518" s="70"/>
      <c r="NXW518" s="60"/>
      <c r="NXX518" s="61"/>
      <c r="NXY518" s="70"/>
      <c r="NXZ518" s="70"/>
      <c r="NYA518" s="60"/>
      <c r="NYB518" s="61"/>
      <c r="NYC518" s="70"/>
      <c r="NYD518" s="70"/>
      <c r="NYE518" s="60"/>
      <c r="NYF518" s="61"/>
      <c r="NYG518" s="70"/>
      <c r="NYH518" s="70"/>
      <c r="NYI518" s="60"/>
      <c r="NYJ518" s="61"/>
      <c r="NYK518" s="70"/>
      <c r="NYL518" s="70"/>
      <c r="NYM518" s="60"/>
      <c r="NYN518" s="61"/>
      <c r="NYO518" s="70"/>
      <c r="NYP518" s="70"/>
      <c r="NYQ518" s="60"/>
      <c r="NYR518" s="61"/>
      <c r="NYS518" s="70"/>
      <c r="NYT518" s="70"/>
      <c r="NYU518" s="60"/>
      <c r="NYV518" s="61"/>
      <c r="NYW518" s="70"/>
      <c r="NYX518" s="70"/>
      <c r="NYY518" s="60"/>
      <c r="NYZ518" s="61"/>
      <c r="NZA518" s="70"/>
      <c r="NZB518" s="70"/>
      <c r="NZC518" s="60"/>
      <c r="NZD518" s="61"/>
      <c r="NZE518" s="70"/>
      <c r="NZF518" s="70"/>
      <c r="NZG518" s="60"/>
      <c r="NZH518" s="61"/>
      <c r="NZI518" s="70"/>
      <c r="NZJ518" s="70"/>
      <c r="NZK518" s="60"/>
      <c r="NZL518" s="61"/>
      <c r="NZM518" s="70"/>
      <c r="NZN518" s="70"/>
      <c r="NZO518" s="60"/>
      <c r="NZP518" s="61"/>
      <c r="NZQ518" s="70"/>
      <c r="NZR518" s="70"/>
      <c r="NZS518" s="60"/>
      <c r="NZT518" s="61"/>
      <c r="NZU518" s="70"/>
      <c r="NZV518" s="70"/>
      <c r="NZW518" s="60"/>
      <c r="NZX518" s="61"/>
      <c r="NZY518" s="70"/>
      <c r="NZZ518" s="70"/>
      <c r="OAA518" s="60"/>
      <c r="OAB518" s="61"/>
      <c r="OAC518" s="70"/>
      <c r="OAD518" s="70"/>
      <c r="OAE518" s="60"/>
      <c r="OAF518" s="61"/>
      <c r="OAG518" s="70"/>
      <c r="OAH518" s="70"/>
      <c r="OAI518" s="60"/>
      <c r="OAJ518" s="61"/>
      <c r="OAK518" s="70"/>
      <c r="OAL518" s="70"/>
      <c r="OAM518" s="60"/>
      <c r="OAN518" s="61"/>
      <c r="OAO518" s="70"/>
      <c r="OAP518" s="70"/>
      <c r="OAQ518" s="60"/>
      <c r="OAR518" s="61"/>
      <c r="OAS518" s="70"/>
      <c r="OAT518" s="70"/>
      <c r="OAU518" s="60"/>
      <c r="OAV518" s="61"/>
      <c r="OAW518" s="70"/>
      <c r="OAX518" s="70"/>
      <c r="OAY518" s="60"/>
      <c r="OAZ518" s="61"/>
      <c r="OBA518" s="70"/>
      <c r="OBB518" s="70"/>
      <c r="OBC518" s="60"/>
      <c r="OBD518" s="61"/>
      <c r="OBE518" s="70"/>
      <c r="OBF518" s="70"/>
      <c r="OBG518" s="60"/>
      <c r="OBH518" s="61"/>
      <c r="OBI518" s="70"/>
      <c r="OBJ518" s="70"/>
      <c r="OBK518" s="60"/>
      <c r="OBL518" s="61"/>
      <c r="OBM518" s="70"/>
      <c r="OBN518" s="70"/>
      <c r="OBO518" s="60"/>
      <c r="OBP518" s="61"/>
      <c r="OBQ518" s="70"/>
      <c r="OBR518" s="70"/>
      <c r="OBS518" s="60"/>
      <c r="OBT518" s="61"/>
      <c r="OBU518" s="70"/>
      <c r="OBV518" s="70"/>
      <c r="OBW518" s="60"/>
      <c r="OBX518" s="61"/>
      <c r="OBY518" s="70"/>
      <c r="OBZ518" s="70"/>
      <c r="OCA518" s="60"/>
      <c r="OCB518" s="61"/>
      <c r="OCC518" s="70"/>
      <c r="OCD518" s="70"/>
      <c r="OCE518" s="60"/>
      <c r="OCF518" s="61"/>
      <c r="OCG518" s="70"/>
      <c r="OCH518" s="70"/>
      <c r="OCI518" s="60"/>
      <c r="OCJ518" s="61"/>
      <c r="OCK518" s="70"/>
      <c r="OCL518" s="70"/>
      <c r="OCM518" s="60"/>
      <c r="OCN518" s="61"/>
      <c r="OCO518" s="70"/>
      <c r="OCP518" s="70"/>
      <c r="OCQ518" s="60"/>
      <c r="OCR518" s="61"/>
      <c r="OCS518" s="70"/>
      <c r="OCT518" s="70"/>
      <c r="OCU518" s="60"/>
      <c r="OCV518" s="61"/>
      <c r="OCW518" s="70"/>
      <c r="OCX518" s="70"/>
      <c r="OCY518" s="60"/>
      <c r="OCZ518" s="61"/>
      <c r="ODA518" s="70"/>
      <c r="ODB518" s="70"/>
      <c r="ODC518" s="60"/>
      <c r="ODD518" s="61"/>
      <c r="ODE518" s="70"/>
      <c r="ODF518" s="70"/>
      <c r="ODG518" s="60"/>
      <c r="ODH518" s="61"/>
      <c r="ODI518" s="70"/>
      <c r="ODJ518" s="70"/>
      <c r="ODK518" s="60"/>
      <c r="ODL518" s="61"/>
      <c r="ODM518" s="70"/>
      <c r="ODN518" s="70"/>
      <c r="ODO518" s="60"/>
      <c r="ODP518" s="61"/>
      <c r="ODQ518" s="70"/>
      <c r="ODR518" s="70"/>
      <c r="ODS518" s="60"/>
      <c r="ODT518" s="61"/>
      <c r="ODU518" s="70"/>
      <c r="ODV518" s="70"/>
      <c r="ODW518" s="60"/>
      <c r="ODX518" s="61"/>
      <c r="ODY518" s="70"/>
      <c r="ODZ518" s="70"/>
      <c r="OEA518" s="60"/>
      <c r="OEB518" s="61"/>
      <c r="OEC518" s="70"/>
      <c r="OED518" s="70"/>
      <c r="OEE518" s="60"/>
      <c r="OEF518" s="61"/>
      <c r="OEG518" s="70"/>
      <c r="OEH518" s="70"/>
      <c r="OEI518" s="60"/>
      <c r="OEJ518" s="61"/>
      <c r="OEK518" s="70"/>
      <c r="OEL518" s="70"/>
      <c r="OEM518" s="60"/>
      <c r="OEN518" s="61"/>
      <c r="OEO518" s="70"/>
      <c r="OEP518" s="70"/>
      <c r="OEQ518" s="60"/>
      <c r="OER518" s="61"/>
      <c r="OES518" s="70"/>
      <c r="OET518" s="70"/>
      <c r="OEU518" s="60"/>
      <c r="OEV518" s="61"/>
      <c r="OEW518" s="70"/>
      <c r="OEX518" s="70"/>
      <c r="OEY518" s="60"/>
      <c r="OEZ518" s="61"/>
      <c r="OFA518" s="70"/>
      <c r="OFB518" s="70"/>
      <c r="OFC518" s="60"/>
      <c r="OFD518" s="61"/>
      <c r="OFE518" s="70"/>
      <c r="OFF518" s="70"/>
      <c r="OFG518" s="60"/>
      <c r="OFH518" s="61"/>
      <c r="OFI518" s="70"/>
      <c r="OFJ518" s="70"/>
      <c r="OFK518" s="60"/>
      <c r="OFL518" s="61"/>
      <c r="OFM518" s="70"/>
      <c r="OFN518" s="70"/>
      <c r="OFO518" s="60"/>
      <c r="OFP518" s="61"/>
      <c r="OFQ518" s="70"/>
      <c r="OFR518" s="70"/>
      <c r="OFS518" s="60"/>
      <c r="OFT518" s="61"/>
      <c r="OFU518" s="70"/>
      <c r="OFV518" s="70"/>
      <c r="OFW518" s="60"/>
      <c r="OFX518" s="61"/>
      <c r="OFY518" s="70"/>
      <c r="OFZ518" s="70"/>
      <c r="OGA518" s="60"/>
      <c r="OGB518" s="61"/>
      <c r="OGC518" s="70"/>
      <c r="OGD518" s="70"/>
      <c r="OGE518" s="60"/>
      <c r="OGF518" s="61"/>
      <c r="OGG518" s="70"/>
      <c r="OGH518" s="70"/>
      <c r="OGI518" s="60"/>
      <c r="OGJ518" s="61"/>
      <c r="OGK518" s="70"/>
      <c r="OGL518" s="70"/>
      <c r="OGM518" s="60"/>
      <c r="OGN518" s="61"/>
      <c r="OGO518" s="70"/>
      <c r="OGP518" s="70"/>
      <c r="OGQ518" s="60"/>
      <c r="OGR518" s="61"/>
      <c r="OGS518" s="70"/>
      <c r="OGT518" s="70"/>
      <c r="OGU518" s="60"/>
      <c r="OGV518" s="61"/>
      <c r="OGW518" s="70"/>
      <c r="OGX518" s="70"/>
      <c r="OGY518" s="60"/>
      <c r="OGZ518" s="61"/>
      <c r="OHA518" s="70"/>
      <c r="OHB518" s="70"/>
      <c r="OHC518" s="60"/>
      <c r="OHD518" s="61"/>
      <c r="OHE518" s="70"/>
      <c r="OHF518" s="70"/>
      <c r="OHG518" s="60"/>
      <c r="OHH518" s="61"/>
      <c r="OHI518" s="70"/>
      <c r="OHJ518" s="70"/>
      <c r="OHK518" s="60"/>
      <c r="OHL518" s="61"/>
      <c r="OHM518" s="70"/>
      <c r="OHN518" s="70"/>
      <c r="OHO518" s="60"/>
      <c r="OHP518" s="61"/>
      <c r="OHQ518" s="70"/>
      <c r="OHR518" s="70"/>
      <c r="OHS518" s="60"/>
      <c r="OHT518" s="61"/>
      <c r="OHU518" s="70"/>
      <c r="OHV518" s="70"/>
      <c r="OHW518" s="60"/>
      <c r="OHX518" s="61"/>
      <c r="OHY518" s="70"/>
      <c r="OHZ518" s="70"/>
      <c r="OIA518" s="60"/>
      <c r="OIB518" s="61"/>
      <c r="OIC518" s="70"/>
      <c r="OID518" s="70"/>
      <c r="OIE518" s="60"/>
      <c r="OIF518" s="61"/>
      <c r="OIG518" s="70"/>
      <c r="OIH518" s="70"/>
      <c r="OII518" s="60"/>
      <c r="OIJ518" s="61"/>
      <c r="OIK518" s="70"/>
      <c r="OIL518" s="70"/>
      <c r="OIM518" s="60"/>
      <c r="OIN518" s="61"/>
      <c r="OIO518" s="70"/>
      <c r="OIP518" s="70"/>
      <c r="OIQ518" s="60"/>
      <c r="OIR518" s="61"/>
      <c r="OIS518" s="70"/>
      <c r="OIT518" s="70"/>
      <c r="OIU518" s="60"/>
      <c r="OIV518" s="61"/>
      <c r="OIW518" s="70"/>
      <c r="OIX518" s="70"/>
      <c r="OIY518" s="60"/>
      <c r="OIZ518" s="61"/>
      <c r="OJA518" s="70"/>
      <c r="OJB518" s="70"/>
      <c r="OJC518" s="60"/>
      <c r="OJD518" s="61"/>
      <c r="OJE518" s="70"/>
      <c r="OJF518" s="70"/>
      <c r="OJG518" s="60"/>
      <c r="OJH518" s="61"/>
      <c r="OJI518" s="70"/>
      <c r="OJJ518" s="70"/>
      <c r="OJK518" s="60"/>
      <c r="OJL518" s="61"/>
      <c r="OJM518" s="70"/>
      <c r="OJN518" s="70"/>
      <c r="OJO518" s="60"/>
      <c r="OJP518" s="61"/>
      <c r="OJQ518" s="70"/>
      <c r="OJR518" s="70"/>
      <c r="OJS518" s="60"/>
      <c r="OJT518" s="61"/>
      <c r="OJU518" s="70"/>
      <c r="OJV518" s="70"/>
      <c r="OJW518" s="60"/>
      <c r="OJX518" s="61"/>
      <c r="OJY518" s="70"/>
      <c r="OJZ518" s="70"/>
      <c r="OKA518" s="60"/>
      <c r="OKB518" s="61"/>
      <c r="OKC518" s="70"/>
      <c r="OKD518" s="70"/>
      <c r="OKE518" s="60"/>
      <c r="OKF518" s="61"/>
      <c r="OKG518" s="70"/>
      <c r="OKH518" s="70"/>
      <c r="OKI518" s="60"/>
      <c r="OKJ518" s="61"/>
      <c r="OKK518" s="70"/>
      <c r="OKL518" s="70"/>
      <c r="OKM518" s="60"/>
      <c r="OKN518" s="61"/>
      <c r="OKO518" s="70"/>
      <c r="OKP518" s="70"/>
      <c r="OKQ518" s="60"/>
      <c r="OKR518" s="61"/>
      <c r="OKS518" s="70"/>
      <c r="OKT518" s="70"/>
      <c r="OKU518" s="60"/>
      <c r="OKV518" s="61"/>
      <c r="OKW518" s="70"/>
      <c r="OKX518" s="70"/>
      <c r="OKY518" s="60"/>
      <c r="OKZ518" s="61"/>
      <c r="OLA518" s="70"/>
      <c r="OLB518" s="70"/>
      <c r="OLC518" s="60"/>
      <c r="OLD518" s="61"/>
      <c r="OLE518" s="70"/>
      <c r="OLF518" s="70"/>
      <c r="OLG518" s="60"/>
      <c r="OLH518" s="61"/>
      <c r="OLI518" s="70"/>
      <c r="OLJ518" s="70"/>
      <c r="OLK518" s="60"/>
      <c r="OLL518" s="61"/>
      <c r="OLM518" s="70"/>
      <c r="OLN518" s="70"/>
      <c r="OLO518" s="60"/>
      <c r="OLP518" s="61"/>
      <c r="OLQ518" s="70"/>
      <c r="OLR518" s="70"/>
      <c r="OLS518" s="60"/>
      <c r="OLT518" s="61"/>
      <c r="OLU518" s="70"/>
      <c r="OLV518" s="70"/>
      <c r="OLW518" s="60"/>
      <c r="OLX518" s="61"/>
      <c r="OLY518" s="70"/>
      <c r="OLZ518" s="70"/>
      <c r="OMA518" s="60"/>
      <c r="OMB518" s="61"/>
      <c r="OMC518" s="70"/>
      <c r="OMD518" s="70"/>
      <c r="OME518" s="60"/>
      <c r="OMF518" s="61"/>
      <c r="OMG518" s="70"/>
      <c r="OMH518" s="70"/>
      <c r="OMI518" s="60"/>
      <c r="OMJ518" s="61"/>
      <c r="OMK518" s="70"/>
      <c r="OML518" s="70"/>
      <c r="OMM518" s="60"/>
      <c r="OMN518" s="61"/>
      <c r="OMO518" s="70"/>
      <c r="OMP518" s="70"/>
      <c r="OMQ518" s="60"/>
      <c r="OMR518" s="61"/>
      <c r="OMS518" s="70"/>
      <c r="OMT518" s="70"/>
      <c r="OMU518" s="60"/>
      <c r="OMV518" s="61"/>
      <c r="OMW518" s="70"/>
      <c r="OMX518" s="70"/>
      <c r="OMY518" s="60"/>
      <c r="OMZ518" s="61"/>
      <c r="ONA518" s="70"/>
      <c r="ONB518" s="70"/>
      <c r="ONC518" s="60"/>
      <c r="OND518" s="61"/>
      <c r="ONE518" s="70"/>
      <c r="ONF518" s="70"/>
      <c r="ONG518" s="60"/>
      <c r="ONH518" s="61"/>
      <c r="ONI518" s="70"/>
      <c r="ONJ518" s="70"/>
      <c r="ONK518" s="60"/>
      <c r="ONL518" s="61"/>
      <c r="ONM518" s="70"/>
      <c r="ONN518" s="70"/>
      <c r="ONO518" s="60"/>
      <c r="ONP518" s="61"/>
      <c r="ONQ518" s="70"/>
      <c r="ONR518" s="70"/>
      <c r="ONS518" s="60"/>
      <c r="ONT518" s="61"/>
      <c r="ONU518" s="70"/>
      <c r="ONV518" s="70"/>
      <c r="ONW518" s="60"/>
      <c r="ONX518" s="61"/>
      <c r="ONY518" s="70"/>
      <c r="ONZ518" s="70"/>
      <c r="OOA518" s="60"/>
      <c r="OOB518" s="61"/>
      <c r="OOC518" s="70"/>
      <c r="OOD518" s="70"/>
      <c r="OOE518" s="60"/>
      <c r="OOF518" s="61"/>
      <c r="OOG518" s="70"/>
      <c r="OOH518" s="70"/>
      <c r="OOI518" s="60"/>
      <c r="OOJ518" s="61"/>
      <c r="OOK518" s="70"/>
      <c r="OOL518" s="70"/>
      <c r="OOM518" s="60"/>
      <c r="OON518" s="61"/>
      <c r="OOO518" s="70"/>
      <c r="OOP518" s="70"/>
      <c r="OOQ518" s="60"/>
      <c r="OOR518" s="61"/>
      <c r="OOS518" s="70"/>
      <c r="OOT518" s="70"/>
      <c r="OOU518" s="60"/>
      <c r="OOV518" s="61"/>
      <c r="OOW518" s="70"/>
      <c r="OOX518" s="70"/>
      <c r="OOY518" s="60"/>
      <c r="OOZ518" s="61"/>
      <c r="OPA518" s="70"/>
      <c r="OPB518" s="70"/>
      <c r="OPC518" s="60"/>
      <c r="OPD518" s="61"/>
      <c r="OPE518" s="70"/>
      <c r="OPF518" s="70"/>
      <c r="OPG518" s="60"/>
      <c r="OPH518" s="61"/>
      <c r="OPI518" s="70"/>
      <c r="OPJ518" s="70"/>
      <c r="OPK518" s="60"/>
      <c r="OPL518" s="61"/>
      <c r="OPM518" s="70"/>
      <c r="OPN518" s="70"/>
      <c r="OPO518" s="60"/>
      <c r="OPP518" s="61"/>
      <c r="OPQ518" s="70"/>
      <c r="OPR518" s="70"/>
      <c r="OPS518" s="60"/>
      <c r="OPT518" s="61"/>
      <c r="OPU518" s="70"/>
      <c r="OPV518" s="70"/>
      <c r="OPW518" s="60"/>
      <c r="OPX518" s="61"/>
      <c r="OPY518" s="70"/>
      <c r="OPZ518" s="70"/>
      <c r="OQA518" s="60"/>
      <c r="OQB518" s="61"/>
      <c r="OQC518" s="70"/>
      <c r="OQD518" s="70"/>
      <c r="OQE518" s="60"/>
      <c r="OQF518" s="61"/>
      <c r="OQG518" s="70"/>
      <c r="OQH518" s="70"/>
      <c r="OQI518" s="60"/>
      <c r="OQJ518" s="61"/>
      <c r="OQK518" s="70"/>
      <c r="OQL518" s="70"/>
      <c r="OQM518" s="60"/>
      <c r="OQN518" s="61"/>
      <c r="OQO518" s="70"/>
      <c r="OQP518" s="70"/>
      <c r="OQQ518" s="60"/>
      <c r="OQR518" s="61"/>
      <c r="OQS518" s="70"/>
      <c r="OQT518" s="70"/>
      <c r="OQU518" s="60"/>
      <c r="OQV518" s="61"/>
      <c r="OQW518" s="70"/>
      <c r="OQX518" s="70"/>
      <c r="OQY518" s="60"/>
      <c r="OQZ518" s="61"/>
      <c r="ORA518" s="70"/>
      <c r="ORB518" s="70"/>
      <c r="ORC518" s="60"/>
      <c r="ORD518" s="61"/>
      <c r="ORE518" s="70"/>
      <c r="ORF518" s="70"/>
      <c r="ORG518" s="60"/>
      <c r="ORH518" s="61"/>
      <c r="ORI518" s="70"/>
      <c r="ORJ518" s="70"/>
      <c r="ORK518" s="60"/>
      <c r="ORL518" s="61"/>
      <c r="ORM518" s="70"/>
      <c r="ORN518" s="70"/>
      <c r="ORO518" s="60"/>
      <c r="ORP518" s="61"/>
      <c r="ORQ518" s="70"/>
      <c r="ORR518" s="70"/>
      <c r="ORS518" s="60"/>
      <c r="ORT518" s="61"/>
      <c r="ORU518" s="70"/>
      <c r="ORV518" s="70"/>
      <c r="ORW518" s="60"/>
      <c r="ORX518" s="61"/>
      <c r="ORY518" s="70"/>
      <c r="ORZ518" s="70"/>
      <c r="OSA518" s="60"/>
      <c r="OSB518" s="61"/>
      <c r="OSC518" s="70"/>
      <c r="OSD518" s="70"/>
      <c r="OSE518" s="60"/>
      <c r="OSF518" s="61"/>
      <c r="OSG518" s="70"/>
      <c r="OSH518" s="70"/>
      <c r="OSI518" s="60"/>
      <c r="OSJ518" s="61"/>
      <c r="OSK518" s="70"/>
      <c r="OSL518" s="70"/>
      <c r="OSM518" s="60"/>
      <c r="OSN518" s="61"/>
      <c r="OSO518" s="70"/>
      <c r="OSP518" s="70"/>
      <c r="OSQ518" s="60"/>
      <c r="OSR518" s="61"/>
      <c r="OSS518" s="70"/>
      <c r="OST518" s="70"/>
      <c r="OSU518" s="60"/>
      <c r="OSV518" s="61"/>
      <c r="OSW518" s="70"/>
      <c r="OSX518" s="70"/>
      <c r="OSY518" s="60"/>
      <c r="OSZ518" s="61"/>
      <c r="OTA518" s="70"/>
      <c r="OTB518" s="70"/>
      <c r="OTC518" s="60"/>
      <c r="OTD518" s="61"/>
      <c r="OTE518" s="70"/>
      <c r="OTF518" s="70"/>
      <c r="OTG518" s="60"/>
      <c r="OTH518" s="61"/>
      <c r="OTI518" s="70"/>
      <c r="OTJ518" s="70"/>
      <c r="OTK518" s="60"/>
      <c r="OTL518" s="61"/>
      <c r="OTM518" s="70"/>
      <c r="OTN518" s="70"/>
      <c r="OTO518" s="60"/>
      <c r="OTP518" s="61"/>
      <c r="OTQ518" s="70"/>
      <c r="OTR518" s="70"/>
      <c r="OTS518" s="60"/>
      <c r="OTT518" s="61"/>
      <c r="OTU518" s="70"/>
      <c r="OTV518" s="70"/>
      <c r="OTW518" s="60"/>
      <c r="OTX518" s="61"/>
      <c r="OTY518" s="70"/>
      <c r="OTZ518" s="70"/>
      <c r="OUA518" s="60"/>
      <c r="OUB518" s="61"/>
      <c r="OUC518" s="70"/>
      <c r="OUD518" s="70"/>
      <c r="OUE518" s="60"/>
      <c r="OUF518" s="61"/>
      <c r="OUG518" s="70"/>
      <c r="OUH518" s="70"/>
      <c r="OUI518" s="60"/>
      <c r="OUJ518" s="61"/>
      <c r="OUK518" s="70"/>
      <c r="OUL518" s="70"/>
      <c r="OUM518" s="60"/>
      <c r="OUN518" s="61"/>
      <c r="OUO518" s="70"/>
      <c r="OUP518" s="70"/>
      <c r="OUQ518" s="60"/>
      <c r="OUR518" s="61"/>
      <c r="OUS518" s="70"/>
      <c r="OUT518" s="70"/>
      <c r="OUU518" s="60"/>
      <c r="OUV518" s="61"/>
      <c r="OUW518" s="70"/>
      <c r="OUX518" s="70"/>
      <c r="OUY518" s="60"/>
      <c r="OUZ518" s="61"/>
      <c r="OVA518" s="70"/>
      <c r="OVB518" s="70"/>
      <c r="OVC518" s="60"/>
      <c r="OVD518" s="61"/>
      <c r="OVE518" s="70"/>
      <c r="OVF518" s="70"/>
      <c r="OVG518" s="60"/>
      <c r="OVH518" s="61"/>
      <c r="OVI518" s="70"/>
      <c r="OVJ518" s="70"/>
      <c r="OVK518" s="60"/>
      <c r="OVL518" s="61"/>
      <c r="OVM518" s="70"/>
      <c r="OVN518" s="70"/>
      <c r="OVO518" s="60"/>
      <c r="OVP518" s="61"/>
      <c r="OVQ518" s="70"/>
      <c r="OVR518" s="70"/>
      <c r="OVS518" s="60"/>
      <c r="OVT518" s="61"/>
      <c r="OVU518" s="70"/>
      <c r="OVV518" s="70"/>
      <c r="OVW518" s="60"/>
      <c r="OVX518" s="61"/>
      <c r="OVY518" s="70"/>
      <c r="OVZ518" s="70"/>
      <c r="OWA518" s="60"/>
      <c r="OWB518" s="61"/>
      <c r="OWC518" s="70"/>
      <c r="OWD518" s="70"/>
      <c r="OWE518" s="60"/>
      <c r="OWF518" s="61"/>
      <c r="OWG518" s="70"/>
      <c r="OWH518" s="70"/>
      <c r="OWI518" s="60"/>
      <c r="OWJ518" s="61"/>
      <c r="OWK518" s="70"/>
      <c r="OWL518" s="70"/>
      <c r="OWM518" s="60"/>
      <c r="OWN518" s="61"/>
      <c r="OWO518" s="70"/>
      <c r="OWP518" s="70"/>
      <c r="OWQ518" s="60"/>
      <c r="OWR518" s="61"/>
      <c r="OWS518" s="70"/>
      <c r="OWT518" s="70"/>
      <c r="OWU518" s="60"/>
      <c r="OWV518" s="61"/>
      <c r="OWW518" s="70"/>
      <c r="OWX518" s="70"/>
      <c r="OWY518" s="60"/>
      <c r="OWZ518" s="61"/>
      <c r="OXA518" s="70"/>
      <c r="OXB518" s="70"/>
      <c r="OXC518" s="60"/>
      <c r="OXD518" s="61"/>
      <c r="OXE518" s="70"/>
      <c r="OXF518" s="70"/>
      <c r="OXG518" s="60"/>
      <c r="OXH518" s="61"/>
      <c r="OXI518" s="70"/>
      <c r="OXJ518" s="70"/>
      <c r="OXK518" s="60"/>
      <c r="OXL518" s="61"/>
      <c r="OXM518" s="70"/>
      <c r="OXN518" s="70"/>
      <c r="OXO518" s="60"/>
      <c r="OXP518" s="61"/>
      <c r="OXQ518" s="70"/>
      <c r="OXR518" s="70"/>
      <c r="OXS518" s="60"/>
      <c r="OXT518" s="61"/>
      <c r="OXU518" s="70"/>
      <c r="OXV518" s="70"/>
      <c r="OXW518" s="60"/>
      <c r="OXX518" s="61"/>
      <c r="OXY518" s="70"/>
      <c r="OXZ518" s="70"/>
      <c r="OYA518" s="60"/>
      <c r="OYB518" s="61"/>
      <c r="OYC518" s="70"/>
      <c r="OYD518" s="70"/>
      <c r="OYE518" s="60"/>
      <c r="OYF518" s="61"/>
      <c r="OYG518" s="70"/>
      <c r="OYH518" s="70"/>
      <c r="OYI518" s="60"/>
      <c r="OYJ518" s="61"/>
      <c r="OYK518" s="70"/>
      <c r="OYL518" s="70"/>
      <c r="OYM518" s="60"/>
      <c r="OYN518" s="61"/>
      <c r="OYO518" s="70"/>
      <c r="OYP518" s="70"/>
      <c r="OYQ518" s="60"/>
      <c r="OYR518" s="61"/>
      <c r="OYS518" s="70"/>
      <c r="OYT518" s="70"/>
      <c r="OYU518" s="60"/>
      <c r="OYV518" s="61"/>
      <c r="OYW518" s="70"/>
      <c r="OYX518" s="70"/>
      <c r="OYY518" s="60"/>
      <c r="OYZ518" s="61"/>
      <c r="OZA518" s="70"/>
      <c r="OZB518" s="70"/>
      <c r="OZC518" s="60"/>
      <c r="OZD518" s="61"/>
      <c r="OZE518" s="70"/>
      <c r="OZF518" s="70"/>
      <c r="OZG518" s="60"/>
      <c r="OZH518" s="61"/>
      <c r="OZI518" s="70"/>
      <c r="OZJ518" s="70"/>
      <c r="OZK518" s="60"/>
      <c r="OZL518" s="61"/>
      <c r="OZM518" s="70"/>
      <c r="OZN518" s="70"/>
      <c r="OZO518" s="60"/>
      <c r="OZP518" s="61"/>
      <c r="OZQ518" s="70"/>
      <c r="OZR518" s="70"/>
      <c r="OZS518" s="60"/>
      <c r="OZT518" s="61"/>
      <c r="OZU518" s="70"/>
      <c r="OZV518" s="70"/>
      <c r="OZW518" s="60"/>
      <c r="OZX518" s="61"/>
      <c r="OZY518" s="70"/>
      <c r="OZZ518" s="70"/>
      <c r="PAA518" s="60"/>
      <c r="PAB518" s="61"/>
      <c r="PAC518" s="70"/>
      <c r="PAD518" s="70"/>
      <c r="PAE518" s="60"/>
      <c r="PAF518" s="61"/>
      <c r="PAG518" s="70"/>
      <c r="PAH518" s="70"/>
      <c r="PAI518" s="60"/>
      <c r="PAJ518" s="61"/>
      <c r="PAK518" s="70"/>
      <c r="PAL518" s="70"/>
      <c r="PAM518" s="60"/>
      <c r="PAN518" s="61"/>
      <c r="PAO518" s="70"/>
      <c r="PAP518" s="70"/>
      <c r="PAQ518" s="60"/>
      <c r="PAR518" s="61"/>
      <c r="PAS518" s="70"/>
      <c r="PAT518" s="70"/>
      <c r="PAU518" s="60"/>
      <c r="PAV518" s="61"/>
      <c r="PAW518" s="70"/>
      <c r="PAX518" s="70"/>
      <c r="PAY518" s="60"/>
      <c r="PAZ518" s="61"/>
      <c r="PBA518" s="70"/>
      <c r="PBB518" s="70"/>
      <c r="PBC518" s="60"/>
      <c r="PBD518" s="61"/>
      <c r="PBE518" s="70"/>
      <c r="PBF518" s="70"/>
      <c r="PBG518" s="60"/>
      <c r="PBH518" s="61"/>
      <c r="PBI518" s="70"/>
      <c r="PBJ518" s="70"/>
      <c r="PBK518" s="60"/>
      <c r="PBL518" s="61"/>
      <c r="PBM518" s="70"/>
      <c r="PBN518" s="70"/>
      <c r="PBO518" s="60"/>
      <c r="PBP518" s="61"/>
      <c r="PBQ518" s="70"/>
      <c r="PBR518" s="70"/>
      <c r="PBS518" s="60"/>
      <c r="PBT518" s="61"/>
      <c r="PBU518" s="70"/>
      <c r="PBV518" s="70"/>
      <c r="PBW518" s="60"/>
      <c r="PBX518" s="61"/>
      <c r="PBY518" s="70"/>
      <c r="PBZ518" s="70"/>
      <c r="PCA518" s="60"/>
      <c r="PCB518" s="61"/>
      <c r="PCC518" s="70"/>
      <c r="PCD518" s="70"/>
      <c r="PCE518" s="60"/>
      <c r="PCF518" s="61"/>
      <c r="PCG518" s="70"/>
      <c r="PCH518" s="70"/>
      <c r="PCI518" s="60"/>
      <c r="PCJ518" s="61"/>
      <c r="PCK518" s="70"/>
      <c r="PCL518" s="70"/>
      <c r="PCM518" s="60"/>
      <c r="PCN518" s="61"/>
      <c r="PCO518" s="70"/>
      <c r="PCP518" s="70"/>
      <c r="PCQ518" s="60"/>
      <c r="PCR518" s="61"/>
      <c r="PCS518" s="70"/>
      <c r="PCT518" s="70"/>
      <c r="PCU518" s="60"/>
      <c r="PCV518" s="61"/>
      <c r="PCW518" s="70"/>
      <c r="PCX518" s="70"/>
      <c r="PCY518" s="60"/>
      <c r="PCZ518" s="61"/>
      <c r="PDA518" s="70"/>
      <c r="PDB518" s="70"/>
      <c r="PDC518" s="60"/>
      <c r="PDD518" s="61"/>
      <c r="PDE518" s="70"/>
      <c r="PDF518" s="70"/>
      <c r="PDG518" s="60"/>
      <c r="PDH518" s="61"/>
      <c r="PDI518" s="70"/>
      <c r="PDJ518" s="70"/>
      <c r="PDK518" s="60"/>
      <c r="PDL518" s="61"/>
      <c r="PDM518" s="70"/>
      <c r="PDN518" s="70"/>
      <c r="PDO518" s="60"/>
      <c r="PDP518" s="61"/>
      <c r="PDQ518" s="70"/>
      <c r="PDR518" s="70"/>
      <c r="PDS518" s="60"/>
      <c r="PDT518" s="61"/>
      <c r="PDU518" s="70"/>
      <c r="PDV518" s="70"/>
      <c r="PDW518" s="60"/>
      <c r="PDX518" s="61"/>
      <c r="PDY518" s="70"/>
      <c r="PDZ518" s="70"/>
      <c r="PEA518" s="60"/>
      <c r="PEB518" s="61"/>
      <c r="PEC518" s="70"/>
      <c r="PED518" s="70"/>
      <c r="PEE518" s="60"/>
      <c r="PEF518" s="61"/>
      <c r="PEG518" s="70"/>
      <c r="PEH518" s="70"/>
      <c r="PEI518" s="60"/>
      <c r="PEJ518" s="61"/>
      <c r="PEK518" s="70"/>
      <c r="PEL518" s="70"/>
      <c r="PEM518" s="60"/>
      <c r="PEN518" s="61"/>
      <c r="PEO518" s="70"/>
      <c r="PEP518" s="70"/>
      <c r="PEQ518" s="60"/>
      <c r="PER518" s="61"/>
      <c r="PES518" s="70"/>
      <c r="PET518" s="70"/>
      <c r="PEU518" s="60"/>
      <c r="PEV518" s="61"/>
      <c r="PEW518" s="70"/>
      <c r="PEX518" s="70"/>
      <c r="PEY518" s="60"/>
      <c r="PEZ518" s="61"/>
      <c r="PFA518" s="70"/>
      <c r="PFB518" s="70"/>
      <c r="PFC518" s="60"/>
      <c r="PFD518" s="61"/>
      <c r="PFE518" s="70"/>
      <c r="PFF518" s="70"/>
      <c r="PFG518" s="60"/>
      <c r="PFH518" s="61"/>
      <c r="PFI518" s="70"/>
      <c r="PFJ518" s="70"/>
      <c r="PFK518" s="60"/>
      <c r="PFL518" s="61"/>
      <c r="PFM518" s="70"/>
      <c r="PFN518" s="70"/>
      <c r="PFO518" s="60"/>
      <c r="PFP518" s="61"/>
      <c r="PFQ518" s="70"/>
      <c r="PFR518" s="70"/>
      <c r="PFS518" s="60"/>
      <c r="PFT518" s="61"/>
      <c r="PFU518" s="70"/>
      <c r="PFV518" s="70"/>
      <c r="PFW518" s="60"/>
      <c r="PFX518" s="61"/>
      <c r="PFY518" s="70"/>
      <c r="PFZ518" s="70"/>
      <c r="PGA518" s="60"/>
      <c r="PGB518" s="61"/>
      <c r="PGC518" s="70"/>
      <c r="PGD518" s="70"/>
      <c r="PGE518" s="60"/>
      <c r="PGF518" s="61"/>
      <c r="PGG518" s="70"/>
      <c r="PGH518" s="70"/>
      <c r="PGI518" s="60"/>
      <c r="PGJ518" s="61"/>
      <c r="PGK518" s="70"/>
      <c r="PGL518" s="70"/>
      <c r="PGM518" s="60"/>
      <c r="PGN518" s="61"/>
      <c r="PGO518" s="70"/>
      <c r="PGP518" s="70"/>
      <c r="PGQ518" s="60"/>
      <c r="PGR518" s="61"/>
      <c r="PGS518" s="70"/>
      <c r="PGT518" s="70"/>
      <c r="PGU518" s="60"/>
      <c r="PGV518" s="61"/>
      <c r="PGW518" s="70"/>
      <c r="PGX518" s="70"/>
      <c r="PGY518" s="60"/>
      <c r="PGZ518" s="61"/>
      <c r="PHA518" s="70"/>
      <c r="PHB518" s="70"/>
      <c r="PHC518" s="60"/>
      <c r="PHD518" s="61"/>
      <c r="PHE518" s="70"/>
      <c r="PHF518" s="70"/>
      <c r="PHG518" s="60"/>
      <c r="PHH518" s="61"/>
      <c r="PHI518" s="70"/>
      <c r="PHJ518" s="70"/>
      <c r="PHK518" s="60"/>
      <c r="PHL518" s="61"/>
      <c r="PHM518" s="70"/>
      <c r="PHN518" s="70"/>
      <c r="PHO518" s="60"/>
      <c r="PHP518" s="61"/>
      <c r="PHQ518" s="70"/>
      <c r="PHR518" s="70"/>
      <c r="PHS518" s="60"/>
      <c r="PHT518" s="61"/>
      <c r="PHU518" s="70"/>
      <c r="PHV518" s="70"/>
      <c r="PHW518" s="60"/>
      <c r="PHX518" s="61"/>
      <c r="PHY518" s="70"/>
      <c r="PHZ518" s="70"/>
      <c r="PIA518" s="60"/>
      <c r="PIB518" s="61"/>
      <c r="PIC518" s="70"/>
      <c r="PID518" s="70"/>
      <c r="PIE518" s="60"/>
      <c r="PIF518" s="61"/>
      <c r="PIG518" s="70"/>
      <c r="PIH518" s="70"/>
      <c r="PII518" s="60"/>
      <c r="PIJ518" s="61"/>
      <c r="PIK518" s="70"/>
      <c r="PIL518" s="70"/>
      <c r="PIM518" s="60"/>
      <c r="PIN518" s="61"/>
      <c r="PIO518" s="70"/>
      <c r="PIP518" s="70"/>
      <c r="PIQ518" s="60"/>
      <c r="PIR518" s="61"/>
      <c r="PIS518" s="70"/>
      <c r="PIT518" s="70"/>
      <c r="PIU518" s="60"/>
      <c r="PIV518" s="61"/>
      <c r="PIW518" s="70"/>
      <c r="PIX518" s="70"/>
      <c r="PIY518" s="60"/>
      <c r="PIZ518" s="61"/>
      <c r="PJA518" s="70"/>
      <c r="PJB518" s="70"/>
      <c r="PJC518" s="60"/>
      <c r="PJD518" s="61"/>
      <c r="PJE518" s="70"/>
      <c r="PJF518" s="70"/>
      <c r="PJG518" s="60"/>
      <c r="PJH518" s="61"/>
      <c r="PJI518" s="70"/>
      <c r="PJJ518" s="70"/>
      <c r="PJK518" s="60"/>
      <c r="PJL518" s="61"/>
      <c r="PJM518" s="70"/>
      <c r="PJN518" s="70"/>
      <c r="PJO518" s="60"/>
      <c r="PJP518" s="61"/>
      <c r="PJQ518" s="70"/>
      <c r="PJR518" s="70"/>
      <c r="PJS518" s="60"/>
      <c r="PJT518" s="61"/>
      <c r="PJU518" s="70"/>
      <c r="PJV518" s="70"/>
      <c r="PJW518" s="60"/>
      <c r="PJX518" s="61"/>
      <c r="PJY518" s="70"/>
      <c r="PJZ518" s="70"/>
      <c r="PKA518" s="60"/>
      <c r="PKB518" s="61"/>
      <c r="PKC518" s="70"/>
      <c r="PKD518" s="70"/>
      <c r="PKE518" s="60"/>
      <c r="PKF518" s="61"/>
      <c r="PKG518" s="70"/>
      <c r="PKH518" s="70"/>
      <c r="PKI518" s="60"/>
      <c r="PKJ518" s="61"/>
      <c r="PKK518" s="70"/>
      <c r="PKL518" s="70"/>
      <c r="PKM518" s="60"/>
      <c r="PKN518" s="61"/>
      <c r="PKO518" s="70"/>
      <c r="PKP518" s="70"/>
      <c r="PKQ518" s="60"/>
      <c r="PKR518" s="61"/>
      <c r="PKS518" s="70"/>
      <c r="PKT518" s="70"/>
      <c r="PKU518" s="60"/>
      <c r="PKV518" s="61"/>
      <c r="PKW518" s="70"/>
      <c r="PKX518" s="70"/>
      <c r="PKY518" s="60"/>
      <c r="PKZ518" s="61"/>
      <c r="PLA518" s="70"/>
      <c r="PLB518" s="70"/>
      <c r="PLC518" s="60"/>
      <c r="PLD518" s="61"/>
      <c r="PLE518" s="70"/>
      <c r="PLF518" s="70"/>
      <c r="PLG518" s="60"/>
      <c r="PLH518" s="61"/>
      <c r="PLI518" s="70"/>
      <c r="PLJ518" s="70"/>
      <c r="PLK518" s="60"/>
      <c r="PLL518" s="61"/>
      <c r="PLM518" s="70"/>
      <c r="PLN518" s="70"/>
      <c r="PLO518" s="60"/>
      <c r="PLP518" s="61"/>
      <c r="PLQ518" s="70"/>
      <c r="PLR518" s="70"/>
      <c r="PLS518" s="60"/>
      <c r="PLT518" s="61"/>
      <c r="PLU518" s="70"/>
      <c r="PLV518" s="70"/>
      <c r="PLW518" s="60"/>
      <c r="PLX518" s="61"/>
      <c r="PLY518" s="70"/>
      <c r="PLZ518" s="70"/>
      <c r="PMA518" s="60"/>
      <c r="PMB518" s="61"/>
      <c r="PMC518" s="70"/>
      <c r="PMD518" s="70"/>
      <c r="PME518" s="60"/>
      <c r="PMF518" s="61"/>
      <c r="PMG518" s="70"/>
      <c r="PMH518" s="70"/>
      <c r="PMI518" s="60"/>
      <c r="PMJ518" s="61"/>
      <c r="PMK518" s="70"/>
      <c r="PML518" s="70"/>
      <c r="PMM518" s="60"/>
      <c r="PMN518" s="61"/>
      <c r="PMO518" s="70"/>
      <c r="PMP518" s="70"/>
      <c r="PMQ518" s="60"/>
      <c r="PMR518" s="61"/>
      <c r="PMS518" s="70"/>
      <c r="PMT518" s="70"/>
      <c r="PMU518" s="60"/>
      <c r="PMV518" s="61"/>
      <c r="PMW518" s="70"/>
      <c r="PMX518" s="70"/>
      <c r="PMY518" s="60"/>
      <c r="PMZ518" s="61"/>
      <c r="PNA518" s="70"/>
      <c r="PNB518" s="70"/>
      <c r="PNC518" s="60"/>
      <c r="PND518" s="61"/>
      <c r="PNE518" s="70"/>
      <c r="PNF518" s="70"/>
      <c r="PNG518" s="60"/>
      <c r="PNH518" s="61"/>
      <c r="PNI518" s="70"/>
      <c r="PNJ518" s="70"/>
      <c r="PNK518" s="60"/>
      <c r="PNL518" s="61"/>
      <c r="PNM518" s="70"/>
      <c r="PNN518" s="70"/>
      <c r="PNO518" s="60"/>
      <c r="PNP518" s="61"/>
      <c r="PNQ518" s="70"/>
      <c r="PNR518" s="70"/>
      <c r="PNS518" s="60"/>
      <c r="PNT518" s="61"/>
      <c r="PNU518" s="70"/>
      <c r="PNV518" s="70"/>
      <c r="PNW518" s="60"/>
      <c r="PNX518" s="61"/>
      <c r="PNY518" s="70"/>
      <c r="PNZ518" s="70"/>
      <c r="POA518" s="60"/>
      <c r="POB518" s="61"/>
      <c r="POC518" s="70"/>
      <c r="POD518" s="70"/>
      <c r="POE518" s="60"/>
      <c r="POF518" s="61"/>
      <c r="POG518" s="70"/>
      <c r="POH518" s="70"/>
      <c r="POI518" s="60"/>
      <c r="POJ518" s="61"/>
      <c r="POK518" s="70"/>
      <c r="POL518" s="70"/>
      <c r="POM518" s="60"/>
      <c r="PON518" s="61"/>
      <c r="POO518" s="70"/>
      <c r="POP518" s="70"/>
      <c r="POQ518" s="60"/>
      <c r="POR518" s="61"/>
      <c r="POS518" s="70"/>
      <c r="POT518" s="70"/>
      <c r="POU518" s="60"/>
      <c r="POV518" s="61"/>
      <c r="POW518" s="70"/>
      <c r="POX518" s="70"/>
      <c r="POY518" s="60"/>
      <c r="POZ518" s="61"/>
      <c r="PPA518" s="70"/>
      <c r="PPB518" s="70"/>
      <c r="PPC518" s="60"/>
      <c r="PPD518" s="61"/>
      <c r="PPE518" s="70"/>
      <c r="PPF518" s="70"/>
      <c r="PPG518" s="60"/>
      <c r="PPH518" s="61"/>
      <c r="PPI518" s="70"/>
      <c r="PPJ518" s="70"/>
      <c r="PPK518" s="60"/>
      <c r="PPL518" s="61"/>
      <c r="PPM518" s="70"/>
      <c r="PPN518" s="70"/>
      <c r="PPO518" s="60"/>
      <c r="PPP518" s="61"/>
      <c r="PPQ518" s="70"/>
      <c r="PPR518" s="70"/>
      <c r="PPS518" s="60"/>
      <c r="PPT518" s="61"/>
      <c r="PPU518" s="70"/>
      <c r="PPV518" s="70"/>
      <c r="PPW518" s="60"/>
      <c r="PPX518" s="61"/>
      <c r="PPY518" s="70"/>
      <c r="PPZ518" s="70"/>
      <c r="PQA518" s="60"/>
      <c r="PQB518" s="61"/>
      <c r="PQC518" s="70"/>
      <c r="PQD518" s="70"/>
      <c r="PQE518" s="60"/>
      <c r="PQF518" s="61"/>
      <c r="PQG518" s="70"/>
      <c r="PQH518" s="70"/>
      <c r="PQI518" s="60"/>
      <c r="PQJ518" s="61"/>
      <c r="PQK518" s="70"/>
      <c r="PQL518" s="70"/>
      <c r="PQM518" s="60"/>
      <c r="PQN518" s="61"/>
      <c r="PQO518" s="70"/>
      <c r="PQP518" s="70"/>
      <c r="PQQ518" s="60"/>
      <c r="PQR518" s="61"/>
      <c r="PQS518" s="70"/>
      <c r="PQT518" s="70"/>
      <c r="PQU518" s="60"/>
      <c r="PQV518" s="61"/>
      <c r="PQW518" s="70"/>
      <c r="PQX518" s="70"/>
      <c r="PQY518" s="60"/>
      <c r="PQZ518" s="61"/>
      <c r="PRA518" s="70"/>
      <c r="PRB518" s="70"/>
      <c r="PRC518" s="60"/>
      <c r="PRD518" s="61"/>
      <c r="PRE518" s="70"/>
      <c r="PRF518" s="70"/>
      <c r="PRG518" s="60"/>
      <c r="PRH518" s="61"/>
      <c r="PRI518" s="70"/>
      <c r="PRJ518" s="70"/>
      <c r="PRK518" s="60"/>
      <c r="PRL518" s="61"/>
      <c r="PRM518" s="70"/>
      <c r="PRN518" s="70"/>
      <c r="PRO518" s="60"/>
      <c r="PRP518" s="61"/>
      <c r="PRQ518" s="70"/>
      <c r="PRR518" s="70"/>
      <c r="PRS518" s="60"/>
      <c r="PRT518" s="61"/>
      <c r="PRU518" s="70"/>
      <c r="PRV518" s="70"/>
      <c r="PRW518" s="60"/>
      <c r="PRX518" s="61"/>
      <c r="PRY518" s="70"/>
      <c r="PRZ518" s="70"/>
      <c r="PSA518" s="60"/>
      <c r="PSB518" s="61"/>
      <c r="PSC518" s="70"/>
      <c r="PSD518" s="70"/>
      <c r="PSE518" s="60"/>
      <c r="PSF518" s="61"/>
      <c r="PSG518" s="70"/>
      <c r="PSH518" s="70"/>
      <c r="PSI518" s="60"/>
      <c r="PSJ518" s="61"/>
      <c r="PSK518" s="70"/>
      <c r="PSL518" s="70"/>
      <c r="PSM518" s="60"/>
      <c r="PSN518" s="61"/>
      <c r="PSO518" s="70"/>
      <c r="PSP518" s="70"/>
      <c r="PSQ518" s="60"/>
      <c r="PSR518" s="61"/>
      <c r="PSS518" s="70"/>
      <c r="PST518" s="70"/>
      <c r="PSU518" s="60"/>
      <c r="PSV518" s="61"/>
      <c r="PSW518" s="70"/>
      <c r="PSX518" s="70"/>
      <c r="PSY518" s="60"/>
      <c r="PSZ518" s="61"/>
      <c r="PTA518" s="70"/>
      <c r="PTB518" s="70"/>
      <c r="PTC518" s="60"/>
      <c r="PTD518" s="61"/>
      <c r="PTE518" s="70"/>
      <c r="PTF518" s="70"/>
      <c r="PTG518" s="60"/>
      <c r="PTH518" s="61"/>
      <c r="PTI518" s="70"/>
      <c r="PTJ518" s="70"/>
      <c r="PTK518" s="60"/>
      <c r="PTL518" s="61"/>
      <c r="PTM518" s="70"/>
      <c r="PTN518" s="70"/>
      <c r="PTO518" s="60"/>
      <c r="PTP518" s="61"/>
      <c r="PTQ518" s="70"/>
      <c r="PTR518" s="70"/>
      <c r="PTS518" s="60"/>
      <c r="PTT518" s="61"/>
      <c r="PTU518" s="70"/>
      <c r="PTV518" s="70"/>
      <c r="PTW518" s="60"/>
      <c r="PTX518" s="61"/>
      <c r="PTY518" s="70"/>
      <c r="PTZ518" s="70"/>
      <c r="PUA518" s="60"/>
      <c r="PUB518" s="61"/>
      <c r="PUC518" s="70"/>
      <c r="PUD518" s="70"/>
      <c r="PUE518" s="60"/>
      <c r="PUF518" s="61"/>
      <c r="PUG518" s="70"/>
      <c r="PUH518" s="70"/>
      <c r="PUI518" s="60"/>
      <c r="PUJ518" s="61"/>
      <c r="PUK518" s="70"/>
      <c r="PUL518" s="70"/>
      <c r="PUM518" s="60"/>
      <c r="PUN518" s="61"/>
      <c r="PUO518" s="70"/>
      <c r="PUP518" s="70"/>
      <c r="PUQ518" s="60"/>
      <c r="PUR518" s="61"/>
      <c r="PUS518" s="70"/>
      <c r="PUT518" s="70"/>
      <c r="PUU518" s="60"/>
      <c r="PUV518" s="61"/>
      <c r="PUW518" s="70"/>
      <c r="PUX518" s="70"/>
      <c r="PUY518" s="60"/>
      <c r="PUZ518" s="61"/>
      <c r="PVA518" s="70"/>
      <c r="PVB518" s="70"/>
      <c r="PVC518" s="60"/>
      <c r="PVD518" s="61"/>
      <c r="PVE518" s="70"/>
      <c r="PVF518" s="70"/>
      <c r="PVG518" s="60"/>
      <c r="PVH518" s="61"/>
      <c r="PVI518" s="70"/>
      <c r="PVJ518" s="70"/>
      <c r="PVK518" s="60"/>
      <c r="PVL518" s="61"/>
      <c r="PVM518" s="70"/>
      <c r="PVN518" s="70"/>
      <c r="PVO518" s="60"/>
      <c r="PVP518" s="61"/>
      <c r="PVQ518" s="70"/>
      <c r="PVR518" s="70"/>
      <c r="PVS518" s="60"/>
      <c r="PVT518" s="61"/>
      <c r="PVU518" s="70"/>
      <c r="PVV518" s="70"/>
      <c r="PVW518" s="60"/>
      <c r="PVX518" s="61"/>
      <c r="PVY518" s="70"/>
      <c r="PVZ518" s="70"/>
      <c r="PWA518" s="60"/>
      <c r="PWB518" s="61"/>
      <c r="PWC518" s="70"/>
      <c r="PWD518" s="70"/>
      <c r="PWE518" s="60"/>
      <c r="PWF518" s="61"/>
      <c r="PWG518" s="70"/>
      <c r="PWH518" s="70"/>
      <c r="PWI518" s="60"/>
      <c r="PWJ518" s="61"/>
      <c r="PWK518" s="70"/>
      <c r="PWL518" s="70"/>
      <c r="PWM518" s="60"/>
      <c r="PWN518" s="61"/>
      <c r="PWO518" s="70"/>
      <c r="PWP518" s="70"/>
      <c r="PWQ518" s="60"/>
      <c r="PWR518" s="61"/>
      <c r="PWS518" s="70"/>
      <c r="PWT518" s="70"/>
      <c r="PWU518" s="60"/>
      <c r="PWV518" s="61"/>
      <c r="PWW518" s="70"/>
      <c r="PWX518" s="70"/>
      <c r="PWY518" s="60"/>
      <c r="PWZ518" s="61"/>
      <c r="PXA518" s="70"/>
      <c r="PXB518" s="70"/>
      <c r="PXC518" s="60"/>
      <c r="PXD518" s="61"/>
      <c r="PXE518" s="70"/>
      <c r="PXF518" s="70"/>
      <c r="PXG518" s="60"/>
      <c r="PXH518" s="61"/>
      <c r="PXI518" s="70"/>
      <c r="PXJ518" s="70"/>
      <c r="PXK518" s="60"/>
      <c r="PXL518" s="61"/>
      <c r="PXM518" s="70"/>
      <c r="PXN518" s="70"/>
      <c r="PXO518" s="60"/>
      <c r="PXP518" s="61"/>
      <c r="PXQ518" s="70"/>
      <c r="PXR518" s="70"/>
      <c r="PXS518" s="60"/>
      <c r="PXT518" s="61"/>
      <c r="PXU518" s="70"/>
      <c r="PXV518" s="70"/>
      <c r="PXW518" s="60"/>
      <c r="PXX518" s="61"/>
      <c r="PXY518" s="70"/>
      <c r="PXZ518" s="70"/>
      <c r="PYA518" s="60"/>
      <c r="PYB518" s="61"/>
      <c r="PYC518" s="70"/>
      <c r="PYD518" s="70"/>
      <c r="PYE518" s="60"/>
      <c r="PYF518" s="61"/>
      <c r="PYG518" s="70"/>
      <c r="PYH518" s="70"/>
      <c r="PYI518" s="60"/>
      <c r="PYJ518" s="61"/>
      <c r="PYK518" s="70"/>
      <c r="PYL518" s="70"/>
      <c r="PYM518" s="60"/>
      <c r="PYN518" s="61"/>
      <c r="PYO518" s="70"/>
      <c r="PYP518" s="70"/>
      <c r="PYQ518" s="60"/>
      <c r="PYR518" s="61"/>
      <c r="PYS518" s="70"/>
      <c r="PYT518" s="70"/>
      <c r="PYU518" s="60"/>
      <c r="PYV518" s="61"/>
      <c r="PYW518" s="70"/>
      <c r="PYX518" s="70"/>
      <c r="PYY518" s="60"/>
      <c r="PYZ518" s="61"/>
      <c r="PZA518" s="70"/>
      <c r="PZB518" s="70"/>
      <c r="PZC518" s="60"/>
      <c r="PZD518" s="61"/>
      <c r="PZE518" s="70"/>
      <c r="PZF518" s="70"/>
      <c r="PZG518" s="60"/>
      <c r="PZH518" s="61"/>
      <c r="PZI518" s="70"/>
      <c r="PZJ518" s="70"/>
      <c r="PZK518" s="60"/>
      <c r="PZL518" s="61"/>
      <c r="PZM518" s="70"/>
      <c r="PZN518" s="70"/>
      <c r="PZO518" s="60"/>
      <c r="PZP518" s="61"/>
      <c r="PZQ518" s="70"/>
      <c r="PZR518" s="70"/>
      <c r="PZS518" s="60"/>
      <c r="PZT518" s="61"/>
      <c r="PZU518" s="70"/>
      <c r="PZV518" s="70"/>
      <c r="PZW518" s="60"/>
      <c r="PZX518" s="61"/>
      <c r="PZY518" s="70"/>
      <c r="PZZ518" s="70"/>
      <c r="QAA518" s="60"/>
      <c r="QAB518" s="61"/>
      <c r="QAC518" s="70"/>
      <c r="QAD518" s="70"/>
      <c r="QAE518" s="60"/>
      <c r="QAF518" s="61"/>
      <c r="QAG518" s="70"/>
      <c r="QAH518" s="70"/>
      <c r="QAI518" s="60"/>
      <c r="QAJ518" s="61"/>
      <c r="QAK518" s="70"/>
      <c r="QAL518" s="70"/>
      <c r="QAM518" s="60"/>
      <c r="QAN518" s="61"/>
      <c r="QAO518" s="70"/>
      <c r="QAP518" s="70"/>
      <c r="QAQ518" s="60"/>
      <c r="QAR518" s="61"/>
      <c r="QAS518" s="70"/>
      <c r="QAT518" s="70"/>
      <c r="QAU518" s="60"/>
      <c r="QAV518" s="61"/>
      <c r="QAW518" s="70"/>
      <c r="QAX518" s="70"/>
      <c r="QAY518" s="60"/>
      <c r="QAZ518" s="61"/>
      <c r="QBA518" s="70"/>
      <c r="QBB518" s="70"/>
      <c r="QBC518" s="60"/>
      <c r="QBD518" s="61"/>
      <c r="QBE518" s="70"/>
      <c r="QBF518" s="70"/>
      <c r="QBG518" s="60"/>
      <c r="QBH518" s="61"/>
      <c r="QBI518" s="70"/>
      <c r="QBJ518" s="70"/>
      <c r="QBK518" s="60"/>
      <c r="QBL518" s="61"/>
      <c r="QBM518" s="70"/>
      <c r="QBN518" s="70"/>
      <c r="QBO518" s="60"/>
      <c r="QBP518" s="61"/>
      <c r="QBQ518" s="70"/>
      <c r="QBR518" s="70"/>
      <c r="QBS518" s="60"/>
      <c r="QBT518" s="61"/>
      <c r="QBU518" s="70"/>
      <c r="QBV518" s="70"/>
      <c r="QBW518" s="60"/>
      <c r="QBX518" s="61"/>
      <c r="QBY518" s="70"/>
      <c r="QBZ518" s="70"/>
      <c r="QCA518" s="60"/>
      <c r="QCB518" s="61"/>
      <c r="QCC518" s="70"/>
      <c r="QCD518" s="70"/>
      <c r="QCE518" s="60"/>
      <c r="QCF518" s="61"/>
      <c r="QCG518" s="70"/>
      <c r="QCH518" s="70"/>
      <c r="QCI518" s="60"/>
      <c r="QCJ518" s="61"/>
      <c r="QCK518" s="70"/>
      <c r="QCL518" s="70"/>
      <c r="QCM518" s="60"/>
      <c r="QCN518" s="61"/>
      <c r="QCO518" s="70"/>
      <c r="QCP518" s="70"/>
      <c r="QCQ518" s="60"/>
      <c r="QCR518" s="61"/>
      <c r="QCS518" s="70"/>
      <c r="QCT518" s="70"/>
      <c r="QCU518" s="60"/>
      <c r="QCV518" s="61"/>
      <c r="QCW518" s="70"/>
      <c r="QCX518" s="70"/>
      <c r="QCY518" s="60"/>
      <c r="QCZ518" s="61"/>
      <c r="QDA518" s="70"/>
      <c r="QDB518" s="70"/>
      <c r="QDC518" s="60"/>
      <c r="QDD518" s="61"/>
      <c r="QDE518" s="70"/>
      <c r="QDF518" s="70"/>
      <c r="QDG518" s="60"/>
      <c r="QDH518" s="61"/>
      <c r="QDI518" s="70"/>
      <c r="QDJ518" s="70"/>
      <c r="QDK518" s="60"/>
      <c r="QDL518" s="61"/>
      <c r="QDM518" s="70"/>
      <c r="QDN518" s="70"/>
      <c r="QDO518" s="60"/>
      <c r="QDP518" s="61"/>
      <c r="QDQ518" s="70"/>
      <c r="QDR518" s="70"/>
      <c r="QDS518" s="60"/>
      <c r="QDT518" s="61"/>
      <c r="QDU518" s="70"/>
      <c r="QDV518" s="70"/>
      <c r="QDW518" s="60"/>
      <c r="QDX518" s="61"/>
      <c r="QDY518" s="70"/>
      <c r="QDZ518" s="70"/>
      <c r="QEA518" s="60"/>
      <c r="QEB518" s="61"/>
      <c r="QEC518" s="70"/>
      <c r="QED518" s="70"/>
      <c r="QEE518" s="60"/>
      <c r="QEF518" s="61"/>
      <c r="QEG518" s="70"/>
      <c r="QEH518" s="70"/>
      <c r="QEI518" s="60"/>
      <c r="QEJ518" s="61"/>
      <c r="QEK518" s="70"/>
      <c r="QEL518" s="70"/>
      <c r="QEM518" s="60"/>
      <c r="QEN518" s="61"/>
      <c r="QEO518" s="70"/>
      <c r="QEP518" s="70"/>
      <c r="QEQ518" s="60"/>
      <c r="QER518" s="61"/>
      <c r="QES518" s="70"/>
      <c r="QET518" s="70"/>
      <c r="QEU518" s="60"/>
      <c r="QEV518" s="61"/>
      <c r="QEW518" s="70"/>
      <c r="QEX518" s="70"/>
      <c r="QEY518" s="60"/>
      <c r="QEZ518" s="61"/>
      <c r="QFA518" s="70"/>
      <c r="QFB518" s="70"/>
      <c r="QFC518" s="60"/>
      <c r="QFD518" s="61"/>
      <c r="QFE518" s="70"/>
      <c r="QFF518" s="70"/>
      <c r="QFG518" s="60"/>
      <c r="QFH518" s="61"/>
      <c r="QFI518" s="70"/>
      <c r="QFJ518" s="70"/>
      <c r="QFK518" s="60"/>
      <c r="QFL518" s="61"/>
      <c r="QFM518" s="70"/>
      <c r="QFN518" s="70"/>
      <c r="QFO518" s="60"/>
      <c r="QFP518" s="61"/>
      <c r="QFQ518" s="70"/>
      <c r="QFR518" s="70"/>
      <c r="QFS518" s="60"/>
      <c r="QFT518" s="61"/>
      <c r="QFU518" s="70"/>
      <c r="QFV518" s="70"/>
      <c r="QFW518" s="60"/>
      <c r="QFX518" s="61"/>
      <c r="QFY518" s="70"/>
      <c r="QFZ518" s="70"/>
      <c r="QGA518" s="60"/>
      <c r="QGB518" s="61"/>
      <c r="QGC518" s="70"/>
      <c r="QGD518" s="70"/>
      <c r="QGE518" s="60"/>
      <c r="QGF518" s="61"/>
      <c r="QGG518" s="70"/>
      <c r="QGH518" s="70"/>
      <c r="QGI518" s="60"/>
      <c r="QGJ518" s="61"/>
      <c r="QGK518" s="70"/>
      <c r="QGL518" s="70"/>
      <c r="QGM518" s="60"/>
      <c r="QGN518" s="61"/>
      <c r="QGO518" s="70"/>
      <c r="QGP518" s="70"/>
      <c r="QGQ518" s="60"/>
      <c r="QGR518" s="61"/>
      <c r="QGS518" s="70"/>
      <c r="QGT518" s="70"/>
      <c r="QGU518" s="60"/>
      <c r="QGV518" s="61"/>
      <c r="QGW518" s="70"/>
      <c r="QGX518" s="70"/>
      <c r="QGY518" s="60"/>
      <c r="QGZ518" s="61"/>
      <c r="QHA518" s="70"/>
      <c r="QHB518" s="70"/>
      <c r="QHC518" s="60"/>
      <c r="QHD518" s="61"/>
      <c r="QHE518" s="70"/>
      <c r="QHF518" s="70"/>
      <c r="QHG518" s="60"/>
      <c r="QHH518" s="61"/>
      <c r="QHI518" s="70"/>
      <c r="QHJ518" s="70"/>
      <c r="QHK518" s="60"/>
      <c r="QHL518" s="61"/>
      <c r="QHM518" s="70"/>
      <c r="QHN518" s="70"/>
      <c r="QHO518" s="60"/>
      <c r="QHP518" s="61"/>
      <c r="QHQ518" s="70"/>
      <c r="QHR518" s="70"/>
      <c r="QHS518" s="60"/>
      <c r="QHT518" s="61"/>
      <c r="QHU518" s="70"/>
      <c r="QHV518" s="70"/>
      <c r="QHW518" s="60"/>
      <c r="QHX518" s="61"/>
      <c r="QHY518" s="70"/>
      <c r="QHZ518" s="70"/>
      <c r="QIA518" s="60"/>
      <c r="QIB518" s="61"/>
      <c r="QIC518" s="70"/>
      <c r="QID518" s="70"/>
      <c r="QIE518" s="60"/>
      <c r="QIF518" s="61"/>
      <c r="QIG518" s="70"/>
      <c r="QIH518" s="70"/>
      <c r="QII518" s="60"/>
      <c r="QIJ518" s="61"/>
      <c r="QIK518" s="70"/>
      <c r="QIL518" s="70"/>
      <c r="QIM518" s="60"/>
      <c r="QIN518" s="61"/>
      <c r="QIO518" s="70"/>
      <c r="QIP518" s="70"/>
      <c r="QIQ518" s="60"/>
      <c r="QIR518" s="61"/>
      <c r="QIS518" s="70"/>
      <c r="QIT518" s="70"/>
      <c r="QIU518" s="60"/>
      <c r="QIV518" s="61"/>
      <c r="QIW518" s="70"/>
      <c r="QIX518" s="70"/>
      <c r="QIY518" s="60"/>
      <c r="QIZ518" s="61"/>
      <c r="QJA518" s="70"/>
      <c r="QJB518" s="70"/>
      <c r="QJC518" s="60"/>
      <c r="QJD518" s="61"/>
      <c r="QJE518" s="70"/>
      <c r="QJF518" s="70"/>
      <c r="QJG518" s="60"/>
      <c r="QJH518" s="61"/>
      <c r="QJI518" s="70"/>
      <c r="QJJ518" s="70"/>
      <c r="QJK518" s="60"/>
      <c r="QJL518" s="61"/>
      <c r="QJM518" s="70"/>
      <c r="QJN518" s="70"/>
      <c r="QJO518" s="60"/>
      <c r="QJP518" s="61"/>
      <c r="QJQ518" s="70"/>
      <c r="QJR518" s="70"/>
      <c r="QJS518" s="60"/>
      <c r="QJT518" s="61"/>
      <c r="QJU518" s="70"/>
      <c r="QJV518" s="70"/>
      <c r="QJW518" s="60"/>
      <c r="QJX518" s="61"/>
      <c r="QJY518" s="70"/>
      <c r="QJZ518" s="70"/>
      <c r="QKA518" s="60"/>
      <c r="QKB518" s="61"/>
      <c r="QKC518" s="70"/>
      <c r="QKD518" s="70"/>
      <c r="QKE518" s="60"/>
      <c r="QKF518" s="61"/>
      <c r="QKG518" s="70"/>
      <c r="QKH518" s="70"/>
      <c r="QKI518" s="60"/>
      <c r="QKJ518" s="61"/>
      <c r="QKK518" s="70"/>
      <c r="QKL518" s="70"/>
      <c r="QKM518" s="60"/>
      <c r="QKN518" s="61"/>
      <c r="QKO518" s="70"/>
      <c r="QKP518" s="70"/>
      <c r="QKQ518" s="60"/>
      <c r="QKR518" s="61"/>
      <c r="QKS518" s="70"/>
      <c r="QKT518" s="70"/>
      <c r="QKU518" s="60"/>
      <c r="QKV518" s="61"/>
      <c r="QKW518" s="70"/>
      <c r="QKX518" s="70"/>
      <c r="QKY518" s="60"/>
      <c r="QKZ518" s="61"/>
      <c r="QLA518" s="70"/>
      <c r="QLB518" s="70"/>
      <c r="QLC518" s="60"/>
      <c r="QLD518" s="61"/>
      <c r="QLE518" s="70"/>
      <c r="QLF518" s="70"/>
      <c r="QLG518" s="60"/>
      <c r="QLH518" s="61"/>
      <c r="QLI518" s="70"/>
      <c r="QLJ518" s="70"/>
      <c r="QLK518" s="60"/>
      <c r="QLL518" s="61"/>
      <c r="QLM518" s="70"/>
      <c r="QLN518" s="70"/>
      <c r="QLO518" s="60"/>
      <c r="QLP518" s="61"/>
      <c r="QLQ518" s="70"/>
      <c r="QLR518" s="70"/>
      <c r="QLS518" s="60"/>
      <c r="QLT518" s="61"/>
      <c r="QLU518" s="70"/>
      <c r="QLV518" s="70"/>
      <c r="QLW518" s="60"/>
      <c r="QLX518" s="61"/>
      <c r="QLY518" s="70"/>
      <c r="QLZ518" s="70"/>
      <c r="QMA518" s="60"/>
      <c r="QMB518" s="61"/>
      <c r="QMC518" s="70"/>
      <c r="QMD518" s="70"/>
      <c r="QME518" s="60"/>
      <c r="QMF518" s="61"/>
      <c r="QMG518" s="70"/>
      <c r="QMH518" s="70"/>
      <c r="QMI518" s="60"/>
      <c r="QMJ518" s="61"/>
      <c r="QMK518" s="70"/>
      <c r="QML518" s="70"/>
      <c r="QMM518" s="60"/>
      <c r="QMN518" s="61"/>
      <c r="QMO518" s="70"/>
      <c r="QMP518" s="70"/>
      <c r="QMQ518" s="60"/>
      <c r="QMR518" s="61"/>
      <c r="QMS518" s="70"/>
      <c r="QMT518" s="70"/>
      <c r="QMU518" s="60"/>
      <c r="QMV518" s="61"/>
      <c r="QMW518" s="70"/>
      <c r="QMX518" s="70"/>
      <c r="QMY518" s="60"/>
      <c r="QMZ518" s="61"/>
      <c r="QNA518" s="70"/>
      <c r="QNB518" s="70"/>
      <c r="QNC518" s="60"/>
      <c r="QND518" s="61"/>
      <c r="QNE518" s="70"/>
      <c r="QNF518" s="70"/>
      <c r="QNG518" s="60"/>
      <c r="QNH518" s="61"/>
      <c r="QNI518" s="70"/>
      <c r="QNJ518" s="70"/>
      <c r="QNK518" s="60"/>
      <c r="QNL518" s="61"/>
      <c r="QNM518" s="70"/>
      <c r="QNN518" s="70"/>
      <c r="QNO518" s="60"/>
      <c r="QNP518" s="61"/>
      <c r="QNQ518" s="70"/>
      <c r="QNR518" s="70"/>
      <c r="QNS518" s="60"/>
      <c r="QNT518" s="61"/>
      <c r="QNU518" s="70"/>
      <c r="QNV518" s="70"/>
      <c r="QNW518" s="60"/>
      <c r="QNX518" s="61"/>
      <c r="QNY518" s="70"/>
      <c r="QNZ518" s="70"/>
      <c r="QOA518" s="60"/>
      <c r="QOB518" s="61"/>
      <c r="QOC518" s="70"/>
      <c r="QOD518" s="70"/>
      <c r="QOE518" s="60"/>
      <c r="QOF518" s="61"/>
      <c r="QOG518" s="70"/>
      <c r="QOH518" s="70"/>
      <c r="QOI518" s="60"/>
      <c r="QOJ518" s="61"/>
      <c r="QOK518" s="70"/>
      <c r="QOL518" s="70"/>
      <c r="QOM518" s="60"/>
      <c r="QON518" s="61"/>
      <c r="QOO518" s="70"/>
      <c r="QOP518" s="70"/>
      <c r="QOQ518" s="60"/>
      <c r="QOR518" s="61"/>
      <c r="QOS518" s="70"/>
      <c r="QOT518" s="70"/>
      <c r="QOU518" s="60"/>
      <c r="QOV518" s="61"/>
      <c r="QOW518" s="70"/>
      <c r="QOX518" s="70"/>
      <c r="QOY518" s="60"/>
      <c r="QOZ518" s="61"/>
      <c r="QPA518" s="70"/>
      <c r="QPB518" s="70"/>
      <c r="QPC518" s="60"/>
      <c r="QPD518" s="61"/>
      <c r="QPE518" s="70"/>
      <c r="QPF518" s="70"/>
      <c r="QPG518" s="60"/>
      <c r="QPH518" s="61"/>
      <c r="QPI518" s="70"/>
      <c r="QPJ518" s="70"/>
      <c r="QPK518" s="60"/>
      <c r="QPL518" s="61"/>
      <c r="QPM518" s="70"/>
      <c r="QPN518" s="70"/>
      <c r="QPO518" s="60"/>
      <c r="QPP518" s="61"/>
      <c r="QPQ518" s="70"/>
      <c r="QPR518" s="70"/>
      <c r="QPS518" s="60"/>
      <c r="QPT518" s="61"/>
      <c r="QPU518" s="70"/>
      <c r="QPV518" s="70"/>
      <c r="QPW518" s="60"/>
      <c r="QPX518" s="61"/>
      <c r="QPY518" s="70"/>
      <c r="QPZ518" s="70"/>
      <c r="QQA518" s="60"/>
      <c r="QQB518" s="61"/>
      <c r="QQC518" s="70"/>
      <c r="QQD518" s="70"/>
      <c r="QQE518" s="60"/>
      <c r="QQF518" s="61"/>
      <c r="QQG518" s="70"/>
      <c r="QQH518" s="70"/>
      <c r="QQI518" s="60"/>
      <c r="QQJ518" s="61"/>
      <c r="QQK518" s="70"/>
      <c r="QQL518" s="70"/>
      <c r="QQM518" s="60"/>
      <c r="QQN518" s="61"/>
      <c r="QQO518" s="70"/>
      <c r="QQP518" s="70"/>
      <c r="QQQ518" s="60"/>
      <c r="QQR518" s="61"/>
      <c r="QQS518" s="70"/>
      <c r="QQT518" s="70"/>
      <c r="QQU518" s="60"/>
      <c r="QQV518" s="61"/>
      <c r="QQW518" s="70"/>
      <c r="QQX518" s="70"/>
      <c r="QQY518" s="60"/>
      <c r="QQZ518" s="61"/>
      <c r="QRA518" s="70"/>
      <c r="QRB518" s="70"/>
      <c r="QRC518" s="60"/>
      <c r="QRD518" s="61"/>
      <c r="QRE518" s="70"/>
      <c r="QRF518" s="70"/>
      <c r="QRG518" s="60"/>
      <c r="QRH518" s="61"/>
      <c r="QRI518" s="70"/>
      <c r="QRJ518" s="70"/>
      <c r="QRK518" s="60"/>
      <c r="QRL518" s="61"/>
      <c r="QRM518" s="70"/>
      <c r="QRN518" s="70"/>
      <c r="QRO518" s="60"/>
      <c r="QRP518" s="61"/>
      <c r="QRQ518" s="70"/>
      <c r="QRR518" s="70"/>
      <c r="QRS518" s="60"/>
      <c r="QRT518" s="61"/>
      <c r="QRU518" s="70"/>
      <c r="QRV518" s="70"/>
      <c r="QRW518" s="60"/>
      <c r="QRX518" s="61"/>
      <c r="QRY518" s="70"/>
      <c r="QRZ518" s="70"/>
      <c r="QSA518" s="60"/>
      <c r="QSB518" s="61"/>
      <c r="QSC518" s="70"/>
      <c r="QSD518" s="70"/>
      <c r="QSE518" s="60"/>
      <c r="QSF518" s="61"/>
      <c r="QSG518" s="70"/>
      <c r="QSH518" s="70"/>
      <c r="QSI518" s="60"/>
      <c r="QSJ518" s="61"/>
      <c r="QSK518" s="70"/>
      <c r="QSL518" s="70"/>
      <c r="QSM518" s="60"/>
      <c r="QSN518" s="61"/>
      <c r="QSO518" s="70"/>
      <c r="QSP518" s="70"/>
      <c r="QSQ518" s="60"/>
      <c r="QSR518" s="61"/>
      <c r="QSS518" s="70"/>
      <c r="QST518" s="70"/>
      <c r="QSU518" s="60"/>
      <c r="QSV518" s="61"/>
      <c r="QSW518" s="70"/>
      <c r="QSX518" s="70"/>
      <c r="QSY518" s="60"/>
      <c r="QSZ518" s="61"/>
      <c r="QTA518" s="70"/>
      <c r="QTB518" s="70"/>
      <c r="QTC518" s="60"/>
      <c r="QTD518" s="61"/>
      <c r="QTE518" s="70"/>
      <c r="QTF518" s="70"/>
      <c r="QTG518" s="60"/>
      <c r="QTH518" s="61"/>
      <c r="QTI518" s="70"/>
      <c r="QTJ518" s="70"/>
      <c r="QTK518" s="60"/>
      <c r="QTL518" s="61"/>
      <c r="QTM518" s="70"/>
      <c r="QTN518" s="70"/>
      <c r="QTO518" s="60"/>
      <c r="QTP518" s="61"/>
      <c r="QTQ518" s="70"/>
      <c r="QTR518" s="70"/>
      <c r="QTS518" s="60"/>
      <c r="QTT518" s="61"/>
      <c r="QTU518" s="70"/>
      <c r="QTV518" s="70"/>
      <c r="QTW518" s="60"/>
      <c r="QTX518" s="61"/>
      <c r="QTY518" s="70"/>
      <c r="QTZ518" s="70"/>
      <c r="QUA518" s="60"/>
      <c r="QUB518" s="61"/>
      <c r="QUC518" s="70"/>
      <c r="QUD518" s="70"/>
      <c r="QUE518" s="60"/>
      <c r="QUF518" s="61"/>
      <c r="QUG518" s="70"/>
      <c r="QUH518" s="70"/>
      <c r="QUI518" s="60"/>
      <c r="QUJ518" s="61"/>
      <c r="QUK518" s="70"/>
      <c r="QUL518" s="70"/>
      <c r="QUM518" s="60"/>
      <c r="QUN518" s="61"/>
      <c r="QUO518" s="70"/>
      <c r="QUP518" s="70"/>
      <c r="QUQ518" s="60"/>
      <c r="QUR518" s="61"/>
      <c r="QUS518" s="70"/>
      <c r="QUT518" s="70"/>
      <c r="QUU518" s="60"/>
      <c r="QUV518" s="61"/>
      <c r="QUW518" s="70"/>
      <c r="QUX518" s="70"/>
      <c r="QUY518" s="60"/>
      <c r="QUZ518" s="61"/>
      <c r="QVA518" s="70"/>
      <c r="QVB518" s="70"/>
      <c r="QVC518" s="60"/>
      <c r="QVD518" s="61"/>
      <c r="QVE518" s="70"/>
      <c r="QVF518" s="70"/>
      <c r="QVG518" s="60"/>
      <c r="QVH518" s="61"/>
      <c r="QVI518" s="70"/>
      <c r="QVJ518" s="70"/>
      <c r="QVK518" s="60"/>
      <c r="QVL518" s="61"/>
      <c r="QVM518" s="70"/>
      <c r="QVN518" s="70"/>
      <c r="QVO518" s="60"/>
      <c r="QVP518" s="61"/>
      <c r="QVQ518" s="70"/>
      <c r="QVR518" s="70"/>
      <c r="QVS518" s="60"/>
      <c r="QVT518" s="61"/>
      <c r="QVU518" s="70"/>
      <c r="QVV518" s="70"/>
      <c r="QVW518" s="60"/>
      <c r="QVX518" s="61"/>
      <c r="QVY518" s="70"/>
      <c r="QVZ518" s="70"/>
      <c r="QWA518" s="60"/>
      <c r="QWB518" s="61"/>
      <c r="QWC518" s="70"/>
      <c r="QWD518" s="70"/>
      <c r="QWE518" s="60"/>
      <c r="QWF518" s="61"/>
      <c r="QWG518" s="70"/>
      <c r="QWH518" s="70"/>
      <c r="QWI518" s="60"/>
      <c r="QWJ518" s="61"/>
      <c r="QWK518" s="70"/>
      <c r="QWL518" s="70"/>
      <c r="QWM518" s="60"/>
      <c r="QWN518" s="61"/>
      <c r="QWO518" s="70"/>
      <c r="QWP518" s="70"/>
      <c r="QWQ518" s="60"/>
      <c r="QWR518" s="61"/>
      <c r="QWS518" s="70"/>
      <c r="QWT518" s="70"/>
      <c r="QWU518" s="60"/>
      <c r="QWV518" s="61"/>
      <c r="QWW518" s="70"/>
      <c r="QWX518" s="70"/>
      <c r="QWY518" s="60"/>
      <c r="QWZ518" s="61"/>
      <c r="QXA518" s="70"/>
      <c r="QXB518" s="70"/>
      <c r="QXC518" s="60"/>
      <c r="QXD518" s="61"/>
      <c r="QXE518" s="70"/>
      <c r="QXF518" s="70"/>
      <c r="QXG518" s="60"/>
      <c r="QXH518" s="61"/>
      <c r="QXI518" s="70"/>
      <c r="QXJ518" s="70"/>
      <c r="QXK518" s="60"/>
      <c r="QXL518" s="61"/>
      <c r="QXM518" s="70"/>
      <c r="QXN518" s="70"/>
      <c r="QXO518" s="60"/>
      <c r="QXP518" s="61"/>
      <c r="QXQ518" s="70"/>
      <c r="QXR518" s="70"/>
      <c r="QXS518" s="60"/>
      <c r="QXT518" s="61"/>
      <c r="QXU518" s="70"/>
      <c r="QXV518" s="70"/>
      <c r="QXW518" s="60"/>
      <c r="QXX518" s="61"/>
      <c r="QXY518" s="70"/>
      <c r="QXZ518" s="70"/>
      <c r="QYA518" s="60"/>
      <c r="QYB518" s="61"/>
      <c r="QYC518" s="70"/>
      <c r="QYD518" s="70"/>
      <c r="QYE518" s="60"/>
      <c r="QYF518" s="61"/>
      <c r="QYG518" s="70"/>
      <c r="QYH518" s="70"/>
      <c r="QYI518" s="60"/>
      <c r="QYJ518" s="61"/>
      <c r="QYK518" s="70"/>
      <c r="QYL518" s="70"/>
      <c r="QYM518" s="60"/>
      <c r="QYN518" s="61"/>
      <c r="QYO518" s="70"/>
      <c r="QYP518" s="70"/>
      <c r="QYQ518" s="60"/>
      <c r="QYR518" s="61"/>
      <c r="QYS518" s="70"/>
      <c r="QYT518" s="70"/>
      <c r="QYU518" s="60"/>
      <c r="QYV518" s="61"/>
      <c r="QYW518" s="70"/>
      <c r="QYX518" s="70"/>
      <c r="QYY518" s="60"/>
      <c r="QYZ518" s="61"/>
      <c r="QZA518" s="70"/>
      <c r="QZB518" s="70"/>
      <c r="QZC518" s="60"/>
      <c r="QZD518" s="61"/>
      <c r="QZE518" s="70"/>
      <c r="QZF518" s="70"/>
      <c r="QZG518" s="60"/>
      <c r="QZH518" s="61"/>
      <c r="QZI518" s="70"/>
      <c r="QZJ518" s="70"/>
      <c r="QZK518" s="60"/>
      <c r="QZL518" s="61"/>
      <c r="QZM518" s="70"/>
      <c r="QZN518" s="70"/>
      <c r="QZO518" s="60"/>
      <c r="QZP518" s="61"/>
      <c r="QZQ518" s="70"/>
      <c r="QZR518" s="70"/>
      <c r="QZS518" s="60"/>
      <c r="QZT518" s="61"/>
      <c r="QZU518" s="70"/>
      <c r="QZV518" s="70"/>
      <c r="QZW518" s="60"/>
      <c r="QZX518" s="61"/>
      <c r="QZY518" s="70"/>
      <c r="QZZ518" s="70"/>
      <c r="RAA518" s="60"/>
      <c r="RAB518" s="61"/>
      <c r="RAC518" s="70"/>
      <c r="RAD518" s="70"/>
      <c r="RAE518" s="60"/>
      <c r="RAF518" s="61"/>
      <c r="RAG518" s="70"/>
      <c r="RAH518" s="70"/>
      <c r="RAI518" s="60"/>
      <c r="RAJ518" s="61"/>
      <c r="RAK518" s="70"/>
      <c r="RAL518" s="70"/>
      <c r="RAM518" s="60"/>
      <c r="RAN518" s="61"/>
      <c r="RAO518" s="70"/>
      <c r="RAP518" s="70"/>
      <c r="RAQ518" s="60"/>
      <c r="RAR518" s="61"/>
      <c r="RAS518" s="70"/>
      <c r="RAT518" s="70"/>
      <c r="RAU518" s="60"/>
      <c r="RAV518" s="61"/>
      <c r="RAW518" s="70"/>
      <c r="RAX518" s="70"/>
      <c r="RAY518" s="60"/>
      <c r="RAZ518" s="61"/>
      <c r="RBA518" s="70"/>
      <c r="RBB518" s="70"/>
      <c r="RBC518" s="60"/>
      <c r="RBD518" s="61"/>
      <c r="RBE518" s="70"/>
      <c r="RBF518" s="70"/>
      <c r="RBG518" s="60"/>
      <c r="RBH518" s="61"/>
      <c r="RBI518" s="70"/>
      <c r="RBJ518" s="70"/>
      <c r="RBK518" s="60"/>
      <c r="RBL518" s="61"/>
      <c r="RBM518" s="70"/>
      <c r="RBN518" s="70"/>
      <c r="RBO518" s="60"/>
      <c r="RBP518" s="61"/>
      <c r="RBQ518" s="70"/>
      <c r="RBR518" s="70"/>
      <c r="RBS518" s="60"/>
      <c r="RBT518" s="61"/>
      <c r="RBU518" s="70"/>
      <c r="RBV518" s="70"/>
      <c r="RBW518" s="60"/>
      <c r="RBX518" s="61"/>
      <c r="RBY518" s="70"/>
      <c r="RBZ518" s="70"/>
      <c r="RCA518" s="60"/>
      <c r="RCB518" s="61"/>
      <c r="RCC518" s="70"/>
      <c r="RCD518" s="70"/>
      <c r="RCE518" s="60"/>
      <c r="RCF518" s="61"/>
      <c r="RCG518" s="70"/>
      <c r="RCH518" s="70"/>
      <c r="RCI518" s="60"/>
      <c r="RCJ518" s="61"/>
      <c r="RCK518" s="70"/>
      <c r="RCL518" s="70"/>
      <c r="RCM518" s="60"/>
      <c r="RCN518" s="61"/>
      <c r="RCO518" s="70"/>
      <c r="RCP518" s="70"/>
      <c r="RCQ518" s="60"/>
      <c r="RCR518" s="61"/>
      <c r="RCS518" s="70"/>
      <c r="RCT518" s="70"/>
      <c r="RCU518" s="60"/>
      <c r="RCV518" s="61"/>
      <c r="RCW518" s="70"/>
      <c r="RCX518" s="70"/>
      <c r="RCY518" s="60"/>
      <c r="RCZ518" s="61"/>
      <c r="RDA518" s="70"/>
      <c r="RDB518" s="70"/>
      <c r="RDC518" s="60"/>
      <c r="RDD518" s="61"/>
      <c r="RDE518" s="70"/>
      <c r="RDF518" s="70"/>
      <c r="RDG518" s="60"/>
      <c r="RDH518" s="61"/>
      <c r="RDI518" s="70"/>
      <c r="RDJ518" s="70"/>
      <c r="RDK518" s="60"/>
      <c r="RDL518" s="61"/>
      <c r="RDM518" s="70"/>
      <c r="RDN518" s="70"/>
      <c r="RDO518" s="60"/>
      <c r="RDP518" s="61"/>
      <c r="RDQ518" s="70"/>
      <c r="RDR518" s="70"/>
      <c r="RDS518" s="60"/>
      <c r="RDT518" s="61"/>
      <c r="RDU518" s="70"/>
      <c r="RDV518" s="70"/>
      <c r="RDW518" s="60"/>
      <c r="RDX518" s="61"/>
      <c r="RDY518" s="70"/>
      <c r="RDZ518" s="70"/>
      <c r="REA518" s="60"/>
      <c r="REB518" s="61"/>
      <c r="REC518" s="70"/>
      <c r="RED518" s="70"/>
      <c r="REE518" s="60"/>
      <c r="REF518" s="61"/>
      <c r="REG518" s="70"/>
      <c r="REH518" s="70"/>
      <c r="REI518" s="60"/>
      <c r="REJ518" s="61"/>
      <c r="REK518" s="70"/>
      <c r="REL518" s="70"/>
      <c r="REM518" s="60"/>
      <c r="REN518" s="61"/>
      <c r="REO518" s="70"/>
      <c r="REP518" s="70"/>
      <c r="REQ518" s="60"/>
      <c r="RER518" s="61"/>
      <c r="RES518" s="70"/>
      <c r="RET518" s="70"/>
      <c r="REU518" s="60"/>
      <c r="REV518" s="61"/>
      <c r="REW518" s="70"/>
      <c r="REX518" s="70"/>
      <c r="REY518" s="60"/>
      <c r="REZ518" s="61"/>
      <c r="RFA518" s="70"/>
      <c r="RFB518" s="70"/>
      <c r="RFC518" s="60"/>
      <c r="RFD518" s="61"/>
      <c r="RFE518" s="70"/>
      <c r="RFF518" s="70"/>
      <c r="RFG518" s="60"/>
      <c r="RFH518" s="61"/>
      <c r="RFI518" s="70"/>
      <c r="RFJ518" s="70"/>
      <c r="RFK518" s="60"/>
      <c r="RFL518" s="61"/>
      <c r="RFM518" s="70"/>
      <c r="RFN518" s="70"/>
      <c r="RFO518" s="60"/>
      <c r="RFP518" s="61"/>
      <c r="RFQ518" s="70"/>
      <c r="RFR518" s="70"/>
      <c r="RFS518" s="60"/>
      <c r="RFT518" s="61"/>
      <c r="RFU518" s="70"/>
      <c r="RFV518" s="70"/>
      <c r="RFW518" s="60"/>
      <c r="RFX518" s="61"/>
      <c r="RFY518" s="70"/>
      <c r="RFZ518" s="70"/>
      <c r="RGA518" s="60"/>
      <c r="RGB518" s="61"/>
      <c r="RGC518" s="70"/>
      <c r="RGD518" s="70"/>
      <c r="RGE518" s="60"/>
      <c r="RGF518" s="61"/>
      <c r="RGG518" s="70"/>
      <c r="RGH518" s="70"/>
      <c r="RGI518" s="60"/>
      <c r="RGJ518" s="61"/>
      <c r="RGK518" s="70"/>
      <c r="RGL518" s="70"/>
      <c r="RGM518" s="60"/>
      <c r="RGN518" s="61"/>
      <c r="RGO518" s="70"/>
      <c r="RGP518" s="70"/>
      <c r="RGQ518" s="60"/>
      <c r="RGR518" s="61"/>
      <c r="RGS518" s="70"/>
      <c r="RGT518" s="70"/>
      <c r="RGU518" s="60"/>
      <c r="RGV518" s="61"/>
      <c r="RGW518" s="70"/>
      <c r="RGX518" s="70"/>
      <c r="RGY518" s="60"/>
      <c r="RGZ518" s="61"/>
      <c r="RHA518" s="70"/>
      <c r="RHB518" s="70"/>
      <c r="RHC518" s="60"/>
      <c r="RHD518" s="61"/>
      <c r="RHE518" s="70"/>
      <c r="RHF518" s="70"/>
      <c r="RHG518" s="60"/>
      <c r="RHH518" s="61"/>
      <c r="RHI518" s="70"/>
      <c r="RHJ518" s="70"/>
      <c r="RHK518" s="60"/>
      <c r="RHL518" s="61"/>
      <c r="RHM518" s="70"/>
      <c r="RHN518" s="70"/>
      <c r="RHO518" s="60"/>
      <c r="RHP518" s="61"/>
      <c r="RHQ518" s="70"/>
      <c r="RHR518" s="70"/>
      <c r="RHS518" s="60"/>
      <c r="RHT518" s="61"/>
      <c r="RHU518" s="70"/>
      <c r="RHV518" s="70"/>
      <c r="RHW518" s="60"/>
      <c r="RHX518" s="61"/>
      <c r="RHY518" s="70"/>
      <c r="RHZ518" s="70"/>
      <c r="RIA518" s="60"/>
      <c r="RIB518" s="61"/>
      <c r="RIC518" s="70"/>
      <c r="RID518" s="70"/>
      <c r="RIE518" s="60"/>
      <c r="RIF518" s="61"/>
      <c r="RIG518" s="70"/>
      <c r="RIH518" s="70"/>
      <c r="RII518" s="60"/>
      <c r="RIJ518" s="61"/>
      <c r="RIK518" s="70"/>
      <c r="RIL518" s="70"/>
      <c r="RIM518" s="60"/>
      <c r="RIN518" s="61"/>
      <c r="RIO518" s="70"/>
      <c r="RIP518" s="70"/>
      <c r="RIQ518" s="60"/>
      <c r="RIR518" s="61"/>
      <c r="RIS518" s="70"/>
      <c r="RIT518" s="70"/>
      <c r="RIU518" s="60"/>
      <c r="RIV518" s="61"/>
      <c r="RIW518" s="70"/>
      <c r="RIX518" s="70"/>
      <c r="RIY518" s="60"/>
      <c r="RIZ518" s="61"/>
      <c r="RJA518" s="70"/>
      <c r="RJB518" s="70"/>
      <c r="RJC518" s="60"/>
      <c r="RJD518" s="61"/>
      <c r="RJE518" s="70"/>
      <c r="RJF518" s="70"/>
      <c r="RJG518" s="60"/>
      <c r="RJH518" s="61"/>
      <c r="RJI518" s="70"/>
      <c r="RJJ518" s="70"/>
      <c r="RJK518" s="60"/>
      <c r="RJL518" s="61"/>
      <c r="RJM518" s="70"/>
      <c r="RJN518" s="70"/>
      <c r="RJO518" s="60"/>
      <c r="RJP518" s="61"/>
      <c r="RJQ518" s="70"/>
      <c r="RJR518" s="70"/>
      <c r="RJS518" s="60"/>
      <c r="RJT518" s="61"/>
      <c r="RJU518" s="70"/>
      <c r="RJV518" s="70"/>
      <c r="RJW518" s="60"/>
      <c r="RJX518" s="61"/>
      <c r="RJY518" s="70"/>
      <c r="RJZ518" s="70"/>
      <c r="RKA518" s="60"/>
      <c r="RKB518" s="61"/>
      <c r="RKC518" s="70"/>
      <c r="RKD518" s="70"/>
      <c r="RKE518" s="60"/>
      <c r="RKF518" s="61"/>
      <c r="RKG518" s="70"/>
      <c r="RKH518" s="70"/>
      <c r="RKI518" s="60"/>
      <c r="RKJ518" s="61"/>
      <c r="RKK518" s="70"/>
      <c r="RKL518" s="70"/>
      <c r="RKM518" s="60"/>
      <c r="RKN518" s="61"/>
      <c r="RKO518" s="70"/>
      <c r="RKP518" s="70"/>
      <c r="RKQ518" s="60"/>
      <c r="RKR518" s="61"/>
      <c r="RKS518" s="70"/>
      <c r="RKT518" s="70"/>
      <c r="RKU518" s="60"/>
      <c r="RKV518" s="61"/>
      <c r="RKW518" s="70"/>
      <c r="RKX518" s="70"/>
      <c r="RKY518" s="60"/>
      <c r="RKZ518" s="61"/>
      <c r="RLA518" s="70"/>
      <c r="RLB518" s="70"/>
      <c r="RLC518" s="60"/>
      <c r="RLD518" s="61"/>
      <c r="RLE518" s="70"/>
      <c r="RLF518" s="70"/>
      <c r="RLG518" s="60"/>
      <c r="RLH518" s="61"/>
      <c r="RLI518" s="70"/>
      <c r="RLJ518" s="70"/>
      <c r="RLK518" s="60"/>
      <c r="RLL518" s="61"/>
      <c r="RLM518" s="70"/>
      <c r="RLN518" s="70"/>
      <c r="RLO518" s="60"/>
      <c r="RLP518" s="61"/>
      <c r="RLQ518" s="70"/>
      <c r="RLR518" s="70"/>
      <c r="RLS518" s="60"/>
      <c r="RLT518" s="61"/>
      <c r="RLU518" s="70"/>
      <c r="RLV518" s="70"/>
      <c r="RLW518" s="60"/>
      <c r="RLX518" s="61"/>
      <c r="RLY518" s="70"/>
      <c r="RLZ518" s="70"/>
      <c r="RMA518" s="60"/>
      <c r="RMB518" s="61"/>
      <c r="RMC518" s="70"/>
      <c r="RMD518" s="70"/>
      <c r="RME518" s="60"/>
      <c r="RMF518" s="61"/>
      <c r="RMG518" s="70"/>
      <c r="RMH518" s="70"/>
      <c r="RMI518" s="60"/>
      <c r="RMJ518" s="61"/>
      <c r="RMK518" s="70"/>
      <c r="RML518" s="70"/>
      <c r="RMM518" s="60"/>
      <c r="RMN518" s="61"/>
      <c r="RMO518" s="70"/>
      <c r="RMP518" s="70"/>
      <c r="RMQ518" s="60"/>
      <c r="RMR518" s="61"/>
      <c r="RMS518" s="70"/>
      <c r="RMT518" s="70"/>
      <c r="RMU518" s="60"/>
      <c r="RMV518" s="61"/>
      <c r="RMW518" s="70"/>
      <c r="RMX518" s="70"/>
      <c r="RMY518" s="60"/>
      <c r="RMZ518" s="61"/>
      <c r="RNA518" s="70"/>
      <c r="RNB518" s="70"/>
      <c r="RNC518" s="60"/>
      <c r="RND518" s="61"/>
      <c r="RNE518" s="70"/>
      <c r="RNF518" s="70"/>
      <c r="RNG518" s="60"/>
      <c r="RNH518" s="61"/>
      <c r="RNI518" s="70"/>
      <c r="RNJ518" s="70"/>
      <c r="RNK518" s="60"/>
      <c r="RNL518" s="61"/>
      <c r="RNM518" s="70"/>
      <c r="RNN518" s="70"/>
      <c r="RNO518" s="60"/>
      <c r="RNP518" s="61"/>
      <c r="RNQ518" s="70"/>
      <c r="RNR518" s="70"/>
      <c r="RNS518" s="60"/>
      <c r="RNT518" s="61"/>
      <c r="RNU518" s="70"/>
      <c r="RNV518" s="70"/>
      <c r="RNW518" s="60"/>
      <c r="RNX518" s="61"/>
      <c r="RNY518" s="70"/>
      <c r="RNZ518" s="70"/>
      <c r="ROA518" s="60"/>
      <c r="ROB518" s="61"/>
      <c r="ROC518" s="70"/>
      <c r="ROD518" s="70"/>
      <c r="ROE518" s="60"/>
      <c r="ROF518" s="61"/>
      <c r="ROG518" s="70"/>
      <c r="ROH518" s="70"/>
      <c r="ROI518" s="60"/>
      <c r="ROJ518" s="61"/>
      <c r="ROK518" s="70"/>
      <c r="ROL518" s="70"/>
      <c r="ROM518" s="60"/>
      <c r="RON518" s="61"/>
      <c r="ROO518" s="70"/>
      <c r="ROP518" s="70"/>
      <c r="ROQ518" s="60"/>
      <c r="ROR518" s="61"/>
      <c r="ROS518" s="70"/>
      <c r="ROT518" s="70"/>
      <c r="ROU518" s="60"/>
      <c r="ROV518" s="61"/>
      <c r="ROW518" s="70"/>
      <c r="ROX518" s="70"/>
      <c r="ROY518" s="60"/>
      <c r="ROZ518" s="61"/>
      <c r="RPA518" s="70"/>
      <c r="RPB518" s="70"/>
      <c r="RPC518" s="60"/>
      <c r="RPD518" s="61"/>
      <c r="RPE518" s="70"/>
      <c r="RPF518" s="70"/>
      <c r="RPG518" s="60"/>
      <c r="RPH518" s="61"/>
      <c r="RPI518" s="70"/>
      <c r="RPJ518" s="70"/>
      <c r="RPK518" s="60"/>
      <c r="RPL518" s="61"/>
      <c r="RPM518" s="70"/>
      <c r="RPN518" s="70"/>
      <c r="RPO518" s="60"/>
      <c r="RPP518" s="61"/>
      <c r="RPQ518" s="70"/>
      <c r="RPR518" s="70"/>
      <c r="RPS518" s="60"/>
      <c r="RPT518" s="61"/>
      <c r="RPU518" s="70"/>
      <c r="RPV518" s="70"/>
      <c r="RPW518" s="60"/>
      <c r="RPX518" s="61"/>
      <c r="RPY518" s="70"/>
      <c r="RPZ518" s="70"/>
      <c r="RQA518" s="60"/>
      <c r="RQB518" s="61"/>
      <c r="RQC518" s="70"/>
      <c r="RQD518" s="70"/>
      <c r="RQE518" s="60"/>
      <c r="RQF518" s="61"/>
      <c r="RQG518" s="70"/>
      <c r="RQH518" s="70"/>
      <c r="RQI518" s="60"/>
      <c r="RQJ518" s="61"/>
      <c r="RQK518" s="70"/>
      <c r="RQL518" s="70"/>
      <c r="RQM518" s="60"/>
      <c r="RQN518" s="61"/>
      <c r="RQO518" s="70"/>
      <c r="RQP518" s="70"/>
      <c r="RQQ518" s="60"/>
      <c r="RQR518" s="61"/>
      <c r="RQS518" s="70"/>
      <c r="RQT518" s="70"/>
      <c r="RQU518" s="60"/>
      <c r="RQV518" s="61"/>
      <c r="RQW518" s="70"/>
      <c r="RQX518" s="70"/>
      <c r="RQY518" s="60"/>
      <c r="RQZ518" s="61"/>
      <c r="RRA518" s="70"/>
      <c r="RRB518" s="70"/>
      <c r="RRC518" s="60"/>
      <c r="RRD518" s="61"/>
      <c r="RRE518" s="70"/>
      <c r="RRF518" s="70"/>
      <c r="RRG518" s="60"/>
      <c r="RRH518" s="61"/>
      <c r="RRI518" s="70"/>
      <c r="RRJ518" s="70"/>
      <c r="RRK518" s="60"/>
      <c r="RRL518" s="61"/>
      <c r="RRM518" s="70"/>
      <c r="RRN518" s="70"/>
      <c r="RRO518" s="60"/>
      <c r="RRP518" s="61"/>
      <c r="RRQ518" s="70"/>
      <c r="RRR518" s="70"/>
      <c r="RRS518" s="60"/>
      <c r="RRT518" s="61"/>
      <c r="RRU518" s="70"/>
      <c r="RRV518" s="70"/>
      <c r="RRW518" s="60"/>
      <c r="RRX518" s="61"/>
      <c r="RRY518" s="70"/>
      <c r="RRZ518" s="70"/>
      <c r="RSA518" s="60"/>
      <c r="RSB518" s="61"/>
      <c r="RSC518" s="70"/>
      <c r="RSD518" s="70"/>
      <c r="RSE518" s="60"/>
      <c r="RSF518" s="61"/>
      <c r="RSG518" s="70"/>
      <c r="RSH518" s="70"/>
      <c r="RSI518" s="60"/>
      <c r="RSJ518" s="61"/>
      <c r="RSK518" s="70"/>
      <c r="RSL518" s="70"/>
      <c r="RSM518" s="60"/>
      <c r="RSN518" s="61"/>
      <c r="RSO518" s="70"/>
      <c r="RSP518" s="70"/>
      <c r="RSQ518" s="60"/>
      <c r="RSR518" s="61"/>
      <c r="RSS518" s="70"/>
      <c r="RST518" s="70"/>
      <c r="RSU518" s="60"/>
      <c r="RSV518" s="61"/>
      <c r="RSW518" s="70"/>
      <c r="RSX518" s="70"/>
      <c r="RSY518" s="60"/>
      <c r="RSZ518" s="61"/>
      <c r="RTA518" s="70"/>
      <c r="RTB518" s="70"/>
      <c r="RTC518" s="60"/>
      <c r="RTD518" s="61"/>
      <c r="RTE518" s="70"/>
      <c r="RTF518" s="70"/>
      <c r="RTG518" s="60"/>
      <c r="RTH518" s="61"/>
      <c r="RTI518" s="70"/>
      <c r="RTJ518" s="70"/>
      <c r="RTK518" s="60"/>
      <c r="RTL518" s="61"/>
      <c r="RTM518" s="70"/>
      <c r="RTN518" s="70"/>
      <c r="RTO518" s="60"/>
      <c r="RTP518" s="61"/>
      <c r="RTQ518" s="70"/>
      <c r="RTR518" s="70"/>
      <c r="RTS518" s="60"/>
      <c r="RTT518" s="61"/>
      <c r="RTU518" s="70"/>
      <c r="RTV518" s="70"/>
      <c r="RTW518" s="60"/>
      <c r="RTX518" s="61"/>
      <c r="RTY518" s="70"/>
      <c r="RTZ518" s="70"/>
      <c r="RUA518" s="60"/>
      <c r="RUB518" s="61"/>
      <c r="RUC518" s="70"/>
      <c r="RUD518" s="70"/>
      <c r="RUE518" s="60"/>
      <c r="RUF518" s="61"/>
      <c r="RUG518" s="70"/>
      <c r="RUH518" s="70"/>
      <c r="RUI518" s="60"/>
      <c r="RUJ518" s="61"/>
      <c r="RUK518" s="70"/>
      <c r="RUL518" s="70"/>
      <c r="RUM518" s="60"/>
      <c r="RUN518" s="61"/>
      <c r="RUO518" s="70"/>
      <c r="RUP518" s="70"/>
      <c r="RUQ518" s="60"/>
      <c r="RUR518" s="61"/>
      <c r="RUS518" s="70"/>
      <c r="RUT518" s="70"/>
      <c r="RUU518" s="60"/>
      <c r="RUV518" s="61"/>
      <c r="RUW518" s="70"/>
      <c r="RUX518" s="70"/>
      <c r="RUY518" s="60"/>
      <c r="RUZ518" s="61"/>
      <c r="RVA518" s="70"/>
      <c r="RVB518" s="70"/>
      <c r="RVC518" s="60"/>
      <c r="RVD518" s="61"/>
      <c r="RVE518" s="70"/>
      <c r="RVF518" s="70"/>
      <c r="RVG518" s="60"/>
      <c r="RVH518" s="61"/>
      <c r="RVI518" s="70"/>
      <c r="RVJ518" s="70"/>
      <c r="RVK518" s="60"/>
      <c r="RVL518" s="61"/>
      <c r="RVM518" s="70"/>
      <c r="RVN518" s="70"/>
      <c r="RVO518" s="60"/>
      <c r="RVP518" s="61"/>
      <c r="RVQ518" s="70"/>
      <c r="RVR518" s="70"/>
      <c r="RVS518" s="60"/>
      <c r="RVT518" s="61"/>
      <c r="RVU518" s="70"/>
      <c r="RVV518" s="70"/>
      <c r="RVW518" s="60"/>
      <c r="RVX518" s="61"/>
      <c r="RVY518" s="70"/>
      <c r="RVZ518" s="70"/>
      <c r="RWA518" s="60"/>
      <c r="RWB518" s="61"/>
      <c r="RWC518" s="70"/>
      <c r="RWD518" s="70"/>
      <c r="RWE518" s="60"/>
      <c r="RWF518" s="61"/>
      <c r="RWG518" s="70"/>
      <c r="RWH518" s="70"/>
      <c r="RWI518" s="60"/>
      <c r="RWJ518" s="61"/>
      <c r="RWK518" s="70"/>
      <c r="RWL518" s="70"/>
      <c r="RWM518" s="60"/>
      <c r="RWN518" s="61"/>
      <c r="RWO518" s="70"/>
      <c r="RWP518" s="70"/>
      <c r="RWQ518" s="60"/>
      <c r="RWR518" s="61"/>
      <c r="RWS518" s="70"/>
      <c r="RWT518" s="70"/>
      <c r="RWU518" s="60"/>
      <c r="RWV518" s="61"/>
      <c r="RWW518" s="70"/>
      <c r="RWX518" s="70"/>
      <c r="RWY518" s="60"/>
      <c r="RWZ518" s="61"/>
      <c r="RXA518" s="70"/>
      <c r="RXB518" s="70"/>
      <c r="RXC518" s="60"/>
      <c r="RXD518" s="61"/>
      <c r="RXE518" s="70"/>
      <c r="RXF518" s="70"/>
      <c r="RXG518" s="60"/>
      <c r="RXH518" s="61"/>
      <c r="RXI518" s="70"/>
      <c r="RXJ518" s="70"/>
      <c r="RXK518" s="60"/>
      <c r="RXL518" s="61"/>
      <c r="RXM518" s="70"/>
      <c r="RXN518" s="70"/>
      <c r="RXO518" s="60"/>
      <c r="RXP518" s="61"/>
      <c r="RXQ518" s="70"/>
      <c r="RXR518" s="70"/>
      <c r="RXS518" s="60"/>
      <c r="RXT518" s="61"/>
      <c r="RXU518" s="70"/>
      <c r="RXV518" s="70"/>
      <c r="RXW518" s="60"/>
      <c r="RXX518" s="61"/>
      <c r="RXY518" s="70"/>
      <c r="RXZ518" s="70"/>
      <c r="RYA518" s="60"/>
      <c r="RYB518" s="61"/>
      <c r="RYC518" s="70"/>
      <c r="RYD518" s="70"/>
      <c r="RYE518" s="60"/>
      <c r="RYF518" s="61"/>
      <c r="RYG518" s="70"/>
      <c r="RYH518" s="70"/>
      <c r="RYI518" s="60"/>
      <c r="RYJ518" s="61"/>
      <c r="RYK518" s="70"/>
      <c r="RYL518" s="70"/>
      <c r="RYM518" s="60"/>
      <c r="RYN518" s="61"/>
      <c r="RYO518" s="70"/>
      <c r="RYP518" s="70"/>
      <c r="RYQ518" s="60"/>
      <c r="RYR518" s="61"/>
      <c r="RYS518" s="70"/>
      <c r="RYT518" s="70"/>
      <c r="RYU518" s="60"/>
      <c r="RYV518" s="61"/>
      <c r="RYW518" s="70"/>
      <c r="RYX518" s="70"/>
      <c r="RYY518" s="60"/>
      <c r="RYZ518" s="61"/>
      <c r="RZA518" s="70"/>
      <c r="RZB518" s="70"/>
      <c r="RZC518" s="60"/>
      <c r="RZD518" s="61"/>
      <c r="RZE518" s="70"/>
      <c r="RZF518" s="70"/>
      <c r="RZG518" s="60"/>
      <c r="RZH518" s="61"/>
      <c r="RZI518" s="70"/>
      <c r="RZJ518" s="70"/>
      <c r="RZK518" s="60"/>
      <c r="RZL518" s="61"/>
      <c r="RZM518" s="70"/>
      <c r="RZN518" s="70"/>
      <c r="RZO518" s="60"/>
      <c r="RZP518" s="61"/>
      <c r="RZQ518" s="70"/>
      <c r="RZR518" s="70"/>
      <c r="RZS518" s="60"/>
      <c r="RZT518" s="61"/>
      <c r="RZU518" s="70"/>
      <c r="RZV518" s="70"/>
      <c r="RZW518" s="60"/>
      <c r="RZX518" s="61"/>
      <c r="RZY518" s="70"/>
      <c r="RZZ518" s="70"/>
      <c r="SAA518" s="60"/>
      <c r="SAB518" s="61"/>
      <c r="SAC518" s="70"/>
      <c r="SAD518" s="70"/>
      <c r="SAE518" s="60"/>
      <c r="SAF518" s="61"/>
      <c r="SAG518" s="70"/>
      <c r="SAH518" s="70"/>
      <c r="SAI518" s="60"/>
      <c r="SAJ518" s="61"/>
      <c r="SAK518" s="70"/>
      <c r="SAL518" s="70"/>
      <c r="SAM518" s="60"/>
      <c r="SAN518" s="61"/>
      <c r="SAO518" s="70"/>
      <c r="SAP518" s="70"/>
      <c r="SAQ518" s="60"/>
      <c r="SAR518" s="61"/>
      <c r="SAS518" s="70"/>
      <c r="SAT518" s="70"/>
      <c r="SAU518" s="60"/>
      <c r="SAV518" s="61"/>
      <c r="SAW518" s="70"/>
      <c r="SAX518" s="70"/>
      <c r="SAY518" s="60"/>
      <c r="SAZ518" s="61"/>
      <c r="SBA518" s="70"/>
      <c r="SBB518" s="70"/>
      <c r="SBC518" s="60"/>
      <c r="SBD518" s="61"/>
      <c r="SBE518" s="70"/>
      <c r="SBF518" s="70"/>
      <c r="SBG518" s="60"/>
      <c r="SBH518" s="61"/>
      <c r="SBI518" s="70"/>
      <c r="SBJ518" s="70"/>
      <c r="SBK518" s="60"/>
      <c r="SBL518" s="61"/>
      <c r="SBM518" s="70"/>
      <c r="SBN518" s="70"/>
      <c r="SBO518" s="60"/>
      <c r="SBP518" s="61"/>
      <c r="SBQ518" s="70"/>
      <c r="SBR518" s="70"/>
      <c r="SBS518" s="60"/>
      <c r="SBT518" s="61"/>
      <c r="SBU518" s="70"/>
      <c r="SBV518" s="70"/>
      <c r="SBW518" s="60"/>
      <c r="SBX518" s="61"/>
      <c r="SBY518" s="70"/>
      <c r="SBZ518" s="70"/>
      <c r="SCA518" s="60"/>
      <c r="SCB518" s="61"/>
      <c r="SCC518" s="70"/>
      <c r="SCD518" s="70"/>
      <c r="SCE518" s="60"/>
      <c r="SCF518" s="61"/>
      <c r="SCG518" s="70"/>
      <c r="SCH518" s="70"/>
      <c r="SCI518" s="60"/>
      <c r="SCJ518" s="61"/>
      <c r="SCK518" s="70"/>
      <c r="SCL518" s="70"/>
      <c r="SCM518" s="60"/>
      <c r="SCN518" s="61"/>
      <c r="SCO518" s="70"/>
      <c r="SCP518" s="70"/>
      <c r="SCQ518" s="60"/>
      <c r="SCR518" s="61"/>
      <c r="SCS518" s="70"/>
      <c r="SCT518" s="70"/>
      <c r="SCU518" s="60"/>
      <c r="SCV518" s="61"/>
      <c r="SCW518" s="70"/>
      <c r="SCX518" s="70"/>
      <c r="SCY518" s="60"/>
      <c r="SCZ518" s="61"/>
      <c r="SDA518" s="70"/>
      <c r="SDB518" s="70"/>
      <c r="SDC518" s="60"/>
      <c r="SDD518" s="61"/>
      <c r="SDE518" s="70"/>
      <c r="SDF518" s="70"/>
      <c r="SDG518" s="60"/>
      <c r="SDH518" s="61"/>
      <c r="SDI518" s="70"/>
      <c r="SDJ518" s="70"/>
      <c r="SDK518" s="60"/>
      <c r="SDL518" s="61"/>
      <c r="SDM518" s="70"/>
      <c r="SDN518" s="70"/>
      <c r="SDO518" s="60"/>
      <c r="SDP518" s="61"/>
      <c r="SDQ518" s="70"/>
      <c r="SDR518" s="70"/>
      <c r="SDS518" s="60"/>
      <c r="SDT518" s="61"/>
      <c r="SDU518" s="70"/>
      <c r="SDV518" s="70"/>
      <c r="SDW518" s="60"/>
      <c r="SDX518" s="61"/>
      <c r="SDY518" s="70"/>
      <c r="SDZ518" s="70"/>
      <c r="SEA518" s="60"/>
      <c r="SEB518" s="61"/>
      <c r="SEC518" s="70"/>
      <c r="SED518" s="70"/>
      <c r="SEE518" s="60"/>
      <c r="SEF518" s="61"/>
      <c r="SEG518" s="70"/>
      <c r="SEH518" s="70"/>
      <c r="SEI518" s="60"/>
      <c r="SEJ518" s="61"/>
      <c r="SEK518" s="70"/>
      <c r="SEL518" s="70"/>
      <c r="SEM518" s="60"/>
      <c r="SEN518" s="61"/>
      <c r="SEO518" s="70"/>
      <c r="SEP518" s="70"/>
      <c r="SEQ518" s="60"/>
      <c r="SER518" s="61"/>
      <c r="SES518" s="70"/>
      <c r="SET518" s="70"/>
      <c r="SEU518" s="60"/>
      <c r="SEV518" s="61"/>
      <c r="SEW518" s="70"/>
      <c r="SEX518" s="70"/>
      <c r="SEY518" s="60"/>
      <c r="SEZ518" s="61"/>
      <c r="SFA518" s="70"/>
      <c r="SFB518" s="70"/>
      <c r="SFC518" s="60"/>
      <c r="SFD518" s="61"/>
      <c r="SFE518" s="70"/>
      <c r="SFF518" s="70"/>
      <c r="SFG518" s="60"/>
      <c r="SFH518" s="61"/>
      <c r="SFI518" s="70"/>
      <c r="SFJ518" s="70"/>
      <c r="SFK518" s="60"/>
      <c r="SFL518" s="61"/>
      <c r="SFM518" s="70"/>
      <c r="SFN518" s="70"/>
      <c r="SFO518" s="60"/>
      <c r="SFP518" s="61"/>
      <c r="SFQ518" s="70"/>
      <c r="SFR518" s="70"/>
      <c r="SFS518" s="60"/>
      <c r="SFT518" s="61"/>
      <c r="SFU518" s="70"/>
      <c r="SFV518" s="70"/>
      <c r="SFW518" s="60"/>
      <c r="SFX518" s="61"/>
      <c r="SFY518" s="70"/>
      <c r="SFZ518" s="70"/>
      <c r="SGA518" s="60"/>
      <c r="SGB518" s="61"/>
      <c r="SGC518" s="70"/>
      <c r="SGD518" s="70"/>
      <c r="SGE518" s="60"/>
      <c r="SGF518" s="61"/>
      <c r="SGG518" s="70"/>
      <c r="SGH518" s="70"/>
      <c r="SGI518" s="60"/>
      <c r="SGJ518" s="61"/>
      <c r="SGK518" s="70"/>
      <c r="SGL518" s="70"/>
      <c r="SGM518" s="60"/>
      <c r="SGN518" s="61"/>
      <c r="SGO518" s="70"/>
      <c r="SGP518" s="70"/>
      <c r="SGQ518" s="60"/>
      <c r="SGR518" s="61"/>
      <c r="SGS518" s="70"/>
      <c r="SGT518" s="70"/>
      <c r="SGU518" s="60"/>
      <c r="SGV518" s="61"/>
      <c r="SGW518" s="70"/>
      <c r="SGX518" s="70"/>
      <c r="SGY518" s="60"/>
      <c r="SGZ518" s="61"/>
      <c r="SHA518" s="70"/>
      <c r="SHB518" s="70"/>
      <c r="SHC518" s="60"/>
      <c r="SHD518" s="61"/>
      <c r="SHE518" s="70"/>
      <c r="SHF518" s="70"/>
      <c r="SHG518" s="60"/>
      <c r="SHH518" s="61"/>
      <c r="SHI518" s="70"/>
      <c r="SHJ518" s="70"/>
      <c r="SHK518" s="60"/>
      <c r="SHL518" s="61"/>
      <c r="SHM518" s="70"/>
      <c r="SHN518" s="70"/>
      <c r="SHO518" s="60"/>
      <c r="SHP518" s="61"/>
      <c r="SHQ518" s="70"/>
      <c r="SHR518" s="70"/>
      <c r="SHS518" s="60"/>
      <c r="SHT518" s="61"/>
      <c r="SHU518" s="70"/>
      <c r="SHV518" s="70"/>
      <c r="SHW518" s="60"/>
      <c r="SHX518" s="61"/>
      <c r="SHY518" s="70"/>
      <c r="SHZ518" s="70"/>
      <c r="SIA518" s="60"/>
      <c r="SIB518" s="61"/>
      <c r="SIC518" s="70"/>
      <c r="SID518" s="70"/>
      <c r="SIE518" s="60"/>
      <c r="SIF518" s="61"/>
      <c r="SIG518" s="70"/>
      <c r="SIH518" s="70"/>
      <c r="SII518" s="60"/>
      <c r="SIJ518" s="61"/>
      <c r="SIK518" s="70"/>
      <c r="SIL518" s="70"/>
      <c r="SIM518" s="60"/>
      <c r="SIN518" s="61"/>
      <c r="SIO518" s="70"/>
      <c r="SIP518" s="70"/>
      <c r="SIQ518" s="60"/>
      <c r="SIR518" s="61"/>
      <c r="SIS518" s="70"/>
      <c r="SIT518" s="70"/>
      <c r="SIU518" s="60"/>
      <c r="SIV518" s="61"/>
      <c r="SIW518" s="70"/>
      <c r="SIX518" s="70"/>
      <c r="SIY518" s="60"/>
      <c r="SIZ518" s="61"/>
      <c r="SJA518" s="70"/>
      <c r="SJB518" s="70"/>
      <c r="SJC518" s="60"/>
      <c r="SJD518" s="61"/>
      <c r="SJE518" s="70"/>
      <c r="SJF518" s="70"/>
      <c r="SJG518" s="60"/>
      <c r="SJH518" s="61"/>
      <c r="SJI518" s="70"/>
      <c r="SJJ518" s="70"/>
      <c r="SJK518" s="60"/>
      <c r="SJL518" s="61"/>
      <c r="SJM518" s="70"/>
      <c r="SJN518" s="70"/>
      <c r="SJO518" s="60"/>
      <c r="SJP518" s="61"/>
      <c r="SJQ518" s="70"/>
      <c r="SJR518" s="70"/>
      <c r="SJS518" s="60"/>
      <c r="SJT518" s="61"/>
      <c r="SJU518" s="70"/>
      <c r="SJV518" s="70"/>
      <c r="SJW518" s="60"/>
      <c r="SJX518" s="61"/>
      <c r="SJY518" s="70"/>
      <c r="SJZ518" s="70"/>
      <c r="SKA518" s="60"/>
      <c r="SKB518" s="61"/>
      <c r="SKC518" s="70"/>
      <c r="SKD518" s="70"/>
      <c r="SKE518" s="60"/>
      <c r="SKF518" s="61"/>
      <c r="SKG518" s="70"/>
      <c r="SKH518" s="70"/>
      <c r="SKI518" s="60"/>
      <c r="SKJ518" s="61"/>
      <c r="SKK518" s="70"/>
      <c r="SKL518" s="70"/>
      <c r="SKM518" s="60"/>
      <c r="SKN518" s="61"/>
      <c r="SKO518" s="70"/>
      <c r="SKP518" s="70"/>
      <c r="SKQ518" s="60"/>
      <c r="SKR518" s="61"/>
      <c r="SKS518" s="70"/>
      <c r="SKT518" s="70"/>
      <c r="SKU518" s="60"/>
      <c r="SKV518" s="61"/>
      <c r="SKW518" s="70"/>
      <c r="SKX518" s="70"/>
      <c r="SKY518" s="60"/>
      <c r="SKZ518" s="61"/>
      <c r="SLA518" s="70"/>
      <c r="SLB518" s="70"/>
      <c r="SLC518" s="60"/>
      <c r="SLD518" s="61"/>
      <c r="SLE518" s="70"/>
      <c r="SLF518" s="70"/>
      <c r="SLG518" s="60"/>
      <c r="SLH518" s="61"/>
      <c r="SLI518" s="70"/>
      <c r="SLJ518" s="70"/>
      <c r="SLK518" s="60"/>
      <c r="SLL518" s="61"/>
      <c r="SLM518" s="70"/>
      <c r="SLN518" s="70"/>
      <c r="SLO518" s="60"/>
      <c r="SLP518" s="61"/>
      <c r="SLQ518" s="70"/>
      <c r="SLR518" s="70"/>
      <c r="SLS518" s="60"/>
      <c r="SLT518" s="61"/>
      <c r="SLU518" s="70"/>
      <c r="SLV518" s="70"/>
      <c r="SLW518" s="60"/>
      <c r="SLX518" s="61"/>
      <c r="SLY518" s="70"/>
      <c r="SLZ518" s="70"/>
      <c r="SMA518" s="60"/>
      <c r="SMB518" s="61"/>
      <c r="SMC518" s="70"/>
      <c r="SMD518" s="70"/>
      <c r="SME518" s="60"/>
      <c r="SMF518" s="61"/>
      <c r="SMG518" s="70"/>
      <c r="SMH518" s="70"/>
      <c r="SMI518" s="60"/>
      <c r="SMJ518" s="61"/>
      <c r="SMK518" s="70"/>
      <c r="SML518" s="70"/>
      <c r="SMM518" s="60"/>
      <c r="SMN518" s="61"/>
      <c r="SMO518" s="70"/>
      <c r="SMP518" s="70"/>
      <c r="SMQ518" s="60"/>
      <c r="SMR518" s="61"/>
      <c r="SMS518" s="70"/>
      <c r="SMT518" s="70"/>
      <c r="SMU518" s="60"/>
      <c r="SMV518" s="61"/>
      <c r="SMW518" s="70"/>
      <c r="SMX518" s="70"/>
      <c r="SMY518" s="60"/>
      <c r="SMZ518" s="61"/>
      <c r="SNA518" s="70"/>
      <c r="SNB518" s="70"/>
      <c r="SNC518" s="60"/>
      <c r="SND518" s="61"/>
      <c r="SNE518" s="70"/>
      <c r="SNF518" s="70"/>
      <c r="SNG518" s="60"/>
      <c r="SNH518" s="61"/>
      <c r="SNI518" s="70"/>
      <c r="SNJ518" s="70"/>
      <c r="SNK518" s="60"/>
      <c r="SNL518" s="61"/>
      <c r="SNM518" s="70"/>
      <c r="SNN518" s="70"/>
      <c r="SNO518" s="60"/>
      <c r="SNP518" s="61"/>
      <c r="SNQ518" s="70"/>
      <c r="SNR518" s="70"/>
      <c r="SNS518" s="60"/>
      <c r="SNT518" s="61"/>
      <c r="SNU518" s="70"/>
      <c r="SNV518" s="70"/>
      <c r="SNW518" s="60"/>
      <c r="SNX518" s="61"/>
      <c r="SNY518" s="70"/>
      <c r="SNZ518" s="70"/>
      <c r="SOA518" s="60"/>
      <c r="SOB518" s="61"/>
      <c r="SOC518" s="70"/>
      <c r="SOD518" s="70"/>
      <c r="SOE518" s="60"/>
      <c r="SOF518" s="61"/>
      <c r="SOG518" s="70"/>
      <c r="SOH518" s="70"/>
      <c r="SOI518" s="60"/>
      <c r="SOJ518" s="61"/>
      <c r="SOK518" s="70"/>
      <c r="SOL518" s="70"/>
      <c r="SOM518" s="60"/>
      <c r="SON518" s="61"/>
      <c r="SOO518" s="70"/>
      <c r="SOP518" s="70"/>
      <c r="SOQ518" s="60"/>
      <c r="SOR518" s="61"/>
      <c r="SOS518" s="70"/>
      <c r="SOT518" s="70"/>
      <c r="SOU518" s="60"/>
      <c r="SOV518" s="61"/>
      <c r="SOW518" s="70"/>
      <c r="SOX518" s="70"/>
      <c r="SOY518" s="60"/>
      <c r="SOZ518" s="61"/>
      <c r="SPA518" s="70"/>
      <c r="SPB518" s="70"/>
      <c r="SPC518" s="60"/>
      <c r="SPD518" s="61"/>
      <c r="SPE518" s="70"/>
      <c r="SPF518" s="70"/>
      <c r="SPG518" s="60"/>
      <c r="SPH518" s="61"/>
      <c r="SPI518" s="70"/>
      <c r="SPJ518" s="70"/>
      <c r="SPK518" s="60"/>
      <c r="SPL518" s="61"/>
      <c r="SPM518" s="70"/>
      <c r="SPN518" s="70"/>
      <c r="SPO518" s="60"/>
      <c r="SPP518" s="61"/>
      <c r="SPQ518" s="70"/>
      <c r="SPR518" s="70"/>
      <c r="SPS518" s="60"/>
      <c r="SPT518" s="61"/>
      <c r="SPU518" s="70"/>
      <c r="SPV518" s="70"/>
      <c r="SPW518" s="60"/>
      <c r="SPX518" s="61"/>
      <c r="SPY518" s="70"/>
      <c r="SPZ518" s="70"/>
      <c r="SQA518" s="60"/>
      <c r="SQB518" s="61"/>
      <c r="SQC518" s="70"/>
      <c r="SQD518" s="70"/>
      <c r="SQE518" s="60"/>
      <c r="SQF518" s="61"/>
      <c r="SQG518" s="70"/>
      <c r="SQH518" s="70"/>
      <c r="SQI518" s="60"/>
      <c r="SQJ518" s="61"/>
      <c r="SQK518" s="70"/>
      <c r="SQL518" s="70"/>
      <c r="SQM518" s="60"/>
      <c r="SQN518" s="61"/>
      <c r="SQO518" s="70"/>
      <c r="SQP518" s="70"/>
      <c r="SQQ518" s="60"/>
      <c r="SQR518" s="61"/>
      <c r="SQS518" s="70"/>
      <c r="SQT518" s="70"/>
      <c r="SQU518" s="60"/>
      <c r="SQV518" s="61"/>
      <c r="SQW518" s="70"/>
      <c r="SQX518" s="70"/>
      <c r="SQY518" s="60"/>
      <c r="SQZ518" s="61"/>
      <c r="SRA518" s="70"/>
      <c r="SRB518" s="70"/>
      <c r="SRC518" s="60"/>
      <c r="SRD518" s="61"/>
      <c r="SRE518" s="70"/>
      <c r="SRF518" s="70"/>
      <c r="SRG518" s="60"/>
      <c r="SRH518" s="61"/>
      <c r="SRI518" s="70"/>
      <c r="SRJ518" s="70"/>
      <c r="SRK518" s="60"/>
      <c r="SRL518" s="61"/>
      <c r="SRM518" s="70"/>
      <c r="SRN518" s="70"/>
      <c r="SRO518" s="60"/>
      <c r="SRP518" s="61"/>
      <c r="SRQ518" s="70"/>
      <c r="SRR518" s="70"/>
      <c r="SRS518" s="60"/>
      <c r="SRT518" s="61"/>
      <c r="SRU518" s="70"/>
      <c r="SRV518" s="70"/>
      <c r="SRW518" s="60"/>
      <c r="SRX518" s="61"/>
      <c r="SRY518" s="70"/>
      <c r="SRZ518" s="70"/>
      <c r="SSA518" s="60"/>
      <c r="SSB518" s="61"/>
      <c r="SSC518" s="70"/>
      <c r="SSD518" s="70"/>
      <c r="SSE518" s="60"/>
      <c r="SSF518" s="61"/>
      <c r="SSG518" s="70"/>
      <c r="SSH518" s="70"/>
      <c r="SSI518" s="60"/>
      <c r="SSJ518" s="61"/>
      <c r="SSK518" s="70"/>
      <c r="SSL518" s="70"/>
      <c r="SSM518" s="60"/>
      <c r="SSN518" s="61"/>
      <c r="SSO518" s="70"/>
      <c r="SSP518" s="70"/>
      <c r="SSQ518" s="60"/>
      <c r="SSR518" s="61"/>
      <c r="SSS518" s="70"/>
      <c r="SST518" s="70"/>
      <c r="SSU518" s="60"/>
      <c r="SSV518" s="61"/>
      <c r="SSW518" s="70"/>
      <c r="SSX518" s="70"/>
      <c r="SSY518" s="60"/>
      <c r="SSZ518" s="61"/>
      <c r="STA518" s="70"/>
      <c r="STB518" s="70"/>
      <c r="STC518" s="60"/>
      <c r="STD518" s="61"/>
      <c r="STE518" s="70"/>
      <c r="STF518" s="70"/>
      <c r="STG518" s="60"/>
      <c r="STH518" s="61"/>
      <c r="STI518" s="70"/>
      <c r="STJ518" s="70"/>
      <c r="STK518" s="60"/>
      <c r="STL518" s="61"/>
      <c r="STM518" s="70"/>
      <c r="STN518" s="70"/>
      <c r="STO518" s="60"/>
      <c r="STP518" s="61"/>
      <c r="STQ518" s="70"/>
      <c r="STR518" s="70"/>
      <c r="STS518" s="60"/>
      <c r="STT518" s="61"/>
      <c r="STU518" s="70"/>
      <c r="STV518" s="70"/>
      <c r="STW518" s="60"/>
      <c r="STX518" s="61"/>
      <c r="STY518" s="70"/>
      <c r="STZ518" s="70"/>
      <c r="SUA518" s="60"/>
      <c r="SUB518" s="61"/>
      <c r="SUC518" s="70"/>
      <c r="SUD518" s="70"/>
      <c r="SUE518" s="60"/>
      <c r="SUF518" s="61"/>
      <c r="SUG518" s="70"/>
      <c r="SUH518" s="70"/>
      <c r="SUI518" s="60"/>
      <c r="SUJ518" s="61"/>
      <c r="SUK518" s="70"/>
      <c r="SUL518" s="70"/>
      <c r="SUM518" s="60"/>
      <c r="SUN518" s="61"/>
      <c r="SUO518" s="70"/>
      <c r="SUP518" s="70"/>
      <c r="SUQ518" s="60"/>
      <c r="SUR518" s="61"/>
      <c r="SUS518" s="70"/>
      <c r="SUT518" s="70"/>
      <c r="SUU518" s="60"/>
      <c r="SUV518" s="61"/>
      <c r="SUW518" s="70"/>
      <c r="SUX518" s="70"/>
      <c r="SUY518" s="60"/>
      <c r="SUZ518" s="61"/>
      <c r="SVA518" s="70"/>
      <c r="SVB518" s="70"/>
      <c r="SVC518" s="60"/>
      <c r="SVD518" s="61"/>
      <c r="SVE518" s="70"/>
      <c r="SVF518" s="70"/>
      <c r="SVG518" s="60"/>
      <c r="SVH518" s="61"/>
      <c r="SVI518" s="70"/>
      <c r="SVJ518" s="70"/>
      <c r="SVK518" s="60"/>
      <c r="SVL518" s="61"/>
      <c r="SVM518" s="70"/>
      <c r="SVN518" s="70"/>
      <c r="SVO518" s="60"/>
      <c r="SVP518" s="61"/>
      <c r="SVQ518" s="70"/>
      <c r="SVR518" s="70"/>
      <c r="SVS518" s="60"/>
      <c r="SVT518" s="61"/>
      <c r="SVU518" s="70"/>
      <c r="SVV518" s="70"/>
      <c r="SVW518" s="60"/>
      <c r="SVX518" s="61"/>
      <c r="SVY518" s="70"/>
      <c r="SVZ518" s="70"/>
      <c r="SWA518" s="60"/>
      <c r="SWB518" s="61"/>
      <c r="SWC518" s="70"/>
      <c r="SWD518" s="70"/>
      <c r="SWE518" s="60"/>
      <c r="SWF518" s="61"/>
      <c r="SWG518" s="70"/>
      <c r="SWH518" s="70"/>
      <c r="SWI518" s="60"/>
      <c r="SWJ518" s="61"/>
      <c r="SWK518" s="70"/>
      <c r="SWL518" s="70"/>
      <c r="SWM518" s="60"/>
      <c r="SWN518" s="61"/>
      <c r="SWO518" s="70"/>
      <c r="SWP518" s="70"/>
      <c r="SWQ518" s="60"/>
      <c r="SWR518" s="61"/>
      <c r="SWS518" s="70"/>
      <c r="SWT518" s="70"/>
      <c r="SWU518" s="60"/>
      <c r="SWV518" s="61"/>
      <c r="SWW518" s="70"/>
      <c r="SWX518" s="70"/>
      <c r="SWY518" s="60"/>
      <c r="SWZ518" s="61"/>
      <c r="SXA518" s="70"/>
      <c r="SXB518" s="70"/>
      <c r="SXC518" s="60"/>
      <c r="SXD518" s="61"/>
      <c r="SXE518" s="70"/>
      <c r="SXF518" s="70"/>
      <c r="SXG518" s="60"/>
      <c r="SXH518" s="61"/>
      <c r="SXI518" s="70"/>
      <c r="SXJ518" s="70"/>
      <c r="SXK518" s="60"/>
      <c r="SXL518" s="61"/>
      <c r="SXM518" s="70"/>
      <c r="SXN518" s="70"/>
      <c r="SXO518" s="60"/>
      <c r="SXP518" s="61"/>
      <c r="SXQ518" s="70"/>
      <c r="SXR518" s="70"/>
      <c r="SXS518" s="60"/>
      <c r="SXT518" s="61"/>
      <c r="SXU518" s="70"/>
      <c r="SXV518" s="70"/>
      <c r="SXW518" s="60"/>
      <c r="SXX518" s="61"/>
      <c r="SXY518" s="70"/>
      <c r="SXZ518" s="70"/>
      <c r="SYA518" s="60"/>
      <c r="SYB518" s="61"/>
      <c r="SYC518" s="70"/>
      <c r="SYD518" s="70"/>
      <c r="SYE518" s="60"/>
      <c r="SYF518" s="61"/>
      <c r="SYG518" s="70"/>
      <c r="SYH518" s="70"/>
      <c r="SYI518" s="60"/>
      <c r="SYJ518" s="61"/>
      <c r="SYK518" s="70"/>
      <c r="SYL518" s="70"/>
      <c r="SYM518" s="60"/>
      <c r="SYN518" s="61"/>
      <c r="SYO518" s="70"/>
      <c r="SYP518" s="70"/>
      <c r="SYQ518" s="60"/>
      <c r="SYR518" s="61"/>
      <c r="SYS518" s="70"/>
      <c r="SYT518" s="70"/>
      <c r="SYU518" s="60"/>
      <c r="SYV518" s="61"/>
      <c r="SYW518" s="70"/>
      <c r="SYX518" s="70"/>
      <c r="SYY518" s="60"/>
      <c r="SYZ518" s="61"/>
      <c r="SZA518" s="70"/>
      <c r="SZB518" s="70"/>
      <c r="SZC518" s="60"/>
      <c r="SZD518" s="61"/>
      <c r="SZE518" s="70"/>
      <c r="SZF518" s="70"/>
      <c r="SZG518" s="60"/>
      <c r="SZH518" s="61"/>
      <c r="SZI518" s="70"/>
      <c r="SZJ518" s="70"/>
      <c r="SZK518" s="60"/>
      <c r="SZL518" s="61"/>
      <c r="SZM518" s="70"/>
      <c r="SZN518" s="70"/>
      <c r="SZO518" s="60"/>
      <c r="SZP518" s="61"/>
      <c r="SZQ518" s="70"/>
      <c r="SZR518" s="70"/>
      <c r="SZS518" s="60"/>
      <c r="SZT518" s="61"/>
      <c r="SZU518" s="70"/>
      <c r="SZV518" s="70"/>
      <c r="SZW518" s="60"/>
      <c r="SZX518" s="61"/>
      <c r="SZY518" s="70"/>
      <c r="SZZ518" s="70"/>
      <c r="TAA518" s="60"/>
      <c r="TAB518" s="61"/>
      <c r="TAC518" s="70"/>
      <c r="TAD518" s="70"/>
      <c r="TAE518" s="60"/>
      <c r="TAF518" s="61"/>
      <c r="TAG518" s="70"/>
      <c r="TAH518" s="70"/>
      <c r="TAI518" s="60"/>
      <c r="TAJ518" s="61"/>
      <c r="TAK518" s="70"/>
      <c r="TAL518" s="70"/>
      <c r="TAM518" s="60"/>
      <c r="TAN518" s="61"/>
      <c r="TAO518" s="70"/>
      <c r="TAP518" s="70"/>
      <c r="TAQ518" s="60"/>
      <c r="TAR518" s="61"/>
      <c r="TAS518" s="70"/>
      <c r="TAT518" s="70"/>
      <c r="TAU518" s="60"/>
      <c r="TAV518" s="61"/>
      <c r="TAW518" s="70"/>
      <c r="TAX518" s="70"/>
      <c r="TAY518" s="60"/>
      <c r="TAZ518" s="61"/>
      <c r="TBA518" s="70"/>
      <c r="TBB518" s="70"/>
      <c r="TBC518" s="60"/>
      <c r="TBD518" s="61"/>
      <c r="TBE518" s="70"/>
      <c r="TBF518" s="70"/>
      <c r="TBG518" s="60"/>
      <c r="TBH518" s="61"/>
      <c r="TBI518" s="70"/>
      <c r="TBJ518" s="70"/>
      <c r="TBK518" s="60"/>
      <c r="TBL518" s="61"/>
      <c r="TBM518" s="70"/>
      <c r="TBN518" s="70"/>
      <c r="TBO518" s="60"/>
      <c r="TBP518" s="61"/>
      <c r="TBQ518" s="70"/>
      <c r="TBR518" s="70"/>
      <c r="TBS518" s="60"/>
      <c r="TBT518" s="61"/>
      <c r="TBU518" s="70"/>
      <c r="TBV518" s="70"/>
      <c r="TBW518" s="60"/>
      <c r="TBX518" s="61"/>
      <c r="TBY518" s="70"/>
      <c r="TBZ518" s="70"/>
      <c r="TCA518" s="60"/>
      <c r="TCB518" s="61"/>
      <c r="TCC518" s="70"/>
      <c r="TCD518" s="70"/>
      <c r="TCE518" s="60"/>
      <c r="TCF518" s="61"/>
      <c r="TCG518" s="70"/>
      <c r="TCH518" s="70"/>
      <c r="TCI518" s="60"/>
      <c r="TCJ518" s="61"/>
      <c r="TCK518" s="70"/>
      <c r="TCL518" s="70"/>
      <c r="TCM518" s="60"/>
      <c r="TCN518" s="61"/>
      <c r="TCO518" s="70"/>
      <c r="TCP518" s="70"/>
      <c r="TCQ518" s="60"/>
      <c r="TCR518" s="61"/>
      <c r="TCS518" s="70"/>
      <c r="TCT518" s="70"/>
      <c r="TCU518" s="60"/>
      <c r="TCV518" s="61"/>
      <c r="TCW518" s="70"/>
      <c r="TCX518" s="70"/>
      <c r="TCY518" s="60"/>
      <c r="TCZ518" s="61"/>
      <c r="TDA518" s="70"/>
      <c r="TDB518" s="70"/>
      <c r="TDC518" s="60"/>
      <c r="TDD518" s="61"/>
      <c r="TDE518" s="70"/>
      <c r="TDF518" s="70"/>
      <c r="TDG518" s="60"/>
      <c r="TDH518" s="61"/>
      <c r="TDI518" s="70"/>
      <c r="TDJ518" s="70"/>
      <c r="TDK518" s="60"/>
      <c r="TDL518" s="61"/>
      <c r="TDM518" s="70"/>
      <c r="TDN518" s="70"/>
      <c r="TDO518" s="60"/>
      <c r="TDP518" s="61"/>
      <c r="TDQ518" s="70"/>
      <c r="TDR518" s="70"/>
      <c r="TDS518" s="60"/>
      <c r="TDT518" s="61"/>
      <c r="TDU518" s="70"/>
      <c r="TDV518" s="70"/>
      <c r="TDW518" s="60"/>
      <c r="TDX518" s="61"/>
      <c r="TDY518" s="70"/>
      <c r="TDZ518" s="70"/>
      <c r="TEA518" s="60"/>
      <c r="TEB518" s="61"/>
      <c r="TEC518" s="70"/>
      <c r="TED518" s="70"/>
      <c r="TEE518" s="60"/>
      <c r="TEF518" s="61"/>
      <c r="TEG518" s="70"/>
      <c r="TEH518" s="70"/>
      <c r="TEI518" s="60"/>
      <c r="TEJ518" s="61"/>
      <c r="TEK518" s="70"/>
      <c r="TEL518" s="70"/>
      <c r="TEM518" s="60"/>
      <c r="TEN518" s="61"/>
      <c r="TEO518" s="70"/>
      <c r="TEP518" s="70"/>
      <c r="TEQ518" s="60"/>
      <c r="TER518" s="61"/>
      <c r="TES518" s="70"/>
      <c r="TET518" s="70"/>
      <c r="TEU518" s="60"/>
      <c r="TEV518" s="61"/>
      <c r="TEW518" s="70"/>
      <c r="TEX518" s="70"/>
      <c r="TEY518" s="60"/>
      <c r="TEZ518" s="61"/>
      <c r="TFA518" s="70"/>
      <c r="TFB518" s="70"/>
      <c r="TFC518" s="60"/>
      <c r="TFD518" s="61"/>
      <c r="TFE518" s="70"/>
      <c r="TFF518" s="70"/>
      <c r="TFG518" s="60"/>
      <c r="TFH518" s="61"/>
      <c r="TFI518" s="70"/>
      <c r="TFJ518" s="70"/>
      <c r="TFK518" s="60"/>
      <c r="TFL518" s="61"/>
      <c r="TFM518" s="70"/>
      <c r="TFN518" s="70"/>
      <c r="TFO518" s="60"/>
      <c r="TFP518" s="61"/>
      <c r="TFQ518" s="70"/>
      <c r="TFR518" s="70"/>
      <c r="TFS518" s="60"/>
      <c r="TFT518" s="61"/>
      <c r="TFU518" s="70"/>
      <c r="TFV518" s="70"/>
      <c r="TFW518" s="60"/>
      <c r="TFX518" s="61"/>
      <c r="TFY518" s="70"/>
      <c r="TFZ518" s="70"/>
      <c r="TGA518" s="60"/>
      <c r="TGB518" s="61"/>
      <c r="TGC518" s="70"/>
      <c r="TGD518" s="70"/>
      <c r="TGE518" s="60"/>
      <c r="TGF518" s="61"/>
      <c r="TGG518" s="70"/>
      <c r="TGH518" s="70"/>
      <c r="TGI518" s="60"/>
      <c r="TGJ518" s="61"/>
      <c r="TGK518" s="70"/>
      <c r="TGL518" s="70"/>
      <c r="TGM518" s="60"/>
      <c r="TGN518" s="61"/>
      <c r="TGO518" s="70"/>
      <c r="TGP518" s="70"/>
      <c r="TGQ518" s="60"/>
      <c r="TGR518" s="61"/>
      <c r="TGS518" s="70"/>
      <c r="TGT518" s="70"/>
      <c r="TGU518" s="60"/>
      <c r="TGV518" s="61"/>
      <c r="TGW518" s="70"/>
      <c r="TGX518" s="70"/>
      <c r="TGY518" s="60"/>
      <c r="TGZ518" s="61"/>
      <c r="THA518" s="70"/>
      <c r="THB518" s="70"/>
      <c r="THC518" s="60"/>
      <c r="THD518" s="61"/>
      <c r="THE518" s="70"/>
      <c r="THF518" s="70"/>
      <c r="THG518" s="60"/>
      <c r="THH518" s="61"/>
      <c r="THI518" s="70"/>
      <c r="THJ518" s="70"/>
      <c r="THK518" s="60"/>
      <c r="THL518" s="61"/>
      <c r="THM518" s="70"/>
      <c r="THN518" s="70"/>
      <c r="THO518" s="60"/>
      <c r="THP518" s="61"/>
      <c r="THQ518" s="70"/>
      <c r="THR518" s="70"/>
      <c r="THS518" s="60"/>
      <c r="THT518" s="61"/>
      <c r="THU518" s="70"/>
      <c r="THV518" s="70"/>
      <c r="THW518" s="60"/>
      <c r="THX518" s="61"/>
      <c r="THY518" s="70"/>
      <c r="THZ518" s="70"/>
      <c r="TIA518" s="60"/>
      <c r="TIB518" s="61"/>
      <c r="TIC518" s="70"/>
      <c r="TID518" s="70"/>
      <c r="TIE518" s="60"/>
      <c r="TIF518" s="61"/>
      <c r="TIG518" s="70"/>
      <c r="TIH518" s="70"/>
      <c r="TII518" s="60"/>
      <c r="TIJ518" s="61"/>
      <c r="TIK518" s="70"/>
      <c r="TIL518" s="70"/>
      <c r="TIM518" s="60"/>
      <c r="TIN518" s="61"/>
      <c r="TIO518" s="70"/>
      <c r="TIP518" s="70"/>
      <c r="TIQ518" s="60"/>
      <c r="TIR518" s="61"/>
      <c r="TIS518" s="70"/>
      <c r="TIT518" s="70"/>
      <c r="TIU518" s="60"/>
      <c r="TIV518" s="61"/>
      <c r="TIW518" s="70"/>
      <c r="TIX518" s="70"/>
      <c r="TIY518" s="60"/>
      <c r="TIZ518" s="61"/>
      <c r="TJA518" s="70"/>
      <c r="TJB518" s="70"/>
      <c r="TJC518" s="60"/>
      <c r="TJD518" s="61"/>
      <c r="TJE518" s="70"/>
      <c r="TJF518" s="70"/>
      <c r="TJG518" s="60"/>
      <c r="TJH518" s="61"/>
      <c r="TJI518" s="70"/>
      <c r="TJJ518" s="70"/>
      <c r="TJK518" s="60"/>
      <c r="TJL518" s="61"/>
      <c r="TJM518" s="70"/>
      <c r="TJN518" s="70"/>
      <c r="TJO518" s="60"/>
      <c r="TJP518" s="61"/>
      <c r="TJQ518" s="70"/>
      <c r="TJR518" s="70"/>
      <c r="TJS518" s="60"/>
      <c r="TJT518" s="61"/>
      <c r="TJU518" s="70"/>
      <c r="TJV518" s="70"/>
      <c r="TJW518" s="60"/>
      <c r="TJX518" s="61"/>
      <c r="TJY518" s="70"/>
      <c r="TJZ518" s="70"/>
      <c r="TKA518" s="60"/>
      <c r="TKB518" s="61"/>
      <c r="TKC518" s="70"/>
      <c r="TKD518" s="70"/>
      <c r="TKE518" s="60"/>
      <c r="TKF518" s="61"/>
      <c r="TKG518" s="70"/>
      <c r="TKH518" s="70"/>
      <c r="TKI518" s="60"/>
      <c r="TKJ518" s="61"/>
      <c r="TKK518" s="70"/>
      <c r="TKL518" s="70"/>
      <c r="TKM518" s="60"/>
      <c r="TKN518" s="61"/>
      <c r="TKO518" s="70"/>
      <c r="TKP518" s="70"/>
      <c r="TKQ518" s="60"/>
      <c r="TKR518" s="61"/>
      <c r="TKS518" s="70"/>
      <c r="TKT518" s="70"/>
      <c r="TKU518" s="60"/>
      <c r="TKV518" s="61"/>
      <c r="TKW518" s="70"/>
      <c r="TKX518" s="70"/>
      <c r="TKY518" s="60"/>
      <c r="TKZ518" s="61"/>
      <c r="TLA518" s="70"/>
      <c r="TLB518" s="70"/>
      <c r="TLC518" s="60"/>
      <c r="TLD518" s="61"/>
      <c r="TLE518" s="70"/>
      <c r="TLF518" s="70"/>
      <c r="TLG518" s="60"/>
      <c r="TLH518" s="61"/>
      <c r="TLI518" s="70"/>
      <c r="TLJ518" s="70"/>
      <c r="TLK518" s="60"/>
      <c r="TLL518" s="61"/>
      <c r="TLM518" s="70"/>
      <c r="TLN518" s="70"/>
      <c r="TLO518" s="60"/>
      <c r="TLP518" s="61"/>
      <c r="TLQ518" s="70"/>
      <c r="TLR518" s="70"/>
      <c r="TLS518" s="60"/>
      <c r="TLT518" s="61"/>
      <c r="TLU518" s="70"/>
      <c r="TLV518" s="70"/>
      <c r="TLW518" s="60"/>
      <c r="TLX518" s="61"/>
      <c r="TLY518" s="70"/>
      <c r="TLZ518" s="70"/>
      <c r="TMA518" s="60"/>
      <c r="TMB518" s="61"/>
      <c r="TMC518" s="70"/>
      <c r="TMD518" s="70"/>
      <c r="TME518" s="60"/>
      <c r="TMF518" s="61"/>
      <c r="TMG518" s="70"/>
      <c r="TMH518" s="70"/>
      <c r="TMI518" s="60"/>
      <c r="TMJ518" s="61"/>
      <c r="TMK518" s="70"/>
      <c r="TML518" s="70"/>
      <c r="TMM518" s="60"/>
      <c r="TMN518" s="61"/>
      <c r="TMO518" s="70"/>
      <c r="TMP518" s="70"/>
      <c r="TMQ518" s="60"/>
      <c r="TMR518" s="61"/>
      <c r="TMS518" s="70"/>
      <c r="TMT518" s="70"/>
      <c r="TMU518" s="60"/>
      <c r="TMV518" s="61"/>
      <c r="TMW518" s="70"/>
      <c r="TMX518" s="70"/>
      <c r="TMY518" s="60"/>
      <c r="TMZ518" s="61"/>
      <c r="TNA518" s="70"/>
      <c r="TNB518" s="70"/>
      <c r="TNC518" s="60"/>
      <c r="TND518" s="61"/>
      <c r="TNE518" s="70"/>
      <c r="TNF518" s="70"/>
      <c r="TNG518" s="60"/>
      <c r="TNH518" s="61"/>
      <c r="TNI518" s="70"/>
      <c r="TNJ518" s="70"/>
      <c r="TNK518" s="60"/>
      <c r="TNL518" s="61"/>
      <c r="TNM518" s="70"/>
      <c r="TNN518" s="70"/>
      <c r="TNO518" s="60"/>
      <c r="TNP518" s="61"/>
      <c r="TNQ518" s="70"/>
      <c r="TNR518" s="70"/>
      <c r="TNS518" s="60"/>
      <c r="TNT518" s="61"/>
      <c r="TNU518" s="70"/>
      <c r="TNV518" s="70"/>
      <c r="TNW518" s="60"/>
      <c r="TNX518" s="61"/>
      <c r="TNY518" s="70"/>
      <c r="TNZ518" s="70"/>
      <c r="TOA518" s="60"/>
      <c r="TOB518" s="61"/>
      <c r="TOC518" s="70"/>
      <c r="TOD518" s="70"/>
      <c r="TOE518" s="60"/>
      <c r="TOF518" s="61"/>
      <c r="TOG518" s="70"/>
      <c r="TOH518" s="70"/>
      <c r="TOI518" s="60"/>
      <c r="TOJ518" s="61"/>
      <c r="TOK518" s="70"/>
      <c r="TOL518" s="70"/>
      <c r="TOM518" s="60"/>
      <c r="TON518" s="61"/>
      <c r="TOO518" s="70"/>
      <c r="TOP518" s="70"/>
      <c r="TOQ518" s="60"/>
      <c r="TOR518" s="61"/>
      <c r="TOS518" s="70"/>
      <c r="TOT518" s="70"/>
      <c r="TOU518" s="60"/>
      <c r="TOV518" s="61"/>
      <c r="TOW518" s="70"/>
      <c r="TOX518" s="70"/>
      <c r="TOY518" s="60"/>
      <c r="TOZ518" s="61"/>
      <c r="TPA518" s="70"/>
      <c r="TPB518" s="70"/>
      <c r="TPC518" s="60"/>
      <c r="TPD518" s="61"/>
      <c r="TPE518" s="70"/>
      <c r="TPF518" s="70"/>
      <c r="TPG518" s="60"/>
      <c r="TPH518" s="61"/>
      <c r="TPI518" s="70"/>
      <c r="TPJ518" s="70"/>
      <c r="TPK518" s="60"/>
      <c r="TPL518" s="61"/>
      <c r="TPM518" s="70"/>
      <c r="TPN518" s="70"/>
      <c r="TPO518" s="60"/>
      <c r="TPP518" s="61"/>
      <c r="TPQ518" s="70"/>
      <c r="TPR518" s="70"/>
      <c r="TPS518" s="60"/>
      <c r="TPT518" s="61"/>
      <c r="TPU518" s="70"/>
      <c r="TPV518" s="70"/>
      <c r="TPW518" s="60"/>
      <c r="TPX518" s="61"/>
      <c r="TPY518" s="70"/>
      <c r="TPZ518" s="70"/>
      <c r="TQA518" s="60"/>
      <c r="TQB518" s="61"/>
      <c r="TQC518" s="70"/>
      <c r="TQD518" s="70"/>
      <c r="TQE518" s="60"/>
      <c r="TQF518" s="61"/>
      <c r="TQG518" s="70"/>
      <c r="TQH518" s="70"/>
      <c r="TQI518" s="60"/>
      <c r="TQJ518" s="61"/>
      <c r="TQK518" s="70"/>
      <c r="TQL518" s="70"/>
      <c r="TQM518" s="60"/>
      <c r="TQN518" s="61"/>
      <c r="TQO518" s="70"/>
      <c r="TQP518" s="70"/>
      <c r="TQQ518" s="60"/>
      <c r="TQR518" s="61"/>
      <c r="TQS518" s="70"/>
      <c r="TQT518" s="70"/>
      <c r="TQU518" s="60"/>
      <c r="TQV518" s="61"/>
      <c r="TQW518" s="70"/>
      <c r="TQX518" s="70"/>
      <c r="TQY518" s="60"/>
      <c r="TQZ518" s="61"/>
      <c r="TRA518" s="70"/>
      <c r="TRB518" s="70"/>
      <c r="TRC518" s="60"/>
      <c r="TRD518" s="61"/>
      <c r="TRE518" s="70"/>
      <c r="TRF518" s="70"/>
      <c r="TRG518" s="60"/>
      <c r="TRH518" s="61"/>
      <c r="TRI518" s="70"/>
      <c r="TRJ518" s="70"/>
      <c r="TRK518" s="60"/>
      <c r="TRL518" s="61"/>
      <c r="TRM518" s="70"/>
      <c r="TRN518" s="70"/>
      <c r="TRO518" s="60"/>
      <c r="TRP518" s="61"/>
      <c r="TRQ518" s="70"/>
      <c r="TRR518" s="70"/>
      <c r="TRS518" s="60"/>
      <c r="TRT518" s="61"/>
      <c r="TRU518" s="70"/>
      <c r="TRV518" s="70"/>
      <c r="TRW518" s="60"/>
      <c r="TRX518" s="61"/>
      <c r="TRY518" s="70"/>
      <c r="TRZ518" s="70"/>
      <c r="TSA518" s="60"/>
      <c r="TSB518" s="61"/>
      <c r="TSC518" s="70"/>
      <c r="TSD518" s="70"/>
      <c r="TSE518" s="60"/>
      <c r="TSF518" s="61"/>
      <c r="TSG518" s="70"/>
      <c r="TSH518" s="70"/>
      <c r="TSI518" s="60"/>
      <c r="TSJ518" s="61"/>
      <c r="TSK518" s="70"/>
      <c r="TSL518" s="70"/>
      <c r="TSM518" s="60"/>
      <c r="TSN518" s="61"/>
      <c r="TSO518" s="70"/>
      <c r="TSP518" s="70"/>
      <c r="TSQ518" s="60"/>
      <c r="TSR518" s="61"/>
      <c r="TSS518" s="70"/>
      <c r="TST518" s="70"/>
      <c r="TSU518" s="60"/>
      <c r="TSV518" s="61"/>
      <c r="TSW518" s="70"/>
      <c r="TSX518" s="70"/>
      <c r="TSY518" s="60"/>
      <c r="TSZ518" s="61"/>
      <c r="TTA518" s="70"/>
      <c r="TTB518" s="70"/>
      <c r="TTC518" s="60"/>
      <c r="TTD518" s="61"/>
      <c r="TTE518" s="70"/>
      <c r="TTF518" s="70"/>
      <c r="TTG518" s="60"/>
      <c r="TTH518" s="61"/>
      <c r="TTI518" s="70"/>
      <c r="TTJ518" s="70"/>
      <c r="TTK518" s="60"/>
      <c r="TTL518" s="61"/>
      <c r="TTM518" s="70"/>
      <c r="TTN518" s="70"/>
      <c r="TTO518" s="60"/>
      <c r="TTP518" s="61"/>
      <c r="TTQ518" s="70"/>
      <c r="TTR518" s="70"/>
      <c r="TTS518" s="60"/>
      <c r="TTT518" s="61"/>
      <c r="TTU518" s="70"/>
      <c r="TTV518" s="70"/>
      <c r="TTW518" s="60"/>
      <c r="TTX518" s="61"/>
      <c r="TTY518" s="70"/>
      <c r="TTZ518" s="70"/>
      <c r="TUA518" s="60"/>
      <c r="TUB518" s="61"/>
      <c r="TUC518" s="70"/>
      <c r="TUD518" s="70"/>
      <c r="TUE518" s="60"/>
      <c r="TUF518" s="61"/>
      <c r="TUG518" s="70"/>
      <c r="TUH518" s="70"/>
      <c r="TUI518" s="60"/>
      <c r="TUJ518" s="61"/>
      <c r="TUK518" s="70"/>
      <c r="TUL518" s="70"/>
      <c r="TUM518" s="60"/>
      <c r="TUN518" s="61"/>
      <c r="TUO518" s="70"/>
      <c r="TUP518" s="70"/>
      <c r="TUQ518" s="60"/>
      <c r="TUR518" s="61"/>
      <c r="TUS518" s="70"/>
      <c r="TUT518" s="70"/>
      <c r="TUU518" s="60"/>
      <c r="TUV518" s="61"/>
      <c r="TUW518" s="70"/>
      <c r="TUX518" s="70"/>
      <c r="TUY518" s="60"/>
      <c r="TUZ518" s="61"/>
      <c r="TVA518" s="70"/>
      <c r="TVB518" s="70"/>
      <c r="TVC518" s="60"/>
      <c r="TVD518" s="61"/>
      <c r="TVE518" s="70"/>
      <c r="TVF518" s="70"/>
      <c r="TVG518" s="60"/>
      <c r="TVH518" s="61"/>
      <c r="TVI518" s="70"/>
      <c r="TVJ518" s="70"/>
      <c r="TVK518" s="60"/>
      <c r="TVL518" s="61"/>
      <c r="TVM518" s="70"/>
      <c r="TVN518" s="70"/>
      <c r="TVO518" s="60"/>
      <c r="TVP518" s="61"/>
      <c r="TVQ518" s="70"/>
      <c r="TVR518" s="70"/>
      <c r="TVS518" s="60"/>
      <c r="TVT518" s="61"/>
      <c r="TVU518" s="70"/>
      <c r="TVV518" s="70"/>
      <c r="TVW518" s="60"/>
      <c r="TVX518" s="61"/>
      <c r="TVY518" s="70"/>
      <c r="TVZ518" s="70"/>
      <c r="TWA518" s="60"/>
      <c r="TWB518" s="61"/>
      <c r="TWC518" s="70"/>
      <c r="TWD518" s="70"/>
      <c r="TWE518" s="60"/>
      <c r="TWF518" s="61"/>
      <c r="TWG518" s="70"/>
      <c r="TWH518" s="70"/>
      <c r="TWI518" s="60"/>
      <c r="TWJ518" s="61"/>
      <c r="TWK518" s="70"/>
      <c r="TWL518" s="70"/>
      <c r="TWM518" s="60"/>
      <c r="TWN518" s="61"/>
      <c r="TWO518" s="70"/>
      <c r="TWP518" s="70"/>
      <c r="TWQ518" s="60"/>
      <c r="TWR518" s="61"/>
      <c r="TWS518" s="70"/>
      <c r="TWT518" s="70"/>
      <c r="TWU518" s="60"/>
      <c r="TWV518" s="61"/>
      <c r="TWW518" s="70"/>
      <c r="TWX518" s="70"/>
      <c r="TWY518" s="60"/>
      <c r="TWZ518" s="61"/>
      <c r="TXA518" s="70"/>
      <c r="TXB518" s="70"/>
      <c r="TXC518" s="60"/>
      <c r="TXD518" s="61"/>
      <c r="TXE518" s="70"/>
      <c r="TXF518" s="70"/>
      <c r="TXG518" s="60"/>
      <c r="TXH518" s="61"/>
      <c r="TXI518" s="70"/>
      <c r="TXJ518" s="70"/>
      <c r="TXK518" s="60"/>
      <c r="TXL518" s="61"/>
      <c r="TXM518" s="70"/>
      <c r="TXN518" s="70"/>
      <c r="TXO518" s="60"/>
      <c r="TXP518" s="61"/>
      <c r="TXQ518" s="70"/>
      <c r="TXR518" s="70"/>
      <c r="TXS518" s="60"/>
      <c r="TXT518" s="61"/>
      <c r="TXU518" s="70"/>
      <c r="TXV518" s="70"/>
      <c r="TXW518" s="60"/>
      <c r="TXX518" s="61"/>
      <c r="TXY518" s="70"/>
      <c r="TXZ518" s="70"/>
      <c r="TYA518" s="60"/>
      <c r="TYB518" s="61"/>
      <c r="TYC518" s="70"/>
      <c r="TYD518" s="70"/>
      <c r="TYE518" s="60"/>
      <c r="TYF518" s="61"/>
      <c r="TYG518" s="70"/>
      <c r="TYH518" s="70"/>
      <c r="TYI518" s="60"/>
      <c r="TYJ518" s="61"/>
      <c r="TYK518" s="70"/>
      <c r="TYL518" s="70"/>
      <c r="TYM518" s="60"/>
      <c r="TYN518" s="61"/>
      <c r="TYO518" s="70"/>
      <c r="TYP518" s="70"/>
      <c r="TYQ518" s="60"/>
      <c r="TYR518" s="61"/>
      <c r="TYS518" s="70"/>
      <c r="TYT518" s="70"/>
      <c r="TYU518" s="60"/>
      <c r="TYV518" s="61"/>
      <c r="TYW518" s="70"/>
      <c r="TYX518" s="70"/>
      <c r="TYY518" s="60"/>
      <c r="TYZ518" s="61"/>
      <c r="TZA518" s="70"/>
      <c r="TZB518" s="70"/>
      <c r="TZC518" s="60"/>
      <c r="TZD518" s="61"/>
      <c r="TZE518" s="70"/>
      <c r="TZF518" s="70"/>
      <c r="TZG518" s="60"/>
      <c r="TZH518" s="61"/>
      <c r="TZI518" s="70"/>
      <c r="TZJ518" s="70"/>
      <c r="TZK518" s="60"/>
      <c r="TZL518" s="61"/>
      <c r="TZM518" s="70"/>
      <c r="TZN518" s="70"/>
      <c r="TZO518" s="60"/>
      <c r="TZP518" s="61"/>
      <c r="TZQ518" s="70"/>
      <c r="TZR518" s="70"/>
      <c r="TZS518" s="60"/>
      <c r="TZT518" s="61"/>
      <c r="TZU518" s="70"/>
      <c r="TZV518" s="70"/>
      <c r="TZW518" s="60"/>
      <c r="TZX518" s="61"/>
      <c r="TZY518" s="70"/>
      <c r="TZZ518" s="70"/>
      <c r="UAA518" s="60"/>
      <c r="UAB518" s="61"/>
      <c r="UAC518" s="70"/>
      <c r="UAD518" s="70"/>
      <c r="UAE518" s="60"/>
      <c r="UAF518" s="61"/>
      <c r="UAG518" s="70"/>
      <c r="UAH518" s="70"/>
      <c r="UAI518" s="60"/>
      <c r="UAJ518" s="61"/>
      <c r="UAK518" s="70"/>
      <c r="UAL518" s="70"/>
      <c r="UAM518" s="60"/>
      <c r="UAN518" s="61"/>
      <c r="UAO518" s="70"/>
      <c r="UAP518" s="70"/>
      <c r="UAQ518" s="60"/>
      <c r="UAR518" s="61"/>
      <c r="UAS518" s="70"/>
      <c r="UAT518" s="70"/>
      <c r="UAU518" s="60"/>
      <c r="UAV518" s="61"/>
      <c r="UAW518" s="70"/>
      <c r="UAX518" s="70"/>
      <c r="UAY518" s="60"/>
      <c r="UAZ518" s="61"/>
      <c r="UBA518" s="70"/>
      <c r="UBB518" s="70"/>
      <c r="UBC518" s="60"/>
      <c r="UBD518" s="61"/>
      <c r="UBE518" s="70"/>
      <c r="UBF518" s="70"/>
      <c r="UBG518" s="60"/>
      <c r="UBH518" s="61"/>
      <c r="UBI518" s="70"/>
      <c r="UBJ518" s="70"/>
      <c r="UBK518" s="60"/>
      <c r="UBL518" s="61"/>
      <c r="UBM518" s="70"/>
      <c r="UBN518" s="70"/>
      <c r="UBO518" s="60"/>
      <c r="UBP518" s="61"/>
      <c r="UBQ518" s="70"/>
      <c r="UBR518" s="70"/>
      <c r="UBS518" s="60"/>
      <c r="UBT518" s="61"/>
      <c r="UBU518" s="70"/>
      <c r="UBV518" s="70"/>
      <c r="UBW518" s="60"/>
      <c r="UBX518" s="61"/>
      <c r="UBY518" s="70"/>
      <c r="UBZ518" s="70"/>
      <c r="UCA518" s="60"/>
      <c r="UCB518" s="61"/>
      <c r="UCC518" s="70"/>
      <c r="UCD518" s="70"/>
      <c r="UCE518" s="60"/>
      <c r="UCF518" s="61"/>
      <c r="UCG518" s="70"/>
      <c r="UCH518" s="70"/>
      <c r="UCI518" s="60"/>
      <c r="UCJ518" s="61"/>
      <c r="UCK518" s="70"/>
      <c r="UCL518" s="70"/>
      <c r="UCM518" s="60"/>
      <c r="UCN518" s="61"/>
      <c r="UCO518" s="70"/>
      <c r="UCP518" s="70"/>
      <c r="UCQ518" s="60"/>
      <c r="UCR518" s="61"/>
      <c r="UCS518" s="70"/>
      <c r="UCT518" s="70"/>
      <c r="UCU518" s="60"/>
      <c r="UCV518" s="61"/>
      <c r="UCW518" s="70"/>
      <c r="UCX518" s="70"/>
      <c r="UCY518" s="60"/>
      <c r="UCZ518" s="61"/>
      <c r="UDA518" s="70"/>
      <c r="UDB518" s="70"/>
      <c r="UDC518" s="60"/>
      <c r="UDD518" s="61"/>
      <c r="UDE518" s="70"/>
      <c r="UDF518" s="70"/>
      <c r="UDG518" s="60"/>
      <c r="UDH518" s="61"/>
      <c r="UDI518" s="70"/>
      <c r="UDJ518" s="70"/>
      <c r="UDK518" s="60"/>
      <c r="UDL518" s="61"/>
      <c r="UDM518" s="70"/>
      <c r="UDN518" s="70"/>
      <c r="UDO518" s="60"/>
      <c r="UDP518" s="61"/>
      <c r="UDQ518" s="70"/>
      <c r="UDR518" s="70"/>
      <c r="UDS518" s="60"/>
      <c r="UDT518" s="61"/>
      <c r="UDU518" s="70"/>
      <c r="UDV518" s="70"/>
      <c r="UDW518" s="60"/>
      <c r="UDX518" s="61"/>
      <c r="UDY518" s="70"/>
      <c r="UDZ518" s="70"/>
      <c r="UEA518" s="60"/>
      <c r="UEB518" s="61"/>
      <c r="UEC518" s="70"/>
      <c r="UED518" s="70"/>
      <c r="UEE518" s="60"/>
      <c r="UEF518" s="61"/>
      <c r="UEG518" s="70"/>
      <c r="UEH518" s="70"/>
      <c r="UEI518" s="60"/>
      <c r="UEJ518" s="61"/>
      <c r="UEK518" s="70"/>
      <c r="UEL518" s="70"/>
      <c r="UEM518" s="60"/>
      <c r="UEN518" s="61"/>
      <c r="UEO518" s="70"/>
      <c r="UEP518" s="70"/>
      <c r="UEQ518" s="60"/>
      <c r="UER518" s="61"/>
      <c r="UES518" s="70"/>
      <c r="UET518" s="70"/>
      <c r="UEU518" s="60"/>
      <c r="UEV518" s="61"/>
      <c r="UEW518" s="70"/>
      <c r="UEX518" s="70"/>
      <c r="UEY518" s="60"/>
      <c r="UEZ518" s="61"/>
      <c r="UFA518" s="70"/>
      <c r="UFB518" s="70"/>
      <c r="UFC518" s="60"/>
      <c r="UFD518" s="61"/>
      <c r="UFE518" s="70"/>
      <c r="UFF518" s="70"/>
      <c r="UFG518" s="60"/>
      <c r="UFH518" s="61"/>
      <c r="UFI518" s="70"/>
      <c r="UFJ518" s="70"/>
      <c r="UFK518" s="60"/>
      <c r="UFL518" s="61"/>
      <c r="UFM518" s="70"/>
      <c r="UFN518" s="70"/>
      <c r="UFO518" s="60"/>
      <c r="UFP518" s="61"/>
      <c r="UFQ518" s="70"/>
      <c r="UFR518" s="70"/>
      <c r="UFS518" s="60"/>
      <c r="UFT518" s="61"/>
      <c r="UFU518" s="70"/>
      <c r="UFV518" s="70"/>
      <c r="UFW518" s="60"/>
      <c r="UFX518" s="61"/>
      <c r="UFY518" s="70"/>
      <c r="UFZ518" s="70"/>
      <c r="UGA518" s="60"/>
      <c r="UGB518" s="61"/>
      <c r="UGC518" s="70"/>
      <c r="UGD518" s="70"/>
      <c r="UGE518" s="60"/>
      <c r="UGF518" s="61"/>
      <c r="UGG518" s="70"/>
      <c r="UGH518" s="70"/>
      <c r="UGI518" s="60"/>
      <c r="UGJ518" s="61"/>
      <c r="UGK518" s="70"/>
      <c r="UGL518" s="70"/>
      <c r="UGM518" s="60"/>
      <c r="UGN518" s="61"/>
      <c r="UGO518" s="70"/>
      <c r="UGP518" s="70"/>
      <c r="UGQ518" s="60"/>
      <c r="UGR518" s="61"/>
      <c r="UGS518" s="70"/>
      <c r="UGT518" s="70"/>
      <c r="UGU518" s="60"/>
      <c r="UGV518" s="61"/>
      <c r="UGW518" s="70"/>
      <c r="UGX518" s="70"/>
      <c r="UGY518" s="60"/>
      <c r="UGZ518" s="61"/>
      <c r="UHA518" s="70"/>
      <c r="UHB518" s="70"/>
      <c r="UHC518" s="60"/>
      <c r="UHD518" s="61"/>
      <c r="UHE518" s="70"/>
      <c r="UHF518" s="70"/>
      <c r="UHG518" s="60"/>
      <c r="UHH518" s="61"/>
      <c r="UHI518" s="70"/>
      <c r="UHJ518" s="70"/>
      <c r="UHK518" s="60"/>
      <c r="UHL518" s="61"/>
      <c r="UHM518" s="70"/>
      <c r="UHN518" s="70"/>
      <c r="UHO518" s="60"/>
      <c r="UHP518" s="61"/>
      <c r="UHQ518" s="70"/>
      <c r="UHR518" s="70"/>
      <c r="UHS518" s="60"/>
      <c r="UHT518" s="61"/>
      <c r="UHU518" s="70"/>
      <c r="UHV518" s="70"/>
      <c r="UHW518" s="60"/>
      <c r="UHX518" s="61"/>
      <c r="UHY518" s="70"/>
      <c r="UHZ518" s="70"/>
      <c r="UIA518" s="60"/>
      <c r="UIB518" s="61"/>
      <c r="UIC518" s="70"/>
      <c r="UID518" s="70"/>
      <c r="UIE518" s="60"/>
      <c r="UIF518" s="61"/>
      <c r="UIG518" s="70"/>
      <c r="UIH518" s="70"/>
      <c r="UII518" s="60"/>
      <c r="UIJ518" s="61"/>
      <c r="UIK518" s="70"/>
      <c r="UIL518" s="70"/>
      <c r="UIM518" s="60"/>
      <c r="UIN518" s="61"/>
      <c r="UIO518" s="70"/>
      <c r="UIP518" s="70"/>
      <c r="UIQ518" s="60"/>
      <c r="UIR518" s="61"/>
      <c r="UIS518" s="70"/>
      <c r="UIT518" s="70"/>
      <c r="UIU518" s="60"/>
      <c r="UIV518" s="61"/>
      <c r="UIW518" s="70"/>
      <c r="UIX518" s="70"/>
      <c r="UIY518" s="60"/>
      <c r="UIZ518" s="61"/>
      <c r="UJA518" s="70"/>
      <c r="UJB518" s="70"/>
      <c r="UJC518" s="60"/>
      <c r="UJD518" s="61"/>
      <c r="UJE518" s="70"/>
      <c r="UJF518" s="70"/>
      <c r="UJG518" s="60"/>
      <c r="UJH518" s="61"/>
      <c r="UJI518" s="70"/>
      <c r="UJJ518" s="70"/>
      <c r="UJK518" s="60"/>
      <c r="UJL518" s="61"/>
      <c r="UJM518" s="70"/>
      <c r="UJN518" s="70"/>
      <c r="UJO518" s="60"/>
      <c r="UJP518" s="61"/>
      <c r="UJQ518" s="70"/>
      <c r="UJR518" s="70"/>
      <c r="UJS518" s="60"/>
      <c r="UJT518" s="61"/>
      <c r="UJU518" s="70"/>
      <c r="UJV518" s="70"/>
      <c r="UJW518" s="60"/>
      <c r="UJX518" s="61"/>
      <c r="UJY518" s="70"/>
      <c r="UJZ518" s="70"/>
      <c r="UKA518" s="60"/>
      <c r="UKB518" s="61"/>
      <c r="UKC518" s="70"/>
      <c r="UKD518" s="70"/>
      <c r="UKE518" s="60"/>
      <c r="UKF518" s="61"/>
      <c r="UKG518" s="70"/>
      <c r="UKH518" s="70"/>
      <c r="UKI518" s="60"/>
      <c r="UKJ518" s="61"/>
      <c r="UKK518" s="70"/>
      <c r="UKL518" s="70"/>
      <c r="UKM518" s="60"/>
      <c r="UKN518" s="61"/>
      <c r="UKO518" s="70"/>
      <c r="UKP518" s="70"/>
      <c r="UKQ518" s="60"/>
      <c r="UKR518" s="61"/>
      <c r="UKS518" s="70"/>
      <c r="UKT518" s="70"/>
      <c r="UKU518" s="60"/>
      <c r="UKV518" s="61"/>
      <c r="UKW518" s="70"/>
      <c r="UKX518" s="70"/>
      <c r="UKY518" s="60"/>
      <c r="UKZ518" s="61"/>
      <c r="ULA518" s="70"/>
      <c r="ULB518" s="70"/>
      <c r="ULC518" s="60"/>
      <c r="ULD518" s="61"/>
      <c r="ULE518" s="70"/>
      <c r="ULF518" s="70"/>
      <c r="ULG518" s="60"/>
      <c r="ULH518" s="61"/>
      <c r="ULI518" s="70"/>
      <c r="ULJ518" s="70"/>
      <c r="ULK518" s="60"/>
      <c r="ULL518" s="61"/>
      <c r="ULM518" s="70"/>
      <c r="ULN518" s="70"/>
      <c r="ULO518" s="60"/>
      <c r="ULP518" s="61"/>
      <c r="ULQ518" s="70"/>
      <c r="ULR518" s="70"/>
      <c r="ULS518" s="60"/>
      <c r="ULT518" s="61"/>
      <c r="ULU518" s="70"/>
      <c r="ULV518" s="70"/>
      <c r="ULW518" s="60"/>
      <c r="ULX518" s="61"/>
      <c r="ULY518" s="70"/>
      <c r="ULZ518" s="70"/>
      <c r="UMA518" s="60"/>
      <c r="UMB518" s="61"/>
      <c r="UMC518" s="70"/>
      <c r="UMD518" s="70"/>
      <c r="UME518" s="60"/>
      <c r="UMF518" s="61"/>
      <c r="UMG518" s="70"/>
      <c r="UMH518" s="70"/>
      <c r="UMI518" s="60"/>
      <c r="UMJ518" s="61"/>
      <c r="UMK518" s="70"/>
      <c r="UML518" s="70"/>
      <c r="UMM518" s="60"/>
      <c r="UMN518" s="61"/>
      <c r="UMO518" s="70"/>
      <c r="UMP518" s="70"/>
      <c r="UMQ518" s="60"/>
      <c r="UMR518" s="61"/>
      <c r="UMS518" s="70"/>
      <c r="UMT518" s="70"/>
      <c r="UMU518" s="60"/>
      <c r="UMV518" s="61"/>
      <c r="UMW518" s="70"/>
      <c r="UMX518" s="70"/>
      <c r="UMY518" s="60"/>
      <c r="UMZ518" s="61"/>
      <c r="UNA518" s="70"/>
      <c r="UNB518" s="70"/>
      <c r="UNC518" s="60"/>
      <c r="UND518" s="61"/>
      <c r="UNE518" s="70"/>
      <c r="UNF518" s="70"/>
      <c r="UNG518" s="60"/>
      <c r="UNH518" s="61"/>
      <c r="UNI518" s="70"/>
      <c r="UNJ518" s="70"/>
      <c r="UNK518" s="60"/>
      <c r="UNL518" s="61"/>
      <c r="UNM518" s="70"/>
      <c r="UNN518" s="70"/>
      <c r="UNO518" s="60"/>
      <c r="UNP518" s="61"/>
      <c r="UNQ518" s="70"/>
      <c r="UNR518" s="70"/>
      <c r="UNS518" s="60"/>
      <c r="UNT518" s="61"/>
      <c r="UNU518" s="70"/>
      <c r="UNV518" s="70"/>
      <c r="UNW518" s="60"/>
      <c r="UNX518" s="61"/>
      <c r="UNY518" s="70"/>
      <c r="UNZ518" s="70"/>
      <c r="UOA518" s="60"/>
      <c r="UOB518" s="61"/>
      <c r="UOC518" s="70"/>
      <c r="UOD518" s="70"/>
      <c r="UOE518" s="60"/>
      <c r="UOF518" s="61"/>
      <c r="UOG518" s="70"/>
      <c r="UOH518" s="70"/>
      <c r="UOI518" s="60"/>
      <c r="UOJ518" s="61"/>
      <c r="UOK518" s="70"/>
      <c r="UOL518" s="70"/>
      <c r="UOM518" s="60"/>
      <c r="UON518" s="61"/>
      <c r="UOO518" s="70"/>
      <c r="UOP518" s="70"/>
      <c r="UOQ518" s="60"/>
      <c r="UOR518" s="61"/>
      <c r="UOS518" s="70"/>
      <c r="UOT518" s="70"/>
      <c r="UOU518" s="60"/>
      <c r="UOV518" s="61"/>
      <c r="UOW518" s="70"/>
      <c r="UOX518" s="70"/>
      <c r="UOY518" s="60"/>
      <c r="UOZ518" s="61"/>
      <c r="UPA518" s="70"/>
      <c r="UPB518" s="70"/>
      <c r="UPC518" s="60"/>
      <c r="UPD518" s="61"/>
      <c r="UPE518" s="70"/>
      <c r="UPF518" s="70"/>
      <c r="UPG518" s="60"/>
      <c r="UPH518" s="61"/>
      <c r="UPI518" s="70"/>
      <c r="UPJ518" s="70"/>
      <c r="UPK518" s="60"/>
      <c r="UPL518" s="61"/>
      <c r="UPM518" s="70"/>
      <c r="UPN518" s="70"/>
      <c r="UPO518" s="60"/>
      <c r="UPP518" s="61"/>
      <c r="UPQ518" s="70"/>
      <c r="UPR518" s="70"/>
      <c r="UPS518" s="60"/>
      <c r="UPT518" s="61"/>
      <c r="UPU518" s="70"/>
      <c r="UPV518" s="70"/>
      <c r="UPW518" s="60"/>
      <c r="UPX518" s="61"/>
      <c r="UPY518" s="70"/>
      <c r="UPZ518" s="70"/>
      <c r="UQA518" s="60"/>
      <c r="UQB518" s="61"/>
      <c r="UQC518" s="70"/>
      <c r="UQD518" s="70"/>
      <c r="UQE518" s="60"/>
      <c r="UQF518" s="61"/>
      <c r="UQG518" s="70"/>
      <c r="UQH518" s="70"/>
      <c r="UQI518" s="60"/>
      <c r="UQJ518" s="61"/>
      <c r="UQK518" s="70"/>
      <c r="UQL518" s="70"/>
      <c r="UQM518" s="60"/>
      <c r="UQN518" s="61"/>
      <c r="UQO518" s="70"/>
      <c r="UQP518" s="70"/>
      <c r="UQQ518" s="60"/>
      <c r="UQR518" s="61"/>
      <c r="UQS518" s="70"/>
      <c r="UQT518" s="70"/>
      <c r="UQU518" s="60"/>
      <c r="UQV518" s="61"/>
      <c r="UQW518" s="70"/>
      <c r="UQX518" s="70"/>
      <c r="UQY518" s="60"/>
      <c r="UQZ518" s="61"/>
      <c r="URA518" s="70"/>
      <c r="URB518" s="70"/>
      <c r="URC518" s="60"/>
      <c r="URD518" s="61"/>
      <c r="URE518" s="70"/>
      <c r="URF518" s="70"/>
      <c r="URG518" s="60"/>
      <c r="URH518" s="61"/>
      <c r="URI518" s="70"/>
      <c r="URJ518" s="70"/>
      <c r="URK518" s="60"/>
      <c r="URL518" s="61"/>
      <c r="URM518" s="70"/>
      <c r="URN518" s="70"/>
      <c r="URO518" s="60"/>
      <c r="URP518" s="61"/>
      <c r="URQ518" s="70"/>
      <c r="URR518" s="70"/>
      <c r="URS518" s="60"/>
      <c r="URT518" s="61"/>
      <c r="URU518" s="70"/>
      <c r="URV518" s="70"/>
      <c r="URW518" s="60"/>
      <c r="URX518" s="61"/>
      <c r="URY518" s="70"/>
      <c r="URZ518" s="70"/>
      <c r="USA518" s="60"/>
      <c r="USB518" s="61"/>
      <c r="USC518" s="70"/>
      <c r="USD518" s="70"/>
      <c r="USE518" s="60"/>
      <c r="USF518" s="61"/>
      <c r="USG518" s="70"/>
      <c r="USH518" s="70"/>
      <c r="USI518" s="60"/>
      <c r="USJ518" s="61"/>
      <c r="USK518" s="70"/>
      <c r="USL518" s="70"/>
      <c r="USM518" s="60"/>
      <c r="USN518" s="61"/>
      <c r="USO518" s="70"/>
      <c r="USP518" s="70"/>
      <c r="USQ518" s="60"/>
      <c r="USR518" s="61"/>
      <c r="USS518" s="70"/>
      <c r="UST518" s="70"/>
      <c r="USU518" s="60"/>
      <c r="USV518" s="61"/>
      <c r="USW518" s="70"/>
      <c r="USX518" s="70"/>
      <c r="USY518" s="60"/>
      <c r="USZ518" s="61"/>
      <c r="UTA518" s="70"/>
      <c r="UTB518" s="70"/>
      <c r="UTC518" s="60"/>
      <c r="UTD518" s="61"/>
      <c r="UTE518" s="70"/>
      <c r="UTF518" s="70"/>
      <c r="UTG518" s="60"/>
      <c r="UTH518" s="61"/>
      <c r="UTI518" s="70"/>
      <c r="UTJ518" s="70"/>
      <c r="UTK518" s="60"/>
      <c r="UTL518" s="61"/>
      <c r="UTM518" s="70"/>
      <c r="UTN518" s="70"/>
      <c r="UTO518" s="60"/>
      <c r="UTP518" s="61"/>
      <c r="UTQ518" s="70"/>
      <c r="UTR518" s="70"/>
      <c r="UTS518" s="60"/>
      <c r="UTT518" s="61"/>
      <c r="UTU518" s="70"/>
      <c r="UTV518" s="70"/>
      <c r="UTW518" s="60"/>
      <c r="UTX518" s="61"/>
      <c r="UTY518" s="70"/>
      <c r="UTZ518" s="70"/>
      <c r="UUA518" s="60"/>
      <c r="UUB518" s="61"/>
      <c r="UUC518" s="70"/>
      <c r="UUD518" s="70"/>
      <c r="UUE518" s="60"/>
      <c r="UUF518" s="61"/>
      <c r="UUG518" s="70"/>
      <c r="UUH518" s="70"/>
      <c r="UUI518" s="60"/>
      <c r="UUJ518" s="61"/>
      <c r="UUK518" s="70"/>
      <c r="UUL518" s="70"/>
      <c r="UUM518" s="60"/>
      <c r="UUN518" s="61"/>
      <c r="UUO518" s="70"/>
      <c r="UUP518" s="70"/>
      <c r="UUQ518" s="60"/>
      <c r="UUR518" s="61"/>
      <c r="UUS518" s="70"/>
      <c r="UUT518" s="70"/>
      <c r="UUU518" s="60"/>
      <c r="UUV518" s="61"/>
      <c r="UUW518" s="70"/>
      <c r="UUX518" s="70"/>
      <c r="UUY518" s="60"/>
      <c r="UUZ518" s="61"/>
      <c r="UVA518" s="70"/>
      <c r="UVB518" s="70"/>
      <c r="UVC518" s="60"/>
      <c r="UVD518" s="61"/>
      <c r="UVE518" s="70"/>
      <c r="UVF518" s="70"/>
      <c r="UVG518" s="60"/>
      <c r="UVH518" s="61"/>
      <c r="UVI518" s="70"/>
      <c r="UVJ518" s="70"/>
      <c r="UVK518" s="60"/>
      <c r="UVL518" s="61"/>
      <c r="UVM518" s="70"/>
      <c r="UVN518" s="70"/>
      <c r="UVO518" s="60"/>
      <c r="UVP518" s="61"/>
      <c r="UVQ518" s="70"/>
      <c r="UVR518" s="70"/>
      <c r="UVS518" s="60"/>
      <c r="UVT518" s="61"/>
      <c r="UVU518" s="70"/>
      <c r="UVV518" s="70"/>
      <c r="UVW518" s="60"/>
      <c r="UVX518" s="61"/>
      <c r="UVY518" s="70"/>
      <c r="UVZ518" s="70"/>
      <c r="UWA518" s="60"/>
      <c r="UWB518" s="61"/>
      <c r="UWC518" s="70"/>
      <c r="UWD518" s="70"/>
      <c r="UWE518" s="60"/>
      <c r="UWF518" s="61"/>
      <c r="UWG518" s="70"/>
      <c r="UWH518" s="70"/>
      <c r="UWI518" s="60"/>
      <c r="UWJ518" s="61"/>
      <c r="UWK518" s="70"/>
      <c r="UWL518" s="70"/>
      <c r="UWM518" s="60"/>
      <c r="UWN518" s="61"/>
      <c r="UWO518" s="70"/>
      <c r="UWP518" s="70"/>
      <c r="UWQ518" s="60"/>
      <c r="UWR518" s="61"/>
      <c r="UWS518" s="70"/>
      <c r="UWT518" s="70"/>
      <c r="UWU518" s="60"/>
      <c r="UWV518" s="61"/>
      <c r="UWW518" s="70"/>
      <c r="UWX518" s="70"/>
      <c r="UWY518" s="60"/>
      <c r="UWZ518" s="61"/>
      <c r="UXA518" s="70"/>
      <c r="UXB518" s="70"/>
      <c r="UXC518" s="60"/>
      <c r="UXD518" s="61"/>
      <c r="UXE518" s="70"/>
      <c r="UXF518" s="70"/>
      <c r="UXG518" s="60"/>
      <c r="UXH518" s="61"/>
      <c r="UXI518" s="70"/>
      <c r="UXJ518" s="70"/>
      <c r="UXK518" s="60"/>
      <c r="UXL518" s="61"/>
      <c r="UXM518" s="70"/>
      <c r="UXN518" s="70"/>
      <c r="UXO518" s="60"/>
      <c r="UXP518" s="61"/>
      <c r="UXQ518" s="70"/>
      <c r="UXR518" s="70"/>
      <c r="UXS518" s="60"/>
      <c r="UXT518" s="61"/>
      <c r="UXU518" s="70"/>
      <c r="UXV518" s="70"/>
      <c r="UXW518" s="60"/>
      <c r="UXX518" s="61"/>
      <c r="UXY518" s="70"/>
      <c r="UXZ518" s="70"/>
      <c r="UYA518" s="60"/>
      <c r="UYB518" s="61"/>
      <c r="UYC518" s="70"/>
      <c r="UYD518" s="70"/>
      <c r="UYE518" s="60"/>
      <c r="UYF518" s="61"/>
      <c r="UYG518" s="70"/>
      <c r="UYH518" s="70"/>
      <c r="UYI518" s="60"/>
      <c r="UYJ518" s="61"/>
      <c r="UYK518" s="70"/>
      <c r="UYL518" s="70"/>
      <c r="UYM518" s="60"/>
      <c r="UYN518" s="61"/>
      <c r="UYO518" s="70"/>
      <c r="UYP518" s="70"/>
      <c r="UYQ518" s="60"/>
      <c r="UYR518" s="61"/>
      <c r="UYS518" s="70"/>
      <c r="UYT518" s="70"/>
      <c r="UYU518" s="60"/>
      <c r="UYV518" s="61"/>
      <c r="UYW518" s="70"/>
      <c r="UYX518" s="70"/>
      <c r="UYY518" s="60"/>
      <c r="UYZ518" s="61"/>
      <c r="UZA518" s="70"/>
      <c r="UZB518" s="70"/>
      <c r="UZC518" s="60"/>
      <c r="UZD518" s="61"/>
      <c r="UZE518" s="70"/>
      <c r="UZF518" s="70"/>
      <c r="UZG518" s="60"/>
      <c r="UZH518" s="61"/>
      <c r="UZI518" s="70"/>
      <c r="UZJ518" s="70"/>
      <c r="UZK518" s="60"/>
      <c r="UZL518" s="61"/>
      <c r="UZM518" s="70"/>
      <c r="UZN518" s="70"/>
      <c r="UZO518" s="60"/>
      <c r="UZP518" s="61"/>
      <c r="UZQ518" s="70"/>
      <c r="UZR518" s="70"/>
      <c r="UZS518" s="60"/>
      <c r="UZT518" s="61"/>
      <c r="UZU518" s="70"/>
      <c r="UZV518" s="70"/>
      <c r="UZW518" s="60"/>
      <c r="UZX518" s="61"/>
      <c r="UZY518" s="70"/>
      <c r="UZZ518" s="70"/>
      <c r="VAA518" s="60"/>
      <c r="VAB518" s="61"/>
      <c r="VAC518" s="70"/>
      <c r="VAD518" s="70"/>
      <c r="VAE518" s="60"/>
      <c r="VAF518" s="61"/>
      <c r="VAG518" s="70"/>
      <c r="VAH518" s="70"/>
      <c r="VAI518" s="60"/>
      <c r="VAJ518" s="61"/>
      <c r="VAK518" s="70"/>
      <c r="VAL518" s="70"/>
      <c r="VAM518" s="60"/>
      <c r="VAN518" s="61"/>
      <c r="VAO518" s="70"/>
      <c r="VAP518" s="70"/>
      <c r="VAQ518" s="60"/>
      <c r="VAR518" s="61"/>
      <c r="VAS518" s="70"/>
      <c r="VAT518" s="70"/>
      <c r="VAU518" s="60"/>
      <c r="VAV518" s="61"/>
      <c r="VAW518" s="70"/>
      <c r="VAX518" s="70"/>
      <c r="VAY518" s="60"/>
      <c r="VAZ518" s="61"/>
      <c r="VBA518" s="70"/>
      <c r="VBB518" s="70"/>
      <c r="VBC518" s="60"/>
      <c r="VBD518" s="61"/>
      <c r="VBE518" s="70"/>
      <c r="VBF518" s="70"/>
      <c r="VBG518" s="60"/>
      <c r="VBH518" s="61"/>
      <c r="VBI518" s="70"/>
      <c r="VBJ518" s="70"/>
      <c r="VBK518" s="60"/>
      <c r="VBL518" s="61"/>
      <c r="VBM518" s="70"/>
      <c r="VBN518" s="70"/>
      <c r="VBO518" s="60"/>
      <c r="VBP518" s="61"/>
      <c r="VBQ518" s="70"/>
      <c r="VBR518" s="70"/>
      <c r="VBS518" s="60"/>
      <c r="VBT518" s="61"/>
      <c r="VBU518" s="70"/>
      <c r="VBV518" s="70"/>
      <c r="VBW518" s="60"/>
      <c r="VBX518" s="61"/>
      <c r="VBY518" s="70"/>
      <c r="VBZ518" s="70"/>
      <c r="VCA518" s="60"/>
      <c r="VCB518" s="61"/>
      <c r="VCC518" s="70"/>
      <c r="VCD518" s="70"/>
      <c r="VCE518" s="60"/>
      <c r="VCF518" s="61"/>
      <c r="VCG518" s="70"/>
      <c r="VCH518" s="70"/>
      <c r="VCI518" s="60"/>
      <c r="VCJ518" s="61"/>
      <c r="VCK518" s="70"/>
      <c r="VCL518" s="70"/>
      <c r="VCM518" s="60"/>
      <c r="VCN518" s="61"/>
      <c r="VCO518" s="70"/>
      <c r="VCP518" s="70"/>
      <c r="VCQ518" s="60"/>
      <c r="VCR518" s="61"/>
      <c r="VCS518" s="70"/>
      <c r="VCT518" s="70"/>
      <c r="VCU518" s="60"/>
      <c r="VCV518" s="61"/>
      <c r="VCW518" s="70"/>
      <c r="VCX518" s="70"/>
      <c r="VCY518" s="60"/>
      <c r="VCZ518" s="61"/>
      <c r="VDA518" s="70"/>
      <c r="VDB518" s="70"/>
      <c r="VDC518" s="60"/>
      <c r="VDD518" s="61"/>
      <c r="VDE518" s="70"/>
      <c r="VDF518" s="70"/>
      <c r="VDG518" s="60"/>
      <c r="VDH518" s="61"/>
      <c r="VDI518" s="70"/>
      <c r="VDJ518" s="70"/>
      <c r="VDK518" s="60"/>
      <c r="VDL518" s="61"/>
      <c r="VDM518" s="70"/>
      <c r="VDN518" s="70"/>
      <c r="VDO518" s="60"/>
      <c r="VDP518" s="61"/>
      <c r="VDQ518" s="70"/>
      <c r="VDR518" s="70"/>
      <c r="VDS518" s="60"/>
      <c r="VDT518" s="61"/>
      <c r="VDU518" s="70"/>
      <c r="VDV518" s="70"/>
      <c r="VDW518" s="60"/>
      <c r="VDX518" s="61"/>
      <c r="VDY518" s="70"/>
      <c r="VDZ518" s="70"/>
      <c r="VEA518" s="60"/>
      <c r="VEB518" s="61"/>
      <c r="VEC518" s="70"/>
      <c r="VED518" s="70"/>
      <c r="VEE518" s="60"/>
      <c r="VEF518" s="61"/>
      <c r="VEG518" s="70"/>
      <c r="VEH518" s="70"/>
      <c r="VEI518" s="60"/>
      <c r="VEJ518" s="61"/>
      <c r="VEK518" s="70"/>
      <c r="VEL518" s="70"/>
      <c r="VEM518" s="60"/>
      <c r="VEN518" s="61"/>
      <c r="VEO518" s="70"/>
      <c r="VEP518" s="70"/>
      <c r="VEQ518" s="60"/>
      <c r="VER518" s="61"/>
      <c r="VES518" s="70"/>
      <c r="VET518" s="70"/>
      <c r="VEU518" s="60"/>
      <c r="VEV518" s="61"/>
      <c r="VEW518" s="70"/>
      <c r="VEX518" s="70"/>
      <c r="VEY518" s="60"/>
      <c r="VEZ518" s="61"/>
      <c r="VFA518" s="70"/>
      <c r="VFB518" s="70"/>
      <c r="VFC518" s="60"/>
      <c r="VFD518" s="61"/>
      <c r="VFE518" s="70"/>
      <c r="VFF518" s="70"/>
      <c r="VFG518" s="60"/>
      <c r="VFH518" s="61"/>
      <c r="VFI518" s="70"/>
      <c r="VFJ518" s="70"/>
      <c r="VFK518" s="60"/>
      <c r="VFL518" s="61"/>
      <c r="VFM518" s="70"/>
      <c r="VFN518" s="70"/>
      <c r="VFO518" s="60"/>
      <c r="VFP518" s="61"/>
      <c r="VFQ518" s="70"/>
      <c r="VFR518" s="70"/>
      <c r="VFS518" s="60"/>
      <c r="VFT518" s="61"/>
      <c r="VFU518" s="70"/>
      <c r="VFV518" s="70"/>
      <c r="VFW518" s="60"/>
      <c r="VFX518" s="61"/>
      <c r="VFY518" s="70"/>
      <c r="VFZ518" s="70"/>
      <c r="VGA518" s="60"/>
      <c r="VGB518" s="61"/>
      <c r="VGC518" s="70"/>
      <c r="VGD518" s="70"/>
      <c r="VGE518" s="60"/>
      <c r="VGF518" s="61"/>
      <c r="VGG518" s="70"/>
      <c r="VGH518" s="70"/>
      <c r="VGI518" s="60"/>
      <c r="VGJ518" s="61"/>
      <c r="VGK518" s="70"/>
      <c r="VGL518" s="70"/>
      <c r="VGM518" s="60"/>
      <c r="VGN518" s="61"/>
      <c r="VGO518" s="70"/>
      <c r="VGP518" s="70"/>
      <c r="VGQ518" s="60"/>
      <c r="VGR518" s="61"/>
      <c r="VGS518" s="70"/>
      <c r="VGT518" s="70"/>
      <c r="VGU518" s="60"/>
      <c r="VGV518" s="61"/>
      <c r="VGW518" s="70"/>
      <c r="VGX518" s="70"/>
      <c r="VGY518" s="60"/>
      <c r="VGZ518" s="61"/>
      <c r="VHA518" s="70"/>
      <c r="VHB518" s="70"/>
      <c r="VHC518" s="60"/>
      <c r="VHD518" s="61"/>
      <c r="VHE518" s="70"/>
      <c r="VHF518" s="70"/>
      <c r="VHG518" s="60"/>
      <c r="VHH518" s="61"/>
      <c r="VHI518" s="70"/>
      <c r="VHJ518" s="70"/>
      <c r="VHK518" s="60"/>
      <c r="VHL518" s="61"/>
      <c r="VHM518" s="70"/>
      <c r="VHN518" s="70"/>
      <c r="VHO518" s="60"/>
      <c r="VHP518" s="61"/>
      <c r="VHQ518" s="70"/>
      <c r="VHR518" s="70"/>
      <c r="VHS518" s="60"/>
      <c r="VHT518" s="61"/>
      <c r="VHU518" s="70"/>
      <c r="VHV518" s="70"/>
      <c r="VHW518" s="60"/>
      <c r="VHX518" s="61"/>
      <c r="VHY518" s="70"/>
      <c r="VHZ518" s="70"/>
      <c r="VIA518" s="60"/>
      <c r="VIB518" s="61"/>
      <c r="VIC518" s="70"/>
      <c r="VID518" s="70"/>
      <c r="VIE518" s="60"/>
      <c r="VIF518" s="61"/>
      <c r="VIG518" s="70"/>
      <c r="VIH518" s="70"/>
      <c r="VII518" s="60"/>
      <c r="VIJ518" s="61"/>
      <c r="VIK518" s="70"/>
      <c r="VIL518" s="70"/>
      <c r="VIM518" s="60"/>
      <c r="VIN518" s="61"/>
      <c r="VIO518" s="70"/>
      <c r="VIP518" s="70"/>
      <c r="VIQ518" s="60"/>
      <c r="VIR518" s="61"/>
      <c r="VIS518" s="70"/>
      <c r="VIT518" s="70"/>
      <c r="VIU518" s="60"/>
      <c r="VIV518" s="61"/>
      <c r="VIW518" s="70"/>
      <c r="VIX518" s="70"/>
      <c r="VIY518" s="60"/>
      <c r="VIZ518" s="61"/>
      <c r="VJA518" s="70"/>
      <c r="VJB518" s="70"/>
      <c r="VJC518" s="60"/>
      <c r="VJD518" s="61"/>
      <c r="VJE518" s="70"/>
      <c r="VJF518" s="70"/>
      <c r="VJG518" s="60"/>
      <c r="VJH518" s="61"/>
      <c r="VJI518" s="70"/>
      <c r="VJJ518" s="70"/>
      <c r="VJK518" s="60"/>
      <c r="VJL518" s="61"/>
      <c r="VJM518" s="70"/>
      <c r="VJN518" s="70"/>
      <c r="VJO518" s="60"/>
      <c r="VJP518" s="61"/>
      <c r="VJQ518" s="70"/>
      <c r="VJR518" s="70"/>
      <c r="VJS518" s="60"/>
      <c r="VJT518" s="61"/>
      <c r="VJU518" s="70"/>
      <c r="VJV518" s="70"/>
      <c r="VJW518" s="60"/>
      <c r="VJX518" s="61"/>
      <c r="VJY518" s="70"/>
      <c r="VJZ518" s="70"/>
      <c r="VKA518" s="60"/>
      <c r="VKB518" s="61"/>
      <c r="VKC518" s="70"/>
      <c r="VKD518" s="70"/>
      <c r="VKE518" s="60"/>
      <c r="VKF518" s="61"/>
      <c r="VKG518" s="70"/>
      <c r="VKH518" s="70"/>
      <c r="VKI518" s="60"/>
      <c r="VKJ518" s="61"/>
      <c r="VKK518" s="70"/>
      <c r="VKL518" s="70"/>
      <c r="VKM518" s="60"/>
      <c r="VKN518" s="61"/>
      <c r="VKO518" s="70"/>
      <c r="VKP518" s="70"/>
      <c r="VKQ518" s="60"/>
      <c r="VKR518" s="61"/>
      <c r="VKS518" s="70"/>
      <c r="VKT518" s="70"/>
      <c r="VKU518" s="60"/>
      <c r="VKV518" s="61"/>
      <c r="VKW518" s="70"/>
      <c r="VKX518" s="70"/>
      <c r="VKY518" s="60"/>
      <c r="VKZ518" s="61"/>
      <c r="VLA518" s="70"/>
      <c r="VLB518" s="70"/>
      <c r="VLC518" s="60"/>
      <c r="VLD518" s="61"/>
      <c r="VLE518" s="70"/>
      <c r="VLF518" s="70"/>
      <c r="VLG518" s="60"/>
      <c r="VLH518" s="61"/>
      <c r="VLI518" s="70"/>
      <c r="VLJ518" s="70"/>
      <c r="VLK518" s="60"/>
      <c r="VLL518" s="61"/>
      <c r="VLM518" s="70"/>
      <c r="VLN518" s="70"/>
      <c r="VLO518" s="60"/>
      <c r="VLP518" s="61"/>
      <c r="VLQ518" s="70"/>
      <c r="VLR518" s="70"/>
      <c r="VLS518" s="60"/>
      <c r="VLT518" s="61"/>
      <c r="VLU518" s="70"/>
      <c r="VLV518" s="70"/>
      <c r="VLW518" s="60"/>
      <c r="VLX518" s="61"/>
      <c r="VLY518" s="70"/>
      <c r="VLZ518" s="70"/>
      <c r="VMA518" s="60"/>
      <c r="VMB518" s="61"/>
      <c r="VMC518" s="70"/>
      <c r="VMD518" s="70"/>
      <c r="VME518" s="60"/>
      <c r="VMF518" s="61"/>
      <c r="VMG518" s="70"/>
      <c r="VMH518" s="70"/>
      <c r="VMI518" s="60"/>
      <c r="VMJ518" s="61"/>
      <c r="VMK518" s="70"/>
      <c r="VML518" s="70"/>
      <c r="VMM518" s="60"/>
      <c r="VMN518" s="61"/>
      <c r="VMO518" s="70"/>
      <c r="VMP518" s="70"/>
      <c r="VMQ518" s="60"/>
      <c r="VMR518" s="61"/>
      <c r="VMS518" s="70"/>
      <c r="VMT518" s="70"/>
      <c r="VMU518" s="60"/>
      <c r="VMV518" s="61"/>
      <c r="VMW518" s="70"/>
      <c r="VMX518" s="70"/>
      <c r="VMY518" s="60"/>
      <c r="VMZ518" s="61"/>
      <c r="VNA518" s="70"/>
      <c r="VNB518" s="70"/>
      <c r="VNC518" s="60"/>
      <c r="VND518" s="61"/>
      <c r="VNE518" s="70"/>
      <c r="VNF518" s="70"/>
      <c r="VNG518" s="60"/>
      <c r="VNH518" s="61"/>
      <c r="VNI518" s="70"/>
      <c r="VNJ518" s="70"/>
      <c r="VNK518" s="60"/>
      <c r="VNL518" s="61"/>
      <c r="VNM518" s="70"/>
      <c r="VNN518" s="70"/>
      <c r="VNO518" s="60"/>
      <c r="VNP518" s="61"/>
      <c r="VNQ518" s="70"/>
      <c r="VNR518" s="70"/>
      <c r="VNS518" s="60"/>
      <c r="VNT518" s="61"/>
      <c r="VNU518" s="70"/>
      <c r="VNV518" s="70"/>
      <c r="VNW518" s="60"/>
      <c r="VNX518" s="61"/>
      <c r="VNY518" s="70"/>
      <c r="VNZ518" s="70"/>
      <c r="VOA518" s="60"/>
      <c r="VOB518" s="61"/>
      <c r="VOC518" s="70"/>
      <c r="VOD518" s="70"/>
      <c r="VOE518" s="60"/>
      <c r="VOF518" s="61"/>
      <c r="VOG518" s="70"/>
      <c r="VOH518" s="70"/>
      <c r="VOI518" s="60"/>
      <c r="VOJ518" s="61"/>
      <c r="VOK518" s="70"/>
      <c r="VOL518" s="70"/>
      <c r="VOM518" s="60"/>
      <c r="VON518" s="61"/>
      <c r="VOO518" s="70"/>
      <c r="VOP518" s="70"/>
      <c r="VOQ518" s="60"/>
      <c r="VOR518" s="61"/>
      <c r="VOS518" s="70"/>
      <c r="VOT518" s="70"/>
      <c r="VOU518" s="60"/>
      <c r="VOV518" s="61"/>
      <c r="VOW518" s="70"/>
      <c r="VOX518" s="70"/>
      <c r="VOY518" s="60"/>
      <c r="VOZ518" s="61"/>
      <c r="VPA518" s="70"/>
      <c r="VPB518" s="70"/>
      <c r="VPC518" s="60"/>
      <c r="VPD518" s="61"/>
      <c r="VPE518" s="70"/>
      <c r="VPF518" s="70"/>
      <c r="VPG518" s="60"/>
      <c r="VPH518" s="61"/>
      <c r="VPI518" s="70"/>
      <c r="VPJ518" s="70"/>
      <c r="VPK518" s="60"/>
      <c r="VPL518" s="61"/>
      <c r="VPM518" s="70"/>
      <c r="VPN518" s="70"/>
      <c r="VPO518" s="60"/>
      <c r="VPP518" s="61"/>
      <c r="VPQ518" s="70"/>
      <c r="VPR518" s="70"/>
      <c r="VPS518" s="60"/>
      <c r="VPT518" s="61"/>
      <c r="VPU518" s="70"/>
      <c r="VPV518" s="70"/>
      <c r="VPW518" s="60"/>
      <c r="VPX518" s="61"/>
      <c r="VPY518" s="70"/>
      <c r="VPZ518" s="70"/>
      <c r="VQA518" s="60"/>
      <c r="VQB518" s="61"/>
      <c r="VQC518" s="70"/>
      <c r="VQD518" s="70"/>
      <c r="VQE518" s="60"/>
      <c r="VQF518" s="61"/>
      <c r="VQG518" s="70"/>
      <c r="VQH518" s="70"/>
      <c r="VQI518" s="60"/>
      <c r="VQJ518" s="61"/>
      <c r="VQK518" s="70"/>
      <c r="VQL518" s="70"/>
      <c r="VQM518" s="60"/>
      <c r="VQN518" s="61"/>
      <c r="VQO518" s="70"/>
      <c r="VQP518" s="70"/>
      <c r="VQQ518" s="60"/>
      <c r="VQR518" s="61"/>
      <c r="VQS518" s="70"/>
      <c r="VQT518" s="70"/>
      <c r="VQU518" s="60"/>
      <c r="VQV518" s="61"/>
      <c r="VQW518" s="70"/>
      <c r="VQX518" s="70"/>
      <c r="VQY518" s="60"/>
      <c r="VQZ518" s="61"/>
      <c r="VRA518" s="70"/>
      <c r="VRB518" s="70"/>
      <c r="VRC518" s="60"/>
      <c r="VRD518" s="61"/>
      <c r="VRE518" s="70"/>
      <c r="VRF518" s="70"/>
      <c r="VRG518" s="60"/>
      <c r="VRH518" s="61"/>
      <c r="VRI518" s="70"/>
      <c r="VRJ518" s="70"/>
      <c r="VRK518" s="60"/>
      <c r="VRL518" s="61"/>
      <c r="VRM518" s="70"/>
      <c r="VRN518" s="70"/>
      <c r="VRO518" s="60"/>
      <c r="VRP518" s="61"/>
      <c r="VRQ518" s="70"/>
      <c r="VRR518" s="70"/>
      <c r="VRS518" s="60"/>
      <c r="VRT518" s="61"/>
      <c r="VRU518" s="70"/>
      <c r="VRV518" s="70"/>
      <c r="VRW518" s="60"/>
      <c r="VRX518" s="61"/>
      <c r="VRY518" s="70"/>
      <c r="VRZ518" s="70"/>
      <c r="VSA518" s="60"/>
      <c r="VSB518" s="61"/>
      <c r="VSC518" s="70"/>
      <c r="VSD518" s="70"/>
      <c r="VSE518" s="60"/>
      <c r="VSF518" s="61"/>
      <c r="VSG518" s="70"/>
      <c r="VSH518" s="70"/>
      <c r="VSI518" s="60"/>
      <c r="VSJ518" s="61"/>
      <c r="VSK518" s="70"/>
      <c r="VSL518" s="70"/>
      <c r="VSM518" s="60"/>
      <c r="VSN518" s="61"/>
      <c r="VSO518" s="70"/>
      <c r="VSP518" s="70"/>
      <c r="VSQ518" s="60"/>
      <c r="VSR518" s="61"/>
      <c r="VSS518" s="70"/>
      <c r="VST518" s="70"/>
      <c r="VSU518" s="60"/>
      <c r="VSV518" s="61"/>
      <c r="VSW518" s="70"/>
      <c r="VSX518" s="70"/>
      <c r="VSY518" s="60"/>
      <c r="VSZ518" s="61"/>
      <c r="VTA518" s="70"/>
      <c r="VTB518" s="70"/>
      <c r="VTC518" s="60"/>
      <c r="VTD518" s="61"/>
      <c r="VTE518" s="70"/>
      <c r="VTF518" s="70"/>
      <c r="VTG518" s="60"/>
      <c r="VTH518" s="61"/>
      <c r="VTI518" s="70"/>
      <c r="VTJ518" s="70"/>
      <c r="VTK518" s="60"/>
      <c r="VTL518" s="61"/>
      <c r="VTM518" s="70"/>
      <c r="VTN518" s="70"/>
      <c r="VTO518" s="60"/>
      <c r="VTP518" s="61"/>
      <c r="VTQ518" s="70"/>
      <c r="VTR518" s="70"/>
      <c r="VTS518" s="60"/>
      <c r="VTT518" s="61"/>
      <c r="VTU518" s="70"/>
      <c r="VTV518" s="70"/>
      <c r="VTW518" s="60"/>
      <c r="VTX518" s="61"/>
      <c r="VTY518" s="70"/>
      <c r="VTZ518" s="70"/>
      <c r="VUA518" s="60"/>
      <c r="VUB518" s="61"/>
      <c r="VUC518" s="70"/>
      <c r="VUD518" s="70"/>
      <c r="VUE518" s="60"/>
      <c r="VUF518" s="61"/>
      <c r="VUG518" s="70"/>
      <c r="VUH518" s="70"/>
      <c r="VUI518" s="60"/>
      <c r="VUJ518" s="61"/>
      <c r="VUK518" s="70"/>
      <c r="VUL518" s="70"/>
      <c r="VUM518" s="60"/>
      <c r="VUN518" s="61"/>
      <c r="VUO518" s="70"/>
      <c r="VUP518" s="70"/>
      <c r="VUQ518" s="60"/>
      <c r="VUR518" s="61"/>
      <c r="VUS518" s="70"/>
      <c r="VUT518" s="70"/>
      <c r="VUU518" s="60"/>
      <c r="VUV518" s="61"/>
      <c r="VUW518" s="70"/>
      <c r="VUX518" s="70"/>
      <c r="VUY518" s="60"/>
      <c r="VUZ518" s="61"/>
      <c r="VVA518" s="70"/>
      <c r="VVB518" s="70"/>
      <c r="VVC518" s="60"/>
      <c r="VVD518" s="61"/>
      <c r="VVE518" s="70"/>
      <c r="VVF518" s="70"/>
      <c r="VVG518" s="60"/>
      <c r="VVH518" s="61"/>
      <c r="VVI518" s="70"/>
      <c r="VVJ518" s="70"/>
      <c r="VVK518" s="60"/>
      <c r="VVL518" s="61"/>
      <c r="VVM518" s="70"/>
      <c r="VVN518" s="70"/>
      <c r="VVO518" s="60"/>
      <c r="VVP518" s="61"/>
      <c r="VVQ518" s="70"/>
      <c r="VVR518" s="70"/>
      <c r="VVS518" s="60"/>
      <c r="VVT518" s="61"/>
      <c r="VVU518" s="70"/>
      <c r="VVV518" s="70"/>
      <c r="VVW518" s="60"/>
      <c r="VVX518" s="61"/>
      <c r="VVY518" s="70"/>
      <c r="VVZ518" s="70"/>
      <c r="VWA518" s="60"/>
      <c r="VWB518" s="61"/>
      <c r="VWC518" s="70"/>
      <c r="VWD518" s="70"/>
      <c r="VWE518" s="60"/>
      <c r="VWF518" s="61"/>
      <c r="VWG518" s="70"/>
      <c r="VWH518" s="70"/>
      <c r="VWI518" s="60"/>
      <c r="VWJ518" s="61"/>
      <c r="VWK518" s="70"/>
      <c r="VWL518" s="70"/>
      <c r="VWM518" s="60"/>
      <c r="VWN518" s="61"/>
      <c r="VWO518" s="70"/>
      <c r="VWP518" s="70"/>
      <c r="VWQ518" s="60"/>
      <c r="VWR518" s="61"/>
      <c r="VWS518" s="70"/>
      <c r="VWT518" s="70"/>
      <c r="VWU518" s="60"/>
      <c r="VWV518" s="61"/>
      <c r="VWW518" s="70"/>
      <c r="VWX518" s="70"/>
      <c r="VWY518" s="60"/>
      <c r="VWZ518" s="61"/>
      <c r="VXA518" s="70"/>
      <c r="VXB518" s="70"/>
      <c r="VXC518" s="60"/>
      <c r="VXD518" s="61"/>
      <c r="VXE518" s="70"/>
      <c r="VXF518" s="70"/>
      <c r="VXG518" s="60"/>
      <c r="VXH518" s="61"/>
      <c r="VXI518" s="70"/>
      <c r="VXJ518" s="70"/>
      <c r="VXK518" s="60"/>
      <c r="VXL518" s="61"/>
      <c r="VXM518" s="70"/>
      <c r="VXN518" s="70"/>
      <c r="VXO518" s="60"/>
      <c r="VXP518" s="61"/>
      <c r="VXQ518" s="70"/>
      <c r="VXR518" s="70"/>
      <c r="VXS518" s="60"/>
      <c r="VXT518" s="61"/>
      <c r="VXU518" s="70"/>
      <c r="VXV518" s="70"/>
      <c r="VXW518" s="60"/>
      <c r="VXX518" s="61"/>
      <c r="VXY518" s="70"/>
      <c r="VXZ518" s="70"/>
      <c r="VYA518" s="60"/>
      <c r="VYB518" s="61"/>
      <c r="VYC518" s="70"/>
      <c r="VYD518" s="70"/>
      <c r="VYE518" s="60"/>
      <c r="VYF518" s="61"/>
      <c r="VYG518" s="70"/>
      <c r="VYH518" s="70"/>
      <c r="VYI518" s="60"/>
      <c r="VYJ518" s="61"/>
      <c r="VYK518" s="70"/>
      <c r="VYL518" s="70"/>
      <c r="VYM518" s="60"/>
      <c r="VYN518" s="61"/>
      <c r="VYO518" s="70"/>
      <c r="VYP518" s="70"/>
      <c r="VYQ518" s="60"/>
      <c r="VYR518" s="61"/>
      <c r="VYS518" s="70"/>
      <c r="VYT518" s="70"/>
      <c r="VYU518" s="60"/>
      <c r="VYV518" s="61"/>
      <c r="VYW518" s="70"/>
      <c r="VYX518" s="70"/>
      <c r="VYY518" s="60"/>
      <c r="VYZ518" s="61"/>
      <c r="VZA518" s="70"/>
      <c r="VZB518" s="70"/>
      <c r="VZC518" s="60"/>
      <c r="VZD518" s="61"/>
      <c r="VZE518" s="70"/>
      <c r="VZF518" s="70"/>
      <c r="VZG518" s="60"/>
      <c r="VZH518" s="61"/>
      <c r="VZI518" s="70"/>
      <c r="VZJ518" s="70"/>
      <c r="VZK518" s="60"/>
      <c r="VZL518" s="61"/>
      <c r="VZM518" s="70"/>
      <c r="VZN518" s="70"/>
      <c r="VZO518" s="60"/>
      <c r="VZP518" s="61"/>
      <c r="VZQ518" s="70"/>
      <c r="VZR518" s="70"/>
      <c r="VZS518" s="60"/>
      <c r="VZT518" s="61"/>
      <c r="VZU518" s="70"/>
      <c r="VZV518" s="70"/>
      <c r="VZW518" s="60"/>
      <c r="VZX518" s="61"/>
      <c r="VZY518" s="70"/>
      <c r="VZZ518" s="70"/>
      <c r="WAA518" s="60"/>
      <c r="WAB518" s="61"/>
      <c r="WAC518" s="70"/>
      <c r="WAD518" s="70"/>
      <c r="WAE518" s="60"/>
      <c r="WAF518" s="61"/>
      <c r="WAG518" s="70"/>
      <c r="WAH518" s="70"/>
      <c r="WAI518" s="60"/>
      <c r="WAJ518" s="61"/>
      <c r="WAK518" s="70"/>
      <c r="WAL518" s="70"/>
      <c r="WAM518" s="60"/>
      <c r="WAN518" s="61"/>
      <c r="WAO518" s="70"/>
      <c r="WAP518" s="70"/>
      <c r="WAQ518" s="60"/>
      <c r="WAR518" s="61"/>
      <c r="WAS518" s="70"/>
      <c r="WAT518" s="70"/>
      <c r="WAU518" s="60"/>
      <c r="WAV518" s="61"/>
      <c r="WAW518" s="70"/>
      <c r="WAX518" s="70"/>
      <c r="WAY518" s="60"/>
      <c r="WAZ518" s="61"/>
      <c r="WBA518" s="70"/>
      <c r="WBB518" s="70"/>
      <c r="WBC518" s="60"/>
      <c r="WBD518" s="61"/>
      <c r="WBE518" s="70"/>
      <c r="WBF518" s="70"/>
      <c r="WBG518" s="60"/>
      <c r="WBH518" s="61"/>
      <c r="WBI518" s="70"/>
      <c r="WBJ518" s="70"/>
      <c r="WBK518" s="60"/>
      <c r="WBL518" s="61"/>
      <c r="WBM518" s="70"/>
      <c r="WBN518" s="70"/>
      <c r="WBO518" s="60"/>
      <c r="WBP518" s="61"/>
      <c r="WBQ518" s="70"/>
      <c r="WBR518" s="70"/>
      <c r="WBS518" s="60"/>
      <c r="WBT518" s="61"/>
      <c r="WBU518" s="70"/>
      <c r="WBV518" s="70"/>
      <c r="WBW518" s="60"/>
      <c r="WBX518" s="61"/>
      <c r="WBY518" s="70"/>
      <c r="WBZ518" s="70"/>
      <c r="WCA518" s="60"/>
      <c r="WCB518" s="61"/>
      <c r="WCC518" s="70"/>
      <c r="WCD518" s="70"/>
      <c r="WCE518" s="60"/>
      <c r="WCF518" s="61"/>
      <c r="WCG518" s="70"/>
      <c r="WCH518" s="70"/>
      <c r="WCI518" s="60"/>
      <c r="WCJ518" s="61"/>
      <c r="WCK518" s="70"/>
      <c r="WCL518" s="70"/>
      <c r="WCM518" s="60"/>
      <c r="WCN518" s="61"/>
      <c r="WCO518" s="70"/>
      <c r="WCP518" s="70"/>
      <c r="WCQ518" s="60"/>
      <c r="WCR518" s="61"/>
      <c r="WCS518" s="70"/>
      <c r="WCT518" s="70"/>
      <c r="WCU518" s="60"/>
      <c r="WCV518" s="61"/>
      <c r="WCW518" s="70"/>
      <c r="WCX518" s="70"/>
      <c r="WCY518" s="60"/>
      <c r="WCZ518" s="61"/>
      <c r="WDA518" s="70"/>
      <c r="WDB518" s="70"/>
      <c r="WDC518" s="60"/>
      <c r="WDD518" s="61"/>
      <c r="WDE518" s="70"/>
      <c r="WDF518" s="70"/>
      <c r="WDG518" s="60"/>
      <c r="WDH518" s="61"/>
      <c r="WDI518" s="70"/>
      <c r="WDJ518" s="70"/>
      <c r="WDK518" s="60"/>
      <c r="WDL518" s="61"/>
      <c r="WDM518" s="70"/>
      <c r="WDN518" s="70"/>
      <c r="WDO518" s="60"/>
      <c r="WDP518" s="61"/>
      <c r="WDQ518" s="70"/>
      <c r="WDR518" s="70"/>
      <c r="WDS518" s="60"/>
      <c r="WDT518" s="61"/>
      <c r="WDU518" s="70"/>
      <c r="WDV518" s="70"/>
      <c r="WDW518" s="60"/>
      <c r="WDX518" s="61"/>
      <c r="WDY518" s="70"/>
      <c r="WDZ518" s="70"/>
      <c r="WEA518" s="60"/>
      <c r="WEB518" s="61"/>
      <c r="WEC518" s="70"/>
      <c r="WED518" s="70"/>
      <c r="WEE518" s="60"/>
      <c r="WEF518" s="61"/>
      <c r="WEG518" s="70"/>
      <c r="WEH518" s="70"/>
      <c r="WEI518" s="60"/>
      <c r="WEJ518" s="61"/>
      <c r="WEK518" s="70"/>
      <c r="WEL518" s="70"/>
      <c r="WEM518" s="60"/>
      <c r="WEN518" s="61"/>
      <c r="WEO518" s="70"/>
      <c r="WEP518" s="70"/>
      <c r="WEQ518" s="60"/>
      <c r="WER518" s="61"/>
      <c r="WES518" s="70"/>
      <c r="WET518" s="70"/>
      <c r="WEU518" s="60"/>
      <c r="WEV518" s="61"/>
      <c r="WEW518" s="70"/>
      <c r="WEX518" s="70"/>
      <c r="WEY518" s="60"/>
      <c r="WEZ518" s="61"/>
      <c r="WFA518" s="70"/>
      <c r="WFB518" s="70"/>
      <c r="WFC518" s="60"/>
      <c r="WFD518" s="61"/>
      <c r="WFE518" s="70"/>
      <c r="WFF518" s="70"/>
      <c r="WFG518" s="60"/>
      <c r="WFH518" s="61"/>
      <c r="WFI518" s="70"/>
      <c r="WFJ518" s="70"/>
      <c r="WFK518" s="60"/>
      <c r="WFL518" s="61"/>
      <c r="WFM518" s="70"/>
      <c r="WFN518" s="70"/>
      <c r="WFO518" s="60"/>
      <c r="WFP518" s="61"/>
      <c r="WFQ518" s="70"/>
      <c r="WFR518" s="70"/>
      <c r="WFS518" s="60"/>
      <c r="WFT518" s="61"/>
      <c r="WFU518" s="70"/>
      <c r="WFV518" s="70"/>
      <c r="WFW518" s="60"/>
      <c r="WFX518" s="61"/>
      <c r="WFY518" s="70"/>
      <c r="WFZ518" s="70"/>
      <c r="WGA518" s="60"/>
      <c r="WGB518" s="61"/>
      <c r="WGC518" s="70"/>
      <c r="WGD518" s="70"/>
      <c r="WGE518" s="60"/>
      <c r="WGF518" s="61"/>
      <c r="WGG518" s="70"/>
      <c r="WGH518" s="70"/>
      <c r="WGI518" s="60"/>
      <c r="WGJ518" s="61"/>
      <c r="WGK518" s="70"/>
      <c r="WGL518" s="70"/>
      <c r="WGM518" s="60"/>
      <c r="WGN518" s="61"/>
      <c r="WGO518" s="70"/>
      <c r="WGP518" s="70"/>
      <c r="WGQ518" s="60"/>
      <c r="WGR518" s="61"/>
      <c r="WGS518" s="70"/>
      <c r="WGT518" s="70"/>
      <c r="WGU518" s="60"/>
      <c r="WGV518" s="61"/>
      <c r="WGW518" s="70"/>
      <c r="WGX518" s="70"/>
      <c r="WGY518" s="60"/>
      <c r="WGZ518" s="61"/>
      <c r="WHA518" s="70"/>
      <c r="WHB518" s="70"/>
      <c r="WHC518" s="60"/>
      <c r="WHD518" s="61"/>
      <c r="WHE518" s="70"/>
      <c r="WHF518" s="70"/>
      <c r="WHG518" s="60"/>
      <c r="WHH518" s="61"/>
      <c r="WHI518" s="70"/>
      <c r="WHJ518" s="70"/>
      <c r="WHK518" s="60"/>
      <c r="WHL518" s="61"/>
      <c r="WHM518" s="70"/>
      <c r="WHN518" s="70"/>
      <c r="WHO518" s="60"/>
      <c r="WHP518" s="61"/>
      <c r="WHQ518" s="70"/>
      <c r="WHR518" s="70"/>
      <c r="WHS518" s="60"/>
      <c r="WHT518" s="61"/>
      <c r="WHU518" s="70"/>
      <c r="WHV518" s="70"/>
      <c r="WHW518" s="60"/>
      <c r="WHX518" s="61"/>
      <c r="WHY518" s="70"/>
      <c r="WHZ518" s="70"/>
      <c r="WIA518" s="60"/>
      <c r="WIB518" s="61"/>
      <c r="WIC518" s="70"/>
      <c r="WID518" s="70"/>
      <c r="WIE518" s="60"/>
      <c r="WIF518" s="61"/>
      <c r="WIG518" s="70"/>
      <c r="WIH518" s="70"/>
      <c r="WII518" s="60"/>
      <c r="WIJ518" s="61"/>
      <c r="WIK518" s="70"/>
      <c r="WIL518" s="70"/>
      <c r="WIM518" s="60"/>
      <c r="WIN518" s="61"/>
      <c r="WIO518" s="70"/>
      <c r="WIP518" s="70"/>
      <c r="WIQ518" s="60"/>
      <c r="WIR518" s="61"/>
      <c r="WIS518" s="70"/>
      <c r="WIT518" s="70"/>
      <c r="WIU518" s="60"/>
      <c r="WIV518" s="61"/>
      <c r="WIW518" s="70"/>
      <c r="WIX518" s="70"/>
      <c r="WIY518" s="60"/>
      <c r="WIZ518" s="61"/>
      <c r="WJA518" s="70"/>
      <c r="WJB518" s="70"/>
      <c r="WJC518" s="60"/>
      <c r="WJD518" s="61"/>
      <c r="WJE518" s="70"/>
      <c r="WJF518" s="70"/>
      <c r="WJG518" s="60"/>
      <c r="WJH518" s="61"/>
      <c r="WJI518" s="70"/>
      <c r="WJJ518" s="70"/>
      <c r="WJK518" s="60"/>
      <c r="WJL518" s="61"/>
      <c r="WJM518" s="70"/>
      <c r="WJN518" s="70"/>
      <c r="WJO518" s="60"/>
      <c r="WJP518" s="61"/>
      <c r="WJQ518" s="70"/>
      <c r="WJR518" s="70"/>
      <c r="WJS518" s="60"/>
      <c r="WJT518" s="61"/>
      <c r="WJU518" s="70"/>
      <c r="WJV518" s="70"/>
      <c r="WJW518" s="60"/>
      <c r="WJX518" s="61"/>
      <c r="WJY518" s="70"/>
      <c r="WJZ518" s="70"/>
      <c r="WKA518" s="60"/>
      <c r="WKB518" s="61"/>
      <c r="WKC518" s="70"/>
      <c r="WKD518" s="70"/>
      <c r="WKE518" s="60"/>
      <c r="WKF518" s="61"/>
      <c r="WKG518" s="70"/>
      <c r="WKH518" s="70"/>
      <c r="WKI518" s="60"/>
      <c r="WKJ518" s="61"/>
      <c r="WKK518" s="70"/>
      <c r="WKL518" s="70"/>
      <c r="WKM518" s="60"/>
      <c r="WKN518" s="61"/>
      <c r="WKO518" s="70"/>
      <c r="WKP518" s="70"/>
      <c r="WKQ518" s="60"/>
      <c r="WKR518" s="61"/>
      <c r="WKS518" s="70"/>
      <c r="WKT518" s="70"/>
      <c r="WKU518" s="60"/>
      <c r="WKV518" s="61"/>
      <c r="WKW518" s="70"/>
      <c r="WKX518" s="70"/>
      <c r="WKY518" s="60"/>
      <c r="WKZ518" s="61"/>
      <c r="WLA518" s="70"/>
      <c r="WLB518" s="70"/>
      <c r="WLC518" s="60"/>
      <c r="WLD518" s="61"/>
      <c r="WLE518" s="70"/>
      <c r="WLF518" s="70"/>
      <c r="WLG518" s="60"/>
      <c r="WLH518" s="61"/>
      <c r="WLI518" s="70"/>
      <c r="WLJ518" s="70"/>
      <c r="WLK518" s="60"/>
      <c r="WLL518" s="61"/>
      <c r="WLM518" s="70"/>
      <c r="WLN518" s="70"/>
      <c r="WLO518" s="60"/>
      <c r="WLP518" s="61"/>
      <c r="WLQ518" s="70"/>
      <c r="WLR518" s="70"/>
      <c r="WLS518" s="60"/>
      <c r="WLT518" s="61"/>
      <c r="WLU518" s="70"/>
      <c r="WLV518" s="70"/>
      <c r="WLW518" s="60"/>
      <c r="WLX518" s="61"/>
      <c r="WLY518" s="70"/>
      <c r="WLZ518" s="70"/>
      <c r="WMA518" s="60"/>
      <c r="WMB518" s="61"/>
      <c r="WMC518" s="70"/>
      <c r="WMD518" s="70"/>
      <c r="WME518" s="60"/>
      <c r="WMF518" s="61"/>
      <c r="WMG518" s="70"/>
      <c r="WMH518" s="70"/>
      <c r="WMI518" s="60"/>
      <c r="WMJ518" s="61"/>
      <c r="WMK518" s="70"/>
      <c r="WML518" s="70"/>
      <c r="WMM518" s="60"/>
      <c r="WMN518" s="61"/>
      <c r="WMO518" s="70"/>
      <c r="WMP518" s="70"/>
      <c r="WMQ518" s="60"/>
      <c r="WMR518" s="61"/>
      <c r="WMS518" s="70"/>
      <c r="WMT518" s="70"/>
      <c r="WMU518" s="60"/>
      <c r="WMV518" s="61"/>
      <c r="WMW518" s="70"/>
      <c r="WMX518" s="70"/>
      <c r="WMY518" s="60"/>
      <c r="WMZ518" s="61"/>
      <c r="WNA518" s="70"/>
      <c r="WNB518" s="70"/>
      <c r="WNC518" s="60"/>
      <c r="WND518" s="61"/>
      <c r="WNE518" s="70"/>
      <c r="WNF518" s="70"/>
      <c r="WNG518" s="60"/>
      <c r="WNH518" s="61"/>
      <c r="WNI518" s="70"/>
      <c r="WNJ518" s="70"/>
      <c r="WNK518" s="60"/>
      <c r="WNL518" s="61"/>
      <c r="WNM518" s="70"/>
      <c r="WNN518" s="70"/>
      <c r="WNO518" s="60"/>
      <c r="WNP518" s="61"/>
      <c r="WNQ518" s="70"/>
      <c r="WNR518" s="70"/>
      <c r="WNS518" s="60"/>
      <c r="WNT518" s="61"/>
      <c r="WNU518" s="70"/>
      <c r="WNV518" s="70"/>
      <c r="WNW518" s="60"/>
      <c r="WNX518" s="61"/>
      <c r="WNY518" s="70"/>
      <c r="WNZ518" s="70"/>
      <c r="WOA518" s="60"/>
      <c r="WOB518" s="61"/>
      <c r="WOC518" s="70"/>
      <c r="WOD518" s="70"/>
      <c r="WOE518" s="60"/>
      <c r="WOF518" s="61"/>
      <c r="WOG518" s="70"/>
      <c r="WOH518" s="70"/>
      <c r="WOI518" s="60"/>
      <c r="WOJ518" s="61"/>
      <c r="WOK518" s="70"/>
      <c r="WOL518" s="70"/>
      <c r="WOM518" s="60"/>
      <c r="WON518" s="61"/>
      <c r="WOO518" s="70"/>
      <c r="WOP518" s="70"/>
      <c r="WOQ518" s="60"/>
      <c r="WOR518" s="61"/>
      <c r="WOS518" s="70"/>
      <c r="WOT518" s="70"/>
      <c r="WOU518" s="60"/>
      <c r="WOV518" s="61"/>
      <c r="WOW518" s="70"/>
      <c r="WOX518" s="70"/>
      <c r="WOY518" s="60"/>
      <c r="WOZ518" s="61"/>
      <c r="WPA518" s="70"/>
      <c r="WPB518" s="70"/>
      <c r="WPC518" s="60"/>
      <c r="WPD518" s="61"/>
      <c r="WPE518" s="70"/>
      <c r="WPF518" s="70"/>
      <c r="WPG518" s="60"/>
      <c r="WPH518" s="61"/>
      <c r="WPI518" s="70"/>
      <c r="WPJ518" s="70"/>
      <c r="WPK518" s="60"/>
      <c r="WPL518" s="61"/>
      <c r="WPM518" s="70"/>
      <c r="WPN518" s="70"/>
      <c r="WPO518" s="60"/>
      <c r="WPP518" s="61"/>
      <c r="WPQ518" s="70"/>
      <c r="WPR518" s="70"/>
      <c r="WPS518" s="60"/>
      <c r="WPT518" s="61"/>
      <c r="WPU518" s="70"/>
      <c r="WPV518" s="70"/>
      <c r="WPW518" s="60"/>
      <c r="WPX518" s="61"/>
      <c r="WPY518" s="70"/>
      <c r="WPZ518" s="70"/>
      <c r="WQA518" s="60"/>
      <c r="WQB518" s="61"/>
      <c r="WQC518" s="70"/>
      <c r="WQD518" s="70"/>
      <c r="WQE518" s="60"/>
      <c r="WQF518" s="61"/>
      <c r="WQG518" s="70"/>
      <c r="WQH518" s="70"/>
      <c r="WQI518" s="60"/>
      <c r="WQJ518" s="61"/>
      <c r="WQK518" s="70"/>
      <c r="WQL518" s="70"/>
      <c r="WQM518" s="60"/>
      <c r="WQN518" s="61"/>
      <c r="WQO518" s="70"/>
      <c r="WQP518" s="70"/>
      <c r="WQQ518" s="60"/>
      <c r="WQR518" s="61"/>
      <c r="WQS518" s="70"/>
      <c r="WQT518" s="70"/>
      <c r="WQU518" s="60"/>
      <c r="WQV518" s="61"/>
      <c r="WQW518" s="70"/>
      <c r="WQX518" s="70"/>
      <c r="WQY518" s="60"/>
      <c r="WQZ518" s="61"/>
      <c r="WRA518" s="70"/>
      <c r="WRB518" s="70"/>
      <c r="WRC518" s="60"/>
      <c r="WRD518" s="61"/>
      <c r="WRE518" s="70"/>
      <c r="WRF518" s="70"/>
      <c r="WRG518" s="60"/>
      <c r="WRH518" s="61"/>
      <c r="WRI518" s="70"/>
      <c r="WRJ518" s="70"/>
      <c r="WRK518" s="60"/>
      <c r="WRL518" s="61"/>
      <c r="WRM518" s="70"/>
      <c r="WRN518" s="70"/>
      <c r="WRO518" s="60"/>
      <c r="WRP518" s="61"/>
      <c r="WRQ518" s="70"/>
      <c r="WRR518" s="70"/>
      <c r="WRS518" s="60"/>
      <c r="WRT518" s="61"/>
      <c r="WRU518" s="70"/>
      <c r="WRV518" s="70"/>
      <c r="WRW518" s="60"/>
      <c r="WRX518" s="61"/>
      <c r="WRY518" s="70"/>
      <c r="WRZ518" s="70"/>
      <c r="WSA518" s="60"/>
      <c r="WSB518" s="61"/>
      <c r="WSC518" s="70"/>
      <c r="WSD518" s="70"/>
      <c r="WSE518" s="60"/>
      <c r="WSF518" s="61"/>
      <c r="WSG518" s="70"/>
      <c r="WSH518" s="70"/>
      <c r="WSI518" s="60"/>
      <c r="WSJ518" s="61"/>
      <c r="WSK518" s="70"/>
      <c r="WSL518" s="70"/>
      <c r="WSM518" s="60"/>
      <c r="WSN518" s="61"/>
      <c r="WSO518" s="70"/>
      <c r="WSP518" s="70"/>
      <c r="WSQ518" s="60"/>
      <c r="WSR518" s="61"/>
      <c r="WSS518" s="70"/>
      <c r="WST518" s="70"/>
      <c r="WSU518" s="60"/>
      <c r="WSV518" s="61"/>
      <c r="WSW518" s="70"/>
      <c r="WSX518" s="70"/>
      <c r="WSY518" s="60"/>
      <c r="WSZ518" s="61"/>
      <c r="WTA518" s="70"/>
      <c r="WTB518" s="70"/>
      <c r="WTC518" s="60"/>
      <c r="WTD518" s="61"/>
      <c r="WTE518" s="70"/>
      <c r="WTF518" s="70"/>
      <c r="WTG518" s="60"/>
      <c r="WTH518" s="61"/>
      <c r="WTI518" s="70"/>
      <c r="WTJ518" s="70"/>
      <c r="WTK518" s="60"/>
      <c r="WTL518" s="61"/>
      <c r="WTM518" s="70"/>
      <c r="WTN518" s="70"/>
      <c r="WTO518" s="60"/>
      <c r="WTP518" s="61"/>
      <c r="WTQ518" s="70"/>
      <c r="WTR518" s="70"/>
      <c r="WTS518" s="60"/>
      <c r="WTT518" s="61"/>
      <c r="WTU518" s="70"/>
      <c r="WTV518" s="70"/>
      <c r="WTW518" s="60"/>
      <c r="WTX518" s="61"/>
      <c r="WTY518" s="70"/>
      <c r="WTZ518" s="70"/>
      <c r="WUA518" s="60"/>
      <c r="WUB518" s="61"/>
      <c r="WUC518" s="70"/>
      <c r="WUD518" s="70"/>
      <c r="WUE518" s="60"/>
      <c r="WUF518" s="61"/>
      <c r="WUG518" s="70"/>
      <c r="WUH518" s="70"/>
      <c r="WUI518" s="60"/>
      <c r="WUJ518" s="61"/>
      <c r="WUK518" s="70"/>
      <c r="WUL518" s="70"/>
      <c r="WUM518" s="60"/>
      <c r="WUN518" s="61"/>
      <c r="WUO518" s="70"/>
      <c r="WUP518" s="70"/>
      <c r="WUQ518" s="60"/>
      <c r="WUR518" s="61"/>
      <c r="WUS518" s="70"/>
      <c r="WUT518" s="70"/>
      <c r="WUU518" s="60"/>
      <c r="WUV518" s="61"/>
      <c r="WUW518" s="70"/>
      <c r="WUX518" s="70"/>
      <c r="WUY518" s="60"/>
      <c r="WUZ518" s="61"/>
      <c r="WVA518" s="70"/>
      <c r="WVB518" s="70"/>
      <c r="WVC518" s="60"/>
      <c r="WVD518" s="61"/>
      <c r="WVE518" s="70"/>
      <c r="WVF518" s="70"/>
      <c r="WVG518" s="60"/>
      <c r="WVH518" s="61"/>
      <c r="WVI518" s="70"/>
      <c r="WVJ518" s="70"/>
      <c r="WVK518" s="60"/>
      <c r="WVL518" s="61"/>
      <c r="WVM518" s="70"/>
      <c r="WVN518" s="70"/>
      <c r="WVO518" s="60"/>
      <c r="WVP518" s="61"/>
      <c r="WVQ518" s="70"/>
      <c r="WVR518" s="70"/>
      <c r="WVS518" s="60"/>
      <c r="WVT518" s="61"/>
      <c r="WVU518" s="70"/>
      <c r="WVV518" s="70"/>
      <c r="WVW518" s="60"/>
      <c r="WVX518" s="61"/>
      <c r="WVY518" s="70"/>
      <c r="WVZ518" s="70"/>
      <c r="WWA518" s="60"/>
      <c r="WWB518" s="61"/>
      <c r="WWC518" s="70"/>
      <c r="WWD518" s="70"/>
      <c r="WWE518" s="60"/>
      <c r="WWF518" s="61"/>
      <c r="WWG518" s="70"/>
      <c r="WWH518" s="70"/>
      <c r="WWI518" s="60"/>
      <c r="WWJ518" s="61"/>
      <c r="WWK518" s="70"/>
      <c r="WWL518" s="70"/>
      <c r="WWM518" s="60"/>
      <c r="WWN518" s="61"/>
      <c r="WWO518" s="70"/>
      <c r="WWP518" s="70"/>
      <c r="WWQ518" s="60"/>
      <c r="WWR518" s="61"/>
      <c r="WWS518" s="70"/>
      <c r="WWT518" s="70"/>
      <c r="WWU518" s="60"/>
      <c r="WWV518" s="61"/>
      <c r="WWW518" s="70"/>
      <c r="WWX518" s="70"/>
      <c r="WWY518" s="60"/>
      <c r="WWZ518" s="61"/>
      <c r="WXA518" s="70"/>
      <c r="WXB518" s="70"/>
      <c r="WXC518" s="60"/>
      <c r="WXD518" s="61"/>
      <c r="WXE518" s="70"/>
      <c r="WXF518" s="70"/>
      <c r="WXG518" s="60"/>
      <c r="WXH518" s="61"/>
      <c r="WXI518" s="70"/>
      <c r="WXJ518" s="70"/>
      <c r="WXK518" s="60"/>
      <c r="WXL518" s="61"/>
      <c r="WXM518" s="70"/>
      <c r="WXN518" s="70"/>
      <c r="WXO518" s="60"/>
      <c r="WXP518" s="61"/>
      <c r="WXQ518" s="70"/>
      <c r="WXR518" s="70"/>
      <c r="WXS518" s="60"/>
      <c r="WXT518" s="61"/>
      <c r="WXU518" s="70"/>
      <c r="WXV518" s="70"/>
      <c r="WXW518" s="60"/>
      <c r="WXX518" s="61"/>
      <c r="WXY518" s="70"/>
      <c r="WXZ518" s="70"/>
      <c r="WYA518" s="60"/>
      <c r="WYB518" s="61"/>
      <c r="WYC518" s="70"/>
      <c r="WYD518" s="70"/>
      <c r="WYE518" s="60"/>
      <c r="WYF518" s="61"/>
      <c r="WYG518" s="70"/>
      <c r="WYH518" s="70"/>
      <c r="WYI518" s="60"/>
      <c r="WYJ518" s="61"/>
      <c r="WYK518" s="70"/>
      <c r="WYL518" s="70"/>
      <c r="WYM518" s="60"/>
      <c r="WYN518" s="61"/>
      <c r="WYO518" s="70"/>
      <c r="WYP518" s="70"/>
      <c r="WYQ518" s="60"/>
      <c r="WYR518" s="61"/>
      <c r="WYS518" s="70"/>
      <c r="WYT518" s="70"/>
      <c r="WYU518" s="60"/>
      <c r="WYV518" s="61"/>
      <c r="WYW518" s="70"/>
      <c r="WYX518" s="70"/>
      <c r="WYY518" s="60"/>
      <c r="WYZ518" s="61"/>
      <c r="WZA518" s="70"/>
      <c r="WZB518" s="70"/>
      <c r="WZC518" s="60"/>
      <c r="WZD518" s="61"/>
      <c r="WZE518" s="70"/>
      <c r="WZF518" s="70"/>
      <c r="WZG518" s="60"/>
      <c r="WZH518" s="61"/>
      <c r="WZI518" s="70"/>
      <c r="WZJ518" s="70"/>
      <c r="WZK518" s="60"/>
      <c r="WZL518" s="61"/>
      <c r="WZM518" s="70"/>
      <c r="WZN518" s="70"/>
      <c r="WZO518" s="60"/>
      <c r="WZP518" s="61"/>
      <c r="WZQ518" s="70"/>
      <c r="WZR518" s="70"/>
      <c r="WZS518" s="60"/>
      <c r="WZT518" s="61"/>
      <c r="WZU518" s="70"/>
      <c r="WZV518" s="70"/>
      <c r="WZW518" s="60"/>
      <c r="WZX518" s="61"/>
      <c r="WZY518" s="70"/>
      <c r="WZZ518" s="70"/>
      <c r="XAA518" s="60"/>
      <c r="XAB518" s="61"/>
      <c r="XAC518" s="70"/>
      <c r="XAD518" s="70"/>
      <c r="XAE518" s="60"/>
      <c r="XAF518" s="61"/>
      <c r="XAG518" s="70"/>
      <c r="XAH518" s="70"/>
      <c r="XAI518" s="60"/>
      <c r="XAJ518" s="61"/>
      <c r="XAK518" s="70"/>
      <c r="XAL518" s="70"/>
      <c r="XAM518" s="60"/>
      <c r="XAN518" s="61"/>
      <c r="XAO518" s="70"/>
      <c r="XAP518" s="70"/>
      <c r="XAQ518" s="60"/>
      <c r="XAR518" s="61"/>
      <c r="XAS518" s="70"/>
      <c r="XAT518" s="70"/>
      <c r="XAU518" s="60"/>
      <c r="XAV518" s="61"/>
      <c r="XAW518" s="70"/>
      <c r="XAX518" s="70"/>
      <c r="XAY518" s="60"/>
      <c r="XAZ518" s="61"/>
      <c r="XBA518" s="70"/>
      <c r="XBB518" s="70"/>
      <c r="XBC518" s="60"/>
      <c r="XBD518" s="61"/>
      <c r="XBE518" s="70"/>
      <c r="XBF518" s="70"/>
      <c r="XBG518" s="60"/>
      <c r="XBH518" s="61"/>
      <c r="XBI518" s="70"/>
      <c r="XBJ518" s="70"/>
      <c r="XBK518" s="60"/>
      <c r="XBL518" s="61"/>
      <c r="XBM518" s="70"/>
      <c r="XBN518" s="70"/>
      <c r="XBO518" s="60"/>
      <c r="XBP518" s="61"/>
      <c r="XBQ518" s="70"/>
      <c r="XBR518" s="70"/>
      <c r="XBS518" s="60"/>
      <c r="XBT518" s="61"/>
      <c r="XBU518" s="70"/>
      <c r="XBV518" s="70"/>
      <c r="XBW518" s="60"/>
      <c r="XBX518" s="61"/>
      <c r="XBY518" s="70"/>
      <c r="XBZ518" s="70"/>
      <c r="XCA518" s="60"/>
      <c r="XCB518" s="61"/>
      <c r="XCC518" s="70"/>
      <c r="XCD518" s="70"/>
      <c r="XCE518" s="60"/>
      <c r="XCF518" s="61"/>
      <c r="XCG518" s="70"/>
      <c r="XCH518" s="70"/>
      <c r="XCI518" s="60"/>
      <c r="XCJ518" s="61"/>
      <c r="XCK518" s="70"/>
      <c r="XCL518" s="70"/>
      <c r="XCM518" s="60"/>
      <c r="XCN518" s="61"/>
      <c r="XCO518" s="70"/>
      <c r="XCP518" s="70"/>
      <c r="XCQ518" s="60"/>
      <c r="XCR518" s="61"/>
      <c r="XCS518" s="70"/>
      <c r="XCT518" s="70"/>
      <c r="XCU518" s="60"/>
      <c r="XCV518" s="61"/>
      <c r="XCW518" s="70"/>
      <c r="XCX518" s="70"/>
      <c r="XCY518" s="60"/>
      <c r="XCZ518" s="61"/>
      <c r="XDA518" s="70"/>
      <c r="XDB518" s="70"/>
      <c r="XDC518" s="60"/>
      <c r="XDD518" s="61"/>
      <c r="XDE518" s="70"/>
      <c r="XDF518" s="70"/>
      <c r="XDG518" s="60"/>
      <c r="XDH518" s="61"/>
      <c r="XDI518" s="70"/>
      <c r="XDJ518" s="70"/>
      <c r="XDK518" s="60"/>
      <c r="XDL518" s="61"/>
      <c r="XDM518" s="70"/>
      <c r="XDN518" s="70"/>
      <c r="XDO518" s="60"/>
      <c r="XDP518" s="61"/>
      <c r="XDQ518" s="70"/>
      <c r="XDR518" s="70"/>
      <c r="XDS518" s="60"/>
      <c r="XDT518" s="61"/>
      <c r="XDU518" s="70"/>
      <c r="XDV518" s="70"/>
      <c r="XDW518" s="60"/>
      <c r="XDX518" s="61"/>
      <c r="XDY518" s="70"/>
      <c r="XDZ518" s="70"/>
      <c r="XEA518" s="60"/>
      <c r="XEB518" s="61"/>
      <c r="XEC518" s="70"/>
      <c r="XED518" s="70"/>
      <c r="XEE518" s="60"/>
      <c r="XEF518" s="61"/>
      <c r="XEG518" s="70"/>
      <c r="XEH518" s="70"/>
      <c r="XEI518" s="60"/>
      <c r="XEJ518" s="61"/>
      <c r="XEK518" s="70"/>
      <c r="XEL518" s="70"/>
      <c r="XEM518" s="60"/>
      <c r="XEN518" s="61"/>
      <c r="XEO518" s="70"/>
      <c r="XEP518" s="70"/>
      <c r="XEQ518" s="60"/>
      <c r="XER518" s="61"/>
      <c r="XES518" s="70"/>
      <c r="XET518" s="70"/>
      <c r="XEU518" s="60"/>
      <c r="XEV518" s="61"/>
      <c r="XEW518" s="70"/>
      <c r="XEX518" s="70"/>
      <c r="XEY518" s="60"/>
      <c r="XEZ518" s="61"/>
      <c r="XFA518" s="70"/>
      <c r="XFB518" s="70"/>
      <c r="XFC518" s="60"/>
      <c r="XFD518" s="61"/>
    </row>
    <row r="519" spans="1:16384" ht="30" customHeight="1" x14ac:dyDescent="0.25">
      <c r="A519" s="91"/>
      <c r="B519" s="66" t="s">
        <v>94</v>
      </c>
      <c r="C519" s="16">
        <v>0</v>
      </c>
      <c r="D519" s="16">
        <f>1485000/1000</f>
        <v>1485</v>
      </c>
      <c r="E519" s="70"/>
      <c r="F519" s="70"/>
      <c r="G519" s="60"/>
      <c r="H519" s="61"/>
      <c r="I519" s="70"/>
      <c r="J519" s="70"/>
      <c r="K519" s="60"/>
      <c r="L519" s="61"/>
      <c r="M519" s="70"/>
      <c r="N519" s="70"/>
      <c r="O519" s="60"/>
      <c r="P519" s="61"/>
      <c r="Q519" s="70"/>
      <c r="R519" s="70"/>
      <c r="S519" s="60"/>
      <c r="T519" s="61"/>
      <c r="U519" s="70"/>
      <c r="V519" s="70"/>
      <c r="W519" s="60"/>
      <c r="X519" s="61"/>
      <c r="Y519" s="70"/>
      <c r="Z519" s="70"/>
      <c r="AA519" s="60"/>
      <c r="AB519" s="61"/>
      <c r="AC519" s="70"/>
      <c r="AD519" s="70"/>
      <c r="AE519" s="60"/>
      <c r="AF519" s="61"/>
      <c r="AG519" s="70"/>
      <c r="AH519" s="70"/>
      <c r="AI519" s="60"/>
      <c r="AJ519" s="61"/>
      <c r="AK519" s="70"/>
      <c r="AL519" s="70"/>
      <c r="AM519" s="60"/>
      <c r="AN519" s="61"/>
      <c r="AO519" s="70"/>
      <c r="AP519" s="70"/>
      <c r="AQ519" s="60"/>
      <c r="AR519" s="61"/>
      <c r="AS519" s="70"/>
      <c r="AT519" s="70"/>
      <c r="AU519" s="60"/>
      <c r="AV519" s="61"/>
      <c r="AW519" s="70"/>
      <c r="AX519" s="70"/>
      <c r="AY519" s="60"/>
      <c r="AZ519" s="61"/>
      <c r="BA519" s="70"/>
      <c r="BB519" s="70"/>
      <c r="BC519" s="60"/>
      <c r="BD519" s="61"/>
      <c r="BE519" s="70"/>
      <c r="BF519" s="70"/>
      <c r="BG519" s="60"/>
      <c r="BH519" s="61"/>
      <c r="BI519" s="70"/>
      <c r="BJ519" s="70"/>
      <c r="BK519" s="60"/>
      <c r="BL519" s="61"/>
      <c r="BM519" s="70"/>
      <c r="BN519" s="70"/>
      <c r="BO519" s="60"/>
      <c r="BP519" s="61"/>
      <c r="BQ519" s="70"/>
      <c r="BR519" s="70"/>
      <c r="BS519" s="60"/>
      <c r="BT519" s="61"/>
      <c r="BU519" s="70"/>
      <c r="BV519" s="70"/>
      <c r="BW519" s="60"/>
      <c r="BX519" s="61"/>
      <c r="BY519" s="70"/>
      <c r="BZ519" s="70"/>
      <c r="CA519" s="60"/>
      <c r="CB519" s="61"/>
      <c r="CC519" s="70"/>
      <c r="CD519" s="70"/>
      <c r="CE519" s="60"/>
      <c r="CF519" s="61"/>
      <c r="CG519" s="70"/>
      <c r="CH519" s="70"/>
      <c r="CI519" s="60"/>
      <c r="CJ519" s="61"/>
      <c r="CK519" s="70"/>
      <c r="CL519" s="70"/>
      <c r="CM519" s="60"/>
      <c r="CN519" s="61"/>
      <c r="CO519" s="70"/>
      <c r="CP519" s="70"/>
      <c r="CQ519" s="60"/>
      <c r="CR519" s="61"/>
      <c r="CS519" s="70"/>
      <c r="CT519" s="70"/>
      <c r="CU519" s="60"/>
      <c r="CV519" s="61"/>
      <c r="CW519" s="70"/>
      <c r="CX519" s="70"/>
      <c r="CY519" s="60"/>
      <c r="CZ519" s="61"/>
      <c r="DA519" s="70"/>
      <c r="DB519" s="70"/>
      <c r="DC519" s="60"/>
      <c r="DD519" s="61"/>
      <c r="DE519" s="70"/>
      <c r="DF519" s="70"/>
      <c r="DG519" s="60"/>
      <c r="DH519" s="61"/>
      <c r="DI519" s="70"/>
      <c r="DJ519" s="70"/>
      <c r="DK519" s="60"/>
      <c r="DL519" s="61"/>
      <c r="DM519" s="70"/>
      <c r="DN519" s="70"/>
      <c r="DO519" s="60"/>
      <c r="DP519" s="61"/>
      <c r="DQ519" s="70"/>
      <c r="DR519" s="70"/>
      <c r="DS519" s="60"/>
      <c r="DT519" s="61"/>
      <c r="DU519" s="70"/>
      <c r="DV519" s="70"/>
      <c r="DW519" s="60"/>
      <c r="DX519" s="61"/>
      <c r="DY519" s="70"/>
      <c r="DZ519" s="70"/>
      <c r="EA519" s="60"/>
      <c r="EB519" s="61"/>
      <c r="EC519" s="70"/>
      <c r="ED519" s="70"/>
      <c r="EE519" s="60"/>
      <c r="EF519" s="61"/>
      <c r="EG519" s="70"/>
      <c r="EH519" s="70"/>
      <c r="EI519" s="60"/>
      <c r="EJ519" s="61"/>
      <c r="EK519" s="70"/>
      <c r="EL519" s="70"/>
      <c r="EM519" s="60"/>
      <c r="EN519" s="61"/>
      <c r="EO519" s="70"/>
      <c r="EP519" s="70"/>
      <c r="EQ519" s="60"/>
      <c r="ER519" s="61"/>
      <c r="ES519" s="70"/>
      <c r="ET519" s="70"/>
      <c r="EU519" s="60"/>
      <c r="EV519" s="61"/>
      <c r="EW519" s="70"/>
      <c r="EX519" s="70"/>
      <c r="EY519" s="60"/>
      <c r="EZ519" s="61"/>
      <c r="FA519" s="70"/>
      <c r="FB519" s="70"/>
      <c r="FC519" s="60"/>
      <c r="FD519" s="61"/>
      <c r="FE519" s="70"/>
      <c r="FF519" s="70"/>
      <c r="FG519" s="60"/>
      <c r="FH519" s="61"/>
      <c r="FI519" s="70"/>
      <c r="FJ519" s="70"/>
      <c r="FK519" s="60"/>
      <c r="FL519" s="61"/>
      <c r="FM519" s="70"/>
      <c r="FN519" s="70"/>
      <c r="FO519" s="60"/>
      <c r="FP519" s="61"/>
      <c r="FQ519" s="70"/>
      <c r="FR519" s="70"/>
      <c r="FS519" s="60"/>
      <c r="FT519" s="61"/>
      <c r="FU519" s="70"/>
      <c r="FV519" s="70"/>
      <c r="FW519" s="60"/>
      <c r="FX519" s="61"/>
      <c r="FY519" s="70"/>
      <c r="FZ519" s="70"/>
      <c r="GA519" s="60"/>
      <c r="GB519" s="61"/>
      <c r="GC519" s="70"/>
      <c r="GD519" s="70"/>
      <c r="GE519" s="60"/>
      <c r="GF519" s="61"/>
      <c r="GG519" s="70"/>
      <c r="GH519" s="70"/>
      <c r="GI519" s="60"/>
      <c r="GJ519" s="61"/>
      <c r="GK519" s="70"/>
      <c r="GL519" s="70"/>
      <c r="GM519" s="60"/>
      <c r="GN519" s="61"/>
      <c r="GO519" s="70"/>
      <c r="GP519" s="70"/>
      <c r="GQ519" s="60"/>
      <c r="GR519" s="61"/>
      <c r="GS519" s="70"/>
      <c r="GT519" s="70"/>
      <c r="GU519" s="60"/>
      <c r="GV519" s="61"/>
      <c r="GW519" s="70"/>
      <c r="GX519" s="70"/>
      <c r="GY519" s="60"/>
      <c r="GZ519" s="61"/>
      <c r="HA519" s="70"/>
      <c r="HB519" s="70"/>
      <c r="HC519" s="60"/>
      <c r="HD519" s="61"/>
      <c r="HE519" s="70"/>
      <c r="HF519" s="70"/>
      <c r="HG519" s="60"/>
      <c r="HH519" s="61"/>
      <c r="HI519" s="70"/>
      <c r="HJ519" s="70"/>
      <c r="HK519" s="60"/>
      <c r="HL519" s="61"/>
      <c r="HM519" s="70"/>
      <c r="HN519" s="70"/>
      <c r="HO519" s="60"/>
      <c r="HP519" s="61"/>
      <c r="HQ519" s="70"/>
      <c r="HR519" s="70"/>
      <c r="HS519" s="60"/>
      <c r="HT519" s="61"/>
      <c r="HU519" s="70"/>
      <c r="HV519" s="70"/>
      <c r="HW519" s="60"/>
      <c r="HX519" s="61"/>
      <c r="HY519" s="70"/>
      <c r="HZ519" s="70"/>
      <c r="IA519" s="60"/>
      <c r="IB519" s="61"/>
      <c r="IC519" s="70"/>
      <c r="ID519" s="70"/>
      <c r="IE519" s="60"/>
      <c r="IF519" s="61"/>
      <c r="IG519" s="70"/>
      <c r="IH519" s="70"/>
      <c r="II519" s="60"/>
      <c r="IJ519" s="61"/>
      <c r="IK519" s="70"/>
      <c r="IL519" s="70"/>
      <c r="IM519" s="60"/>
      <c r="IN519" s="61"/>
      <c r="IO519" s="70"/>
      <c r="IP519" s="70"/>
      <c r="IQ519" s="60"/>
      <c r="IR519" s="61"/>
      <c r="IS519" s="70"/>
      <c r="IT519" s="70"/>
      <c r="IU519" s="60"/>
      <c r="IV519" s="61"/>
      <c r="IW519" s="70"/>
      <c r="IX519" s="70"/>
      <c r="IY519" s="60"/>
      <c r="IZ519" s="61"/>
      <c r="JA519" s="70"/>
      <c r="JB519" s="70"/>
      <c r="JC519" s="60"/>
      <c r="JD519" s="61"/>
      <c r="JE519" s="70"/>
      <c r="JF519" s="70"/>
      <c r="JG519" s="60"/>
      <c r="JH519" s="61"/>
      <c r="JI519" s="70"/>
      <c r="JJ519" s="70"/>
      <c r="JK519" s="60"/>
      <c r="JL519" s="61"/>
      <c r="JM519" s="70"/>
      <c r="JN519" s="70"/>
      <c r="JO519" s="60"/>
      <c r="JP519" s="61"/>
      <c r="JQ519" s="70"/>
      <c r="JR519" s="70"/>
      <c r="JS519" s="60"/>
      <c r="JT519" s="61"/>
      <c r="JU519" s="70"/>
      <c r="JV519" s="70"/>
      <c r="JW519" s="60"/>
      <c r="JX519" s="61"/>
      <c r="JY519" s="70"/>
      <c r="JZ519" s="70"/>
      <c r="KA519" s="60"/>
      <c r="KB519" s="61"/>
      <c r="KC519" s="70"/>
      <c r="KD519" s="70"/>
      <c r="KE519" s="60"/>
      <c r="KF519" s="61"/>
      <c r="KG519" s="70"/>
      <c r="KH519" s="70"/>
      <c r="KI519" s="60"/>
      <c r="KJ519" s="61"/>
      <c r="KK519" s="70"/>
      <c r="KL519" s="70"/>
      <c r="KM519" s="60"/>
      <c r="KN519" s="61"/>
      <c r="KO519" s="70"/>
      <c r="KP519" s="70"/>
      <c r="KQ519" s="60"/>
      <c r="KR519" s="61"/>
      <c r="KS519" s="70"/>
      <c r="KT519" s="70"/>
      <c r="KU519" s="60"/>
      <c r="KV519" s="61"/>
      <c r="KW519" s="70"/>
      <c r="KX519" s="70"/>
      <c r="KY519" s="60"/>
      <c r="KZ519" s="61"/>
      <c r="LA519" s="70"/>
      <c r="LB519" s="70"/>
      <c r="LC519" s="60"/>
      <c r="LD519" s="61"/>
      <c r="LE519" s="70"/>
      <c r="LF519" s="70"/>
      <c r="LG519" s="60"/>
      <c r="LH519" s="61"/>
      <c r="LI519" s="70"/>
      <c r="LJ519" s="70"/>
      <c r="LK519" s="60"/>
      <c r="LL519" s="61"/>
      <c r="LM519" s="70"/>
      <c r="LN519" s="70"/>
      <c r="LO519" s="60"/>
      <c r="LP519" s="61"/>
      <c r="LQ519" s="70"/>
      <c r="LR519" s="70"/>
      <c r="LS519" s="60"/>
      <c r="LT519" s="61"/>
      <c r="LU519" s="70"/>
      <c r="LV519" s="70"/>
      <c r="LW519" s="60"/>
      <c r="LX519" s="61"/>
      <c r="LY519" s="70"/>
      <c r="LZ519" s="70"/>
      <c r="MA519" s="60"/>
      <c r="MB519" s="61"/>
      <c r="MC519" s="70"/>
      <c r="MD519" s="70"/>
      <c r="ME519" s="60"/>
      <c r="MF519" s="61"/>
      <c r="MG519" s="70"/>
      <c r="MH519" s="70"/>
      <c r="MI519" s="60"/>
      <c r="MJ519" s="61"/>
      <c r="MK519" s="70"/>
      <c r="ML519" s="70"/>
      <c r="MM519" s="60"/>
      <c r="MN519" s="61"/>
      <c r="MO519" s="70"/>
      <c r="MP519" s="70"/>
      <c r="MQ519" s="60"/>
      <c r="MR519" s="61"/>
      <c r="MS519" s="70"/>
      <c r="MT519" s="70"/>
      <c r="MU519" s="60"/>
      <c r="MV519" s="61"/>
      <c r="MW519" s="70"/>
      <c r="MX519" s="70"/>
      <c r="MY519" s="60"/>
      <c r="MZ519" s="61"/>
      <c r="NA519" s="70"/>
      <c r="NB519" s="70"/>
      <c r="NC519" s="60"/>
      <c r="ND519" s="61"/>
      <c r="NE519" s="70"/>
      <c r="NF519" s="70"/>
      <c r="NG519" s="60"/>
      <c r="NH519" s="61"/>
      <c r="NI519" s="70"/>
      <c r="NJ519" s="70"/>
      <c r="NK519" s="60"/>
      <c r="NL519" s="61"/>
      <c r="NM519" s="70"/>
      <c r="NN519" s="70"/>
      <c r="NO519" s="60"/>
      <c r="NP519" s="61"/>
      <c r="NQ519" s="70"/>
      <c r="NR519" s="70"/>
      <c r="NS519" s="60"/>
      <c r="NT519" s="61"/>
      <c r="NU519" s="70"/>
      <c r="NV519" s="70"/>
      <c r="NW519" s="60"/>
      <c r="NX519" s="61"/>
      <c r="NY519" s="70"/>
      <c r="NZ519" s="70"/>
      <c r="OA519" s="60"/>
      <c r="OB519" s="61"/>
      <c r="OC519" s="70"/>
      <c r="OD519" s="70"/>
      <c r="OE519" s="60"/>
      <c r="OF519" s="61"/>
      <c r="OG519" s="70"/>
      <c r="OH519" s="70"/>
      <c r="OI519" s="60"/>
      <c r="OJ519" s="61"/>
      <c r="OK519" s="70"/>
      <c r="OL519" s="70"/>
      <c r="OM519" s="60"/>
      <c r="ON519" s="61"/>
      <c r="OO519" s="70"/>
      <c r="OP519" s="70"/>
      <c r="OQ519" s="60"/>
      <c r="OR519" s="61"/>
      <c r="OS519" s="70"/>
      <c r="OT519" s="70"/>
      <c r="OU519" s="60"/>
      <c r="OV519" s="61"/>
      <c r="OW519" s="70"/>
      <c r="OX519" s="70"/>
      <c r="OY519" s="60"/>
      <c r="OZ519" s="61"/>
      <c r="PA519" s="70"/>
      <c r="PB519" s="70"/>
      <c r="PC519" s="60"/>
      <c r="PD519" s="61"/>
      <c r="PE519" s="70"/>
      <c r="PF519" s="70"/>
      <c r="PG519" s="60"/>
      <c r="PH519" s="61"/>
      <c r="PI519" s="70"/>
      <c r="PJ519" s="70"/>
      <c r="PK519" s="60"/>
      <c r="PL519" s="61"/>
      <c r="PM519" s="70"/>
      <c r="PN519" s="70"/>
      <c r="PO519" s="60"/>
      <c r="PP519" s="61"/>
      <c r="PQ519" s="70"/>
      <c r="PR519" s="70"/>
      <c r="PS519" s="60"/>
      <c r="PT519" s="61"/>
      <c r="PU519" s="70"/>
      <c r="PV519" s="70"/>
      <c r="PW519" s="60"/>
      <c r="PX519" s="61"/>
      <c r="PY519" s="70"/>
      <c r="PZ519" s="70"/>
      <c r="QA519" s="60"/>
      <c r="QB519" s="61"/>
      <c r="QC519" s="70"/>
      <c r="QD519" s="70"/>
      <c r="QE519" s="60"/>
      <c r="QF519" s="61"/>
      <c r="QG519" s="70"/>
      <c r="QH519" s="70"/>
      <c r="QI519" s="60"/>
      <c r="QJ519" s="61"/>
      <c r="QK519" s="70"/>
      <c r="QL519" s="70"/>
      <c r="QM519" s="60"/>
      <c r="QN519" s="61"/>
      <c r="QO519" s="70"/>
      <c r="QP519" s="70"/>
      <c r="QQ519" s="60"/>
      <c r="QR519" s="61"/>
      <c r="QS519" s="70"/>
      <c r="QT519" s="70"/>
      <c r="QU519" s="60"/>
      <c r="QV519" s="61"/>
      <c r="QW519" s="70"/>
      <c r="QX519" s="70"/>
      <c r="QY519" s="60"/>
      <c r="QZ519" s="61"/>
      <c r="RA519" s="70"/>
      <c r="RB519" s="70"/>
      <c r="RC519" s="60"/>
      <c r="RD519" s="61"/>
      <c r="RE519" s="70"/>
      <c r="RF519" s="70"/>
      <c r="RG519" s="60"/>
      <c r="RH519" s="61"/>
      <c r="RI519" s="70"/>
      <c r="RJ519" s="70"/>
      <c r="RK519" s="60"/>
      <c r="RL519" s="61"/>
      <c r="RM519" s="70"/>
      <c r="RN519" s="70"/>
      <c r="RO519" s="60"/>
      <c r="RP519" s="61"/>
      <c r="RQ519" s="70"/>
      <c r="RR519" s="70"/>
      <c r="RS519" s="60"/>
      <c r="RT519" s="61"/>
      <c r="RU519" s="70"/>
      <c r="RV519" s="70"/>
      <c r="RW519" s="60"/>
      <c r="RX519" s="61"/>
      <c r="RY519" s="70"/>
      <c r="RZ519" s="70"/>
      <c r="SA519" s="60"/>
      <c r="SB519" s="61"/>
      <c r="SC519" s="70"/>
      <c r="SD519" s="70"/>
      <c r="SE519" s="60"/>
      <c r="SF519" s="61"/>
      <c r="SG519" s="70"/>
      <c r="SH519" s="70"/>
      <c r="SI519" s="60"/>
      <c r="SJ519" s="61"/>
      <c r="SK519" s="70"/>
      <c r="SL519" s="70"/>
      <c r="SM519" s="60"/>
      <c r="SN519" s="61"/>
      <c r="SO519" s="70"/>
      <c r="SP519" s="70"/>
      <c r="SQ519" s="60"/>
      <c r="SR519" s="61"/>
      <c r="SS519" s="70"/>
      <c r="ST519" s="70"/>
      <c r="SU519" s="60"/>
      <c r="SV519" s="61"/>
      <c r="SW519" s="70"/>
      <c r="SX519" s="70"/>
      <c r="SY519" s="60"/>
      <c r="SZ519" s="61"/>
      <c r="TA519" s="70"/>
      <c r="TB519" s="70"/>
      <c r="TC519" s="60"/>
      <c r="TD519" s="61"/>
      <c r="TE519" s="70"/>
      <c r="TF519" s="70"/>
      <c r="TG519" s="60"/>
      <c r="TH519" s="61"/>
      <c r="TI519" s="70"/>
      <c r="TJ519" s="70"/>
      <c r="TK519" s="60"/>
      <c r="TL519" s="61"/>
      <c r="TM519" s="70"/>
      <c r="TN519" s="70"/>
      <c r="TO519" s="60"/>
      <c r="TP519" s="61"/>
      <c r="TQ519" s="70"/>
      <c r="TR519" s="70"/>
      <c r="TS519" s="60"/>
      <c r="TT519" s="61"/>
      <c r="TU519" s="70"/>
      <c r="TV519" s="70"/>
      <c r="TW519" s="60"/>
      <c r="TX519" s="61"/>
      <c r="TY519" s="70"/>
      <c r="TZ519" s="70"/>
      <c r="UA519" s="60"/>
      <c r="UB519" s="61"/>
      <c r="UC519" s="70"/>
      <c r="UD519" s="70"/>
      <c r="UE519" s="60"/>
      <c r="UF519" s="61"/>
      <c r="UG519" s="70"/>
      <c r="UH519" s="70"/>
      <c r="UI519" s="60"/>
      <c r="UJ519" s="61"/>
      <c r="UK519" s="70"/>
      <c r="UL519" s="70"/>
      <c r="UM519" s="60"/>
      <c r="UN519" s="61"/>
      <c r="UO519" s="70"/>
      <c r="UP519" s="70"/>
      <c r="UQ519" s="60"/>
      <c r="UR519" s="61"/>
      <c r="US519" s="70"/>
      <c r="UT519" s="70"/>
      <c r="UU519" s="60"/>
      <c r="UV519" s="61"/>
      <c r="UW519" s="70"/>
      <c r="UX519" s="70"/>
      <c r="UY519" s="60"/>
      <c r="UZ519" s="61"/>
      <c r="VA519" s="70"/>
      <c r="VB519" s="70"/>
      <c r="VC519" s="60"/>
      <c r="VD519" s="61"/>
      <c r="VE519" s="70"/>
      <c r="VF519" s="70"/>
      <c r="VG519" s="60"/>
      <c r="VH519" s="61"/>
      <c r="VI519" s="70"/>
      <c r="VJ519" s="70"/>
      <c r="VK519" s="60"/>
      <c r="VL519" s="61"/>
      <c r="VM519" s="70"/>
      <c r="VN519" s="70"/>
      <c r="VO519" s="60"/>
      <c r="VP519" s="61"/>
      <c r="VQ519" s="70"/>
      <c r="VR519" s="70"/>
      <c r="VS519" s="60"/>
      <c r="VT519" s="61"/>
      <c r="VU519" s="70"/>
      <c r="VV519" s="70"/>
      <c r="VW519" s="60"/>
      <c r="VX519" s="61"/>
      <c r="VY519" s="70"/>
      <c r="VZ519" s="70"/>
      <c r="WA519" s="60"/>
      <c r="WB519" s="61"/>
      <c r="WC519" s="70"/>
      <c r="WD519" s="70"/>
      <c r="WE519" s="60"/>
      <c r="WF519" s="61"/>
      <c r="WG519" s="70"/>
      <c r="WH519" s="70"/>
      <c r="WI519" s="60"/>
      <c r="WJ519" s="61"/>
      <c r="WK519" s="70"/>
      <c r="WL519" s="70"/>
      <c r="WM519" s="60"/>
      <c r="WN519" s="61"/>
      <c r="WO519" s="70"/>
      <c r="WP519" s="70"/>
      <c r="WQ519" s="60"/>
      <c r="WR519" s="61"/>
      <c r="WS519" s="70"/>
      <c r="WT519" s="70"/>
      <c r="WU519" s="60"/>
      <c r="WV519" s="61"/>
      <c r="WW519" s="70"/>
      <c r="WX519" s="70"/>
      <c r="WY519" s="60"/>
      <c r="WZ519" s="61"/>
      <c r="XA519" s="70"/>
      <c r="XB519" s="70"/>
      <c r="XC519" s="60"/>
      <c r="XD519" s="61"/>
      <c r="XE519" s="70"/>
      <c r="XF519" s="70"/>
      <c r="XG519" s="60"/>
      <c r="XH519" s="61"/>
      <c r="XI519" s="70"/>
      <c r="XJ519" s="70"/>
      <c r="XK519" s="60"/>
      <c r="XL519" s="61"/>
      <c r="XM519" s="70"/>
      <c r="XN519" s="70"/>
      <c r="XO519" s="60"/>
      <c r="XP519" s="61"/>
      <c r="XQ519" s="70"/>
      <c r="XR519" s="70"/>
      <c r="XS519" s="60"/>
      <c r="XT519" s="61"/>
      <c r="XU519" s="70"/>
      <c r="XV519" s="70"/>
      <c r="XW519" s="60"/>
      <c r="XX519" s="61"/>
      <c r="XY519" s="70"/>
      <c r="XZ519" s="70"/>
      <c r="YA519" s="60"/>
      <c r="YB519" s="61"/>
      <c r="YC519" s="70"/>
      <c r="YD519" s="70"/>
      <c r="YE519" s="60"/>
      <c r="YF519" s="61"/>
      <c r="YG519" s="70"/>
      <c r="YH519" s="70"/>
      <c r="YI519" s="60"/>
      <c r="YJ519" s="61"/>
      <c r="YK519" s="70"/>
      <c r="YL519" s="70"/>
      <c r="YM519" s="60"/>
      <c r="YN519" s="61"/>
      <c r="YO519" s="70"/>
      <c r="YP519" s="70"/>
      <c r="YQ519" s="60"/>
      <c r="YR519" s="61"/>
      <c r="YS519" s="70"/>
      <c r="YT519" s="70"/>
      <c r="YU519" s="60"/>
      <c r="YV519" s="61"/>
      <c r="YW519" s="70"/>
      <c r="YX519" s="70"/>
      <c r="YY519" s="60"/>
      <c r="YZ519" s="61"/>
      <c r="ZA519" s="70"/>
      <c r="ZB519" s="70"/>
      <c r="ZC519" s="60"/>
      <c r="ZD519" s="61"/>
      <c r="ZE519" s="70"/>
      <c r="ZF519" s="70"/>
      <c r="ZG519" s="60"/>
      <c r="ZH519" s="61"/>
      <c r="ZI519" s="70"/>
      <c r="ZJ519" s="70"/>
      <c r="ZK519" s="60"/>
      <c r="ZL519" s="61"/>
      <c r="ZM519" s="70"/>
      <c r="ZN519" s="70"/>
      <c r="ZO519" s="60"/>
      <c r="ZP519" s="61"/>
      <c r="ZQ519" s="70"/>
      <c r="ZR519" s="70"/>
      <c r="ZS519" s="60"/>
      <c r="ZT519" s="61"/>
      <c r="ZU519" s="70"/>
      <c r="ZV519" s="70"/>
      <c r="ZW519" s="60"/>
      <c r="ZX519" s="61"/>
      <c r="ZY519" s="70"/>
      <c r="ZZ519" s="70"/>
      <c r="AAA519" s="60"/>
      <c r="AAB519" s="61"/>
      <c r="AAC519" s="70"/>
      <c r="AAD519" s="70"/>
      <c r="AAE519" s="60"/>
      <c r="AAF519" s="61"/>
      <c r="AAG519" s="70"/>
      <c r="AAH519" s="70"/>
      <c r="AAI519" s="60"/>
      <c r="AAJ519" s="61"/>
      <c r="AAK519" s="70"/>
      <c r="AAL519" s="70"/>
      <c r="AAM519" s="60"/>
      <c r="AAN519" s="61"/>
      <c r="AAO519" s="70"/>
      <c r="AAP519" s="70"/>
      <c r="AAQ519" s="60"/>
      <c r="AAR519" s="61"/>
      <c r="AAS519" s="70"/>
      <c r="AAT519" s="70"/>
      <c r="AAU519" s="60"/>
      <c r="AAV519" s="61"/>
      <c r="AAW519" s="70"/>
      <c r="AAX519" s="70"/>
      <c r="AAY519" s="60"/>
      <c r="AAZ519" s="61"/>
      <c r="ABA519" s="70"/>
      <c r="ABB519" s="70"/>
      <c r="ABC519" s="60"/>
      <c r="ABD519" s="61"/>
      <c r="ABE519" s="70"/>
      <c r="ABF519" s="70"/>
      <c r="ABG519" s="60"/>
      <c r="ABH519" s="61"/>
      <c r="ABI519" s="70"/>
      <c r="ABJ519" s="70"/>
      <c r="ABK519" s="60"/>
      <c r="ABL519" s="61"/>
      <c r="ABM519" s="70"/>
      <c r="ABN519" s="70"/>
      <c r="ABO519" s="60"/>
      <c r="ABP519" s="61"/>
      <c r="ABQ519" s="70"/>
      <c r="ABR519" s="70"/>
      <c r="ABS519" s="60"/>
      <c r="ABT519" s="61"/>
      <c r="ABU519" s="70"/>
      <c r="ABV519" s="70"/>
      <c r="ABW519" s="60"/>
      <c r="ABX519" s="61"/>
      <c r="ABY519" s="70"/>
      <c r="ABZ519" s="70"/>
      <c r="ACA519" s="60"/>
      <c r="ACB519" s="61"/>
      <c r="ACC519" s="70"/>
      <c r="ACD519" s="70"/>
      <c r="ACE519" s="60"/>
      <c r="ACF519" s="61"/>
      <c r="ACG519" s="70"/>
      <c r="ACH519" s="70"/>
      <c r="ACI519" s="60"/>
      <c r="ACJ519" s="61"/>
      <c r="ACK519" s="70"/>
      <c r="ACL519" s="70"/>
      <c r="ACM519" s="60"/>
      <c r="ACN519" s="61"/>
      <c r="ACO519" s="70"/>
      <c r="ACP519" s="70"/>
      <c r="ACQ519" s="60"/>
      <c r="ACR519" s="61"/>
      <c r="ACS519" s="70"/>
      <c r="ACT519" s="70"/>
      <c r="ACU519" s="60"/>
      <c r="ACV519" s="61"/>
      <c r="ACW519" s="70"/>
      <c r="ACX519" s="70"/>
      <c r="ACY519" s="60"/>
      <c r="ACZ519" s="61"/>
      <c r="ADA519" s="70"/>
      <c r="ADB519" s="70"/>
      <c r="ADC519" s="60"/>
      <c r="ADD519" s="61"/>
      <c r="ADE519" s="70"/>
      <c r="ADF519" s="70"/>
      <c r="ADG519" s="60"/>
      <c r="ADH519" s="61"/>
      <c r="ADI519" s="70"/>
      <c r="ADJ519" s="70"/>
      <c r="ADK519" s="60"/>
      <c r="ADL519" s="61"/>
      <c r="ADM519" s="70"/>
      <c r="ADN519" s="70"/>
      <c r="ADO519" s="60"/>
      <c r="ADP519" s="61"/>
      <c r="ADQ519" s="70"/>
      <c r="ADR519" s="70"/>
      <c r="ADS519" s="60"/>
      <c r="ADT519" s="61"/>
      <c r="ADU519" s="70"/>
      <c r="ADV519" s="70"/>
      <c r="ADW519" s="60"/>
      <c r="ADX519" s="61"/>
      <c r="ADY519" s="70"/>
      <c r="ADZ519" s="70"/>
      <c r="AEA519" s="60"/>
      <c r="AEB519" s="61"/>
      <c r="AEC519" s="70"/>
      <c r="AED519" s="70"/>
      <c r="AEE519" s="60"/>
      <c r="AEF519" s="61"/>
      <c r="AEG519" s="70"/>
      <c r="AEH519" s="70"/>
      <c r="AEI519" s="60"/>
      <c r="AEJ519" s="61"/>
      <c r="AEK519" s="70"/>
      <c r="AEL519" s="70"/>
      <c r="AEM519" s="60"/>
      <c r="AEN519" s="61"/>
      <c r="AEO519" s="70"/>
      <c r="AEP519" s="70"/>
      <c r="AEQ519" s="60"/>
      <c r="AER519" s="61"/>
      <c r="AES519" s="70"/>
      <c r="AET519" s="70"/>
      <c r="AEU519" s="60"/>
      <c r="AEV519" s="61"/>
      <c r="AEW519" s="70"/>
      <c r="AEX519" s="70"/>
      <c r="AEY519" s="60"/>
      <c r="AEZ519" s="61"/>
      <c r="AFA519" s="70"/>
      <c r="AFB519" s="70"/>
      <c r="AFC519" s="60"/>
      <c r="AFD519" s="61"/>
      <c r="AFE519" s="70"/>
      <c r="AFF519" s="70"/>
      <c r="AFG519" s="60"/>
      <c r="AFH519" s="61"/>
      <c r="AFI519" s="70"/>
      <c r="AFJ519" s="70"/>
      <c r="AFK519" s="60"/>
      <c r="AFL519" s="61"/>
      <c r="AFM519" s="70"/>
      <c r="AFN519" s="70"/>
      <c r="AFO519" s="60"/>
      <c r="AFP519" s="61"/>
      <c r="AFQ519" s="70"/>
      <c r="AFR519" s="70"/>
      <c r="AFS519" s="60"/>
      <c r="AFT519" s="61"/>
      <c r="AFU519" s="70"/>
      <c r="AFV519" s="70"/>
      <c r="AFW519" s="60"/>
      <c r="AFX519" s="61"/>
      <c r="AFY519" s="70"/>
      <c r="AFZ519" s="70"/>
      <c r="AGA519" s="60"/>
      <c r="AGB519" s="61"/>
      <c r="AGC519" s="70"/>
      <c r="AGD519" s="70"/>
      <c r="AGE519" s="60"/>
      <c r="AGF519" s="61"/>
      <c r="AGG519" s="70"/>
      <c r="AGH519" s="70"/>
      <c r="AGI519" s="60"/>
      <c r="AGJ519" s="61"/>
      <c r="AGK519" s="70"/>
      <c r="AGL519" s="70"/>
      <c r="AGM519" s="60"/>
      <c r="AGN519" s="61"/>
      <c r="AGO519" s="70"/>
      <c r="AGP519" s="70"/>
      <c r="AGQ519" s="60"/>
      <c r="AGR519" s="61"/>
      <c r="AGS519" s="70"/>
      <c r="AGT519" s="70"/>
      <c r="AGU519" s="60"/>
      <c r="AGV519" s="61"/>
      <c r="AGW519" s="70"/>
      <c r="AGX519" s="70"/>
      <c r="AGY519" s="60"/>
      <c r="AGZ519" s="61"/>
      <c r="AHA519" s="70"/>
      <c r="AHB519" s="70"/>
      <c r="AHC519" s="60"/>
      <c r="AHD519" s="61"/>
      <c r="AHE519" s="70"/>
      <c r="AHF519" s="70"/>
      <c r="AHG519" s="60"/>
      <c r="AHH519" s="61"/>
      <c r="AHI519" s="70"/>
      <c r="AHJ519" s="70"/>
      <c r="AHK519" s="60"/>
      <c r="AHL519" s="61"/>
      <c r="AHM519" s="70"/>
      <c r="AHN519" s="70"/>
      <c r="AHO519" s="60"/>
      <c r="AHP519" s="61"/>
      <c r="AHQ519" s="70"/>
      <c r="AHR519" s="70"/>
      <c r="AHS519" s="60"/>
      <c r="AHT519" s="61"/>
      <c r="AHU519" s="70"/>
      <c r="AHV519" s="70"/>
      <c r="AHW519" s="60"/>
      <c r="AHX519" s="61"/>
      <c r="AHY519" s="70"/>
      <c r="AHZ519" s="70"/>
      <c r="AIA519" s="60"/>
      <c r="AIB519" s="61"/>
      <c r="AIC519" s="70"/>
      <c r="AID519" s="70"/>
      <c r="AIE519" s="60"/>
      <c r="AIF519" s="61"/>
      <c r="AIG519" s="70"/>
      <c r="AIH519" s="70"/>
      <c r="AII519" s="60"/>
      <c r="AIJ519" s="61"/>
      <c r="AIK519" s="70"/>
      <c r="AIL519" s="70"/>
      <c r="AIM519" s="60"/>
      <c r="AIN519" s="61"/>
      <c r="AIO519" s="70"/>
      <c r="AIP519" s="70"/>
      <c r="AIQ519" s="60"/>
      <c r="AIR519" s="61"/>
      <c r="AIS519" s="70"/>
      <c r="AIT519" s="70"/>
      <c r="AIU519" s="60"/>
      <c r="AIV519" s="61"/>
      <c r="AIW519" s="70"/>
      <c r="AIX519" s="70"/>
      <c r="AIY519" s="60"/>
      <c r="AIZ519" s="61"/>
      <c r="AJA519" s="70"/>
      <c r="AJB519" s="70"/>
      <c r="AJC519" s="60"/>
      <c r="AJD519" s="61"/>
      <c r="AJE519" s="70"/>
      <c r="AJF519" s="70"/>
      <c r="AJG519" s="60"/>
      <c r="AJH519" s="61"/>
      <c r="AJI519" s="70"/>
      <c r="AJJ519" s="70"/>
      <c r="AJK519" s="60"/>
      <c r="AJL519" s="61"/>
      <c r="AJM519" s="70"/>
      <c r="AJN519" s="70"/>
      <c r="AJO519" s="60"/>
      <c r="AJP519" s="61"/>
      <c r="AJQ519" s="70"/>
      <c r="AJR519" s="70"/>
      <c r="AJS519" s="60"/>
      <c r="AJT519" s="61"/>
      <c r="AJU519" s="70"/>
      <c r="AJV519" s="70"/>
      <c r="AJW519" s="60"/>
      <c r="AJX519" s="61"/>
      <c r="AJY519" s="70"/>
      <c r="AJZ519" s="70"/>
      <c r="AKA519" s="60"/>
      <c r="AKB519" s="61"/>
      <c r="AKC519" s="70"/>
      <c r="AKD519" s="70"/>
      <c r="AKE519" s="60"/>
      <c r="AKF519" s="61"/>
      <c r="AKG519" s="70"/>
      <c r="AKH519" s="70"/>
      <c r="AKI519" s="60"/>
      <c r="AKJ519" s="61"/>
      <c r="AKK519" s="70"/>
      <c r="AKL519" s="70"/>
      <c r="AKM519" s="60"/>
      <c r="AKN519" s="61"/>
      <c r="AKO519" s="70"/>
      <c r="AKP519" s="70"/>
      <c r="AKQ519" s="60"/>
      <c r="AKR519" s="61"/>
      <c r="AKS519" s="70"/>
      <c r="AKT519" s="70"/>
      <c r="AKU519" s="60"/>
      <c r="AKV519" s="61"/>
      <c r="AKW519" s="70"/>
      <c r="AKX519" s="70"/>
      <c r="AKY519" s="60"/>
      <c r="AKZ519" s="61"/>
      <c r="ALA519" s="70"/>
      <c r="ALB519" s="70"/>
      <c r="ALC519" s="60"/>
      <c r="ALD519" s="61"/>
      <c r="ALE519" s="70"/>
      <c r="ALF519" s="70"/>
      <c r="ALG519" s="60"/>
      <c r="ALH519" s="61"/>
      <c r="ALI519" s="70"/>
      <c r="ALJ519" s="70"/>
      <c r="ALK519" s="60"/>
      <c r="ALL519" s="61"/>
      <c r="ALM519" s="70"/>
      <c r="ALN519" s="70"/>
      <c r="ALO519" s="60"/>
      <c r="ALP519" s="61"/>
      <c r="ALQ519" s="70"/>
      <c r="ALR519" s="70"/>
      <c r="ALS519" s="60"/>
      <c r="ALT519" s="61"/>
      <c r="ALU519" s="70"/>
      <c r="ALV519" s="70"/>
      <c r="ALW519" s="60"/>
      <c r="ALX519" s="61"/>
      <c r="ALY519" s="70"/>
      <c r="ALZ519" s="70"/>
      <c r="AMA519" s="60"/>
      <c r="AMB519" s="61"/>
      <c r="AMC519" s="70"/>
      <c r="AMD519" s="70"/>
      <c r="AME519" s="60"/>
      <c r="AMF519" s="61"/>
      <c r="AMG519" s="70"/>
      <c r="AMH519" s="70"/>
      <c r="AMI519" s="60"/>
      <c r="AMJ519" s="61"/>
      <c r="AMK519" s="70"/>
      <c r="AML519" s="70"/>
      <c r="AMM519" s="60"/>
      <c r="AMN519" s="61"/>
      <c r="AMO519" s="70"/>
      <c r="AMP519" s="70"/>
      <c r="AMQ519" s="60"/>
      <c r="AMR519" s="61"/>
      <c r="AMS519" s="70"/>
      <c r="AMT519" s="70"/>
      <c r="AMU519" s="60"/>
      <c r="AMV519" s="61"/>
      <c r="AMW519" s="70"/>
      <c r="AMX519" s="70"/>
      <c r="AMY519" s="60"/>
      <c r="AMZ519" s="61"/>
      <c r="ANA519" s="70"/>
      <c r="ANB519" s="70"/>
      <c r="ANC519" s="60"/>
      <c r="AND519" s="61"/>
      <c r="ANE519" s="70"/>
      <c r="ANF519" s="70"/>
      <c r="ANG519" s="60"/>
      <c r="ANH519" s="61"/>
      <c r="ANI519" s="70"/>
      <c r="ANJ519" s="70"/>
      <c r="ANK519" s="60"/>
      <c r="ANL519" s="61"/>
      <c r="ANM519" s="70"/>
      <c r="ANN519" s="70"/>
      <c r="ANO519" s="60"/>
      <c r="ANP519" s="61"/>
      <c r="ANQ519" s="70"/>
      <c r="ANR519" s="70"/>
      <c r="ANS519" s="60"/>
      <c r="ANT519" s="61"/>
      <c r="ANU519" s="70"/>
      <c r="ANV519" s="70"/>
      <c r="ANW519" s="60"/>
      <c r="ANX519" s="61"/>
      <c r="ANY519" s="70"/>
      <c r="ANZ519" s="70"/>
      <c r="AOA519" s="60"/>
      <c r="AOB519" s="61"/>
      <c r="AOC519" s="70"/>
      <c r="AOD519" s="70"/>
      <c r="AOE519" s="60"/>
      <c r="AOF519" s="61"/>
      <c r="AOG519" s="70"/>
      <c r="AOH519" s="70"/>
      <c r="AOI519" s="60"/>
      <c r="AOJ519" s="61"/>
      <c r="AOK519" s="70"/>
      <c r="AOL519" s="70"/>
      <c r="AOM519" s="60"/>
      <c r="AON519" s="61"/>
      <c r="AOO519" s="70"/>
      <c r="AOP519" s="70"/>
      <c r="AOQ519" s="60"/>
      <c r="AOR519" s="61"/>
      <c r="AOS519" s="70"/>
      <c r="AOT519" s="70"/>
      <c r="AOU519" s="60"/>
      <c r="AOV519" s="61"/>
      <c r="AOW519" s="70"/>
      <c r="AOX519" s="70"/>
      <c r="AOY519" s="60"/>
      <c r="AOZ519" s="61"/>
      <c r="APA519" s="70"/>
      <c r="APB519" s="70"/>
      <c r="APC519" s="60"/>
      <c r="APD519" s="61"/>
      <c r="APE519" s="70"/>
      <c r="APF519" s="70"/>
      <c r="APG519" s="60"/>
      <c r="APH519" s="61"/>
      <c r="API519" s="70"/>
      <c r="APJ519" s="70"/>
      <c r="APK519" s="60"/>
      <c r="APL519" s="61"/>
      <c r="APM519" s="70"/>
      <c r="APN519" s="70"/>
      <c r="APO519" s="60"/>
      <c r="APP519" s="61"/>
      <c r="APQ519" s="70"/>
      <c r="APR519" s="70"/>
      <c r="APS519" s="60"/>
      <c r="APT519" s="61"/>
      <c r="APU519" s="70"/>
      <c r="APV519" s="70"/>
      <c r="APW519" s="60"/>
      <c r="APX519" s="61"/>
      <c r="APY519" s="70"/>
      <c r="APZ519" s="70"/>
      <c r="AQA519" s="60"/>
      <c r="AQB519" s="61"/>
      <c r="AQC519" s="70"/>
      <c r="AQD519" s="70"/>
      <c r="AQE519" s="60"/>
      <c r="AQF519" s="61"/>
      <c r="AQG519" s="70"/>
      <c r="AQH519" s="70"/>
      <c r="AQI519" s="60"/>
      <c r="AQJ519" s="61"/>
      <c r="AQK519" s="70"/>
      <c r="AQL519" s="70"/>
      <c r="AQM519" s="60"/>
      <c r="AQN519" s="61"/>
      <c r="AQO519" s="70"/>
      <c r="AQP519" s="70"/>
      <c r="AQQ519" s="60"/>
      <c r="AQR519" s="61"/>
      <c r="AQS519" s="70"/>
      <c r="AQT519" s="70"/>
      <c r="AQU519" s="60"/>
      <c r="AQV519" s="61"/>
      <c r="AQW519" s="70"/>
      <c r="AQX519" s="70"/>
      <c r="AQY519" s="60"/>
      <c r="AQZ519" s="61"/>
      <c r="ARA519" s="70"/>
      <c r="ARB519" s="70"/>
      <c r="ARC519" s="60"/>
      <c r="ARD519" s="61"/>
      <c r="ARE519" s="70"/>
      <c r="ARF519" s="70"/>
      <c r="ARG519" s="60"/>
      <c r="ARH519" s="61"/>
      <c r="ARI519" s="70"/>
      <c r="ARJ519" s="70"/>
      <c r="ARK519" s="60"/>
      <c r="ARL519" s="61"/>
      <c r="ARM519" s="70"/>
      <c r="ARN519" s="70"/>
      <c r="ARO519" s="60"/>
      <c r="ARP519" s="61"/>
      <c r="ARQ519" s="70"/>
      <c r="ARR519" s="70"/>
      <c r="ARS519" s="60"/>
      <c r="ART519" s="61"/>
      <c r="ARU519" s="70"/>
      <c r="ARV519" s="70"/>
      <c r="ARW519" s="60"/>
      <c r="ARX519" s="61"/>
      <c r="ARY519" s="70"/>
      <c r="ARZ519" s="70"/>
      <c r="ASA519" s="60"/>
      <c r="ASB519" s="61"/>
      <c r="ASC519" s="70"/>
      <c r="ASD519" s="70"/>
      <c r="ASE519" s="60"/>
      <c r="ASF519" s="61"/>
      <c r="ASG519" s="70"/>
      <c r="ASH519" s="70"/>
      <c r="ASI519" s="60"/>
      <c r="ASJ519" s="61"/>
      <c r="ASK519" s="70"/>
      <c r="ASL519" s="70"/>
      <c r="ASM519" s="60"/>
      <c r="ASN519" s="61"/>
      <c r="ASO519" s="70"/>
      <c r="ASP519" s="70"/>
      <c r="ASQ519" s="60"/>
      <c r="ASR519" s="61"/>
      <c r="ASS519" s="70"/>
      <c r="AST519" s="70"/>
      <c r="ASU519" s="60"/>
      <c r="ASV519" s="61"/>
      <c r="ASW519" s="70"/>
      <c r="ASX519" s="70"/>
      <c r="ASY519" s="60"/>
      <c r="ASZ519" s="61"/>
      <c r="ATA519" s="70"/>
      <c r="ATB519" s="70"/>
      <c r="ATC519" s="60"/>
      <c r="ATD519" s="61"/>
      <c r="ATE519" s="70"/>
      <c r="ATF519" s="70"/>
      <c r="ATG519" s="60"/>
      <c r="ATH519" s="61"/>
      <c r="ATI519" s="70"/>
      <c r="ATJ519" s="70"/>
      <c r="ATK519" s="60"/>
      <c r="ATL519" s="61"/>
      <c r="ATM519" s="70"/>
      <c r="ATN519" s="70"/>
      <c r="ATO519" s="60"/>
      <c r="ATP519" s="61"/>
      <c r="ATQ519" s="70"/>
      <c r="ATR519" s="70"/>
      <c r="ATS519" s="60"/>
      <c r="ATT519" s="61"/>
      <c r="ATU519" s="70"/>
      <c r="ATV519" s="70"/>
      <c r="ATW519" s="60"/>
      <c r="ATX519" s="61"/>
      <c r="ATY519" s="70"/>
      <c r="ATZ519" s="70"/>
      <c r="AUA519" s="60"/>
      <c r="AUB519" s="61"/>
      <c r="AUC519" s="70"/>
      <c r="AUD519" s="70"/>
      <c r="AUE519" s="60"/>
      <c r="AUF519" s="61"/>
      <c r="AUG519" s="70"/>
      <c r="AUH519" s="70"/>
      <c r="AUI519" s="60"/>
      <c r="AUJ519" s="61"/>
      <c r="AUK519" s="70"/>
      <c r="AUL519" s="70"/>
      <c r="AUM519" s="60"/>
      <c r="AUN519" s="61"/>
      <c r="AUO519" s="70"/>
      <c r="AUP519" s="70"/>
      <c r="AUQ519" s="60"/>
      <c r="AUR519" s="61"/>
      <c r="AUS519" s="70"/>
      <c r="AUT519" s="70"/>
      <c r="AUU519" s="60"/>
      <c r="AUV519" s="61"/>
      <c r="AUW519" s="70"/>
      <c r="AUX519" s="70"/>
      <c r="AUY519" s="60"/>
      <c r="AUZ519" s="61"/>
      <c r="AVA519" s="70"/>
      <c r="AVB519" s="70"/>
      <c r="AVC519" s="60"/>
      <c r="AVD519" s="61"/>
      <c r="AVE519" s="70"/>
      <c r="AVF519" s="70"/>
      <c r="AVG519" s="60"/>
      <c r="AVH519" s="61"/>
      <c r="AVI519" s="70"/>
      <c r="AVJ519" s="70"/>
      <c r="AVK519" s="60"/>
      <c r="AVL519" s="61"/>
      <c r="AVM519" s="70"/>
      <c r="AVN519" s="70"/>
      <c r="AVO519" s="60"/>
      <c r="AVP519" s="61"/>
      <c r="AVQ519" s="70"/>
      <c r="AVR519" s="70"/>
      <c r="AVS519" s="60"/>
      <c r="AVT519" s="61"/>
      <c r="AVU519" s="70"/>
      <c r="AVV519" s="70"/>
      <c r="AVW519" s="60"/>
      <c r="AVX519" s="61"/>
      <c r="AVY519" s="70"/>
      <c r="AVZ519" s="70"/>
      <c r="AWA519" s="60"/>
      <c r="AWB519" s="61"/>
      <c r="AWC519" s="70"/>
      <c r="AWD519" s="70"/>
      <c r="AWE519" s="60"/>
      <c r="AWF519" s="61"/>
      <c r="AWG519" s="70"/>
      <c r="AWH519" s="70"/>
      <c r="AWI519" s="60"/>
      <c r="AWJ519" s="61"/>
      <c r="AWK519" s="70"/>
      <c r="AWL519" s="70"/>
      <c r="AWM519" s="60"/>
      <c r="AWN519" s="61"/>
      <c r="AWO519" s="70"/>
      <c r="AWP519" s="70"/>
      <c r="AWQ519" s="60"/>
      <c r="AWR519" s="61"/>
      <c r="AWS519" s="70"/>
      <c r="AWT519" s="70"/>
      <c r="AWU519" s="60"/>
      <c r="AWV519" s="61"/>
      <c r="AWW519" s="70"/>
      <c r="AWX519" s="70"/>
      <c r="AWY519" s="60"/>
      <c r="AWZ519" s="61"/>
      <c r="AXA519" s="70"/>
      <c r="AXB519" s="70"/>
      <c r="AXC519" s="60"/>
      <c r="AXD519" s="61"/>
      <c r="AXE519" s="70"/>
      <c r="AXF519" s="70"/>
      <c r="AXG519" s="60"/>
      <c r="AXH519" s="61"/>
      <c r="AXI519" s="70"/>
      <c r="AXJ519" s="70"/>
      <c r="AXK519" s="60"/>
      <c r="AXL519" s="61"/>
      <c r="AXM519" s="70"/>
      <c r="AXN519" s="70"/>
      <c r="AXO519" s="60"/>
      <c r="AXP519" s="61"/>
      <c r="AXQ519" s="70"/>
      <c r="AXR519" s="70"/>
      <c r="AXS519" s="60"/>
      <c r="AXT519" s="61"/>
      <c r="AXU519" s="70"/>
      <c r="AXV519" s="70"/>
      <c r="AXW519" s="60"/>
      <c r="AXX519" s="61"/>
      <c r="AXY519" s="70"/>
      <c r="AXZ519" s="70"/>
      <c r="AYA519" s="60"/>
      <c r="AYB519" s="61"/>
      <c r="AYC519" s="70"/>
      <c r="AYD519" s="70"/>
      <c r="AYE519" s="60"/>
      <c r="AYF519" s="61"/>
      <c r="AYG519" s="70"/>
      <c r="AYH519" s="70"/>
      <c r="AYI519" s="60"/>
      <c r="AYJ519" s="61"/>
      <c r="AYK519" s="70"/>
      <c r="AYL519" s="70"/>
      <c r="AYM519" s="60"/>
      <c r="AYN519" s="61"/>
      <c r="AYO519" s="70"/>
      <c r="AYP519" s="70"/>
      <c r="AYQ519" s="60"/>
      <c r="AYR519" s="61"/>
      <c r="AYS519" s="70"/>
      <c r="AYT519" s="70"/>
      <c r="AYU519" s="60"/>
      <c r="AYV519" s="61"/>
      <c r="AYW519" s="70"/>
      <c r="AYX519" s="70"/>
      <c r="AYY519" s="60"/>
      <c r="AYZ519" s="61"/>
      <c r="AZA519" s="70"/>
      <c r="AZB519" s="70"/>
      <c r="AZC519" s="60"/>
      <c r="AZD519" s="61"/>
      <c r="AZE519" s="70"/>
      <c r="AZF519" s="70"/>
      <c r="AZG519" s="60"/>
      <c r="AZH519" s="61"/>
      <c r="AZI519" s="70"/>
      <c r="AZJ519" s="70"/>
      <c r="AZK519" s="60"/>
      <c r="AZL519" s="61"/>
      <c r="AZM519" s="70"/>
      <c r="AZN519" s="70"/>
      <c r="AZO519" s="60"/>
      <c r="AZP519" s="61"/>
      <c r="AZQ519" s="70"/>
      <c r="AZR519" s="70"/>
      <c r="AZS519" s="60"/>
      <c r="AZT519" s="61"/>
      <c r="AZU519" s="70"/>
      <c r="AZV519" s="70"/>
      <c r="AZW519" s="60"/>
      <c r="AZX519" s="61"/>
      <c r="AZY519" s="70"/>
      <c r="AZZ519" s="70"/>
      <c r="BAA519" s="60"/>
      <c r="BAB519" s="61"/>
      <c r="BAC519" s="70"/>
      <c r="BAD519" s="70"/>
      <c r="BAE519" s="60"/>
      <c r="BAF519" s="61"/>
      <c r="BAG519" s="70"/>
      <c r="BAH519" s="70"/>
      <c r="BAI519" s="60"/>
      <c r="BAJ519" s="61"/>
      <c r="BAK519" s="70"/>
      <c r="BAL519" s="70"/>
      <c r="BAM519" s="60"/>
      <c r="BAN519" s="61"/>
      <c r="BAO519" s="70"/>
      <c r="BAP519" s="70"/>
      <c r="BAQ519" s="60"/>
      <c r="BAR519" s="61"/>
      <c r="BAS519" s="70"/>
      <c r="BAT519" s="70"/>
      <c r="BAU519" s="60"/>
      <c r="BAV519" s="61"/>
      <c r="BAW519" s="70"/>
      <c r="BAX519" s="70"/>
      <c r="BAY519" s="60"/>
      <c r="BAZ519" s="61"/>
      <c r="BBA519" s="70"/>
      <c r="BBB519" s="70"/>
      <c r="BBC519" s="60"/>
      <c r="BBD519" s="61"/>
      <c r="BBE519" s="70"/>
      <c r="BBF519" s="70"/>
      <c r="BBG519" s="60"/>
      <c r="BBH519" s="61"/>
      <c r="BBI519" s="70"/>
      <c r="BBJ519" s="70"/>
      <c r="BBK519" s="60"/>
      <c r="BBL519" s="61"/>
      <c r="BBM519" s="70"/>
      <c r="BBN519" s="70"/>
      <c r="BBO519" s="60"/>
      <c r="BBP519" s="61"/>
      <c r="BBQ519" s="70"/>
      <c r="BBR519" s="70"/>
      <c r="BBS519" s="60"/>
      <c r="BBT519" s="61"/>
      <c r="BBU519" s="70"/>
      <c r="BBV519" s="70"/>
      <c r="BBW519" s="60"/>
      <c r="BBX519" s="61"/>
      <c r="BBY519" s="70"/>
      <c r="BBZ519" s="70"/>
      <c r="BCA519" s="60"/>
      <c r="BCB519" s="61"/>
      <c r="BCC519" s="70"/>
      <c r="BCD519" s="70"/>
      <c r="BCE519" s="60"/>
      <c r="BCF519" s="61"/>
      <c r="BCG519" s="70"/>
      <c r="BCH519" s="70"/>
      <c r="BCI519" s="60"/>
      <c r="BCJ519" s="61"/>
      <c r="BCK519" s="70"/>
      <c r="BCL519" s="70"/>
      <c r="BCM519" s="60"/>
      <c r="BCN519" s="61"/>
      <c r="BCO519" s="70"/>
      <c r="BCP519" s="70"/>
      <c r="BCQ519" s="60"/>
      <c r="BCR519" s="61"/>
      <c r="BCS519" s="70"/>
      <c r="BCT519" s="70"/>
      <c r="BCU519" s="60"/>
      <c r="BCV519" s="61"/>
      <c r="BCW519" s="70"/>
      <c r="BCX519" s="70"/>
      <c r="BCY519" s="60"/>
      <c r="BCZ519" s="61"/>
      <c r="BDA519" s="70"/>
      <c r="BDB519" s="70"/>
      <c r="BDC519" s="60"/>
      <c r="BDD519" s="61"/>
      <c r="BDE519" s="70"/>
      <c r="BDF519" s="70"/>
      <c r="BDG519" s="60"/>
      <c r="BDH519" s="61"/>
      <c r="BDI519" s="70"/>
      <c r="BDJ519" s="70"/>
      <c r="BDK519" s="60"/>
      <c r="BDL519" s="61"/>
      <c r="BDM519" s="70"/>
      <c r="BDN519" s="70"/>
      <c r="BDO519" s="60"/>
      <c r="BDP519" s="61"/>
      <c r="BDQ519" s="70"/>
      <c r="BDR519" s="70"/>
      <c r="BDS519" s="60"/>
      <c r="BDT519" s="61"/>
      <c r="BDU519" s="70"/>
      <c r="BDV519" s="70"/>
      <c r="BDW519" s="60"/>
      <c r="BDX519" s="61"/>
      <c r="BDY519" s="70"/>
      <c r="BDZ519" s="70"/>
      <c r="BEA519" s="60"/>
      <c r="BEB519" s="61"/>
      <c r="BEC519" s="70"/>
      <c r="BED519" s="70"/>
      <c r="BEE519" s="60"/>
      <c r="BEF519" s="61"/>
      <c r="BEG519" s="70"/>
      <c r="BEH519" s="70"/>
      <c r="BEI519" s="60"/>
      <c r="BEJ519" s="61"/>
      <c r="BEK519" s="70"/>
      <c r="BEL519" s="70"/>
      <c r="BEM519" s="60"/>
      <c r="BEN519" s="61"/>
      <c r="BEO519" s="70"/>
      <c r="BEP519" s="70"/>
      <c r="BEQ519" s="60"/>
      <c r="BER519" s="61"/>
      <c r="BES519" s="70"/>
      <c r="BET519" s="70"/>
      <c r="BEU519" s="60"/>
      <c r="BEV519" s="61"/>
      <c r="BEW519" s="70"/>
      <c r="BEX519" s="70"/>
      <c r="BEY519" s="60"/>
      <c r="BEZ519" s="61"/>
      <c r="BFA519" s="70"/>
      <c r="BFB519" s="70"/>
      <c r="BFC519" s="60"/>
      <c r="BFD519" s="61"/>
      <c r="BFE519" s="70"/>
      <c r="BFF519" s="70"/>
      <c r="BFG519" s="60"/>
      <c r="BFH519" s="61"/>
      <c r="BFI519" s="70"/>
      <c r="BFJ519" s="70"/>
      <c r="BFK519" s="60"/>
      <c r="BFL519" s="61"/>
      <c r="BFM519" s="70"/>
      <c r="BFN519" s="70"/>
      <c r="BFO519" s="60"/>
      <c r="BFP519" s="61"/>
      <c r="BFQ519" s="70"/>
      <c r="BFR519" s="70"/>
      <c r="BFS519" s="60"/>
      <c r="BFT519" s="61"/>
      <c r="BFU519" s="70"/>
      <c r="BFV519" s="70"/>
      <c r="BFW519" s="60"/>
      <c r="BFX519" s="61"/>
      <c r="BFY519" s="70"/>
      <c r="BFZ519" s="70"/>
      <c r="BGA519" s="60"/>
      <c r="BGB519" s="61"/>
      <c r="BGC519" s="70"/>
      <c r="BGD519" s="70"/>
      <c r="BGE519" s="60"/>
      <c r="BGF519" s="61"/>
      <c r="BGG519" s="70"/>
      <c r="BGH519" s="70"/>
      <c r="BGI519" s="60"/>
      <c r="BGJ519" s="61"/>
      <c r="BGK519" s="70"/>
      <c r="BGL519" s="70"/>
      <c r="BGM519" s="60"/>
      <c r="BGN519" s="61"/>
      <c r="BGO519" s="70"/>
      <c r="BGP519" s="70"/>
      <c r="BGQ519" s="60"/>
      <c r="BGR519" s="61"/>
      <c r="BGS519" s="70"/>
      <c r="BGT519" s="70"/>
      <c r="BGU519" s="60"/>
      <c r="BGV519" s="61"/>
      <c r="BGW519" s="70"/>
      <c r="BGX519" s="70"/>
      <c r="BGY519" s="60"/>
      <c r="BGZ519" s="61"/>
      <c r="BHA519" s="70"/>
      <c r="BHB519" s="70"/>
      <c r="BHC519" s="60"/>
      <c r="BHD519" s="61"/>
      <c r="BHE519" s="70"/>
      <c r="BHF519" s="70"/>
      <c r="BHG519" s="60"/>
      <c r="BHH519" s="61"/>
      <c r="BHI519" s="70"/>
      <c r="BHJ519" s="70"/>
      <c r="BHK519" s="60"/>
      <c r="BHL519" s="61"/>
      <c r="BHM519" s="70"/>
      <c r="BHN519" s="70"/>
      <c r="BHO519" s="60"/>
      <c r="BHP519" s="61"/>
      <c r="BHQ519" s="70"/>
      <c r="BHR519" s="70"/>
      <c r="BHS519" s="60"/>
      <c r="BHT519" s="61"/>
      <c r="BHU519" s="70"/>
      <c r="BHV519" s="70"/>
      <c r="BHW519" s="60"/>
      <c r="BHX519" s="61"/>
      <c r="BHY519" s="70"/>
      <c r="BHZ519" s="70"/>
      <c r="BIA519" s="60"/>
      <c r="BIB519" s="61"/>
      <c r="BIC519" s="70"/>
      <c r="BID519" s="70"/>
      <c r="BIE519" s="60"/>
      <c r="BIF519" s="61"/>
      <c r="BIG519" s="70"/>
      <c r="BIH519" s="70"/>
      <c r="BII519" s="60"/>
      <c r="BIJ519" s="61"/>
      <c r="BIK519" s="70"/>
      <c r="BIL519" s="70"/>
      <c r="BIM519" s="60"/>
      <c r="BIN519" s="61"/>
      <c r="BIO519" s="70"/>
      <c r="BIP519" s="70"/>
      <c r="BIQ519" s="60"/>
      <c r="BIR519" s="61"/>
      <c r="BIS519" s="70"/>
      <c r="BIT519" s="70"/>
      <c r="BIU519" s="60"/>
      <c r="BIV519" s="61"/>
      <c r="BIW519" s="70"/>
      <c r="BIX519" s="70"/>
      <c r="BIY519" s="60"/>
      <c r="BIZ519" s="61"/>
      <c r="BJA519" s="70"/>
      <c r="BJB519" s="70"/>
      <c r="BJC519" s="60"/>
      <c r="BJD519" s="61"/>
      <c r="BJE519" s="70"/>
      <c r="BJF519" s="70"/>
      <c r="BJG519" s="60"/>
      <c r="BJH519" s="61"/>
      <c r="BJI519" s="70"/>
      <c r="BJJ519" s="70"/>
      <c r="BJK519" s="60"/>
      <c r="BJL519" s="61"/>
      <c r="BJM519" s="70"/>
      <c r="BJN519" s="70"/>
      <c r="BJO519" s="60"/>
      <c r="BJP519" s="61"/>
      <c r="BJQ519" s="70"/>
      <c r="BJR519" s="70"/>
      <c r="BJS519" s="60"/>
      <c r="BJT519" s="61"/>
      <c r="BJU519" s="70"/>
      <c r="BJV519" s="70"/>
      <c r="BJW519" s="60"/>
      <c r="BJX519" s="61"/>
      <c r="BJY519" s="70"/>
      <c r="BJZ519" s="70"/>
      <c r="BKA519" s="60"/>
      <c r="BKB519" s="61"/>
      <c r="BKC519" s="70"/>
      <c r="BKD519" s="70"/>
      <c r="BKE519" s="60"/>
      <c r="BKF519" s="61"/>
      <c r="BKG519" s="70"/>
      <c r="BKH519" s="70"/>
      <c r="BKI519" s="60"/>
      <c r="BKJ519" s="61"/>
      <c r="BKK519" s="70"/>
      <c r="BKL519" s="70"/>
      <c r="BKM519" s="60"/>
      <c r="BKN519" s="61"/>
      <c r="BKO519" s="70"/>
      <c r="BKP519" s="70"/>
      <c r="BKQ519" s="60"/>
      <c r="BKR519" s="61"/>
      <c r="BKS519" s="70"/>
      <c r="BKT519" s="70"/>
      <c r="BKU519" s="60"/>
      <c r="BKV519" s="61"/>
      <c r="BKW519" s="70"/>
      <c r="BKX519" s="70"/>
      <c r="BKY519" s="60"/>
      <c r="BKZ519" s="61"/>
      <c r="BLA519" s="70"/>
      <c r="BLB519" s="70"/>
      <c r="BLC519" s="60"/>
      <c r="BLD519" s="61"/>
      <c r="BLE519" s="70"/>
      <c r="BLF519" s="70"/>
      <c r="BLG519" s="60"/>
      <c r="BLH519" s="61"/>
      <c r="BLI519" s="70"/>
      <c r="BLJ519" s="70"/>
      <c r="BLK519" s="60"/>
      <c r="BLL519" s="61"/>
      <c r="BLM519" s="70"/>
      <c r="BLN519" s="70"/>
      <c r="BLO519" s="60"/>
      <c r="BLP519" s="61"/>
      <c r="BLQ519" s="70"/>
      <c r="BLR519" s="70"/>
      <c r="BLS519" s="60"/>
      <c r="BLT519" s="61"/>
      <c r="BLU519" s="70"/>
      <c r="BLV519" s="70"/>
      <c r="BLW519" s="60"/>
      <c r="BLX519" s="61"/>
      <c r="BLY519" s="70"/>
      <c r="BLZ519" s="70"/>
      <c r="BMA519" s="60"/>
      <c r="BMB519" s="61"/>
      <c r="BMC519" s="70"/>
      <c r="BMD519" s="70"/>
      <c r="BME519" s="60"/>
      <c r="BMF519" s="61"/>
      <c r="BMG519" s="70"/>
      <c r="BMH519" s="70"/>
      <c r="BMI519" s="60"/>
      <c r="BMJ519" s="61"/>
      <c r="BMK519" s="70"/>
      <c r="BML519" s="70"/>
      <c r="BMM519" s="60"/>
      <c r="BMN519" s="61"/>
      <c r="BMO519" s="70"/>
      <c r="BMP519" s="70"/>
      <c r="BMQ519" s="60"/>
      <c r="BMR519" s="61"/>
      <c r="BMS519" s="70"/>
      <c r="BMT519" s="70"/>
      <c r="BMU519" s="60"/>
      <c r="BMV519" s="61"/>
      <c r="BMW519" s="70"/>
      <c r="BMX519" s="70"/>
      <c r="BMY519" s="60"/>
      <c r="BMZ519" s="61"/>
      <c r="BNA519" s="70"/>
      <c r="BNB519" s="70"/>
      <c r="BNC519" s="60"/>
      <c r="BND519" s="61"/>
      <c r="BNE519" s="70"/>
      <c r="BNF519" s="70"/>
      <c r="BNG519" s="60"/>
      <c r="BNH519" s="61"/>
      <c r="BNI519" s="70"/>
      <c r="BNJ519" s="70"/>
      <c r="BNK519" s="60"/>
      <c r="BNL519" s="61"/>
      <c r="BNM519" s="70"/>
      <c r="BNN519" s="70"/>
      <c r="BNO519" s="60"/>
      <c r="BNP519" s="61"/>
      <c r="BNQ519" s="70"/>
      <c r="BNR519" s="70"/>
      <c r="BNS519" s="60"/>
      <c r="BNT519" s="61"/>
      <c r="BNU519" s="70"/>
      <c r="BNV519" s="70"/>
      <c r="BNW519" s="60"/>
      <c r="BNX519" s="61"/>
      <c r="BNY519" s="70"/>
      <c r="BNZ519" s="70"/>
      <c r="BOA519" s="60"/>
      <c r="BOB519" s="61"/>
      <c r="BOC519" s="70"/>
      <c r="BOD519" s="70"/>
      <c r="BOE519" s="60"/>
      <c r="BOF519" s="61"/>
      <c r="BOG519" s="70"/>
      <c r="BOH519" s="70"/>
      <c r="BOI519" s="60"/>
      <c r="BOJ519" s="61"/>
      <c r="BOK519" s="70"/>
      <c r="BOL519" s="70"/>
      <c r="BOM519" s="60"/>
      <c r="BON519" s="61"/>
      <c r="BOO519" s="70"/>
      <c r="BOP519" s="70"/>
      <c r="BOQ519" s="60"/>
      <c r="BOR519" s="61"/>
      <c r="BOS519" s="70"/>
      <c r="BOT519" s="70"/>
      <c r="BOU519" s="60"/>
      <c r="BOV519" s="61"/>
      <c r="BOW519" s="70"/>
      <c r="BOX519" s="70"/>
      <c r="BOY519" s="60"/>
      <c r="BOZ519" s="61"/>
      <c r="BPA519" s="70"/>
      <c r="BPB519" s="70"/>
      <c r="BPC519" s="60"/>
      <c r="BPD519" s="61"/>
      <c r="BPE519" s="70"/>
      <c r="BPF519" s="70"/>
      <c r="BPG519" s="60"/>
      <c r="BPH519" s="61"/>
      <c r="BPI519" s="70"/>
      <c r="BPJ519" s="70"/>
      <c r="BPK519" s="60"/>
      <c r="BPL519" s="61"/>
      <c r="BPM519" s="70"/>
      <c r="BPN519" s="70"/>
      <c r="BPO519" s="60"/>
      <c r="BPP519" s="61"/>
      <c r="BPQ519" s="70"/>
      <c r="BPR519" s="70"/>
      <c r="BPS519" s="60"/>
      <c r="BPT519" s="61"/>
      <c r="BPU519" s="70"/>
      <c r="BPV519" s="70"/>
      <c r="BPW519" s="60"/>
      <c r="BPX519" s="61"/>
      <c r="BPY519" s="70"/>
      <c r="BPZ519" s="70"/>
      <c r="BQA519" s="60"/>
      <c r="BQB519" s="61"/>
      <c r="BQC519" s="70"/>
      <c r="BQD519" s="70"/>
      <c r="BQE519" s="60"/>
      <c r="BQF519" s="61"/>
      <c r="BQG519" s="70"/>
      <c r="BQH519" s="70"/>
      <c r="BQI519" s="60"/>
      <c r="BQJ519" s="61"/>
      <c r="BQK519" s="70"/>
      <c r="BQL519" s="70"/>
      <c r="BQM519" s="60"/>
      <c r="BQN519" s="61"/>
      <c r="BQO519" s="70"/>
      <c r="BQP519" s="70"/>
      <c r="BQQ519" s="60"/>
      <c r="BQR519" s="61"/>
      <c r="BQS519" s="70"/>
      <c r="BQT519" s="70"/>
      <c r="BQU519" s="60"/>
      <c r="BQV519" s="61"/>
      <c r="BQW519" s="70"/>
      <c r="BQX519" s="70"/>
      <c r="BQY519" s="60"/>
      <c r="BQZ519" s="61"/>
      <c r="BRA519" s="70"/>
      <c r="BRB519" s="70"/>
      <c r="BRC519" s="60"/>
      <c r="BRD519" s="61"/>
      <c r="BRE519" s="70"/>
      <c r="BRF519" s="70"/>
      <c r="BRG519" s="60"/>
      <c r="BRH519" s="61"/>
      <c r="BRI519" s="70"/>
      <c r="BRJ519" s="70"/>
      <c r="BRK519" s="60"/>
      <c r="BRL519" s="61"/>
      <c r="BRM519" s="70"/>
      <c r="BRN519" s="70"/>
      <c r="BRO519" s="60"/>
      <c r="BRP519" s="61"/>
      <c r="BRQ519" s="70"/>
      <c r="BRR519" s="70"/>
      <c r="BRS519" s="60"/>
      <c r="BRT519" s="61"/>
      <c r="BRU519" s="70"/>
      <c r="BRV519" s="70"/>
      <c r="BRW519" s="60"/>
      <c r="BRX519" s="61"/>
      <c r="BRY519" s="70"/>
      <c r="BRZ519" s="70"/>
      <c r="BSA519" s="60"/>
      <c r="BSB519" s="61"/>
      <c r="BSC519" s="70"/>
      <c r="BSD519" s="70"/>
      <c r="BSE519" s="60"/>
      <c r="BSF519" s="61"/>
      <c r="BSG519" s="70"/>
      <c r="BSH519" s="70"/>
      <c r="BSI519" s="60"/>
      <c r="BSJ519" s="61"/>
      <c r="BSK519" s="70"/>
      <c r="BSL519" s="70"/>
      <c r="BSM519" s="60"/>
      <c r="BSN519" s="61"/>
      <c r="BSO519" s="70"/>
      <c r="BSP519" s="70"/>
      <c r="BSQ519" s="60"/>
      <c r="BSR519" s="61"/>
      <c r="BSS519" s="70"/>
      <c r="BST519" s="70"/>
      <c r="BSU519" s="60"/>
      <c r="BSV519" s="61"/>
      <c r="BSW519" s="70"/>
      <c r="BSX519" s="70"/>
      <c r="BSY519" s="60"/>
      <c r="BSZ519" s="61"/>
      <c r="BTA519" s="70"/>
      <c r="BTB519" s="70"/>
      <c r="BTC519" s="60"/>
      <c r="BTD519" s="61"/>
      <c r="BTE519" s="70"/>
      <c r="BTF519" s="70"/>
      <c r="BTG519" s="60"/>
      <c r="BTH519" s="61"/>
      <c r="BTI519" s="70"/>
      <c r="BTJ519" s="70"/>
      <c r="BTK519" s="60"/>
      <c r="BTL519" s="61"/>
      <c r="BTM519" s="70"/>
      <c r="BTN519" s="70"/>
      <c r="BTO519" s="60"/>
      <c r="BTP519" s="61"/>
      <c r="BTQ519" s="70"/>
      <c r="BTR519" s="70"/>
      <c r="BTS519" s="60"/>
      <c r="BTT519" s="61"/>
      <c r="BTU519" s="70"/>
      <c r="BTV519" s="70"/>
      <c r="BTW519" s="60"/>
      <c r="BTX519" s="61"/>
      <c r="BTY519" s="70"/>
      <c r="BTZ519" s="70"/>
      <c r="BUA519" s="60"/>
      <c r="BUB519" s="61"/>
      <c r="BUC519" s="70"/>
      <c r="BUD519" s="70"/>
      <c r="BUE519" s="60"/>
      <c r="BUF519" s="61"/>
      <c r="BUG519" s="70"/>
      <c r="BUH519" s="70"/>
      <c r="BUI519" s="60"/>
      <c r="BUJ519" s="61"/>
      <c r="BUK519" s="70"/>
      <c r="BUL519" s="70"/>
      <c r="BUM519" s="60"/>
      <c r="BUN519" s="61"/>
      <c r="BUO519" s="70"/>
      <c r="BUP519" s="70"/>
      <c r="BUQ519" s="60"/>
      <c r="BUR519" s="61"/>
      <c r="BUS519" s="70"/>
      <c r="BUT519" s="70"/>
      <c r="BUU519" s="60"/>
      <c r="BUV519" s="61"/>
      <c r="BUW519" s="70"/>
      <c r="BUX519" s="70"/>
      <c r="BUY519" s="60"/>
      <c r="BUZ519" s="61"/>
      <c r="BVA519" s="70"/>
      <c r="BVB519" s="70"/>
      <c r="BVC519" s="60"/>
      <c r="BVD519" s="61"/>
      <c r="BVE519" s="70"/>
      <c r="BVF519" s="70"/>
      <c r="BVG519" s="60"/>
      <c r="BVH519" s="61"/>
      <c r="BVI519" s="70"/>
      <c r="BVJ519" s="70"/>
      <c r="BVK519" s="60"/>
      <c r="BVL519" s="61"/>
      <c r="BVM519" s="70"/>
      <c r="BVN519" s="70"/>
      <c r="BVO519" s="60"/>
      <c r="BVP519" s="61"/>
      <c r="BVQ519" s="70"/>
      <c r="BVR519" s="70"/>
      <c r="BVS519" s="60"/>
      <c r="BVT519" s="61"/>
      <c r="BVU519" s="70"/>
      <c r="BVV519" s="70"/>
      <c r="BVW519" s="60"/>
      <c r="BVX519" s="61"/>
      <c r="BVY519" s="70"/>
      <c r="BVZ519" s="70"/>
      <c r="BWA519" s="60"/>
      <c r="BWB519" s="61"/>
      <c r="BWC519" s="70"/>
      <c r="BWD519" s="70"/>
      <c r="BWE519" s="60"/>
      <c r="BWF519" s="61"/>
      <c r="BWG519" s="70"/>
      <c r="BWH519" s="70"/>
      <c r="BWI519" s="60"/>
      <c r="BWJ519" s="61"/>
      <c r="BWK519" s="70"/>
      <c r="BWL519" s="70"/>
      <c r="BWM519" s="60"/>
      <c r="BWN519" s="61"/>
      <c r="BWO519" s="70"/>
      <c r="BWP519" s="70"/>
      <c r="BWQ519" s="60"/>
      <c r="BWR519" s="61"/>
      <c r="BWS519" s="70"/>
      <c r="BWT519" s="70"/>
      <c r="BWU519" s="60"/>
      <c r="BWV519" s="61"/>
      <c r="BWW519" s="70"/>
      <c r="BWX519" s="70"/>
      <c r="BWY519" s="60"/>
      <c r="BWZ519" s="61"/>
      <c r="BXA519" s="70"/>
      <c r="BXB519" s="70"/>
      <c r="BXC519" s="60"/>
      <c r="BXD519" s="61"/>
      <c r="BXE519" s="70"/>
      <c r="BXF519" s="70"/>
      <c r="BXG519" s="60"/>
      <c r="BXH519" s="61"/>
      <c r="BXI519" s="70"/>
      <c r="BXJ519" s="70"/>
      <c r="BXK519" s="60"/>
      <c r="BXL519" s="61"/>
      <c r="BXM519" s="70"/>
      <c r="BXN519" s="70"/>
      <c r="BXO519" s="60"/>
      <c r="BXP519" s="61"/>
      <c r="BXQ519" s="70"/>
      <c r="BXR519" s="70"/>
      <c r="BXS519" s="60"/>
      <c r="BXT519" s="61"/>
      <c r="BXU519" s="70"/>
      <c r="BXV519" s="70"/>
      <c r="BXW519" s="60"/>
      <c r="BXX519" s="61"/>
      <c r="BXY519" s="70"/>
      <c r="BXZ519" s="70"/>
      <c r="BYA519" s="60"/>
      <c r="BYB519" s="61"/>
      <c r="BYC519" s="70"/>
      <c r="BYD519" s="70"/>
      <c r="BYE519" s="60"/>
      <c r="BYF519" s="61"/>
      <c r="BYG519" s="70"/>
      <c r="BYH519" s="70"/>
      <c r="BYI519" s="60"/>
      <c r="BYJ519" s="61"/>
      <c r="BYK519" s="70"/>
      <c r="BYL519" s="70"/>
      <c r="BYM519" s="60"/>
      <c r="BYN519" s="61"/>
      <c r="BYO519" s="70"/>
      <c r="BYP519" s="70"/>
      <c r="BYQ519" s="60"/>
      <c r="BYR519" s="61"/>
      <c r="BYS519" s="70"/>
      <c r="BYT519" s="70"/>
      <c r="BYU519" s="60"/>
      <c r="BYV519" s="61"/>
      <c r="BYW519" s="70"/>
      <c r="BYX519" s="70"/>
      <c r="BYY519" s="60"/>
      <c r="BYZ519" s="61"/>
      <c r="BZA519" s="70"/>
      <c r="BZB519" s="70"/>
      <c r="BZC519" s="60"/>
      <c r="BZD519" s="61"/>
      <c r="BZE519" s="70"/>
      <c r="BZF519" s="70"/>
      <c r="BZG519" s="60"/>
      <c r="BZH519" s="61"/>
      <c r="BZI519" s="70"/>
      <c r="BZJ519" s="70"/>
      <c r="BZK519" s="60"/>
      <c r="BZL519" s="61"/>
      <c r="BZM519" s="70"/>
      <c r="BZN519" s="70"/>
      <c r="BZO519" s="60"/>
      <c r="BZP519" s="61"/>
      <c r="BZQ519" s="70"/>
      <c r="BZR519" s="70"/>
      <c r="BZS519" s="60"/>
      <c r="BZT519" s="61"/>
      <c r="BZU519" s="70"/>
      <c r="BZV519" s="70"/>
      <c r="BZW519" s="60"/>
      <c r="BZX519" s="61"/>
      <c r="BZY519" s="70"/>
      <c r="BZZ519" s="70"/>
      <c r="CAA519" s="60"/>
      <c r="CAB519" s="61"/>
      <c r="CAC519" s="70"/>
      <c r="CAD519" s="70"/>
      <c r="CAE519" s="60"/>
      <c r="CAF519" s="61"/>
      <c r="CAG519" s="70"/>
      <c r="CAH519" s="70"/>
      <c r="CAI519" s="60"/>
      <c r="CAJ519" s="61"/>
      <c r="CAK519" s="70"/>
      <c r="CAL519" s="70"/>
      <c r="CAM519" s="60"/>
      <c r="CAN519" s="61"/>
      <c r="CAO519" s="70"/>
      <c r="CAP519" s="70"/>
      <c r="CAQ519" s="60"/>
      <c r="CAR519" s="61"/>
      <c r="CAS519" s="70"/>
      <c r="CAT519" s="70"/>
      <c r="CAU519" s="60"/>
      <c r="CAV519" s="61"/>
      <c r="CAW519" s="70"/>
      <c r="CAX519" s="70"/>
      <c r="CAY519" s="60"/>
      <c r="CAZ519" s="61"/>
      <c r="CBA519" s="70"/>
      <c r="CBB519" s="70"/>
      <c r="CBC519" s="60"/>
      <c r="CBD519" s="61"/>
      <c r="CBE519" s="70"/>
      <c r="CBF519" s="70"/>
      <c r="CBG519" s="60"/>
      <c r="CBH519" s="61"/>
      <c r="CBI519" s="70"/>
      <c r="CBJ519" s="70"/>
      <c r="CBK519" s="60"/>
      <c r="CBL519" s="61"/>
      <c r="CBM519" s="70"/>
      <c r="CBN519" s="70"/>
      <c r="CBO519" s="60"/>
      <c r="CBP519" s="61"/>
      <c r="CBQ519" s="70"/>
      <c r="CBR519" s="70"/>
      <c r="CBS519" s="60"/>
      <c r="CBT519" s="61"/>
      <c r="CBU519" s="70"/>
      <c r="CBV519" s="70"/>
      <c r="CBW519" s="60"/>
      <c r="CBX519" s="61"/>
      <c r="CBY519" s="70"/>
      <c r="CBZ519" s="70"/>
      <c r="CCA519" s="60"/>
      <c r="CCB519" s="61"/>
      <c r="CCC519" s="70"/>
      <c r="CCD519" s="70"/>
      <c r="CCE519" s="60"/>
      <c r="CCF519" s="61"/>
      <c r="CCG519" s="70"/>
      <c r="CCH519" s="70"/>
      <c r="CCI519" s="60"/>
      <c r="CCJ519" s="61"/>
      <c r="CCK519" s="70"/>
      <c r="CCL519" s="70"/>
      <c r="CCM519" s="60"/>
      <c r="CCN519" s="61"/>
      <c r="CCO519" s="70"/>
      <c r="CCP519" s="70"/>
      <c r="CCQ519" s="60"/>
      <c r="CCR519" s="61"/>
      <c r="CCS519" s="70"/>
      <c r="CCT519" s="70"/>
      <c r="CCU519" s="60"/>
      <c r="CCV519" s="61"/>
      <c r="CCW519" s="70"/>
      <c r="CCX519" s="70"/>
      <c r="CCY519" s="60"/>
      <c r="CCZ519" s="61"/>
      <c r="CDA519" s="70"/>
      <c r="CDB519" s="70"/>
      <c r="CDC519" s="60"/>
      <c r="CDD519" s="61"/>
      <c r="CDE519" s="70"/>
      <c r="CDF519" s="70"/>
      <c r="CDG519" s="60"/>
      <c r="CDH519" s="61"/>
      <c r="CDI519" s="70"/>
      <c r="CDJ519" s="70"/>
      <c r="CDK519" s="60"/>
      <c r="CDL519" s="61"/>
      <c r="CDM519" s="70"/>
      <c r="CDN519" s="70"/>
      <c r="CDO519" s="60"/>
      <c r="CDP519" s="61"/>
      <c r="CDQ519" s="70"/>
      <c r="CDR519" s="70"/>
      <c r="CDS519" s="60"/>
      <c r="CDT519" s="61"/>
      <c r="CDU519" s="70"/>
      <c r="CDV519" s="70"/>
      <c r="CDW519" s="60"/>
      <c r="CDX519" s="61"/>
      <c r="CDY519" s="70"/>
      <c r="CDZ519" s="70"/>
      <c r="CEA519" s="60"/>
      <c r="CEB519" s="61"/>
      <c r="CEC519" s="70"/>
      <c r="CED519" s="70"/>
      <c r="CEE519" s="60"/>
      <c r="CEF519" s="61"/>
      <c r="CEG519" s="70"/>
      <c r="CEH519" s="70"/>
      <c r="CEI519" s="60"/>
      <c r="CEJ519" s="61"/>
      <c r="CEK519" s="70"/>
      <c r="CEL519" s="70"/>
      <c r="CEM519" s="60"/>
      <c r="CEN519" s="61"/>
      <c r="CEO519" s="70"/>
      <c r="CEP519" s="70"/>
      <c r="CEQ519" s="60"/>
      <c r="CER519" s="61"/>
      <c r="CES519" s="70"/>
      <c r="CET519" s="70"/>
      <c r="CEU519" s="60"/>
      <c r="CEV519" s="61"/>
      <c r="CEW519" s="70"/>
      <c r="CEX519" s="70"/>
      <c r="CEY519" s="60"/>
      <c r="CEZ519" s="61"/>
      <c r="CFA519" s="70"/>
      <c r="CFB519" s="70"/>
      <c r="CFC519" s="60"/>
      <c r="CFD519" s="61"/>
      <c r="CFE519" s="70"/>
      <c r="CFF519" s="70"/>
      <c r="CFG519" s="60"/>
      <c r="CFH519" s="61"/>
      <c r="CFI519" s="70"/>
      <c r="CFJ519" s="70"/>
      <c r="CFK519" s="60"/>
      <c r="CFL519" s="61"/>
      <c r="CFM519" s="70"/>
      <c r="CFN519" s="70"/>
      <c r="CFO519" s="60"/>
      <c r="CFP519" s="61"/>
      <c r="CFQ519" s="70"/>
      <c r="CFR519" s="70"/>
      <c r="CFS519" s="60"/>
      <c r="CFT519" s="61"/>
      <c r="CFU519" s="70"/>
      <c r="CFV519" s="70"/>
      <c r="CFW519" s="60"/>
      <c r="CFX519" s="61"/>
      <c r="CFY519" s="70"/>
      <c r="CFZ519" s="70"/>
      <c r="CGA519" s="60"/>
      <c r="CGB519" s="61"/>
      <c r="CGC519" s="70"/>
      <c r="CGD519" s="70"/>
      <c r="CGE519" s="60"/>
      <c r="CGF519" s="61"/>
      <c r="CGG519" s="70"/>
      <c r="CGH519" s="70"/>
      <c r="CGI519" s="60"/>
      <c r="CGJ519" s="61"/>
      <c r="CGK519" s="70"/>
      <c r="CGL519" s="70"/>
      <c r="CGM519" s="60"/>
      <c r="CGN519" s="61"/>
      <c r="CGO519" s="70"/>
      <c r="CGP519" s="70"/>
      <c r="CGQ519" s="60"/>
      <c r="CGR519" s="61"/>
      <c r="CGS519" s="70"/>
      <c r="CGT519" s="70"/>
      <c r="CGU519" s="60"/>
      <c r="CGV519" s="61"/>
      <c r="CGW519" s="70"/>
      <c r="CGX519" s="70"/>
      <c r="CGY519" s="60"/>
      <c r="CGZ519" s="61"/>
      <c r="CHA519" s="70"/>
      <c r="CHB519" s="70"/>
      <c r="CHC519" s="60"/>
      <c r="CHD519" s="61"/>
      <c r="CHE519" s="70"/>
      <c r="CHF519" s="70"/>
      <c r="CHG519" s="60"/>
      <c r="CHH519" s="61"/>
      <c r="CHI519" s="70"/>
      <c r="CHJ519" s="70"/>
      <c r="CHK519" s="60"/>
      <c r="CHL519" s="61"/>
      <c r="CHM519" s="70"/>
      <c r="CHN519" s="70"/>
      <c r="CHO519" s="60"/>
      <c r="CHP519" s="61"/>
      <c r="CHQ519" s="70"/>
      <c r="CHR519" s="70"/>
      <c r="CHS519" s="60"/>
      <c r="CHT519" s="61"/>
      <c r="CHU519" s="70"/>
      <c r="CHV519" s="70"/>
      <c r="CHW519" s="60"/>
      <c r="CHX519" s="61"/>
      <c r="CHY519" s="70"/>
      <c r="CHZ519" s="70"/>
      <c r="CIA519" s="60"/>
      <c r="CIB519" s="61"/>
      <c r="CIC519" s="70"/>
      <c r="CID519" s="70"/>
      <c r="CIE519" s="60"/>
      <c r="CIF519" s="61"/>
      <c r="CIG519" s="70"/>
      <c r="CIH519" s="70"/>
      <c r="CII519" s="60"/>
      <c r="CIJ519" s="61"/>
      <c r="CIK519" s="70"/>
      <c r="CIL519" s="70"/>
      <c r="CIM519" s="60"/>
      <c r="CIN519" s="61"/>
      <c r="CIO519" s="70"/>
      <c r="CIP519" s="70"/>
      <c r="CIQ519" s="60"/>
      <c r="CIR519" s="61"/>
      <c r="CIS519" s="70"/>
      <c r="CIT519" s="70"/>
      <c r="CIU519" s="60"/>
      <c r="CIV519" s="61"/>
      <c r="CIW519" s="70"/>
      <c r="CIX519" s="70"/>
      <c r="CIY519" s="60"/>
      <c r="CIZ519" s="61"/>
      <c r="CJA519" s="70"/>
      <c r="CJB519" s="70"/>
      <c r="CJC519" s="60"/>
      <c r="CJD519" s="61"/>
      <c r="CJE519" s="70"/>
      <c r="CJF519" s="70"/>
      <c r="CJG519" s="60"/>
      <c r="CJH519" s="61"/>
      <c r="CJI519" s="70"/>
      <c r="CJJ519" s="70"/>
      <c r="CJK519" s="60"/>
      <c r="CJL519" s="61"/>
      <c r="CJM519" s="70"/>
      <c r="CJN519" s="70"/>
      <c r="CJO519" s="60"/>
      <c r="CJP519" s="61"/>
      <c r="CJQ519" s="70"/>
      <c r="CJR519" s="70"/>
      <c r="CJS519" s="60"/>
      <c r="CJT519" s="61"/>
      <c r="CJU519" s="70"/>
      <c r="CJV519" s="70"/>
      <c r="CJW519" s="60"/>
      <c r="CJX519" s="61"/>
      <c r="CJY519" s="70"/>
      <c r="CJZ519" s="70"/>
      <c r="CKA519" s="60"/>
      <c r="CKB519" s="61"/>
      <c r="CKC519" s="70"/>
      <c r="CKD519" s="70"/>
      <c r="CKE519" s="60"/>
      <c r="CKF519" s="61"/>
      <c r="CKG519" s="70"/>
      <c r="CKH519" s="70"/>
      <c r="CKI519" s="60"/>
      <c r="CKJ519" s="61"/>
      <c r="CKK519" s="70"/>
      <c r="CKL519" s="70"/>
      <c r="CKM519" s="60"/>
      <c r="CKN519" s="61"/>
      <c r="CKO519" s="70"/>
      <c r="CKP519" s="70"/>
      <c r="CKQ519" s="60"/>
      <c r="CKR519" s="61"/>
      <c r="CKS519" s="70"/>
      <c r="CKT519" s="70"/>
      <c r="CKU519" s="60"/>
      <c r="CKV519" s="61"/>
      <c r="CKW519" s="70"/>
      <c r="CKX519" s="70"/>
      <c r="CKY519" s="60"/>
      <c r="CKZ519" s="61"/>
      <c r="CLA519" s="70"/>
      <c r="CLB519" s="70"/>
      <c r="CLC519" s="60"/>
      <c r="CLD519" s="61"/>
      <c r="CLE519" s="70"/>
      <c r="CLF519" s="70"/>
      <c r="CLG519" s="60"/>
      <c r="CLH519" s="61"/>
      <c r="CLI519" s="70"/>
      <c r="CLJ519" s="70"/>
      <c r="CLK519" s="60"/>
      <c r="CLL519" s="61"/>
      <c r="CLM519" s="70"/>
      <c r="CLN519" s="70"/>
      <c r="CLO519" s="60"/>
      <c r="CLP519" s="61"/>
      <c r="CLQ519" s="70"/>
      <c r="CLR519" s="70"/>
      <c r="CLS519" s="60"/>
      <c r="CLT519" s="61"/>
      <c r="CLU519" s="70"/>
      <c r="CLV519" s="70"/>
      <c r="CLW519" s="60"/>
      <c r="CLX519" s="61"/>
      <c r="CLY519" s="70"/>
      <c r="CLZ519" s="70"/>
      <c r="CMA519" s="60"/>
      <c r="CMB519" s="61"/>
      <c r="CMC519" s="70"/>
      <c r="CMD519" s="70"/>
      <c r="CME519" s="60"/>
      <c r="CMF519" s="61"/>
      <c r="CMG519" s="70"/>
      <c r="CMH519" s="70"/>
      <c r="CMI519" s="60"/>
      <c r="CMJ519" s="61"/>
      <c r="CMK519" s="70"/>
      <c r="CML519" s="70"/>
      <c r="CMM519" s="60"/>
      <c r="CMN519" s="61"/>
      <c r="CMO519" s="70"/>
      <c r="CMP519" s="70"/>
      <c r="CMQ519" s="60"/>
      <c r="CMR519" s="61"/>
      <c r="CMS519" s="70"/>
      <c r="CMT519" s="70"/>
      <c r="CMU519" s="60"/>
      <c r="CMV519" s="61"/>
      <c r="CMW519" s="70"/>
      <c r="CMX519" s="70"/>
      <c r="CMY519" s="60"/>
      <c r="CMZ519" s="61"/>
      <c r="CNA519" s="70"/>
      <c r="CNB519" s="70"/>
      <c r="CNC519" s="60"/>
      <c r="CND519" s="61"/>
      <c r="CNE519" s="70"/>
      <c r="CNF519" s="70"/>
      <c r="CNG519" s="60"/>
      <c r="CNH519" s="61"/>
      <c r="CNI519" s="70"/>
      <c r="CNJ519" s="70"/>
      <c r="CNK519" s="60"/>
      <c r="CNL519" s="61"/>
      <c r="CNM519" s="70"/>
      <c r="CNN519" s="70"/>
      <c r="CNO519" s="60"/>
      <c r="CNP519" s="61"/>
      <c r="CNQ519" s="70"/>
      <c r="CNR519" s="70"/>
      <c r="CNS519" s="60"/>
      <c r="CNT519" s="61"/>
      <c r="CNU519" s="70"/>
      <c r="CNV519" s="70"/>
      <c r="CNW519" s="60"/>
      <c r="CNX519" s="61"/>
      <c r="CNY519" s="70"/>
      <c r="CNZ519" s="70"/>
      <c r="COA519" s="60"/>
      <c r="COB519" s="61"/>
      <c r="COC519" s="70"/>
      <c r="COD519" s="70"/>
      <c r="COE519" s="60"/>
      <c r="COF519" s="61"/>
      <c r="COG519" s="70"/>
      <c r="COH519" s="70"/>
      <c r="COI519" s="60"/>
      <c r="COJ519" s="61"/>
      <c r="COK519" s="70"/>
      <c r="COL519" s="70"/>
      <c r="COM519" s="60"/>
      <c r="CON519" s="61"/>
      <c r="COO519" s="70"/>
      <c r="COP519" s="70"/>
      <c r="COQ519" s="60"/>
      <c r="COR519" s="61"/>
      <c r="COS519" s="70"/>
      <c r="COT519" s="70"/>
      <c r="COU519" s="60"/>
      <c r="COV519" s="61"/>
      <c r="COW519" s="70"/>
      <c r="COX519" s="70"/>
      <c r="COY519" s="60"/>
      <c r="COZ519" s="61"/>
      <c r="CPA519" s="70"/>
      <c r="CPB519" s="70"/>
      <c r="CPC519" s="60"/>
      <c r="CPD519" s="61"/>
      <c r="CPE519" s="70"/>
      <c r="CPF519" s="70"/>
      <c r="CPG519" s="60"/>
      <c r="CPH519" s="61"/>
      <c r="CPI519" s="70"/>
      <c r="CPJ519" s="70"/>
      <c r="CPK519" s="60"/>
      <c r="CPL519" s="61"/>
      <c r="CPM519" s="70"/>
      <c r="CPN519" s="70"/>
      <c r="CPO519" s="60"/>
      <c r="CPP519" s="61"/>
      <c r="CPQ519" s="70"/>
      <c r="CPR519" s="70"/>
      <c r="CPS519" s="60"/>
      <c r="CPT519" s="61"/>
      <c r="CPU519" s="70"/>
      <c r="CPV519" s="70"/>
      <c r="CPW519" s="60"/>
      <c r="CPX519" s="61"/>
      <c r="CPY519" s="70"/>
      <c r="CPZ519" s="70"/>
      <c r="CQA519" s="60"/>
      <c r="CQB519" s="61"/>
      <c r="CQC519" s="70"/>
      <c r="CQD519" s="70"/>
      <c r="CQE519" s="60"/>
      <c r="CQF519" s="61"/>
      <c r="CQG519" s="70"/>
      <c r="CQH519" s="70"/>
      <c r="CQI519" s="60"/>
      <c r="CQJ519" s="61"/>
      <c r="CQK519" s="70"/>
      <c r="CQL519" s="70"/>
      <c r="CQM519" s="60"/>
      <c r="CQN519" s="61"/>
      <c r="CQO519" s="70"/>
      <c r="CQP519" s="70"/>
      <c r="CQQ519" s="60"/>
      <c r="CQR519" s="61"/>
      <c r="CQS519" s="70"/>
      <c r="CQT519" s="70"/>
      <c r="CQU519" s="60"/>
      <c r="CQV519" s="61"/>
      <c r="CQW519" s="70"/>
      <c r="CQX519" s="70"/>
      <c r="CQY519" s="60"/>
      <c r="CQZ519" s="61"/>
      <c r="CRA519" s="70"/>
      <c r="CRB519" s="70"/>
      <c r="CRC519" s="60"/>
      <c r="CRD519" s="61"/>
      <c r="CRE519" s="70"/>
      <c r="CRF519" s="70"/>
      <c r="CRG519" s="60"/>
      <c r="CRH519" s="61"/>
      <c r="CRI519" s="70"/>
      <c r="CRJ519" s="70"/>
      <c r="CRK519" s="60"/>
      <c r="CRL519" s="61"/>
      <c r="CRM519" s="70"/>
      <c r="CRN519" s="70"/>
      <c r="CRO519" s="60"/>
      <c r="CRP519" s="61"/>
      <c r="CRQ519" s="70"/>
      <c r="CRR519" s="70"/>
      <c r="CRS519" s="60"/>
      <c r="CRT519" s="61"/>
      <c r="CRU519" s="70"/>
      <c r="CRV519" s="70"/>
      <c r="CRW519" s="60"/>
      <c r="CRX519" s="61"/>
      <c r="CRY519" s="70"/>
      <c r="CRZ519" s="70"/>
      <c r="CSA519" s="60"/>
      <c r="CSB519" s="61"/>
      <c r="CSC519" s="70"/>
      <c r="CSD519" s="70"/>
      <c r="CSE519" s="60"/>
      <c r="CSF519" s="61"/>
      <c r="CSG519" s="70"/>
      <c r="CSH519" s="70"/>
      <c r="CSI519" s="60"/>
      <c r="CSJ519" s="61"/>
      <c r="CSK519" s="70"/>
      <c r="CSL519" s="70"/>
      <c r="CSM519" s="60"/>
      <c r="CSN519" s="61"/>
      <c r="CSO519" s="70"/>
      <c r="CSP519" s="70"/>
      <c r="CSQ519" s="60"/>
      <c r="CSR519" s="61"/>
      <c r="CSS519" s="70"/>
      <c r="CST519" s="70"/>
      <c r="CSU519" s="60"/>
      <c r="CSV519" s="61"/>
      <c r="CSW519" s="70"/>
      <c r="CSX519" s="70"/>
      <c r="CSY519" s="60"/>
      <c r="CSZ519" s="61"/>
      <c r="CTA519" s="70"/>
      <c r="CTB519" s="70"/>
      <c r="CTC519" s="60"/>
      <c r="CTD519" s="61"/>
      <c r="CTE519" s="70"/>
      <c r="CTF519" s="70"/>
      <c r="CTG519" s="60"/>
      <c r="CTH519" s="61"/>
      <c r="CTI519" s="70"/>
      <c r="CTJ519" s="70"/>
      <c r="CTK519" s="60"/>
      <c r="CTL519" s="61"/>
      <c r="CTM519" s="70"/>
      <c r="CTN519" s="70"/>
      <c r="CTO519" s="60"/>
      <c r="CTP519" s="61"/>
      <c r="CTQ519" s="70"/>
      <c r="CTR519" s="70"/>
      <c r="CTS519" s="60"/>
      <c r="CTT519" s="61"/>
      <c r="CTU519" s="70"/>
      <c r="CTV519" s="70"/>
      <c r="CTW519" s="60"/>
      <c r="CTX519" s="61"/>
      <c r="CTY519" s="70"/>
      <c r="CTZ519" s="70"/>
      <c r="CUA519" s="60"/>
      <c r="CUB519" s="61"/>
      <c r="CUC519" s="70"/>
      <c r="CUD519" s="70"/>
      <c r="CUE519" s="60"/>
      <c r="CUF519" s="61"/>
      <c r="CUG519" s="70"/>
      <c r="CUH519" s="70"/>
      <c r="CUI519" s="60"/>
      <c r="CUJ519" s="61"/>
      <c r="CUK519" s="70"/>
      <c r="CUL519" s="70"/>
      <c r="CUM519" s="60"/>
      <c r="CUN519" s="61"/>
      <c r="CUO519" s="70"/>
      <c r="CUP519" s="70"/>
      <c r="CUQ519" s="60"/>
      <c r="CUR519" s="61"/>
      <c r="CUS519" s="70"/>
      <c r="CUT519" s="70"/>
      <c r="CUU519" s="60"/>
      <c r="CUV519" s="61"/>
      <c r="CUW519" s="70"/>
      <c r="CUX519" s="70"/>
      <c r="CUY519" s="60"/>
      <c r="CUZ519" s="61"/>
      <c r="CVA519" s="70"/>
      <c r="CVB519" s="70"/>
      <c r="CVC519" s="60"/>
      <c r="CVD519" s="61"/>
      <c r="CVE519" s="70"/>
      <c r="CVF519" s="70"/>
      <c r="CVG519" s="60"/>
      <c r="CVH519" s="61"/>
      <c r="CVI519" s="70"/>
      <c r="CVJ519" s="70"/>
      <c r="CVK519" s="60"/>
      <c r="CVL519" s="61"/>
      <c r="CVM519" s="70"/>
      <c r="CVN519" s="70"/>
      <c r="CVO519" s="60"/>
      <c r="CVP519" s="61"/>
      <c r="CVQ519" s="70"/>
      <c r="CVR519" s="70"/>
      <c r="CVS519" s="60"/>
      <c r="CVT519" s="61"/>
      <c r="CVU519" s="70"/>
      <c r="CVV519" s="70"/>
      <c r="CVW519" s="60"/>
      <c r="CVX519" s="61"/>
      <c r="CVY519" s="70"/>
      <c r="CVZ519" s="70"/>
      <c r="CWA519" s="60"/>
      <c r="CWB519" s="61"/>
      <c r="CWC519" s="70"/>
      <c r="CWD519" s="70"/>
      <c r="CWE519" s="60"/>
      <c r="CWF519" s="61"/>
      <c r="CWG519" s="70"/>
      <c r="CWH519" s="70"/>
      <c r="CWI519" s="60"/>
      <c r="CWJ519" s="61"/>
      <c r="CWK519" s="70"/>
      <c r="CWL519" s="70"/>
      <c r="CWM519" s="60"/>
      <c r="CWN519" s="61"/>
      <c r="CWO519" s="70"/>
      <c r="CWP519" s="70"/>
      <c r="CWQ519" s="60"/>
      <c r="CWR519" s="61"/>
      <c r="CWS519" s="70"/>
      <c r="CWT519" s="70"/>
      <c r="CWU519" s="60"/>
      <c r="CWV519" s="61"/>
      <c r="CWW519" s="70"/>
      <c r="CWX519" s="70"/>
      <c r="CWY519" s="60"/>
      <c r="CWZ519" s="61"/>
      <c r="CXA519" s="70"/>
      <c r="CXB519" s="70"/>
      <c r="CXC519" s="60"/>
      <c r="CXD519" s="61"/>
      <c r="CXE519" s="70"/>
      <c r="CXF519" s="70"/>
      <c r="CXG519" s="60"/>
      <c r="CXH519" s="61"/>
      <c r="CXI519" s="70"/>
      <c r="CXJ519" s="70"/>
      <c r="CXK519" s="60"/>
      <c r="CXL519" s="61"/>
      <c r="CXM519" s="70"/>
      <c r="CXN519" s="70"/>
      <c r="CXO519" s="60"/>
      <c r="CXP519" s="61"/>
      <c r="CXQ519" s="70"/>
      <c r="CXR519" s="70"/>
      <c r="CXS519" s="60"/>
      <c r="CXT519" s="61"/>
      <c r="CXU519" s="70"/>
      <c r="CXV519" s="70"/>
      <c r="CXW519" s="60"/>
      <c r="CXX519" s="61"/>
      <c r="CXY519" s="70"/>
      <c r="CXZ519" s="70"/>
      <c r="CYA519" s="60"/>
      <c r="CYB519" s="61"/>
      <c r="CYC519" s="70"/>
      <c r="CYD519" s="70"/>
      <c r="CYE519" s="60"/>
      <c r="CYF519" s="61"/>
      <c r="CYG519" s="70"/>
      <c r="CYH519" s="70"/>
      <c r="CYI519" s="60"/>
      <c r="CYJ519" s="61"/>
      <c r="CYK519" s="70"/>
      <c r="CYL519" s="70"/>
      <c r="CYM519" s="60"/>
      <c r="CYN519" s="61"/>
      <c r="CYO519" s="70"/>
      <c r="CYP519" s="70"/>
      <c r="CYQ519" s="60"/>
      <c r="CYR519" s="61"/>
      <c r="CYS519" s="70"/>
      <c r="CYT519" s="70"/>
      <c r="CYU519" s="60"/>
      <c r="CYV519" s="61"/>
      <c r="CYW519" s="70"/>
      <c r="CYX519" s="70"/>
      <c r="CYY519" s="60"/>
      <c r="CYZ519" s="61"/>
      <c r="CZA519" s="70"/>
      <c r="CZB519" s="70"/>
      <c r="CZC519" s="60"/>
      <c r="CZD519" s="61"/>
      <c r="CZE519" s="70"/>
      <c r="CZF519" s="70"/>
      <c r="CZG519" s="60"/>
      <c r="CZH519" s="61"/>
      <c r="CZI519" s="70"/>
      <c r="CZJ519" s="70"/>
      <c r="CZK519" s="60"/>
      <c r="CZL519" s="61"/>
      <c r="CZM519" s="70"/>
      <c r="CZN519" s="70"/>
      <c r="CZO519" s="60"/>
      <c r="CZP519" s="61"/>
      <c r="CZQ519" s="70"/>
      <c r="CZR519" s="70"/>
      <c r="CZS519" s="60"/>
      <c r="CZT519" s="61"/>
      <c r="CZU519" s="70"/>
      <c r="CZV519" s="70"/>
      <c r="CZW519" s="60"/>
      <c r="CZX519" s="61"/>
      <c r="CZY519" s="70"/>
      <c r="CZZ519" s="70"/>
      <c r="DAA519" s="60"/>
      <c r="DAB519" s="61"/>
      <c r="DAC519" s="70"/>
      <c r="DAD519" s="70"/>
      <c r="DAE519" s="60"/>
      <c r="DAF519" s="61"/>
      <c r="DAG519" s="70"/>
      <c r="DAH519" s="70"/>
      <c r="DAI519" s="60"/>
      <c r="DAJ519" s="61"/>
      <c r="DAK519" s="70"/>
      <c r="DAL519" s="70"/>
      <c r="DAM519" s="60"/>
      <c r="DAN519" s="61"/>
      <c r="DAO519" s="70"/>
      <c r="DAP519" s="70"/>
      <c r="DAQ519" s="60"/>
      <c r="DAR519" s="61"/>
      <c r="DAS519" s="70"/>
      <c r="DAT519" s="70"/>
      <c r="DAU519" s="60"/>
      <c r="DAV519" s="61"/>
      <c r="DAW519" s="70"/>
      <c r="DAX519" s="70"/>
      <c r="DAY519" s="60"/>
      <c r="DAZ519" s="61"/>
      <c r="DBA519" s="70"/>
      <c r="DBB519" s="70"/>
      <c r="DBC519" s="60"/>
      <c r="DBD519" s="61"/>
      <c r="DBE519" s="70"/>
      <c r="DBF519" s="70"/>
      <c r="DBG519" s="60"/>
      <c r="DBH519" s="61"/>
      <c r="DBI519" s="70"/>
      <c r="DBJ519" s="70"/>
      <c r="DBK519" s="60"/>
      <c r="DBL519" s="61"/>
      <c r="DBM519" s="70"/>
      <c r="DBN519" s="70"/>
      <c r="DBO519" s="60"/>
      <c r="DBP519" s="61"/>
      <c r="DBQ519" s="70"/>
      <c r="DBR519" s="70"/>
      <c r="DBS519" s="60"/>
      <c r="DBT519" s="61"/>
      <c r="DBU519" s="70"/>
      <c r="DBV519" s="70"/>
      <c r="DBW519" s="60"/>
      <c r="DBX519" s="61"/>
      <c r="DBY519" s="70"/>
      <c r="DBZ519" s="70"/>
      <c r="DCA519" s="60"/>
      <c r="DCB519" s="61"/>
      <c r="DCC519" s="70"/>
      <c r="DCD519" s="70"/>
      <c r="DCE519" s="60"/>
      <c r="DCF519" s="61"/>
      <c r="DCG519" s="70"/>
      <c r="DCH519" s="70"/>
      <c r="DCI519" s="60"/>
      <c r="DCJ519" s="61"/>
      <c r="DCK519" s="70"/>
      <c r="DCL519" s="70"/>
      <c r="DCM519" s="60"/>
      <c r="DCN519" s="61"/>
      <c r="DCO519" s="70"/>
      <c r="DCP519" s="70"/>
      <c r="DCQ519" s="60"/>
      <c r="DCR519" s="61"/>
      <c r="DCS519" s="70"/>
      <c r="DCT519" s="70"/>
      <c r="DCU519" s="60"/>
      <c r="DCV519" s="61"/>
      <c r="DCW519" s="70"/>
      <c r="DCX519" s="70"/>
      <c r="DCY519" s="60"/>
      <c r="DCZ519" s="61"/>
      <c r="DDA519" s="70"/>
      <c r="DDB519" s="70"/>
      <c r="DDC519" s="60"/>
      <c r="DDD519" s="61"/>
      <c r="DDE519" s="70"/>
      <c r="DDF519" s="70"/>
      <c r="DDG519" s="60"/>
      <c r="DDH519" s="61"/>
      <c r="DDI519" s="70"/>
      <c r="DDJ519" s="70"/>
      <c r="DDK519" s="60"/>
      <c r="DDL519" s="61"/>
      <c r="DDM519" s="70"/>
      <c r="DDN519" s="70"/>
      <c r="DDO519" s="60"/>
      <c r="DDP519" s="61"/>
      <c r="DDQ519" s="70"/>
      <c r="DDR519" s="70"/>
      <c r="DDS519" s="60"/>
      <c r="DDT519" s="61"/>
      <c r="DDU519" s="70"/>
      <c r="DDV519" s="70"/>
      <c r="DDW519" s="60"/>
      <c r="DDX519" s="61"/>
      <c r="DDY519" s="70"/>
      <c r="DDZ519" s="70"/>
      <c r="DEA519" s="60"/>
      <c r="DEB519" s="61"/>
      <c r="DEC519" s="70"/>
      <c r="DED519" s="70"/>
      <c r="DEE519" s="60"/>
      <c r="DEF519" s="61"/>
      <c r="DEG519" s="70"/>
      <c r="DEH519" s="70"/>
      <c r="DEI519" s="60"/>
      <c r="DEJ519" s="61"/>
      <c r="DEK519" s="70"/>
      <c r="DEL519" s="70"/>
      <c r="DEM519" s="60"/>
      <c r="DEN519" s="61"/>
      <c r="DEO519" s="70"/>
      <c r="DEP519" s="70"/>
      <c r="DEQ519" s="60"/>
      <c r="DER519" s="61"/>
      <c r="DES519" s="70"/>
      <c r="DET519" s="70"/>
      <c r="DEU519" s="60"/>
      <c r="DEV519" s="61"/>
      <c r="DEW519" s="70"/>
      <c r="DEX519" s="70"/>
      <c r="DEY519" s="60"/>
      <c r="DEZ519" s="61"/>
      <c r="DFA519" s="70"/>
      <c r="DFB519" s="70"/>
      <c r="DFC519" s="60"/>
      <c r="DFD519" s="61"/>
      <c r="DFE519" s="70"/>
      <c r="DFF519" s="70"/>
      <c r="DFG519" s="60"/>
      <c r="DFH519" s="61"/>
      <c r="DFI519" s="70"/>
      <c r="DFJ519" s="70"/>
      <c r="DFK519" s="60"/>
      <c r="DFL519" s="61"/>
      <c r="DFM519" s="70"/>
      <c r="DFN519" s="70"/>
      <c r="DFO519" s="60"/>
      <c r="DFP519" s="61"/>
      <c r="DFQ519" s="70"/>
      <c r="DFR519" s="70"/>
      <c r="DFS519" s="60"/>
      <c r="DFT519" s="61"/>
      <c r="DFU519" s="70"/>
      <c r="DFV519" s="70"/>
      <c r="DFW519" s="60"/>
      <c r="DFX519" s="61"/>
      <c r="DFY519" s="70"/>
      <c r="DFZ519" s="70"/>
      <c r="DGA519" s="60"/>
      <c r="DGB519" s="61"/>
      <c r="DGC519" s="70"/>
      <c r="DGD519" s="70"/>
      <c r="DGE519" s="60"/>
      <c r="DGF519" s="61"/>
      <c r="DGG519" s="70"/>
      <c r="DGH519" s="70"/>
      <c r="DGI519" s="60"/>
      <c r="DGJ519" s="61"/>
      <c r="DGK519" s="70"/>
      <c r="DGL519" s="70"/>
      <c r="DGM519" s="60"/>
      <c r="DGN519" s="61"/>
      <c r="DGO519" s="70"/>
      <c r="DGP519" s="70"/>
      <c r="DGQ519" s="60"/>
      <c r="DGR519" s="61"/>
      <c r="DGS519" s="70"/>
      <c r="DGT519" s="70"/>
      <c r="DGU519" s="60"/>
      <c r="DGV519" s="61"/>
      <c r="DGW519" s="70"/>
      <c r="DGX519" s="70"/>
      <c r="DGY519" s="60"/>
      <c r="DGZ519" s="61"/>
      <c r="DHA519" s="70"/>
      <c r="DHB519" s="70"/>
      <c r="DHC519" s="60"/>
      <c r="DHD519" s="61"/>
      <c r="DHE519" s="70"/>
      <c r="DHF519" s="70"/>
      <c r="DHG519" s="60"/>
      <c r="DHH519" s="61"/>
      <c r="DHI519" s="70"/>
      <c r="DHJ519" s="70"/>
      <c r="DHK519" s="60"/>
      <c r="DHL519" s="61"/>
      <c r="DHM519" s="70"/>
      <c r="DHN519" s="70"/>
      <c r="DHO519" s="60"/>
      <c r="DHP519" s="61"/>
      <c r="DHQ519" s="70"/>
      <c r="DHR519" s="70"/>
      <c r="DHS519" s="60"/>
      <c r="DHT519" s="61"/>
      <c r="DHU519" s="70"/>
      <c r="DHV519" s="70"/>
      <c r="DHW519" s="60"/>
      <c r="DHX519" s="61"/>
      <c r="DHY519" s="70"/>
      <c r="DHZ519" s="70"/>
      <c r="DIA519" s="60"/>
      <c r="DIB519" s="61"/>
      <c r="DIC519" s="70"/>
      <c r="DID519" s="70"/>
      <c r="DIE519" s="60"/>
      <c r="DIF519" s="61"/>
      <c r="DIG519" s="70"/>
      <c r="DIH519" s="70"/>
      <c r="DII519" s="60"/>
      <c r="DIJ519" s="61"/>
      <c r="DIK519" s="70"/>
      <c r="DIL519" s="70"/>
      <c r="DIM519" s="60"/>
      <c r="DIN519" s="61"/>
      <c r="DIO519" s="70"/>
      <c r="DIP519" s="70"/>
      <c r="DIQ519" s="60"/>
      <c r="DIR519" s="61"/>
      <c r="DIS519" s="70"/>
      <c r="DIT519" s="70"/>
      <c r="DIU519" s="60"/>
      <c r="DIV519" s="61"/>
      <c r="DIW519" s="70"/>
      <c r="DIX519" s="70"/>
      <c r="DIY519" s="60"/>
      <c r="DIZ519" s="61"/>
      <c r="DJA519" s="70"/>
      <c r="DJB519" s="70"/>
      <c r="DJC519" s="60"/>
      <c r="DJD519" s="61"/>
      <c r="DJE519" s="70"/>
      <c r="DJF519" s="70"/>
      <c r="DJG519" s="60"/>
      <c r="DJH519" s="61"/>
      <c r="DJI519" s="70"/>
      <c r="DJJ519" s="70"/>
      <c r="DJK519" s="60"/>
      <c r="DJL519" s="61"/>
      <c r="DJM519" s="70"/>
      <c r="DJN519" s="70"/>
      <c r="DJO519" s="60"/>
      <c r="DJP519" s="61"/>
      <c r="DJQ519" s="70"/>
      <c r="DJR519" s="70"/>
      <c r="DJS519" s="60"/>
      <c r="DJT519" s="61"/>
      <c r="DJU519" s="70"/>
      <c r="DJV519" s="70"/>
      <c r="DJW519" s="60"/>
      <c r="DJX519" s="61"/>
      <c r="DJY519" s="70"/>
      <c r="DJZ519" s="70"/>
      <c r="DKA519" s="60"/>
      <c r="DKB519" s="61"/>
      <c r="DKC519" s="70"/>
      <c r="DKD519" s="70"/>
      <c r="DKE519" s="60"/>
      <c r="DKF519" s="61"/>
      <c r="DKG519" s="70"/>
      <c r="DKH519" s="70"/>
      <c r="DKI519" s="60"/>
      <c r="DKJ519" s="61"/>
      <c r="DKK519" s="70"/>
      <c r="DKL519" s="70"/>
      <c r="DKM519" s="60"/>
      <c r="DKN519" s="61"/>
      <c r="DKO519" s="70"/>
      <c r="DKP519" s="70"/>
      <c r="DKQ519" s="60"/>
      <c r="DKR519" s="61"/>
      <c r="DKS519" s="70"/>
      <c r="DKT519" s="70"/>
      <c r="DKU519" s="60"/>
      <c r="DKV519" s="61"/>
      <c r="DKW519" s="70"/>
      <c r="DKX519" s="70"/>
      <c r="DKY519" s="60"/>
      <c r="DKZ519" s="61"/>
      <c r="DLA519" s="70"/>
      <c r="DLB519" s="70"/>
      <c r="DLC519" s="60"/>
      <c r="DLD519" s="61"/>
      <c r="DLE519" s="70"/>
      <c r="DLF519" s="70"/>
      <c r="DLG519" s="60"/>
      <c r="DLH519" s="61"/>
      <c r="DLI519" s="70"/>
      <c r="DLJ519" s="70"/>
      <c r="DLK519" s="60"/>
      <c r="DLL519" s="61"/>
      <c r="DLM519" s="70"/>
      <c r="DLN519" s="70"/>
      <c r="DLO519" s="60"/>
      <c r="DLP519" s="61"/>
      <c r="DLQ519" s="70"/>
      <c r="DLR519" s="70"/>
      <c r="DLS519" s="60"/>
      <c r="DLT519" s="61"/>
      <c r="DLU519" s="70"/>
      <c r="DLV519" s="70"/>
      <c r="DLW519" s="60"/>
      <c r="DLX519" s="61"/>
      <c r="DLY519" s="70"/>
      <c r="DLZ519" s="70"/>
      <c r="DMA519" s="60"/>
      <c r="DMB519" s="61"/>
      <c r="DMC519" s="70"/>
      <c r="DMD519" s="70"/>
      <c r="DME519" s="60"/>
      <c r="DMF519" s="61"/>
      <c r="DMG519" s="70"/>
      <c r="DMH519" s="70"/>
      <c r="DMI519" s="60"/>
      <c r="DMJ519" s="61"/>
      <c r="DMK519" s="70"/>
      <c r="DML519" s="70"/>
      <c r="DMM519" s="60"/>
      <c r="DMN519" s="61"/>
      <c r="DMO519" s="70"/>
      <c r="DMP519" s="70"/>
      <c r="DMQ519" s="60"/>
      <c r="DMR519" s="61"/>
      <c r="DMS519" s="70"/>
      <c r="DMT519" s="70"/>
      <c r="DMU519" s="60"/>
      <c r="DMV519" s="61"/>
      <c r="DMW519" s="70"/>
      <c r="DMX519" s="70"/>
      <c r="DMY519" s="60"/>
      <c r="DMZ519" s="61"/>
      <c r="DNA519" s="70"/>
      <c r="DNB519" s="70"/>
      <c r="DNC519" s="60"/>
      <c r="DND519" s="61"/>
      <c r="DNE519" s="70"/>
      <c r="DNF519" s="70"/>
      <c r="DNG519" s="60"/>
      <c r="DNH519" s="61"/>
      <c r="DNI519" s="70"/>
      <c r="DNJ519" s="70"/>
      <c r="DNK519" s="60"/>
      <c r="DNL519" s="61"/>
      <c r="DNM519" s="70"/>
      <c r="DNN519" s="70"/>
      <c r="DNO519" s="60"/>
      <c r="DNP519" s="61"/>
      <c r="DNQ519" s="70"/>
      <c r="DNR519" s="70"/>
      <c r="DNS519" s="60"/>
      <c r="DNT519" s="61"/>
      <c r="DNU519" s="70"/>
      <c r="DNV519" s="70"/>
      <c r="DNW519" s="60"/>
      <c r="DNX519" s="61"/>
      <c r="DNY519" s="70"/>
      <c r="DNZ519" s="70"/>
      <c r="DOA519" s="60"/>
      <c r="DOB519" s="61"/>
      <c r="DOC519" s="70"/>
      <c r="DOD519" s="70"/>
      <c r="DOE519" s="60"/>
      <c r="DOF519" s="61"/>
      <c r="DOG519" s="70"/>
      <c r="DOH519" s="70"/>
      <c r="DOI519" s="60"/>
      <c r="DOJ519" s="61"/>
      <c r="DOK519" s="70"/>
      <c r="DOL519" s="70"/>
      <c r="DOM519" s="60"/>
      <c r="DON519" s="61"/>
      <c r="DOO519" s="70"/>
      <c r="DOP519" s="70"/>
      <c r="DOQ519" s="60"/>
      <c r="DOR519" s="61"/>
      <c r="DOS519" s="70"/>
      <c r="DOT519" s="70"/>
      <c r="DOU519" s="60"/>
      <c r="DOV519" s="61"/>
      <c r="DOW519" s="70"/>
      <c r="DOX519" s="70"/>
      <c r="DOY519" s="60"/>
      <c r="DOZ519" s="61"/>
      <c r="DPA519" s="70"/>
      <c r="DPB519" s="70"/>
      <c r="DPC519" s="60"/>
      <c r="DPD519" s="61"/>
      <c r="DPE519" s="70"/>
      <c r="DPF519" s="70"/>
      <c r="DPG519" s="60"/>
      <c r="DPH519" s="61"/>
      <c r="DPI519" s="70"/>
      <c r="DPJ519" s="70"/>
      <c r="DPK519" s="60"/>
      <c r="DPL519" s="61"/>
      <c r="DPM519" s="70"/>
      <c r="DPN519" s="70"/>
      <c r="DPO519" s="60"/>
      <c r="DPP519" s="61"/>
      <c r="DPQ519" s="70"/>
      <c r="DPR519" s="70"/>
      <c r="DPS519" s="60"/>
      <c r="DPT519" s="61"/>
      <c r="DPU519" s="70"/>
      <c r="DPV519" s="70"/>
      <c r="DPW519" s="60"/>
      <c r="DPX519" s="61"/>
      <c r="DPY519" s="70"/>
      <c r="DPZ519" s="70"/>
      <c r="DQA519" s="60"/>
      <c r="DQB519" s="61"/>
      <c r="DQC519" s="70"/>
      <c r="DQD519" s="70"/>
      <c r="DQE519" s="60"/>
      <c r="DQF519" s="61"/>
      <c r="DQG519" s="70"/>
      <c r="DQH519" s="70"/>
      <c r="DQI519" s="60"/>
      <c r="DQJ519" s="61"/>
      <c r="DQK519" s="70"/>
      <c r="DQL519" s="70"/>
      <c r="DQM519" s="60"/>
      <c r="DQN519" s="61"/>
      <c r="DQO519" s="70"/>
      <c r="DQP519" s="70"/>
      <c r="DQQ519" s="60"/>
      <c r="DQR519" s="61"/>
      <c r="DQS519" s="70"/>
      <c r="DQT519" s="70"/>
      <c r="DQU519" s="60"/>
      <c r="DQV519" s="61"/>
      <c r="DQW519" s="70"/>
      <c r="DQX519" s="70"/>
      <c r="DQY519" s="60"/>
      <c r="DQZ519" s="61"/>
      <c r="DRA519" s="70"/>
      <c r="DRB519" s="70"/>
      <c r="DRC519" s="60"/>
      <c r="DRD519" s="61"/>
      <c r="DRE519" s="70"/>
      <c r="DRF519" s="70"/>
      <c r="DRG519" s="60"/>
      <c r="DRH519" s="61"/>
      <c r="DRI519" s="70"/>
      <c r="DRJ519" s="70"/>
      <c r="DRK519" s="60"/>
      <c r="DRL519" s="61"/>
      <c r="DRM519" s="70"/>
      <c r="DRN519" s="70"/>
      <c r="DRO519" s="60"/>
      <c r="DRP519" s="61"/>
      <c r="DRQ519" s="70"/>
      <c r="DRR519" s="70"/>
      <c r="DRS519" s="60"/>
      <c r="DRT519" s="61"/>
      <c r="DRU519" s="70"/>
      <c r="DRV519" s="70"/>
      <c r="DRW519" s="60"/>
      <c r="DRX519" s="61"/>
      <c r="DRY519" s="70"/>
      <c r="DRZ519" s="70"/>
      <c r="DSA519" s="60"/>
      <c r="DSB519" s="61"/>
      <c r="DSC519" s="70"/>
      <c r="DSD519" s="70"/>
      <c r="DSE519" s="60"/>
      <c r="DSF519" s="61"/>
      <c r="DSG519" s="70"/>
      <c r="DSH519" s="70"/>
      <c r="DSI519" s="60"/>
      <c r="DSJ519" s="61"/>
      <c r="DSK519" s="70"/>
      <c r="DSL519" s="70"/>
      <c r="DSM519" s="60"/>
      <c r="DSN519" s="61"/>
      <c r="DSO519" s="70"/>
      <c r="DSP519" s="70"/>
      <c r="DSQ519" s="60"/>
      <c r="DSR519" s="61"/>
      <c r="DSS519" s="70"/>
      <c r="DST519" s="70"/>
      <c r="DSU519" s="60"/>
      <c r="DSV519" s="61"/>
      <c r="DSW519" s="70"/>
      <c r="DSX519" s="70"/>
      <c r="DSY519" s="60"/>
      <c r="DSZ519" s="61"/>
      <c r="DTA519" s="70"/>
      <c r="DTB519" s="70"/>
      <c r="DTC519" s="60"/>
      <c r="DTD519" s="61"/>
      <c r="DTE519" s="70"/>
      <c r="DTF519" s="70"/>
      <c r="DTG519" s="60"/>
      <c r="DTH519" s="61"/>
      <c r="DTI519" s="70"/>
      <c r="DTJ519" s="70"/>
      <c r="DTK519" s="60"/>
      <c r="DTL519" s="61"/>
      <c r="DTM519" s="70"/>
      <c r="DTN519" s="70"/>
      <c r="DTO519" s="60"/>
      <c r="DTP519" s="61"/>
      <c r="DTQ519" s="70"/>
      <c r="DTR519" s="70"/>
      <c r="DTS519" s="60"/>
      <c r="DTT519" s="61"/>
      <c r="DTU519" s="70"/>
      <c r="DTV519" s="70"/>
      <c r="DTW519" s="60"/>
      <c r="DTX519" s="61"/>
      <c r="DTY519" s="70"/>
      <c r="DTZ519" s="70"/>
      <c r="DUA519" s="60"/>
      <c r="DUB519" s="61"/>
      <c r="DUC519" s="70"/>
      <c r="DUD519" s="70"/>
      <c r="DUE519" s="60"/>
      <c r="DUF519" s="61"/>
      <c r="DUG519" s="70"/>
      <c r="DUH519" s="70"/>
      <c r="DUI519" s="60"/>
      <c r="DUJ519" s="61"/>
      <c r="DUK519" s="70"/>
      <c r="DUL519" s="70"/>
      <c r="DUM519" s="60"/>
      <c r="DUN519" s="61"/>
      <c r="DUO519" s="70"/>
      <c r="DUP519" s="70"/>
      <c r="DUQ519" s="60"/>
      <c r="DUR519" s="61"/>
      <c r="DUS519" s="70"/>
      <c r="DUT519" s="70"/>
      <c r="DUU519" s="60"/>
      <c r="DUV519" s="61"/>
      <c r="DUW519" s="70"/>
      <c r="DUX519" s="70"/>
      <c r="DUY519" s="60"/>
      <c r="DUZ519" s="61"/>
      <c r="DVA519" s="70"/>
      <c r="DVB519" s="70"/>
      <c r="DVC519" s="60"/>
      <c r="DVD519" s="61"/>
      <c r="DVE519" s="70"/>
      <c r="DVF519" s="70"/>
      <c r="DVG519" s="60"/>
      <c r="DVH519" s="61"/>
      <c r="DVI519" s="70"/>
      <c r="DVJ519" s="70"/>
      <c r="DVK519" s="60"/>
      <c r="DVL519" s="61"/>
      <c r="DVM519" s="70"/>
      <c r="DVN519" s="70"/>
      <c r="DVO519" s="60"/>
      <c r="DVP519" s="61"/>
      <c r="DVQ519" s="70"/>
      <c r="DVR519" s="70"/>
      <c r="DVS519" s="60"/>
      <c r="DVT519" s="61"/>
      <c r="DVU519" s="70"/>
      <c r="DVV519" s="70"/>
      <c r="DVW519" s="60"/>
      <c r="DVX519" s="61"/>
      <c r="DVY519" s="70"/>
      <c r="DVZ519" s="70"/>
      <c r="DWA519" s="60"/>
      <c r="DWB519" s="61"/>
      <c r="DWC519" s="70"/>
      <c r="DWD519" s="70"/>
      <c r="DWE519" s="60"/>
      <c r="DWF519" s="61"/>
      <c r="DWG519" s="70"/>
      <c r="DWH519" s="70"/>
      <c r="DWI519" s="60"/>
      <c r="DWJ519" s="61"/>
      <c r="DWK519" s="70"/>
      <c r="DWL519" s="70"/>
      <c r="DWM519" s="60"/>
      <c r="DWN519" s="61"/>
      <c r="DWO519" s="70"/>
      <c r="DWP519" s="70"/>
      <c r="DWQ519" s="60"/>
      <c r="DWR519" s="61"/>
      <c r="DWS519" s="70"/>
      <c r="DWT519" s="70"/>
      <c r="DWU519" s="60"/>
      <c r="DWV519" s="61"/>
      <c r="DWW519" s="70"/>
      <c r="DWX519" s="70"/>
      <c r="DWY519" s="60"/>
      <c r="DWZ519" s="61"/>
      <c r="DXA519" s="70"/>
      <c r="DXB519" s="70"/>
      <c r="DXC519" s="60"/>
      <c r="DXD519" s="61"/>
      <c r="DXE519" s="70"/>
      <c r="DXF519" s="70"/>
      <c r="DXG519" s="60"/>
      <c r="DXH519" s="61"/>
      <c r="DXI519" s="70"/>
      <c r="DXJ519" s="70"/>
      <c r="DXK519" s="60"/>
      <c r="DXL519" s="61"/>
      <c r="DXM519" s="70"/>
      <c r="DXN519" s="70"/>
      <c r="DXO519" s="60"/>
      <c r="DXP519" s="61"/>
      <c r="DXQ519" s="70"/>
      <c r="DXR519" s="70"/>
      <c r="DXS519" s="60"/>
      <c r="DXT519" s="61"/>
      <c r="DXU519" s="70"/>
      <c r="DXV519" s="70"/>
      <c r="DXW519" s="60"/>
      <c r="DXX519" s="61"/>
      <c r="DXY519" s="70"/>
      <c r="DXZ519" s="70"/>
      <c r="DYA519" s="60"/>
      <c r="DYB519" s="61"/>
      <c r="DYC519" s="70"/>
      <c r="DYD519" s="70"/>
      <c r="DYE519" s="60"/>
      <c r="DYF519" s="61"/>
      <c r="DYG519" s="70"/>
      <c r="DYH519" s="70"/>
      <c r="DYI519" s="60"/>
      <c r="DYJ519" s="61"/>
      <c r="DYK519" s="70"/>
      <c r="DYL519" s="70"/>
      <c r="DYM519" s="60"/>
      <c r="DYN519" s="61"/>
      <c r="DYO519" s="70"/>
      <c r="DYP519" s="70"/>
      <c r="DYQ519" s="60"/>
      <c r="DYR519" s="61"/>
      <c r="DYS519" s="70"/>
      <c r="DYT519" s="70"/>
      <c r="DYU519" s="60"/>
      <c r="DYV519" s="61"/>
      <c r="DYW519" s="70"/>
      <c r="DYX519" s="70"/>
      <c r="DYY519" s="60"/>
      <c r="DYZ519" s="61"/>
      <c r="DZA519" s="70"/>
      <c r="DZB519" s="70"/>
      <c r="DZC519" s="60"/>
      <c r="DZD519" s="61"/>
      <c r="DZE519" s="70"/>
      <c r="DZF519" s="70"/>
      <c r="DZG519" s="60"/>
      <c r="DZH519" s="61"/>
      <c r="DZI519" s="70"/>
      <c r="DZJ519" s="70"/>
      <c r="DZK519" s="60"/>
      <c r="DZL519" s="61"/>
      <c r="DZM519" s="70"/>
      <c r="DZN519" s="70"/>
      <c r="DZO519" s="60"/>
      <c r="DZP519" s="61"/>
      <c r="DZQ519" s="70"/>
      <c r="DZR519" s="70"/>
      <c r="DZS519" s="60"/>
      <c r="DZT519" s="61"/>
      <c r="DZU519" s="70"/>
      <c r="DZV519" s="70"/>
      <c r="DZW519" s="60"/>
      <c r="DZX519" s="61"/>
      <c r="DZY519" s="70"/>
      <c r="DZZ519" s="70"/>
      <c r="EAA519" s="60"/>
      <c r="EAB519" s="61"/>
      <c r="EAC519" s="70"/>
      <c r="EAD519" s="70"/>
      <c r="EAE519" s="60"/>
      <c r="EAF519" s="61"/>
      <c r="EAG519" s="70"/>
      <c r="EAH519" s="70"/>
      <c r="EAI519" s="60"/>
      <c r="EAJ519" s="61"/>
      <c r="EAK519" s="70"/>
      <c r="EAL519" s="70"/>
      <c r="EAM519" s="60"/>
      <c r="EAN519" s="61"/>
      <c r="EAO519" s="70"/>
      <c r="EAP519" s="70"/>
      <c r="EAQ519" s="60"/>
      <c r="EAR519" s="61"/>
      <c r="EAS519" s="70"/>
      <c r="EAT519" s="70"/>
      <c r="EAU519" s="60"/>
      <c r="EAV519" s="61"/>
      <c r="EAW519" s="70"/>
      <c r="EAX519" s="70"/>
      <c r="EAY519" s="60"/>
      <c r="EAZ519" s="61"/>
      <c r="EBA519" s="70"/>
      <c r="EBB519" s="70"/>
      <c r="EBC519" s="60"/>
      <c r="EBD519" s="61"/>
      <c r="EBE519" s="70"/>
      <c r="EBF519" s="70"/>
      <c r="EBG519" s="60"/>
      <c r="EBH519" s="61"/>
      <c r="EBI519" s="70"/>
      <c r="EBJ519" s="70"/>
      <c r="EBK519" s="60"/>
      <c r="EBL519" s="61"/>
      <c r="EBM519" s="70"/>
      <c r="EBN519" s="70"/>
      <c r="EBO519" s="60"/>
      <c r="EBP519" s="61"/>
      <c r="EBQ519" s="70"/>
      <c r="EBR519" s="70"/>
      <c r="EBS519" s="60"/>
      <c r="EBT519" s="61"/>
      <c r="EBU519" s="70"/>
      <c r="EBV519" s="70"/>
      <c r="EBW519" s="60"/>
      <c r="EBX519" s="61"/>
      <c r="EBY519" s="70"/>
      <c r="EBZ519" s="70"/>
      <c r="ECA519" s="60"/>
      <c r="ECB519" s="61"/>
      <c r="ECC519" s="70"/>
      <c r="ECD519" s="70"/>
      <c r="ECE519" s="60"/>
      <c r="ECF519" s="61"/>
      <c r="ECG519" s="70"/>
      <c r="ECH519" s="70"/>
      <c r="ECI519" s="60"/>
      <c r="ECJ519" s="61"/>
      <c r="ECK519" s="70"/>
      <c r="ECL519" s="70"/>
      <c r="ECM519" s="60"/>
      <c r="ECN519" s="61"/>
      <c r="ECO519" s="70"/>
      <c r="ECP519" s="70"/>
      <c r="ECQ519" s="60"/>
      <c r="ECR519" s="61"/>
      <c r="ECS519" s="70"/>
      <c r="ECT519" s="70"/>
      <c r="ECU519" s="60"/>
      <c r="ECV519" s="61"/>
      <c r="ECW519" s="70"/>
      <c r="ECX519" s="70"/>
      <c r="ECY519" s="60"/>
      <c r="ECZ519" s="61"/>
      <c r="EDA519" s="70"/>
      <c r="EDB519" s="70"/>
      <c r="EDC519" s="60"/>
      <c r="EDD519" s="61"/>
      <c r="EDE519" s="70"/>
      <c r="EDF519" s="70"/>
      <c r="EDG519" s="60"/>
      <c r="EDH519" s="61"/>
      <c r="EDI519" s="70"/>
      <c r="EDJ519" s="70"/>
      <c r="EDK519" s="60"/>
      <c r="EDL519" s="61"/>
      <c r="EDM519" s="70"/>
      <c r="EDN519" s="70"/>
      <c r="EDO519" s="60"/>
      <c r="EDP519" s="61"/>
      <c r="EDQ519" s="70"/>
      <c r="EDR519" s="70"/>
      <c r="EDS519" s="60"/>
      <c r="EDT519" s="61"/>
      <c r="EDU519" s="70"/>
      <c r="EDV519" s="70"/>
      <c r="EDW519" s="60"/>
      <c r="EDX519" s="61"/>
      <c r="EDY519" s="70"/>
      <c r="EDZ519" s="70"/>
      <c r="EEA519" s="60"/>
      <c r="EEB519" s="61"/>
      <c r="EEC519" s="70"/>
      <c r="EED519" s="70"/>
      <c r="EEE519" s="60"/>
      <c r="EEF519" s="61"/>
      <c r="EEG519" s="70"/>
      <c r="EEH519" s="70"/>
      <c r="EEI519" s="60"/>
      <c r="EEJ519" s="61"/>
      <c r="EEK519" s="70"/>
      <c r="EEL519" s="70"/>
      <c r="EEM519" s="60"/>
      <c r="EEN519" s="61"/>
      <c r="EEO519" s="70"/>
      <c r="EEP519" s="70"/>
      <c r="EEQ519" s="60"/>
      <c r="EER519" s="61"/>
      <c r="EES519" s="70"/>
      <c r="EET519" s="70"/>
      <c r="EEU519" s="60"/>
      <c r="EEV519" s="61"/>
      <c r="EEW519" s="70"/>
      <c r="EEX519" s="70"/>
      <c r="EEY519" s="60"/>
      <c r="EEZ519" s="61"/>
      <c r="EFA519" s="70"/>
      <c r="EFB519" s="70"/>
      <c r="EFC519" s="60"/>
      <c r="EFD519" s="61"/>
      <c r="EFE519" s="70"/>
      <c r="EFF519" s="70"/>
      <c r="EFG519" s="60"/>
      <c r="EFH519" s="61"/>
      <c r="EFI519" s="70"/>
      <c r="EFJ519" s="70"/>
      <c r="EFK519" s="60"/>
      <c r="EFL519" s="61"/>
      <c r="EFM519" s="70"/>
      <c r="EFN519" s="70"/>
      <c r="EFO519" s="60"/>
      <c r="EFP519" s="61"/>
      <c r="EFQ519" s="70"/>
      <c r="EFR519" s="70"/>
      <c r="EFS519" s="60"/>
      <c r="EFT519" s="61"/>
      <c r="EFU519" s="70"/>
      <c r="EFV519" s="70"/>
      <c r="EFW519" s="60"/>
      <c r="EFX519" s="61"/>
      <c r="EFY519" s="70"/>
      <c r="EFZ519" s="70"/>
      <c r="EGA519" s="60"/>
      <c r="EGB519" s="61"/>
      <c r="EGC519" s="70"/>
      <c r="EGD519" s="70"/>
      <c r="EGE519" s="60"/>
      <c r="EGF519" s="61"/>
      <c r="EGG519" s="70"/>
      <c r="EGH519" s="70"/>
      <c r="EGI519" s="60"/>
      <c r="EGJ519" s="61"/>
      <c r="EGK519" s="70"/>
      <c r="EGL519" s="70"/>
      <c r="EGM519" s="60"/>
      <c r="EGN519" s="61"/>
      <c r="EGO519" s="70"/>
      <c r="EGP519" s="70"/>
      <c r="EGQ519" s="60"/>
      <c r="EGR519" s="61"/>
      <c r="EGS519" s="70"/>
      <c r="EGT519" s="70"/>
      <c r="EGU519" s="60"/>
      <c r="EGV519" s="61"/>
      <c r="EGW519" s="70"/>
      <c r="EGX519" s="70"/>
      <c r="EGY519" s="60"/>
      <c r="EGZ519" s="61"/>
      <c r="EHA519" s="70"/>
      <c r="EHB519" s="70"/>
      <c r="EHC519" s="60"/>
      <c r="EHD519" s="61"/>
      <c r="EHE519" s="70"/>
      <c r="EHF519" s="70"/>
      <c r="EHG519" s="60"/>
      <c r="EHH519" s="61"/>
      <c r="EHI519" s="70"/>
      <c r="EHJ519" s="70"/>
      <c r="EHK519" s="60"/>
      <c r="EHL519" s="61"/>
      <c r="EHM519" s="70"/>
      <c r="EHN519" s="70"/>
      <c r="EHO519" s="60"/>
      <c r="EHP519" s="61"/>
      <c r="EHQ519" s="70"/>
      <c r="EHR519" s="70"/>
      <c r="EHS519" s="60"/>
      <c r="EHT519" s="61"/>
      <c r="EHU519" s="70"/>
      <c r="EHV519" s="70"/>
      <c r="EHW519" s="60"/>
      <c r="EHX519" s="61"/>
      <c r="EHY519" s="70"/>
      <c r="EHZ519" s="70"/>
      <c r="EIA519" s="60"/>
      <c r="EIB519" s="61"/>
      <c r="EIC519" s="70"/>
      <c r="EID519" s="70"/>
      <c r="EIE519" s="60"/>
      <c r="EIF519" s="61"/>
      <c r="EIG519" s="70"/>
      <c r="EIH519" s="70"/>
      <c r="EII519" s="60"/>
      <c r="EIJ519" s="61"/>
      <c r="EIK519" s="70"/>
      <c r="EIL519" s="70"/>
      <c r="EIM519" s="60"/>
      <c r="EIN519" s="61"/>
      <c r="EIO519" s="70"/>
      <c r="EIP519" s="70"/>
      <c r="EIQ519" s="60"/>
      <c r="EIR519" s="61"/>
      <c r="EIS519" s="70"/>
      <c r="EIT519" s="70"/>
      <c r="EIU519" s="60"/>
      <c r="EIV519" s="61"/>
      <c r="EIW519" s="70"/>
      <c r="EIX519" s="70"/>
      <c r="EIY519" s="60"/>
      <c r="EIZ519" s="61"/>
      <c r="EJA519" s="70"/>
      <c r="EJB519" s="70"/>
      <c r="EJC519" s="60"/>
      <c r="EJD519" s="61"/>
      <c r="EJE519" s="70"/>
      <c r="EJF519" s="70"/>
      <c r="EJG519" s="60"/>
      <c r="EJH519" s="61"/>
      <c r="EJI519" s="70"/>
      <c r="EJJ519" s="70"/>
      <c r="EJK519" s="60"/>
      <c r="EJL519" s="61"/>
      <c r="EJM519" s="70"/>
      <c r="EJN519" s="70"/>
      <c r="EJO519" s="60"/>
      <c r="EJP519" s="61"/>
      <c r="EJQ519" s="70"/>
      <c r="EJR519" s="70"/>
      <c r="EJS519" s="60"/>
      <c r="EJT519" s="61"/>
      <c r="EJU519" s="70"/>
      <c r="EJV519" s="70"/>
      <c r="EJW519" s="60"/>
      <c r="EJX519" s="61"/>
      <c r="EJY519" s="70"/>
      <c r="EJZ519" s="70"/>
      <c r="EKA519" s="60"/>
      <c r="EKB519" s="61"/>
      <c r="EKC519" s="70"/>
      <c r="EKD519" s="70"/>
      <c r="EKE519" s="60"/>
      <c r="EKF519" s="61"/>
      <c r="EKG519" s="70"/>
      <c r="EKH519" s="70"/>
      <c r="EKI519" s="60"/>
      <c r="EKJ519" s="61"/>
      <c r="EKK519" s="70"/>
      <c r="EKL519" s="70"/>
      <c r="EKM519" s="60"/>
      <c r="EKN519" s="61"/>
      <c r="EKO519" s="70"/>
      <c r="EKP519" s="70"/>
      <c r="EKQ519" s="60"/>
      <c r="EKR519" s="61"/>
      <c r="EKS519" s="70"/>
      <c r="EKT519" s="70"/>
      <c r="EKU519" s="60"/>
      <c r="EKV519" s="61"/>
      <c r="EKW519" s="70"/>
      <c r="EKX519" s="70"/>
      <c r="EKY519" s="60"/>
      <c r="EKZ519" s="61"/>
      <c r="ELA519" s="70"/>
      <c r="ELB519" s="70"/>
      <c r="ELC519" s="60"/>
      <c r="ELD519" s="61"/>
      <c r="ELE519" s="70"/>
      <c r="ELF519" s="70"/>
      <c r="ELG519" s="60"/>
      <c r="ELH519" s="61"/>
      <c r="ELI519" s="70"/>
      <c r="ELJ519" s="70"/>
      <c r="ELK519" s="60"/>
      <c r="ELL519" s="61"/>
      <c r="ELM519" s="70"/>
      <c r="ELN519" s="70"/>
      <c r="ELO519" s="60"/>
      <c r="ELP519" s="61"/>
      <c r="ELQ519" s="70"/>
      <c r="ELR519" s="70"/>
      <c r="ELS519" s="60"/>
      <c r="ELT519" s="61"/>
      <c r="ELU519" s="70"/>
      <c r="ELV519" s="70"/>
      <c r="ELW519" s="60"/>
      <c r="ELX519" s="61"/>
      <c r="ELY519" s="70"/>
      <c r="ELZ519" s="70"/>
      <c r="EMA519" s="60"/>
      <c r="EMB519" s="61"/>
      <c r="EMC519" s="70"/>
      <c r="EMD519" s="70"/>
      <c r="EME519" s="60"/>
      <c r="EMF519" s="61"/>
      <c r="EMG519" s="70"/>
      <c r="EMH519" s="70"/>
      <c r="EMI519" s="60"/>
      <c r="EMJ519" s="61"/>
      <c r="EMK519" s="70"/>
      <c r="EML519" s="70"/>
      <c r="EMM519" s="60"/>
      <c r="EMN519" s="61"/>
      <c r="EMO519" s="70"/>
      <c r="EMP519" s="70"/>
      <c r="EMQ519" s="60"/>
      <c r="EMR519" s="61"/>
      <c r="EMS519" s="70"/>
      <c r="EMT519" s="70"/>
      <c r="EMU519" s="60"/>
      <c r="EMV519" s="61"/>
      <c r="EMW519" s="70"/>
      <c r="EMX519" s="70"/>
      <c r="EMY519" s="60"/>
      <c r="EMZ519" s="61"/>
      <c r="ENA519" s="70"/>
      <c r="ENB519" s="70"/>
      <c r="ENC519" s="60"/>
      <c r="END519" s="61"/>
      <c r="ENE519" s="70"/>
      <c r="ENF519" s="70"/>
      <c r="ENG519" s="60"/>
      <c r="ENH519" s="61"/>
      <c r="ENI519" s="70"/>
      <c r="ENJ519" s="70"/>
      <c r="ENK519" s="60"/>
      <c r="ENL519" s="61"/>
      <c r="ENM519" s="70"/>
      <c r="ENN519" s="70"/>
      <c r="ENO519" s="60"/>
      <c r="ENP519" s="61"/>
      <c r="ENQ519" s="70"/>
      <c r="ENR519" s="70"/>
      <c r="ENS519" s="60"/>
      <c r="ENT519" s="61"/>
      <c r="ENU519" s="70"/>
      <c r="ENV519" s="70"/>
      <c r="ENW519" s="60"/>
      <c r="ENX519" s="61"/>
      <c r="ENY519" s="70"/>
      <c r="ENZ519" s="70"/>
      <c r="EOA519" s="60"/>
      <c r="EOB519" s="61"/>
      <c r="EOC519" s="70"/>
      <c r="EOD519" s="70"/>
      <c r="EOE519" s="60"/>
      <c r="EOF519" s="61"/>
      <c r="EOG519" s="70"/>
      <c r="EOH519" s="70"/>
      <c r="EOI519" s="60"/>
      <c r="EOJ519" s="61"/>
      <c r="EOK519" s="70"/>
      <c r="EOL519" s="70"/>
      <c r="EOM519" s="60"/>
      <c r="EON519" s="61"/>
      <c r="EOO519" s="70"/>
      <c r="EOP519" s="70"/>
      <c r="EOQ519" s="60"/>
      <c r="EOR519" s="61"/>
      <c r="EOS519" s="70"/>
      <c r="EOT519" s="70"/>
      <c r="EOU519" s="60"/>
      <c r="EOV519" s="61"/>
      <c r="EOW519" s="70"/>
      <c r="EOX519" s="70"/>
      <c r="EOY519" s="60"/>
      <c r="EOZ519" s="61"/>
      <c r="EPA519" s="70"/>
      <c r="EPB519" s="70"/>
      <c r="EPC519" s="60"/>
      <c r="EPD519" s="61"/>
      <c r="EPE519" s="70"/>
      <c r="EPF519" s="70"/>
      <c r="EPG519" s="60"/>
      <c r="EPH519" s="61"/>
      <c r="EPI519" s="70"/>
      <c r="EPJ519" s="70"/>
      <c r="EPK519" s="60"/>
      <c r="EPL519" s="61"/>
      <c r="EPM519" s="70"/>
      <c r="EPN519" s="70"/>
      <c r="EPO519" s="60"/>
      <c r="EPP519" s="61"/>
      <c r="EPQ519" s="70"/>
      <c r="EPR519" s="70"/>
      <c r="EPS519" s="60"/>
      <c r="EPT519" s="61"/>
      <c r="EPU519" s="70"/>
      <c r="EPV519" s="70"/>
      <c r="EPW519" s="60"/>
      <c r="EPX519" s="61"/>
      <c r="EPY519" s="70"/>
      <c r="EPZ519" s="70"/>
      <c r="EQA519" s="60"/>
      <c r="EQB519" s="61"/>
      <c r="EQC519" s="70"/>
      <c r="EQD519" s="70"/>
      <c r="EQE519" s="60"/>
      <c r="EQF519" s="61"/>
      <c r="EQG519" s="70"/>
      <c r="EQH519" s="70"/>
      <c r="EQI519" s="60"/>
      <c r="EQJ519" s="61"/>
      <c r="EQK519" s="70"/>
      <c r="EQL519" s="70"/>
      <c r="EQM519" s="60"/>
      <c r="EQN519" s="61"/>
      <c r="EQO519" s="70"/>
      <c r="EQP519" s="70"/>
      <c r="EQQ519" s="60"/>
      <c r="EQR519" s="61"/>
      <c r="EQS519" s="70"/>
      <c r="EQT519" s="70"/>
      <c r="EQU519" s="60"/>
      <c r="EQV519" s="61"/>
      <c r="EQW519" s="70"/>
      <c r="EQX519" s="70"/>
      <c r="EQY519" s="60"/>
      <c r="EQZ519" s="61"/>
      <c r="ERA519" s="70"/>
      <c r="ERB519" s="70"/>
      <c r="ERC519" s="60"/>
      <c r="ERD519" s="61"/>
      <c r="ERE519" s="70"/>
      <c r="ERF519" s="70"/>
      <c r="ERG519" s="60"/>
      <c r="ERH519" s="61"/>
      <c r="ERI519" s="70"/>
      <c r="ERJ519" s="70"/>
      <c r="ERK519" s="60"/>
      <c r="ERL519" s="61"/>
      <c r="ERM519" s="70"/>
      <c r="ERN519" s="70"/>
      <c r="ERO519" s="60"/>
      <c r="ERP519" s="61"/>
      <c r="ERQ519" s="70"/>
      <c r="ERR519" s="70"/>
      <c r="ERS519" s="60"/>
      <c r="ERT519" s="61"/>
      <c r="ERU519" s="70"/>
      <c r="ERV519" s="70"/>
      <c r="ERW519" s="60"/>
      <c r="ERX519" s="61"/>
      <c r="ERY519" s="70"/>
      <c r="ERZ519" s="70"/>
      <c r="ESA519" s="60"/>
      <c r="ESB519" s="61"/>
      <c r="ESC519" s="70"/>
      <c r="ESD519" s="70"/>
      <c r="ESE519" s="60"/>
      <c r="ESF519" s="61"/>
      <c r="ESG519" s="70"/>
      <c r="ESH519" s="70"/>
      <c r="ESI519" s="60"/>
      <c r="ESJ519" s="61"/>
      <c r="ESK519" s="70"/>
      <c r="ESL519" s="70"/>
      <c r="ESM519" s="60"/>
      <c r="ESN519" s="61"/>
      <c r="ESO519" s="70"/>
      <c r="ESP519" s="70"/>
      <c r="ESQ519" s="60"/>
      <c r="ESR519" s="61"/>
      <c r="ESS519" s="70"/>
      <c r="EST519" s="70"/>
      <c r="ESU519" s="60"/>
      <c r="ESV519" s="61"/>
      <c r="ESW519" s="70"/>
      <c r="ESX519" s="70"/>
      <c r="ESY519" s="60"/>
      <c r="ESZ519" s="61"/>
      <c r="ETA519" s="70"/>
      <c r="ETB519" s="70"/>
      <c r="ETC519" s="60"/>
      <c r="ETD519" s="61"/>
      <c r="ETE519" s="70"/>
      <c r="ETF519" s="70"/>
      <c r="ETG519" s="60"/>
      <c r="ETH519" s="61"/>
      <c r="ETI519" s="70"/>
      <c r="ETJ519" s="70"/>
      <c r="ETK519" s="60"/>
      <c r="ETL519" s="61"/>
      <c r="ETM519" s="70"/>
      <c r="ETN519" s="70"/>
      <c r="ETO519" s="60"/>
      <c r="ETP519" s="61"/>
      <c r="ETQ519" s="70"/>
      <c r="ETR519" s="70"/>
      <c r="ETS519" s="60"/>
      <c r="ETT519" s="61"/>
      <c r="ETU519" s="70"/>
      <c r="ETV519" s="70"/>
      <c r="ETW519" s="60"/>
      <c r="ETX519" s="61"/>
      <c r="ETY519" s="70"/>
      <c r="ETZ519" s="70"/>
      <c r="EUA519" s="60"/>
      <c r="EUB519" s="61"/>
      <c r="EUC519" s="70"/>
      <c r="EUD519" s="70"/>
      <c r="EUE519" s="60"/>
      <c r="EUF519" s="61"/>
      <c r="EUG519" s="70"/>
      <c r="EUH519" s="70"/>
      <c r="EUI519" s="60"/>
      <c r="EUJ519" s="61"/>
      <c r="EUK519" s="70"/>
      <c r="EUL519" s="70"/>
      <c r="EUM519" s="60"/>
      <c r="EUN519" s="61"/>
      <c r="EUO519" s="70"/>
      <c r="EUP519" s="70"/>
      <c r="EUQ519" s="60"/>
      <c r="EUR519" s="61"/>
      <c r="EUS519" s="70"/>
      <c r="EUT519" s="70"/>
      <c r="EUU519" s="60"/>
      <c r="EUV519" s="61"/>
      <c r="EUW519" s="70"/>
      <c r="EUX519" s="70"/>
      <c r="EUY519" s="60"/>
      <c r="EUZ519" s="61"/>
      <c r="EVA519" s="70"/>
      <c r="EVB519" s="70"/>
      <c r="EVC519" s="60"/>
      <c r="EVD519" s="61"/>
      <c r="EVE519" s="70"/>
      <c r="EVF519" s="70"/>
      <c r="EVG519" s="60"/>
      <c r="EVH519" s="61"/>
      <c r="EVI519" s="70"/>
      <c r="EVJ519" s="70"/>
      <c r="EVK519" s="60"/>
      <c r="EVL519" s="61"/>
      <c r="EVM519" s="70"/>
      <c r="EVN519" s="70"/>
      <c r="EVO519" s="60"/>
      <c r="EVP519" s="61"/>
      <c r="EVQ519" s="70"/>
      <c r="EVR519" s="70"/>
      <c r="EVS519" s="60"/>
      <c r="EVT519" s="61"/>
      <c r="EVU519" s="70"/>
      <c r="EVV519" s="70"/>
      <c r="EVW519" s="60"/>
      <c r="EVX519" s="61"/>
      <c r="EVY519" s="70"/>
      <c r="EVZ519" s="70"/>
      <c r="EWA519" s="60"/>
      <c r="EWB519" s="61"/>
      <c r="EWC519" s="70"/>
      <c r="EWD519" s="70"/>
      <c r="EWE519" s="60"/>
      <c r="EWF519" s="61"/>
      <c r="EWG519" s="70"/>
      <c r="EWH519" s="70"/>
      <c r="EWI519" s="60"/>
      <c r="EWJ519" s="61"/>
      <c r="EWK519" s="70"/>
      <c r="EWL519" s="70"/>
      <c r="EWM519" s="60"/>
      <c r="EWN519" s="61"/>
      <c r="EWO519" s="70"/>
      <c r="EWP519" s="70"/>
      <c r="EWQ519" s="60"/>
      <c r="EWR519" s="61"/>
      <c r="EWS519" s="70"/>
      <c r="EWT519" s="70"/>
      <c r="EWU519" s="60"/>
      <c r="EWV519" s="61"/>
      <c r="EWW519" s="70"/>
      <c r="EWX519" s="70"/>
      <c r="EWY519" s="60"/>
      <c r="EWZ519" s="61"/>
      <c r="EXA519" s="70"/>
      <c r="EXB519" s="70"/>
      <c r="EXC519" s="60"/>
      <c r="EXD519" s="61"/>
      <c r="EXE519" s="70"/>
      <c r="EXF519" s="70"/>
      <c r="EXG519" s="60"/>
      <c r="EXH519" s="61"/>
      <c r="EXI519" s="70"/>
      <c r="EXJ519" s="70"/>
      <c r="EXK519" s="60"/>
      <c r="EXL519" s="61"/>
      <c r="EXM519" s="70"/>
      <c r="EXN519" s="70"/>
      <c r="EXO519" s="60"/>
      <c r="EXP519" s="61"/>
      <c r="EXQ519" s="70"/>
      <c r="EXR519" s="70"/>
      <c r="EXS519" s="60"/>
      <c r="EXT519" s="61"/>
      <c r="EXU519" s="70"/>
      <c r="EXV519" s="70"/>
      <c r="EXW519" s="60"/>
      <c r="EXX519" s="61"/>
      <c r="EXY519" s="70"/>
      <c r="EXZ519" s="70"/>
      <c r="EYA519" s="60"/>
      <c r="EYB519" s="61"/>
      <c r="EYC519" s="70"/>
      <c r="EYD519" s="70"/>
      <c r="EYE519" s="60"/>
      <c r="EYF519" s="61"/>
      <c r="EYG519" s="70"/>
      <c r="EYH519" s="70"/>
      <c r="EYI519" s="60"/>
      <c r="EYJ519" s="61"/>
      <c r="EYK519" s="70"/>
      <c r="EYL519" s="70"/>
      <c r="EYM519" s="60"/>
      <c r="EYN519" s="61"/>
      <c r="EYO519" s="70"/>
      <c r="EYP519" s="70"/>
      <c r="EYQ519" s="60"/>
      <c r="EYR519" s="61"/>
      <c r="EYS519" s="70"/>
      <c r="EYT519" s="70"/>
      <c r="EYU519" s="60"/>
      <c r="EYV519" s="61"/>
      <c r="EYW519" s="70"/>
      <c r="EYX519" s="70"/>
      <c r="EYY519" s="60"/>
      <c r="EYZ519" s="61"/>
      <c r="EZA519" s="70"/>
      <c r="EZB519" s="70"/>
      <c r="EZC519" s="60"/>
      <c r="EZD519" s="61"/>
      <c r="EZE519" s="70"/>
      <c r="EZF519" s="70"/>
      <c r="EZG519" s="60"/>
      <c r="EZH519" s="61"/>
      <c r="EZI519" s="70"/>
      <c r="EZJ519" s="70"/>
      <c r="EZK519" s="60"/>
      <c r="EZL519" s="61"/>
      <c r="EZM519" s="70"/>
      <c r="EZN519" s="70"/>
      <c r="EZO519" s="60"/>
      <c r="EZP519" s="61"/>
      <c r="EZQ519" s="70"/>
      <c r="EZR519" s="70"/>
      <c r="EZS519" s="60"/>
      <c r="EZT519" s="61"/>
      <c r="EZU519" s="70"/>
      <c r="EZV519" s="70"/>
      <c r="EZW519" s="60"/>
      <c r="EZX519" s="61"/>
      <c r="EZY519" s="70"/>
      <c r="EZZ519" s="70"/>
      <c r="FAA519" s="60"/>
      <c r="FAB519" s="61"/>
      <c r="FAC519" s="70"/>
      <c r="FAD519" s="70"/>
      <c r="FAE519" s="60"/>
      <c r="FAF519" s="61"/>
      <c r="FAG519" s="70"/>
      <c r="FAH519" s="70"/>
      <c r="FAI519" s="60"/>
      <c r="FAJ519" s="61"/>
      <c r="FAK519" s="70"/>
      <c r="FAL519" s="70"/>
      <c r="FAM519" s="60"/>
      <c r="FAN519" s="61"/>
      <c r="FAO519" s="70"/>
      <c r="FAP519" s="70"/>
      <c r="FAQ519" s="60"/>
      <c r="FAR519" s="61"/>
      <c r="FAS519" s="70"/>
      <c r="FAT519" s="70"/>
      <c r="FAU519" s="60"/>
      <c r="FAV519" s="61"/>
      <c r="FAW519" s="70"/>
      <c r="FAX519" s="70"/>
      <c r="FAY519" s="60"/>
      <c r="FAZ519" s="61"/>
      <c r="FBA519" s="70"/>
      <c r="FBB519" s="70"/>
      <c r="FBC519" s="60"/>
      <c r="FBD519" s="61"/>
      <c r="FBE519" s="70"/>
      <c r="FBF519" s="70"/>
      <c r="FBG519" s="60"/>
      <c r="FBH519" s="61"/>
      <c r="FBI519" s="70"/>
      <c r="FBJ519" s="70"/>
      <c r="FBK519" s="60"/>
      <c r="FBL519" s="61"/>
      <c r="FBM519" s="70"/>
      <c r="FBN519" s="70"/>
      <c r="FBO519" s="60"/>
      <c r="FBP519" s="61"/>
      <c r="FBQ519" s="70"/>
      <c r="FBR519" s="70"/>
      <c r="FBS519" s="60"/>
      <c r="FBT519" s="61"/>
      <c r="FBU519" s="70"/>
      <c r="FBV519" s="70"/>
      <c r="FBW519" s="60"/>
      <c r="FBX519" s="61"/>
      <c r="FBY519" s="70"/>
      <c r="FBZ519" s="70"/>
      <c r="FCA519" s="60"/>
      <c r="FCB519" s="61"/>
      <c r="FCC519" s="70"/>
      <c r="FCD519" s="70"/>
      <c r="FCE519" s="60"/>
      <c r="FCF519" s="61"/>
      <c r="FCG519" s="70"/>
      <c r="FCH519" s="70"/>
      <c r="FCI519" s="60"/>
      <c r="FCJ519" s="61"/>
      <c r="FCK519" s="70"/>
      <c r="FCL519" s="70"/>
      <c r="FCM519" s="60"/>
      <c r="FCN519" s="61"/>
      <c r="FCO519" s="70"/>
      <c r="FCP519" s="70"/>
      <c r="FCQ519" s="60"/>
      <c r="FCR519" s="61"/>
      <c r="FCS519" s="70"/>
      <c r="FCT519" s="70"/>
      <c r="FCU519" s="60"/>
      <c r="FCV519" s="61"/>
      <c r="FCW519" s="70"/>
      <c r="FCX519" s="70"/>
      <c r="FCY519" s="60"/>
      <c r="FCZ519" s="61"/>
      <c r="FDA519" s="70"/>
      <c r="FDB519" s="70"/>
      <c r="FDC519" s="60"/>
      <c r="FDD519" s="61"/>
      <c r="FDE519" s="70"/>
      <c r="FDF519" s="70"/>
      <c r="FDG519" s="60"/>
      <c r="FDH519" s="61"/>
      <c r="FDI519" s="70"/>
      <c r="FDJ519" s="70"/>
      <c r="FDK519" s="60"/>
      <c r="FDL519" s="61"/>
      <c r="FDM519" s="70"/>
      <c r="FDN519" s="70"/>
      <c r="FDO519" s="60"/>
      <c r="FDP519" s="61"/>
      <c r="FDQ519" s="70"/>
      <c r="FDR519" s="70"/>
      <c r="FDS519" s="60"/>
      <c r="FDT519" s="61"/>
      <c r="FDU519" s="70"/>
      <c r="FDV519" s="70"/>
      <c r="FDW519" s="60"/>
      <c r="FDX519" s="61"/>
      <c r="FDY519" s="70"/>
      <c r="FDZ519" s="70"/>
      <c r="FEA519" s="60"/>
      <c r="FEB519" s="61"/>
      <c r="FEC519" s="70"/>
      <c r="FED519" s="70"/>
      <c r="FEE519" s="60"/>
      <c r="FEF519" s="61"/>
      <c r="FEG519" s="70"/>
      <c r="FEH519" s="70"/>
      <c r="FEI519" s="60"/>
      <c r="FEJ519" s="61"/>
      <c r="FEK519" s="70"/>
      <c r="FEL519" s="70"/>
      <c r="FEM519" s="60"/>
      <c r="FEN519" s="61"/>
      <c r="FEO519" s="70"/>
      <c r="FEP519" s="70"/>
      <c r="FEQ519" s="60"/>
      <c r="FER519" s="61"/>
      <c r="FES519" s="70"/>
      <c r="FET519" s="70"/>
      <c r="FEU519" s="60"/>
      <c r="FEV519" s="61"/>
      <c r="FEW519" s="70"/>
      <c r="FEX519" s="70"/>
      <c r="FEY519" s="60"/>
      <c r="FEZ519" s="61"/>
      <c r="FFA519" s="70"/>
      <c r="FFB519" s="70"/>
      <c r="FFC519" s="60"/>
      <c r="FFD519" s="61"/>
      <c r="FFE519" s="70"/>
      <c r="FFF519" s="70"/>
      <c r="FFG519" s="60"/>
      <c r="FFH519" s="61"/>
      <c r="FFI519" s="70"/>
      <c r="FFJ519" s="70"/>
      <c r="FFK519" s="60"/>
      <c r="FFL519" s="61"/>
      <c r="FFM519" s="70"/>
      <c r="FFN519" s="70"/>
      <c r="FFO519" s="60"/>
      <c r="FFP519" s="61"/>
      <c r="FFQ519" s="70"/>
      <c r="FFR519" s="70"/>
      <c r="FFS519" s="60"/>
      <c r="FFT519" s="61"/>
      <c r="FFU519" s="70"/>
      <c r="FFV519" s="70"/>
      <c r="FFW519" s="60"/>
      <c r="FFX519" s="61"/>
      <c r="FFY519" s="70"/>
      <c r="FFZ519" s="70"/>
      <c r="FGA519" s="60"/>
      <c r="FGB519" s="61"/>
      <c r="FGC519" s="70"/>
      <c r="FGD519" s="70"/>
      <c r="FGE519" s="60"/>
      <c r="FGF519" s="61"/>
      <c r="FGG519" s="70"/>
      <c r="FGH519" s="70"/>
      <c r="FGI519" s="60"/>
      <c r="FGJ519" s="61"/>
      <c r="FGK519" s="70"/>
      <c r="FGL519" s="70"/>
      <c r="FGM519" s="60"/>
      <c r="FGN519" s="61"/>
      <c r="FGO519" s="70"/>
      <c r="FGP519" s="70"/>
      <c r="FGQ519" s="60"/>
      <c r="FGR519" s="61"/>
      <c r="FGS519" s="70"/>
      <c r="FGT519" s="70"/>
      <c r="FGU519" s="60"/>
      <c r="FGV519" s="61"/>
      <c r="FGW519" s="70"/>
      <c r="FGX519" s="70"/>
      <c r="FGY519" s="60"/>
      <c r="FGZ519" s="61"/>
      <c r="FHA519" s="70"/>
      <c r="FHB519" s="70"/>
      <c r="FHC519" s="60"/>
      <c r="FHD519" s="61"/>
      <c r="FHE519" s="70"/>
      <c r="FHF519" s="70"/>
      <c r="FHG519" s="60"/>
      <c r="FHH519" s="61"/>
      <c r="FHI519" s="70"/>
      <c r="FHJ519" s="70"/>
      <c r="FHK519" s="60"/>
      <c r="FHL519" s="61"/>
      <c r="FHM519" s="70"/>
      <c r="FHN519" s="70"/>
      <c r="FHO519" s="60"/>
      <c r="FHP519" s="61"/>
      <c r="FHQ519" s="70"/>
      <c r="FHR519" s="70"/>
      <c r="FHS519" s="60"/>
      <c r="FHT519" s="61"/>
      <c r="FHU519" s="70"/>
      <c r="FHV519" s="70"/>
      <c r="FHW519" s="60"/>
      <c r="FHX519" s="61"/>
      <c r="FHY519" s="70"/>
      <c r="FHZ519" s="70"/>
      <c r="FIA519" s="60"/>
      <c r="FIB519" s="61"/>
      <c r="FIC519" s="70"/>
      <c r="FID519" s="70"/>
      <c r="FIE519" s="60"/>
      <c r="FIF519" s="61"/>
      <c r="FIG519" s="70"/>
      <c r="FIH519" s="70"/>
      <c r="FII519" s="60"/>
      <c r="FIJ519" s="61"/>
      <c r="FIK519" s="70"/>
      <c r="FIL519" s="70"/>
      <c r="FIM519" s="60"/>
      <c r="FIN519" s="61"/>
      <c r="FIO519" s="70"/>
      <c r="FIP519" s="70"/>
      <c r="FIQ519" s="60"/>
      <c r="FIR519" s="61"/>
      <c r="FIS519" s="70"/>
      <c r="FIT519" s="70"/>
      <c r="FIU519" s="60"/>
      <c r="FIV519" s="61"/>
      <c r="FIW519" s="70"/>
      <c r="FIX519" s="70"/>
      <c r="FIY519" s="60"/>
      <c r="FIZ519" s="61"/>
      <c r="FJA519" s="70"/>
      <c r="FJB519" s="70"/>
      <c r="FJC519" s="60"/>
      <c r="FJD519" s="61"/>
      <c r="FJE519" s="70"/>
      <c r="FJF519" s="70"/>
      <c r="FJG519" s="60"/>
      <c r="FJH519" s="61"/>
      <c r="FJI519" s="70"/>
      <c r="FJJ519" s="70"/>
      <c r="FJK519" s="60"/>
      <c r="FJL519" s="61"/>
      <c r="FJM519" s="70"/>
      <c r="FJN519" s="70"/>
      <c r="FJO519" s="60"/>
      <c r="FJP519" s="61"/>
      <c r="FJQ519" s="70"/>
      <c r="FJR519" s="70"/>
      <c r="FJS519" s="60"/>
      <c r="FJT519" s="61"/>
      <c r="FJU519" s="70"/>
      <c r="FJV519" s="70"/>
      <c r="FJW519" s="60"/>
      <c r="FJX519" s="61"/>
      <c r="FJY519" s="70"/>
      <c r="FJZ519" s="70"/>
      <c r="FKA519" s="60"/>
      <c r="FKB519" s="61"/>
      <c r="FKC519" s="70"/>
      <c r="FKD519" s="70"/>
      <c r="FKE519" s="60"/>
      <c r="FKF519" s="61"/>
      <c r="FKG519" s="70"/>
      <c r="FKH519" s="70"/>
      <c r="FKI519" s="60"/>
      <c r="FKJ519" s="61"/>
      <c r="FKK519" s="70"/>
      <c r="FKL519" s="70"/>
      <c r="FKM519" s="60"/>
      <c r="FKN519" s="61"/>
      <c r="FKO519" s="70"/>
      <c r="FKP519" s="70"/>
      <c r="FKQ519" s="60"/>
      <c r="FKR519" s="61"/>
      <c r="FKS519" s="70"/>
      <c r="FKT519" s="70"/>
      <c r="FKU519" s="60"/>
      <c r="FKV519" s="61"/>
      <c r="FKW519" s="70"/>
      <c r="FKX519" s="70"/>
      <c r="FKY519" s="60"/>
      <c r="FKZ519" s="61"/>
      <c r="FLA519" s="70"/>
      <c r="FLB519" s="70"/>
      <c r="FLC519" s="60"/>
      <c r="FLD519" s="61"/>
      <c r="FLE519" s="70"/>
      <c r="FLF519" s="70"/>
      <c r="FLG519" s="60"/>
      <c r="FLH519" s="61"/>
      <c r="FLI519" s="70"/>
      <c r="FLJ519" s="70"/>
      <c r="FLK519" s="60"/>
      <c r="FLL519" s="61"/>
      <c r="FLM519" s="70"/>
      <c r="FLN519" s="70"/>
      <c r="FLO519" s="60"/>
      <c r="FLP519" s="61"/>
      <c r="FLQ519" s="70"/>
      <c r="FLR519" s="70"/>
      <c r="FLS519" s="60"/>
      <c r="FLT519" s="61"/>
      <c r="FLU519" s="70"/>
      <c r="FLV519" s="70"/>
      <c r="FLW519" s="60"/>
      <c r="FLX519" s="61"/>
      <c r="FLY519" s="70"/>
      <c r="FLZ519" s="70"/>
      <c r="FMA519" s="60"/>
      <c r="FMB519" s="61"/>
      <c r="FMC519" s="70"/>
      <c r="FMD519" s="70"/>
      <c r="FME519" s="60"/>
      <c r="FMF519" s="61"/>
      <c r="FMG519" s="70"/>
      <c r="FMH519" s="70"/>
      <c r="FMI519" s="60"/>
      <c r="FMJ519" s="61"/>
      <c r="FMK519" s="70"/>
      <c r="FML519" s="70"/>
      <c r="FMM519" s="60"/>
      <c r="FMN519" s="61"/>
      <c r="FMO519" s="70"/>
      <c r="FMP519" s="70"/>
      <c r="FMQ519" s="60"/>
      <c r="FMR519" s="61"/>
      <c r="FMS519" s="70"/>
      <c r="FMT519" s="70"/>
      <c r="FMU519" s="60"/>
      <c r="FMV519" s="61"/>
      <c r="FMW519" s="70"/>
      <c r="FMX519" s="70"/>
      <c r="FMY519" s="60"/>
      <c r="FMZ519" s="61"/>
      <c r="FNA519" s="70"/>
      <c r="FNB519" s="70"/>
      <c r="FNC519" s="60"/>
      <c r="FND519" s="61"/>
      <c r="FNE519" s="70"/>
      <c r="FNF519" s="70"/>
      <c r="FNG519" s="60"/>
      <c r="FNH519" s="61"/>
      <c r="FNI519" s="70"/>
      <c r="FNJ519" s="70"/>
      <c r="FNK519" s="60"/>
      <c r="FNL519" s="61"/>
      <c r="FNM519" s="70"/>
      <c r="FNN519" s="70"/>
      <c r="FNO519" s="60"/>
      <c r="FNP519" s="61"/>
      <c r="FNQ519" s="70"/>
      <c r="FNR519" s="70"/>
      <c r="FNS519" s="60"/>
      <c r="FNT519" s="61"/>
      <c r="FNU519" s="70"/>
      <c r="FNV519" s="70"/>
      <c r="FNW519" s="60"/>
      <c r="FNX519" s="61"/>
      <c r="FNY519" s="70"/>
      <c r="FNZ519" s="70"/>
      <c r="FOA519" s="60"/>
      <c r="FOB519" s="61"/>
      <c r="FOC519" s="70"/>
      <c r="FOD519" s="70"/>
      <c r="FOE519" s="60"/>
      <c r="FOF519" s="61"/>
      <c r="FOG519" s="70"/>
      <c r="FOH519" s="70"/>
      <c r="FOI519" s="60"/>
      <c r="FOJ519" s="61"/>
      <c r="FOK519" s="70"/>
      <c r="FOL519" s="70"/>
      <c r="FOM519" s="60"/>
      <c r="FON519" s="61"/>
      <c r="FOO519" s="70"/>
      <c r="FOP519" s="70"/>
      <c r="FOQ519" s="60"/>
      <c r="FOR519" s="61"/>
      <c r="FOS519" s="70"/>
      <c r="FOT519" s="70"/>
      <c r="FOU519" s="60"/>
      <c r="FOV519" s="61"/>
      <c r="FOW519" s="70"/>
      <c r="FOX519" s="70"/>
      <c r="FOY519" s="60"/>
      <c r="FOZ519" s="61"/>
      <c r="FPA519" s="70"/>
      <c r="FPB519" s="70"/>
      <c r="FPC519" s="60"/>
      <c r="FPD519" s="61"/>
      <c r="FPE519" s="70"/>
      <c r="FPF519" s="70"/>
      <c r="FPG519" s="60"/>
      <c r="FPH519" s="61"/>
      <c r="FPI519" s="70"/>
      <c r="FPJ519" s="70"/>
      <c r="FPK519" s="60"/>
      <c r="FPL519" s="61"/>
      <c r="FPM519" s="70"/>
      <c r="FPN519" s="70"/>
      <c r="FPO519" s="60"/>
      <c r="FPP519" s="61"/>
      <c r="FPQ519" s="70"/>
      <c r="FPR519" s="70"/>
      <c r="FPS519" s="60"/>
      <c r="FPT519" s="61"/>
      <c r="FPU519" s="70"/>
      <c r="FPV519" s="70"/>
      <c r="FPW519" s="60"/>
      <c r="FPX519" s="61"/>
      <c r="FPY519" s="70"/>
      <c r="FPZ519" s="70"/>
      <c r="FQA519" s="60"/>
      <c r="FQB519" s="61"/>
      <c r="FQC519" s="70"/>
      <c r="FQD519" s="70"/>
      <c r="FQE519" s="60"/>
      <c r="FQF519" s="61"/>
      <c r="FQG519" s="70"/>
      <c r="FQH519" s="70"/>
      <c r="FQI519" s="60"/>
      <c r="FQJ519" s="61"/>
      <c r="FQK519" s="70"/>
      <c r="FQL519" s="70"/>
      <c r="FQM519" s="60"/>
      <c r="FQN519" s="61"/>
      <c r="FQO519" s="70"/>
      <c r="FQP519" s="70"/>
      <c r="FQQ519" s="60"/>
      <c r="FQR519" s="61"/>
      <c r="FQS519" s="70"/>
      <c r="FQT519" s="70"/>
      <c r="FQU519" s="60"/>
      <c r="FQV519" s="61"/>
      <c r="FQW519" s="70"/>
      <c r="FQX519" s="70"/>
      <c r="FQY519" s="60"/>
      <c r="FQZ519" s="61"/>
      <c r="FRA519" s="70"/>
      <c r="FRB519" s="70"/>
      <c r="FRC519" s="60"/>
      <c r="FRD519" s="61"/>
      <c r="FRE519" s="70"/>
      <c r="FRF519" s="70"/>
      <c r="FRG519" s="60"/>
      <c r="FRH519" s="61"/>
      <c r="FRI519" s="70"/>
      <c r="FRJ519" s="70"/>
      <c r="FRK519" s="60"/>
      <c r="FRL519" s="61"/>
      <c r="FRM519" s="70"/>
      <c r="FRN519" s="70"/>
      <c r="FRO519" s="60"/>
      <c r="FRP519" s="61"/>
      <c r="FRQ519" s="70"/>
      <c r="FRR519" s="70"/>
      <c r="FRS519" s="60"/>
      <c r="FRT519" s="61"/>
      <c r="FRU519" s="70"/>
      <c r="FRV519" s="70"/>
      <c r="FRW519" s="60"/>
      <c r="FRX519" s="61"/>
      <c r="FRY519" s="70"/>
      <c r="FRZ519" s="70"/>
      <c r="FSA519" s="60"/>
      <c r="FSB519" s="61"/>
      <c r="FSC519" s="70"/>
      <c r="FSD519" s="70"/>
      <c r="FSE519" s="60"/>
      <c r="FSF519" s="61"/>
      <c r="FSG519" s="70"/>
      <c r="FSH519" s="70"/>
      <c r="FSI519" s="60"/>
      <c r="FSJ519" s="61"/>
      <c r="FSK519" s="70"/>
      <c r="FSL519" s="70"/>
      <c r="FSM519" s="60"/>
      <c r="FSN519" s="61"/>
      <c r="FSO519" s="70"/>
      <c r="FSP519" s="70"/>
      <c r="FSQ519" s="60"/>
      <c r="FSR519" s="61"/>
      <c r="FSS519" s="70"/>
      <c r="FST519" s="70"/>
      <c r="FSU519" s="60"/>
      <c r="FSV519" s="61"/>
      <c r="FSW519" s="70"/>
      <c r="FSX519" s="70"/>
      <c r="FSY519" s="60"/>
      <c r="FSZ519" s="61"/>
      <c r="FTA519" s="70"/>
      <c r="FTB519" s="70"/>
      <c r="FTC519" s="60"/>
      <c r="FTD519" s="61"/>
      <c r="FTE519" s="70"/>
      <c r="FTF519" s="70"/>
      <c r="FTG519" s="60"/>
      <c r="FTH519" s="61"/>
      <c r="FTI519" s="70"/>
      <c r="FTJ519" s="70"/>
      <c r="FTK519" s="60"/>
      <c r="FTL519" s="61"/>
      <c r="FTM519" s="70"/>
      <c r="FTN519" s="70"/>
      <c r="FTO519" s="60"/>
      <c r="FTP519" s="61"/>
      <c r="FTQ519" s="70"/>
      <c r="FTR519" s="70"/>
      <c r="FTS519" s="60"/>
      <c r="FTT519" s="61"/>
      <c r="FTU519" s="70"/>
      <c r="FTV519" s="70"/>
      <c r="FTW519" s="60"/>
      <c r="FTX519" s="61"/>
      <c r="FTY519" s="70"/>
      <c r="FTZ519" s="70"/>
      <c r="FUA519" s="60"/>
      <c r="FUB519" s="61"/>
      <c r="FUC519" s="70"/>
      <c r="FUD519" s="70"/>
      <c r="FUE519" s="60"/>
      <c r="FUF519" s="61"/>
      <c r="FUG519" s="70"/>
      <c r="FUH519" s="70"/>
      <c r="FUI519" s="60"/>
      <c r="FUJ519" s="61"/>
      <c r="FUK519" s="70"/>
      <c r="FUL519" s="70"/>
      <c r="FUM519" s="60"/>
      <c r="FUN519" s="61"/>
      <c r="FUO519" s="70"/>
      <c r="FUP519" s="70"/>
      <c r="FUQ519" s="60"/>
      <c r="FUR519" s="61"/>
      <c r="FUS519" s="70"/>
      <c r="FUT519" s="70"/>
      <c r="FUU519" s="60"/>
      <c r="FUV519" s="61"/>
      <c r="FUW519" s="70"/>
      <c r="FUX519" s="70"/>
      <c r="FUY519" s="60"/>
      <c r="FUZ519" s="61"/>
      <c r="FVA519" s="70"/>
      <c r="FVB519" s="70"/>
      <c r="FVC519" s="60"/>
      <c r="FVD519" s="61"/>
      <c r="FVE519" s="70"/>
      <c r="FVF519" s="70"/>
      <c r="FVG519" s="60"/>
      <c r="FVH519" s="61"/>
      <c r="FVI519" s="70"/>
      <c r="FVJ519" s="70"/>
      <c r="FVK519" s="60"/>
      <c r="FVL519" s="61"/>
      <c r="FVM519" s="70"/>
      <c r="FVN519" s="70"/>
      <c r="FVO519" s="60"/>
      <c r="FVP519" s="61"/>
      <c r="FVQ519" s="70"/>
      <c r="FVR519" s="70"/>
      <c r="FVS519" s="60"/>
      <c r="FVT519" s="61"/>
      <c r="FVU519" s="70"/>
      <c r="FVV519" s="70"/>
      <c r="FVW519" s="60"/>
      <c r="FVX519" s="61"/>
      <c r="FVY519" s="70"/>
      <c r="FVZ519" s="70"/>
      <c r="FWA519" s="60"/>
      <c r="FWB519" s="61"/>
      <c r="FWC519" s="70"/>
      <c r="FWD519" s="70"/>
      <c r="FWE519" s="60"/>
      <c r="FWF519" s="61"/>
      <c r="FWG519" s="70"/>
      <c r="FWH519" s="70"/>
      <c r="FWI519" s="60"/>
      <c r="FWJ519" s="61"/>
      <c r="FWK519" s="70"/>
      <c r="FWL519" s="70"/>
      <c r="FWM519" s="60"/>
      <c r="FWN519" s="61"/>
      <c r="FWO519" s="70"/>
      <c r="FWP519" s="70"/>
      <c r="FWQ519" s="60"/>
      <c r="FWR519" s="61"/>
      <c r="FWS519" s="70"/>
      <c r="FWT519" s="70"/>
      <c r="FWU519" s="60"/>
      <c r="FWV519" s="61"/>
      <c r="FWW519" s="70"/>
      <c r="FWX519" s="70"/>
      <c r="FWY519" s="60"/>
      <c r="FWZ519" s="61"/>
      <c r="FXA519" s="70"/>
      <c r="FXB519" s="70"/>
      <c r="FXC519" s="60"/>
      <c r="FXD519" s="61"/>
      <c r="FXE519" s="70"/>
      <c r="FXF519" s="70"/>
      <c r="FXG519" s="60"/>
      <c r="FXH519" s="61"/>
      <c r="FXI519" s="70"/>
      <c r="FXJ519" s="70"/>
      <c r="FXK519" s="60"/>
      <c r="FXL519" s="61"/>
      <c r="FXM519" s="70"/>
      <c r="FXN519" s="70"/>
      <c r="FXO519" s="60"/>
      <c r="FXP519" s="61"/>
      <c r="FXQ519" s="70"/>
      <c r="FXR519" s="70"/>
      <c r="FXS519" s="60"/>
      <c r="FXT519" s="61"/>
      <c r="FXU519" s="70"/>
      <c r="FXV519" s="70"/>
      <c r="FXW519" s="60"/>
      <c r="FXX519" s="61"/>
      <c r="FXY519" s="70"/>
      <c r="FXZ519" s="70"/>
      <c r="FYA519" s="60"/>
      <c r="FYB519" s="61"/>
      <c r="FYC519" s="70"/>
      <c r="FYD519" s="70"/>
      <c r="FYE519" s="60"/>
      <c r="FYF519" s="61"/>
      <c r="FYG519" s="70"/>
      <c r="FYH519" s="70"/>
      <c r="FYI519" s="60"/>
      <c r="FYJ519" s="61"/>
      <c r="FYK519" s="70"/>
      <c r="FYL519" s="70"/>
      <c r="FYM519" s="60"/>
      <c r="FYN519" s="61"/>
      <c r="FYO519" s="70"/>
      <c r="FYP519" s="70"/>
      <c r="FYQ519" s="60"/>
      <c r="FYR519" s="61"/>
      <c r="FYS519" s="70"/>
      <c r="FYT519" s="70"/>
      <c r="FYU519" s="60"/>
      <c r="FYV519" s="61"/>
      <c r="FYW519" s="70"/>
      <c r="FYX519" s="70"/>
      <c r="FYY519" s="60"/>
      <c r="FYZ519" s="61"/>
      <c r="FZA519" s="70"/>
      <c r="FZB519" s="70"/>
      <c r="FZC519" s="60"/>
      <c r="FZD519" s="61"/>
      <c r="FZE519" s="70"/>
      <c r="FZF519" s="70"/>
      <c r="FZG519" s="60"/>
      <c r="FZH519" s="61"/>
      <c r="FZI519" s="70"/>
      <c r="FZJ519" s="70"/>
      <c r="FZK519" s="60"/>
      <c r="FZL519" s="61"/>
      <c r="FZM519" s="70"/>
      <c r="FZN519" s="70"/>
      <c r="FZO519" s="60"/>
      <c r="FZP519" s="61"/>
      <c r="FZQ519" s="70"/>
      <c r="FZR519" s="70"/>
      <c r="FZS519" s="60"/>
      <c r="FZT519" s="61"/>
      <c r="FZU519" s="70"/>
      <c r="FZV519" s="70"/>
      <c r="FZW519" s="60"/>
      <c r="FZX519" s="61"/>
      <c r="FZY519" s="70"/>
      <c r="FZZ519" s="70"/>
      <c r="GAA519" s="60"/>
      <c r="GAB519" s="61"/>
      <c r="GAC519" s="70"/>
      <c r="GAD519" s="70"/>
      <c r="GAE519" s="60"/>
      <c r="GAF519" s="61"/>
      <c r="GAG519" s="70"/>
      <c r="GAH519" s="70"/>
      <c r="GAI519" s="60"/>
      <c r="GAJ519" s="61"/>
      <c r="GAK519" s="70"/>
      <c r="GAL519" s="70"/>
      <c r="GAM519" s="60"/>
      <c r="GAN519" s="61"/>
      <c r="GAO519" s="70"/>
      <c r="GAP519" s="70"/>
      <c r="GAQ519" s="60"/>
      <c r="GAR519" s="61"/>
      <c r="GAS519" s="70"/>
      <c r="GAT519" s="70"/>
      <c r="GAU519" s="60"/>
      <c r="GAV519" s="61"/>
      <c r="GAW519" s="70"/>
      <c r="GAX519" s="70"/>
      <c r="GAY519" s="60"/>
      <c r="GAZ519" s="61"/>
      <c r="GBA519" s="70"/>
      <c r="GBB519" s="70"/>
      <c r="GBC519" s="60"/>
      <c r="GBD519" s="61"/>
      <c r="GBE519" s="70"/>
      <c r="GBF519" s="70"/>
      <c r="GBG519" s="60"/>
      <c r="GBH519" s="61"/>
      <c r="GBI519" s="70"/>
      <c r="GBJ519" s="70"/>
      <c r="GBK519" s="60"/>
      <c r="GBL519" s="61"/>
      <c r="GBM519" s="70"/>
      <c r="GBN519" s="70"/>
      <c r="GBO519" s="60"/>
      <c r="GBP519" s="61"/>
      <c r="GBQ519" s="70"/>
      <c r="GBR519" s="70"/>
      <c r="GBS519" s="60"/>
      <c r="GBT519" s="61"/>
      <c r="GBU519" s="70"/>
      <c r="GBV519" s="70"/>
      <c r="GBW519" s="60"/>
      <c r="GBX519" s="61"/>
      <c r="GBY519" s="70"/>
      <c r="GBZ519" s="70"/>
      <c r="GCA519" s="60"/>
      <c r="GCB519" s="61"/>
      <c r="GCC519" s="70"/>
      <c r="GCD519" s="70"/>
      <c r="GCE519" s="60"/>
      <c r="GCF519" s="61"/>
      <c r="GCG519" s="70"/>
      <c r="GCH519" s="70"/>
      <c r="GCI519" s="60"/>
      <c r="GCJ519" s="61"/>
      <c r="GCK519" s="70"/>
      <c r="GCL519" s="70"/>
      <c r="GCM519" s="60"/>
      <c r="GCN519" s="61"/>
      <c r="GCO519" s="70"/>
      <c r="GCP519" s="70"/>
      <c r="GCQ519" s="60"/>
      <c r="GCR519" s="61"/>
      <c r="GCS519" s="70"/>
      <c r="GCT519" s="70"/>
      <c r="GCU519" s="60"/>
      <c r="GCV519" s="61"/>
      <c r="GCW519" s="70"/>
      <c r="GCX519" s="70"/>
      <c r="GCY519" s="60"/>
      <c r="GCZ519" s="61"/>
      <c r="GDA519" s="70"/>
      <c r="GDB519" s="70"/>
      <c r="GDC519" s="60"/>
      <c r="GDD519" s="61"/>
      <c r="GDE519" s="70"/>
      <c r="GDF519" s="70"/>
      <c r="GDG519" s="60"/>
      <c r="GDH519" s="61"/>
      <c r="GDI519" s="70"/>
      <c r="GDJ519" s="70"/>
      <c r="GDK519" s="60"/>
      <c r="GDL519" s="61"/>
      <c r="GDM519" s="70"/>
      <c r="GDN519" s="70"/>
      <c r="GDO519" s="60"/>
      <c r="GDP519" s="61"/>
      <c r="GDQ519" s="70"/>
      <c r="GDR519" s="70"/>
      <c r="GDS519" s="60"/>
      <c r="GDT519" s="61"/>
      <c r="GDU519" s="70"/>
      <c r="GDV519" s="70"/>
      <c r="GDW519" s="60"/>
      <c r="GDX519" s="61"/>
      <c r="GDY519" s="70"/>
      <c r="GDZ519" s="70"/>
      <c r="GEA519" s="60"/>
      <c r="GEB519" s="61"/>
      <c r="GEC519" s="70"/>
      <c r="GED519" s="70"/>
      <c r="GEE519" s="60"/>
      <c r="GEF519" s="61"/>
      <c r="GEG519" s="70"/>
      <c r="GEH519" s="70"/>
      <c r="GEI519" s="60"/>
      <c r="GEJ519" s="61"/>
      <c r="GEK519" s="70"/>
      <c r="GEL519" s="70"/>
      <c r="GEM519" s="60"/>
      <c r="GEN519" s="61"/>
      <c r="GEO519" s="70"/>
      <c r="GEP519" s="70"/>
      <c r="GEQ519" s="60"/>
      <c r="GER519" s="61"/>
      <c r="GES519" s="70"/>
      <c r="GET519" s="70"/>
      <c r="GEU519" s="60"/>
      <c r="GEV519" s="61"/>
      <c r="GEW519" s="70"/>
      <c r="GEX519" s="70"/>
      <c r="GEY519" s="60"/>
      <c r="GEZ519" s="61"/>
      <c r="GFA519" s="70"/>
      <c r="GFB519" s="70"/>
      <c r="GFC519" s="60"/>
      <c r="GFD519" s="61"/>
      <c r="GFE519" s="70"/>
      <c r="GFF519" s="70"/>
      <c r="GFG519" s="60"/>
      <c r="GFH519" s="61"/>
      <c r="GFI519" s="70"/>
      <c r="GFJ519" s="70"/>
      <c r="GFK519" s="60"/>
      <c r="GFL519" s="61"/>
      <c r="GFM519" s="70"/>
      <c r="GFN519" s="70"/>
      <c r="GFO519" s="60"/>
      <c r="GFP519" s="61"/>
      <c r="GFQ519" s="70"/>
      <c r="GFR519" s="70"/>
      <c r="GFS519" s="60"/>
      <c r="GFT519" s="61"/>
      <c r="GFU519" s="70"/>
      <c r="GFV519" s="70"/>
      <c r="GFW519" s="60"/>
      <c r="GFX519" s="61"/>
      <c r="GFY519" s="70"/>
      <c r="GFZ519" s="70"/>
      <c r="GGA519" s="60"/>
      <c r="GGB519" s="61"/>
      <c r="GGC519" s="70"/>
      <c r="GGD519" s="70"/>
      <c r="GGE519" s="60"/>
      <c r="GGF519" s="61"/>
      <c r="GGG519" s="70"/>
      <c r="GGH519" s="70"/>
      <c r="GGI519" s="60"/>
      <c r="GGJ519" s="61"/>
      <c r="GGK519" s="70"/>
      <c r="GGL519" s="70"/>
      <c r="GGM519" s="60"/>
      <c r="GGN519" s="61"/>
      <c r="GGO519" s="70"/>
      <c r="GGP519" s="70"/>
      <c r="GGQ519" s="60"/>
      <c r="GGR519" s="61"/>
      <c r="GGS519" s="70"/>
      <c r="GGT519" s="70"/>
      <c r="GGU519" s="60"/>
      <c r="GGV519" s="61"/>
      <c r="GGW519" s="70"/>
      <c r="GGX519" s="70"/>
      <c r="GGY519" s="60"/>
      <c r="GGZ519" s="61"/>
      <c r="GHA519" s="70"/>
      <c r="GHB519" s="70"/>
      <c r="GHC519" s="60"/>
      <c r="GHD519" s="61"/>
      <c r="GHE519" s="70"/>
      <c r="GHF519" s="70"/>
      <c r="GHG519" s="60"/>
      <c r="GHH519" s="61"/>
      <c r="GHI519" s="70"/>
      <c r="GHJ519" s="70"/>
      <c r="GHK519" s="60"/>
      <c r="GHL519" s="61"/>
      <c r="GHM519" s="70"/>
      <c r="GHN519" s="70"/>
      <c r="GHO519" s="60"/>
      <c r="GHP519" s="61"/>
      <c r="GHQ519" s="70"/>
      <c r="GHR519" s="70"/>
      <c r="GHS519" s="60"/>
      <c r="GHT519" s="61"/>
      <c r="GHU519" s="70"/>
      <c r="GHV519" s="70"/>
      <c r="GHW519" s="60"/>
      <c r="GHX519" s="61"/>
      <c r="GHY519" s="70"/>
      <c r="GHZ519" s="70"/>
      <c r="GIA519" s="60"/>
      <c r="GIB519" s="61"/>
      <c r="GIC519" s="70"/>
      <c r="GID519" s="70"/>
      <c r="GIE519" s="60"/>
      <c r="GIF519" s="61"/>
      <c r="GIG519" s="70"/>
      <c r="GIH519" s="70"/>
      <c r="GII519" s="60"/>
      <c r="GIJ519" s="61"/>
      <c r="GIK519" s="70"/>
      <c r="GIL519" s="70"/>
      <c r="GIM519" s="60"/>
      <c r="GIN519" s="61"/>
      <c r="GIO519" s="70"/>
      <c r="GIP519" s="70"/>
      <c r="GIQ519" s="60"/>
      <c r="GIR519" s="61"/>
      <c r="GIS519" s="70"/>
      <c r="GIT519" s="70"/>
      <c r="GIU519" s="60"/>
      <c r="GIV519" s="61"/>
      <c r="GIW519" s="70"/>
      <c r="GIX519" s="70"/>
      <c r="GIY519" s="60"/>
      <c r="GIZ519" s="61"/>
      <c r="GJA519" s="70"/>
      <c r="GJB519" s="70"/>
      <c r="GJC519" s="60"/>
      <c r="GJD519" s="61"/>
      <c r="GJE519" s="70"/>
      <c r="GJF519" s="70"/>
      <c r="GJG519" s="60"/>
      <c r="GJH519" s="61"/>
      <c r="GJI519" s="70"/>
      <c r="GJJ519" s="70"/>
      <c r="GJK519" s="60"/>
      <c r="GJL519" s="61"/>
      <c r="GJM519" s="70"/>
      <c r="GJN519" s="70"/>
      <c r="GJO519" s="60"/>
      <c r="GJP519" s="61"/>
      <c r="GJQ519" s="70"/>
      <c r="GJR519" s="70"/>
      <c r="GJS519" s="60"/>
      <c r="GJT519" s="61"/>
      <c r="GJU519" s="70"/>
      <c r="GJV519" s="70"/>
      <c r="GJW519" s="60"/>
      <c r="GJX519" s="61"/>
      <c r="GJY519" s="70"/>
      <c r="GJZ519" s="70"/>
      <c r="GKA519" s="60"/>
      <c r="GKB519" s="61"/>
      <c r="GKC519" s="70"/>
      <c r="GKD519" s="70"/>
      <c r="GKE519" s="60"/>
      <c r="GKF519" s="61"/>
      <c r="GKG519" s="70"/>
      <c r="GKH519" s="70"/>
      <c r="GKI519" s="60"/>
      <c r="GKJ519" s="61"/>
      <c r="GKK519" s="70"/>
      <c r="GKL519" s="70"/>
      <c r="GKM519" s="60"/>
      <c r="GKN519" s="61"/>
      <c r="GKO519" s="70"/>
      <c r="GKP519" s="70"/>
      <c r="GKQ519" s="60"/>
      <c r="GKR519" s="61"/>
      <c r="GKS519" s="70"/>
      <c r="GKT519" s="70"/>
      <c r="GKU519" s="60"/>
      <c r="GKV519" s="61"/>
      <c r="GKW519" s="70"/>
      <c r="GKX519" s="70"/>
      <c r="GKY519" s="60"/>
      <c r="GKZ519" s="61"/>
      <c r="GLA519" s="70"/>
      <c r="GLB519" s="70"/>
      <c r="GLC519" s="60"/>
      <c r="GLD519" s="61"/>
      <c r="GLE519" s="70"/>
      <c r="GLF519" s="70"/>
      <c r="GLG519" s="60"/>
      <c r="GLH519" s="61"/>
      <c r="GLI519" s="70"/>
      <c r="GLJ519" s="70"/>
      <c r="GLK519" s="60"/>
      <c r="GLL519" s="61"/>
      <c r="GLM519" s="70"/>
      <c r="GLN519" s="70"/>
      <c r="GLO519" s="60"/>
      <c r="GLP519" s="61"/>
      <c r="GLQ519" s="70"/>
      <c r="GLR519" s="70"/>
      <c r="GLS519" s="60"/>
      <c r="GLT519" s="61"/>
      <c r="GLU519" s="70"/>
      <c r="GLV519" s="70"/>
      <c r="GLW519" s="60"/>
      <c r="GLX519" s="61"/>
      <c r="GLY519" s="70"/>
      <c r="GLZ519" s="70"/>
      <c r="GMA519" s="60"/>
      <c r="GMB519" s="61"/>
      <c r="GMC519" s="70"/>
      <c r="GMD519" s="70"/>
      <c r="GME519" s="60"/>
      <c r="GMF519" s="61"/>
      <c r="GMG519" s="70"/>
      <c r="GMH519" s="70"/>
      <c r="GMI519" s="60"/>
      <c r="GMJ519" s="61"/>
      <c r="GMK519" s="70"/>
      <c r="GML519" s="70"/>
      <c r="GMM519" s="60"/>
      <c r="GMN519" s="61"/>
      <c r="GMO519" s="70"/>
      <c r="GMP519" s="70"/>
      <c r="GMQ519" s="60"/>
      <c r="GMR519" s="61"/>
      <c r="GMS519" s="70"/>
      <c r="GMT519" s="70"/>
      <c r="GMU519" s="60"/>
      <c r="GMV519" s="61"/>
      <c r="GMW519" s="70"/>
      <c r="GMX519" s="70"/>
      <c r="GMY519" s="60"/>
      <c r="GMZ519" s="61"/>
      <c r="GNA519" s="70"/>
      <c r="GNB519" s="70"/>
      <c r="GNC519" s="60"/>
      <c r="GND519" s="61"/>
      <c r="GNE519" s="70"/>
      <c r="GNF519" s="70"/>
      <c r="GNG519" s="60"/>
      <c r="GNH519" s="61"/>
      <c r="GNI519" s="70"/>
      <c r="GNJ519" s="70"/>
      <c r="GNK519" s="60"/>
      <c r="GNL519" s="61"/>
      <c r="GNM519" s="70"/>
      <c r="GNN519" s="70"/>
      <c r="GNO519" s="60"/>
      <c r="GNP519" s="61"/>
      <c r="GNQ519" s="70"/>
      <c r="GNR519" s="70"/>
      <c r="GNS519" s="60"/>
      <c r="GNT519" s="61"/>
      <c r="GNU519" s="70"/>
      <c r="GNV519" s="70"/>
      <c r="GNW519" s="60"/>
      <c r="GNX519" s="61"/>
      <c r="GNY519" s="70"/>
      <c r="GNZ519" s="70"/>
      <c r="GOA519" s="60"/>
      <c r="GOB519" s="61"/>
      <c r="GOC519" s="70"/>
      <c r="GOD519" s="70"/>
      <c r="GOE519" s="60"/>
      <c r="GOF519" s="61"/>
      <c r="GOG519" s="70"/>
      <c r="GOH519" s="70"/>
      <c r="GOI519" s="60"/>
      <c r="GOJ519" s="61"/>
      <c r="GOK519" s="70"/>
      <c r="GOL519" s="70"/>
      <c r="GOM519" s="60"/>
      <c r="GON519" s="61"/>
      <c r="GOO519" s="70"/>
      <c r="GOP519" s="70"/>
      <c r="GOQ519" s="60"/>
      <c r="GOR519" s="61"/>
      <c r="GOS519" s="70"/>
      <c r="GOT519" s="70"/>
      <c r="GOU519" s="60"/>
      <c r="GOV519" s="61"/>
      <c r="GOW519" s="70"/>
      <c r="GOX519" s="70"/>
      <c r="GOY519" s="60"/>
      <c r="GOZ519" s="61"/>
      <c r="GPA519" s="70"/>
      <c r="GPB519" s="70"/>
      <c r="GPC519" s="60"/>
      <c r="GPD519" s="61"/>
      <c r="GPE519" s="70"/>
      <c r="GPF519" s="70"/>
      <c r="GPG519" s="60"/>
      <c r="GPH519" s="61"/>
      <c r="GPI519" s="70"/>
      <c r="GPJ519" s="70"/>
      <c r="GPK519" s="60"/>
      <c r="GPL519" s="61"/>
      <c r="GPM519" s="70"/>
      <c r="GPN519" s="70"/>
      <c r="GPO519" s="60"/>
      <c r="GPP519" s="61"/>
      <c r="GPQ519" s="70"/>
      <c r="GPR519" s="70"/>
      <c r="GPS519" s="60"/>
      <c r="GPT519" s="61"/>
      <c r="GPU519" s="70"/>
      <c r="GPV519" s="70"/>
      <c r="GPW519" s="60"/>
      <c r="GPX519" s="61"/>
      <c r="GPY519" s="70"/>
      <c r="GPZ519" s="70"/>
      <c r="GQA519" s="60"/>
      <c r="GQB519" s="61"/>
      <c r="GQC519" s="70"/>
      <c r="GQD519" s="70"/>
      <c r="GQE519" s="60"/>
      <c r="GQF519" s="61"/>
      <c r="GQG519" s="70"/>
      <c r="GQH519" s="70"/>
      <c r="GQI519" s="60"/>
      <c r="GQJ519" s="61"/>
      <c r="GQK519" s="70"/>
      <c r="GQL519" s="70"/>
      <c r="GQM519" s="60"/>
      <c r="GQN519" s="61"/>
      <c r="GQO519" s="70"/>
      <c r="GQP519" s="70"/>
      <c r="GQQ519" s="60"/>
      <c r="GQR519" s="61"/>
      <c r="GQS519" s="70"/>
      <c r="GQT519" s="70"/>
      <c r="GQU519" s="60"/>
      <c r="GQV519" s="61"/>
      <c r="GQW519" s="70"/>
      <c r="GQX519" s="70"/>
      <c r="GQY519" s="60"/>
      <c r="GQZ519" s="61"/>
      <c r="GRA519" s="70"/>
      <c r="GRB519" s="70"/>
      <c r="GRC519" s="60"/>
      <c r="GRD519" s="61"/>
      <c r="GRE519" s="70"/>
      <c r="GRF519" s="70"/>
      <c r="GRG519" s="60"/>
      <c r="GRH519" s="61"/>
      <c r="GRI519" s="70"/>
      <c r="GRJ519" s="70"/>
      <c r="GRK519" s="60"/>
      <c r="GRL519" s="61"/>
      <c r="GRM519" s="70"/>
      <c r="GRN519" s="70"/>
      <c r="GRO519" s="60"/>
      <c r="GRP519" s="61"/>
      <c r="GRQ519" s="70"/>
      <c r="GRR519" s="70"/>
      <c r="GRS519" s="60"/>
      <c r="GRT519" s="61"/>
      <c r="GRU519" s="70"/>
      <c r="GRV519" s="70"/>
      <c r="GRW519" s="60"/>
      <c r="GRX519" s="61"/>
      <c r="GRY519" s="70"/>
      <c r="GRZ519" s="70"/>
      <c r="GSA519" s="60"/>
      <c r="GSB519" s="61"/>
      <c r="GSC519" s="70"/>
      <c r="GSD519" s="70"/>
      <c r="GSE519" s="60"/>
      <c r="GSF519" s="61"/>
      <c r="GSG519" s="70"/>
      <c r="GSH519" s="70"/>
      <c r="GSI519" s="60"/>
      <c r="GSJ519" s="61"/>
      <c r="GSK519" s="70"/>
      <c r="GSL519" s="70"/>
      <c r="GSM519" s="60"/>
      <c r="GSN519" s="61"/>
      <c r="GSO519" s="70"/>
      <c r="GSP519" s="70"/>
      <c r="GSQ519" s="60"/>
      <c r="GSR519" s="61"/>
      <c r="GSS519" s="70"/>
      <c r="GST519" s="70"/>
      <c r="GSU519" s="60"/>
      <c r="GSV519" s="61"/>
      <c r="GSW519" s="70"/>
      <c r="GSX519" s="70"/>
      <c r="GSY519" s="60"/>
      <c r="GSZ519" s="61"/>
      <c r="GTA519" s="70"/>
      <c r="GTB519" s="70"/>
      <c r="GTC519" s="60"/>
      <c r="GTD519" s="61"/>
      <c r="GTE519" s="70"/>
      <c r="GTF519" s="70"/>
      <c r="GTG519" s="60"/>
      <c r="GTH519" s="61"/>
      <c r="GTI519" s="70"/>
      <c r="GTJ519" s="70"/>
      <c r="GTK519" s="60"/>
      <c r="GTL519" s="61"/>
      <c r="GTM519" s="70"/>
      <c r="GTN519" s="70"/>
      <c r="GTO519" s="60"/>
      <c r="GTP519" s="61"/>
      <c r="GTQ519" s="70"/>
      <c r="GTR519" s="70"/>
      <c r="GTS519" s="60"/>
      <c r="GTT519" s="61"/>
      <c r="GTU519" s="70"/>
      <c r="GTV519" s="70"/>
      <c r="GTW519" s="60"/>
      <c r="GTX519" s="61"/>
      <c r="GTY519" s="70"/>
      <c r="GTZ519" s="70"/>
      <c r="GUA519" s="60"/>
      <c r="GUB519" s="61"/>
      <c r="GUC519" s="70"/>
      <c r="GUD519" s="70"/>
      <c r="GUE519" s="60"/>
      <c r="GUF519" s="61"/>
      <c r="GUG519" s="70"/>
      <c r="GUH519" s="70"/>
      <c r="GUI519" s="60"/>
      <c r="GUJ519" s="61"/>
      <c r="GUK519" s="70"/>
      <c r="GUL519" s="70"/>
      <c r="GUM519" s="60"/>
      <c r="GUN519" s="61"/>
      <c r="GUO519" s="70"/>
      <c r="GUP519" s="70"/>
      <c r="GUQ519" s="60"/>
      <c r="GUR519" s="61"/>
      <c r="GUS519" s="70"/>
      <c r="GUT519" s="70"/>
      <c r="GUU519" s="60"/>
      <c r="GUV519" s="61"/>
      <c r="GUW519" s="70"/>
      <c r="GUX519" s="70"/>
      <c r="GUY519" s="60"/>
      <c r="GUZ519" s="61"/>
      <c r="GVA519" s="70"/>
      <c r="GVB519" s="70"/>
      <c r="GVC519" s="60"/>
      <c r="GVD519" s="61"/>
      <c r="GVE519" s="70"/>
      <c r="GVF519" s="70"/>
      <c r="GVG519" s="60"/>
      <c r="GVH519" s="61"/>
      <c r="GVI519" s="70"/>
      <c r="GVJ519" s="70"/>
      <c r="GVK519" s="60"/>
      <c r="GVL519" s="61"/>
      <c r="GVM519" s="70"/>
      <c r="GVN519" s="70"/>
      <c r="GVO519" s="60"/>
      <c r="GVP519" s="61"/>
      <c r="GVQ519" s="70"/>
      <c r="GVR519" s="70"/>
      <c r="GVS519" s="60"/>
      <c r="GVT519" s="61"/>
      <c r="GVU519" s="70"/>
      <c r="GVV519" s="70"/>
      <c r="GVW519" s="60"/>
      <c r="GVX519" s="61"/>
      <c r="GVY519" s="70"/>
      <c r="GVZ519" s="70"/>
      <c r="GWA519" s="60"/>
      <c r="GWB519" s="61"/>
      <c r="GWC519" s="70"/>
      <c r="GWD519" s="70"/>
      <c r="GWE519" s="60"/>
      <c r="GWF519" s="61"/>
      <c r="GWG519" s="70"/>
      <c r="GWH519" s="70"/>
      <c r="GWI519" s="60"/>
      <c r="GWJ519" s="61"/>
      <c r="GWK519" s="70"/>
      <c r="GWL519" s="70"/>
      <c r="GWM519" s="60"/>
      <c r="GWN519" s="61"/>
      <c r="GWO519" s="70"/>
      <c r="GWP519" s="70"/>
      <c r="GWQ519" s="60"/>
      <c r="GWR519" s="61"/>
      <c r="GWS519" s="70"/>
      <c r="GWT519" s="70"/>
      <c r="GWU519" s="60"/>
      <c r="GWV519" s="61"/>
      <c r="GWW519" s="70"/>
      <c r="GWX519" s="70"/>
      <c r="GWY519" s="60"/>
      <c r="GWZ519" s="61"/>
      <c r="GXA519" s="70"/>
      <c r="GXB519" s="70"/>
      <c r="GXC519" s="60"/>
      <c r="GXD519" s="61"/>
      <c r="GXE519" s="70"/>
      <c r="GXF519" s="70"/>
      <c r="GXG519" s="60"/>
      <c r="GXH519" s="61"/>
      <c r="GXI519" s="70"/>
      <c r="GXJ519" s="70"/>
      <c r="GXK519" s="60"/>
      <c r="GXL519" s="61"/>
      <c r="GXM519" s="70"/>
      <c r="GXN519" s="70"/>
      <c r="GXO519" s="60"/>
      <c r="GXP519" s="61"/>
      <c r="GXQ519" s="70"/>
      <c r="GXR519" s="70"/>
      <c r="GXS519" s="60"/>
      <c r="GXT519" s="61"/>
      <c r="GXU519" s="70"/>
      <c r="GXV519" s="70"/>
      <c r="GXW519" s="60"/>
      <c r="GXX519" s="61"/>
      <c r="GXY519" s="70"/>
      <c r="GXZ519" s="70"/>
      <c r="GYA519" s="60"/>
      <c r="GYB519" s="61"/>
      <c r="GYC519" s="70"/>
      <c r="GYD519" s="70"/>
      <c r="GYE519" s="60"/>
      <c r="GYF519" s="61"/>
      <c r="GYG519" s="70"/>
      <c r="GYH519" s="70"/>
      <c r="GYI519" s="60"/>
      <c r="GYJ519" s="61"/>
      <c r="GYK519" s="70"/>
      <c r="GYL519" s="70"/>
      <c r="GYM519" s="60"/>
      <c r="GYN519" s="61"/>
      <c r="GYO519" s="70"/>
      <c r="GYP519" s="70"/>
      <c r="GYQ519" s="60"/>
      <c r="GYR519" s="61"/>
      <c r="GYS519" s="70"/>
      <c r="GYT519" s="70"/>
      <c r="GYU519" s="60"/>
      <c r="GYV519" s="61"/>
      <c r="GYW519" s="70"/>
      <c r="GYX519" s="70"/>
      <c r="GYY519" s="60"/>
      <c r="GYZ519" s="61"/>
      <c r="GZA519" s="70"/>
      <c r="GZB519" s="70"/>
      <c r="GZC519" s="60"/>
      <c r="GZD519" s="61"/>
      <c r="GZE519" s="70"/>
      <c r="GZF519" s="70"/>
      <c r="GZG519" s="60"/>
      <c r="GZH519" s="61"/>
      <c r="GZI519" s="70"/>
      <c r="GZJ519" s="70"/>
      <c r="GZK519" s="60"/>
      <c r="GZL519" s="61"/>
      <c r="GZM519" s="70"/>
      <c r="GZN519" s="70"/>
      <c r="GZO519" s="60"/>
      <c r="GZP519" s="61"/>
      <c r="GZQ519" s="70"/>
      <c r="GZR519" s="70"/>
      <c r="GZS519" s="60"/>
      <c r="GZT519" s="61"/>
      <c r="GZU519" s="70"/>
      <c r="GZV519" s="70"/>
      <c r="GZW519" s="60"/>
      <c r="GZX519" s="61"/>
      <c r="GZY519" s="70"/>
      <c r="GZZ519" s="70"/>
      <c r="HAA519" s="60"/>
      <c r="HAB519" s="61"/>
      <c r="HAC519" s="70"/>
      <c r="HAD519" s="70"/>
      <c r="HAE519" s="60"/>
      <c r="HAF519" s="61"/>
      <c r="HAG519" s="70"/>
      <c r="HAH519" s="70"/>
      <c r="HAI519" s="60"/>
      <c r="HAJ519" s="61"/>
      <c r="HAK519" s="70"/>
      <c r="HAL519" s="70"/>
      <c r="HAM519" s="60"/>
      <c r="HAN519" s="61"/>
      <c r="HAO519" s="70"/>
      <c r="HAP519" s="70"/>
      <c r="HAQ519" s="60"/>
      <c r="HAR519" s="61"/>
      <c r="HAS519" s="70"/>
      <c r="HAT519" s="70"/>
      <c r="HAU519" s="60"/>
      <c r="HAV519" s="61"/>
      <c r="HAW519" s="70"/>
      <c r="HAX519" s="70"/>
      <c r="HAY519" s="60"/>
      <c r="HAZ519" s="61"/>
      <c r="HBA519" s="70"/>
      <c r="HBB519" s="70"/>
      <c r="HBC519" s="60"/>
      <c r="HBD519" s="61"/>
      <c r="HBE519" s="70"/>
      <c r="HBF519" s="70"/>
      <c r="HBG519" s="60"/>
      <c r="HBH519" s="61"/>
      <c r="HBI519" s="70"/>
      <c r="HBJ519" s="70"/>
      <c r="HBK519" s="60"/>
      <c r="HBL519" s="61"/>
      <c r="HBM519" s="70"/>
      <c r="HBN519" s="70"/>
      <c r="HBO519" s="60"/>
      <c r="HBP519" s="61"/>
      <c r="HBQ519" s="70"/>
      <c r="HBR519" s="70"/>
      <c r="HBS519" s="60"/>
      <c r="HBT519" s="61"/>
      <c r="HBU519" s="70"/>
      <c r="HBV519" s="70"/>
      <c r="HBW519" s="60"/>
      <c r="HBX519" s="61"/>
      <c r="HBY519" s="70"/>
      <c r="HBZ519" s="70"/>
      <c r="HCA519" s="60"/>
      <c r="HCB519" s="61"/>
      <c r="HCC519" s="70"/>
      <c r="HCD519" s="70"/>
      <c r="HCE519" s="60"/>
      <c r="HCF519" s="61"/>
      <c r="HCG519" s="70"/>
      <c r="HCH519" s="70"/>
      <c r="HCI519" s="60"/>
      <c r="HCJ519" s="61"/>
      <c r="HCK519" s="70"/>
      <c r="HCL519" s="70"/>
      <c r="HCM519" s="60"/>
      <c r="HCN519" s="61"/>
      <c r="HCO519" s="70"/>
      <c r="HCP519" s="70"/>
      <c r="HCQ519" s="60"/>
      <c r="HCR519" s="61"/>
      <c r="HCS519" s="70"/>
      <c r="HCT519" s="70"/>
      <c r="HCU519" s="60"/>
      <c r="HCV519" s="61"/>
      <c r="HCW519" s="70"/>
      <c r="HCX519" s="70"/>
      <c r="HCY519" s="60"/>
      <c r="HCZ519" s="61"/>
      <c r="HDA519" s="70"/>
      <c r="HDB519" s="70"/>
      <c r="HDC519" s="60"/>
      <c r="HDD519" s="61"/>
      <c r="HDE519" s="70"/>
      <c r="HDF519" s="70"/>
      <c r="HDG519" s="60"/>
      <c r="HDH519" s="61"/>
      <c r="HDI519" s="70"/>
      <c r="HDJ519" s="70"/>
      <c r="HDK519" s="60"/>
      <c r="HDL519" s="61"/>
      <c r="HDM519" s="70"/>
      <c r="HDN519" s="70"/>
      <c r="HDO519" s="60"/>
      <c r="HDP519" s="61"/>
      <c r="HDQ519" s="70"/>
      <c r="HDR519" s="70"/>
      <c r="HDS519" s="60"/>
      <c r="HDT519" s="61"/>
      <c r="HDU519" s="70"/>
      <c r="HDV519" s="70"/>
      <c r="HDW519" s="60"/>
      <c r="HDX519" s="61"/>
      <c r="HDY519" s="70"/>
      <c r="HDZ519" s="70"/>
      <c r="HEA519" s="60"/>
      <c r="HEB519" s="61"/>
      <c r="HEC519" s="70"/>
      <c r="HED519" s="70"/>
      <c r="HEE519" s="60"/>
      <c r="HEF519" s="61"/>
      <c r="HEG519" s="70"/>
      <c r="HEH519" s="70"/>
      <c r="HEI519" s="60"/>
      <c r="HEJ519" s="61"/>
      <c r="HEK519" s="70"/>
      <c r="HEL519" s="70"/>
      <c r="HEM519" s="60"/>
      <c r="HEN519" s="61"/>
      <c r="HEO519" s="70"/>
      <c r="HEP519" s="70"/>
      <c r="HEQ519" s="60"/>
      <c r="HER519" s="61"/>
      <c r="HES519" s="70"/>
      <c r="HET519" s="70"/>
      <c r="HEU519" s="60"/>
      <c r="HEV519" s="61"/>
      <c r="HEW519" s="70"/>
      <c r="HEX519" s="70"/>
      <c r="HEY519" s="60"/>
      <c r="HEZ519" s="61"/>
      <c r="HFA519" s="70"/>
      <c r="HFB519" s="70"/>
      <c r="HFC519" s="60"/>
      <c r="HFD519" s="61"/>
      <c r="HFE519" s="70"/>
      <c r="HFF519" s="70"/>
      <c r="HFG519" s="60"/>
      <c r="HFH519" s="61"/>
      <c r="HFI519" s="70"/>
      <c r="HFJ519" s="70"/>
      <c r="HFK519" s="60"/>
      <c r="HFL519" s="61"/>
      <c r="HFM519" s="70"/>
      <c r="HFN519" s="70"/>
      <c r="HFO519" s="60"/>
      <c r="HFP519" s="61"/>
      <c r="HFQ519" s="70"/>
      <c r="HFR519" s="70"/>
      <c r="HFS519" s="60"/>
      <c r="HFT519" s="61"/>
      <c r="HFU519" s="70"/>
      <c r="HFV519" s="70"/>
      <c r="HFW519" s="60"/>
      <c r="HFX519" s="61"/>
      <c r="HFY519" s="70"/>
      <c r="HFZ519" s="70"/>
      <c r="HGA519" s="60"/>
      <c r="HGB519" s="61"/>
      <c r="HGC519" s="70"/>
      <c r="HGD519" s="70"/>
      <c r="HGE519" s="60"/>
      <c r="HGF519" s="61"/>
      <c r="HGG519" s="70"/>
      <c r="HGH519" s="70"/>
      <c r="HGI519" s="60"/>
      <c r="HGJ519" s="61"/>
      <c r="HGK519" s="70"/>
      <c r="HGL519" s="70"/>
      <c r="HGM519" s="60"/>
      <c r="HGN519" s="61"/>
      <c r="HGO519" s="70"/>
      <c r="HGP519" s="70"/>
      <c r="HGQ519" s="60"/>
      <c r="HGR519" s="61"/>
      <c r="HGS519" s="70"/>
      <c r="HGT519" s="70"/>
      <c r="HGU519" s="60"/>
      <c r="HGV519" s="61"/>
      <c r="HGW519" s="70"/>
      <c r="HGX519" s="70"/>
      <c r="HGY519" s="60"/>
      <c r="HGZ519" s="61"/>
      <c r="HHA519" s="70"/>
      <c r="HHB519" s="70"/>
      <c r="HHC519" s="60"/>
      <c r="HHD519" s="61"/>
      <c r="HHE519" s="70"/>
      <c r="HHF519" s="70"/>
      <c r="HHG519" s="60"/>
      <c r="HHH519" s="61"/>
      <c r="HHI519" s="70"/>
      <c r="HHJ519" s="70"/>
      <c r="HHK519" s="60"/>
      <c r="HHL519" s="61"/>
      <c r="HHM519" s="70"/>
      <c r="HHN519" s="70"/>
      <c r="HHO519" s="60"/>
      <c r="HHP519" s="61"/>
      <c r="HHQ519" s="70"/>
      <c r="HHR519" s="70"/>
      <c r="HHS519" s="60"/>
      <c r="HHT519" s="61"/>
      <c r="HHU519" s="70"/>
      <c r="HHV519" s="70"/>
      <c r="HHW519" s="60"/>
      <c r="HHX519" s="61"/>
      <c r="HHY519" s="70"/>
      <c r="HHZ519" s="70"/>
      <c r="HIA519" s="60"/>
      <c r="HIB519" s="61"/>
      <c r="HIC519" s="70"/>
      <c r="HID519" s="70"/>
      <c r="HIE519" s="60"/>
      <c r="HIF519" s="61"/>
      <c r="HIG519" s="70"/>
      <c r="HIH519" s="70"/>
      <c r="HII519" s="60"/>
      <c r="HIJ519" s="61"/>
      <c r="HIK519" s="70"/>
      <c r="HIL519" s="70"/>
      <c r="HIM519" s="60"/>
      <c r="HIN519" s="61"/>
      <c r="HIO519" s="70"/>
      <c r="HIP519" s="70"/>
      <c r="HIQ519" s="60"/>
      <c r="HIR519" s="61"/>
      <c r="HIS519" s="70"/>
      <c r="HIT519" s="70"/>
      <c r="HIU519" s="60"/>
      <c r="HIV519" s="61"/>
      <c r="HIW519" s="70"/>
      <c r="HIX519" s="70"/>
      <c r="HIY519" s="60"/>
      <c r="HIZ519" s="61"/>
      <c r="HJA519" s="70"/>
      <c r="HJB519" s="70"/>
      <c r="HJC519" s="60"/>
      <c r="HJD519" s="61"/>
      <c r="HJE519" s="70"/>
      <c r="HJF519" s="70"/>
      <c r="HJG519" s="60"/>
      <c r="HJH519" s="61"/>
      <c r="HJI519" s="70"/>
      <c r="HJJ519" s="70"/>
      <c r="HJK519" s="60"/>
      <c r="HJL519" s="61"/>
      <c r="HJM519" s="70"/>
      <c r="HJN519" s="70"/>
      <c r="HJO519" s="60"/>
      <c r="HJP519" s="61"/>
      <c r="HJQ519" s="70"/>
      <c r="HJR519" s="70"/>
      <c r="HJS519" s="60"/>
      <c r="HJT519" s="61"/>
      <c r="HJU519" s="70"/>
      <c r="HJV519" s="70"/>
      <c r="HJW519" s="60"/>
      <c r="HJX519" s="61"/>
      <c r="HJY519" s="70"/>
      <c r="HJZ519" s="70"/>
      <c r="HKA519" s="60"/>
      <c r="HKB519" s="61"/>
      <c r="HKC519" s="70"/>
      <c r="HKD519" s="70"/>
      <c r="HKE519" s="60"/>
      <c r="HKF519" s="61"/>
      <c r="HKG519" s="70"/>
      <c r="HKH519" s="70"/>
      <c r="HKI519" s="60"/>
      <c r="HKJ519" s="61"/>
      <c r="HKK519" s="70"/>
      <c r="HKL519" s="70"/>
      <c r="HKM519" s="60"/>
      <c r="HKN519" s="61"/>
      <c r="HKO519" s="70"/>
      <c r="HKP519" s="70"/>
      <c r="HKQ519" s="60"/>
      <c r="HKR519" s="61"/>
      <c r="HKS519" s="70"/>
      <c r="HKT519" s="70"/>
      <c r="HKU519" s="60"/>
      <c r="HKV519" s="61"/>
      <c r="HKW519" s="70"/>
      <c r="HKX519" s="70"/>
      <c r="HKY519" s="60"/>
      <c r="HKZ519" s="61"/>
      <c r="HLA519" s="70"/>
      <c r="HLB519" s="70"/>
      <c r="HLC519" s="60"/>
      <c r="HLD519" s="61"/>
      <c r="HLE519" s="70"/>
      <c r="HLF519" s="70"/>
      <c r="HLG519" s="60"/>
      <c r="HLH519" s="61"/>
      <c r="HLI519" s="70"/>
      <c r="HLJ519" s="70"/>
      <c r="HLK519" s="60"/>
      <c r="HLL519" s="61"/>
      <c r="HLM519" s="70"/>
      <c r="HLN519" s="70"/>
      <c r="HLO519" s="60"/>
      <c r="HLP519" s="61"/>
      <c r="HLQ519" s="70"/>
      <c r="HLR519" s="70"/>
      <c r="HLS519" s="60"/>
      <c r="HLT519" s="61"/>
      <c r="HLU519" s="70"/>
      <c r="HLV519" s="70"/>
      <c r="HLW519" s="60"/>
      <c r="HLX519" s="61"/>
      <c r="HLY519" s="70"/>
      <c r="HLZ519" s="70"/>
      <c r="HMA519" s="60"/>
      <c r="HMB519" s="61"/>
      <c r="HMC519" s="70"/>
      <c r="HMD519" s="70"/>
      <c r="HME519" s="60"/>
      <c r="HMF519" s="61"/>
      <c r="HMG519" s="70"/>
      <c r="HMH519" s="70"/>
      <c r="HMI519" s="60"/>
      <c r="HMJ519" s="61"/>
      <c r="HMK519" s="70"/>
      <c r="HML519" s="70"/>
      <c r="HMM519" s="60"/>
      <c r="HMN519" s="61"/>
      <c r="HMO519" s="70"/>
      <c r="HMP519" s="70"/>
      <c r="HMQ519" s="60"/>
      <c r="HMR519" s="61"/>
      <c r="HMS519" s="70"/>
      <c r="HMT519" s="70"/>
      <c r="HMU519" s="60"/>
      <c r="HMV519" s="61"/>
      <c r="HMW519" s="70"/>
      <c r="HMX519" s="70"/>
      <c r="HMY519" s="60"/>
      <c r="HMZ519" s="61"/>
      <c r="HNA519" s="70"/>
      <c r="HNB519" s="70"/>
      <c r="HNC519" s="60"/>
      <c r="HND519" s="61"/>
      <c r="HNE519" s="70"/>
      <c r="HNF519" s="70"/>
      <c r="HNG519" s="60"/>
      <c r="HNH519" s="61"/>
      <c r="HNI519" s="70"/>
      <c r="HNJ519" s="70"/>
      <c r="HNK519" s="60"/>
      <c r="HNL519" s="61"/>
      <c r="HNM519" s="70"/>
      <c r="HNN519" s="70"/>
      <c r="HNO519" s="60"/>
      <c r="HNP519" s="61"/>
      <c r="HNQ519" s="70"/>
      <c r="HNR519" s="70"/>
      <c r="HNS519" s="60"/>
      <c r="HNT519" s="61"/>
      <c r="HNU519" s="70"/>
      <c r="HNV519" s="70"/>
      <c r="HNW519" s="60"/>
      <c r="HNX519" s="61"/>
      <c r="HNY519" s="70"/>
      <c r="HNZ519" s="70"/>
      <c r="HOA519" s="60"/>
      <c r="HOB519" s="61"/>
      <c r="HOC519" s="70"/>
      <c r="HOD519" s="70"/>
      <c r="HOE519" s="60"/>
      <c r="HOF519" s="61"/>
      <c r="HOG519" s="70"/>
      <c r="HOH519" s="70"/>
      <c r="HOI519" s="60"/>
      <c r="HOJ519" s="61"/>
      <c r="HOK519" s="70"/>
      <c r="HOL519" s="70"/>
      <c r="HOM519" s="60"/>
      <c r="HON519" s="61"/>
      <c r="HOO519" s="70"/>
      <c r="HOP519" s="70"/>
      <c r="HOQ519" s="60"/>
      <c r="HOR519" s="61"/>
      <c r="HOS519" s="70"/>
      <c r="HOT519" s="70"/>
      <c r="HOU519" s="60"/>
      <c r="HOV519" s="61"/>
      <c r="HOW519" s="70"/>
      <c r="HOX519" s="70"/>
      <c r="HOY519" s="60"/>
      <c r="HOZ519" s="61"/>
      <c r="HPA519" s="70"/>
      <c r="HPB519" s="70"/>
      <c r="HPC519" s="60"/>
      <c r="HPD519" s="61"/>
      <c r="HPE519" s="70"/>
      <c r="HPF519" s="70"/>
      <c r="HPG519" s="60"/>
      <c r="HPH519" s="61"/>
      <c r="HPI519" s="70"/>
      <c r="HPJ519" s="70"/>
      <c r="HPK519" s="60"/>
      <c r="HPL519" s="61"/>
      <c r="HPM519" s="70"/>
      <c r="HPN519" s="70"/>
      <c r="HPO519" s="60"/>
      <c r="HPP519" s="61"/>
      <c r="HPQ519" s="70"/>
      <c r="HPR519" s="70"/>
      <c r="HPS519" s="60"/>
      <c r="HPT519" s="61"/>
      <c r="HPU519" s="70"/>
      <c r="HPV519" s="70"/>
      <c r="HPW519" s="60"/>
      <c r="HPX519" s="61"/>
      <c r="HPY519" s="70"/>
      <c r="HPZ519" s="70"/>
      <c r="HQA519" s="60"/>
      <c r="HQB519" s="61"/>
      <c r="HQC519" s="70"/>
      <c r="HQD519" s="70"/>
      <c r="HQE519" s="60"/>
      <c r="HQF519" s="61"/>
      <c r="HQG519" s="70"/>
      <c r="HQH519" s="70"/>
      <c r="HQI519" s="60"/>
      <c r="HQJ519" s="61"/>
      <c r="HQK519" s="70"/>
      <c r="HQL519" s="70"/>
      <c r="HQM519" s="60"/>
      <c r="HQN519" s="61"/>
      <c r="HQO519" s="70"/>
      <c r="HQP519" s="70"/>
      <c r="HQQ519" s="60"/>
      <c r="HQR519" s="61"/>
      <c r="HQS519" s="70"/>
      <c r="HQT519" s="70"/>
      <c r="HQU519" s="60"/>
      <c r="HQV519" s="61"/>
      <c r="HQW519" s="70"/>
      <c r="HQX519" s="70"/>
      <c r="HQY519" s="60"/>
      <c r="HQZ519" s="61"/>
      <c r="HRA519" s="70"/>
      <c r="HRB519" s="70"/>
      <c r="HRC519" s="60"/>
      <c r="HRD519" s="61"/>
      <c r="HRE519" s="70"/>
      <c r="HRF519" s="70"/>
      <c r="HRG519" s="60"/>
      <c r="HRH519" s="61"/>
      <c r="HRI519" s="70"/>
      <c r="HRJ519" s="70"/>
      <c r="HRK519" s="60"/>
      <c r="HRL519" s="61"/>
      <c r="HRM519" s="70"/>
      <c r="HRN519" s="70"/>
      <c r="HRO519" s="60"/>
      <c r="HRP519" s="61"/>
      <c r="HRQ519" s="70"/>
      <c r="HRR519" s="70"/>
      <c r="HRS519" s="60"/>
      <c r="HRT519" s="61"/>
      <c r="HRU519" s="70"/>
      <c r="HRV519" s="70"/>
      <c r="HRW519" s="60"/>
      <c r="HRX519" s="61"/>
      <c r="HRY519" s="70"/>
      <c r="HRZ519" s="70"/>
      <c r="HSA519" s="60"/>
      <c r="HSB519" s="61"/>
      <c r="HSC519" s="70"/>
      <c r="HSD519" s="70"/>
      <c r="HSE519" s="60"/>
      <c r="HSF519" s="61"/>
      <c r="HSG519" s="70"/>
      <c r="HSH519" s="70"/>
      <c r="HSI519" s="60"/>
      <c r="HSJ519" s="61"/>
      <c r="HSK519" s="70"/>
      <c r="HSL519" s="70"/>
      <c r="HSM519" s="60"/>
      <c r="HSN519" s="61"/>
      <c r="HSO519" s="70"/>
      <c r="HSP519" s="70"/>
      <c r="HSQ519" s="60"/>
      <c r="HSR519" s="61"/>
      <c r="HSS519" s="70"/>
      <c r="HST519" s="70"/>
      <c r="HSU519" s="60"/>
      <c r="HSV519" s="61"/>
      <c r="HSW519" s="70"/>
      <c r="HSX519" s="70"/>
      <c r="HSY519" s="60"/>
      <c r="HSZ519" s="61"/>
      <c r="HTA519" s="70"/>
      <c r="HTB519" s="70"/>
      <c r="HTC519" s="60"/>
      <c r="HTD519" s="61"/>
      <c r="HTE519" s="70"/>
      <c r="HTF519" s="70"/>
      <c r="HTG519" s="60"/>
      <c r="HTH519" s="61"/>
      <c r="HTI519" s="70"/>
      <c r="HTJ519" s="70"/>
      <c r="HTK519" s="60"/>
      <c r="HTL519" s="61"/>
      <c r="HTM519" s="70"/>
      <c r="HTN519" s="70"/>
      <c r="HTO519" s="60"/>
      <c r="HTP519" s="61"/>
      <c r="HTQ519" s="70"/>
      <c r="HTR519" s="70"/>
      <c r="HTS519" s="60"/>
      <c r="HTT519" s="61"/>
      <c r="HTU519" s="70"/>
      <c r="HTV519" s="70"/>
      <c r="HTW519" s="60"/>
      <c r="HTX519" s="61"/>
      <c r="HTY519" s="70"/>
      <c r="HTZ519" s="70"/>
      <c r="HUA519" s="60"/>
      <c r="HUB519" s="61"/>
      <c r="HUC519" s="70"/>
      <c r="HUD519" s="70"/>
      <c r="HUE519" s="60"/>
      <c r="HUF519" s="61"/>
      <c r="HUG519" s="70"/>
      <c r="HUH519" s="70"/>
      <c r="HUI519" s="60"/>
      <c r="HUJ519" s="61"/>
      <c r="HUK519" s="70"/>
      <c r="HUL519" s="70"/>
      <c r="HUM519" s="60"/>
      <c r="HUN519" s="61"/>
      <c r="HUO519" s="70"/>
      <c r="HUP519" s="70"/>
      <c r="HUQ519" s="60"/>
      <c r="HUR519" s="61"/>
      <c r="HUS519" s="70"/>
      <c r="HUT519" s="70"/>
      <c r="HUU519" s="60"/>
      <c r="HUV519" s="61"/>
      <c r="HUW519" s="70"/>
      <c r="HUX519" s="70"/>
      <c r="HUY519" s="60"/>
      <c r="HUZ519" s="61"/>
      <c r="HVA519" s="70"/>
      <c r="HVB519" s="70"/>
      <c r="HVC519" s="60"/>
      <c r="HVD519" s="61"/>
      <c r="HVE519" s="70"/>
      <c r="HVF519" s="70"/>
      <c r="HVG519" s="60"/>
      <c r="HVH519" s="61"/>
      <c r="HVI519" s="70"/>
      <c r="HVJ519" s="70"/>
      <c r="HVK519" s="60"/>
      <c r="HVL519" s="61"/>
      <c r="HVM519" s="70"/>
      <c r="HVN519" s="70"/>
      <c r="HVO519" s="60"/>
      <c r="HVP519" s="61"/>
      <c r="HVQ519" s="70"/>
      <c r="HVR519" s="70"/>
      <c r="HVS519" s="60"/>
      <c r="HVT519" s="61"/>
      <c r="HVU519" s="70"/>
      <c r="HVV519" s="70"/>
      <c r="HVW519" s="60"/>
      <c r="HVX519" s="61"/>
      <c r="HVY519" s="70"/>
      <c r="HVZ519" s="70"/>
      <c r="HWA519" s="60"/>
      <c r="HWB519" s="61"/>
      <c r="HWC519" s="70"/>
      <c r="HWD519" s="70"/>
      <c r="HWE519" s="60"/>
      <c r="HWF519" s="61"/>
      <c r="HWG519" s="70"/>
      <c r="HWH519" s="70"/>
      <c r="HWI519" s="60"/>
      <c r="HWJ519" s="61"/>
      <c r="HWK519" s="70"/>
      <c r="HWL519" s="70"/>
      <c r="HWM519" s="60"/>
      <c r="HWN519" s="61"/>
      <c r="HWO519" s="70"/>
      <c r="HWP519" s="70"/>
      <c r="HWQ519" s="60"/>
      <c r="HWR519" s="61"/>
      <c r="HWS519" s="70"/>
      <c r="HWT519" s="70"/>
      <c r="HWU519" s="60"/>
      <c r="HWV519" s="61"/>
      <c r="HWW519" s="70"/>
      <c r="HWX519" s="70"/>
      <c r="HWY519" s="60"/>
      <c r="HWZ519" s="61"/>
      <c r="HXA519" s="70"/>
      <c r="HXB519" s="70"/>
      <c r="HXC519" s="60"/>
      <c r="HXD519" s="61"/>
      <c r="HXE519" s="70"/>
      <c r="HXF519" s="70"/>
      <c r="HXG519" s="60"/>
      <c r="HXH519" s="61"/>
      <c r="HXI519" s="70"/>
      <c r="HXJ519" s="70"/>
      <c r="HXK519" s="60"/>
      <c r="HXL519" s="61"/>
      <c r="HXM519" s="70"/>
      <c r="HXN519" s="70"/>
      <c r="HXO519" s="60"/>
      <c r="HXP519" s="61"/>
      <c r="HXQ519" s="70"/>
      <c r="HXR519" s="70"/>
      <c r="HXS519" s="60"/>
      <c r="HXT519" s="61"/>
      <c r="HXU519" s="70"/>
      <c r="HXV519" s="70"/>
      <c r="HXW519" s="60"/>
      <c r="HXX519" s="61"/>
      <c r="HXY519" s="70"/>
      <c r="HXZ519" s="70"/>
      <c r="HYA519" s="60"/>
      <c r="HYB519" s="61"/>
      <c r="HYC519" s="70"/>
      <c r="HYD519" s="70"/>
      <c r="HYE519" s="60"/>
      <c r="HYF519" s="61"/>
      <c r="HYG519" s="70"/>
      <c r="HYH519" s="70"/>
      <c r="HYI519" s="60"/>
      <c r="HYJ519" s="61"/>
      <c r="HYK519" s="70"/>
      <c r="HYL519" s="70"/>
      <c r="HYM519" s="60"/>
      <c r="HYN519" s="61"/>
      <c r="HYO519" s="70"/>
      <c r="HYP519" s="70"/>
      <c r="HYQ519" s="60"/>
      <c r="HYR519" s="61"/>
      <c r="HYS519" s="70"/>
      <c r="HYT519" s="70"/>
      <c r="HYU519" s="60"/>
      <c r="HYV519" s="61"/>
      <c r="HYW519" s="70"/>
      <c r="HYX519" s="70"/>
      <c r="HYY519" s="60"/>
      <c r="HYZ519" s="61"/>
      <c r="HZA519" s="70"/>
      <c r="HZB519" s="70"/>
      <c r="HZC519" s="60"/>
      <c r="HZD519" s="61"/>
      <c r="HZE519" s="70"/>
      <c r="HZF519" s="70"/>
      <c r="HZG519" s="60"/>
      <c r="HZH519" s="61"/>
      <c r="HZI519" s="70"/>
      <c r="HZJ519" s="70"/>
      <c r="HZK519" s="60"/>
      <c r="HZL519" s="61"/>
      <c r="HZM519" s="70"/>
      <c r="HZN519" s="70"/>
      <c r="HZO519" s="60"/>
      <c r="HZP519" s="61"/>
      <c r="HZQ519" s="70"/>
      <c r="HZR519" s="70"/>
      <c r="HZS519" s="60"/>
      <c r="HZT519" s="61"/>
      <c r="HZU519" s="70"/>
      <c r="HZV519" s="70"/>
      <c r="HZW519" s="60"/>
      <c r="HZX519" s="61"/>
      <c r="HZY519" s="70"/>
      <c r="HZZ519" s="70"/>
      <c r="IAA519" s="60"/>
      <c r="IAB519" s="61"/>
      <c r="IAC519" s="70"/>
      <c r="IAD519" s="70"/>
      <c r="IAE519" s="60"/>
      <c r="IAF519" s="61"/>
      <c r="IAG519" s="70"/>
      <c r="IAH519" s="70"/>
      <c r="IAI519" s="60"/>
      <c r="IAJ519" s="61"/>
      <c r="IAK519" s="70"/>
      <c r="IAL519" s="70"/>
      <c r="IAM519" s="60"/>
      <c r="IAN519" s="61"/>
      <c r="IAO519" s="70"/>
      <c r="IAP519" s="70"/>
      <c r="IAQ519" s="60"/>
      <c r="IAR519" s="61"/>
      <c r="IAS519" s="70"/>
      <c r="IAT519" s="70"/>
      <c r="IAU519" s="60"/>
      <c r="IAV519" s="61"/>
      <c r="IAW519" s="70"/>
      <c r="IAX519" s="70"/>
      <c r="IAY519" s="60"/>
      <c r="IAZ519" s="61"/>
      <c r="IBA519" s="70"/>
      <c r="IBB519" s="70"/>
      <c r="IBC519" s="60"/>
      <c r="IBD519" s="61"/>
      <c r="IBE519" s="70"/>
      <c r="IBF519" s="70"/>
      <c r="IBG519" s="60"/>
      <c r="IBH519" s="61"/>
      <c r="IBI519" s="70"/>
      <c r="IBJ519" s="70"/>
      <c r="IBK519" s="60"/>
      <c r="IBL519" s="61"/>
      <c r="IBM519" s="70"/>
      <c r="IBN519" s="70"/>
      <c r="IBO519" s="60"/>
      <c r="IBP519" s="61"/>
      <c r="IBQ519" s="70"/>
      <c r="IBR519" s="70"/>
      <c r="IBS519" s="60"/>
      <c r="IBT519" s="61"/>
      <c r="IBU519" s="70"/>
      <c r="IBV519" s="70"/>
      <c r="IBW519" s="60"/>
      <c r="IBX519" s="61"/>
      <c r="IBY519" s="70"/>
      <c r="IBZ519" s="70"/>
      <c r="ICA519" s="60"/>
      <c r="ICB519" s="61"/>
      <c r="ICC519" s="70"/>
      <c r="ICD519" s="70"/>
      <c r="ICE519" s="60"/>
      <c r="ICF519" s="61"/>
      <c r="ICG519" s="70"/>
      <c r="ICH519" s="70"/>
      <c r="ICI519" s="60"/>
      <c r="ICJ519" s="61"/>
      <c r="ICK519" s="70"/>
      <c r="ICL519" s="70"/>
      <c r="ICM519" s="60"/>
      <c r="ICN519" s="61"/>
      <c r="ICO519" s="70"/>
      <c r="ICP519" s="70"/>
      <c r="ICQ519" s="60"/>
      <c r="ICR519" s="61"/>
      <c r="ICS519" s="70"/>
      <c r="ICT519" s="70"/>
      <c r="ICU519" s="60"/>
      <c r="ICV519" s="61"/>
      <c r="ICW519" s="70"/>
      <c r="ICX519" s="70"/>
      <c r="ICY519" s="60"/>
      <c r="ICZ519" s="61"/>
      <c r="IDA519" s="70"/>
      <c r="IDB519" s="70"/>
      <c r="IDC519" s="60"/>
      <c r="IDD519" s="61"/>
      <c r="IDE519" s="70"/>
      <c r="IDF519" s="70"/>
      <c r="IDG519" s="60"/>
      <c r="IDH519" s="61"/>
      <c r="IDI519" s="70"/>
      <c r="IDJ519" s="70"/>
      <c r="IDK519" s="60"/>
      <c r="IDL519" s="61"/>
      <c r="IDM519" s="70"/>
      <c r="IDN519" s="70"/>
      <c r="IDO519" s="60"/>
      <c r="IDP519" s="61"/>
      <c r="IDQ519" s="70"/>
      <c r="IDR519" s="70"/>
      <c r="IDS519" s="60"/>
      <c r="IDT519" s="61"/>
      <c r="IDU519" s="70"/>
      <c r="IDV519" s="70"/>
      <c r="IDW519" s="60"/>
      <c r="IDX519" s="61"/>
      <c r="IDY519" s="70"/>
      <c r="IDZ519" s="70"/>
      <c r="IEA519" s="60"/>
      <c r="IEB519" s="61"/>
      <c r="IEC519" s="70"/>
      <c r="IED519" s="70"/>
      <c r="IEE519" s="60"/>
      <c r="IEF519" s="61"/>
      <c r="IEG519" s="70"/>
      <c r="IEH519" s="70"/>
      <c r="IEI519" s="60"/>
      <c r="IEJ519" s="61"/>
      <c r="IEK519" s="70"/>
      <c r="IEL519" s="70"/>
      <c r="IEM519" s="60"/>
      <c r="IEN519" s="61"/>
      <c r="IEO519" s="70"/>
      <c r="IEP519" s="70"/>
      <c r="IEQ519" s="60"/>
      <c r="IER519" s="61"/>
      <c r="IES519" s="70"/>
      <c r="IET519" s="70"/>
      <c r="IEU519" s="60"/>
      <c r="IEV519" s="61"/>
      <c r="IEW519" s="70"/>
      <c r="IEX519" s="70"/>
      <c r="IEY519" s="60"/>
      <c r="IEZ519" s="61"/>
      <c r="IFA519" s="70"/>
      <c r="IFB519" s="70"/>
      <c r="IFC519" s="60"/>
      <c r="IFD519" s="61"/>
      <c r="IFE519" s="70"/>
      <c r="IFF519" s="70"/>
      <c r="IFG519" s="60"/>
      <c r="IFH519" s="61"/>
      <c r="IFI519" s="70"/>
      <c r="IFJ519" s="70"/>
      <c r="IFK519" s="60"/>
      <c r="IFL519" s="61"/>
      <c r="IFM519" s="70"/>
      <c r="IFN519" s="70"/>
      <c r="IFO519" s="60"/>
      <c r="IFP519" s="61"/>
      <c r="IFQ519" s="70"/>
      <c r="IFR519" s="70"/>
      <c r="IFS519" s="60"/>
      <c r="IFT519" s="61"/>
      <c r="IFU519" s="70"/>
      <c r="IFV519" s="70"/>
      <c r="IFW519" s="60"/>
      <c r="IFX519" s="61"/>
      <c r="IFY519" s="70"/>
      <c r="IFZ519" s="70"/>
      <c r="IGA519" s="60"/>
      <c r="IGB519" s="61"/>
      <c r="IGC519" s="70"/>
      <c r="IGD519" s="70"/>
      <c r="IGE519" s="60"/>
      <c r="IGF519" s="61"/>
      <c r="IGG519" s="70"/>
      <c r="IGH519" s="70"/>
      <c r="IGI519" s="60"/>
      <c r="IGJ519" s="61"/>
      <c r="IGK519" s="70"/>
      <c r="IGL519" s="70"/>
      <c r="IGM519" s="60"/>
      <c r="IGN519" s="61"/>
      <c r="IGO519" s="70"/>
      <c r="IGP519" s="70"/>
      <c r="IGQ519" s="60"/>
      <c r="IGR519" s="61"/>
      <c r="IGS519" s="70"/>
      <c r="IGT519" s="70"/>
      <c r="IGU519" s="60"/>
      <c r="IGV519" s="61"/>
      <c r="IGW519" s="70"/>
      <c r="IGX519" s="70"/>
      <c r="IGY519" s="60"/>
      <c r="IGZ519" s="61"/>
      <c r="IHA519" s="70"/>
      <c r="IHB519" s="70"/>
      <c r="IHC519" s="60"/>
      <c r="IHD519" s="61"/>
      <c r="IHE519" s="70"/>
      <c r="IHF519" s="70"/>
      <c r="IHG519" s="60"/>
      <c r="IHH519" s="61"/>
      <c r="IHI519" s="70"/>
      <c r="IHJ519" s="70"/>
      <c r="IHK519" s="60"/>
      <c r="IHL519" s="61"/>
      <c r="IHM519" s="70"/>
      <c r="IHN519" s="70"/>
      <c r="IHO519" s="60"/>
      <c r="IHP519" s="61"/>
      <c r="IHQ519" s="70"/>
      <c r="IHR519" s="70"/>
      <c r="IHS519" s="60"/>
      <c r="IHT519" s="61"/>
      <c r="IHU519" s="70"/>
      <c r="IHV519" s="70"/>
      <c r="IHW519" s="60"/>
      <c r="IHX519" s="61"/>
      <c r="IHY519" s="70"/>
      <c r="IHZ519" s="70"/>
      <c r="IIA519" s="60"/>
      <c r="IIB519" s="61"/>
      <c r="IIC519" s="70"/>
      <c r="IID519" s="70"/>
      <c r="IIE519" s="60"/>
      <c r="IIF519" s="61"/>
      <c r="IIG519" s="70"/>
      <c r="IIH519" s="70"/>
      <c r="III519" s="60"/>
      <c r="IIJ519" s="61"/>
      <c r="IIK519" s="70"/>
      <c r="IIL519" s="70"/>
      <c r="IIM519" s="60"/>
      <c r="IIN519" s="61"/>
      <c r="IIO519" s="70"/>
      <c r="IIP519" s="70"/>
      <c r="IIQ519" s="60"/>
      <c r="IIR519" s="61"/>
      <c r="IIS519" s="70"/>
      <c r="IIT519" s="70"/>
      <c r="IIU519" s="60"/>
      <c r="IIV519" s="61"/>
      <c r="IIW519" s="70"/>
      <c r="IIX519" s="70"/>
      <c r="IIY519" s="60"/>
      <c r="IIZ519" s="61"/>
      <c r="IJA519" s="70"/>
      <c r="IJB519" s="70"/>
      <c r="IJC519" s="60"/>
      <c r="IJD519" s="61"/>
      <c r="IJE519" s="70"/>
      <c r="IJF519" s="70"/>
      <c r="IJG519" s="60"/>
      <c r="IJH519" s="61"/>
      <c r="IJI519" s="70"/>
      <c r="IJJ519" s="70"/>
      <c r="IJK519" s="60"/>
      <c r="IJL519" s="61"/>
      <c r="IJM519" s="70"/>
      <c r="IJN519" s="70"/>
      <c r="IJO519" s="60"/>
      <c r="IJP519" s="61"/>
      <c r="IJQ519" s="70"/>
      <c r="IJR519" s="70"/>
      <c r="IJS519" s="60"/>
      <c r="IJT519" s="61"/>
      <c r="IJU519" s="70"/>
      <c r="IJV519" s="70"/>
      <c r="IJW519" s="60"/>
      <c r="IJX519" s="61"/>
      <c r="IJY519" s="70"/>
      <c r="IJZ519" s="70"/>
      <c r="IKA519" s="60"/>
      <c r="IKB519" s="61"/>
      <c r="IKC519" s="70"/>
      <c r="IKD519" s="70"/>
      <c r="IKE519" s="60"/>
      <c r="IKF519" s="61"/>
      <c r="IKG519" s="70"/>
      <c r="IKH519" s="70"/>
      <c r="IKI519" s="60"/>
      <c r="IKJ519" s="61"/>
      <c r="IKK519" s="70"/>
      <c r="IKL519" s="70"/>
      <c r="IKM519" s="60"/>
      <c r="IKN519" s="61"/>
      <c r="IKO519" s="70"/>
      <c r="IKP519" s="70"/>
      <c r="IKQ519" s="60"/>
      <c r="IKR519" s="61"/>
      <c r="IKS519" s="70"/>
      <c r="IKT519" s="70"/>
      <c r="IKU519" s="60"/>
      <c r="IKV519" s="61"/>
      <c r="IKW519" s="70"/>
      <c r="IKX519" s="70"/>
      <c r="IKY519" s="60"/>
      <c r="IKZ519" s="61"/>
      <c r="ILA519" s="70"/>
      <c r="ILB519" s="70"/>
      <c r="ILC519" s="60"/>
      <c r="ILD519" s="61"/>
      <c r="ILE519" s="70"/>
      <c r="ILF519" s="70"/>
      <c r="ILG519" s="60"/>
      <c r="ILH519" s="61"/>
      <c r="ILI519" s="70"/>
      <c r="ILJ519" s="70"/>
      <c r="ILK519" s="60"/>
      <c r="ILL519" s="61"/>
      <c r="ILM519" s="70"/>
      <c r="ILN519" s="70"/>
      <c r="ILO519" s="60"/>
      <c r="ILP519" s="61"/>
      <c r="ILQ519" s="70"/>
      <c r="ILR519" s="70"/>
      <c r="ILS519" s="60"/>
      <c r="ILT519" s="61"/>
      <c r="ILU519" s="70"/>
      <c r="ILV519" s="70"/>
      <c r="ILW519" s="60"/>
      <c r="ILX519" s="61"/>
      <c r="ILY519" s="70"/>
      <c r="ILZ519" s="70"/>
      <c r="IMA519" s="60"/>
      <c r="IMB519" s="61"/>
      <c r="IMC519" s="70"/>
      <c r="IMD519" s="70"/>
      <c r="IME519" s="60"/>
      <c r="IMF519" s="61"/>
      <c r="IMG519" s="70"/>
      <c r="IMH519" s="70"/>
      <c r="IMI519" s="60"/>
      <c r="IMJ519" s="61"/>
      <c r="IMK519" s="70"/>
      <c r="IML519" s="70"/>
      <c r="IMM519" s="60"/>
      <c r="IMN519" s="61"/>
      <c r="IMO519" s="70"/>
      <c r="IMP519" s="70"/>
      <c r="IMQ519" s="60"/>
      <c r="IMR519" s="61"/>
      <c r="IMS519" s="70"/>
      <c r="IMT519" s="70"/>
      <c r="IMU519" s="60"/>
      <c r="IMV519" s="61"/>
      <c r="IMW519" s="70"/>
      <c r="IMX519" s="70"/>
      <c r="IMY519" s="60"/>
      <c r="IMZ519" s="61"/>
      <c r="INA519" s="70"/>
      <c r="INB519" s="70"/>
      <c r="INC519" s="60"/>
      <c r="IND519" s="61"/>
      <c r="INE519" s="70"/>
      <c r="INF519" s="70"/>
      <c r="ING519" s="60"/>
      <c r="INH519" s="61"/>
      <c r="INI519" s="70"/>
      <c r="INJ519" s="70"/>
      <c r="INK519" s="60"/>
      <c r="INL519" s="61"/>
      <c r="INM519" s="70"/>
      <c r="INN519" s="70"/>
      <c r="INO519" s="60"/>
      <c r="INP519" s="61"/>
      <c r="INQ519" s="70"/>
      <c r="INR519" s="70"/>
      <c r="INS519" s="60"/>
      <c r="INT519" s="61"/>
      <c r="INU519" s="70"/>
      <c r="INV519" s="70"/>
      <c r="INW519" s="60"/>
      <c r="INX519" s="61"/>
      <c r="INY519" s="70"/>
      <c r="INZ519" s="70"/>
      <c r="IOA519" s="60"/>
      <c r="IOB519" s="61"/>
      <c r="IOC519" s="70"/>
      <c r="IOD519" s="70"/>
      <c r="IOE519" s="60"/>
      <c r="IOF519" s="61"/>
      <c r="IOG519" s="70"/>
      <c r="IOH519" s="70"/>
      <c r="IOI519" s="60"/>
      <c r="IOJ519" s="61"/>
      <c r="IOK519" s="70"/>
      <c r="IOL519" s="70"/>
      <c r="IOM519" s="60"/>
      <c r="ION519" s="61"/>
      <c r="IOO519" s="70"/>
      <c r="IOP519" s="70"/>
      <c r="IOQ519" s="60"/>
      <c r="IOR519" s="61"/>
      <c r="IOS519" s="70"/>
      <c r="IOT519" s="70"/>
      <c r="IOU519" s="60"/>
      <c r="IOV519" s="61"/>
      <c r="IOW519" s="70"/>
      <c r="IOX519" s="70"/>
      <c r="IOY519" s="60"/>
      <c r="IOZ519" s="61"/>
      <c r="IPA519" s="70"/>
      <c r="IPB519" s="70"/>
      <c r="IPC519" s="60"/>
      <c r="IPD519" s="61"/>
      <c r="IPE519" s="70"/>
      <c r="IPF519" s="70"/>
      <c r="IPG519" s="60"/>
      <c r="IPH519" s="61"/>
      <c r="IPI519" s="70"/>
      <c r="IPJ519" s="70"/>
      <c r="IPK519" s="60"/>
      <c r="IPL519" s="61"/>
      <c r="IPM519" s="70"/>
      <c r="IPN519" s="70"/>
      <c r="IPO519" s="60"/>
      <c r="IPP519" s="61"/>
      <c r="IPQ519" s="70"/>
      <c r="IPR519" s="70"/>
      <c r="IPS519" s="60"/>
      <c r="IPT519" s="61"/>
      <c r="IPU519" s="70"/>
      <c r="IPV519" s="70"/>
      <c r="IPW519" s="60"/>
      <c r="IPX519" s="61"/>
      <c r="IPY519" s="70"/>
      <c r="IPZ519" s="70"/>
      <c r="IQA519" s="60"/>
      <c r="IQB519" s="61"/>
      <c r="IQC519" s="70"/>
      <c r="IQD519" s="70"/>
      <c r="IQE519" s="60"/>
      <c r="IQF519" s="61"/>
      <c r="IQG519" s="70"/>
      <c r="IQH519" s="70"/>
      <c r="IQI519" s="60"/>
      <c r="IQJ519" s="61"/>
      <c r="IQK519" s="70"/>
      <c r="IQL519" s="70"/>
      <c r="IQM519" s="60"/>
      <c r="IQN519" s="61"/>
      <c r="IQO519" s="70"/>
      <c r="IQP519" s="70"/>
      <c r="IQQ519" s="60"/>
      <c r="IQR519" s="61"/>
      <c r="IQS519" s="70"/>
      <c r="IQT519" s="70"/>
      <c r="IQU519" s="60"/>
      <c r="IQV519" s="61"/>
      <c r="IQW519" s="70"/>
      <c r="IQX519" s="70"/>
      <c r="IQY519" s="60"/>
      <c r="IQZ519" s="61"/>
      <c r="IRA519" s="70"/>
      <c r="IRB519" s="70"/>
      <c r="IRC519" s="60"/>
      <c r="IRD519" s="61"/>
      <c r="IRE519" s="70"/>
      <c r="IRF519" s="70"/>
      <c r="IRG519" s="60"/>
      <c r="IRH519" s="61"/>
      <c r="IRI519" s="70"/>
      <c r="IRJ519" s="70"/>
      <c r="IRK519" s="60"/>
      <c r="IRL519" s="61"/>
      <c r="IRM519" s="70"/>
      <c r="IRN519" s="70"/>
      <c r="IRO519" s="60"/>
      <c r="IRP519" s="61"/>
      <c r="IRQ519" s="70"/>
      <c r="IRR519" s="70"/>
      <c r="IRS519" s="60"/>
      <c r="IRT519" s="61"/>
      <c r="IRU519" s="70"/>
      <c r="IRV519" s="70"/>
      <c r="IRW519" s="60"/>
      <c r="IRX519" s="61"/>
      <c r="IRY519" s="70"/>
      <c r="IRZ519" s="70"/>
      <c r="ISA519" s="60"/>
      <c r="ISB519" s="61"/>
      <c r="ISC519" s="70"/>
      <c r="ISD519" s="70"/>
      <c r="ISE519" s="60"/>
      <c r="ISF519" s="61"/>
      <c r="ISG519" s="70"/>
      <c r="ISH519" s="70"/>
      <c r="ISI519" s="60"/>
      <c r="ISJ519" s="61"/>
      <c r="ISK519" s="70"/>
      <c r="ISL519" s="70"/>
      <c r="ISM519" s="60"/>
      <c r="ISN519" s="61"/>
      <c r="ISO519" s="70"/>
      <c r="ISP519" s="70"/>
      <c r="ISQ519" s="60"/>
      <c r="ISR519" s="61"/>
      <c r="ISS519" s="70"/>
      <c r="IST519" s="70"/>
      <c r="ISU519" s="60"/>
      <c r="ISV519" s="61"/>
      <c r="ISW519" s="70"/>
      <c r="ISX519" s="70"/>
      <c r="ISY519" s="60"/>
      <c r="ISZ519" s="61"/>
      <c r="ITA519" s="70"/>
      <c r="ITB519" s="70"/>
      <c r="ITC519" s="60"/>
      <c r="ITD519" s="61"/>
      <c r="ITE519" s="70"/>
      <c r="ITF519" s="70"/>
      <c r="ITG519" s="60"/>
      <c r="ITH519" s="61"/>
      <c r="ITI519" s="70"/>
      <c r="ITJ519" s="70"/>
      <c r="ITK519" s="60"/>
      <c r="ITL519" s="61"/>
      <c r="ITM519" s="70"/>
      <c r="ITN519" s="70"/>
      <c r="ITO519" s="60"/>
      <c r="ITP519" s="61"/>
      <c r="ITQ519" s="70"/>
      <c r="ITR519" s="70"/>
      <c r="ITS519" s="60"/>
      <c r="ITT519" s="61"/>
      <c r="ITU519" s="70"/>
      <c r="ITV519" s="70"/>
      <c r="ITW519" s="60"/>
      <c r="ITX519" s="61"/>
      <c r="ITY519" s="70"/>
      <c r="ITZ519" s="70"/>
      <c r="IUA519" s="60"/>
      <c r="IUB519" s="61"/>
      <c r="IUC519" s="70"/>
      <c r="IUD519" s="70"/>
      <c r="IUE519" s="60"/>
      <c r="IUF519" s="61"/>
      <c r="IUG519" s="70"/>
      <c r="IUH519" s="70"/>
      <c r="IUI519" s="60"/>
      <c r="IUJ519" s="61"/>
      <c r="IUK519" s="70"/>
      <c r="IUL519" s="70"/>
      <c r="IUM519" s="60"/>
      <c r="IUN519" s="61"/>
      <c r="IUO519" s="70"/>
      <c r="IUP519" s="70"/>
      <c r="IUQ519" s="60"/>
      <c r="IUR519" s="61"/>
      <c r="IUS519" s="70"/>
      <c r="IUT519" s="70"/>
      <c r="IUU519" s="60"/>
      <c r="IUV519" s="61"/>
      <c r="IUW519" s="70"/>
      <c r="IUX519" s="70"/>
      <c r="IUY519" s="60"/>
      <c r="IUZ519" s="61"/>
      <c r="IVA519" s="70"/>
      <c r="IVB519" s="70"/>
      <c r="IVC519" s="60"/>
      <c r="IVD519" s="61"/>
      <c r="IVE519" s="70"/>
      <c r="IVF519" s="70"/>
      <c r="IVG519" s="60"/>
      <c r="IVH519" s="61"/>
      <c r="IVI519" s="70"/>
      <c r="IVJ519" s="70"/>
      <c r="IVK519" s="60"/>
      <c r="IVL519" s="61"/>
      <c r="IVM519" s="70"/>
      <c r="IVN519" s="70"/>
      <c r="IVO519" s="60"/>
      <c r="IVP519" s="61"/>
      <c r="IVQ519" s="70"/>
      <c r="IVR519" s="70"/>
      <c r="IVS519" s="60"/>
      <c r="IVT519" s="61"/>
      <c r="IVU519" s="70"/>
      <c r="IVV519" s="70"/>
      <c r="IVW519" s="60"/>
      <c r="IVX519" s="61"/>
      <c r="IVY519" s="70"/>
      <c r="IVZ519" s="70"/>
      <c r="IWA519" s="60"/>
      <c r="IWB519" s="61"/>
      <c r="IWC519" s="70"/>
      <c r="IWD519" s="70"/>
      <c r="IWE519" s="60"/>
      <c r="IWF519" s="61"/>
      <c r="IWG519" s="70"/>
      <c r="IWH519" s="70"/>
      <c r="IWI519" s="60"/>
      <c r="IWJ519" s="61"/>
      <c r="IWK519" s="70"/>
      <c r="IWL519" s="70"/>
      <c r="IWM519" s="60"/>
      <c r="IWN519" s="61"/>
      <c r="IWO519" s="70"/>
      <c r="IWP519" s="70"/>
      <c r="IWQ519" s="60"/>
      <c r="IWR519" s="61"/>
      <c r="IWS519" s="70"/>
      <c r="IWT519" s="70"/>
      <c r="IWU519" s="60"/>
      <c r="IWV519" s="61"/>
      <c r="IWW519" s="70"/>
      <c r="IWX519" s="70"/>
      <c r="IWY519" s="60"/>
      <c r="IWZ519" s="61"/>
      <c r="IXA519" s="70"/>
      <c r="IXB519" s="70"/>
      <c r="IXC519" s="60"/>
      <c r="IXD519" s="61"/>
      <c r="IXE519" s="70"/>
      <c r="IXF519" s="70"/>
      <c r="IXG519" s="60"/>
      <c r="IXH519" s="61"/>
      <c r="IXI519" s="70"/>
      <c r="IXJ519" s="70"/>
      <c r="IXK519" s="60"/>
      <c r="IXL519" s="61"/>
      <c r="IXM519" s="70"/>
      <c r="IXN519" s="70"/>
      <c r="IXO519" s="60"/>
      <c r="IXP519" s="61"/>
      <c r="IXQ519" s="70"/>
      <c r="IXR519" s="70"/>
      <c r="IXS519" s="60"/>
      <c r="IXT519" s="61"/>
      <c r="IXU519" s="70"/>
      <c r="IXV519" s="70"/>
      <c r="IXW519" s="60"/>
      <c r="IXX519" s="61"/>
      <c r="IXY519" s="70"/>
      <c r="IXZ519" s="70"/>
      <c r="IYA519" s="60"/>
      <c r="IYB519" s="61"/>
      <c r="IYC519" s="70"/>
      <c r="IYD519" s="70"/>
      <c r="IYE519" s="60"/>
      <c r="IYF519" s="61"/>
      <c r="IYG519" s="70"/>
      <c r="IYH519" s="70"/>
      <c r="IYI519" s="60"/>
      <c r="IYJ519" s="61"/>
      <c r="IYK519" s="70"/>
      <c r="IYL519" s="70"/>
      <c r="IYM519" s="60"/>
      <c r="IYN519" s="61"/>
      <c r="IYO519" s="70"/>
      <c r="IYP519" s="70"/>
      <c r="IYQ519" s="60"/>
      <c r="IYR519" s="61"/>
      <c r="IYS519" s="70"/>
      <c r="IYT519" s="70"/>
      <c r="IYU519" s="60"/>
      <c r="IYV519" s="61"/>
      <c r="IYW519" s="70"/>
      <c r="IYX519" s="70"/>
      <c r="IYY519" s="60"/>
      <c r="IYZ519" s="61"/>
      <c r="IZA519" s="70"/>
      <c r="IZB519" s="70"/>
      <c r="IZC519" s="60"/>
      <c r="IZD519" s="61"/>
      <c r="IZE519" s="70"/>
      <c r="IZF519" s="70"/>
      <c r="IZG519" s="60"/>
      <c r="IZH519" s="61"/>
      <c r="IZI519" s="70"/>
      <c r="IZJ519" s="70"/>
      <c r="IZK519" s="60"/>
      <c r="IZL519" s="61"/>
      <c r="IZM519" s="70"/>
      <c r="IZN519" s="70"/>
      <c r="IZO519" s="60"/>
      <c r="IZP519" s="61"/>
      <c r="IZQ519" s="70"/>
      <c r="IZR519" s="70"/>
      <c r="IZS519" s="60"/>
      <c r="IZT519" s="61"/>
      <c r="IZU519" s="70"/>
      <c r="IZV519" s="70"/>
      <c r="IZW519" s="60"/>
      <c r="IZX519" s="61"/>
      <c r="IZY519" s="70"/>
      <c r="IZZ519" s="70"/>
      <c r="JAA519" s="60"/>
      <c r="JAB519" s="61"/>
      <c r="JAC519" s="70"/>
      <c r="JAD519" s="70"/>
      <c r="JAE519" s="60"/>
      <c r="JAF519" s="61"/>
      <c r="JAG519" s="70"/>
      <c r="JAH519" s="70"/>
      <c r="JAI519" s="60"/>
      <c r="JAJ519" s="61"/>
      <c r="JAK519" s="70"/>
      <c r="JAL519" s="70"/>
      <c r="JAM519" s="60"/>
      <c r="JAN519" s="61"/>
      <c r="JAO519" s="70"/>
      <c r="JAP519" s="70"/>
      <c r="JAQ519" s="60"/>
      <c r="JAR519" s="61"/>
      <c r="JAS519" s="70"/>
      <c r="JAT519" s="70"/>
      <c r="JAU519" s="60"/>
      <c r="JAV519" s="61"/>
      <c r="JAW519" s="70"/>
      <c r="JAX519" s="70"/>
      <c r="JAY519" s="60"/>
      <c r="JAZ519" s="61"/>
      <c r="JBA519" s="70"/>
      <c r="JBB519" s="70"/>
      <c r="JBC519" s="60"/>
      <c r="JBD519" s="61"/>
      <c r="JBE519" s="70"/>
      <c r="JBF519" s="70"/>
      <c r="JBG519" s="60"/>
      <c r="JBH519" s="61"/>
      <c r="JBI519" s="70"/>
      <c r="JBJ519" s="70"/>
      <c r="JBK519" s="60"/>
      <c r="JBL519" s="61"/>
      <c r="JBM519" s="70"/>
      <c r="JBN519" s="70"/>
      <c r="JBO519" s="60"/>
      <c r="JBP519" s="61"/>
      <c r="JBQ519" s="70"/>
      <c r="JBR519" s="70"/>
      <c r="JBS519" s="60"/>
      <c r="JBT519" s="61"/>
      <c r="JBU519" s="70"/>
      <c r="JBV519" s="70"/>
      <c r="JBW519" s="60"/>
      <c r="JBX519" s="61"/>
      <c r="JBY519" s="70"/>
      <c r="JBZ519" s="70"/>
      <c r="JCA519" s="60"/>
      <c r="JCB519" s="61"/>
      <c r="JCC519" s="70"/>
      <c r="JCD519" s="70"/>
      <c r="JCE519" s="60"/>
      <c r="JCF519" s="61"/>
      <c r="JCG519" s="70"/>
      <c r="JCH519" s="70"/>
      <c r="JCI519" s="60"/>
      <c r="JCJ519" s="61"/>
      <c r="JCK519" s="70"/>
      <c r="JCL519" s="70"/>
      <c r="JCM519" s="60"/>
      <c r="JCN519" s="61"/>
      <c r="JCO519" s="70"/>
      <c r="JCP519" s="70"/>
      <c r="JCQ519" s="60"/>
      <c r="JCR519" s="61"/>
      <c r="JCS519" s="70"/>
      <c r="JCT519" s="70"/>
      <c r="JCU519" s="60"/>
      <c r="JCV519" s="61"/>
      <c r="JCW519" s="70"/>
      <c r="JCX519" s="70"/>
      <c r="JCY519" s="60"/>
      <c r="JCZ519" s="61"/>
      <c r="JDA519" s="70"/>
      <c r="JDB519" s="70"/>
      <c r="JDC519" s="60"/>
      <c r="JDD519" s="61"/>
      <c r="JDE519" s="70"/>
      <c r="JDF519" s="70"/>
      <c r="JDG519" s="60"/>
      <c r="JDH519" s="61"/>
      <c r="JDI519" s="70"/>
      <c r="JDJ519" s="70"/>
      <c r="JDK519" s="60"/>
      <c r="JDL519" s="61"/>
      <c r="JDM519" s="70"/>
      <c r="JDN519" s="70"/>
      <c r="JDO519" s="60"/>
      <c r="JDP519" s="61"/>
      <c r="JDQ519" s="70"/>
      <c r="JDR519" s="70"/>
      <c r="JDS519" s="60"/>
      <c r="JDT519" s="61"/>
      <c r="JDU519" s="70"/>
      <c r="JDV519" s="70"/>
      <c r="JDW519" s="60"/>
      <c r="JDX519" s="61"/>
      <c r="JDY519" s="70"/>
      <c r="JDZ519" s="70"/>
      <c r="JEA519" s="60"/>
      <c r="JEB519" s="61"/>
      <c r="JEC519" s="70"/>
      <c r="JED519" s="70"/>
      <c r="JEE519" s="60"/>
      <c r="JEF519" s="61"/>
      <c r="JEG519" s="70"/>
      <c r="JEH519" s="70"/>
      <c r="JEI519" s="60"/>
      <c r="JEJ519" s="61"/>
      <c r="JEK519" s="70"/>
      <c r="JEL519" s="70"/>
      <c r="JEM519" s="60"/>
      <c r="JEN519" s="61"/>
      <c r="JEO519" s="70"/>
      <c r="JEP519" s="70"/>
      <c r="JEQ519" s="60"/>
      <c r="JER519" s="61"/>
      <c r="JES519" s="70"/>
      <c r="JET519" s="70"/>
      <c r="JEU519" s="60"/>
      <c r="JEV519" s="61"/>
      <c r="JEW519" s="70"/>
      <c r="JEX519" s="70"/>
      <c r="JEY519" s="60"/>
      <c r="JEZ519" s="61"/>
      <c r="JFA519" s="70"/>
      <c r="JFB519" s="70"/>
      <c r="JFC519" s="60"/>
      <c r="JFD519" s="61"/>
      <c r="JFE519" s="70"/>
      <c r="JFF519" s="70"/>
      <c r="JFG519" s="60"/>
      <c r="JFH519" s="61"/>
      <c r="JFI519" s="70"/>
      <c r="JFJ519" s="70"/>
      <c r="JFK519" s="60"/>
      <c r="JFL519" s="61"/>
      <c r="JFM519" s="70"/>
      <c r="JFN519" s="70"/>
      <c r="JFO519" s="60"/>
      <c r="JFP519" s="61"/>
      <c r="JFQ519" s="70"/>
      <c r="JFR519" s="70"/>
      <c r="JFS519" s="60"/>
      <c r="JFT519" s="61"/>
      <c r="JFU519" s="70"/>
      <c r="JFV519" s="70"/>
      <c r="JFW519" s="60"/>
      <c r="JFX519" s="61"/>
      <c r="JFY519" s="70"/>
      <c r="JFZ519" s="70"/>
      <c r="JGA519" s="60"/>
      <c r="JGB519" s="61"/>
      <c r="JGC519" s="70"/>
      <c r="JGD519" s="70"/>
      <c r="JGE519" s="60"/>
      <c r="JGF519" s="61"/>
      <c r="JGG519" s="70"/>
      <c r="JGH519" s="70"/>
      <c r="JGI519" s="60"/>
      <c r="JGJ519" s="61"/>
      <c r="JGK519" s="70"/>
      <c r="JGL519" s="70"/>
      <c r="JGM519" s="60"/>
      <c r="JGN519" s="61"/>
      <c r="JGO519" s="70"/>
      <c r="JGP519" s="70"/>
      <c r="JGQ519" s="60"/>
      <c r="JGR519" s="61"/>
      <c r="JGS519" s="70"/>
      <c r="JGT519" s="70"/>
      <c r="JGU519" s="60"/>
      <c r="JGV519" s="61"/>
      <c r="JGW519" s="70"/>
      <c r="JGX519" s="70"/>
      <c r="JGY519" s="60"/>
      <c r="JGZ519" s="61"/>
      <c r="JHA519" s="70"/>
      <c r="JHB519" s="70"/>
      <c r="JHC519" s="60"/>
      <c r="JHD519" s="61"/>
      <c r="JHE519" s="70"/>
      <c r="JHF519" s="70"/>
      <c r="JHG519" s="60"/>
      <c r="JHH519" s="61"/>
      <c r="JHI519" s="70"/>
      <c r="JHJ519" s="70"/>
      <c r="JHK519" s="60"/>
      <c r="JHL519" s="61"/>
      <c r="JHM519" s="70"/>
      <c r="JHN519" s="70"/>
      <c r="JHO519" s="60"/>
      <c r="JHP519" s="61"/>
      <c r="JHQ519" s="70"/>
      <c r="JHR519" s="70"/>
      <c r="JHS519" s="60"/>
      <c r="JHT519" s="61"/>
      <c r="JHU519" s="70"/>
      <c r="JHV519" s="70"/>
      <c r="JHW519" s="60"/>
      <c r="JHX519" s="61"/>
      <c r="JHY519" s="70"/>
      <c r="JHZ519" s="70"/>
      <c r="JIA519" s="60"/>
      <c r="JIB519" s="61"/>
      <c r="JIC519" s="70"/>
      <c r="JID519" s="70"/>
      <c r="JIE519" s="60"/>
      <c r="JIF519" s="61"/>
      <c r="JIG519" s="70"/>
      <c r="JIH519" s="70"/>
      <c r="JII519" s="60"/>
      <c r="JIJ519" s="61"/>
      <c r="JIK519" s="70"/>
      <c r="JIL519" s="70"/>
      <c r="JIM519" s="60"/>
      <c r="JIN519" s="61"/>
      <c r="JIO519" s="70"/>
      <c r="JIP519" s="70"/>
      <c r="JIQ519" s="60"/>
      <c r="JIR519" s="61"/>
      <c r="JIS519" s="70"/>
      <c r="JIT519" s="70"/>
      <c r="JIU519" s="60"/>
      <c r="JIV519" s="61"/>
      <c r="JIW519" s="70"/>
      <c r="JIX519" s="70"/>
      <c r="JIY519" s="60"/>
      <c r="JIZ519" s="61"/>
      <c r="JJA519" s="70"/>
      <c r="JJB519" s="70"/>
      <c r="JJC519" s="60"/>
      <c r="JJD519" s="61"/>
      <c r="JJE519" s="70"/>
      <c r="JJF519" s="70"/>
      <c r="JJG519" s="60"/>
      <c r="JJH519" s="61"/>
      <c r="JJI519" s="70"/>
      <c r="JJJ519" s="70"/>
      <c r="JJK519" s="60"/>
      <c r="JJL519" s="61"/>
      <c r="JJM519" s="70"/>
      <c r="JJN519" s="70"/>
      <c r="JJO519" s="60"/>
      <c r="JJP519" s="61"/>
      <c r="JJQ519" s="70"/>
      <c r="JJR519" s="70"/>
      <c r="JJS519" s="60"/>
      <c r="JJT519" s="61"/>
      <c r="JJU519" s="70"/>
      <c r="JJV519" s="70"/>
      <c r="JJW519" s="60"/>
      <c r="JJX519" s="61"/>
      <c r="JJY519" s="70"/>
      <c r="JJZ519" s="70"/>
      <c r="JKA519" s="60"/>
      <c r="JKB519" s="61"/>
      <c r="JKC519" s="70"/>
      <c r="JKD519" s="70"/>
      <c r="JKE519" s="60"/>
      <c r="JKF519" s="61"/>
      <c r="JKG519" s="70"/>
      <c r="JKH519" s="70"/>
      <c r="JKI519" s="60"/>
      <c r="JKJ519" s="61"/>
      <c r="JKK519" s="70"/>
      <c r="JKL519" s="70"/>
      <c r="JKM519" s="60"/>
      <c r="JKN519" s="61"/>
      <c r="JKO519" s="70"/>
      <c r="JKP519" s="70"/>
      <c r="JKQ519" s="60"/>
      <c r="JKR519" s="61"/>
      <c r="JKS519" s="70"/>
      <c r="JKT519" s="70"/>
      <c r="JKU519" s="60"/>
      <c r="JKV519" s="61"/>
      <c r="JKW519" s="70"/>
      <c r="JKX519" s="70"/>
      <c r="JKY519" s="60"/>
      <c r="JKZ519" s="61"/>
      <c r="JLA519" s="70"/>
      <c r="JLB519" s="70"/>
      <c r="JLC519" s="60"/>
      <c r="JLD519" s="61"/>
      <c r="JLE519" s="70"/>
      <c r="JLF519" s="70"/>
      <c r="JLG519" s="60"/>
      <c r="JLH519" s="61"/>
      <c r="JLI519" s="70"/>
      <c r="JLJ519" s="70"/>
      <c r="JLK519" s="60"/>
      <c r="JLL519" s="61"/>
      <c r="JLM519" s="70"/>
      <c r="JLN519" s="70"/>
      <c r="JLO519" s="60"/>
      <c r="JLP519" s="61"/>
      <c r="JLQ519" s="70"/>
      <c r="JLR519" s="70"/>
      <c r="JLS519" s="60"/>
      <c r="JLT519" s="61"/>
      <c r="JLU519" s="70"/>
      <c r="JLV519" s="70"/>
      <c r="JLW519" s="60"/>
      <c r="JLX519" s="61"/>
      <c r="JLY519" s="70"/>
      <c r="JLZ519" s="70"/>
      <c r="JMA519" s="60"/>
      <c r="JMB519" s="61"/>
      <c r="JMC519" s="70"/>
      <c r="JMD519" s="70"/>
      <c r="JME519" s="60"/>
      <c r="JMF519" s="61"/>
      <c r="JMG519" s="70"/>
      <c r="JMH519" s="70"/>
      <c r="JMI519" s="60"/>
      <c r="JMJ519" s="61"/>
      <c r="JMK519" s="70"/>
      <c r="JML519" s="70"/>
      <c r="JMM519" s="60"/>
      <c r="JMN519" s="61"/>
      <c r="JMO519" s="70"/>
      <c r="JMP519" s="70"/>
      <c r="JMQ519" s="60"/>
      <c r="JMR519" s="61"/>
      <c r="JMS519" s="70"/>
      <c r="JMT519" s="70"/>
      <c r="JMU519" s="60"/>
      <c r="JMV519" s="61"/>
      <c r="JMW519" s="70"/>
      <c r="JMX519" s="70"/>
      <c r="JMY519" s="60"/>
      <c r="JMZ519" s="61"/>
      <c r="JNA519" s="70"/>
      <c r="JNB519" s="70"/>
      <c r="JNC519" s="60"/>
      <c r="JND519" s="61"/>
      <c r="JNE519" s="70"/>
      <c r="JNF519" s="70"/>
      <c r="JNG519" s="60"/>
      <c r="JNH519" s="61"/>
      <c r="JNI519" s="70"/>
      <c r="JNJ519" s="70"/>
      <c r="JNK519" s="60"/>
      <c r="JNL519" s="61"/>
      <c r="JNM519" s="70"/>
      <c r="JNN519" s="70"/>
      <c r="JNO519" s="60"/>
      <c r="JNP519" s="61"/>
      <c r="JNQ519" s="70"/>
      <c r="JNR519" s="70"/>
      <c r="JNS519" s="60"/>
      <c r="JNT519" s="61"/>
      <c r="JNU519" s="70"/>
      <c r="JNV519" s="70"/>
      <c r="JNW519" s="60"/>
      <c r="JNX519" s="61"/>
      <c r="JNY519" s="70"/>
      <c r="JNZ519" s="70"/>
      <c r="JOA519" s="60"/>
      <c r="JOB519" s="61"/>
      <c r="JOC519" s="70"/>
      <c r="JOD519" s="70"/>
      <c r="JOE519" s="60"/>
      <c r="JOF519" s="61"/>
      <c r="JOG519" s="70"/>
      <c r="JOH519" s="70"/>
      <c r="JOI519" s="60"/>
      <c r="JOJ519" s="61"/>
      <c r="JOK519" s="70"/>
      <c r="JOL519" s="70"/>
      <c r="JOM519" s="60"/>
      <c r="JON519" s="61"/>
      <c r="JOO519" s="70"/>
      <c r="JOP519" s="70"/>
      <c r="JOQ519" s="60"/>
      <c r="JOR519" s="61"/>
      <c r="JOS519" s="70"/>
      <c r="JOT519" s="70"/>
      <c r="JOU519" s="60"/>
      <c r="JOV519" s="61"/>
      <c r="JOW519" s="70"/>
      <c r="JOX519" s="70"/>
      <c r="JOY519" s="60"/>
      <c r="JOZ519" s="61"/>
      <c r="JPA519" s="70"/>
      <c r="JPB519" s="70"/>
      <c r="JPC519" s="60"/>
      <c r="JPD519" s="61"/>
      <c r="JPE519" s="70"/>
      <c r="JPF519" s="70"/>
      <c r="JPG519" s="60"/>
      <c r="JPH519" s="61"/>
      <c r="JPI519" s="70"/>
      <c r="JPJ519" s="70"/>
      <c r="JPK519" s="60"/>
      <c r="JPL519" s="61"/>
      <c r="JPM519" s="70"/>
      <c r="JPN519" s="70"/>
      <c r="JPO519" s="60"/>
      <c r="JPP519" s="61"/>
      <c r="JPQ519" s="70"/>
      <c r="JPR519" s="70"/>
      <c r="JPS519" s="60"/>
      <c r="JPT519" s="61"/>
      <c r="JPU519" s="70"/>
      <c r="JPV519" s="70"/>
      <c r="JPW519" s="60"/>
      <c r="JPX519" s="61"/>
      <c r="JPY519" s="70"/>
      <c r="JPZ519" s="70"/>
      <c r="JQA519" s="60"/>
      <c r="JQB519" s="61"/>
      <c r="JQC519" s="70"/>
      <c r="JQD519" s="70"/>
      <c r="JQE519" s="60"/>
      <c r="JQF519" s="61"/>
      <c r="JQG519" s="70"/>
      <c r="JQH519" s="70"/>
      <c r="JQI519" s="60"/>
      <c r="JQJ519" s="61"/>
      <c r="JQK519" s="70"/>
      <c r="JQL519" s="70"/>
      <c r="JQM519" s="60"/>
      <c r="JQN519" s="61"/>
      <c r="JQO519" s="70"/>
      <c r="JQP519" s="70"/>
      <c r="JQQ519" s="60"/>
      <c r="JQR519" s="61"/>
      <c r="JQS519" s="70"/>
      <c r="JQT519" s="70"/>
      <c r="JQU519" s="60"/>
      <c r="JQV519" s="61"/>
      <c r="JQW519" s="70"/>
      <c r="JQX519" s="70"/>
      <c r="JQY519" s="60"/>
      <c r="JQZ519" s="61"/>
      <c r="JRA519" s="70"/>
      <c r="JRB519" s="70"/>
      <c r="JRC519" s="60"/>
      <c r="JRD519" s="61"/>
      <c r="JRE519" s="70"/>
      <c r="JRF519" s="70"/>
      <c r="JRG519" s="60"/>
      <c r="JRH519" s="61"/>
      <c r="JRI519" s="70"/>
      <c r="JRJ519" s="70"/>
      <c r="JRK519" s="60"/>
      <c r="JRL519" s="61"/>
      <c r="JRM519" s="70"/>
      <c r="JRN519" s="70"/>
      <c r="JRO519" s="60"/>
      <c r="JRP519" s="61"/>
      <c r="JRQ519" s="70"/>
      <c r="JRR519" s="70"/>
      <c r="JRS519" s="60"/>
      <c r="JRT519" s="61"/>
      <c r="JRU519" s="70"/>
      <c r="JRV519" s="70"/>
      <c r="JRW519" s="60"/>
      <c r="JRX519" s="61"/>
      <c r="JRY519" s="70"/>
      <c r="JRZ519" s="70"/>
      <c r="JSA519" s="60"/>
      <c r="JSB519" s="61"/>
      <c r="JSC519" s="70"/>
      <c r="JSD519" s="70"/>
      <c r="JSE519" s="60"/>
      <c r="JSF519" s="61"/>
      <c r="JSG519" s="70"/>
      <c r="JSH519" s="70"/>
      <c r="JSI519" s="60"/>
      <c r="JSJ519" s="61"/>
      <c r="JSK519" s="70"/>
      <c r="JSL519" s="70"/>
      <c r="JSM519" s="60"/>
      <c r="JSN519" s="61"/>
      <c r="JSO519" s="70"/>
      <c r="JSP519" s="70"/>
      <c r="JSQ519" s="60"/>
      <c r="JSR519" s="61"/>
      <c r="JSS519" s="70"/>
      <c r="JST519" s="70"/>
      <c r="JSU519" s="60"/>
      <c r="JSV519" s="61"/>
      <c r="JSW519" s="70"/>
      <c r="JSX519" s="70"/>
      <c r="JSY519" s="60"/>
      <c r="JSZ519" s="61"/>
      <c r="JTA519" s="70"/>
      <c r="JTB519" s="70"/>
      <c r="JTC519" s="60"/>
      <c r="JTD519" s="61"/>
      <c r="JTE519" s="70"/>
      <c r="JTF519" s="70"/>
      <c r="JTG519" s="60"/>
      <c r="JTH519" s="61"/>
      <c r="JTI519" s="70"/>
      <c r="JTJ519" s="70"/>
      <c r="JTK519" s="60"/>
      <c r="JTL519" s="61"/>
      <c r="JTM519" s="70"/>
      <c r="JTN519" s="70"/>
      <c r="JTO519" s="60"/>
      <c r="JTP519" s="61"/>
      <c r="JTQ519" s="70"/>
      <c r="JTR519" s="70"/>
      <c r="JTS519" s="60"/>
      <c r="JTT519" s="61"/>
      <c r="JTU519" s="70"/>
      <c r="JTV519" s="70"/>
      <c r="JTW519" s="60"/>
      <c r="JTX519" s="61"/>
      <c r="JTY519" s="70"/>
      <c r="JTZ519" s="70"/>
      <c r="JUA519" s="60"/>
      <c r="JUB519" s="61"/>
      <c r="JUC519" s="70"/>
      <c r="JUD519" s="70"/>
      <c r="JUE519" s="60"/>
      <c r="JUF519" s="61"/>
      <c r="JUG519" s="70"/>
      <c r="JUH519" s="70"/>
      <c r="JUI519" s="60"/>
      <c r="JUJ519" s="61"/>
      <c r="JUK519" s="70"/>
      <c r="JUL519" s="70"/>
      <c r="JUM519" s="60"/>
      <c r="JUN519" s="61"/>
      <c r="JUO519" s="70"/>
      <c r="JUP519" s="70"/>
      <c r="JUQ519" s="60"/>
      <c r="JUR519" s="61"/>
      <c r="JUS519" s="70"/>
      <c r="JUT519" s="70"/>
      <c r="JUU519" s="60"/>
      <c r="JUV519" s="61"/>
      <c r="JUW519" s="70"/>
      <c r="JUX519" s="70"/>
      <c r="JUY519" s="60"/>
      <c r="JUZ519" s="61"/>
      <c r="JVA519" s="70"/>
      <c r="JVB519" s="70"/>
      <c r="JVC519" s="60"/>
      <c r="JVD519" s="61"/>
      <c r="JVE519" s="70"/>
      <c r="JVF519" s="70"/>
      <c r="JVG519" s="60"/>
      <c r="JVH519" s="61"/>
      <c r="JVI519" s="70"/>
      <c r="JVJ519" s="70"/>
      <c r="JVK519" s="60"/>
      <c r="JVL519" s="61"/>
      <c r="JVM519" s="70"/>
      <c r="JVN519" s="70"/>
      <c r="JVO519" s="60"/>
      <c r="JVP519" s="61"/>
      <c r="JVQ519" s="70"/>
      <c r="JVR519" s="70"/>
      <c r="JVS519" s="60"/>
      <c r="JVT519" s="61"/>
      <c r="JVU519" s="70"/>
      <c r="JVV519" s="70"/>
      <c r="JVW519" s="60"/>
      <c r="JVX519" s="61"/>
      <c r="JVY519" s="70"/>
      <c r="JVZ519" s="70"/>
      <c r="JWA519" s="60"/>
      <c r="JWB519" s="61"/>
      <c r="JWC519" s="70"/>
      <c r="JWD519" s="70"/>
      <c r="JWE519" s="60"/>
      <c r="JWF519" s="61"/>
      <c r="JWG519" s="70"/>
      <c r="JWH519" s="70"/>
      <c r="JWI519" s="60"/>
      <c r="JWJ519" s="61"/>
      <c r="JWK519" s="70"/>
      <c r="JWL519" s="70"/>
      <c r="JWM519" s="60"/>
      <c r="JWN519" s="61"/>
      <c r="JWO519" s="70"/>
      <c r="JWP519" s="70"/>
      <c r="JWQ519" s="60"/>
      <c r="JWR519" s="61"/>
      <c r="JWS519" s="70"/>
      <c r="JWT519" s="70"/>
      <c r="JWU519" s="60"/>
      <c r="JWV519" s="61"/>
      <c r="JWW519" s="70"/>
      <c r="JWX519" s="70"/>
      <c r="JWY519" s="60"/>
      <c r="JWZ519" s="61"/>
      <c r="JXA519" s="70"/>
      <c r="JXB519" s="70"/>
      <c r="JXC519" s="60"/>
      <c r="JXD519" s="61"/>
      <c r="JXE519" s="70"/>
      <c r="JXF519" s="70"/>
      <c r="JXG519" s="60"/>
      <c r="JXH519" s="61"/>
      <c r="JXI519" s="70"/>
      <c r="JXJ519" s="70"/>
      <c r="JXK519" s="60"/>
      <c r="JXL519" s="61"/>
      <c r="JXM519" s="70"/>
      <c r="JXN519" s="70"/>
      <c r="JXO519" s="60"/>
      <c r="JXP519" s="61"/>
      <c r="JXQ519" s="70"/>
      <c r="JXR519" s="70"/>
      <c r="JXS519" s="60"/>
      <c r="JXT519" s="61"/>
      <c r="JXU519" s="70"/>
      <c r="JXV519" s="70"/>
      <c r="JXW519" s="60"/>
      <c r="JXX519" s="61"/>
      <c r="JXY519" s="70"/>
      <c r="JXZ519" s="70"/>
      <c r="JYA519" s="60"/>
      <c r="JYB519" s="61"/>
      <c r="JYC519" s="70"/>
      <c r="JYD519" s="70"/>
      <c r="JYE519" s="60"/>
      <c r="JYF519" s="61"/>
      <c r="JYG519" s="70"/>
      <c r="JYH519" s="70"/>
      <c r="JYI519" s="60"/>
      <c r="JYJ519" s="61"/>
      <c r="JYK519" s="70"/>
      <c r="JYL519" s="70"/>
      <c r="JYM519" s="60"/>
      <c r="JYN519" s="61"/>
      <c r="JYO519" s="70"/>
      <c r="JYP519" s="70"/>
      <c r="JYQ519" s="60"/>
      <c r="JYR519" s="61"/>
      <c r="JYS519" s="70"/>
      <c r="JYT519" s="70"/>
      <c r="JYU519" s="60"/>
      <c r="JYV519" s="61"/>
      <c r="JYW519" s="70"/>
      <c r="JYX519" s="70"/>
      <c r="JYY519" s="60"/>
      <c r="JYZ519" s="61"/>
      <c r="JZA519" s="70"/>
      <c r="JZB519" s="70"/>
      <c r="JZC519" s="60"/>
      <c r="JZD519" s="61"/>
      <c r="JZE519" s="70"/>
      <c r="JZF519" s="70"/>
      <c r="JZG519" s="60"/>
      <c r="JZH519" s="61"/>
      <c r="JZI519" s="70"/>
      <c r="JZJ519" s="70"/>
      <c r="JZK519" s="60"/>
      <c r="JZL519" s="61"/>
      <c r="JZM519" s="70"/>
      <c r="JZN519" s="70"/>
      <c r="JZO519" s="60"/>
      <c r="JZP519" s="61"/>
      <c r="JZQ519" s="70"/>
      <c r="JZR519" s="70"/>
      <c r="JZS519" s="60"/>
      <c r="JZT519" s="61"/>
      <c r="JZU519" s="70"/>
      <c r="JZV519" s="70"/>
      <c r="JZW519" s="60"/>
      <c r="JZX519" s="61"/>
      <c r="JZY519" s="70"/>
      <c r="JZZ519" s="70"/>
      <c r="KAA519" s="60"/>
      <c r="KAB519" s="61"/>
      <c r="KAC519" s="70"/>
      <c r="KAD519" s="70"/>
      <c r="KAE519" s="60"/>
      <c r="KAF519" s="61"/>
      <c r="KAG519" s="70"/>
      <c r="KAH519" s="70"/>
      <c r="KAI519" s="60"/>
      <c r="KAJ519" s="61"/>
      <c r="KAK519" s="70"/>
      <c r="KAL519" s="70"/>
      <c r="KAM519" s="60"/>
      <c r="KAN519" s="61"/>
      <c r="KAO519" s="70"/>
      <c r="KAP519" s="70"/>
      <c r="KAQ519" s="60"/>
      <c r="KAR519" s="61"/>
      <c r="KAS519" s="70"/>
      <c r="KAT519" s="70"/>
      <c r="KAU519" s="60"/>
      <c r="KAV519" s="61"/>
      <c r="KAW519" s="70"/>
      <c r="KAX519" s="70"/>
      <c r="KAY519" s="60"/>
      <c r="KAZ519" s="61"/>
      <c r="KBA519" s="70"/>
      <c r="KBB519" s="70"/>
      <c r="KBC519" s="60"/>
      <c r="KBD519" s="61"/>
      <c r="KBE519" s="70"/>
      <c r="KBF519" s="70"/>
      <c r="KBG519" s="60"/>
      <c r="KBH519" s="61"/>
      <c r="KBI519" s="70"/>
      <c r="KBJ519" s="70"/>
      <c r="KBK519" s="60"/>
      <c r="KBL519" s="61"/>
      <c r="KBM519" s="70"/>
      <c r="KBN519" s="70"/>
      <c r="KBO519" s="60"/>
      <c r="KBP519" s="61"/>
      <c r="KBQ519" s="70"/>
      <c r="KBR519" s="70"/>
      <c r="KBS519" s="60"/>
      <c r="KBT519" s="61"/>
      <c r="KBU519" s="70"/>
      <c r="KBV519" s="70"/>
      <c r="KBW519" s="60"/>
      <c r="KBX519" s="61"/>
      <c r="KBY519" s="70"/>
      <c r="KBZ519" s="70"/>
      <c r="KCA519" s="60"/>
      <c r="KCB519" s="61"/>
      <c r="KCC519" s="70"/>
      <c r="KCD519" s="70"/>
      <c r="KCE519" s="60"/>
      <c r="KCF519" s="61"/>
      <c r="KCG519" s="70"/>
      <c r="KCH519" s="70"/>
      <c r="KCI519" s="60"/>
      <c r="KCJ519" s="61"/>
      <c r="KCK519" s="70"/>
      <c r="KCL519" s="70"/>
      <c r="KCM519" s="60"/>
      <c r="KCN519" s="61"/>
      <c r="KCO519" s="70"/>
      <c r="KCP519" s="70"/>
      <c r="KCQ519" s="60"/>
      <c r="KCR519" s="61"/>
      <c r="KCS519" s="70"/>
      <c r="KCT519" s="70"/>
      <c r="KCU519" s="60"/>
      <c r="KCV519" s="61"/>
      <c r="KCW519" s="70"/>
      <c r="KCX519" s="70"/>
      <c r="KCY519" s="60"/>
      <c r="KCZ519" s="61"/>
      <c r="KDA519" s="70"/>
      <c r="KDB519" s="70"/>
      <c r="KDC519" s="60"/>
      <c r="KDD519" s="61"/>
      <c r="KDE519" s="70"/>
      <c r="KDF519" s="70"/>
      <c r="KDG519" s="60"/>
      <c r="KDH519" s="61"/>
      <c r="KDI519" s="70"/>
      <c r="KDJ519" s="70"/>
      <c r="KDK519" s="60"/>
      <c r="KDL519" s="61"/>
      <c r="KDM519" s="70"/>
      <c r="KDN519" s="70"/>
      <c r="KDO519" s="60"/>
      <c r="KDP519" s="61"/>
      <c r="KDQ519" s="70"/>
      <c r="KDR519" s="70"/>
      <c r="KDS519" s="60"/>
      <c r="KDT519" s="61"/>
      <c r="KDU519" s="70"/>
      <c r="KDV519" s="70"/>
      <c r="KDW519" s="60"/>
      <c r="KDX519" s="61"/>
      <c r="KDY519" s="70"/>
      <c r="KDZ519" s="70"/>
      <c r="KEA519" s="60"/>
      <c r="KEB519" s="61"/>
      <c r="KEC519" s="70"/>
      <c r="KED519" s="70"/>
      <c r="KEE519" s="60"/>
      <c r="KEF519" s="61"/>
      <c r="KEG519" s="70"/>
      <c r="KEH519" s="70"/>
      <c r="KEI519" s="60"/>
      <c r="KEJ519" s="61"/>
      <c r="KEK519" s="70"/>
      <c r="KEL519" s="70"/>
      <c r="KEM519" s="60"/>
      <c r="KEN519" s="61"/>
      <c r="KEO519" s="70"/>
      <c r="KEP519" s="70"/>
      <c r="KEQ519" s="60"/>
      <c r="KER519" s="61"/>
      <c r="KES519" s="70"/>
      <c r="KET519" s="70"/>
      <c r="KEU519" s="60"/>
      <c r="KEV519" s="61"/>
      <c r="KEW519" s="70"/>
      <c r="KEX519" s="70"/>
      <c r="KEY519" s="60"/>
      <c r="KEZ519" s="61"/>
      <c r="KFA519" s="70"/>
      <c r="KFB519" s="70"/>
      <c r="KFC519" s="60"/>
      <c r="KFD519" s="61"/>
      <c r="KFE519" s="70"/>
      <c r="KFF519" s="70"/>
      <c r="KFG519" s="60"/>
      <c r="KFH519" s="61"/>
      <c r="KFI519" s="70"/>
      <c r="KFJ519" s="70"/>
      <c r="KFK519" s="60"/>
      <c r="KFL519" s="61"/>
      <c r="KFM519" s="70"/>
      <c r="KFN519" s="70"/>
      <c r="KFO519" s="60"/>
      <c r="KFP519" s="61"/>
      <c r="KFQ519" s="70"/>
      <c r="KFR519" s="70"/>
      <c r="KFS519" s="60"/>
      <c r="KFT519" s="61"/>
      <c r="KFU519" s="70"/>
      <c r="KFV519" s="70"/>
      <c r="KFW519" s="60"/>
      <c r="KFX519" s="61"/>
      <c r="KFY519" s="70"/>
      <c r="KFZ519" s="70"/>
      <c r="KGA519" s="60"/>
      <c r="KGB519" s="61"/>
      <c r="KGC519" s="70"/>
      <c r="KGD519" s="70"/>
      <c r="KGE519" s="60"/>
      <c r="KGF519" s="61"/>
      <c r="KGG519" s="70"/>
      <c r="KGH519" s="70"/>
      <c r="KGI519" s="60"/>
      <c r="KGJ519" s="61"/>
      <c r="KGK519" s="70"/>
      <c r="KGL519" s="70"/>
      <c r="KGM519" s="60"/>
      <c r="KGN519" s="61"/>
      <c r="KGO519" s="70"/>
      <c r="KGP519" s="70"/>
      <c r="KGQ519" s="60"/>
      <c r="KGR519" s="61"/>
      <c r="KGS519" s="70"/>
      <c r="KGT519" s="70"/>
      <c r="KGU519" s="60"/>
      <c r="KGV519" s="61"/>
      <c r="KGW519" s="70"/>
      <c r="KGX519" s="70"/>
      <c r="KGY519" s="60"/>
      <c r="KGZ519" s="61"/>
      <c r="KHA519" s="70"/>
      <c r="KHB519" s="70"/>
      <c r="KHC519" s="60"/>
      <c r="KHD519" s="61"/>
      <c r="KHE519" s="70"/>
      <c r="KHF519" s="70"/>
      <c r="KHG519" s="60"/>
      <c r="KHH519" s="61"/>
      <c r="KHI519" s="70"/>
      <c r="KHJ519" s="70"/>
      <c r="KHK519" s="60"/>
      <c r="KHL519" s="61"/>
      <c r="KHM519" s="70"/>
      <c r="KHN519" s="70"/>
      <c r="KHO519" s="60"/>
      <c r="KHP519" s="61"/>
      <c r="KHQ519" s="70"/>
      <c r="KHR519" s="70"/>
      <c r="KHS519" s="60"/>
      <c r="KHT519" s="61"/>
      <c r="KHU519" s="70"/>
      <c r="KHV519" s="70"/>
      <c r="KHW519" s="60"/>
      <c r="KHX519" s="61"/>
      <c r="KHY519" s="70"/>
      <c r="KHZ519" s="70"/>
      <c r="KIA519" s="60"/>
      <c r="KIB519" s="61"/>
      <c r="KIC519" s="70"/>
      <c r="KID519" s="70"/>
      <c r="KIE519" s="60"/>
      <c r="KIF519" s="61"/>
      <c r="KIG519" s="70"/>
      <c r="KIH519" s="70"/>
      <c r="KII519" s="60"/>
      <c r="KIJ519" s="61"/>
      <c r="KIK519" s="70"/>
      <c r="KIL519" s="70"/>
      <c r="KIM519" s="60"/>
      <c r="KIN519" s="61"/>
      <c r="KIO519" s="70"/>
      <c r="KIP519" s="70"/>
      <c r="KIQ519" s="60"/>
      <c r="KIR519" s="61"/>
      <c r="KIS519" s="70"/>
      <c r="KIT519" s="70"/>
      <c r="KIU519" s="60"/>
      <c r="KIV519" s="61"/>
      <c r="KIW519" s="70"/>
      <c r="KIX519" s="70"/>
      <c r="KIY519" s="60"/>
      <c r="KIZ519" s="61"/>
      <c r="KJA519" s="70"/>
      <c r="KJB519" s="70"/>
      <c r="KJC519" s="60"/>
      <c r="KJD519" s="61"/>
      <c r="KJE519" s="70"/>
      <c r="KJF519" s="70"/>
      <c r="KJG519" s="60"/>
      <c r="KJH519" s="61"/>
      <c r="KJI519" s="70"/>
      <c r="KJJ519" s="70"/>
      <c r="KJK519" s="60"/>
      <c r="KJL519" s="61"/>
      <c r="KJM519" s="70"/>
      <c r="KJN519" s="70"/>
      <c r="KJO519" s="60"/>
      <c r="KJP519" s="61"/>
      <c r="KJQ519" s="70"/>
      <c r="KJR519" s="70"/>
      <c r="KJS519" s="60"/>
      <c r="KJT519" s="61"/>
      <c r="KJU519" s="70"/>
      <c r="KJV519" s="70"/>
      <c r="KJW519" s="60"/>
      <c r="KJX519" s="61"/>
      <c r="KJY519" s="70"/>
      <c r="KJZ519" s="70"/>
      <c r="KKA519" s="60"/>
      <c r="KKB519" s="61"/>
      <c r="KKC519" s="70"/>
      <c r="KKD519" s="70"/>
      <c r="KKE519" s="60"/>
      <c r="KKF519" s="61"/>
      <c r="KKG519" s="70"/>
      <c r="KKH519" s="70"/>
      <c r="KKI519" s="60"/>
      <c r="KKJ519" s="61"/>
      <c r="KKK519" s="70"/>
      <c r="KKL519" s="70"/>
      <c r="KKM519" s="60"/>
      <c r="KKN519" s="61"/>
      <c r="KKO519" s="70"/>
      <c r="KKP519" s="70"/>
      <c r="KKQ519" s="60"/>
      <c r="KKR519" s="61"/>
      <c r="KKS519" s="70"/>
      <c r="KKT519" s="70"/>
      <c r="KKU519" s="60"/>
      <c r="KKV519" s="61"/>
      <c r="KKW519" s="70"/>
      <c r="KKX519" s="70"/>
      <c r="KKY519" s="60"/>
      <c r="KKZ519" s="61"/>
      <c r="KLA519" s="70"/>
      <c r="KLB519" s="70"/>
      <c r="KLC519" s="60"/>
      <c r="KLD519" s="61"/>
      <c r="KLE519" s="70"/>
      <c r="KLF519" s="70"/>
      <c r="KLG519" s="60"/>
      <c r="KLH519" s="61"/>
      <c r="KLI519" s="70"/>
      <c r="KLJ519" s="70"/>
      <c r="KLK519" s="60"/>
      <c r="KLL519" s="61"/>
      <c r="KLM519" s="70"/>
      <c r="KLN519" s="70"/>
      <c r="KLO519" s="60"/>
      <c r="KLP519" s="61"/>
      <c r="KLQ519" s="70"/>
      <c r="KLR519" s="70"/>
      <c r="KLS519" s="60"/>
      <c r="KLT519" s="61"/>
      <c r="KLU519" s="70"/>
      <c r="KLV519" s="70"/>
      <c r="KLW519" s="60"/>
      <c r="KLX519" s="61"/>
      <c r="KLY519" s="70"/>
      <c r="KLZ519" s="70"/>
      <c r="KMA519" s="60"/>
      <c r="KMB519" s="61"/>
      <c r="KMC519" s="70"/>
      <c r="KMD519" s="70"/>
      <c r="KME519" s="60"/>
      <c r="KMF519" s="61"/>
      <c r="KMG519" s="70"/>
      <c r="KMH519" s="70"/>
      <c r="KMI519" s="60"/>
      <c r="KMJ519" s="61"/>
      <c r="KMK519" s="70"/>
      <c r="KML519" s="70"/>
      <c r="KMM519" s="60"/>
      <c r="KMN519" s="61"/>
      <c r="KMO519" s="70"/>
      <c r="KMP519" s="70"/>
      <c r="KMQ519" s="60"/>
      <c r="KMR519" s="61"/>
      <c r="KMS519" s="70"/>
      <c r="KMT519" s="70"/>
      <c r="KMU519" s="60"/>
      <c r="KMV519" s="61"/>
      <c r="KMW519" s="70"/>
      <c r="KMX519" s="70"/>
      <c r="KMY519" s="60"/>
      <c r="KMZ519" s="61"/>
      <c r="KNA519" s="70"/>
      <c r="KNB519" s="70"/>
      <c r="KNC519" s="60"/>
      <c r="KND519" s="61"/>
      <c r="KNE519" s="70"/>
      <c r="KNF519" s="70"/>
      <c r="KNG519" s="60"/>
      <c r="KNH519" s="61"/>
      <c r="KNI519" s="70"/>
      <c r="KNJ519" s="70"/>
      <c r="KNK519" s="60"/>
      <c r="KNL519" s="61"/>
      <c r="KNM519" s="70"/>
      <c r="KNN519" s="70"/>
      <c r="KNO519" s="60"/>
      <c r="KNP519" s="61"/>
      <c r="KNQ519" s="70"/>
      <c r="KNR519" s="70"/>
      <c r="KNS519" s="60"/>
      <c r="KNT519" s="61"/>
      <c r="KNU519" s="70"/>
      <c r="KNV519" s="70"/>
      <c r="KNW519" s="60"/>
      <c r="KNX519" s="61"/>
      <c r="KNY519" s="70"/>
      <c r="KNZ519" s="70"/>
      <c r="KOA519" s="60"/>
      <c r="KOB519" s="61"/>
      <c r="KOC519" s="70"/>
      <c r="KOD519" s="70"/>
      <c r="KOE519" s="60"/>
      <c r="KOF519" s="61"/>
      <c r="KOG519" s="70"/>
      <c r="KOH519" s="70"/>
      <c r="KOI519" s="60"/>
      <c r="KOJ519" s="61"/>
      <c r="KOK519" s="70"/>
      <c r="KOL519" s="70"/>
      <c r="KOM519" s="60"/>
      <c r="KON519" s="61"/>
      <c r="KOO519" s="70"/>
      <c r="KOP519" s="70"/>
      <c r="KOQ519" s="60"/>
      <c r="KOR519" s="61"/>
      <c r="KOS519" s="70"/>
      <c r="KOT519" s="70"/>
      <c r="KOU519" s="60"/>
      <c r="KOV519" s="61"/>
      <c r="KOW519" s="70"/>
      <c r="KOX519" s="70"/>
      <c r="KOY519" s="60"/>
      <c r="KOZ519" s="61"/>
      <c r="KPA519" s="70"/>
      <c r="KPB519" s="70"/>
      <c r="KPC519" s="60"/>
      <c r="KPD519" s="61"/>
      <c r="KPE519" s="70"/>
      <c r="KPF519" s="70"/>
      <c r="KPG519" s="60"/>
      <c r="KPH519" s="61"/>
      <c r="KPI519" s="70"/>
      <c r="KPJ519" s="70"/>
      <c r="KPK519" s="60"/>
      <c r="KPL519" s="61"/>
      <c r="KPM519" s="70"/>
      <c r="KPN519" s="70"/>
      <c r="KPO519" s="60"/>
      <c r="KPP519" s="61"/>
      <c r="KPQ519" s="70"/>
      <c r="KPR519" s="70"/>
      <c r="KPS519" s="60"/>
      <c r="KPT519" s="61"/>
      <c r="KPU519" s="70"/>
      <c r="KPV519" s="70"/>
      <c r="KPW519" s="60"/>
      <c r="KPX519" s="61"/>
      <c r="KPY519" s="70"/>
      <c r="KPZ519" s="70"/>
      <c r="KQA519" s="60"/>
      <c r="KQB519" s="61"/>
      <c r="KQC519" s="70"/>
      <c r="KQD519" s="70"/>
      <c r="KQE519" s="60"/>
      <c r="KQF519" s="61"/>
      <c r="KQG519" s="70"/>
      <c r="KQH519" s="70"/>
      <c r="KQI519" s="60"/>
      <c r="KQJ519" s="61"/>
      <c r="KQK519" s="70"/>
      <c r="KQL519" s="70"/>
      <c r="KQM519" s="60"/>
      <c r="KQN519" s="61"/>
      <c r="KQO519" s="70"/>
      <c r="KQP519" s="70"/>
      <c r="KQQ519" s="60"/>
      <c r="KQR519" s="61"/>
      <c r="KQS519" s="70"/>
      <c r="KQT519" s="70"/>
      <c r="KQU519" s="60"/>
      <c r="KQV519" s="61"/>
      <c r="KQW519" s="70"/>
      <c r="KQX519" s="70"/>
      <c r="KQY519" s="60"/>
      <c r="KQZ519" s="61"/>
      <c r="KRA519" s="70"/>
      <c r="KRB519" s="70"/>
      <c r="KRC519" s="60"/>
      <c r="KRD519" s="61"/>
      <c r="KRE519" s="70"/>
      <c r="KRF519" s="70"/>
      <c r="KRG519" s="60"/>
      <c r="KRH519" s="61"/>
      <c r="KRI519" s="70"/>
      <c r="KRJ519" s="70"/>
      <c r="KRK519" s="60"/>
      <c r="KRL519" s="61"/>
      <c r="KRM519" s="70"/>
      <c r="KRN519" s="70"/>
      <c r="KRO519" s="60"/>
      <c r="KRP519" s="61"/>
      <c r="KRQ519" s="70"/>
      <c r="KRR519" s="70"/>
      <c r="KRS519" s="60"/>
      <c r="KRT519" s="61"/>
      <c r="KRU519" s="70"/>
      <c r="KRV519" s="70"/>
      <c r="KRW519" s="60"/>
      <c r="KRX519" s="61"/>
      <c r="KRY519" s="70"/>
      <c r="KRZ519" s="70"/>
      <c r="KSA519" s="60"/>
      <c r="KSB519" s="61"/>
      <c r="KSC519" s="70"/>
      <c r="KSD519" s="70"/>
      <c r="KSE519" s="60"/>
      <c r="KSF519" s="61"/>
      <c r="KSG519" s="70"/>
      <c r="KSH519" s="70"/>
      <c r="KSI519" s="60"/>
      <c r="KSJ519" s="61"/>
      <c r="KSK519" s="70"/>
      <c r="KSL519" s="70"/>
      <c r="KSM519" s="60"/>
      <c r="KSN519" s="61"/>
      <c r="KSO519" s="70"/>
      <c r="KSP519" s="70"/>
      <c r="KSQ519" s="60"/>
      <c r="KSR519" s="61"/>
      <c r="KSS519" s="70"/>
      <c r="KST519" s="70"/>
      <c r="KSU519" s="60"/>
      <c r="KSV519" s="61"/>
      <c r="KSW519" s="70"/>
      <c r="KSX519" s="70"/>
      <c r="KSY519" s="60"/>
      <c r="KSZ519" s="61"/>
      <c r="KTA519" s="70"/>
      <c r="KTB519" s="70"/>
      <c r="KTC519" s="60"/>
      <c r="KTD519" s="61"/>
      <c r="KTE519" s="70"/>
      <c r="KTF519" s="70"/>
      <c r="KTG519" s="60"/>
      <c r="KTH519" s="61"/>
      <c r="KTI519" s="70"/>
      <c r="KTJ519" s="70"/>
      <c r="KTK519" s="60"/>
      <c r="KTL519" s="61"/>
      <c r="KTM519" s="70"/>
      <c r="KTN519" s="70"/>
      <c r="KTO519" s="60"/>
      <c r="KTP519" s="61"/>
      <c r="KTQ519" s="70"/>
      <c r="KTR519" s="70"/>
      <c r="KTS519" s="60"/>
      <c r="KTT519" s="61"/>
      <c r="KTU519" s="70"/>
      <c r="KTV519" s="70"/>
      <c r="KTW519" s="60"/>
      <c r="KTX519" s="61"/>
      <c r="KTY519" s="70"/>
      <c r="KTZ519" s="70"/>
      <c r="KUA519" s="60"/>
      <c r="KUB519" s="61"/>
      <c r="KUC519" s="70"/>
      <c r="KUD519" s="70"/>
      <c r="KUE519" s="60"/>
      <c r="KUF519" s="61"/>
      <c r="KUG519" s="70"/>
      <c r="KUH519" s="70"/>
      <c r="KUI519" s="60"/>
      <c r="KUJ519" s="61"/>
      <c r="KUK519" s="70"/>
      <c r="KUL519" s="70"/>
      <c r="KUM519" s="60"/>
      <c r="KUN519" s="61"/>
      <c r="KUO519" s="70"/>
      <c r="KUP519" s="70"/>
      <c r="KUQ519" s="60"/>
      <c r="KUR519" s="61"/>
      <c r="KUS519" s="70"/>
      <c r="KUT519" s="70"/>
      <c r="KUU519" s="60"/>
      <c r="KUV519" s="61"/>
      <c r="KUW519" s="70"/>
      <c r="KUX519" s="70"/>
      <c r="KUY519" s="60"/>
      <c r="KUZ519" s="61"/>
      <c r="KVA519" s="70"/>
      <c r="KVB519" s="70"/>
      <c r="KVC519" s="60"/>
      <c r="KVD519" s="61"/>
      <c r="KVE519" s="70"/>
      <c r="KVF519" s="70"/>
      <c r="KVG519" s="60"/>
      <c r="KVH519" s="61"/>
      <c r="KVI519" s="70"/>
      <c r="KVJ519" s="70"/>
      <c r="KVK519" s="60"/>
      <c r="KVL519" s="61"/>
      <c r="KVM519" s="70"/>
      <c r="KVN519" s="70"/>
      <c r="KVO519" s="60"/>
      <c r="KVP519" s="61"/>
      <c r="KVQ519" s="70"/>
      <c r="KVR519" s="70"/>
      <c r="KVS519" s="60"/>
      <c r="KVT519" s="61"/>
      <c r="KVU519" s="70"/>
      <c r="KVV519" s="70"/>
      <c r="KVW519" s="60"/>
      <c r="KVX519" s="61"/>
      <c r="KVY519" s="70"/>
      <c r="KVZ519" s="70"/>
      <c r="KWA519" s="60"/>
      <c r="KWB519" s="61"/>
      <c r="KWC519" s="70"/>
      <c r="KWD519" s="70"/>
      <c r="KWE519" s="60"/>
      <c r="KWF519" s="61"/>
      <c r="KWG519" s="70"/>
      <c r="KWH519" s="70"/>
      <c r="KWI519" s="60"/>
      <c r="KWJ519" s="61"/>
      <c r="KWK519" s="70"/>
      <c r="KWL519" s="70"/>
      <c r="KWM519" s="60"/>
      <c r="KWN519" s="61"/>
      <c r="KWO519" s="70"/>
      <c r="KWP519" s="70"/>
      <c r="KWQ519" s="60"/>
      <c r="KWR519" s="61"/>
      <c r="KWS519" s="70"/>
      <c r="KWT519" s="70"/>
      <c r="KWU519" s="60"/>
      <c r="KWV519" s="61"/>
      <c r="KWW519" s="70"/>
      <c r="KWX519" s="70"/>
      <c r="KWY519" s="60"/>
      <c r="KWZ519" s="61"/>
      <c r="KXA519" s="70"/>
      <c r="KXB519" s="70"/>
      <c r="KXC519" s="60"/>
      <c r="KXD519" s="61"/>
      <c r="KXE519" s="70"/>
      <c r="KXF519" s="70"/>
      <c r="KXG519" s="60"/>
      <c r="KXH519" s="61"/>
      <c r="KXI519" s="70"/>
      <c r="KXJ519" s="70"/>
      <c r="KXK519" s="60"/>
      <c r="KXL519" s="61"/>
      <c r="KXM519" s="70"/>
      <c r="KXN519" s="70"/>
      <c r="KXO519" s="60"/>
      <c r="KXP519" s="61"/>
      <c r="KXQ519" s="70"/>
      <c r="KXR519" s="70"/>
      <c r="KXS519" s="60"/>
      <c r="KXT519" s="61"/>
      <c r="KXU519" s="70"/>
      <c r="KXV519" s="70"/>
      <c r="KXW519" s="60"/>
      <c r="KXX519" s="61"/>
      <c r="KXY519" s="70"/>
      <c r="KXZ519" s="70"/>
      <c r="KYA519" s="60"/>
      <c r="KYB519" s="61"/>
      <c r="KYC519" s="70"/>
      <c r="KYD519" s="70"/>
      <c r="KYE519" s="60"/>
      <c r="KYF519" s="61"/>
      <c r="KYG519" s="70"/>
      <c r="KYH519" s="70"/>
      <c r="KYI519" s="60"/>
      <c r="KYJ519" s="61"/>
      <c r="KYK519" s="70"/>
      <c r="KYL519" s="70"/>
      <c r="KYM519" s="60"/>
      <c r="KYN519" s="61"/>
      <c r="KYO519" s="70"/>
      <c r="KYP519" s="70"/>
      <c r="KYQ519" s="60"/>
      <c r="KYR519" s="61"/>
      <c r="KYS519" s="70"/>
      <c r="KYT519" s="70"/>
      <c r="KYU519" s="60"/>
      <c r="KYV519" s="61"/>
      <c r="KYW519" s="70"/>
      <c r="KYX519" s="70"/>
      <c r="KYY519" s="60"/>
      <c r="KYZ519" s="61"/>
      <c r="KZA519" s="70"/>
      <c r="KZB519" s="70"/>
      <c r="KZC519" s="60"/>
      <c r="KZD519" s="61"/>
      <c r="KZE519" s="70"/>
      <c r="KZF519" s="70"/>
      <c r="KZG519" s="60"/>
      <c r="KZH519" s="61"/>
      <c r="KZI519" s="70"/>
      <c r="KZJ519" s="70"/>
      <c r="KZK519" s="60"/>
      <c r="KZL519" s="61"/>
      <c r="KZM519" s="70"/>
      <c r="KZN519" s="70"/>
      <c r="KZO519" s="60"/>
      <c r="KZP519" s="61"/>
      <c r="KZQ519" s="70"/>
      <c r="KZR519" s="70"/>
      <c r="KZS519" s="60"/>
      <c r="KZT519" s="61"/>
      <c r="KZU519" s="70"/>
      <c r="KZV519" s="70"/>
      <c r="KZW519" s="60"/>
      <c r="KZX519" s="61"/>
      <c r="KZY519" s="70"/>
      <c r="KZZ519" s="70"/>
      <c r="LAA519" s="60"/>
      <c r="LAB519" s="61"/>
      <c r="LAC519" s="70"/>
      <c r="LAD519" s="70"/>
      <c r="LAE519" s="60"/>
      <c r="LAF519" s="61"/>
      <c r="LAG519" s="70"/>
      <c r="LAH519" s="70"/>
      <c r="LAI519" s="60"/>
      <c r="LAJ519" s="61"/>
      <c r="LAK519" s="70"/>
      <c r="LAL519" s="70"/>
      <c r="LAM519" s="60"/>
      <c r="LAN519" s="61"/>
      <c r="LAO519" s="70"/>
      <c r="LAP519" s="70"/>
      <c r="LAQ519" s="60"/>
      <c r="LAR519" s="61"/>
      <c r="LAS519" s="70"/>
      <c r="LAT519" s="70"/>
      <c r="LAU519" s="60"/>
      <c r="LAV519" s="61"/>
      <c r="LAW519" s="70"/>
      <c r="LAX519" s="70"/>
      <c r="LAY519" s="60"/>
      <c r="LAZ519" s="61"/>
      <c r="LBA519" s="70"/>
      <c r="LBB519" s="70"/>
      <c r="LBC519" s="60"/>
      <c r="LBD519" s="61"/>
      <c r="LBE519" s="70"/>
      <c r="LBF519" s="70"/>
      <c r="LBG519" s="60"/>
      <c r="LBH519" s="61"/>
      <c r="LBI519" s="70"/>
      <c r="LBJ519" s="70"/>
      <c r="LBK519" s="60"/>
      <c r="LBL519" s="61"/>
      <c r="LBM519" s="70"/>
      <c r="LBN519" s="70"/>
      <c r="LBO519" s="60"/>
      <c r="LBP519" s="61"/>
      <c r="LBQ519" s="70"/>
      <c r="LBR519" s="70"/>
      <c r="LBS519" s="60"/>
      <c r="LBT519" s="61"/>
      <c r="LBU519" s="70"/>
      <c r="LBV519" s="70"/>
      <c r="LBW519" s="60"/>
      <c r="LBX519" s="61"/>
      <c r="LBY519" s="70"/>
      <c r="LBZ519" s="70"/>
      <c r="LCA519" s="60"/>
      <c r="LCB519" s="61"/>
      <c r="LCC519" s="70"/>
      <c r="LCD519" s="70"/>
      <c r="LCE519" s="60"/>
      <c r="LCF519" s="61"/>
      <c r="LCG519" s="70"/>
      <c r="LCH519" s="70"/>
      <c r="LCI519" s="60"/>
      <c r="LCJ519" s="61"/>
      <c r="LCK519" s="70"/>
      <c r="LCL519" s="70"/>
      <c r="LCM519" s="60"/>
      <c r="LCN519" s="61"/>
      <c r="LCO519" s="70"/>
      <c r="LCP519" s="70"/>
      <c r="LCQ519" s="60"/>
      <c r="LCR519" s="61"/>
      <c r="LCS519" s="70"/>
      <c r="LCT519" s="70"/>
      <c r="LCU519" s="60"/>
      <c r="LCV519" s="61"/>
      <c r="LCW519" s="70"/>
      <c r="LCX519" s="70"/>
      <c r="LCY519" s="60"/>
      <c r="LCZ519" s="61"/>
      <c r="LDA519" s="70"/>
      <c r="LDB519" s="70"/>
      <c r="LDC519" s="60"/>
      <c r="LDD519" s="61"/>
      <c r="LDE519" s="70"/>
      <c r="LDF519" s="70"/>
      <c r="LDG519" s="60"/>
      <c r="LDH519" s="61"/>
      <c r="LDI519" s="70"/>
      <c r="LDJ519" s="70"/>
      <c r="LDK519" s="60"/>
      <c r="LDL519" s="61"/>
      <c r="LDM519" s="70"/>
      <c r="LDN519" s="70"/>
      <c r="LDO519" s="60"/>
      <c r="LDP519" s="61"/>
      <c r="LDQ519" s="70"/>
      <c r="LDR519" s="70"/>
      <c r="LDS519" s="60"/>
      <c r="LDT519" s="61"/>
      <c r="LDU519" s="70"/>
      <c r="LDV519" s="70"/>
      <c r="LDW519" s="60"/>
      <c r="LDX519" s="61"/>
      <c r="LDY519" s="70"/>
      <c r="LDZ519" s="70"/>
      <c r="LEA519" s="60"/>
      <c r="LEB519" s="61"/>
      <c r="LEC519" s="70"/>
      <c r="LED519" s="70"/>
      <c r="LEE519" s="60"/>
      <c r="LEF519" s="61"/>
      <c r="LEG519" s="70"/>
      <c r="LEH519" s="70"/>
      <c r="LEI519" s="60"/>
      <c r="LEJ519" s="61"/>
      <c r="LEK519" s="70"/>
      <c r="LEL519" s="70"/>
      <c r="LEM519" s="60"/>
      <c r="LEN519" s="61"/>
      <c r="LEO519" s="70"/>
      <c r="LEP519" s="70"/>
      <c r="LEQ519" s="60"/>
      <c r="LER519" s="61"/>
      <c r="LES519" s="70"/>
      <c r="LET519" s="70"/>
      <c r="LEU519" s="60"/>
      <c r="LEV519" s="61"/>
      <c r="LEW519" s="70"/>
      <c r="LEX519" s="70"/>
      <c r="LEY519" s="60"/>
      <c r="LEZ519" s="61"/>
      <c r="LFA519" s="70"/>
      <c r="LFB519" s="70"/>
      <c r="LFC519" s="60"/>
      <c r="LFD519" s="61"/>
      <c r="LFE519" s="70"/>
      <c r="LFF519" s="70"/>
      <c r="LFG519" s="60"/>
      <c r="LFH519" s="61"/>
      <c r="LFI519" s="70"/>
      <c r="LFJ519" s="70"/>
      <c r="LFK519" s="60"/>
      <c r="LFL519" s="61"/>
      <c r="LFM519" s="70"/>
      <c r="LFN519" s="70"/>
      <c r="LFO519" s="60"/>
      <c r="LFP519" s="61"/>
      <c r="LFQ519" s="70"/>
      <c r="LFR519" s="70"/>
      <c r="LFS519" s="60"/>
      <c r="LFT519" s="61"/>
      <c r="LFU519" s="70"/>
      <c r="LFV519" s="70"/>
      <c r="LFW519" s="60"/>
      <c r="LFX519" s="61"/>
      <c r="LFY519" s="70"/>
      <c r="LFZ519" s="70"/>
      <c r="LGA519" s="60"/>
      <c r="LGB519" s="61"/>
      <c r="LGC519" s="70"/>
      <c r="LGD519" s="70"/>
      <c r="LGE519" s="60"/>
      <c r="LGF519" s="61"/>
      <c r="LGG519" s="70"/>
      <c r="LGH519" s="70"/>
      <c r="LGI519" s="60"/>
      <c r="LGJ519" s="61"/>
      <c r="LGK519" s="70"/>
      <c r="LGL519" s="70"/>
      <c r="LGM519" s="60"/>
      <c r="LGN519" s="61"/>
      <c r="LGO519" s="70"/>
      <c r="LGP519" s="70"/>
      <c r="LGQ519" s="60"/>
      <c r="LGR519" s="61"/>
      <c r="LGS519" s="70"/>
      <c r="LGT519" s="70"/>
      <c r="LGU519" s="60"/>
      <c r="LGV519" s="61"/>
      <c r="LGW519" s="70"/>
      <c r="LGX519" s="70"/>
      <c r="LGY519" s="60"/>
      <c r="LGZ519" s="61"/>
      <c r="LHA519" s="70"/>
      <c r="LHB519" s="70"/>
      <c r="LHC519" s="60"/>
      <c r="LHD519" s="61"/>
      <c r="LHE519" s="70"/>
      <c r="LHF519" s="70"/>
      <c r="LHG519" s="60"/>
      <c r="LHH519" s="61"/>
      <c r="LHI519" s="70"/>
      <c r="LHJ519" s="70"/>
      <c r="LHK519" s="60"/>
      <c r="LHL519" s="61"/>
      <c r="LHM519" s="70"/>
      <c r="LHN519" s="70"/>
      <c r="LHO519" s="60"/>
      <c r="LHP519" s="61"/>
      <c r="LHQ519" s="70"/>
      <c r="LHR519" s="70"/>
      <c r="LHS519" s="60"/>
      <c r="LHT519" s="61"/>
      <c r="LHU519" s="70"/>
      <c r="LHV519" s="70"/>
      <c r="LHW519" s="60"/>
      <c r="LHX519" s="61"/>
      <c r="LHY519" s="70"/>
      <c r="LHZ519" s="70"/>
      <c r="LIA519" s="60"/>
      <c r="LIB519" s="61"/>
      <c r="LIC519" s="70"/>
      <c r="LID519" s="70"/>
      <c r="LIE519" s="60"/>
      <c r="LIF519" s="61"/>
      <c r="LIG519" s="70"/>
      <c r="LIH519" s="70"/>
      <c r="LII519" s="60"/>
      <c r="LIJ519" s="61"/>
      <c r="LIK519" s="70"/>
      <c r="LIL519" s="70"/>
      <c r="LIM519" s="60"/>
      <c r="LIN519" s="61"/>
      <c r="LIO519" s="70"/>
      <c r="LIP519" s="70"/>
      <c r="LIQ519" s="60"/>
      <c r="LIR519" s="61"/>
      <c r="LIS519" s="70"/>
      <c r="LIT519" s="70"/>
      <c r="LIU519" s="60"/>
      <c r="LIV519" s="61"/>
      <c r="LIW519" s="70"/>
      <c r="LIX519" s="70"/>
      <c r="LIY519" s="60"/>
      <c r="LIZ519" s="61"/>
      <c r="LJA519" s="70"/>
      <c r="LJB519" s="70"/>
      <c r="LJC519" s="60"/>
      <c r="LJD519" s="61"/>
      <c r="LJE519" s="70"/>
      <c r="LJF519" s="70"/>
      <c r="LJG519" s="60"/>
      <c r="LJH519" s="61"/>
      <c r="LJI519" s="70"/>
      <c r="LJJ519" s="70"/>
      <c r="LJK519" s="60"/>
      <c r="LJL519" s="61"/>
      <c r="LJM519" s="70"/>
      <c r="LJN519" s="70"/>
      <c r="LJO519" s="60"/>
      <c r="LJP519" s="61"/>
      <c r="LJQ519" s="70"/>
      <c r="LJR519" s="70"/>
      <c r="LJS519" s="60"/>
      <c r="LJT519" s="61"/>
      <c r="LJU519" s="70"/>
      <c r="LJV519" s="70"/>
      <c r="LJW519" s="60"/>
      <c r="LJX519" s="61"/>
      <c r="LJY519" s="70"/>
      <c r="LJZ519" s="70"/>
      <c r="LKA519" s="60"/>
      <c r="LKB519" s="61"/>
      <c r="LKC519" s="70"/>
      <c r="LKD519" s="70"/>
      <c r="LKE519" s="60"/>
      <c r="LKF519" s="61"/>
      <c r="LKG519" s="70"/>
      <c r="LKH519" s="70"/>
      <c r="LKI519" s="60"/>
      <c r="LKJ519" s="61"/>
      <c r="LKK519" s="70"/>
      <c r="LKL519" s="70"/>
      <c r="LKM519" s="60"/>
      <c r="LKN519" s="61"/>
      <c r="LKO519" s="70"/>
      <c r="LKP519" s="70"/>
      <c r="LKQ519" s="60"/>
      <c r="LKR519" s="61"/>
      <c r="LKS519" s="70"/>
      <c r="LKT519" s="70"/>
      <c r="LKU519" s="60"/>
      <c r="LKV519" s="61"/>
      <c r="LKW519" s="70"/>
      <c r="LKX519" s="70"/>
      <c r="LKY519" s="60"/>
      <c r="LKZ519" s="61"/>
      <c r="LLA519" s="70"/>
      <c r="LLB519" s="70"/>
      <c r="LLC519" s="60"/>
      <c r="LLD519" s="61"/>
      <c r="LLE519" s="70"/>
      <c r="LLF519" s="70"/>
      <c r="LLG519" s="60"/>
      <c r="LLH519" s="61"/>
      <c r="LLI519" s="70"/>
      <c r="LLJ519" s="70"/>
      <c r="LLK519" s="60"/>
      <c r="LLL519" s="61"/>
      <c r="LLM519" s="70"/>
      <c r="LLN519" s="70"/>
      <c r="LLO519" s="60"/>
      <c r="LLP519" s="61"/>
      <c r="LLQ519" s="70"/>
      <c r="LLR519" s="70"/>
      <c r="LLS519" s="60"/>
      <c r="LLT519" s="61"/>
      <c r="LLU519" s="70"/>
      <c r="LLV519" s="70"/>
      <c r="LLW519" s="60"/>
      <c r="LLX519" s="61"/>
      <c r="LLY519" s="70"/>
      <c r="LLZ519" s="70"/>
      <c r="LMA519" s="60"/>
      <c r="LMB519" s="61"/>
      <c r="LMC519" s="70"/>
      <c r="LMD519" s="70"/>
      <c r="LME519" s="60"/>
      <c r="LMF519" s="61"/>
      <c r="LMG519" s="70"/>
      <c r="LMH519" s="70"/>
      <c r="LMI519" s="60"/>
      <c r="LMJ519" s="61"/>
      <c r="LMK519" s="70"/>
      <c r="LML519" s="70"/>
      <c r="LMM519" s="60"/>
      <c r="LMN519" s="61"/>
      <c r="LMO519" s="70"/>
      <c r="LMP519" s="70"/>
      <c r="LMQ519" s="60"/>
      <c r="LMR519" s="61"/>
      <c r="LMS519" s="70"/>
      <c r="LMT519" s="70"/>
      <c r="LMU519" s="60"/>
      <c r="LMV519" s="61"/>
      <c r="LMW519" s="70"/>
      <c r="LMX519" s="70"/>
      <c r="LMY519" s="60"/>
      <c r="LMZ519" s="61"/>
      <c r="LNA519" s="70"/>
      <c r="LNB519" s="70"/>
      <c r="LNC519" s="60"/>
      <c r="LND519" s="61"/>
      <c r="LNE519" s="70"/>
      <c r="LNF519" s="70"/>
      <c r="LNG519" s="60"/>
      <c r="LNH519" s="61"/>
      <c r="LNI519" s="70"/>
      <c r="LNJ519" s="70"/>
      <c r="LNK519" s="60"/>
      <c r="LNL519" s="61"/>
      <c r="LNM519" s="70"/>
      <c r="LNN519" s="70"/>
      <c r="LNO519" s="60"/>
      <c r="LNP519" s="61"/>
      <c r="LNQ519" s="70"/>
      <c r="LNR519" s="70"/>
      <c r="LNS519" s="60"/>
      <c r="LNT519" s="61"/>
      <c r="LNU519" s="70"/>
      <c r="LNV519" s="70"/>
      <c r="LNW519" s="60"/>
      <c r="LNX519" s="61"/>
      <c r="LNY519" s="70"/>
      <c r="LNZ519" s="70"/>
      <c r="LOA519" s="60"/>
      <c r="LOB519" s="61"/>
      <c r="LOC519" s="70"/>
      <c r="LOD519" s="70"/>
      <c r="LOE519" s="60"/>
      <c r="LOF519" s="61"/>
      <c r="LOG519" s="70"/>
      <c r="LOH519" s="70"/>
      <c r="LOI519" s="60"/>
      <c r="LOJ519" s="61"/>
      <c r="LOK519" s="70"/>
      <c r="LOL519" s="70"/>
      <c r="LOM519" s="60"/>
      <c r="LON519" s="61"/>
      <c r="LOO519" s="70"/>
      <c r="LOP519" s="70"/>
      <c r="LOQ519" s="60"/>
      <c r="LOR519" s="61"/>
      <c r="LOS519" s="70"/>
      <c r="LOT519" s="70"/>
      <c r="LOU519" s="60"/>
      <c r="LOV519" s="61"/>
      <c r="LOW519" s="70"/>
      <c r="LOX519" s="70"/>
      <c r="LOY519" s="60"/>
      <c r="LOZ519" s="61"/>
      <c r="LPA519" s="70"/>
      <c r="LPB519" s="70"/>
      <c r="LPC519" s="60"/>
      <c r="LPD519" s="61"/>
      <c r="LPE519" s="70"/>
      <c r="LPF519" s="70"/>
      <c r="LPG519" s="60"/>
      <c r="LPH519" s="61"/>
      <c r="LPI519" s="70"/>
      <c r="LPJ519" s="70"/>
      <c r="LPK519" s="60"/>
      <c r="LPL519" s="61"/>
      <c r="LPM519" s="70"/>
      <c r="LPN519" s="70"/>
      <c r="LPO519" s="60"/>
      <c r="LPP519" s="61"/>
      <c r="LPQ519" s="70"/>
      <c r="LPR519" s="70"/>
      <c r="LPS519" s="60"/>
      <c r="LPT519" s="61"/>
      <c r="LPU519" s="70"/>
      <c r="LPV519" s="70"/>
      <c r="LPW519" s="60"/>
      <c r="LPX519" s="61"/>
      <c r="LPY519" s="70"/>
      <c r="LPZ519" s="70"/>
      <c r="LQA519" s="60"/>
      <c r="LQB519" s="61"/>
      <c r="LQC519" s="70"/>
      <c r="LQD519" s="70"/>
      <c r="LQE519" s="60"/>
      <c r="LQF519" s="61"/>
      <c r="LQG519" s="70"/>
      <c r="LQH519" s="70"/>
      <c r="LQI519" s="60"/>
      <c r="LQJ519" s="61"/>
      <c r="LQK519" s="70"/>
      <c r="LQL519" s="70"/>
      <c r="LQM519" s="60"/>
      <c r="LQN519" s="61"/>
      <c r="LQO519" s="70"/>
      <c r="LQP519" s="70"/>
      <c r="LQQ519" s="60"/>
      <c r="LQR519" s="61"/>
      <c r="LQS519" s="70"/>
      <c r="LQT519" s="70"/>
      <c r="LQU519" s="60"/>
      <c r="LQV519" s="61"/>
      <c r="LQW519" s="70"/>
      <c r="LQX519" s="70"/>
      <c r="LQY519" s="60"/>
      <c r="LQZ519" s="61"/>
      <c r="LRA519" s="70"/>
      <c r="LRB519" s="70"/>
      <c r="LRC519" s="60"/>
      <c r="LRD519" s="61"/>
      <c r="LRE519" s="70"/>
      <c r="LRF519" s="70"/>
      <c r="LRG519" s="60"/>
      <c r="LRH519" s="61"/>
      <c r="LRI519" s="70"/>
      <c r="LRJ519" s="70"/>
      <c r="LRK519" s="60"/>
      <c r="LRL519" s="61"/>
      <c r="LRM519" s="70"/>
      <c r="LRN519" s="70"/>
      <c r="LRO519" s="60"/>
      <c r="LRP519" s="61"/>
      <c r="LRQ519" s="70"/>
      <c r="LRR519" s="70"/>
      <c r="LRS519" s="60"/>
      <c r="LRT519" s="61"/>
      <c r="LRU519" s="70"/>
      <c r="LRV519" s="70"/>
      <c r="LRW519" s="60"/>
      <c r="LRX519" s="61"/>
      <c r="LRY519" s="70"/>
      <c r="LRZ519" s="70"/>
      <c r="LSA519" s="60"/>
      <c r="LSB519" s="61"/>
      <c r="LSC519" s="70"/>
      <c r="LSD519" s="70"/>
      <c r="LSE519" s="60"/>
      <c r="LSF519" s="61"/>
      <c r="LSG519" s="70"/>
      <c r="LSH519" s="70"/>
      <c r="LSI519" s="60"/>
      <c r="LSJ519" s="61"/>
      <c r="LSK519" s="70"/>
      <c r="LSL519" s="70"/>
      <c r="LSM519" s="60"/>
      <c r="LSN519" s="61"/>
      <c r="LSO519" s="70"/>
      <c r="LSP519" s="70"/>
      <c r="LSQ519" s="60"/>
      <c r="LSR519" s="61"/>
      <c r="LSS519" s="70"/>
      <c r="LST519" s="70"/>
      <c r="LSU519" s="60"/>
      <c r="LSV519" s="61"/>
      <c r="LSW519" s="70"/>
      <c r="LSX519" s="70"/>
      <c r="LSY519" s="60"/>
      <c r="LSZ519" s="61"/>
      <c r="LTA519" s="70"/>
      <c r="LTB519" s="70"/>
      <c r="LTC519" s="60"/>
      <c r="LTD519" s="61"/>
      <c r="LTE519" s="70"/>
      <c r="LTF519" s="70"/>
      <c r="LTG519" s="60"/>
      <c r="LTH519" s="61"/>
      <c r="LTI519" s="70"/>
      <c r="LTJ519" s="70"/>
      <c r="LTK519" s="60"/>
      <c r="LTL519" s="61"/>
      <c r="LTM519" s="70"/>
      <c r="LTN519" s="70"/>
      <c r="LTO519" s="60"/>
      <c r="LTP519" s="61"/>
      <c r="LTQ519" s="70"/>
      <c r="LTR519" s="70"/>
      <c r="LTS519" s="60"/>
      <c r="LTT519" s="61"/>
      <c r="LTU519" s="70"/>
      <c r="LTV519" s="70"/>
      <c r="LTW519" s="60"/>
      <c r="LTX519" s="61"/>
      <c r="LTY519" s="70"/>
      <c r="LTZ519" s="70"/>
      <c r="LUA519" s="60"/>
      <c r="LUB519" s="61"/>
      <c r="LUC519" s="70"/>
      <c r="LUD519" s="70"/>
      <c r="LUE519" s="60"/>
      <c r="LUF519" s="61"/>
      <c r="LUG519" s="70"/>
      <c r="LUH519" s="70"/>
      <c r="LUI519" s="60"/>
      <c r="LUJ519" s="61"/>
      <c r="LUK519" s="70"/>
      <c r="LUL519" s="70"/>
      <c r="LUM519" s="60"/>
      <c r="LUN519" s="61"/>
      <c r="LUO519" s="70"/>
      <c r="LUP519" s="70"/>
      <c r="LUQ519" s="60"/>
      <c r="LUR519" s="61"/>
      <c r="LUS519" s="70"/>
      <c r="LUT519" s="70"/>
      <c r="LUU519" s="60"/>
      <c r="LUV519" s="61"/>
      <c r="LUW519" s="70"/>
      <c r="LUX519" s="70"/>
      <c r="LUY519" s="60"/>
      <c r="LUZ519" s="61"/>
      <c r="LVA519" s="70"/>
      <c r="LVB519" s="70"/>
      <c r="LVC519" s="60"/>
      <c r="LVD519" s="61"/>
      <c r="LVE519" s="70"/>
      <c r="LVF519" s="70"/>
      <c r="LVG519" s="60"/>
      <c r="LVH519" s="61"/>
      <c r="LVI519" s="70"/>
      <c r="LVJ519" s="70"/>
      <c r="LVK519" s="60"/>
      <c r="LVL519" s="61"/>
      <c r="LVM519" s="70"/>
      <c r="LVN519" s="70"/>
      <c r="LVO519" s="60"/>
      <c r="LVP519" s="61"/>
      <c r="LVQ519" s="70"/>
      <c r="LVR519" s="70"/>
      <c r="LVS519" s="60"/>
      <c r="LVT519" s="61"/>
      <c r="LVU519" s="70"/>
      <c r="LVV519" s="70"/>
      <c r="LVW519" s="60"/>
      <c r="LVX519" s="61"/>
      <c r="LVY519" s="70"/>
      <c r="LVZ519" s="70"/>
      <c r="LWA519" s="60"/>
      <c r="LWB519" s="61"/>
      <c r="LWC519" s="70"/>
      <c r="LWD519" s="70"/>
      <c r="LWE519" s="60"/>
      <c r="LWF519" s="61"/>
      <c r="LWG519" s="70"/>
      <c r="LWH519" s="70"/>
      <c r="LWI519" s="60"/>
      <c r="LWJ519" s="61"/>
      <c r="LWK519" s="70"/>
      <c r="LWL519" s="70"/>
      <c r="LWM519" s="60"/>
      <c r="LWN519" s="61"/>
      <c r="LWO519" s="70"/>
      <c r="LWP519" s="70"/>
      <c r="LWQ519" s="60"/>
      <c r="LWR519" s="61"/>
      <c r="LWS519" s="70"/>
      <c r="LWT519" s="70"/>
      <c r="LWU519" s="60"/>
      <c r="LWV519" s="61"/>
      <c r="LWW519" s="70"/>
      <c r="LWX519" s="70"/>
      <c r="LWY519" s="60"/>
      <c r="LWZ519" s="61"/>
      <c r="LXA519" s="70"/>
      <c r="LXB519" s="70"/>
      <c r="LXC519" s="60"/>
      <c r="LXD519" s="61"/>
      <c r="LXE519" s="70"/>
      <c r="LXF519" s="70"/>
      <c r="LXG519" s="60"/>
      <c r="LXH519" s="61"/>
      <c r="LXI519" s="70"/>
      <c r="LXJ519" s="70"/>
      <c r="LXK519" s="60"/>
      <c r="LXL519" s="61"/>
      <c r="LXM519" s="70"/>
      <c r="LXN519" s="70"/>
      <c r="LXO519" s="60"/>
      <c r="LXP519" s="61"/>
      <c r="LXQ519" s="70"/>
      <c r="LXR519" s="70"/>
      <c r="LXS519" s="60"/>
      <c r="LXT519" s="61"/>
      <c r="LXU519" s="70"/>
      <c r="LXV519" s="70"/>
      <c r="LXW519" s="60"/>
      <c r="LXX519" s="61"/>
      <c r="LXY519" s="70"/>
      <c r="LXZ519" s="70"/>
      <c r="LYA519" s="60"/>
      <c r="LYB519" s="61"/>
      <c r="LYC519" s="70"/>
      <c r="LYD519" s="70"/>
      <c r="LYE519" s="60"/>
      <c r="LYF519" s="61"/>
      <c r="LYG519" s="70"/>
      <c r="LYH519" s="70"/>
      <c r="LYI519" s="60"/>
      <c r="LYJ519" s="61"/>
      <c r="LYK519" s="70"/>
      <c r="LYL519" s="70"/>
      <c r="LYM519" s="60"/>
      <c r="LYN519" s="61"/>
      <c r="LYO519" s="70"/>
      <c r="LYP519" s="70"/>
      <c r="LYQ519" s="60"/>
      <c r="LYR519" s="61"/>
      <c r="LYS519" s="70"/>
      <c r="LYT519" s="70"/>
      <c r="LYU519" s="60"/>
      <c r="LYV519" s="61"/>
      <c r="LYW519" s="70"/>
      <c r="LYX519" s="70"/>
      <c r="LYY519" s="60"/>
      <c r="LYZ519" s="61"/>
      <c r="LZA519" s="70"/>
      <c r="LZB519" s="70"/>
      <c r="LZC519" s="60"/>
      <c r="LZD519" s="61"/>
      <c r="LZE519" s="70"/>
      <c r="LZF519" s="70"/>
      <c r="LZG519" s="60"/>
      <c r="LZH519" s="61"/>
      <c r="LZI519" s="70"/>
      <c r="LZJ519" s="70"/>
      <c r="LZK519" s="60"/>
      <c r="LZL519" s="61"/>
      <c r="LZM519" s="70"/>
      <c r="LZN519" s="70"/>
      <c r="LZO519" s="60"/>
      <c r="LZP519" s="61"/>
      <c r="LZQ519" s="70"/>
      <c r="LZR519" s="70"/>
      <c r="LZS519" s="60"/>
      <c r="LZT519" s="61"/>
      <c r="LZU519" s="70"/>
      <c r="LZV519" s="70"/>
      <c r="LZW519" s="60"/>
      <c r="LZX519" s="61"/>
      <c r="LZY519" s="70"/>
      <c r="LZZ519" s="70"/>
      <c r="MAA519" s="60"/>
      <c r="MAB519" s="61"/>
      <c r="MAC519" s="70"/>
      <c r="MAD519" s="70"/>
      <c r="MAE519" s="60"/>
      <c r="MAF519" s="61"/>
      <c r="MAG519" s="70"/>
      <c r="MAH519" s="70"/>
      <c r="MAI519" s="60"/>
      <c r="MAJ519" s="61"/>
      <c r="MAK519" s="70"/>
      <c r="MAL519" s="70"/>
      <c r="MAM519" s="60"/>
      <c r="MAN519" s="61"/>
      <c r="MAO519" s="70"/>
      <c r="MAP519" s="70"/>
      <c r="MAQ519" s="60"/>
      <c r="MAR519" s="61"/>
      <c r="MAS519" s="70"/>
      <c r="MAT519" s="70"/>
      <c r="MAU519" s="60"/>
      <c r="MAV519" s="61"/>
      <c r="MAW519" s="70"/>
      <c r="MAX519" s="70"/>
      <c r="MAY519" s="60"/>
      <c r="MAZ519" s="61"/>
      <c r="MBA519" s="70"/>
      <c r="MBB519" s="70"/>
      <c r="MBC519" s="60"/>
      <c r="MBD519" s="61"/>
      <c r="MBE519" s="70"/>
      <c r="MBF519" s="70"/>
      <c r="MBG519" s="60"/>
      <c r="MBH519" s="61"/>
      <c r="MBI519" s="70"/>
      <c r="MBJ519" s="70"/>
      <c r="MBK519" s="60"/>
      <c r="MBL519" s="61"/>
      <c r="MBM519" s="70"/>
      <c r="MBN519" s="70"/>
      <c r="MBO519" s="60"/>
      <c r="MBP519" s="61"/>
      <c r="MBQ519" s="70"/>
      <c r="MBR519" s="70"/>
      <c r="MBS519" s="60"/>
      <c r="MBT519" s="61"/>
      <c r="MBU519" s="70"/>
      <c r="MBV519" s="70"/>
      <c r="MBW519" s="60"/>
      <c r="MBX519" s="61"/>
      <c r="MBY519" s="70"/>
      <c r="MBZ519" s="70"/>
      <c r="MCA519" s="60"/>
      <c r="MCB519" s="61"/>
      <c r="MCC519" s="70"/>
      <c r="MCD519" s="70"/>
      <c r="MCE519" s="60"/>
      <c r="MCF519" s="61"/>
      <c r="MCG519" s="70"/>
      <c r="MCH519" s="70"/>
      <c r="MCI519" s="60"/>
      <c r="MCJ519" s="61"/>
      <c r="MCK519" s="70"/>
      <c r="MCL519" s="70"/>
      <c r="MCM519" s="60"/>
      <c r="MCN519" s="61"/>
      <c r="MCO519" s="70"/>
      <c r="MCP519" s="70"/>
      <c r="MCQ519" s="60"/>
      <c r="MCR519" s="61"/>
      <c r="MCS519" s="70"/>
      <c r="MCT519" s="70"/>
      <c r="MCU519" s="60"/>
      <c r="MCV519" s="61"/>
      <c r="MCW519" s="70"/>
      <c r="MCX519" s="70"/>
      <c r="MCY519" s="60"/>
      <c r="MCZ519" s="61"/>
      <c r="MDA519" s="70"/>
      <c r="MDB519" s="70"/>
      <c r="MDC519" s="60"/>
      <c r="MDD519" s="61"/>
      <c r="MDE519" s="70"/>
      <c r="MDF519" s="70"/>
      <c r="MDG519" s="60"/>
      <c r="MDH519" s="61"/>
      <c r="MDI519" s="70"/>
      <c r="MDJ519" s="70"/>
      <c r="MDK519" s="60"/>
      <c r="MDL519" s="61"/>
      <c r="MDM519" s="70"/>
      <c r="MDN519" s="70"/>
      <c r="MDO519" s="60"/>
      <c r="MDP519" s="61"/>
      <c r="MDQ519" s="70"/>
      <c r="MDR519" s="70"/>
      <c r="MDS519" s="60"/>
      <c r="MDT519" s="61"/>
      <c r="MDU519" s="70"/>
      <c r="MDV519" s="70"/>
      <c r="MDW519" s="60"/>
      <c r="MDX519" s="61"/>
      <c r="MDY519" s="70"/>
      <c r="MDZ519" s="70"/>
      <c r="MEA519" s="60"/>
      <c r="MEB519" s="61"/>
      <c r="MEC519" s="70"/>
      <c r="MED519" s="70"/>
      <c r="MEE519" s="60"/>
      <c r="MEF519" s="61"/>
      <c r="MEG519" s="70"/>
      <c r="MEH519" s="70"/>
      <c r="MEI519" s="60"/>
      <c r="MEJ519" s="61"/>
      <c r="MEK519" s="70"/>
      <c r="MEL519" s="70"/>
      <c r="MEM519" s="60"/>
      <c r="MEN519" s="61"/>
      <c r="MEO519" s="70"/>
      <c r="MEP519" s="70"/>
      <c r="MEQ519" s="60"/>
      <c r="MER519" s="61"/>
      <c r="MES519" s="70"/>
      <c r="MET519" s="70"/>
      <c r="MEU519" s="60"/>
      <c r="MEV519" s="61"/>
      <c r="MEW519" s="70"/>
      <c r="MEX519" s="70"/>
      <c r="MEY519" s="60"/>
      <c r="MEZ519" s="61"/>
      <c r="MFA519" s="70"/>
      <c r="MFB519" s="70"/>
      <c r="MFC519" s="60"/>
      <c r="MFD519" s="61"/>
      <c r="MFE519" s="70"/>
      <c r="MFF519" s="70"/>
      <c r="MFG519" s="60"/>
      <c r="MFH519" s="61"/>
      <c r="MFI519" s="70"/>
      <c r="MFJ519" s="70"/>
      <c r="MFK519" s="60"/>
      <c r="MFL519" s="61"/>
      <c r="MFM519" s="70"/>
      <c r="MFN519" s="70"/>
      <c r="MFO519" s="60"/>
      <c r="MFP519" s="61"/>
      <c r="MFQ519" s="70"/>
      <c r="MFR519" s="70"/>
      <c r="MFS519" s="60"/>
      <c r="MFT519" s="61"/>
      <c r="MFU519" s="70"/>
      <c r="MFV519" s="70"/>
      <c r="MFW519" s="60"/>
      <c r="MFX519" s="61"/>
      <c r="MFY519" s="70"/>
      <c r="MFZ519" s="70"/>
      <c r="MGA519" s="60"/>
      <c r="MGB519" s="61"/>
      <c r="MGC519" s="70"/>
      <c r="MGD519" s="70"/>
      <c r="MGE519" s="60"/>
      <c r="MGF519" s="61"/>
      <c r="MGG519" s="70"/>
      <c r="MGH519" s="70"/>
      <c r="MGI519" s="60"/>
      <c r="MGJ519" s="61"/>
      <c r="MGK519" s="70"/>
      <c r="MGL519" s="70"/>
      <c r="MGM519" s="60"/>
      <c r="MGN519" s="61"/>
      <c r="MGO519" s="70"/>
      <c r="MGP519" s="70"/>
      <c r="MGQ519" s="60"/>
      <c r="MGR519" s="61"/>
      <c r="MGS519" s="70"/>
      <c r="MGT519" s="70"/>
      <c r="MGU519" s="60"/>
      <c r="MGV519" s="61"/>
      <c r="MGW519" s="70"/>
      <c r="MGX519" s="70"/>
      <c r="MGY519" s="60"/>
      <c r="MGZ519" s="61"/>
      <c r="MHA519" s="70"/>
      <c r="MHB519" s="70"/>
      <c r="MHC519" s="60"/>
      <c r="MHD519" s="61"/>
      <c r="MHE519" s="70"/>
      <c r="MHF519" s="70"/>
      <c r="MHG519" s="60"/>
      <c r="MHH519" s="61"/>
      <c r="MHI519" s="70"/>
      <c r="MHJ519" s="70"/>
      <c r="MHK519" s="60"/>
      <c r="MHL519" s="61"/>
      <c r="MHM519" s="70"/>
      <c r="MHN519" s="70"/>
      <c r="MHO519" s="60"/>
      <c r="MHP519" s="61"/>
      <c r="MHQ519" s="70"/>
      <c r="MHR519" s="70"/>
      <c r="MHS519" s="60"/>
      <c r="MHT519" s="61"/>
      <c r="MHU519" s="70"/>
      <c r="MHV519" s="70"/>
      <c r="MHW519" s="60"/>
      <c r="MHX519" s="61"/>
      <c r="MHY519" s="70"/>
      <c r="MHZ519" s="70"/>
      <c r="MIA519" s="60"/>
      <c r="MIB519" s="61"/>
      <c r="MIC519" s="70"/>
      <c r="MID519" s="70"/>
      <c r="MIE519" s="60"/>
      <c r="MIF519" s="61"/>
      <c r="MIG519" s="70"/>
      <c r="MIH519" s="70"/>
      <c r="MII519" s="60"/>
      <c r="MIJ519" s="61"/>
      <c r="MIK519" s="70"/>
      <c r="MIL519" s="70"/>
      <c r="MIM519" s="60"/>
      <c r="MIN519" s="61"/>
      <c r="MIO519" s="70"/>
      <c r="MIP519" s="70"/>
      <c r="MIQ519" s="60"/>
      <c r="MIR519" s="61"/>
      <c r="MIS519" s="70"/>
      <c r="MIT519" s="70"/>
      <c r="MIU519" s="60"/>
      <c r="MIV519" s="61"/>
      <c r="MIW519" s="70"/>
      <c r="MIX519" s="70"/>
      <c r="MIY519" s="60"/>
      <c r="MIZ519" s="61"/>
      <c r="MJA519" s="70"/>
      <c r="MJB519" s="70"/>
      <c r="MJC519" s="60"/>
      <c r="MJD519" s="61"/>
      <c r="MJE519" s="70"/>
      <c r="MJF519" s="70"/>
      <c r="MJG519" s="60"/>
      <c r="MJH519" s="61"/>
      <c r="MJI519" s="70"/>
      <c r="MJJ519" s="70"/>
      <c r="MJK519" s="60"/>
      <c r="MJL519" s="61"/>
      <c r="MJM519" s="70"/>
      <c r="MJN519" s="70"/>
      <c r="MJO519" s="60"/>
      <c r="MJP519" s="61"/>
      <c r="MJQ519" s="70"/>
      <c r="MJR519" s="70"/>
      <c r="MJS519" s="60"/>
      <c r="MJT519" s="61"/>
      <c r="MJU519" s="70"/>
      <c r="MJV519" s="70"/>
      <c r="MJW519" s="60"/>
      <c r="MJX519" s="61"/>
      <c r="MJY519" s="70"/>
      <c r="MJZ519" s="70"/>
      <c r="MKA519" s="60"/>
      <c r="MKB519" s="61"/>
      <c r="MKC519" s="70"/>
      <c r="MKD519" s="70"/>
      <c r="MKE519" s="60"/>
      <c r="MKF519" s="61"/>
      <c r="MKG519" s="70"/>
      <c r="MKH519" s="70"/>
      <c r="MKI519" s="60"/>
      <c r="MKJ519" s="61"/>
      <c r="MKK519" s="70"/>
      <c r="MKL519" s="70"/>
      <c r="MKM519" s="60"/>
      <c r="MKN519" s="61"/>
      <c r="MKO519" s="70"/>
      <c r="MKP519" s="70"/>
      <c r="MKQ519" s="60"/>
      <c r="MKR519" s="61"/>
      <c r="MKS519" s="70"/>
      <c r="MKT519" s="70"/>
      <c r="MKU519" s="60"/>
      <c r="MKV519" s="61"/>
      <c r="MKW519" s="70"/>
      <c r="MKX519" s="70"/>
      <c r="MKY519" s="60"/>
      <c r="MKZ519" s="61"/>
      <c r="MLA519" s="70"/>
      <c r="MLB519" s="70"/>
      <c r="MLC519" s="60"/>
      <c r="MLD519" s="61"/>
      <c r="MLE519" s="70"/>
      <c r="MLF519" s="70"/>
      <c r="MLG519" s="60"/>
      <c r="MLH519" s="61"/>
      <c r="MLI519" s="70"/>
      <c r="MLJ519" s="70"/>
      <c r="MLK519" s="60"/>
      <c r="MLL519" s="61"/>
      <c r="MLM519" s="70"/>
      <c r="MLN519" s="70"/>
      <c r="MLO519" s="60"/>
      <c r="MLP519" s="61"/>
      <c r="MLQ519" s="70"/>
      <c r="MLR519" s="70"/>
      <c r="MLS519" s="60"/>
      <c r="MLT519" s="61"/>
      <c r="MLU519" s="70"/>
      <c r="MLV519" s="70"/>
      <c r="MLW519" s="60"/>
      <c r="MLX519" s="61"/>
      <c r="MLY519" s="70"/>
      <c r="MLZ519" s="70"/>
      <c r="MMA519" s="60"/>
      <c r="MMB519" s="61"/>
      <c r="MMC519" s="70"/>
      <c r="MMD519" s="70"/>
      <c r="MME519" s="60"/>
      <c r="MMF519" s="61"/>
      <c r="MMG519" s="70"/>
      <c r="MMH519" s="70"/>
      <c r="MMI519" s="60"/>
      <c r="MMJ519" s="61"/>
      <c r="MMK519" s="70"/>
      <c r="MML519" s="70"/>
      <c r="MMM519" s="60"/>
      <c r="MMN519" s="61"/>
      <c r="MMO519" s="70"/>
      <c r="MMP519" s="70"/>
      <c r="MMQ519" s="60"/>
      <c r="MMR519" s="61"/>
      <c r="MMS519" s="70"/>
      <c r="MMT519" s="70"/>
      <c r="MMU519" s="60"/>
      <c r="MMV519" s="61"/>
      <c r="MMW519" s="70"/>
      <c r="MMX519" s="70"/>
      <c r="MMY519" s="60"/>
      <c r="MMZ519" s="61"/>
      <c r="MNA519" s="70"/>
      <c r="MNB519" s="70"/>
      <c r="MNC519" s="60"/>
      <c r="MND519" s="61"/>
      <c r="MNE519" s="70"/>
      <c r="MNF519" s="70"/>
      <c r="MNG519" s="60"/>
      <c r="MNH519" s="61"/>
      <c r="MNI519" s="70"/>
      <c r="MNJ519" s="70"/>
      <c r="MNK519" s="60"/>
      <c r="MNL519" s="61"/>
      <c r="MNM519" s="70"/>
      <c r="MNN519" s="70"/>
      <c r="MNO519" s="60"/>
      <c r="MNP519" s="61"/>
      <c r="MNQ519" s="70"/>
      <c r="MNR519" s="70"/>
      <c r="MNS519" s="60"/>
      <c r="MNT519" s="61"/>
      <c r="MNU519" s="70"/>
      <c r="MNV519" s="70"/>
      <c r="MNW519" s="60"/>
      <c r="MNX519" s="61"/>
      <c r="MNY519" s="70"/>
      <c r="MNZ519" s="70"/>
      <c r="MOA519" s="60"/>
      <c r="MOB519" s="61"/>
      <c r="MOC519" s="70"/>
      <c r="MOD519" s="70"/>
      <c r="MOE519" s="60"/>
      <c r="MOF519" s="61"/>
      <c r="MOG519" s="70"/>
      <c r="MOH519" s="70"/>
      <c r="MOI519" s="60"/>
      <c r="MOJ519" s="61"/>
      <c r="MOK519" s="70"/>
      <c r="MOL519" s="70"/>
      <c r="MOM519" s="60"/>
      <c r="MON519" s="61"/>
      <c r="MOO519" s="70"/>
      <c r="MOP519" s="70"/>
      <c r="MOQ519" s="60"/>
      <c r="MOR519" s="61"/>
      <c r="MOS519" s="70"/>
      <c r="MOT519" s="70"/>
      <c r="MOU519" s="60"/>
      <c r="MOV519" s="61"/>
      <c r="MOW519" s="70"/>
      <c r="MOX519" s="70"/>
      <c r="MOY519" s="60"/>
      <c r="MOZ519" s="61"/>
      <c r="MPA519" s="70"/>
      <c r="MPB519" s="70"/>
      <c r="MPC519" s="60"/>
      <c r="MPD519" s="61"/>
      <c r="MPE519" s="70"/>
      <c r="MPF519" s="70"/>
      <c r="MPG519" s="60"/>
      <c r="MPH519" s="61"/>
      <c r="MPI519" s="70"/>
      <c r="MPJ519" s="70"/>
      <c r="MPK519" s="60"/>
      <c r="MPL519" s="61"/>
      <c r="MPM519" s="70"/>
      <c r="MPN519" s="70"/>
      <c r="MPO519" s="60"/>
      <c r="MPP519" s="61"/>
      <c r="MPQ519" s="70"/>
      <c r="MPR519" s="70"/>
      <c r="MPS519" s="60"/>
      <c r="MPT519" s="61"/>
      <c r="MPU519" s="70"/>
      <c r="MPV519" s="70"/>
      <c r="MPW519" s="60"/>
      <c r="MPX519" s="61"/>
      <c r="MPY519" s="70"/>
      <c r="MPZ519" s="70"/>
      <c r="MQA519" s="60"/>
      <c r="MQB519" s="61"/>
      <c r="MQC519" s="70"/>
      <c r="MQD519" s="70"/>
      <c r="MQE519" s="60"/>
      <c r="MQF519" s="61"/>
      <c r="MQG519" s="70"/>
      <c r="MQH519" s="70"/>
      <c r="MQI519" s="60"/>
      <c r="MQJ519" s="61"/>
      <c r="MQK519" s="70"/>
      <c r="MQL519" s="70"/>
      <c r="MQM519" s="60"/>
      <c r="MQN519" s="61"/>
      <c r="MQO519" s="70"/>
      <c r="MQP519" s="70"/>
      <c r="MQQ519" s="60"/>
      <c r="MQR519" s="61"/>
      <c r="MQS519" s="70"/>
      <c r="MQT519" s="70"/>
      <c r="MQU519" s="60"/>
      <c r="MQV519" s="61"/>
      <c r="MQW519" s="70"/>
      <c r="MQX519" s="70"/>
      <c r="MQY519" s="60"/>
      <c r="MQZ519" s="61"/>
      <c r="MRA519" s="70"/>
      <c r="MRB519" s="70"/>
      <c r="MRC519" s="60"/>
      <c r="MRD519" s="61"/>
      <c r="MRE519" s="70"/>
      <c r="MRF519" s="70"/>
      <c r="MRG519" s="60"/>
      <c r="MRH519" s="61"/>
      <c r="MRI519" s="70"/>
      <c r="MRJ519" s="70"/>
      <c r="MRK519" s="60"/>
      <c r="MRL519" s="61"/>
      <c r="MRM519" s="70"/>
      <c r="MRN519" s="70"/>
      <c r="MRO519" s="60"/>
      <c r="MRP519" s="61"/>
      <c r="MRQ519" s="70"/>
      <c r="MRR519" s="70"/>
      <c r="MRS519" s="60"/>
      <c r="MRT519" s="61"/>
      <c r="MRU519" s="70"/>
      <c r="MRV519" s="70"/>
      <c r="MRW519" s="60"/>
      <c r="MRX519" s="61"/>
      <c r="MRY519" s="70"/>
      <c r="MRZ519" s="70"/>
      <c r="MSA519" s="60"/>
      <c r="MSB519" s="61"/>
      <c r="MSC519" s="70"/>
      <c r="MSD519" s="70"/>
      <c r="MSE519" s="60"/>
      <c r="MSF519" s="61"/>
      <c r="MSG519" s="70"/>
      <c r="MSH519" s="70"/>
      <c r="MSI519" s="60"/>
      <c r="MSJ519" s="61"/>
      <c r="MSK519" s="70"/>
      <c r="MSL519" s="70"/>
      <c r="MSM519" s="60"/>
      <c r="MSN519" s="61"/>
      <c r="MSO519" s="70"/>
      <c r="MSP519" s="70"/>
      <c r="MSQ519" s="60"/>
      <c r="MSR519" s="61"/>
      <c r="MSS519" s="70"/>
      <c r="MST519" s="70"/>
      <c r="MSU519" s="60"/>
      <c r="MSV519" s="61"/>
      <c r="MSW519" s="70"/>
      <c r="MSX519" s="70"/>
      <c r="MSY519" s="60"/>
      <c r="MSZ519" s="61"/>
      <c r="MTA519" s="70"/>
      <c r="MTB519" s="70"/>
      <c r="MTC519" s="60"/>
      <c r="MTD519" s="61"/>
      <c r="MTE519" s="70"/>
      <c r="MTF519" s="70"/>
      <c r="MTG519" s="60"/>
      <c r="MTH519" s="61"/>
      <c r="MTI519" s="70"/>
      <c r="MTJ519" s="70"/>
      <c r="MTK519" s="60"/>
      <c r="MTL519" s="61"/>
      <c r="MTM519" s="70"/>
      <c r="MTN519" s="70"/>
      <c r="MTO519" s="60"/>
      <c r="MTP519" s="61"/>
      <c r="MTQ519" s="70"/>
      <c r="MTR519" s="70"/>
      <c r="MTS519" s="60"/>
      <c r="MTT519" s="61"/>
      <c r="MTU519" s="70"/>
      <c r="MTV519" s="70"/>
      <c r="MTW519" s="60"/>
      <c r="MTX519" s="61"/>
      <c r="MTY519" s="70"/>
      <c r="MTZ519" s="70"/>
      <c r="MUA519" s="60"/>
      <c r="MUB519" s="61"/>
      <c r="MUC519" s="70"/>
      <c r="MUD519" s="70"/>
      <c r="MUE519" s="60"/>
      <c r="MUF519" s="61"/>
      <c r="MUG519" s="70"/>
      <c r="MUH519" s="70"/>
      <c r="MUI519" s="60"/>
      <c r="MUJ519" s="61"/>
      <c r="MUK519" s="70"/>
      <c r="MUL519" s="70"/>
      <c r="MUM519" s="60"/>
      <c r="MUN519" s="61"/>
      <c r="MUO519" s="70"/>
      <c r="MUP519" s="70"/>
      <c r="MUQ519" s="60"/>
      <c r="MUR519" s="61"/>
      <c r="MUS519" s="70"/>
      <c r="MUT519" s="70"/>
      <c r="MUU519" s="60"/>
      <c r="MUV519" s="61"/>
      <c r="MUW519" s="70"/>
      <c r="MUX519" s="70"/>
      <c r="MUY519" s="60"/>
      <c r="MUZ519" s="61"/>
      <c r="MVA519" s="70"/>
      <c r="MVB519" s="70"/>
      <c r="MVC519" s="60"/>
      <c r="MVD519" s="61"/>
      <c r="MVE519" s="70"/>
      <c r="MVF519" s="70"/>
      <c r="MVG519" s="60"/>
      <c r="MVH519" s="61"/>
      <c r="MVI519" s="70"/>
      <c r="MVJ519" s="70"/>
      <c r="MVK519" s="60"/>
      <c r="MVL519" s="61"/>
      <c r="MVM519" s="70"/>
      <c r="MVN519" s="70"/>
      <c r="MVO519" s="60"/>
      <c r="MVP519" s="61"/>
      <c r="MVQ519" s="70"/>
      <c r="MVR519" s="70"/>
      <c r="MVS519" s="60"/>
      <c r="MVT519" s="61"/>
      <c r="MVU519" s="70"/>
      <c r="MVV519" s="70"/>
      <c r="MVW519" s="60"/>
      <c r="MVX519" s="61"/>
      <c r="MVY519" s="70"/>
      <c r="MVZ519" s="70"/>
      <c r="MWA519" s="60"/>
      <c r="MWB519" s="61"/>
      <c r="MWC519" s="70"/>
      <c r="MWD519" s="70"/>
      <c r="MWE519" s="60"/>
      <c r="MWF519" s="61"/>
      <c r="MWG519" s="70"/>
      <c r="MWH519" s="70"/>
      <c r="MWI519" s="60"/>
      <c r="MWJ519" s="61"/>
      <c r="MWK519" s="70"/>
      <c r="MWL519" s="70"/>
      <c r="MWM519" s="60"/>
      <c r="MWN519" s="61"/>
      <c r="MWO519" s="70"/>
      <c r="MWP519" s="70"/>
      <c r="MWQ519" s="60"/>
      <c r="MWR519" s="61"/>
      <c r="MWS519" s="70"/>
      <c r="MWT519" s="70"/>
      <c r="MWU519" s="60"/>
      <c r="MWV519" s="61"/>
      <c r="MWW519" s="70"/>
      <c r="MWX519" s="70"/>
      <c r="MWY519" s="60"/>
      <c r="MWZ519" s="61"/>
      <c r="MXA519" s="70"/>
      <c r="MXB519" s="70"/>
      <c r="MXC519" s="60"/>
      <c r="MXD519" s="61"/>
      <c r="MXE519" s="70"/>
      <c r="MXF519" s="70"/>
      <c r="MXG519" s="60"/>
      <c r="MXH519" s="61"/>
      <c r="MXI519" s="70"/>
      <c r="MXJ519" s="70"/>
      <c r="MXK519" s="60"/>
      <c r="MXL519" s="61"/>
      <c r="MXM519" s="70"/>
      <c r="MXN519" s="70"/>
      <c r="MXO519" s="60"/>
      <c r="MXP519" s="61"/>
      <c r="MXQ519" s="70"/>
      <c r="MXR519" s="70"/>
      <c r="MXS519" s="60"/>
      <c r="MXT519" s="61"/>
      <c r="MXU519" s="70"/>
      <c r="MXV519" s="70"/>
      <c r="MXW519" s="60"/>
      <c r="MXX519" s="61"/>
      <c r="MXY519" s="70"/>
      <c r="MXZ519" s="70"/>
      <c r="MYA519" s="60"/>
      <c r="MYB519" s="61"/>
      <c r="MYC519" s="70"/>
      <c r="MYD519" s="70"/>
      <c r="MYE519" s="60"/>
      <c r="MYF519" s="61"/>
      <c r="MYG519" s="70"/>
      <c r="MYH519" s="70"/>
      <c r="MYI519" s="60"/>
      <c r="MYJ519" s="61"/>
      <c r="MYK519" s="70"/>
      <c r="MYL519" s="70"/>
      <c r="MYM519" s="60"/>
      <c r="MYN519" s="61"/>
      <c r="MYO519" s="70"/>
      <c r="MYP519" s="70"/>
      <c r="MYQ519" s="60"/>
      <c r="MYR519" s="61"/>
      <c r="MYS519" s="70"/>
      <c r="MYT519" s="70"/>
      <c r="MYU519" s="60"/>
      <c r="MYV519" s="61"/>
      <c r="MYW519" s="70"/>
      <c r="MYX519" s="70"/>
      <c r="MYY519" s="60"/>
      <c r="MYZ519" s="61"/>
      <c r="MZA519" s="70"/>
      <c r="MZB519" s="70"/>
      <c r="MZC519" s="60"/>
      <c r="MZD519" s="61"/>
      <c r="MZE519" s="70"/>
      <c r="MZF519" s="70"/>
      <c r="MZG519" s="60"/>
      <c r="MZH519" s="61"/>
      <c r="MZI519" s="70"/>
      <c r="MZJ519" s="70"/>
      <c r="MZK519" s="60"/>
      <c r="MZL519" s="61"/>
      <c r="MZM519" s="70"/>
      <c r="MZN519" s="70"/>
      <c r="MZO519" s="60"/>
      <c r="MZP519" s="61"/>
      <c r="MZQ519" s="70"/>
      <c r="MZR519" s="70"/>
      <c r="MZS519" s="60"/>
      <c r="MZT519" s="61"/>
      <c r="MZU519" s="70"/>
      <c r="MZV519" s="70"/>
      <c r="MZW519" s="60"/>
      <c r="MZX519" s="61"/>
      <c r="MZY519" s="70"/>
      <c r="MZZ519" s="70"/>
      <c r="NAA519" s="60"/>
      <c r="NAB519" s="61"/>
      <c r="NAC519" s="70"/>
      <c r="NAD519" s="70"/>
      <c r="NAE519" s="60"/>
      <c r="NAF519" s="61"/>
      <c r="NAG519" s="70"/>
      <c r="NAH519" s="70"/>
      <c r="NAI519" s="60"/>
      <c r="NAJ519" s="61"/>
      <c r="NAK519" s="70"/>
      <c r="NAL519" s="70"/>
      <c r="NAM519" s="60"/>
      <c r="NAN519" s="61"/>
      <c r="NAO519" s="70"/>
      <c r="NAP519" s="70"/>
      <c r="NAQ519" s="60"/>
      <c r="NAR519" s="61"/>
      <c r="NAS519" s="70"/>
      <c r="NAT519" s="70"/>
      <c r="NAU519" s="60"/>
      <c r="NAV519" s="61"/>
      <c r="NAW519" s="70"/>
      <c r="NAX519" s="70"/>
      <c r="NAY519" s="60"/>
      <c r="NAZ519" s="61"/>
      <c r="NBA519" s="70"/>
      <c r="NBB519" s="70"/>
      <c r="NBC519" s="60"/>
      <c r="NBD519" s="61"/>
      <c r="NBE519" s="70"/>
      <c r="NBF519" s="70"/>
      <c r="NBG519" s="60"/>
      <c r="NBH519" s="61"/>
      <c r="NBI519" s="70"/>
      <c r="NBJ519" s="70"/>
      <c r="NBK519" s="60"/>
      <c r="NBL519" s="61"/>
      <c r="NBM519" s="70"/>
      <c r="NBN519" s="70"/>
      <c r="NBO519" s="60"/>
      <c r="NBP519" s="61"/>
      <c r="NBQ519" s="70"/>
      <c r="NBR519" s="70"/>
      <c r="NBS519" s="60"/>
      <c r="NBT519" s="61"/>
      <c r="NBU519" s="70"/>
      <c r="NBV519" s="70"/>
      <c r="NBW519" s="60"/>
      <c r="NBX519" s="61"/>
      <c r="NBY519" s="70"/>
      <c r="NBZ519" s="70"/>
      <c r="NCA519" s="60"/>
      <c r="NCB519" s="61"/>
      <c r="NCC519" s="70"/>
      <c r="NCD519" s="70"/>
      <c r="NCE519" s="60"/>
      <c r="NCF519" s="61"/>
      <c r="NCG519" s="70"/>
      <c r="NCH519" s="70"/>
      <c r="NCI519" s="60"/>
      <c r="NCJ519" s="61"/>
      <c r="NCK519" s="70"/>
      <c r="NCL519" s="70"/>
      <c r="NCM519" s="60"/>
      <c r="NCN519" s="61"/>
      <c r="NCO519" s="70"/>
      <c r="NCP519" s="70"/>
      <c r="NCQ519" s="60"/>
      <c r="NCR519" s="61"/>
      <c r="NCS519" s="70"/>
      <c r="NCT519" s="70"/>
      <c r="NCU519" s="60"/>
      <c r="NCV519" s="61"/>
      <c r="NCW519" s="70"/>
      <c r="NCX519" s="70"/>
      <c r="NCY519" s="60"/>
      <c r="NCZ519" s="61"/>
      <c r="NDA519" s="70"/>
      <c r="NDB519" s="70"/>
      <c r="NDC519" s="60"/>
      <c r="NDD519" s="61"/>
      <c r="NDE519" s="70"/>
      <c r="NDF519" s="70"/>
      <c r="NDG519" s="60"/>
      <c r="NDH519" s="61"/>
      <c r="NDI519" s="70"/>
      <c r="NDJ519" s="70"/>
      <c r="NDK519" s="60"/>
      <c r="NDL519" s="61"/>
      <c r="NDM519" s="70"/>
      <c r="NDN519" s="70"/>
      <c r="NDO519" s="60"/>
      <c r="NDP519" s="61"/>
      <c r="NDQ519" s="70"/>
      <c r="NDR519" s="70"/>
      <c r="NDS519" s="60"/>
      <c r="NDT519" s="61"/>
      <c r="NDU519" s="70"/>
      <c r="NDV519" s="70"/>
      <c r="NDW519" s="60"/>
      <c r="NDX519" s="61"/>
      <c r="NDY519" s="70"/>
      <c r="NDZ519" s="70"/>
      <c r="NEA519" s="60"/>
      <c r="NEB519" s="61"/>
      <c r="NEC519" s="70"/>
      <c r="NED519" s="70"/>
      <c r="NEE519" s="60"/>
      <c r="NEF519" s="61"/>
      <c r="NEG519" s="70"/>
      <c r="NEH519" s="70"/>
      <c r="NEI519" s="60"/>
      <c r="NEJ519" s="61"/>
      <c r="NEK519" s="70"/>
      <c r="NEL519" s="70"/>
      <c r="NEM519" s="60"/>
      <c r="NEN519" s="61"/>
      <c r="NEO519" s="70"/>
      <c r="NEP519" s="70"/>
      <c r="NEQ519" s="60"/>
      <c r="NER519" s="61"/>
      <c r="NES519" s="70"/>
      <c r="NET519" s="70"/>
      <c r="NEU519" s="60"/>
      <c r="NEV519" s="61"/>
      <c r="NEW519" s="70"/>
      <c r="NEX519" s="70"/>
      <c r="NEY519" s="60"/>
      <c r="NEZ519" s="61"/>
      <c r="NFA519" s="70"/>
      <c r="NFB519" s="70"/>
      <c r="NFC519" s="60"/>
      <c r="NFD519" s="61"/>
      <c r="NFE519" s="70"/>
      <c r="NFF519" s="70"/>
      <c r="NFG519" s="60"/>
      <c r="NFH519" s="61"/>
      <c r="NFI519" s="70"/>
      <c r="NFJ519" s="70"/>
      <c r="NFK519" s="60"/>
      <c r="NFL519" s="61"/>
      <c r="NFM519" s="70"/>
      <c r="NFN519" s="70"/>
      <c r="NFO519" s="60"/>
      <c r="NFP519" s="61"/>
      <c r="NFQ519" s="70"/>
      <c r="NFR519" s="70"/>
      <c r="NFS519" s="60"/>
      <c r="NFT519" s="61"/>
      <c r="NFU519" s="70"/>
      <c r="NFV519" s="70"/>
      <c r="NFW519" s="60"/>
      <c r="NFX519" s="61"/>
      <c r="NFY519" s="70"/>
      <c r="NFZ519" s="70"/>
      <c r="NGA519" s="60"/>
      <c r="NGB519" s="61"/>
      <c r="NGC519" s="70"/>
      <c r="NGD519" s="70"/>
      <c r="NGE519" s="60"/>
      <c r="NGF519" s="61"/>
      <c r="NGG519" s="70"/>
      <c r="NGH519" s="70"/>
      <c r="NGI519" s="60"/>
      <c r="NGJ519" s="61"/>
      <c r="NGK519" s="70"/>
      <c r="NGL519" s="70"/>
      <c r="NGM519" s="60"/>
      <c r="NGN519" s="61"/>
      <c r="NGO519" s="70"/>
      <c r="NGP519" s="70"/>
      <c r="NGQ519" s="60"/>
      <c r="NGR519" s="61"/>
      <c r="NGS519" s="70"/>
      <c r="NGT519" s="70"/>
      <c r="NGU519" s="60"/>
      <c r="NGV519" s="61"/>
      <c r="NGW519" s="70"/>
      <c r="NGX519" s="70"/>
      <c r="NGY519" s="60"/>
      <c r="NGZ519" s="61"/>
      <c r="NHA519" s="70"/>
      <c r="NHB519" s="70"/>
      <c r="NHC519" s="60"/>
      <c r="NHD519" s="61"/>
      <c r="NHE519" s="70"/>
      <c r="NHF519" s="70"/>
      <c r="NHG519" s="60"/>
      <c r="NHH519" s="61"/>
      <c r="NHI519" s="70"/>
      <c r="NHJ519" s="70"/>
      <c r="NHK519" s="60"/>
      <c r="NHL519" s="61"/>
      <c r="NHM519" s="70"/>
      <c r="NHN519" s="70"/>
      <c r="NHO519" s="60"/>
      <c r="NHP519" s="61"/>
      <c r="NHQ519" s="70"/>
      <c r="NHR519" s="70"/>
      <c r="NHS519" s="60"/>
      <c r="NHT519" s="61"/>
      <c r="NHU519" s="70"/>
      <c r="NHV519" s="70"/>
      <c r="NHW519" s="60"/>
      <c r="NHX519" s="61"/>
      <c r="NHY519" s="70"/>
      <c r="NHZ519" s="70"/>
      <c r="NIA519" s="60"/>
      <c r="NIB519" s="61"/>
      <c r="NIC519" s="70"/>
      <c r="NID519" s="70"/>
      <c r="NIE519" s="60"/>
      <c r="NIF519" s="61"/>
      <c r="NIG519" s="70"/>
      <c r="NIH519" s="70"/>
      <c r="NII519" s="60"/>
      <c r="NIJ519" s="61"/>
      <c r="NIK519" s="70"/>
      <c r="NIL519" s="70"/>
      <c r="NIM519" s="60"/>
      <c r="NIN519" s="61"/>
      <c r="NIO519" s="70"/>
      <c r="NIP519" s="70"/>
      <c r="NIQ519" s="60"/>
      <c r="NIR519" s="61"/>
      <c r="NIS519" s="70"/>
      <c r="NIT519" s="70"/>
      <c r="NIU519" s="60"/>
      <c r="NIV519" s="61"/>
      <c r="NIW519" s="70"/>
      <c r="NIX519" s="70"/>
      <c r="NIY519" s="60"/>
      <c r="NIZ519" s="61"/>
      <c r="NJA519" s="70"/>
      <c r="NJB519" s="70"/>
      <c r="NJC519" s="60"/>
      <c r="NJD519" s="61"/>
      <c r="NJE519" s="70"/>
      <c r="NJF519" s="70"/>
      <c r="NJG519" s="60"/>
      <c r="NJH519" s="61"/>
      <c r="NJI519" s="70"/>
      <c r="NJJ519" s="70"/>
      <c r="NJK519" s="60"/>
      <c r="NJL519" s="61"/>
      <c r="NJM519" s="70"/>
      <c r="NJN519" s="70"/>
      <c r="NJO519" s="60"/>
      <c r="NJP519" s="61"/>
      <c r="NJQ519" s="70"/>
      <c r="NJR519" s="70"/>
      <c r="NJS519" s="60"/>
      <c r="NJT519" s="61"/>
      <c r="NJU519" s="70"/>
      <c r="NJV519" s="70"/>
      <c r="NJW519" s="60"/>
      <c r="NJX519" s="61"/>
      <c r="NJY519" s="70"/>
      <c r="NJZ519" s="70"/>
      <c r="NKA519" s="60"/>
      <c r="NKB519" s="61"/>
      <c r="NKC519" s="70"/>
      <c r="NKD519" s="70"/>
      <c r="NKE519" s="60"/>
      <c r="NKF519" s="61"/>
      <c r="NKG519" s="70"/>
      <c r="NKH519" s="70"/>
      <c r="NKI519" s="60"/>
      <c r="NKJ519" s="61"/>
      <c r="NKK519" s="70"/>
      <c r="NKL519" s="70"/>
      <c r="NKM519" s="60"/>
      <c r="NKN519" s="61"/>
      <c r="NKO519" s="70"/>
      <c r="NKP519" s="70"/>
      <c r="NKQ519" s="60"/>
      <c r="NKR519" s="61"/>
      <c r="NKS519" s="70"/>
      <c r="NKT519" s="70"/>
      <c r="NKU519" s="60"/>
      <c r="NKV519" s="61"/>
      <c r="NKW519" s="70"/>
      <c r="NKX519" s="70"/>
      <c r="NKY519" s="60"/>
      <c r="NKZ519" s="61"/>
      <c r="NLA519" s="70"/>
      <c r="NLB519" s="70"/>
      <c r="NLC519" s="60"/>
      <c r="NLD519" s="61"/>
      <c r="NLE519" s="70"/>
      <c r="NLF519" s="70"/>
      <c r="NLG519" s="60"/>
      <c r="NLH519" s="61"/>
      <c r="NLI519" s="70"/>
      <c r="NLJ519" s="70"/>
      <c r="NLK519" s="60"/>
      <c r="NLL519" s="61"/>
      <c r="NLM519" s="70"/>
      <c r="NLN519" s="70"/>
      <c r="NLO519" s="60"/>
      <c r="NLP519" s="61"/>
      <c r="NLQ519" s="70"/>
      <c r="NLR519" s="70"/>
      <c r="NLS519" s="60"/>
      <c r="NLT519" s="61"/>
      <c r="NLU519" s="70"/>
      <c r="NLV519" s="70"/>
      <c r="NLW519" s="60"/>
      <c r="NLX519" s="61"/>
      <c r="NLY519" s="70"/>
      <c r="NLZ519" s="70"/>
      <c r="NMA519" s="60"/>
      <c r="NMB519" s="61"/>
      <c r="NMC519" s="70"/>
      <c r="NMD519" s="70"/>
      <c r="NME519" s="60"/>
      <c r="NMF519" s="61"/>
      <c r="NMG519" s="70"/>
      <c r="NMH519" s="70"/>
      <c r="NMI519" s="60"/>
      <c r="NMJ519" s="61"/>
      <c r="NMK519" s="70"/>
      <c r="NML519" s="70"/>
      <c r="NMM519" s="60"/>
      <c r="NMN519" s="61"/>
      <c r="NMO519" s="70"/>
      <c r="NMP519" s="70"/>
      <c r="NMQ519" s="60"/>
      <c r="NMR519" s="61"/>
      <c r="NMS519" s="70"/>
      <c r="NMT519" s="70"/>
      <c r="NMU519" s="60"/>
      <c r="NMV519" s="61"/>
      <c r="NMW519" s="70"/>
      <c r="NMX519" s="70"/>
      <c r="NMY519" s="60"/>
      <c r="NMZ519" s="61"/>
      <c r="NNA519" s="70"/>
      <c r="NNB519" s="70"/>
      <c r="NNC519" s="60"/>
      <c r="NND519" s="61"/>
      <c r="NNE519" s="70"/>
      <c r="NNF519" s="70"/>
      <c r="NNG519" s="60"/>
      <c r="NNH519" s="61"/>
      <c r="NNI519" s="70"/>
      <c r="NNJ519" s="70"/>
      <c r="NNK519" s="60"/>
      <c r="NNL519" s="61"/>
      <c r="NNM519" s="70"/>
      <c r="NNN519" s="70"/>
      <c r="NNO519" s="60"/>
      <c r="NNP519" s="61"/>
      <c r="NNQ519" s="70"/>
      <c r="NNR519" s="70"/>
      <c r="NNS519" s="60"/>
      <c r="NNT519" s="61"/>
      <c r="NNU519" s="70"/>
      <c r="NNV519" s="70"/>
      <c r="NNW519" s="60"/>
      <c r="NNX519" s="61"/>
      <c r="NNY519" s="70"/>
      <c r="NNZ519" s="70"/>
      <c r="NOA519" s="60"/>
      <c r="NOB519" s="61"/>
      <c r="NOC519" s="70"/>
      <c r="NOD519" s="70"/>
      <c r="NOE519" s="60"/>
      <c r="NOF519" s="61"/>
      <c r="NOG519" s="70"/>
      <c r="NOH519" s="70"/>
      <c r="NOI519" s="60"/>
      <c r="NOJ519" s="61"/>
      <c r="NOK519" s="70"/>
      <c r="NOL519" s="70"/>
      <c r="NOM519" s="60"/>
      <c r="NON519" s="61"/>
      <c r="NOO519" s="70"/>
      <c r="NOP519" s="70"/>
      <c r="NOQ519" s="60"/>
      <c r="NOR519" s="61"/>
      <c r="NOS519" s="70"/>
      <c r="NOT519" s="70"/>
      <c r="NOU519" s="60"/>
      <c r="NOV519" s="61"/>
      <c r="NOW519" s="70"/>
      <c r="NOX519" s="70"/>
      <c r="NOY519" s="60"/>
      <c r="NOZ519" s="61"/>
      <c r="NPA519" s="70"/>
      <c r="NPB519" s="70"/>
      <c r="NPC519" s="60"/>
      <c r="NPD519" s="61"/>
      <c r="NPE519" s="70"/>
      <c r="NPF519" s="70"/>
      <c r="NPG519" s="60"/>
      <c r="NPH519" s="61"/>
      <c r="NPI519" s="70"/>
      <c r="NPJ519" s="70"/>
      <c r="NPK519" s="60"/>
      <c r="NPL519" s="61"/>
      <c r="NPM519" s="70"/>
      <c r="NPN519" s="70"/>
      <c r="NPO519" s="60"/>
      <c r="NPP519" s="61"/>
      <c r="NPQ519" s="70"/>
      <c r="NPR519" s="70"/>
      <c r="NPS519" s="60"/>
      <c r="NPT519" s="61"/>
      <c r="NPU519" s="70"/>
      <c r="NPV519" s="70"/>
      <c r="NPW519" s="60"/>
      <c r="NPX519" s="61"/>
      <c r="NPY519" s="70"/>
      <c r="NPZ519" s="70"/>
      <c r="NQA519" s="60"/>
      <c r="NQB519" s="61"/>
      <c r="NQC519" s="70"/>
      <c r="NQD519" s="70"/>
      <c r="NQE519" s="60"/>
      <c r="NQF519" s="61"/>
      <c r="NQG519" s="70"/>
      <c r="NQH519" s="70"/>
      <c r="NQI519" s="60"/>
      <c r="NQJ519" s="61"/>
      <c r="NQK519" s="70"/>
      <c r="NQL519" s="70"/>
      <c r="NQM519" s="60"/>
      <c r="NQN519" s="61"/>
      <c r="NQO519" s="70"/>
      <c r="NQP519" s="70"/>
      <c r="NQQ519" s="60"/>
      <c r="NQR519" s="61"/>
      <c r="NQS519" s="70"/>
      <c r="NQT519" s="70"/>
      <c r="NQU519" s="60"/>
      <c r="NQV519" s="61"/>
      <c r="NQW519" s="70"/>
      <c r="NQX519" s="70"/>
      <c r="NQY519" s="60"/>
      <c r="NQZ519" s="61"/>
      <c r="NRA519" s="70"/>
      <c r="NRB519" s="70"/>
      <c r="NRC519" s="60"/>
      <c r="NRD519" s="61"/>
      <c r="NRE519" s="70"/>
      <c r="NRF519" s="70"/>
      <c r="NRG519" s="60"/>
      <c r="NRH519" s="61"/>
      <c r="NRI519" s="70"/>
      <c r="NRJ519" s="70"/>
      <c r="NRK519" s="60"/>
      <c r="NRL519" s="61"/>
      <c r="NRM519" s="70"/>
      <c r="NRN519" s="70"/>
      <c r="NRO519" s="60"/>
      <c r="NRP519" s="61"/>
      <c r="NRQ519" s="70"/>
      <c r="NRR519" s="70"/>
      <c r="NRS519" s="60"/>
      <c r="NRT519" s="61"/>
      <c r="NRU519" s="70"/>
      <c r="NRV519" s="70"/>
      <c r="NRW519" s="60"/>
      <c r="NRX519" s="61"/>
      <c r="NRY519" s="70"/>
      <c r="NRZ519" s="70"/>
      <c r="NSA519" s="60"/>
      <c r="NSB519" s="61"/>
      <c r="NSC519" s="70"/>
      <c r="NSD519" s="70"/>
      <c r="NSE519" s="60"/>
      <c r="NSF519" s="61"/>
      <c r="NSG519" s="70"/>
      <c r="NSH519" s="70"/>
      <c r="NSI519" s="60"/>
      <c r="NSJ519" s="61"/>
      <c r="NSK519" s="70"/>
      <c r="NSL519" s="70"/>
      <c r="NSM519" s="60"/>
      <c r="NSN519" s="61"/>
      <c r="NSO519" s="70"/>
      <c r="NSP519" s="70"/>
      <c r="NSQ519" s="60"/>
      <c r="NSR519" s="61"/>
      <c r="NSS519" s="70"/>
      <c r="NST519" s="70"/>
      <c r="NSU519" s="60"/>
      <c r="NSV519" s="61"/>
      <c r="NSW519" s="70"/>
      <c r="NSX519" s="70"/>
      <c r="NSY519" s="60"/>
      <c r="NSZ519" s="61"/>
      <c r="NTA519" s="70"/>
      <c r="NTB519" s="70"/>
      <c r="NTC519" s="60"/>
      <c r="NTD519" s="61"/>
      <c r="NTE519" s="70"/>
      <c r="NTF519" s="70"/>
      <c r="NTG519" s="60"/>
      <c r="NTH519" s="61"/>
      <c r="NTI519" s="70"/>
      <c r="NTJ519" s="70"/>
      <c r="NTK519" s="60"/>
      <c r="NTL519" s="61"/>
      <c r="NTM519" s="70"/>
      <c r="NTN519" s="70"/>
      <c r="NTO519" s="60"/>
      <c r="NTP519" s="61"/>
      <c r="NTQ519" s="70"/>
      <c r="NTR519" s="70"/>
      <c r="NTS519" s="60"/>
      <c r="NTT519" s="61"/>
      <c r="NTU519" s="70"/>
      <c r="NTV519" s="70"/>
      <c r="NTW519" s="60"/>
      <c r="NTX519" s="61"/>
      <c r="NTY519" s="70"/>
      <c r="NTZ519" s="70"/>
      <c r="NUA519" s="60"/>
      <c r="NUB519" s="61"/>
      <c r="NUC519" s="70"/>
      <c r="NUD519" s="70"/>
      <c r="NUE519" s="60"/>
      <c r="NUF519" s="61"/>
      <c r="NUG519" s="70"/>
      <c r="NUH519" s="70"/>
      <c r="NUI519" s="60"/>
      <c r="NUJ519" s="61"/>
      <c r="NUK519" s="70"/>
      <c r="NUL519" s="70"/>
      <c r="NUM519" s="60"/>
      <c r="NUN519" s="61"/>
      <c r="NUO519" s="70"/>
      <c r="NUP519" s="70"/>
      <c r="NUQ519" s="60"/>
      <c r="NUR519" s="61"/>
      <c r="NUS519" s="70"/>
      <c r="NUT519" s="70"/>
      <c r="NUU519" s="60"/>
      <c r="NUV519" s="61"/>
      <c r="NUW519" s="70"/>
      <c r="NUX519" s="70"/>
      <c r="NUY519" s="60"/>
      <c r="NUZ519" s="61"/>
      <c r="NVA519" s="70"/>
      <c r="NVB519" s="70"/>
      <c r="NVC519" s="60"/>
      <c r="NVD519" s="61"/>
      <c r="NVE519" s="70"/>
      <c r="NVF519" s="70"/>
      <c r="NVG519" s="60"/>
      <c r="NVH519" s="61"/>
      <c r="NVI519" s="70"/>
      <c r="NVJ519" s="70"/>
      <c r="NVK519" s="60"/>
      <c r="NVL519" s="61"/>
      <c r="NVM519" s="70"/>
      <c r="NVN519" s="70"/>
      <c r="NVO519" s="60"/>
      <c r="NVP519" s="61"/>
      <c r="NVQ519" s="70"/>
      <c r="NVR519" s="70"/>
      <c r="NVS519" s="60"/>
      <c r="NVT519" s="61"/>
      <c r="NVU519" s="70"/>
      <c r="NVV519" s="70"/>
      <c r="NVW519" s="60"/>
      <c r="NVX519" s="61"/>
      <c r="NVY519" s="70"/>
      <c r="NVZ519" s="70"/>
      <c r="NWA519" s="60"/>
      <c r="NWB519" s="61"/>
      <c r="NWC519" s="70"/>
      <c r="NWD519" s="70"/>
      <c r="NWE519" s="60"/>
      <c r="NWF519" s="61"/>
      <c r="NWG519" s="70"/>
      <c r="NWH519" s="70"/>
      <c r="NWI519" s="60"/>
      <c r="NWJ519" s="61"/>
      <c r="NWK519" s="70"/>
      <c r="NWL519" s="70"/>
      <c r="NWM519" s="60"/>
      <c r="NWN519" s="61"/>
      <c r="NWO519" s="70"/>
      <c r="NWP519" s="70"/>
      <c r="NWQ519" s="60"/>
      <c r="NWR519" s="61"/>
      <c r="NWS519" s="70"/>
      <c r="NWT519" s="70"/>
      <c r="NWU519" s="60"/>
      <c r="NWV519" s="61"/>
      <c r="NWW519" s="70"/>
      <c r="NWX519" s="70"/>
      <c r="NWY519" s="60"/>
      <c r="NWZ519" s="61"/>
      <c r="NXA519" s="70"/>
      <c r="NXB519" s="70"/>
      <c r="NXC519" s="60"/>
      <c r="NXD519" s="61"/>
      <c r="NXE519" s="70"/>
      <c r="NXF519" s="70"/>
      <c r="NXG519" s="60"/>
      <c r="NXH519" s="61"/>
      <c r="NXI519" s="70"/>
      <c r="NXJ519" s="70"/>
      <c r="NXK519" s="60"/>
      <c r="NXL519" s="61"/>
      <c r="NXM519" s="70"/>
      <c r="NXN519" s="70"/>
      <c r="NXO519" s="60"/>
      <c r="NXP519" s="61"/>
      <c r="NXQ519" s="70"/>
      <c r="NXR519" s="70"/>
      <c r="NXS519" s="60"/>
      <c r="NXT519" s="61"/>
      <c r="NXU519" s="70"/>
      <c r="NXV519" s="70"/>
      <c r="NXW519" s="60"/>
      <c r="NXX519" s="61"/>
      <c r="NXY519" s="70"/>
      <c r="NXZ519" s="70"/>
      <c r="NYA519" s="60"/>
      <c r="NYB519" s="61"/>
      <c r="NYC519" s="70"/>
      <c r="NYD519" s="70"/>
      <c r="NYE519" s="60"/>
      <c r="NYF519" s="61"/>
      <c r="NYG519" s="70"/>
      <c r="NYH519" s="70"/>
      <c r="NYI519" s="60"/>
      <c r="NYJ519" s="61"/>
      <c r="NYK519" s="70"/>
      <c r="NYL519" s="70"/>
      <c r="NYM519" s="60"/>
      <c r="NYN519" s="61"/>
      <c r="NYO519" s="70"/>
      <c r="NYP519" s="70"/>
      <c r="NYQ519" s="60"/>
      <c r="NYR519" s="61"/>
      <c r="NYS519" s="70"/>
      <c r="NYT519" s="70"/>
      <c r="NYU519" s="60"/>
      <c r="NYV519" s="61"/>
      <c r="NYW519" s="70"/>
      <c r="NYX519" s="70"/>
      <c r="NYY519" s="60"/>
      <c r="NYZ519" s="61"/>
      <c r="NZA519" s="70"/>
      <c r="NZB519" s="70"/>
      <c r="NZC519" s="60"/>
      <c r="NZD519" s="61"/>
      <c r="NZE519" s="70"/>
      <c r="NZF519" s="70"/>
      <c r="NZG519" s="60"/>
      <c r="NZH519" s="61"/>
      <c r="NZI519" s="70"/>
      <c r="NZJ519" s="70"/>
      <c r="NZK519" s="60"/>
      <c r="NZL519" s="61"/>
      <c r="NZM519" s="70"/>
      <c r="NZN519" s="70"/>
      <c r="NZO519" s="60"/>
      <c r="NZP519" s="61"/>
      <c r="NZQ519" s="70"/>
      <c r="NZR519" s="70"/>
      <c r="NZS519" s="60"/>
      <c r="NZT519" s="61"/>
      <c r="NZU519" s="70"/>
      <c r="NZV519" s="70"/>
      <c r="NZW519" s="60"/>
      <c r="NZX519" s="61"/>
      <c r="NZY519" s="70"/>
      <c r="NZZ519" s="70"/>
      <c r="OAA519" s="60"/>
      <c r="OAB519" s="61"/>
      <c r="OAC519" s="70"/>
      <c r="OAD519" s="70"/>
      <c r="OAE519" s="60"/>
      <c r="OAF519" s="61"/>
      <c r="OAG519" s="70"/>
      <c r="OAH519" s="70"/>
      <c r="OAI519" s="60"/>
      <c r="OAJ519" s="61"/>
      <c r="OAK519" s="70"/>
      <c r="OAL519" s="70"/>
      <c r="OAM519" s="60"/>
      <c r="OAN519" s="61"/>
      <c r="OAO519" s="70"/>
      <c r="OAP519" s="70"/>
      <c r="OAQ519" s="60"/>
      <c r="OAR519" s="61"/>
      <c r="OAS519" s="70"/>
      <c r="OAT519" s="70"/>
      <c r="OAU519" s="60"/>
      <c r="OAV519" s="61"/>
      <c r="OAW519" s="70"/>
      <c r="OAX519" s="70"/>
      <c r="OAY519" s="60"/>
      <c r="OAZ519" s="61"/>
      <c r="OBA519" s="70"/>
      <c r="OBB519" s="70"/>
      <c r="OBC519" s="60"/>
      <c r="OBD519" s="61"/>
      <c r="OBE519" s="70"/>
      <c r="OBF519" s="70"/>
      <c r="OBG519" s="60"/>
      <c r="OBH519" s="61"/>
      <c r="OBI519" s="70"/>
      <c r="OBJ519" s="70"/>
      <c r="OBK519" s="60"/>
      <c r="OBL519" s="61"/>
      <c r="OBM519" s="70"/>
      <c r="OBN519" s="70"/>
      <c r="OBO519" s="60"/>
      <c r="OBP519" s="61"/>
      <c r="OBQ519" s="70"/>
      <c r="OBR519" s="70"/>
      <c r="OBS519" s="60"/>
      <c r="OBT519" s="61"/>
      <c r="OBU519" s="70"/>
      <c r="OBV519" s="70"/>
      <c r="OBW519" s="60"/>
      <c r="OBX519" s="61"/>
      <c r="OBY519" s="70"/>
      <c r="OBZ519" s="70"/>
      <c r="OCA519" s="60"/>
      <c r="OCB519" s="61"/>
      <c r="OCC519" s="70"/>
      <c r="OCD519" s="70"/>
      <c r="OCE519" s="60"/>
      <c r="OCF519" s="61"/>
      <c r="OCG519" s="70"/>
      <c r="OCH519" s="70"/>
      <c r="OCI519" s="60"/>
      <c r="OCJ519" s="61"/>
      <c r="OCK519" s="70"/>
      <c r="OCL519" s="70"/>
      <c r="OCM519" s="60"/>
      <c r="OCN519" s="61"/>
      <c r="OCO519" s="70"/>
      <c r="OCP519" s="70"/>
      <c r="OCQ519" s="60"/>
      <c r="OCR519" s="61"/>
      <c r="OCS519" s="70"/>
      <c r="OCT519" s="70"/>
      <c r="OCU519" s="60"/>
      <c r="OCV519" s="61"/>
      <c r="OCW519" s="70"/>
      <c r="OCX519" s="70"/>
      <c r="OCY519" s="60"/>
      <c r="OCZ519" s="61"/>
      <c r="ODA519" s="70"/>
      <c r="ODB519" s="70"/>
      <c r="ODC519" s="60"/>
      <c r="ODD519" s="61"/>
      <c r="ODE519" s="70"/>
      <c r="ODF519" s="70"/>
      <c r="ODG519" s="60"/>
      <c r="ODH519" s="61"/>
      <c r="ODI519" s="70"/>
      <c r="ODJ519" s="70"/>
      <c r="ODK519" s="60"/>
      <c r="ODL519" s="61"/>
      <c r="ODM519" s="70"/>
      <c r="ODN519" s="70"/>
      <c r="ODO519" s="60"/>
      <c r="ODP519" s="61"/>
      <c r="ODQ519" s="70"/>
      <c r="ODR519" s="70"/>
      <c r="ODS519" s="60"/>
      <c r="ODT519" s="61"/>
      <c r="ODU519" s="70"/>
      <c r="ODV519" s="70"/>
      <c r="ODW519" s="60"/>
      <c r="ODX519" s="61"/>
      <c r="ODY519" s="70"/>
      <c r="ODZ519" s="70"/>
      <c r="OEA519" s="60"/>
      <c r="OEB519" s="61"/>
      <c r="OEC519" s="70"/>
      <c r="OED519" s="70"/>
      <c r="OEE519" s="60"/>
      <c r="OEF519" s="61"/>
      <c r="OEG519" s="70"/>
      <c r="OEH519" s="70"/>
      <c r="OEI519" s="60"/>
      <c r="OEJ519" s="61"/>
      <c r="OEK519" s="70"/>
      <c r="OEL519" s="70"/>
      <c r="OEM519" s="60"/>
      <c r="OEN519" s="61"/>
      <c r="OEO519" s="70"/>
      <c r="OEP519" s="70"/>
      <c r="OEQ519" s="60"/>
      <c r="OER519" s="61"/>
      <c r="OES519" s="70"/>
      <c r="OET519" s="70"/>
      <c r="OEU519" s="60"/>
      <c r="OEV519" s="61"/>
      <c r="OEW519" s="70"/>
      <c r="OEX519" s="70"/>
      <c r="OEY519" s="60"/>
      <c r="OEZ519" s="61"/>
      <c r="OFA519" s="70"/>
      <c r="OFB519" s="70"/>
      <c r="OFC519" s="60"/>
      <c r="OFD519" s="61"/>
      <c r="OFE519" s="70"/>
      <c r="OFF519" s="70"/>
      <c r="OFG519" s="60"/>
      <c r="OFH519" s="61"/>
      <c r="OFI519" s="70"/>
      <c r="OFJ519" s="70"/>
      <c r="OFK519" s="60"/>
      <c r="OFL519" s="61"/>
      <c r="OFM519" s="70"/>
      <c r="OFN519" s="70"/>
      <c r="OFO519" s="60"/>
      <c r="OFP519" s="61"/>
      <c r="OFQ519" s="70"/>
      <c r="OFR519" s="70"/>
      <c r="OFS519" s="60"/>
      <c r="OFT519" s="61"/>
      <c r="OFU519" s="70"/>
      <c r="OFV519" s="70"/>
      <c r="OFW519" s="60"/>
      <c r="OFX519" s="61"/>
      <c r="OFY519" s="70"/>
      <c r="OFZ519" s="70"/>
      <c r="OGA519" s="60"/>
      <c r="OGB519" s="61"/>
      <c r="OGC519" s="70"/>
      <c r="OGD519" s="70"/>
      <c r="OGE519" s="60"/>
      <c r="OGF519" s="61"/>
      <c r="OGG519" s="70"/>
      <c r="OGH519" s="70"/>
      <c r="OGI519" s="60"/>
      <c r="OGJ519" s="61"/>
      <c r="OGK519" s="70"/>
      <c r="OGL519" s="70"/>
      <c r="OGM519" s="60"/>
      <c r="OGN519" s="61"/>
      <c r="OGO519" s="70"/>
      <c r="OGP519" s="70"/>
      <c r="OGQ519" s="60"/>
      <c r="OGR519" s="61"/>
      <c r="OGS519" s="70"/>
      <c r="OGT519" s="70"/>
      <c r="OGU519" s="60"/>
      <c r="OGV519" s="61"/>
      <c r="OGW519" s="70"/>
      <c r="OGX519" s="70"/>
      <c r="OGY519" s="60"/>
      <c r="OGZ519" s="61"/>
      <c r="OHA519" s="70"/>
      <c r="OHB519" s="70"/>
      <c r="OHC519" s="60"/>
      <c r="OHD519" s="61"/>
      <c r="OHE519" s="70"/>
      <c r="OHF519" s="70"/>
      <c r="OHG519" s="60"/>
      <c r="OHH519" s="61"/>
      <c r="OHI519" s="70"/>
      <c r="OHJ519" s="70"/>
      <c r="OHK519" s="60"/>
      <c r="OHL519" s="61"/>
      <c r="OHM519" s="70"/>
      <c r="OHN519" s="70"/>
      <c r="OHO519" s="60"/>
      <c r="OHP519" s="61"/>
      <c r="OHQ519" s="70"/>
      <c r="OHR519" s="70"/>
      <c r="OHS519" s="60"/>
      <c r="OHT519" s="61"/>
      <c r="OHU519" s="70"/>
      <c r="OHV519" s="70"/>
      <c r="OHW519" s="60"/>
      <c r="OHX519" s="61"/>
      <c r="OHY519" s="70"/>
      <c r="OHZ519" s="70"/>
      <c r="OIA519" s="60"/>
      <c r="OIB519" s="61"/>
      <c r="OIC519" s="70"/>
      <c r="OID519" s="70"/>
      <c r="OIE519" s="60"/>
      <c r="OIF519" s="61"/>
      <c r="OIG519" s="70"/>
      <c r="OIH519" s="70"/>
      <c r="OII519" s="60"/>
      <c r="OIJ519" s="61"/>
      <c r="OIK519" s="70"/>
      <c r="OIL519" s="70"/>
      <c r="OIM519" s="60"/>
      <c r="OIN519" s="61"/>
      <c r="OIO519" s="70"/>
      <c r="OIP519" s="70"/>
      <c r="OIQ519" s="60"/>
      <c r="OIR519" s="61"/>
      <c r="OIS519" s="70"/>
      <c r="OIT519" s="70"/>
      <c r="OIU519" s="60"/>
      <c r="OIV519" s="61"/>
      <c r="OIW519" s="70"/>
      <c r="OIX519" s="70"/>
      <c r="OIY519" s="60"/>
      <c r="OIZ519" s="61"/>
      <c r="OJA519" s="70"/>
      <c r="OJB519" s="70"/>
      <c r="OJC519" s="60"/>
      <c r="OJD519" s="61"/>
      <c r="OJE519" s="70"/>
      <c r="OJF519" s="70"/>
      <c r="OJG519" s="60"/>
      <c r="OJH519" s="61"/>
      <c r="OJI519" s="70"/>
      <c r="OJJ519" s="70"/>
      <c r="OJK519" s="60"/>
      <c r="OJL519" s="61"/>
      <c r="OJM519" s="70"/>
      <c r="OJN519" s="70"/>
      <c r="OJO519" s="60"/>
      <c r="OJP519" s="61"/>
      <c r="OJQ519" s="70"/>
      <c r="OJR519" s="70"/>
      <c r="OJS519" s="60"/>
      <c r="OJT519" s="61"/>
      <c r="OJU519" s="70"/>
      <c r="OJV519" s="70"/>
      <c r="OJW519" s="60"/>
      <c r="OJX519" s="61"/>
      <c r="OJY519" s="70"/>
      <c r="OJZ519" s="70"/>
      <c r="OKA519" s="60"/>
      <c r="OKB519" s="61"/>
      <c r="OKC519" s="70"/>
      <c r="OKD519" s="70"/>
      <c r="OKE519" s="60"/>
      <c r="OKF519" s="61"/>
      <c r="OKG519" s="70"/>
      <c r="OKH519" s="70"/>
      <c r="OKI519" s="60"/>
      <c r="OKJ519" s="61"/>
      <c r="OKK519" s="70"/>
      <c r="OKL519" s="70"/>
      <c r="OKM519" s="60"/>
      <c r="OKN519" s="61"/>
      <c r="OKO519" s="70"/>
      <c r="OKP519" s="70"/>
      <c r="OKQ519" s="60"/>
      <c r="OKR519" s="61"/>
      <c r="OKS519" s="70"/>
      <c r="OKT519" s="70"/>
      <c r="OKU519" s="60"/>
      <c r="OKV519" s="61"/>
      <c r="OKW519" s="70"/>
      <c r="OKX519" s="70"/>
      <c r="OKY519" s="60"/>
      <c r="OKZ519" s="61"/>
      <c r="OLA519" s="70"/>
      <c r="OLB519" s="70"/>
      <c r="OLC519" s="60"/>
      <c r="OLD519" s="61"/>
      <c r="OLE519" s="70"/>
      <c r="OLF519" s="70"/>
      <c r="OLG519" s="60"/>
      <c r="OLH519" s="61"/>
      <c r="OLI519" s="70"/>
      <c r="OLJ519" s="70"/>
      <c r="OLK519" s="60"/>
      <c r="OLL519" s="61"/>
      <c r="OLM519" s="70"/>
      <c r="OLN519" s="70"/>
      <c r="OLO519" s="60"/>
      <c r="OLP519" s="61"/>
      <c r="OLQ519" s="70"/>
      <c r="OLR519" s="70"/>
      <c r="OLS519" s="60"/>
      <c r="OLT519" s="61"/>
      <c r="OLU519" s="70"/>
      <c r="OLV519" s="70"/>
      <c r="OLW519" s="60"/>
      <c r="OLX519" s="61"/>
      <c r="OLY519" s="70"/>
      <c r="OLZ519" s="70"/>
      <c r="OMA519" s="60"/>
      <c r="OMB519" s="61"/>
      <c r="OMC519" s="70"/>
      <c r="OMD519" s="70"/>
      <c r="OME519" s="60"/>
      <c r="OMF519" s="61"/>
      <c r="OMG519" s="70"/>
      <c r="OMH519" s="70"/>
      <c r="OMI519" s="60"/>
      <c r="OMJ519" s="61"/>
      <c r="OMK519" s="70"/>
      <c r="OML519" s="70"/>
      <c r="OMM519" s="60"/>
      <c r="OMN519" s="61"/>
      <c r="OMO519" s="70"/>
      <c r="OMP519" s="70"/>
      <c r="OMQ519" s="60"/>
      <c r="OMR519" s="61"/>
      <c r="OMS519" s="70"/>
      <c r="OMT519" s="70"/>
      <c r="OMU519" s="60"/>
      <c r="OMV519" s="61"/>
      <c r="OMW519" s="70"/>
      <c r="OMX519" s="70"/>
      <c r="OMY519" s="60"/>
      <c r="OMZ519" s="61"/>
      <c r="ONA519" s="70"/>
      <c r="ONB519" s="70"/>
      <c r="ONC519" s="60"/>
      <c r="OND519" s="61"/>
      <c r="ONE519" s="70"/>
      <c r="ONF519" s="70"/>
      <c r="ONG519" s="60"/>
      <c r="ONH519" s="61"/>
      <c r="ONI519" s="70"/>
      <c r="ONJ519" s="70"/>
      <c r="ONK519" s="60"/>
      <c r="ONL519" s="61"/>
      <c r="ONM519" s="70"/>
      <c r="ONN519" s="70"/>
      <c r="ONO519" s="60"/>
      <c r="ONP519" s="61"/>
      <c r="ONQ519" s="70"/>
      <c r="ONR519" s="70"/>
      <c r="ONS519" s="60"/>
      <c r="ONT519" s="61"/>
      <c r="ONU519" s="70"/>
      <c r="ONV519" s="70"/>
      <c r="ONW519" s="60"/>
      <c r="ONX519" s="61"/>
      <c r="ONY519" s="70"/>
      <c r="ONZ519" s="70"/>
      <c r="OOA519" s="60"/>
      <c r="OOB519" s="61"/>
      <c r="OOC519" s="70"/>
      <c r="OOD519" s="70"/>
      <c r="OOE519" s="60"/>
      <c r="OOF519" s="61"/>
      <c r="OOG519" s="70"/>
      <c r="OOH519" s="70"/>
      <c r="OOI519" s="60"/>
      <c r="OOJ519" s="61"/>
      <c r="OOK519" s="70"/>
      <c r="OOL519" s="70"/>
      <c r="OOM519" s="60"/>
      <c r="OON519" s="61"/>
      <c r="OOO519" s="70"/>
      <c r="OOP519" s="70"/>
      <c r="OOQ519" s="60"/>
      <c r="OOR519" s="61"/>
      <c r="OOS519" s="70"/>
      <c r="OOT519" s="70"/>
      <c r="OOU519" s="60"/>
      <c r="OOV519" s="61"/>
      <c r="OOW519" s="70"/>
      <c r="OOX519" s="70"/>
      <c r="OOY519" s="60"/>
      <c r="OOZ519" s="61"/>
      <c r="OPA519" s="70"/>
      <c r="OPB519" s="70"/>
      <c r="OPC519" s="60"/>
      <c r="OPD519" s="61"/>
      <c r="OPE519" s="70"/>
      <c r="OPF519" s="70"/>
      <c r="OPG519" s="60"/>
      <c r="OPH519" s="61"/>
      <c r="OPI519" s="70"/>
      <c r="OPJ519" s="70"/>
      <c r="OPK519" s="60"/>
      <c r="OPL519" s="61"/>
      <c r="OPM519" s="70"/>
      <c r="OPN519" s="70"/>
      <c r="OPO519" s="60"/>
      <c r="OPP519" s="61"/>
      <c r="OPQ519" s="70"/>
      <c r="OPR519" s="70"/>
      <c r="OPS519" s="60"/>
      <c r="OPT519" s="61"/>
      <c r="OPU519" s="70"/>
      <c r="OPV519" s="70"/>
      <c r="OPW519" s="60"/>
      <c r="OPX519" s="61"/>
      <c r="OPY519" s="70"/>
      <c r="OPZ519" s="70"/>
      <c r="OQA519" s="60"/>
      <c r="OQB519" s="61"/>
      <c r="OQC519" s="70"/>
      <c r="OQD519" s="70"/>
      <c r="OQE519" s="60"/>
      <c r="OQF519" s="61"/>
      <c r="OQG519" s="70"/>
      <c r="OQH519" s="70"/>
      <c r="OQI519" s="60"/>
      <c r="OQJ519" s="61"/>
      <c r="OQK519" s="70"/>
      <c r="OQL519" s="70"/>
      <c r="OQM519" s="60"/>
      <c r="OQN519" s="61"/>
      <c r="OQO519" s="70"/>
      <c r="OQP519" s="70"/>
      <c r="OQQ519" s="60"/>
      <c r="OQR519" s="61"/>
      <c r="OQS519" s="70"/>
      <c r="OQT519" s="70"/>
      <c r="OQU519" s="60"/>
      <c r="OQV519" s="61"/>
      <c r="OQW519" s="70"/>
      <c r="OQX519" s="70"/>
      <c r="OQY519" s="60"/>
      <c r="OQZ519" s="61"/>
      <c r="ORA519" s="70"/>
      <c r="ORB519" s="70"/>
      <c r="ORC519" s="60"/>
      <c r="ORD519" s="61"/>
      <c r="ORE519" s="70"/>
      <c r="ORF519" s="70"/>
      <c r="ORG519" s="60"/>
      <c r="ORH519" s="61"/>
      <c r="ORI519" s="70"/>
      <c r="ORJ519" s="70"/>
      <c r="ORK519" s="60"/>
      <c r="ORL519" s="61"/>
      <c r="ORM519" s="70"/>
      <c r="ORN519" s="70"/>
      <c r="ORO519" s="60"/>
      <c r="ORP519" s="61"/>
      <c r="ORQ519" s="70"/>
      <c r="ORR519" s="70"/>
      <c r="ORS519" s="60"/>
      <c r="ORT519" s="61"/>
      <c r="ORU519" s="70"/>
      <c r="ORV519" s="70"/>
      <c r="ORW519" s="60"/>
      <c r="ORX519" s="61"/>
      <c r="ORY519" s="70"/>
      <c r="ORZ519" s="70"/>
      <c r="OSA519" s="60"/>
      <c r="OSB519" s="61"/>
      <c r="OSC519" s="70"/>
      <c r="OSD519" s="70"/>
      <c r="OSE519" s="60"/>
      <c r="OSF519" s="61"/>
      <c r="OSG519" s="70"/>
      <c r="OSH519" s="70"/>
      <c r="OSI519" s="60"/>
      <c r="OSJ519" s="61"/>
      <c r="OSK519" s="70"/>
      <c r="OSL519" s="70"/>
      <c r="OSM519" s="60"/>
      <c r="OSN519" s="61"/>
      <c r="OSO519" s="70"/>
      <c r="OSP519" s="70"/>
      <c r="OSQ519" s="60"/>
      <c r="OSR519" s="61"/>
      <c r="OSS519" s="70"/>
      <c r="OST519" s="70"/>
      <c r="OSU519" s="60"/>
      <c r="OSV519" s="61"/>
      <c r="OSW519" s="70"/>
      <c r="OSX519" s="70"/>
      <c r="OSY519" s="60"/>
      <c r="OSZ519" s="61"/>
      <c r="OTA519" s="70"/>
      <c r="OTB519" s="70"/>
      <c r="OTC519" s="60"/>
      <c r="OTD519" s="61"/>
      <c r="OTE519" s="70"/>
      <c r="OTF519" s="70"/>
      <c r="OTG519" s="60"/>
      <c r="OTH519" s="61"/>
      <c r="OTI519" s="70"/>
      <c r="OTJ519" s="70"/>
      <c r="OTK519" s="60"/>
      <c r="OTL519" s="61"/>
      <c r="OTM519" s="70"/>
      <c r="OTN519" s="70"/>
      <c r="OTO519" s="60"/>
      <c r="OTP519" s="61"/>
      <c r="OTQ519" s="70"/>
      <c r="OTR519" s="70"/>
      <c r="OTS519" s="60"/>
      <c r="OTT519" s="61"/>
      <c r="OTU519" s="70"/>
      <c r="OTV519" s="70"/>
      <c r="OTW519" s="60"/>
      <c r="OTX519" s="61"/>
      <c r="OTY519" s="70"/>
      <c r="OTZ519" s="70"/>
      <c r="OUA519" s="60"/>
      <c r="OUB519" s="61"/>
      <c r="OUC519" s="70"/>
      <c r="OUD519" s="70"/>
      <c r="OUE519" s="60"/>
      <c r="OUF519" s="61"/>
      <c r="OUG519" s="70"/>
      <c r="OUH519" s="70"/>
      <c r="OUI519" s="60"/>
      <c r="OUJ519" s="61"/>
      <c r="OUK519" s="70"/>
      <c r="OUL519" s="70"/>
      <c r="OUM519" s="60"/>
      <c r="OUN519" s="61"/>
      <c r="OUO519" s="70"/>
      <c r="OUP519" s="70"/>
      <c r="OUQ519" s="60"/>
      <c r="OUR519" s="61"/>
      <c r="OUS519" s="70"/>
      <c r="OUT519" s="70"/>
      <c r="OUU519" s="60"/>
      <c r="OUV519" s="61"/>
      <c r="OUW519" s="70"/>
      <c r="OUX519" s="70"/>
      <c r="OUY519" s="60"/>
      <c r="OUZ519" s="61"/>
      <c r="OVA519" s="70"/>
      <c r="OVB519" s="70"/>
      <c r="OVC519" s="60"/>
      <c r="OVD519" s="61"/>
      <c r="OVE519" s="70"/>
      <c r="OVF519" s="70"/>
      <c r="OVG519" s="60"/>
      <c r="OVH519" s="61"/>
      <c r="OVI519" s="70"/>
      <c r="OVJ519" s="70"/>
      <c r="OVK519" s="60"/>
      <c r="OVL519" s="61"/>
      <c r="OVM519" s="70"/>
      <c r="OVN519" s="70"/>
      <c r="OVO519" s="60"/>
      <c r="OVP519" s="61"/>
      <c r="OVQ519" s="70"/>
      <c r="OVR519" s="70"/>
      <c r="OVS519" s="60"/>
      <c r="OVT519" s="61"/>
      <c r="OVU519" s="70"/>
      <c r="OVV519" s="70"/>
      <c r="OVW519" s="60"/>
      <c r="OVX519" s="61"/>
      <c r="OVY519" s="70"/>
      <c r="OVZ519" s="70"/>
      <c r="OWA519" s="60"/>
      <c r="OWB519" s="61"/>
      <c r="OWC519" s="70"/>
      <c r="OWD519" s="70"/>
      <c r="OWE519" s="60"/>
      <c r="OWF519" s="61"/>
      <c r="OWG519" s="70"/>
      <c r="OWH519" s="70"/>
      <c r="OWI519" s="60"/>
      <c r="OWJ519" s="61"/>
      <c r="OWK519" s="70"/>
      <c r="OWL519" s="70"/>
      <c r="OWM519" s="60"/>
      <c r="OWN519" s="61"/>
      <c r="OWO519" s="70"/>
      <c r="OWP519" s="70"/>
      <c r="OWQ519" s="60"/>
      <c r="OWR519" s="61"/>
      <c r="OWS519" s="70"/>
      <c r="OWT519" s="70"/>
      <c r="OWU519" s="60"/>
      <c r="OWV519" s="61"/>
      <c r="OWW519" s="70"/>
      <c r="OWX519" s="70"/>
      <c r="OWY519" s="60"/>
      <c r="OWZ519" s="61"/>
      <c r="OXA519" s="70"/>
      <c r="OXB519" s="70"/>
      <c r="OXC519" s="60"/>
      <c r="OXD519" s="61"/>
      <c r="OXE519" s="70"/>
      <c r="OXF519" s="70"/>
      <c r="OXG519" s="60"/>
      <c r="OXH519" s="61"/>
      <c r="OXI519" s="70"/>
      <c r="OXJ519" s="70"/>
      <c r="OXK519" s="60"/>
      <c r="OXL519" s="61"/>
      <c r="OXM519" s="70"/>
      <c r="OXN519" s="70"/>
      <c r="OXO519" s="60"/>
      <c r="OXP519" s="61"/>
      <c r="OXQ519" s="70"/>
      <c r="OXR519" s="70"/>
      <c r="OXS519" s="60"/>
      <c r="OXT519" s="61"/>
      <c r="OXU519" s="70"/>
      <c r="OXV519" s="70"/>
      <c r="OXW519" s="60"/>
      <c r="OXX519" s="61"/>
      <c r="OXY519" s="70"/>
      <c r="OXZ519" s="70"/>
      <c r="OYA519" s="60"/>
      <c r="OYB519" s="61"/>
      <c r="OYC519" s="70"/>
      <c r="OYD519" s="70"/>
      <c r="OYE519" s="60"/>
      <c r="OYF519" s="61"/>
      <c r="OYG519" s="70"/>
      <c r="OYH519" s="70"/>
      <c r="OYI519" s="60"/>
      <c r="OYJ519" s="61"/>
      <c r="OYK519" s="70"/>
      <c r="OYL519" s="70"/>
      <c r="OYM519" s="60"/>
      <c r="OYN519" s="61"/>
      <c r="OYO519" s="70"/>
      <c r="OYP519" s="70"/>
      <c r="OYQ519" s="60"/>
      <c r="OYR519" s="61"/>
      <c r="OYS519" s="70"/>
      <c r="OYT519" s="70"/>
      <c r="OYU519" s="60"/>
      <c r="OYV519" s="61"/>
      <c r="OYW519" s="70"/>
      <c r="OYX519" s="70"/>
      <c r="OYY519" s="60"/>
      <c r="OYZ519" s="61"/>
      <c r="OZA519" s="70"/>
      <c r="OZB519" s="70"/>
      <c r="OZC519" s="60"/>
      <c r="OZD519" s="61"/>
      <c r="OZE519" s="70"/>
      <c r="OZF519" s="70"/>
      <c r="OZG519" s="60"/>
      <c r="OZH519" s="61"/>
      <c r="OZI519" s="70"/>
      <c r="OZJ519" s="70"/>
      <c r="OZK519" s="60"/>
      <c r="OZL519" s="61"/>
      <c r="OZM519" s="70"/>
      <c r="OZN519" s="70"/>
      <c r="OZO519" s="60"/>
      <c r="OZP519" s="61"/>
      <c r="OZQ519" s="70"/>
      <c r="OZR519" s="70"/>
      <c r="OZS519" s="60"/>
      <c r="OZT519" s="61"/>
      <c r="OZU519" s="70"/>
      <c r="OZV519" s="70"/>
      <c r="OZW519" s="60"/>
      <c r="OZX519" s="61"/>
      <c r="OZY519" s="70"/>
      <c r="OZZ519" s="70"/>
      <c r="PAA519" s="60"/>
      <c r="PAB519" s="61"/>
      <c r="PAC519" s="70"/>
      <c r="PAD519" s="70"/>
      <c r="PAE519" s="60"/>
      <c r="PAF519" s="61"/>
      <c r="PAG519" s="70"/>
      <c r="PAH519" s="70"/>
      <c r="PAI519" s="60"/>
      <c r="PAJ519" s="61"/>
      <c r="PAK519" s="70"/>
      <c r="PAL519" s="70"/>
      <c r="PAM519" s="60"/>
      <c r="PAN519" s="61"/>
      <c r="PAO519" s="70"/>
      <c r="PAP519" s="70"/>
      <c r="PAQ519" s="60"/>
      <c r="PAR519" s="61"/>
      <c r="PAS519" s="70"/>
      <c r="PAT519" s="70"/>
      <c r="PAU519" s="60"/>
      <c r="PAV519" s="61"/>
      <c r="PAW519" s="70"/>
      <c r="PAX519" s="70"/>
      <c r="PAY519" s="60"/>
      <c r="PAZ519" s="61"/>
      <c r="PBA519" s="70"/>
      <c r="PBB519" s="70"/>
      <c r="PBC519" s="60"/>
      <c r="PBD519" s="61"/>
      <c r="PBE519" s="70"/>
      <c r="PBF519" s="70"/>
      <c r="PBG519" s="60"/>
      <c r="PBH519" s="61"/>
      <c r="PBI519" s="70"/>
      <c r="PBJ519" s="70"/>
      <c r="PBK519" s="60"/>
      <c r="PBL519" s="61"/>
      <c r="PBM519" s="70"/>
      <c r="PBN519" s="70"/>
      <c r="PBO519" s="60"/>
      <c r="PBP519" s="61"/>
      <c r="PBQ519" s="70"/>
      <c r="PBR519" s="70"/>
      <c r="PBS519" s="60"/>
      <c r="PBT519" s="61"/>
      <c r="PBU519" s="70"/>
      <c r="PBV519" s="70"/>
      <c r="PBW519" s="60"/>
      <c r="PBX519" s="61"/>
      <c r="PBY519" s="70"/>
      <c r="PBZ519" s="70"/>
      <c r="PCA519" s="60"/>
      <c r="PCB519" s="61"/>
      <c r="PCC519" s="70"/>
      <c r="PCD519" s="70"/>
      <c r="PCE519" s="60"/>
      <c r="PCF519" s="61"/>
      <c r="PCG519" s="70"/>
      <c r="PCH519" s="70"/>
      <c r="PCI519" s="60"/>
      <c r="PCJ519" s="61"/>
      <c r="PCK519" s="70"/>
      <c r="PCL519" s="70"/>
      <c r="PCM519" s="60"/>
      <c r="PCN519" s="61"/>
      <c r="PCO519" s="70"/>
      <c r="PCP519" s="70"/>
      <c r="PCQ519" s="60"/>
      <c r="PCR519" s="61"/>
      <c r="PCS519" s="70"/>
      <c r="PCT519" s="70"/>
      <c r="PCU519" s="60"/>
      <c r="PCV519" s="61"/>
      <c r="PCW519" s="70"/>
      <c r="PCX519" s="70"/>
      <c r="PCY519" s="60"/>
      <c r="PCZ519" s="61"/>
      <c r="PDA519" s="70"/>
      <c r="PDB519" s="70"/>
      <c r="PDC519" s="60"/>
      <c r="PDD519" s="61"/>
      <c r="PDE519" s="70"/>
      <c r="PDF519" s="70"/>
      <c r="PDG519" s="60"/>
      <c r="PDH519" s="61"/>
      <c r="PDI519" s="70"/>
      <c r="PDJ519" s="70"/>
      <c r="PDK519" s="60"/>
      <c r="PDL519" s="61"/>
      <c r="PDM519" s="70"/>
      <c r="PDN519" s="70"/>
      <c r="PDO519" s="60"/>
      <c r="PDP519" s="61"/>
      <c r="PDQ519" s="70"/>
      <c r="PDR519" s="70"/>
      <c r="PDS519" s="60"/>
      <c r="PDT519" s="61"/>
      <c r="PDU519" s="70"/>
      <c r="PDV519" s="70"/>
      <c r="PDW519" s="60"/>
      <c r="PDX519" s="61"/>
      <c r="PDY519" s="70"/>
      <c r="PDZ519" s="70"/>
      <c r="PEA519" s="60"/>
      <c r="PEB519" s="61"/>
      <c r="PEC519" s="70"/>
      <c r="PED519" s="70"/>
      <c r="PEE519" s="60"/>
      <c r="PEF519" s="61"/>
      <c r="PEG519" s="70"/>
      <c r="PEH519" s="70"/>
      <c r="PEI519" s="60"/>
      <c r="PEJ519" s="61"/>
      <c r="PEK519" s="70"/>
      <c r="PEL519" s="70"/>
      <c r="PEM519" s="60"/>
      <c r="PEN519" s="61"/>
      <c r="PEO519" s="70"/>
      <c r="PEP519" s="70"/>
      <c r="PEQ519" s="60"/>
      <c r="PER519" s="61"/>
      <c r="PES519" s="70"/>
      <c r="PET519" s="70"/>
      <c r="PEU519" s="60"/>
      <c r="PEV519" s="61"/>
      <c r="PEW519" s="70"/>
      <c r="PEX519" s="70"/>
      <c r="PEY519" s="60"/>
      <c r="PEZ519" s="61"/>
      <c r="PFA519" s="70"/>
      <c r="PFB519" s="70"/>
      <c r="PFC519" s="60"/>
      <c r="PFD519" s="61"/>
      <c r="PFE519" s="70"/>
      <c r="PFF519" s="70"/>
      <c r="PFG519" s="60"/>
      <c r="PFH519" s="61"/>
      <c r="PFI519" s="70"/>
      <c r="PFJ519" s="70"/>
      <c r="PFK519" s="60"/>
      <c r="PFL519" s="61"/>
      <c r="PFM519" s="70"/>
      <c r="PFN519" s="70"/>
      <c r="PFO519" s="60"/>
      <c r="PFP519" s="61"/>
      <c r="PFQ519" s="70"/>
      <c r="PFR519" s="70"/>
      <c r="PFS519" s="60"/>
      <c r="PFT519" s="61"/>
      <c r="PFU519" s="70"/>
      <c r="PFV519" s="70"/>
      <c r="PFW519" s="60"/>
      <c r="PFX519" s="61"/>
      <c r="PFY519" s="70"/>
      <c r="PFZ519" s="70"/>
      <c r="PGA519" s="60"/>
      <c r="PGB519" s="61"/>
      <c r="PGC519" s="70"/>
      <c r="PGD519" s="70"/>
      <c r="PGE519" s="60"/>
      <c r="PGF519" s="61"/>
      <c r="PGG519" s="70"/>
      <c r="PGH519" s="70"/>
      <c r="PGI519" s="60"/>
      <c r="PGJ519" s="61"/>
      <c r="PGK519" s="70"/>
      <c r="PGL519" s="70"/>
      <c r="PGM519" s="60"/>
      <c r="PGN519" s="61"/>
      <c r="PGO519" s="70"/>
      <c r="PGP519" s="70"/>
      <c r="PGQ519" s="60"/>
      <c r="PGR519" s="61"/>
      <c r="PGS519" s="70"/>
      <c r="PGT519" s="70"/>
      <c r="PGU519" s="60"/>
      <c r="PGV519" s="61"/>
      <c r="PGW519" s="70"/>
      <c r="PGX519" s="70"/>
      <c r="PGY519" s="60"/>
      <c r="PGZ519" s="61"/>
      <c r="PHA519" s="70"/>
      <c r="PHB519" s="70"/>
      <c r="PHC519" s="60"/>
      <c r="PHD519" s="61"/>
      <c r="PHE519" s="70"/>
      <c r="PHF519" s="70"/>
      <c r="PHG519" s="60"/>
      <c r="PHH519" s="61"/>
      <c r="PHI519" s="70"/>
      <c r="PHJ519" s="70"/>
      <c r="PHK519" s="60"/>
      <c r="PHL519" s="61"/>
      <c r="PHM519" s="70"/>
      <c r="PHN519" s="70"/>
      <c r="PHO519" s="60"/>
      <c r="PHP519" s="61"/>
      <c r="PHQ519" s="70"/>
      <c r="PHR519" s="70"/>
      <c r="PHS519" s="60"/>
      <c r="PHT519" s="61"/>
      <c r="PHU519" s="70"/>
      <c r="PHV519" s="70"/>
      <c r="PHW519" s="60"/>
      <c r="PHX519" s="61"/>
      <c r="PHY519" s="70"/>
      <c r="PHZ519" s="70"/>
      <c r="PIA519" s="60"/>
      <c r="PIB519" s="61"/>
      <c r="PIC519" s="70"/>
      <c r="PID519" s="70"/>
      <c r="PIE519" s="60"/>
      <c r="PIF519" s="61"/>
      <c r="PIG519" s="70"/>
      <c r="PIH519" s="70"/>
      <c r="PII519" s="60"/>
      <c r="PIJ519" s="61"/>
      <c r="PIK519" s="70"/>
      <c r="PIL519" s="70"/>
      <c r="PIM519" s="60"/>
      <c r="PIN519" s="61"/>
      <c r="PIO519" s="70"/>
      <c r="PIP519" s="70"/>
      <c r="PIQ519" s="60"/>
      <c r="PIR519" s="61"/>
      <c r="PIS519" s="70"/>
      <c r="PIT519" s="70"/>
      <c r="PIU519" s="60"/>
      <c r="PIV519" s="61"/>
      <c r="PIW519" s="70"/>
      <c r="PIX519" s="70"/>
      <c r="PIY519" s="60"/>
      <c r="PIZ519" s="61"/>
      <c r="PJA519" s="70"/>
      <c r="PJB519" s="70"/>
      <c r="PJC519" s="60"/>
      <c r="PJD519" s="61"/>
      <c r="PJE519" s="70"/>
      <c r="PJF519" s="70"/>
      <c r="PJG519" s="60"/>
      <c r="PJH519" s="61"/>
      <c r="PJI519" s="70"/>
      <c r="PJJ519" s="70"/>
      <c r="PJK519" s="60"/>
      <c r="PJL519" s="61"/>
      <c r="PJM519" s="70"/>
      <c r="PJN519" s="70"/>
      <c r="PJO519" s="60"/>
      <c r="PJP519" s="61"/>
      <c r="PJQ519" s="70"/>
      <c r="PJR519" s="70"/>
      <c r="PJS519" s="60"/>
      <c r="PJT519" s="61"/>
      <c r="PJU519" s="70"/>
      <c r="PJV519" s="70"/>
      <c r="PJW519" s="60"/>
      <c r="PJX519" s="61"/>
      <c r="PJY519" s="70"/>
      <c r="PJZ519" s="70"/>
      <c r="PKA519" s="60"/>
      <c r="PKB519" s="61"/>
      <c r="PKC519" s="70"/>
      <c r="PKD519" s="70"/>
      <c r="PKE519" s="60"/>
      <c r="PKF519" s="61"/>
      <c r="PKG519" s="70"/>
      <c r="PKH519" s="70"/>
      <c r="PKI519" s="60"/>
      <c r="PKJ519" s="61"/>
      <c r="PKK519" s="70"/>
      <c r="PKL519" s="70"/>
      <c r="PKM519" s="60"/>
      <c r="PKN519" s="61"/>
      <c r="PKO519" s="70"/>
      <c r="PKP519" s="70"/>
      <c r="PKQ519" s="60"/>
      <c r="PKR519" s="61"/>
      <c r="PKS519" s="70"/>
      <c r="PKT519" s="70"/>
      <c r="PKU519" s="60"/>
      <c r="PKV519" s="61"/>
      <c r="PKW519" s="70"/>
      <c r="PKX519" s="70"/>
      <c r="PKY519" s="60"/>
      <c r="PKZ519" s="61"/>
      <c r="PLA519" s="70"/>
      <c r="PLB519" s="70"/>
      <c r="PLC519" s="60"/>
      <c r="PLD519" s="61"/>
      <c r="PLE519" s="70"/>
      <c r="PLF519" s="70"/>
      <c r="PLG519" s="60"/>
      <c r="PLH519" s="61"/>
      <c r="PLI519" s="70"/>
      <c r="PLJ519" s="70"/>
      <c r="PLK519" s="60"/>
      <c r="PLL519" s="61"/>
      <c r="PLM519" s="70"/>
      <c r="PLN519" s="70"/>
      <c r="PLO519" s="60"/>
      <c r="PLP519" s="61"/>
      <c r="PLQ519" s="70"/>
      <c r="PLR519" s="70"/>
      <c r="PLS519" s="60"/>
      <c r="PLT519" s="61"/>
      <c r="PLU519" s="70"/>
      <c r="PLV519" s="70"/>
      <c r="PLW519" s="60"/>
      <c r="PLX519" s="61"/>
      <c r="PLY519" s="70"/>
      <c r="PLZ519" s="70"/>
      <c r="PMA519" s="60"/>
      <c r="PMB519" s="61"/>
      <c r="PMC519" s="70"/>
      <c r="PMD519" s="70"/>
      <c r="PME519" s="60"/>
      <c r="PMF519" s="61"/>
      <c r="PMG519" s="70"/>
      <c r="PMH519" s="70"/>
      <c r="PMI519" s="60"/>
      <c r="PMJ519" s="61"/>
      <c r="PMK519" s="70"/>
      <c r="PML519" s="70"/>
      <c r="PMM519" s="60"/>
      <c r="PMN519" s="61"/>
      <c r="PMO519" s="70"/>
      <c r="PMP519" s="70"/>
      <c r="PMQ519" s="60"/>
      <c r="PMR519" s="61"/>
      <c r="PMS519" s="70"/>
      <c r="PMT519" s="70"/>
      <c r="PMU519" s="60"/>
      <c r="PMV519" s="61"/>
      <c r="PMW519" s="70"/>
      <c r="PMX519" s="70"/>
      <c r="PMY519" s="60"/>
      <c r="PMZ519" s="61"/>
      <c r="PNA519" s="70"/>
      <c r="PNB519" s="70"/>
      <c r="PNC519" s="60"/>
      <c r="PND519" s="61"/>
      <c r="PNE519" s="70"/>
      <c r="PNF519" s="70"/>
      <c r="PNG519" s="60"/>
      <c r="PNH519" s="61"/>
      <c r="PNI519" s="70"/>
      <c r="PNJ519" s="70"/>
      <c r="PNK519" s="60"/>
      <c r="PNL519" s="61"/>
      <c r="PNM519" s="70"/>
      <c r="PNN519" s="70"/>
      <c r="PNO519" s="60"/>
      <c r="PNP519" s="61"/>
      <c r="PNQ519" s="70"/>
      <c r="PNR519" s="70"/>
      <c r="PNS519" s="60"/>
      <c r="PNT519" s="61"/>
      <c r="PNU519" s="70"/>
      <c r="PNV519" s="70"/>
      <c r="PNW519" s="60"/>
      <c r="PNX519" s="61"/>
      <c r="PNY519" s="70"/>
      <c r="PNZ519" s="70"/>
      <c r="POA519" s="60"/>
      <c r="POB519" s="61"/>
      <c r="POC519" s="70"/>
      <c r="POD519" s="70"/>
      <c r="POE519" s="60"/>
      <c r="POF519" s="61"/>
      <c r="POG519" s="70"/>
      <c r="POH519" s="70"/>
      <c r="POI519" s="60"/>
      <c r="POJ519" s="61"/>
      <c r="POK519" s="70"/>
      <c r="POL519" s="70"/>
      <c r="POM519" s="60"/>
      <c r="PON519" s="61"/>
      <c r="POO519" s="70"/>
      <c r="POP519" s="70"/>
      <c r="POQ519" s="60"/>
      <c r="POR519" s="61"/>
      <c r="POS519" s="70"/>
      <c r="POT519" s="70"/>
      <c r="POU519" s="60"/>
      <c r="POV519" s="61"/>
      <c r="POW519" s="70"/>
      <c r="POX519" s="70"/>
      <c r="POY519" s="60"/>
      <c r="POZ519" s="61"/>
      <c r="PPA519" s="70"/>
      <c r="PPB519" s="70"/>
      <c r="PPC519" s="60"/>
      <c r="PPD519" s="61"/>
      <c r="PPE519" s="70"/>
      <c r="PPF519" s="70"/>
      <c r="PPG519" s="60"/>
      <c r="PPH519" s="61"/>
      <c r="PPI519" s="70"/>
      <c r="PPJ519" s="70"/>
      <c r="PPK519" s="60"/>
      <c r="PPL519" s="61"/>
      <c r="PPM519" s="70"/>
      <c r="PPN519" s="70"/>
      <c r="PPO519" s="60"/>
      <c r="PPP519" s="61"/>
      <c r="PPQ519" s="70"/>
      <c r="PPR519" s="70"/>
      <c r="PPS519" s="60"/>
      <c r="PPT519" s="61"/>
      <c r="PPU519" s="70"/>
      <c r="PPV519" s="70"/>
      <c r="PPW519" s="60"/>
      <c r="PPX519" s="61"/>
      <c r="PPY519" s="70"/>
      <c r="PPZ519" s="70"/>
      <c r="PQA519" s="60"/>
      <c r="PQB519" s="61"/>
      <c r="PQC519" s="70"/>
      <c r="PQD519" s="70"/>
      <c r="PQE519" s="60"/>
      <c r="PQF519" s="61"/>
      <c r="PQG519" s="70"/>
      <c r="PQH519" s="70"/>
      <c r="PQI519" s="60"/>
      <c r="PQJ519" s="61"/>
      <c r="PQK519" s="70"/>
      <c r="PQL519" s="70"/>
      <c r="PQM519" s="60"/>
      <c r="PQN519" s="61"/>
      <c r="PQO519" s="70"/>
      <c r="PQP519" s="70"/>
      <c r="PQQ519" s="60"/>
      <c r="PQR519" s="61"/>
      <c r="PQS519" s="70"/>
      <c r="PQT519" s="70"/>
      <c r="PQU519" s="60"/>
      <c r="PQV519" s="61"/>
      <c r="PQW519" s="70"/>
      <c r="PQX519" s="70"/>
      <c r="PQY519" s="60"/>
      <c r="PQZ519" s="61"/>
      <c r="PRA519" s="70"/>
      <c r="PRB519" s="70"/>
      <c r="PRC519" s="60"/>
      <c r="PRD519" s="61"/>
      <c r="PRE519" s="70"/>
      <c r="PRF519" s="70"/>
      <c r="PRG519" s="60"/>
      <c r="PRH519" s="61"/>
      <c r="PRI519" s="70"/>
      <c r="PRJ519" s="70"/>
      <c r="PRK519" s="60"/>
      <c r="PRL519" s="61"/>
      <c r="PRM519" s="70"/>
      <c r="PRN519" s="70"/>
      <c r="PRO519" s="60"/>
      <c r="PRP519" s="61"/>
      <c r="PRQ519" s="70"/>
      <c r="PRR519" s="70"/>
      <c r="PRS519" s="60"/>
      <c r="PRT519" s="61"/>
      <c r="PRU519" s="70"/>
      <c r="PRV519" s="70"/>
      <c r="PRW519" s="60"/>
      <c r="PRX519" s="61"/>
      <c r="PRY519" s="70"/>
      <c r="PRZ519" s="70"/>
      <c r="PSA519" s="60"/>
      <c r="PSB519" s="61"/>
      <c r="PSC519" s="70"/>
      <c r="PSD519" s="70"/>
      <c r="PSE519" s="60"/>
      <c r="PSF519" s="61"/>
      <c r="PSG519" s="70"/>
      <c r="PSH519" s="70"/>
      <c r="PSI519" s="60"/>
      <c r="PSJ519" s="61"/>
      <c r="PSK519" s="70"/>
      <c r="PSL519" s="70"/>
      <c r="PSM519" s="60"/>
      <c r="PSN519" s="61"/>
      <c r="PSO519" s="70"/>
      <c r="PSP519" s="70"/>
      <c r="PSQ519" s="60"/>
      <c r="PSR519" s="61"/>
      <c r="PSS519" s="70"/>
      <c r="PST519" s="70"/>
      <c r="PSU519" s="60"/>
      <c r="PSV519" s="61"/>
      <c r="PSW519" s="70"/>
      <c r="PSX519" s="70"/>
      <c r="PSY519" s="60"/>
      <c r="PSZ519" s="61"/>
      <c r="PTA519" s="70"/>
      <c r="PTB519" s="70"/>
      <c r="PTC519" s="60"/>
      <c r="PTD519" s="61"/>
      <c r="PTE519" s="70"/>
      <c r="PTF519" s="70"/>
      <c r="PTG519" s="60"/>
      <c r="PTH519" s="61"/>
      <c r="PTI519" s="70"/>
      <c r="PTJ519" s="70"/>
      <c r="PTK519" s="60"/>
      <c r="PTL519" s="61"/>
      <c r="PTM519" s="70"/>
      <c r="PTN519" s="70"/>
      <c r="PTO519" s="60"/>
      <c r="PTP519" s="61"/>
      <c r="PTQ519" s="70"/>
      <c r="PTR519" s="70"/>
      <c r="PTS519" s="60"/>
      <c r="PTT519" s="61"/>
      <c r="PTU519" s="70"/>
      <c r="PTV519" s="70"/>
      <c r="PTW519" s="60"/>
      <c r="PTX519" s="61"/>
      <c r="PTY519" s="70"/>
      <c r="PTZ519" s="70"/>
      <c r="PUA519" s="60"/>
      <c r="PUB519" s="61"/>
      <c r="PUC519" s="70"/>
      <c r="PUD519" s="70"/>
      <c r="PUE519" s="60"/>
      <c r="PUF519" s="61"/>
      <c r="PUG519" s="70"/>
      <c r="PUH519" s="70"/>
      <c r="PUI519" s="60"/>
      <c r="PUJ519" s="61"/>
      <c r="PUK519" s="70"/>
      <c r="PUL519" s="70"/>
      <c r="PUM519" s="60"/>
      <c r="PUN519" s="61"/>
      <c r="PUO519" s="70"/>
      <c r="PUP519" s="70"/>
      <c r="PUQ519" s="60"/>
      <c r="PUR519" s="61"/>
      <c r="PUS519" s="70"/>
      <c r="PUT519" s="70"/>
      <c r="PUU519" s="60"/>
      <c r="PUV519" s="61"/>
      <c r="PUW519" s="70"/>
      <c r="PUX519" s="70"/>
      <c r="PUY519" s="60"/>
      <c r="PUZ519" s="61"/>
      <c r="PVA519" s="70"/>
      <c r="PVB519" s="70"/>
      <c r="PVC519" s="60"/>
      <c r="PVD519" s="61"/>
      <c r="PVE519" s="70"/>
      <c r="PVF519" s="70"/>
      <c r="PVG519" s="60"/>
      <c r="PVH519" s="61"/>
      <c r="PVI519" s="70"/>
      <c r="PVJ519" s="70"/>
      <c r="PVK519" s="60"/>
      <c r="PVL519" s="61"/>
      <c r="PVM519" s="70"/>
      <c r="PVN519" s="70"/>
      <c r="PVO519" s="60"/>
      <c r="PVP519" s="61"/>
      <c r="PVQ519" s="70"/>
      <c r="PVR519" s="70"/>
      <c r="PVS519" s="60"/>
      <c r="PVT519" s="61"/>
      <c r="PVU519" s="70"/>
      <c r="PVV519" s="70"/>
      <c r="PVW519" s="60"/>
      <c r="PVX519" s="61"/>
      <c r="PVY519" s="70"/>
      <c r="PVZ519" s="70"/>
      <c r="PWA519" s="60"/>
      <c r="PWB519" s="61"/>
      <c r="PWC519" s="70"/>
      <c r="PWD519" s="70"/>
      <c r="PWE519" s="60"/>
      <c r="PWF519" s="61"/>
      <c r="PWG519" s="70"/>
      <c r="PWH519" s="70"/>
      <c r="PWI519" s="60"/>
      <c r="PWJ519" s="61"/>
      <c r="PWK519" s="70"/>
      <c r="PWL519" s="70"/>
      <c r="PWM519" s="60"/>
      <c r="PWN519" s="61"/>
      <c r="PWO519" s="70"/>
      <c r="PWP519" s="70"/>
      <c r="PWQ519" s="60"/>
      <c r="PWR519" s="61"/>
      <c r="PWS519" s="70"/>
      <c r="PWT519" s="70"/>
      <c r="PWU519" s="60"/>
      <c r="PWV519" s="61"/>
      <c r="PWW519" s="70"/>
      <c r="PWX519" s="70"/>
      <c r="PWY519" s="60"/>
      <c r="PWZ519" s="61"/>
      <c r="PXA519" s="70"/>
      <c r="PXB519" s="70"/>
      <c r="PXC519" s="60"/>
      <c r="PXD519" s="61"/>
      <c r="PXE519" s="70"/>
      <c r="PXF519" s="70"/>
      <c r="PXG519" s="60"/>
      <c r="PXH519" s="61"/>
      <c r="PXI519" s="70"/>
      <c r="PXJ519" s="70"/>
      <c r="PXK519" s="60"/>
      <c r="PXL519" s="61"/>
      <c r="PXM519" s="70"/>
      <c r="PXN519" s="70"/>
      <c r="PXO519" s="60"/>
      <c r="PXP519" s="61"/>
      <c r="PXQ519" s="70"/>
      <c r="PXR519" s="70"/>
      <c r="PXS519" s="60"/>
      <c r="PXT519" s="61"/>
      <c r="PXU519" s="70"/>
      <c r="PXV519" s="70"/>
      <c r="PXW519" s="60"/>
      <c r="PXX519" s="61"/>
      <c r="PXY519" s="70"/>
      <c r="PXZ519" s="70"/>
      <c r="PYA519" s="60"/>
      <c r="PYB519" s="61"/>
      <c r="PYC519" s="70"/>
      <c r="PYD519" s="70"/>
      <c r="PYE519" s="60"/>
      <c r="PYF519" s="61"/>
      <c r="PYG519" s="70"/>
      <c r="PYH519" s="70"/>
      <c r="PYI519" s="60"/>
      <c r="PYJ519" s="61"/>
      <c r="PYK519" s="70"/>
      <c r="PYL519" s="70"/>
      <c r="PYM519" s="60"/>
      <c r="PYN519" s="61"/>
      <c r="PYO519" s="70"/>
      <c r="PYP519" s="70"/>
      <c r="PYQ519" s="60"/>
      <c r="PYR519" s="61"/>
      <c r="PYS519" s="70"/>
      <c r="PYT519" s="70"/>
      <c r="PYU519" s="60"/>
      <c r="PYV519" s="61"/>
      <c r="PYW519" s="70"/>
      <c r="PYX519" s="70"/>
      <c r="PYY519" s="60"/>
      <c r="PYZ519" s="61"/>
      <c r="PZA519" s="70"/>
      <c r="PZB519" s="70"/>
      <c r="PZC519" s="60"/>
      <c r="PZD519" s="61"/>
      <c r="PZE519" s="70"/>
      <c r="PZF519" s="70"/>
      <c r="PZG519" s="60"/>
      <c r="PZH519" s="61"/>
      <c r="PZI519" s="70"/>
      <c r="PZJ519" s="70"/>
      <c r="PZK519" s="60"/>
      <c r="PZL519" s="61"/>
      <c r="PZM519" s="70"/>
      <c r="PZN519" s="70"/>
      <c r="PZO519" s="60"/>
      <c r="PZP519" s="61"/>
      <c r="PZQ519" s="70"/>
      <c r="PZR519" s="70"/>
      <c r="PZS519" s="60"/>
      <c r="PZT519" s="61"/>
      <c r="PZU519" s="70"/>
      <c r="PZV519" s="70"/>
      <c r="PZW519" s="60"/>
      <c r="PZX519" s="61"/>
      <c r="PZY519" s="70"/>
      <c r="PZZ519" s="70"/>
      <c r="QAA519" s="60"/>
      <c r="QAB519" s="61"/>
      <c r="QAC519" s="70"/>
      <c r="QAD519" s="70"/>
      <c r="QAE519" s="60"/>
      <c r="QAF519" s="61"/>
      <c r="QAG519" s="70"/>
      <c r="QAH519" s="70"/>
      <c r="QAI519" s="60"/>
      <c r="QAJ519" s="61"/>
      <c r="QAK519" s="70"/>
      <c r="QAL519" s="70"/>
      <c r="QAM519" s="60"/>
      <c r="QAN519" s="61"/>
      <c r="QAO519" s="70"/>
      <c r="QAP519" s="70"/>
      <c r="QAQ519" s="60"/>
      <c r="QAR519" s="61"/>
      <c r="QAS519" s="70"/>
      <c r="QAT519" s="70"/>
      <c r="QAU519" s="60"/>
      <c r="QAV519" s="61"/>
      <c r="QAW519" s="70"/>
      <c r="QAX519" s="70"/>
      <c r="QAY519" s="60"/>
      <c r="QAZ519" s="61"/>
      <c r="QBA519" s="70"/>
      <c r="QBB519" s="70"/>
      <c r="QBC519" s="60"/>
      <c r="QBD519" s="61"/>
      <c r="QBE519" s="70"/>
      <c r="QBF519" s="70"/>
      <c r="QBG519" s="60"/>
      <c r="QBH519" s="61"/>
      <c r="QBI519" s="70"/>
      <c r="QBJ519" s="70"/>
      <c r="QBK519" s="60"/>
      <c r="QBL519" s="61"/>
      <c r="QBM519" s="70"/>
      <c r="QBN519" s="70"/>
      <c r="QBO519" s="60"/>
      <c r="QBP519" s="61"/>
      <c r="QBQ519" s="70"/>
      <c r="QBR519" s="70"/>
      <c r="QBS519" s="60"/>
      <c r="QBT519" s="61"/>
      <c r="QBU519" s="70"/>
      <c r="QBV519" s="70"/>
      <c r="QBW519" s="60"/>
      <c r="QBX519" s="61"/>
      <c r="QBY519" s="70"/>
      <c r="QBZ519" s="70"/>
      <c r="QCA519" s="60"/>
      <c r="QCB519" s="61"/>
      <c r="QCC519" s="70"/>
      <c r="QCD519" s="70"/>
      <c r="QCE519" s="60"/>
      <c r="QCF519" s="61"/>
      <c r="QCG519" s="70"/>
      <c r="QCH519" s="70"/>
      <c r="QCI519" s="60"/>
      <c r="QCJ519" s="61"/>
      <c r="QCK519" s="70"/>
      <c r="QCL519" s="70"/>
      <c r="QCM519" s="60"/>
      <c r="QCN519" s="61"/>
      <c r="QCO519" s="70"/>
      <c r="QCP519" s="70"/>
      <c r="QCQ519" s="60"/>
      <c r="QCR519" s="61"/>
      <c r="QCS519" s="70"/>
      <c r="QCT519" s="70"/>
      <c r="QCU519" s="60"/>
      <c r="QCV519" s="61"/>
      <c r="QCW519" s="70"/>
      <c r="QCX519" s="70"/>
      <c r="QCY519" s="60"/>
      <c r="QCZ519" s="61"/>
      <c r="QDA519" s="70"/>
      <c r="QDB519" s="70"/>
      <c r="QDC519" s="60"/>
      <c r="QDD519" s="61"/>
      <c r="QDE519" s="70"/>
      <c r="QDF519" s="70"/>
      <c r="QDG519" s="60"/>
      <c r="QDH519" s="61"/>
      <c r="QDI519" s="70"/>
      <c r="QDJ519" s="70"/>
      <c r="QDK519" s="60"/>
      <c r="QDL519" s="61"/>
      <c r="QDM519" s="70"/>
      <c r="QDN519" s="70"/>
      <c r="QDO519" s="60"/>
      <c r="QDP519" s="61"/>
      <c r="QDQ519" s="70"/>
      <c r="QDR519" s="70"/>
      <c r="QDS519" s="60"/>
      <c r="QDT519" s="61"/>
      <c r="QDU519" s="70"/>
      <c r="QDV519" s="70"/>
      <c r="QDW519" s="60"/>
      <c r="QDX519" s="61"/>
      <c r="QDY519" s="70"/>
      <c r="QDZ519" s="70"/>
      <c r="QEA519" s="60"/>
      <c r="QEB519" s="61"/>
      <c r="QEC519" s="70"/>
      <c r="QED519" s="70"/>
      <c r="QEE519" s="60"/>
      <c r="QEF519" s="61"/>
      <c r="QEG519" s="70"/>
      <c r="QEH519" s="70"/>
      <c r="QEI519" s="60"/>
      <c r="QEJ519" s="61"/>
      <c r="QEK519" s="70"/>
      <c r="QEL519" s="70"/>
      <c r="QEM519" s="60"/>
      <c r="QEN519" s="61"/>
      <c r="QEO519" s="70"/>
      <c r="QEP519" s="70"/>
      <c r="QEQ519" s="60"/>
      <c r="QER519" s="61"/>
      <c r="QES519" s="70"/>
      <c r="QET519" s="70"/>
      <c r="QEU519" s="60"/>
      <c r="QEV519" s="61"/>
      <c r="QEW519" s="70"/>
      <c r="QEX519" s="70"/>
      <c r="QEY519" s="60"/>
      <c r="QEZ519" s="61"/>
      <c r="QFA519" s="70"/>
      <c r="QFB519" s="70"/>
      <c r="QFC519" s="60"/>
      <c r="QFD519" s="61"/>
      <c r="QFE519" s="70"/>
      <c r="QFF519" s="70"/>
      <c r="QFG519" s="60"/>
      <c r="QFH519" s="61"/>
      <c r="QFI519" s="70"/>
      <c r="QFJ519" s="70"/>
      <c r="QFK519" s="60"/>
      <c r="QFL519" s="61"/>
      <c r="QFM519" s="70"/>
      <c r="QFN519" s="70"/>
      <c r="QFO519" s="60"/>
      <c r="QFP519" s="61"/>
      <c r="QFQ519" s="70"/>
      <c r="QFR519" s="70"/>
      <c r="QFS519" s="60"/>
      <c r="QFT519" s="61"/>
      <c r="QFU519" s="70"/>
      <c r="QFV519" s="70"/>
      <c r="QFW519" s="60"/>
      <c r="QFX519" s="61"/>
      <c r="QFY519" s="70"/>
      <c r="QFZ519" s="70"/>
      <c r="QGA519" s="60"/>
      <c r="QGB519" s="61"/>
      <c r="QGC519" s="70"/>
      <c r="QGD519" s="70"/>
      <c r="QGE519" s="60"/>
      <c r="QGF519" s="61"/>
      <c r="QGG519" s="70"/>
      <c r="QGH519" s="70"/>
      <c r="QGI519" s="60"/>
      <c r="QGJ519" s="61"/>
      <c r="QGK519" s="70"/>
      <c r="QGL519" s="70"/>
      <c r="QGM519" s="60"/>
      <c r="QGN519" s="61"/>
      <c r="QGO519" s="70"/>
      <c r="QGP519" s="70"/>
      <c r="QGQ519" s="60"/>
      <c r="QGR519" s="61"/>
      <c r="QGS519" s="70"/>
      <c r="QGT519" s="70"/>
      <c r="QGU519" s="60"/>
      <c r="QGV519" s="61"/>
      <c r="QGW519" s="70"/>
      <c r="QGX519" s="70"/>
      <c r="QGY519" s="60"/>
      <c r="QGZ519" s="61"/>
      <c r="QHA519" s="70"/>
      <c r="QHB519" s="70"/>
      <c r="QHC519" s="60"/>
      <c r="QHD519" s="61"/>
      <c r="QHE519" s="70"/>
      <c r="QHF519" s="70"/>
      <c r="QHG519" s="60"/>
      <c r="QHH519" s="61"/>
      <c r="QHI519" s="70"/>
      <c r="QHJ519" s="70"/>
      <c r="QHK519" s="60"/>
      <c r="QHL519" s="61"/>
      <c r="QHM519" s="70"/>
      <c r="QHN519" s="70"/>
      <c r="QHO519" s="60"/>
      <c r="QHP519" s="61"/>
      <c r="QHQ519" s="70"/>
      <c r="QHR519" s="70"/>
      <c r="QHS519" s="60"/>
      <c r="QHT519" s="61"/>
      <c r="QHU519" s="70"/>
      <c r="QHV519" s="70"/>
      <c r="QHW519" s="60"/>
      <c r="QHX519" s="61"/>
      <c r="QHY519" s="70"/>
      <c r="QHZ519" s="70"/>
      <c r="QIA519" s="60"/>
      <c r="QIB519" s="61"/>
      <c r="QIC519" s="70"/>
      <c r="QID519" s="70"/>
      <c r="QIE519" s="60"/>
      <c r="QIF519" s="61"/>
      <c r="QIG519" s="70"/>
      <c r="QIH519" s="70"/>
      <c r="QII519" s="60"/>
      <c r="QIJ519" s="61"/>
      <c r="QIK519" s="70"/>
      <c r="QIL519" s="70"/>
      <c r="QIM519" s="60"/>
      <c r="QIN519" s="61"/>
      <c r="QIO519" s="70"/>
      <c r="QIP519" s="70"/>
      <c r="QIQ519" s="60"/>
      <c r="QIR519" s="61"/>
      <c r="QIS519" s="70"/>
      <c r="QIT519" s="70"/>
      <c r="QIU519" s="60"/>
      <c r="QIV519" s="61"/>
      <c r="QIW519" s="70"/>
      <c r="QIX519" s="70"/>
      <c r="QIY519" s="60"/>
      <c r="QIZ519" s="61"/>
      <c r="QJA519" s="70"/>
      <c r="QJB519" s="70"/>
      <c r="QJC519" s="60"/>
      <c r="QJD519" s="61"/>
      <c r="QJE519" s="70"/>
      <c r="QJF519" s="70"/>
      <c r="QJG519" s="60"/>
      <c r="QJH519" s="61"/>
      <c r="QJI519" s="70"/>
      <c r="QJJ519" s="70"/>
      <c r="QJK519" s="60"/>
      <c r="QJL519" s="61"/>
      <c r="QJM519" s="70"/>
      <c r="QJN519" s="70"/>
      <c r="QJO519" s="60"/>
      <c r="QJP519" s="61"/>
      <c r="QJQ519" s="70"/>
      <c r="QJR519" s="70"/>
      <c r="QJS519" s="60"/>
      <c r="QJT519" s="61"/>
      <c r="QJU519" s="70"/>
      <c r="QJV519" s="70"/>
      <c r="QJW519" s="60"/>
      <c r="QJX519" s="61"/>
      <c r="QJY519" s="70"/>
      <c r="QJZ519" s="70"/>
      <c r="QKA519" s="60"/>
      <c r="QKB519" s="61"/>
      <c r="QKC519" s="70"/>
      <c r="QKD519" s="70"/>
      <c r="QKE519" s="60"/>
      <c r="QKF519" s="61"/>
      <c r="QKG519" s="70"/>
      <c r="QKH519" s="70"/>
      <c r="QKI519" s="60"/>
      <c r="QKJ519" s="61"/>
      <c r="QKK519" s="70"/>
      <c r="QKL519" s="70"/>
      <c r="QKM519" s="60"/>
      <c r="QKN519" s="61"/>
      <c r="QKO519" s="70"/>
      <c r="QKP519" s="70"/>
      <c r="QKQ519" s="60"/>
      <c r="QKR519" s="61"/>
      <c r="QKS519" s="70"/>
      <c r="QKT519" s="70"/>
      <c r="QKU519" s="60"/>
      <c r="QKV519" s="61"/>
      <c r="QKW519" s="70"/>
      <c r="QKX519" s="70"/>
      <c r="QKY519" s="60"/>
      <c r="QKZ519" s="61"/>
      <c r="QLA519" s="70"/>
      <c r="QLB519" s="70"/>
      <c r="QLC519" s="60"/>
      <c r="QLD519" s="61"/>
      <c r="QLE519" s="70"/>
      <c r="QLF519" s="70"/>
      <c r="QLG519" s="60"/>
      <c r="QLH519" s="61"/>
      <c r="QLI519" s="70"/>
      <c r="QLJ519" s="70"/>
      <c r="QLK519" s="60"/>
      <c r="QLL519" s="61"/>
      <c r="QLM519" s="70"/>
      <c r="QLN519" s="70"/>
      <c r="QLO519" s="60"/>
      <c r="QLP519" s="61"/>
      <c r="QLQ519" s="70"/>
      <c r="QLR519" s="70"/>
      <c r="QLS519" s="60"/>
      <c r="QLT519" s="61"/>
      <c r="QLU519" s="70"/>
      <c r="QLV519" s="70"/>
      <c r="QLW519" s="60"/>
      <c r="QLX519" s="61"/>
      <c r="QLY519" s="70"/>
      <c r="QLZ519" s="70"/>
      <c r="QMA519" s="60"/>
      <c r="QMB519" s="61"/>
      <c r="QMC519" s="70"/>
      <c r="QMD519" s="70"/>
      <c r="QME519" s="60"/>
      <c r="QMF519" s="61"/>
      <c r="QMG519" s="70"/>
      <c r="QMH519" s="70"/>
      <c r="QMI519" s="60"/>
      <c r="QMJ519" s="61"/>
      <c r="QMK519" s="70"/>
      <c r="QML519" s="70"/>
      <c r="QMM519" s="60"/>
      <c r="QMN519" s="61"/>
      <c r="QMO519" s="70"/>
      <c r="QMP519" s="70"/>
      <c r="QMQ519" s="60"/>
      <c r="QMR519" s="61"/>
      <c r="QMS519" s="70"/>
      <c r="QMT519" s="70"/>
      <c r="QMU519" s="60"/>
      <c r="QMV519" s="61"/>
      <c r="QMW519" s="70"/>
      <c r="QMX519" s="70"/>
      <c r="QMY519" s="60"/>
      <c r="QMZ519" s="61"/>
      <c r="QNA519" s="70"/>
      <c r="QNB519" s="70"/>
      <c r="QNC519" s="60"/>
      <c r="QND519" s="61"/>
      <c r="QNE519" s="70"/>
      <c r="QNF519" s="70"/>
      <c r="QNG519" s="60"/>
      <c r="QNH519" s="61"/>
      <c r="QNI519" s="70"/>
      <c r="QNJ519" s="70"/>
      <c r="QNK519" s="60"/>
      <c r="QNL519" s="61"/>
      <c r="QNM519" s="70"/>
      <c r="QNN519" s="70"/>
      <c r="QNO519" s="60"/>
      <c r="QNP519" s="61"/>
      <c r="QNQ519" s="70"/>
      <c r="QNR519" s="70"/>
      <c r="QNS519" s="60"/>
      <c r="QNT519" s="61"/>
      <c r="QNU519" s="70"/>
      <c r="QNV519" s="70"/>
      <c r="QNW519" s="60"/>
      <c r="QNX519" s="61"/>
      <c r="QNY519" s="70"/>
      <c r="QNZ519" s="70"/>
      <c r="QOA519" s="60"/>
      <c r="QOB519" s="61"/>
      <c r="QOC519" s="70"/>
      <c r="QOD519" s="70"/>
      <c r="QOE519" s="60"/>
      <c r="QOF519" s="61"/>
      <c r="QOG519" s="70"/>
      <c r="QOH519" s="70"/>
      <c r="QOI519" s="60"/>
      <c r="QOJ519" s="61"/>
      <c r="QOK519" s="70"/>
      <c r="QOL519" s="70"/>
      <c r="QOM519" s="60"/>
      <c r="QON519" s="61"/>
      <c r="QOO519" s="70"/>
      <c r="QOP519" s="70"/>
      <c r="QOQ519" s="60"/>
      <c r="QOR519" s="61"/>
      <c r="QOS519" s="70"/>
      <c r="QOT519" s="70"/>
      <c r="QOU519" s="60"/>
      <c r="QOV519" s="61"/>
      <c r="QOW519" s="70"/>
      <c r="QOX519" s="70"/>
      <c r="QOY519" s="60"/>
      <c r="QOZ519" s="61"/>
      <c r="QPA519" s="70"/>
      <c r="QPB519" s="70"/>
      <c r="QPC519" s="60"/>
      <c r="QPD519" s="61"/>
      <c r="QPE519" s="70"/>
      <c r="QPF519" s="70"/>
      <c r="QPG519" s="60"/>
      <c r="QPH519" s="61"/>
      <c r="QPI519" s="70"/>
      <c r="QPJ519" s="70"/>
      <c r="QPK519" s="60"/>
      <c r="QPL519" s="61"/>
      <c r="QPM519" s="70"/>
      <c r="QPN519" s="70"/>
      <c r="QPO519" s="60"/>
      <c r="QPP519" s="61"/>
      <c r="QPQ519" s="70"/>
      <c r="QPR519" s="70"/>
      <c r="QPS519" s="60"/>
      <c r="QPT519" s="61"/>
      <c r="QPU519" s="70"/>
      <c r="QPV519" s="70"/>
      <c r="QPW519" s="60"/>
      <c r="QPX519" s="61"/>
      <c r="QPY519" s="70"/>
      <c r="QPZ519" s="70"/>
      <c r="QQA519" s="60"/>
      <c r="QQB519" s="61"/>
      <c r="QQC519" s="70"/>
      <c r="QQD519" s="70"/>
      <c r="QQE519" s="60"/>
      <c r="QQF519" s="61"/>
      <c r="QQG519" s="70"/>
      <c r="QQH519" s="70"/>
      <c r="QQI519" s="60"/>
      <c r="QQJ519" s="61"/>
      <c r="QQK519" s="70"/>
      <c r="QQL519" s="70"/>
      <c r="QQM519" s="60"/>
      <c r="QQN519" s="61"/>
      <c r="QQO519" s="70"/>
      <c r="QQP519" s="70"/>
      <c r="QQQ519" s="60"/>
      <c r="QQR519" s="61"/>
      <c r="QQS519" s="70"/>
      <c r="QQT519" s="70"/>
      <c r="QQU519" s="60"/>
      <c r="QQV519" s="61"/>
      <c r="QQW519" s="70"/>
      <c r="QQX519" s="70"/>
      <c r="QQY519" s="60"/>
      <c r="QQZ519" s="61"/>
      <c r="QRA519" s="70"/>
      <c r="QRB519" s="70"/>
      <c r="QRC519" s="60"/>
      <c r="QRD519" s="61"/>
      <c r="QRE519" s="70"/>
      <c r="QRF519" s="70"/>
      <c r="QRG519" s="60"/>
      <c r="QRH519" s="61"/>
      <c r="QRI519" s="70"/>
      <c r="QRJ519" s="70"/>
      <c r="QRK519" s="60"/>
      <c r="QRL519" s="61"/>
      <c r="QRM519" s="70"/>
      <c r="QRN519" s="70"/>
      <c r="QRO519" s="60"/>
      <c r="QRP519" s="61"/>
      <c r="QRQ519" s="70"/>
      <c r="QRR519" s="70"/>
      <c r="QRS519" s="60"/>
      <c r="QRT519" s="61"/>
      <c r="QRU519" s="70"/>
      <c r="QRV519" s="70"/>
      <c r="QRW519" s="60"/>
      <c r="QRX519" s="61"/>
      <c r="QRY519" s="70"/>
      <c r="QRZ519" s="70"/>
      <c r="QSA519" s="60"/>
      <c r="QSB519" s="61"/>
      <c r="QSC519" s="70"/>
      <c r="QSD519" s="70"/>
      <c r="QSE519" s="60"/>
      <c r="QSF519" s="61"/>
      <c r="QSG519" s="70"/>
      <c r="QSH519" s="70"/>
      <c r="QSI519" s="60"/>
      <c r="QSJ519" s="61"/>
      <c r="QSK519" s="70"/>
      <c r="QSL519" s="70"/>
      <c r="QSM519" s="60"/>
      <c r="QSN519" s="61"/>
      <c r="QSO519" s="70"/>
      <c r="QSP519" s="70"/>
      <c r="QSQ519" s="60"/>
      <c r="QSR519" s="61"/>
      <c r="QSS519" s="70"/>
      <c r="QST519" s="70"/>
      <c r="QSU519" s="60"/>
      <c r="QSV519" s="61"/>
      <c r="QSW519" s="70"/>
      <c r="QSX519" s="70"/>
      <c r="QSY519" s="60"/>
      <c r="QSZ519" s="61"/>
      <c r="QTA519" s="70"/>
      <c r="QTB519" s="70"/>
      <c r="QTC519" s="60"/>
      <c r="QTD519" s="61"/>
      <c r="QTE519" s="70"/>
      <c r="QTF519" s="70"/>
      <c r="QTG519" s="60"/>
      <c r="QTH519" s="61"/>
      <c r="QTI519" s="70"/>
      <c r="QTJ519" s="70"/>
      <c r="QTK519" s="60"/>
      <c r="QTL519" s="61"/>
      <c r="QTM519" s="70"/>
      <c r="QTN519" s="70"/>
      <c r="QTO519" s="60"/>
      <c r="QTP519" s="61"/>
      <c r="QTQ519" s="70"/>
      <c r="QTR519" s="70"/>
      <c r="QTS519" s="60"/>
      <c r="QTT519" s="61"/>
      <c r="QTU519" s="70"/>
      <c r="QTV519" s="70"/>
      <c r="QTW519" s="60"/>
      <c r="QTX519" s="61"/>
      <c r="QTY519" s="70"/>
      <c r="QTZ519" s="70"/>
      <c r="QUA519" s="60"/>
      <c r="QUB519" s="61"/>
      <c r="QUC519" s="70"/>
      <c r="QUD519" s="70"/>
      <c r="QUE519" s="60"/>
      <c r="QUF519" s="61"/>
      <c r="QUG519" s="70"/>
      <c r="QUH519" s="70"/>
      <c r="QUI519" s="60"/>
      <c r="QUJ519" s="61"/>
      <c r="QUK519" s="70"/>
      <c r="QUL519" s="70"/>
      <c r="QUM519" s="60"/>
      <c r="QUN519" s="61"/>
      <c r="QUO519" s="70"/>
      <c r="QUP519" s="70"/>
      <c r="QUQ519" s="60"/>
      <c r="QUR519" s="61"/>
      <c r="QUS519" s="70"/>
      <c r="QUT519" s="70"/>
      <c r="QUU519" s="60"/>
      <c r="QUV519" s="61"/>
      <c r="QUW519" s="70"/>
      <c r="QUX519" s="70"/>
      <c r="QUY519" s="60"/>
      <c r="QUZ519" s="61"/>
      <c r="QVA519" s="70"/>
      <c r="QVB519" s="70"/>
      <c r="QVC519" s="60"/>
      <c r="QVD519" s="61"/>
      <c r="QVE519" s="70"/>
      <c r="QVF519" s="70"/>
      <c r="QVG519" s="60"/>
      <c r="QVH519" s="61"/>
      <c r="QVI519" s="70"/>
      <c r="QVJ519" s="70"/>
      <c r="QVK519" s="60"/>
      <c r="QVL519" s="61"/>
      <c r="QVM519" s="70"/>
      <c r="QVN519" s="70"/>
      <c r="QVO519" s="60"/>
      <c r="QVP519" s="61"/>
      <c r="QVQ519" s="70"/>
      <c r="QVR519" s="70"/>
      <c r="QVS519" s="60"/>
      <c r="QVT519" s="61"/>
      <c r="QVU519" s="70"/>
      <c r="QVV519" s="70"/>
      <c r="QVW519" s="60"/>
      <c r="QVX519" s="61"/>
      <c r="QVY519" s="70"/>
      <c r="QVZ519" s="70"/>
      <c r="QWA519" s="60"/>
      <c r="QWB519" s="61"/>
      <c r="QWC519" s="70"/>
      <c r="QWD519" s="70"/>
      <c r="QWE519" s="60"/>
      <c r="QWF519" s="61"/>
      <c r="QWG519" s="70"/>
      <c r="QWH519" s="70"/>
      <c r="QWI519" s="60"/>
      <c r="QWJ519" s="61"/>
      <c r="QWK519" s="70"/>
      <c r="QWL519" s="70"/>
      <c r="QWM519" s="60"/>
      <c r="QWN519" s="61"/>
      <c r="QWO519" s="70"/>
      <c r="QWP519" s="70"/>
      <c r="QWQ519" s="60"/>
      <c r="QWR519" s="61"/>
      <c r="QWS519" s="70"/>
      <c r="QWT519" s="70"/>
      <c r="QWU519" s="60"/>
      <c r="QWV519" s="61"/>
      <c r="QWW519" s="70"/>
      <c r="QWX519" s="70"/>
      <c r="QWY519" s="60"/>
      <c r="QWZ519" s="61"/>
      <c r="QXA519" s="70"/>
      <c r="QXB519" s="70"/>
      <c r="QXC519" s="60"/>
      <c r="QXD519" s="61"/>
      <c r="QXE519" s="70"/>
      <c r="QXF519" s="70"/>
      <c r="QXG519" s="60"/>
      <c r="QXH519" s="61"/>
      <c r="QXI519" s="70"/>
      <c r="QXJ519" s="70"/>
      <c r="QXK519" s="60"/>
      <c r="QXL519" s="61"/>
      <c r="QXM519" s="70"/>
      <c r="QXN519" s="70"/>
      <c r="QXO519" s="60"/>
      <c r="QXP519" s="61"/>
      <c r="QXQ519" s="70"/>
      <c r="QXR519" s="70"/>
      <c r="QXS519" s="60"/>
      <c r="QXT519" s="61"/>
      <c r="QXU519" s="70"/>
      <c r="QXV519" s="70"/>
      <c r="QXW519" s="60"/>
      <c r="QXX519" s="61"/>
      <c r="QXY519" s="70"/>
      <c r="QXZ519" s="70"/>
      <c r="QYA519" s="60"/>
      <c r="QYB519" s="61"/>
      <c r="QYC519" s="70"/>
      <c r="QYD519" s="70"/>
      <c r="QYE519" s="60"/>
      <c r="QYF519" s="61"/>
      <c r="QYG519" s="70"/>
      <c r="QYH519" s="70"/>
      <c r="QYI519" s="60"/>
      <c r="QYJ519" s="61"/>
      <c r="QYK519" s="70"/>
      <c r="QYL519" s="70"/>
      <c r="QYM519" s="60"/>
      <c r="QYN519" s="61"/>
      <c r="QYO519" s="70"/>
      <c r="QYP519" s="70"/>
      <c r="QYQ519" s="60"/>
      <c r="QYR519" s="61"/>
      <c r="QYS519" s="70"/>
      <c r="QYT519" s="70"/>
      <c r="QYU519" s="60"/>
      <c r="QYV519" s="61"/>
      <c r="QYW519" s="70"/>
      <c r="QYX519" s="70"/>
      <c r="QYY519" s="60"/>
      <c r="QYZ519" s="61"/>
      <c r="QZA519" s="70"/>
      <c r="QZB519" s="70"/>
      <c r="QZC519" s="60"/>
      <c r="QZD519" s="61"/>
      <c r="QZE519" s="70"/>
      <c r="QZF519" s="70"/>
      <c r="QZG519" s="60"/>
      <c r="QZH519" s="61"/>
      <c r="QZI519" s="70"/>
      <c r="QZJ519" s="70"/>
      <c r="QZK519" s="60"/>
      <c r="QZL519" s="61"/>
      <c r="QZM519" s="70"/>
      <c r="QZN519" s="70"/>
      <c r="QZO519" s="60"/>
      <c r="QZP519" s="61"/>
      <c r="QZQ519" s="70"/>
      <c r="QZR519" s="70"/>
      <c r="QZS519" s="60"/>
      <c r="QZT519" s="61"/>
      <c r="QZU519" s="70"/>
      <c r="QZV519" s="70"/>
      <c r="QZW519" s="60"/>
      <c r="QZX519" s="61"/>
      <c r="QZY519" s="70"/>
      <c r="QZZ519" s="70"/>
      <c r="RAA519" s="60"/>
      <c r="RAB519" s="61"/>
      <c r="RAC519" s="70"/>
      <c r="RAD519" s="70"/>
      <c r="RAE519" s="60"/>
      <c r="RAF519" s="61"/>
      <c r="RAG519" s="70"/>
      <c r="RAH519" s="70"/>
      <c r="RAI519" s="60"/>
      <c r="RAJ519" s="61"/>
      <c r="RAK519" s="70"/>
      <c r="RAL519" s="70"/>
      <c r="RAM519" s="60"/>
      <c r="RAN519" s="61"/>
      <c r="RAO519" s="70"/>
      <c r="RAP519" s="70"/>
      <c r="RAQ519" s="60"/>
      <c r="RAR519" s="61"/>
      <c r="RAS519" s="70"/>
      <c r="RAT519" s="70"/>
      <c r="RAU519" s="60"/>
      <c r="RAV519" s="61"/>
      <c r="RAW519" s="70"/>
      <c r="RAX519" s="70"/>
      <c r="RAY519" s="60"/>
      <c r="RAZ519" s="61"/>
      <c r="RBA519" s="70"/>
      <c r="RBB519" s="70"/>
      <c r="RBC519" s="60"/>
      <c r="RBD519" s="61"/>
      <c r="RBE519" s="70"/>
      <c r="RBF519" s="70"/>
      <c r="RBG519" s="60"/>
      <c r="RBH519" s="61"/>
      <c r="RBI519" s="70"/>
      <c r="RBJ519" s="70"/>
      <c r="RBK519" s="60"/>
      <c r="RBL519" s="61"/>
      <c r="RBM519" s="70"/>
      <c r="RBN519" s="70"/>
      <c r="RBO519" s="60"/>
      <c r="RBP519" s="61"/>
      <c r="RBQ519" s="70"/>
      <c r="RBR519" s="70"/>
      <c r="RBS519" s="60"/>
      <c r="RBT519" s="61"/>
      <c r="RBU519" s="70"/>
      <c r="RBV519" s="70"/>
      <c r="RBW519" s="60"/>
      <c r="RBX519" s="61"/>
      <c r="RBY519" s="70"/>
      <c r="RBZ519" s="70"/>
      <c r="RCA519" s="60"/>
      <c r="RCB519" s="61"/>
      <c r="RCC519" s="70"/>
      <c r="RCD519" s="70"/>
      <c r="RCE519" s="60"/>
      <c r="RCF519" s="61"/>
      <c r="RCG519" s="70"/>
      <c r="RCH519" s="70"/>
      <c r="RCI519" s="60"/>
      <c r="RCJ519" s="61"/>
      <c r="RCK519" s="70"/>
      <c r="RCL519" s="70"/>
      <c r="RCM519" s="60"/>
      <c r="RCN519" s="61"/>
      <c r="RCO519" s="70"/>
      <c r="RCP519" s="70"/>
      <c r="RCQ519" s="60"/>
      <c r="RCR519" s="61"/>
      <c r="RCS519" s="70"/>
      <c r="RCT519" s="70"/>
      <c r="RCU519" s="60"/>
      <c r="RCV519" s="61"/>
      <c r="RCW519" s="70"/>
      <c r="RCX519" s="70"/>
      <c r="RCY519" s="60"/>
      <c r="RCZ519" s="61"/>
      <c r="RDA519" s="70"/>
      <c r="RDB519" s="70"/>
      <c r="RDC519" s="60"/>
      <c r="RDD519" s="61"/>
      <c r="RDE519" s="70"/>
      <c r="RDF519" s="70"/>
      <c r="RDG519" s="60"/>
      <c r="RDH519" s="61"/>
      <c r="RDI519" s="70"/>
      <c r="RDJ519" s="70"/>
      <c r="RDK519" s="60"/>
      <c r="RDL519" s="61"/>
      <c r="RDM519" s="70"/>
      <c r="RDN519" s="70"/>
      <c r="RDO519" s="60"/>
      <c r="RDP519" s="61"/>
      <c r="RDQ519" s="70"/>
      <c r="RDR519" s="70"/>
      <c r="RDS519" s="60"/>
      <c r="RDT519" s="61"/>
      <c r="RDU519" s="70"/>
      <c r="RDV519" s="70"/>
      <c r="RDW519" s="60"/>
      <c r="RDX519" s="61"/>
      <c r="RDY519" s="70"/>
      <c r="RDZ519" s="70"/>
      <c r="REA519" s="60"/>
      <c r="REB519" s="61"/>
      <c r="REC519" s="70"/>
      <c r="RED519" s="70"/>
      <c r="REE519" s="60"/>
      <c r="REF519" s="61"/>
      <c r="REG519" s="70"/>
      <c r="REH519" s="70"/>
      <c r="REI519" s="60"/>
      <c r="REJ519" s="61"/>
      <c r="REK519" s="70"/>
      <c r="REL519" s="70"/>
      <c r="REM519" s="60"/>
      <c r="REN519" s="61"/>
      <c r="REO519" s="70"/>
      <c r="REP519" s="70"/>
      <c r="REQ519" s="60"/>
      <c r="RER519" s="61"/>
      <c r="RES519" s="70"/>
      <c r="RET519" s="70"/>
      <c r="REU519" s="60"/>
      <c r="REV519" s="61"/>
      <c r="REW519" s="70"/>
      <c r="REX519" s="70"/>
      <c r="REY519" s="60"/>
      <c r="REZ519" s="61"/>
      <c r="RFA519" s="70"/>
      <c r="RFB519" s="70"/>
      <c r="RFC519" s="60"/>
      <c r="RFD519" s="61"/>
      <c r="RFE519" s="70"/>
      <c r="RFF519" s="70"/>
      <c r="RFG519" s="60"/>
      <c r="RFH519" s="61"/>
      <c r="RFI519" s="70"/>
      <c r="RFJ519" s="70"/>
      <c r="RFK519" s="60"/>
      <c r="RFL519" s="61"/>
      <c r="RFM519" s="70"/>
      <c r="RFN519" s="70"/>
      <c r="RFO519" s="60"/>
      <c r="RFP519" s="61"/>
      <c r="RFQ519" s="70"/>
      <c r="RFR519" s="70"/>
      <c r="RFS519" s="60"/>
      <c r="RFT519" s="61"/>
      <c r="RFU519" s="70"/>
      <c r="RFV519" s="70"/>
      <c r="RFW519" s="60"/>
      <c r="RFX519" s="61"/>
      <c r="RFY519" s="70"/>
      <c r="RFZ519" s="70"/>
      <c r="RGA519" s="60"/>
      <c r="RGB519" s="61"/>
      <c r="RGC519" s="70"/>
      <c r="RGD519" s="70"/>
      <c r="RGE519" s="60"/>
      <c r="RGF519" s="61"/>
      <c r="RGG519" s="70"/>
      <c r="RGH519" s="70"/>
      <c r="RGI519" s="60"/>
      <c r="RGJ519" s="61"/>
      <c r="RGK519" s="70"/>
      <c r="RGL519" s="70"/>
      <c r="RGM519" s="60"/>
      <c r="RGN519" s="61"/>
      <c r="RGO519" s="70"/>
      <c r="RGP519" s="70"/>
      <c r="RGQ519" s="60"/>
      <c r="RGR519" s="61"/>
      <c r="RGS519" s="70"/>
      <c r="RGT519" s="70"/>
      <c r="RGU519" s="60"/>
      <c r="RGV519" s="61"/>
      <c r="RGW519" s="70"/>
      <c r="RGX519" s="70"/>
      <c r="RGY519" s="60"/>
      <c r="RGZ519" s="61"/>
      <c r="RHA519" s="70"/>
      <c r="RHB519" s="70"/>
      <c r="RHC519" s="60"/>
      <c r="RHD519" s="61"/>
      <c r="RHE519" s="70"/>
      <c r="RHF519" s="70"/>
      <c r="RHG519" s="60"/>
      <c r="RHH519" s="61"/>
      <c r="RHI519" s="70"/>
      <c r="RHJ519" s="70"/>
      <c r="RHK519" s="60"/>
      <c r="RHL519" s="61"/>
      <c r="RHM519" s="70"/>
      <c r="RHN519" s="70"/>
      <c r="RHO519" s="60"/>
      <c r="RHP519" s="61"/>
      <c r="RHQ519" s="70"/>
      <c r="RHR519" s="70"/>
      <c r="RHS519" s="60"/>
      <c r="RHT519" s="61"/>
      <c r="RHU519" s="70"/>
      <c r="RHV519" s="70"/>
      <c r="RHW519" s="60"/>
      <c r="RHX519" s="61"/>
      <c r="RHY519" s="70"/>
      <c r="RHZ519" s="70"/>
      <c r="RIA519" s="60"/>
      <c r="RIB519" s="61"/>
      <c r="RIC519" s="70"/>
      <c r="RID519" s="70"/>
      <c r="RIE519" s="60"/>
      <c r="RIF519" s="61"/>
      <c r="RIG519" s="70"/>
      <c r="RIH519" s="70"/>
      <c r="RII519" s="60"/>
      <c r="RIJ519" s="61"/>
      <c r="RIK519" s="70"/>
      <c r="RIL519" s="70"/>
      <c r="RIM519" s="60"/>
      <c r="RIN519" s="61"/>
      <c r="RIO519" s="70"/>
      <c r="RIP519" s="70"/>
      <c r="RIQ519" s="60"/>
      <c r="RIR519" s="61"/>
      <c r="RIS519" s="70"/>
      <c r="RIT519" s="70"/>
      <c r="RIU519" s="60"/>
      <c r="RIV519" s="61"/>
      <c r="RIW519" s="70"/>
      <c r="RIX519" s="70"/>
      <c r="RIY519" s="60"/>
      <c r="RIZ519" s="61"/>
      <c r="RJA519" s="70"/>
      <c r="RJB519" s="70"/>
      <c r="RJC519" s="60"/>
      <c r="RJD519" s="61"/>
      <c r="RJE519" s="70"/>
      <c r="RJF519" s="70"/>
      <c r="RJG519" s="60"/>
      <c r="RJH519" s="61"/>
      <c r="RJI519" s="70"/>
      <c r="RJJ519" s="70"/>
      <c r="RJK519" s="60"/>
      <c r="RJL519" s="61"/>
      <c r="RJM519" s="70"/>
      <c r="RJN519" s="70"/>
      <c r="RJO519" s="60"/>
      <c r="RJP519" s="61"/>
      <c r="RJQ519" s="70"/>
      <c r="RJR519" s="70"/>
      <c r="RJS519" s="60"/>
      <c r="RJT519" s="61"/>
      <c r="RJU519" s="70"/>
      <c r="RJV519" s="70"/>
      <c r="RJW519" s="60"/>
      <c r="RJX519" s="61"/>
      <c r="RJY519" s="70"/>
      <c r="RJZ519" s="70"/>
      <c r="RKA519" s="60"/>
      <c r="RKB519" s="61"/>
      <c r="RKC519" s="70"/>
      <c r="RKD519" s="70"/>
      <c r="RKE519" s="60"/>
      <c r="RKF519" s="61"/>
      <c r="RKG519" s="70"/>
      <c r="RKH519" s="70"/>
      <c r="RKI519" s="60"/>
      <c r="RKJ519" s="61"/>
      <c r="RKK519" s="70"/>
      <c r="RKL519" s="70"/>
      <c r="RKM519" s="60"/>
      <c r="RKN519" s="61"/>
      <c r="RKO519" s="70"/>
      <c r="RKP519" s="70"/>
      <c r="RKQ519" s="60"/>
      <c r="RKR519" s="61"/>
      <c r="RKS519" s="70"/>
      <c r="RKT519" s="70"/>
      <c r="RKU519" s="60"/>
      <c r="RKV519" s="61"/>
      <c r="RKW519" s="70"/>
      <c r="RKX519" s="70"/>
      <c r="RKY519" s="60"/>
      <c r="RKZ519" s="61"/>
      <c r="RLA519" s="70"/>
      <c r="RLB519" s="70"/>
      <c r="RLC519" s="60"/>
      <c r="RLD519" s="61"/>
      <c r="RLE519" s="70"/>
      <c r="RLF519" s="70"/>
      <c r="RLG519" s="60"/>
      <c r="RLH519" s="61"/>
      <c r="RLI519" s="70"/>
      <c r="RLJ519" s="70"/>
      <c r="RLK519" s="60"/>
      <c r="RLL519" s="61"/>
      <c r="RLM519" s="70"/>
      <c r="RLN519" s="70"/>
      <c r="RLO519" s="60"/>
      <c r="RLP519" s="61"/>
      <c r="RLQ519" s="70"/>
      <c r="RLR519" s="70"/>
      <c r="RLS519" s="60"/>
      <c r="RLT519" s="61"/>
      <c r="RLU519" s="70"/>
      <c r="RLV519" s="70"/>
      <c r="RLW519" s="60"/>
      <c r="RLX519" s="61"/>
      <c r="RLY519" s="70"/>
      <c r="RLZ519" s="70"/>
      <c r="RMA519" s="60"/>
      <c r="RMB519" s="61"/>
      <c r="RMC519" s="70"/>
      <c r="RMD519" s="70"/>
      <c r="RME519" s="60"/>
      <c r="RMF519" s="61"/>
      <c r="RMG519" s="70"/>
      <c r="RMH519" s="70"/>
      <c r="RMI519" s="60"/>
      <c r="RMJ519" s="61"/>
      <c r="RMK519" s="70"/>
      <c r="RML519" s="70"/>
      <c r="RMM519" s="60"/>
      <c r="RMN519" s="61"/>
      <c r="RMO519" s="70"/>
      <c r="RMP519" s="70"/>
      <c r="RMQ519" s="60"/>
      <c r="RMR519" s="61"/>
      <c r="RMS519" s="70"/>
      <c r="RMT519" s="70"/>
      <c r="RMU519" s="60"/>
      <c r="RMV519" s="61"/>
      <c r="RMW519" s="70"/>
      <c r="RMX519" s="70"/>
      <c r="RMY519" s="60"/>
      <c r="RMZ519" s="61"/>
      <c r="RNA519" s="70"/>
      <c r="RNB519" s="70"/>
      <c r="RNC519" s="60"/>
      <c r="RND519" s="61"/>
      <c r="RNE519" s="70"/>
      <c r="RNF519" s="70"/>
      <c r="RNG519" s="60"/>
      <c r="RNH519" s="61"/>
      <c r="RNI519" s="70"/>
      <c r="RNJ519" s="70"/>
      <c r="RNK519" s="60"/>
      <c r="RNL519" s="61"/>
      <c r="RNM519" s="70"/>
      <c r="RNN519" s="70"/>
      <c r="RNO519" s="60"/>
      <c r="RNP519" s="61"/>
      <c r="RNQ519" s="70"/>
      <c r="RNR519" s="70"/>
      <c r="RNS519" s="60"/>
      <c r="RNT519" s="61"/>
      <c r="RNU519" s="70"/>
      <c r="RNV519" s="70"/>
      <c r="RNW519" s="60"/>
      <c r="RNX519" s="61"/>
      <c r="RNY519" s="70"/>
      <c r="RNZ519" s="70"/>
      <c r="ROA519" s="60"/>
      <c r="ROB519" s="61"/>
      <c r="ROC519" s="70"/>
      <c r="ROD519" s="70"/>
      <c r="ROE519" s="60"/>
      <c r="ROF519" s="61"/>
      <c r="ROG519" s="70"/>
      <c r="ROH519" s="70"/>
      <c r="ROI519" s="60"/>
      <c r="ROJ519" s="61"/>
      <c r="ROK519" s="70"/>
      <c r="ROL519" s="70"/>
      <c r="ROM519" s="60"/>
      <c r="RON519" s="61"/>
      <c r="ROO519" s="70"/>
      <c r="ROP519" s="70"/>
      <c r="ROQ519" s="60"/>
      <c r="ROR519" s="61"/>
      <c r="ROS519" s="70"/>
      <c r="ROT519" s="70"/>
      <c r="ROU519" s="60"/>
      <c r="ROV519" s="61"/>
      <c r="ROW519" s="70"/>
      <c r="ROX519" s="70"/>
      <c r="ROY519" s="60"/>
      <c r="ROZ519" s="61"/>
      <c r="RPA519" s="70"/>
      <c r="RPB519" s="70"/>
      <c r="RPC519" s="60"/>
      <c r="RPD519" s="61"/>
      <c r="RPE519" s="70"/>
      <c r="RPF519" s="70"/>
      <c r="RPG519" s="60"/>
      <c r="RPH519" s="61"/>
      <c r="RPI519" s="70"/>
      <c r="RPJ519" s="70"/>
      <c r="RPK519" s="60"/>
      <c r="RPL519" s="61"/>
      <c r="RPM519" s="70"/>
      <c r="RPN519" s="70"/>
      <c r="RPO519" s="60"/>
      <c r="RPP519" s="61"/>
      <c r="RPQ519" s="70"/>
      <c r="RPR519" s="70"/>
      <c r="RPS519" s="60"/>
      <c r="RPT519" s="61"/>
      <c r="RPU519" s="70"/>
      <c r="RPV519" s="70"/>
      <c r="RPW519" s="60"/>
      <c r="RPX519" s="61"/>
      <c r="RPY519" s="70"/>
      <c r="RPZ519" s="70"/>
      <c r="RQA519" s="60"/>
      <c r="RQB519" s="61"/>
      <c r="RQC519" s="70"/>
      <c r="RQD519" s="70"/>
      <c r="RQE519" s="60"/>
      <c r="RQF519" s="61"/>
      <c r="RQG519" s="70"/>
      <c r="RQH519" s="70"/>
      <c r="RQI519" s="60"/>
      <c r="RQJ519" s="61"/>
      <c r="RQK519" s="70"/>
      <c r="RQL519" s="70"/>
      <c r="RQM519" s="60"/>
      <c r="RQN519" s="61"/>
      <c r="RQO519" s="70"/>
      <c r="RQP519" s="70"/>
      <c r="RQQ519" s="60"/>
      <c r="RQR519" s="61"/>
      <c r="RQS519" s="70"/>
      <c r="RQT519" s="70"/>
      <c r="RQU519" s="60"/>
      <c r="RQV519" s="61"/>
      <c r="RQW519" s="70"/>
      <c r="RQX519" s="70"/>
      <c r="RQY519" s="60"/>
      <c r="RQZ519" s="61"/>
      <c r="RRA519" s="70"/>
      <c r="RRB519" s="70"/>
      <c r="RRC519" s="60"/>
      <c r="RRD519" s="61"/>
      <c r="RRE519" s="70"/>
      <c r="RRF519" s="70"/>
      <c r="RRG519" s="60"/>
      <c r="RRH519" s="61"/>
      <c r="RRI519" s="70"/>
      <c r="RRJ519" s="70"/>
      <c r="RRK519" s="60"/>
      <c r="RRL519" s="61"/>
      <c r="RRM519" s="70"/>
      <c r="RRN519" s="70"/>
      <c r="RRO519" s="60"/>
      <c r="RRP519" s="61"/>
      <c r="RRQ519" s="70"/>
      <c r="RRR519" s="70"/>
      <c r="RRS519" s="60"/>
      <c r="RRT519" s="61"/>
      <c r="RRU519" s="70"/>
      <c r="RRV519" s="70"/>
      <c r="RRW519" s="60"/>
      <c r="RRX519" s="61"/>
      <c r="RRY519" s="70"/>
      <c r="RRZ519" s="70"/>
      <c r="RSA519" s="60"/>
      <c r="RSB519" s="61"/>
      <c r="RSC519" s="70"/>
      <c r="RSD519" s="70"/>
      <c r="RSE519" s="60"/>
      <c r="RSF519" s="61"/>
      <c r="RSG519" s="70"/>
      <c r="RSH519" s="70"/>
      <c r="RSI519" s="60"/>
      <c r="RSJ519" s="61"/>
      <c r="RSK519" s="70"/>
      <c r="RSL519" s="70"/>
      <c r="RSM519" s="60"/>
      <c r="RSN519" s="61"/>
      <c r="RSO519" s="70"/>
      <c r="RSP519" s="70"/>
      <c r="RSQ519" s="60"/>
      <c r="RSR519" s="61"/>
      <c r="RSS519" s="70"/>
      <c r="RST519" s="70"/>
      <c r="RSU519" s="60"/>
      <c r="RSV519" s="61"/>
      <c r="RSW519" s="70"/>
      <c r="RSX519" s="70"/>
      <c r="RSY519" s="60"/>
      <c r="RSZ519" s="61"/>
      <c r="RTA519" s="70"/>
      <c r="RTB519" s="70"/>
      <c r="RTC519" s="60"/>
      <c r="RTD519" s="61"/>
      <c r="RTE519" s="70"/>
      <c r="RTF519" s="70"/>
      <c r="RTG519" s="60"/>
      <c r="RTH519" s="61"/>
      <c r="RTI519" s="70"/>
      <c r="RTJ519" s="70"/>
      <c r="RTK519" s="60"/>
      <c r="RTL519" s="61"/>
      <c r="RTM519" s="70"/>
      <c r="RTN519" s="70"/>
      <c r="RTO519" s="60"/>
      <c r="RTP519" s="61"/>
      <c r="RTQ519" s="70"/>
      <c r="RTR519" s="70"/>
      <c r="RTS519" s="60"/>
      <c r="RTT519" s="61"/>
      <c r="RTU519" s="70"/>
      <c r="RTV519" s="70"/>
      <c r="RTW519" s="60"/>
      <c r="RTX519" s="61"/>
      <c r="RTY519" s="70"/>
      <c r="RTZ519" s="70"/>
      <c r="RUA519" s="60"/>
      <c r="RUB519" s="61"/>
      <c r="RUC519" s="70"/>
      <c r="RUD519" s="70"/>
      <c r="RUE519" s="60"/>
      <c r="RUF519" s="61"/>
      <c r="RUG519" s="70"/>
      <c r="RUH519" s="70"/>
      <c r="RUI519" s="60"/>
      <c r="RUJ519" s="61"/>
      <c r="RUK519" s="70"/>
      <c r="RUL519" s="70"/>
      <c r="RUM519" s="60"/>
      <c r="RUN519" s="61"/>
      <c r="RUO519" s="70"/>
      <c r="RUP519" s="70"/>
      <c r="RUQ519" s="60"/>
      <c r="RUR519" s="61"/>
      <c r="RUS519" s="70"/>
      <c r="RUT519" s="70"/>
      <c r="RUU519" s="60"/>
      <c r="RUV519" s="61"/>
      <c r="RUW519" s="70"/>
      <c r="RUX519" s="70"/>
      <c r="RUY519" s="60"/>
      <c r="RUZ519" s="61"/>
      <c r="RVA519" s="70"/>
      <c r="RVB519" s="70"/>
      <c r="RVC519" s="60"/>
      <c r="RVD519" s="61"/>
      <c r="RVE519" s="70"/>
      <c r="RVF519" s="70"/>
      <c r="RVG519" s="60"/>
      <c r="RVH519" s="61"/>
      <c r="RVI519" s="70"/>
      <c r="RVJ519" s="70"/>
      <c r="RVK519" s="60"/>
      <c r="RVL519" s="61"/>
      <c r="RVM519" s="70"/>
      <c r="RVN519" s="70"/>
      <c r="RVO519" s="60"/>
      <c r="RVP519" s="61"/>
      <c r="RVQ519" s="70"/>
      <c r="RVR519" s="70"/>
      <c r="RVS519" s="60"/>
      <c r="RVT519" s="61"/>
      <c r="RVU519" s="70"/>
      <c r="RVV519" s="70"/>
      <c r="RVW519" s="60"/>
      <c r="RVX519" s="61"/>
      <c r="RVY519" s="70"/>
      <c r="RVZ519" s="70"/>
      <c r="RWA519" s="60"/>
      <c r="RWB519" s="61"/>
      <c r="RWC519" s="70"/>
      <c r="RWD519" s="70"/>
      <c r="RWE519" s="60"/>
      <c r="RWF519" s="61"/>
      <c r="RWG519" s="70"/>
      <c r="RWH519" s="70"/>
      <c r="RWI519" s="60"/>
      <c r="RWJ519" s="61"/>
      <c r="RWK519" s="70"/>
      <c r="RWL519" s="70"/>
      <c r="RWM519" s="60"/>
      <c r="RWN519" s="61"/>
      <c r="RWO519" s="70"/>
      <c r="RWP519" s="70"/>
      <c r="RWQ519" s="60"/>
      <c r="RWR519" s="61"/>
      <c r="RWS519" s="70"/>
      <c r="RWT519" s="70"/>
      <c r="RWU519" s="60"/>
      <c r="RWV519" s="61"/>
      <c r="RWW519" s="70"/>
      <c r="RWX519" s="70"/>
      <c r="RWY519" s="60"/>
      <c r="RWZ519" s="61"/>
      <c r="RXA519" s="70"/>
      <c r="RXB519" s="70"/>
      <c r="RXC519" s="60"/>
      <c r="RXD519" s="61"/>
      <c r="RXE519" s="70"/>
      <c r="RXF519" s="70"/>
      <c r="RXG519" s="60"/>
      <c r="RXH519" s="61"/>
      <c r="RXI519" s="70"/>
      <c r="RXJ519" s="70"/>
      <c r="RXK519" s="60"/>
      <c r="RXL519" s="61"/>
      <c r="RXM519" s="70"/>
      <c r="RXN519" s="70"/>
      <c r="RXO519" s="60"/>
      <c r="RXP519" s="61"/>
      <c r="RXQ519" s="70"/>
      <c r="RXR519" s="70"/>
      <c r="RXS519" s="60"/>
      <c r="RXT519" s="61"/>
      <c r="RXU519" s="70"/>
      <c r="RXV519" s="70"/>
      <c r="RXW519" s="60"/>
      <c r="RXX519" s="61"/>
      <c r="RXY519" s="70"/>
      <c r="RXZ519" s="70"/>
      <c r="RYA519" s="60"/>
      <c r="RYB519" s="61"/>
      <c r="RYC519" s="70"/>
      <c r="RYD519" s="70"/>
      <c r="RYE519" s="60"/>
      <c r="RYF519" s="61"/>
      <c r="RYG519" s="70"/>
      <c r="RYH519" s="70"/>
      <c r="RYI519" s="60"/>
      <c r="RYJ519" s="61"/>
      <c r="RYK519" s="70"/>
      <c r="RYL519" s="70"/>
      <c r="RYM519" s="60"/>
      <c r="RYN519" s="61"/>
      <c r="RYO519" s="70"/>
      <c r="RYP519" s="70"/>
      <c r="RYQ519" s="60"/>
      <c r="RYR519" s="61"/>
      <c r="RYS519" s="70"/>
      <c r="RYT519" s="70"/>
      <c r="RYU519" s="60"/>
      <c r="RYV519" s="61"/>
      <c r="RYW519" s="70"/>
      <c r="RYX519" s="70"/>
      <c r="RYY519" s="60"/>
      <c r="RYZ519" s="61"/>
      <c r="RZA519" s="70"/>
      <c r="RZB519" s="70"/>
      <c r="RZC519" s="60"/>
      <c r="RZD519" s="61"/>
      <c r="RZE519" s="70"/>
      <c r="RZF519" s="70"/>
      <c r="RZG519" s="60"/>
      <c r="RZH519" s="61"/>
      <c r="RZI519" s="70"/>
      <c r="RZJ519" s="70"/>
      <c r="RZK519" s="60"/>
      <c r="RZL519" s="61"/>
      <c r="RZM519" s="70"/>
      <c r="RZN519" s="70"/>
      <c r="RZO519" s="60"/>
      <c r="RZP519" s="61"/>
      <c r="RZQ519" s="70"/>
      <c r="RZR519" s="70"/>
      <c r="RZS519" s="60"/>
      <c r="RZT519" s="61"/>
      <c r="RZU519" s="70"/>
      <c r="RZV519" s="70"/>
      <c r="RZW519" s="60"/>
      <c r="RZX519" s="61"/>
      <c r="RZY519" s="70"/>
      <c r="RZZ519" s="70"/>
      <c r="SAA519" s="60"/>
      <c r="SAB519" s="61"/>
      <c r="SAC519" s="70"/>
      <c r="SAD519" s="70"/>
      <c r="SAE519" s="60"/>
      <c r="SAF519" s="61"/>
      <c r="SAG519" s="70"/>
      <c r="SAH519" s="70"/>
      <c r="SAI519" s="60"/>
      <c r="SAJ519" s="61"/>
      <c r="SAK519" s="70"/>
      <c r="SAL519" s="70"/>
      <c r="SAM519" s="60"/>
      <c r="SAN519" s="61"/>
      <c r="SAO519" s="70"/>
      <c r="SAP519" s="70"/>
      <c r="SAQ519" s="60"/>
      <c r="SAR519" s="61"/>
      <c r="SAS519" s="70"/>
      <c r="SAT519" s="70"/>
      <c r="SAU519" s="60"/>
      <c r="SAV519" s="61"/>
      <c r="SAW519" s="70"/>
      <c r="SAX519" s="70"/>
      <c r="SAY519" s="60"/>
      <c r="SAZ519" s="61"/>
      <c r="SBA519" s="70"/>
      <c r="SBB519" s="70"/>
      <c r="SBC519" s="60"/>
      <c r="SBD519" s="61"/>
      <c r="SBE519" s="70"/>
      <c r="SBF519" s="70"/>
      <c r="SBG519" s="60"/>
      <c r="SBH519" s="61"/>
      <c r="SBI519" s="70"/>
      <c r="SBJ519" s="70"/>
      <c r="SBK519" s="60"/>
      <c r="SBL519" s="61"/>
      <c r="SBM519" s="70"/>
      <c r="SBN519" s="70"/>
      <c r="SBO519" s="60"/>
      <c r="SBP519" s="61"/>
      <c r="SBQ519" s="70"/>
      <c r="SBR519" s="70"/>
      <c r="SBS519" s="60"/>
      <c r="SBT519" s="61"/>
      <c r="SBU519" s="70"/>
      <c r="SBV519" s="70"/>
      <c r="SBW519" s="60"/>
      <c r="SBX519" s="61"/>
      <c r="SBY519" s="70"/>
      <c r="SBZ519" s="70"/>
      <c r="SCA519" s="60"/>
      <c r="SCB519" s="61"/>
      <c r="SCC519" s="70"/>
      <c r="SCD519" s="70"/>
      <c r="SCE519" s="60"/>
      <c r="SCF519" s="61"/>
      <c r="SCG519" s="70"/>
      <c r="SCH519" s="70"/>
      <c r="SCI519" s="60"/>
      <c r="SCJ519" s="61"/>
      <c r="SCK519" s="70"/>
      <c r="SCL519" s="70"/>
      <c r="SCM519" s="60"/>
      <c r="SCN519" s="61"/>
      <c r="SCO519" s="70"/>
      <c r="SCP519" s="70"/>
      <c r="SCQ519" s="60"/>
      <c r="SCR519" s="61"/>
      <c r="SCS519" s="70"/>
      <c r="SCT519" s="70"/>
      <c r="SCU519" s="60"/>
      <c r="SCV519" s="61"/>
      <c r="SCW519" s="70"/>
      <c r="SCX519" s="70"/>
      <c r="SCY519" s="60"/>
      <c r="SCZ519" s="61"/>
      <c r="SDA519" s="70"/>
      <c r="SDB519" s="70"/>
      <c r="SDC519" s="60"/>
      <c r="SDD519" s="61"/>
      <c r="SDE519" s="70"/>
      <c r="SDF519" s="70"/>
      <c r="SDG519" s="60"/>
      <c r="SDH519" s="61"/>
      <c r="SDI519" s="70"/>
      <c r="SDJ519" s="70"/>
      <c r="SDK519" s="60"/>
      <c r="SDL519" s="61"/>
      <c r="SDM519" s="70"/>
      <c r="SDN519" s="70"/>
      <c r="SDO519" s="60"/>
      <c r="SDP519" s="61"/>
      <c r="SDQ519" s="70"/>
      <c r="SDR519" s="70"/>
      <c r="SDS519" s="60"/>
      <c r="SDT519" s="61"/>
      <c r="SDU519" s="70"/>
      <c r="SDV519" s="70"/>
      <c r="SDW519" s="60"/>
      <c r="SDX519" s="61"/>
      <c r="SDY519" s="70"/>
      <c r="SDZ519" s="70"/>
      <c r="SEA519" s="60"/>
      <c r="SEB519" s="61"/>
      <c r="SEC519" s="70"/>
      <c r="SED519" s="70"/>
      <c r="SEE519" s="60"/>
      <c r="SEF519" s="61"/>
      <c r="SEG519" s="70"/>
      <c r="SEH519" s="70"/>
      <c r="SEI519" s="60"/>
      <c r="SEJ519" s="61"/>
      <c r="SEK519" s="70"/>
      <c r="SEL519" s="70"/>
      <c r="SEM519" s="60"/>
      <c r="SEN519" s="61"/>
      <c r="SEO519" s="70"/>
      <c r="SEP519" s="70"/>
      <c r="SEQ519" s="60"/>
      <c r="SER519" s="61"/>
      <c r="SES519" s="70"/>
      <c r="SET519" s="70"/>
      <c r="SEU519" s="60"/>
      <c r="SEV519" s="61"/>
      <c r="SEW519" s="70"/>
      <c r="SEX519" s="70"/>
      <c r="SEY519" s="60"/>
      <c r="SEZ519" s="61"/>
      <c r="SFA519" s="70"/>
      <c r="SFB519" s="70"/>
      <c r="SFC519" s="60"/>
      <c r="SFD519" s="61"/>
      <c r="SFE519" s="70"/>
      <c r="SFF519" s="70"/>
      <c r="SFG519" s="60"/>
      <c r="SFH519" s="61"/>
      <c r="SFI519" s="70"/>
      <c r="SFJ519" s="70"/>
      <c r="SFK519" s="60"/>
      <c r="SFL519" s="61"/>
      <c r="SFM519" s="70"/>
      <c r="SFN519" s="70"/>
      <c r="SFO519" s="60"/>
      <c r="SFP519" s="61"/>
      <c r="SFQ519" s="70"/>
      <c r="SFR519" s="70"/>
      <c r="SFS519" s="60"/>
      <c r="SFT519" s="61"/>
      <c r="SFU519" s="70"/>
      <c r="SFV519" s="70"/>
      <c r="SFW519" s="60"/>
      <c r="SFX519" s="61"/>
      <c r="SFY519" s="70"/>
      <c r="SFZ519" s="70"/>
      <c r="SGA519" s="60"/>
      <c r="SGB519" s="61"/>
      <c r="SGC519" s="70"/>
      <c r="SGD519" s="70"/>
      <c r="SGE519" s="60"/>
      <c r="SGF519" s="61"/>
      <c r="SGG519" s="70"/>
      <c r="SGH519" s="70"/>
      <c r="SGI519" s="60"/>
      <c r="SGJ519" s="61"/>
      <c r="SGK519" s="70"/>
      <c r="SGL519" s="70"/>
      <c r="SGM519" s="60"/>
      <c r="SGN519" s="61"/>
      <c r="SGO519" s="70"/>
      <c r="SGP519" s="70"/>
      <c r="SGQ519" s="60"/>
      <c r="SGR519" s="61"/>
      <c r="SGS519" s="70"/>
      <c r="SGT519" s="70"/>
      <c r="SGU519" s="60"/>
      <c r="SGV519" s="61"/>
      <c r="SGW519" s="70"/>
      <c r="SGX519" s="70"/>
      <c r="SGY519" s="60"/>
      <c r="SGZ519" s="61"/>
      <c r="SHA519" s="70"/>
      <c r="SHB519" s="70"/>
      <c r="SHC519" s="60"/>
      <c r="SHD519" s="61"/>
      <c r="SHE519" s="70"/>
      <c r="SHF519" s="70"/>
      <c r="SHG519" s="60"/>
      <c r="SHH519" s="61"/>
      <c r="SHI519" s="70"/>
      <c r="SHJ519" s="70"/>
      <c r="SHK519" s="60"/>
      <c r="SHL519" s="61"/>
      <c r="SHM519" s="70"/>
      <c r="SHN519" s="70"/>
      <c r="SHO519" s="60"/>
      <c r="SHP519" s="61"/>
      <c r="SHQ519" s="70"/>
      <c r="SHR519" s="70"/>
      <c r="SHS519" s="60"/>
      <c r="SHT519" s="61"/>
      <c r="SHU519" s="70"/>
      <c r="SHV519" s="70"/>
      <c r="SHW519" s="60"/>
      <c r="SHX519" s="61"/>
      <c r="SHY519" s="70"/>
      <c r="SHZ519" s="70"/>
      <c r="SIA519" s="60"/>
      <c r="SIB519" s="61"/>
      <c r="SIC519" s="70"/>
      <c r="SID519" s="70"/>
      <c r="SIE519" s="60"/>
      <c r="SIF519" s="61"/>
      <c r="SIG519" s="70"/>
      <c r="SIH519" s="70"/>
      <c r="SII519" s="60"/>
      <c r="SIJ519" s="61"/>
      <c r="SIK519" s="70"/>
      <c r="SIL519" s="70"/>
      <c r="SIM519" s="60"/>
      <c r="SIN519" s="61"/>
      <c r="SIO519" s="70"/>
      <c r="SIP519" s="70"/>
      <c r="SIQ519" s="60"/>
      <c r="SIR519" s="61"/>
      <c r="SIS519" s="70"/>
      <c r="SIT519" s="70"/>
      <c r="SIU519" s="60"/>
      <c r="SIV519" s="61"/>
      <c r="SIW519" s="70"/>
      <c r="SIX519" s="70"/>
      <c r="SIY519" s="60"/>
      <c r="SIZ519" s="61"/>
      <c r="SJA519" s="70"/>
      <c r="SJB519" s="70"/>
      <c r="SJC519" s="60"/>
      <c r="SJD519" s="61"/>
      <c r="SJE519" s="70"/>
      <c r="SJF519" s="70"/>
      <c r="SJG519" s="60"/>
      <c r="SJH519" s="61"/>
      <c r="SJI519" s="70"/>
      <c r="SJJ519" s="70"/>
      <c r="SJK519" s="60"/>
      <c r="SJL519" s="61"/>
      <c r="SJM519" s="70"/>
      <c r="SJN519" s="70"/>
      <c r="SJO519" s="60"/>
      <c r="SJP519" s="61"/>
      <c r="SJQ519" s="70"/>
      <c r="SJR519" s="70"/>
      <c r="SJS519" s="60"/>
      <c r="SJT519" s="61"/>
      <c r="SJU519" s="70"/>
      <c r="SJV519" s="70"/>
      <c r="SJW519" s="60"/>
      <c r="SJX519" s="61"/>
      <c r="SJY519" s="70"/>
      <c r="SJZ519" s="70"/>
      <c r="SKA519" s="60"/>
      <c r="SKB519" s="61"/>
      <c r="SKC519" s="70"/>
      <c r="SKD519" s="70"/>
      <c r="SKE519" s="60"/>
      <c r="SKF519" s="61"/>
      <c r="SKG519" s="70"/>
      <c r="SKH519" s="70"/>
      <c r="SKI519" s="60"/>
      <c r="SKJ519" s="61"/>
      <c r="SKK519" s="70"/>
      <c r="SKL519" s="70"/>
      <c r="SKM519" s="60"/>
      <c r="SKN519" s="61"/>
      <c r="SKO519" s="70"/>
      <c r="SKP519" s="70"/>
      <c r="SKQ519" s="60"/>
      <c r="SKR519" s="61"/>
      <c r="SKS519" s="70"/>
      <c r="SKT519" s="70"/>
      <c r="SKU519" s="60"/>
      <c r="SKV519" s="61"/>
      <c r="SKW519" s="70"/>
      <c r="SKX519" s="70"/>
      <c r="SKY519" s="60"/>
      <c r="SKZ519" s="61"/>
      <c r="SLA519" s="70"/>
      <c r="SLB519" s="70"/>
      <c r="SLC519" s="60"/>
      <c r="SLD519" s="61"/>
      <c r="SLE519" s="70"/>
      <c r="SLF519" s="70"/>
      <c r="SLG519" s="60"/>
      <c r="SLH519" s="61"/>
      <c r="SLI519" s="70"/>
      <c r="SLJ519" s="70"/>
      <c r="SLK519" s="60"/>
      <c r="SLL519" s="61"/>
      <c r="SLM519" s="70"/>
      <c r="SLN519" s="70"/>
      <c r="SLO519" s="60"/>
      <c r="SLP519" s="61"/>
      <c r="SLQ519" s="70"/>
      <c r="SLR519" s="70"/>
      <c r="SLS519" s="60"/>
      <c r="SLT519" s="61"/>
      <c r="SLU519" s="70"/>
      <c r="SLV519" s="70"/>
      <c r="SLW519" s="60"/>
      <c r="SLX519" s="61"/>
      <c r="SLY519" s="70"/>
      <c r="SLZ519" s="70"/>
      <c r="SMA519" s="60"/>
      <c r="SMB519" s="61"/>
      <c r="SMC519" s="70"/>
      <c r="SMD519" s="70"/>
      <c r="SME519" s="60"/>
      <c r="SMF519" s="61"/>
      <c r="SMG519" s="70"/>
      <c r="SMH519" s="70"/>
      <c r="SMI519" s="60"/>
      <c r="SMJ519" s="61"/>
      <c r="SMK519" s="70"/>
      <c r="SML519" s="70"/>
      <c r="SMM519" s="60"/>
      <c r="SMN519" s="61"/>
      <c r="SMO519" s="70"/>
      <c r="SMP519" s="70"/>
      <c r="SMQ519" s="60"/>
      <c r="SMR519" s="61"/>
      <c r="SMS519" s="70"/>
      <c r="SMT519" s="70"/>
      <c r="SMU519" s="60"/>
      <c r="SMV519" s="61"/>
      <c r="SMW519" s="70"/>
      <c r="SMX519" s="70"/>
      <c r="SMY519" s="60"/>
      <c r="SMZ519" s="61"/>
      <c r="SNA519" s="70"/>
      <c r="SNB519" s="70"/>
      <c r="SNC519" s="60"/>
      <c r="SND519" s="61"/>
      <c r="SNE519" s="70"/>
      <c r="SNF519" s="70"/>
      <c r="SNG519" s="60"/>
      <c r="SNH519" s="61"/>
      <c r="SNI519" s="70"/>
      <c r="SNJ519" s="70"/>
      <c r="SNK519" s="60"/>
      <c r="SNL519" s="61"/>
      <c r="SNM519" s="70"/>
      <c r="SNN519" s="70"/>
      <c r="SNO519" s="60"/>
      <c r="SNP519" s="61"/>
      <c r="SNQ519" s="70"/>
      <c r="SNR519" s="70"/>
      <c r="SNS519" s="60"/>
      <c r="SNT519" s="61"/>
      <c r="SNU519" s="70"/>
      <c r="SNV519" s="70"/>
      <c r="SNW519" s="60"/>
      <c r="SNX519" s="61"/>
      <c r="SNY519" s="70"/>
      <c r="SNZ519" s="70"/>
      <c r="SOA519" s="60"/>
      <c r="SOB519" s="61"/>
      <c r="SOC519" s="70"/>
      <c r="SOD519" s="70"/>
      <c r="SOE519" s="60"/>
      <c r="SOF519" s="61"/>
      <c r="SOG519" s="70"/>
      <c r="SOH519" s="70"/>
      <c r="SOI519" s="60"/>
      <c r="SOJ519" s="61"/>
      <c r="SOK519" s="70"/>
      <c r="SOL519" s="70"/>
      <c r="SOM519" s="60"/>
      <c r="SON519" s="61"/>
      <c r="SOO519" s="70"/>
      <c r="SOP519" s="70"/>
      <c r="SOQ519" s="60"/>
      <c r="SOR519" s="61"/>
      <c r="SOS519" s="70"/>
      <c r="SOT519" s="70"/>
      <c r="SOU519" s="60"/>
      <c r="SOV519" s="61"/>
      <c r="SOW519" s="70"/>
      <c r="SOX519" s="70"/>
      <c r="SOY519" s="60"/>
      <c r="SOZ519" s="61"/>
      <c r="SPA519" s="70"/>
      <c r="SPB519" s="70"/>
      <c r="SPC519" s="60"/>
      <c r="SPD519" s="61"/>
      <c r="SPE519" s="70"/>
      <c r="SPF519" s="70"/>
      <c r="SPG519" s="60"/>
      <c r="SPH519" s="61"/>
      <c r="SPI519" s="70"/>
      <c r="SPJ519" s="70"/>
      <c r="SPK519" s="60"/>
      <c r="SPL519" s="61"/>
      <c r="SPM519" s="70"/>
      <c r="SPN519" s="70"/>
      <c r="SPO519" s="60"/>
      <c r="SPP519" s="61"/>
      <c r="SPQ519" s="70"/>
      <c r="SPR519" s="70"/>
      <c r="SPS519" s="60"/>
      <c r="SPT519" s="61"/>
      <c r="SPU519" s="70"/>
      <c r="SPV519" s="70"/>
      <c r="SPW519" s="60"/>
      <c r="SPX519" s="61"/>
      <c r="SPY519" s="70"/>
      <c r="SPZ519" s="70"/>
      <c r="SQA519" s="60"/>
      <c r="SQB519" s="61"/>
      <c r="SQC519" s="70"/>
      <c r="SQD519" s="70"/>
      <c r="SQE519" s="60"/>
      <c r="SQF519" s="61"/>
      <c r="SQG519" s="70"/>
      <c r="SQH519" s="70"/>
      <c r="SQI519" s="60"/>
      <c r="SQJ519" s="61"/>
      <c r="SQK519" s="70"/>
      <c r="SQL519" s="70"/>
      <c r="SQM519" s="60"/>
      <c r="SQN519" s="61"/>
      <c r="SQO519" s="70"/>
      <c r="SQP519" s="70"/>
      <c r="SQQ519" s="60"/>
      <c r="SQR519" s="61"/>
      <c r="SQS519" s="70"/>
      <c r="SQT519" s="70"/>
      <c r="SQU519" s="60"/>
      <c r="SQV519" s="61"/>
      <c r="SQW519" s="70"/>
      <c r="SQX519" s="70"/>
      <c r="SQY519" s="60"/>
      <c r="SQZ519" s="61"/>
      <c r="SRA519" s="70"/>
      <c r="SRB519" s="70"/>
      <c r="SRC519" s="60"/>
      <c r="SRD519" s="61"/>
      <c r="SRE519" s="70"/>
      <c r="SRF519" s="70"/>
      <c r="SRG519" s="60"/>
      <c r="SRH519" s="61"/>
      <c r="SRI519" s="70"/>
      <c r="SRJ519" s="70"/>
      <c r="SRK519" s="60"/>
      <c r="SRL519" s="61"/>
      <c r="SRM519" s="70"/>
      <c r="SRN519" s="70"/>
      <c r="SRO519" s="60"/>
      <c r="SRP519" s="61"/>
      <c r="SRQ519" s="70"/>
      <c r="SRR519" s="70"/>
      <c r="SRS519" s="60"/>
      <c r="SRT519" s="61"/>
      <c r="SRU519" s="70"/>
      <c r="SRV519" s="70"/>
      <c r="SRW519" s="60"/>
      <c r="SRX519" s="61"/>
      <c r="SRY519" s="70"/>
      <c r="SRZ519" s="70"/>
      <c r="SSA519" s="60"/>
      <c r="SSB519" s="61"/>
      <c r="SSC519" s="70"/>
      <c r="SSD519" s="70"/>
      <c r="SSE519" s="60"/>
      <c r="SSF519" s="61"/>
      <c r="SSG519" s="70"/>
      <c r="SSH519" s="70"/>
      <c r="SSI519" s="60"/>
      <c r="SSJ519" s="61"/>
      <c r="SSK519" s="70"/>
      <c r="SSL519" s="70"/>
      <c r="SSM519" s="60"/>
      <c r="SSN519" s="61"/>
      <c r="SSO519" s="70"/>
      <c r="SSP519" s="70"/>
      <c r="SSQ519" s="60"/>
      <c r="SSR519" s="61"/>
      <c r="SSS519" s="70"/>
      <c r="SST519" s="70"/>
      <c r="SSU519" s="60"/>
      <c r="SSV519" s="61"/>
      <c r="SSW519" s="70"/>
      <c r="SSX519" s="70"/>
      <c r="SSY519" s="60"/>
      <c r="SSZ519" s="61"/>
      <c r="STA519" s="70"/>
      <c r="STB519" s="70"/>
      <c r="STC519" s="60"/>
      <c r="STD519" s="61"/>
      <c r="STE519" s="70"/>
      <c r="STF519" s="70"/>
      <c r="STG519" s="60"/>
      <c r="STH519" s="61"/>
      <c r="STI519" s="70"/>
      <c r="STJ519" s="70"/>
      <c r="STK519" s="60"/>
      <c r="STL519" s="61"/>
      <c r="STM519" s="70"/>
      <c r="STN519" s="70"/>
      <c r="STO519" s="60"/>
      <c r="STP519" s="61"/>
      <c r="STQ519" s="70"/>
      <c r="STR519" s="70"/>
      <c r="STS519" s="60"/>
      <c r="STT519" s="61"/>
      <c r="STU519" s="70"/>
      <c r="STV519" s="70"/>
      <c r="STW519" s="60"/>
      <c r="STX519" s="61"/>
      <c r="STY519" s="70"/>
      <c r="STZ519" s="70"/>
      <c r="SUA519" s="60"/>
      <c r="SUB519" s="61"/>
      <c r="SUC519" s="70"/>
      <c r="SUD519" s="70"/>
      <c r="SUE519" s="60"/>
      <c r="SUF519" s="61"/>
      <c r="SUG519" s="70"/>
      <c r="SUH519" s="70"/>
      <c r="SUI519" s="60"/>
      <c r="SUJ519" s="61"/>
      <c r="SUK519" s="70"/>
      <c r="SUL519" s="70"/>
      <c r="SUM519" s="60"/>
      <c r="SUN519" s="61"/>
      <c r="SUO519" s="70"/>
      <c r="SUP519" s="70"/>
      <c r="SUQ519" s="60"/>
      <c r="SUR519" s="61"/>
      <c r="SUS519" s="70"/>
      <c r="SUT519" s="70"/>
      <c r="SUU519" s="60"/>
      <c r="SUV519" s="61"/>
      <c r="SUW519" s="70"/>
      <c r="SUX519" s="70"/>
      <c r="SUY519" s="60"/>
      <c r="SUZ519" s="61"/>
      <c r="SVA519" s="70"/>
      <c r="SVB519" s="70"/>
      <c r="SVC519" s="60"/>
      <c r="SVD519" s="61"/>
      <c r="SVE519" s="70"/>
      <c r="SVF519" s="70"/>
      <c r="SVG519" s="60"/>
      <c r="SVH519" s="61"/>
      <c r="SVI519" s="70"/>
      <c r="SVJ519" s="70"/>
      <c r="SVK519" s="60"/>
      <c r="SVL519" s="61"/>
      <c r="SVM519" s="70"/>
      <c r="SVN519" s="70"/>
      <c r="SVO519" s="60"/>
      <c r="SVP519" s="61"/>
      <c r="SVQ519" s="70"/>
      <c r="SVR519" s="70"/>
      <c r="SVS519" s="60"/>
      <c r="SVT519" s="61"/>
      <c r="SVU519" s="70"/>
      <c r="SVV519" s="70"/>
      <c r="SVW519" s="60"/>
      <c r="SVX519" s="61"/>
      <c r="SVY519" s="70"/>
      <c r="SVZ519" s="70"/>
      <c r="SWA519" s="60"/>
      <c r="SWB519" s="61"/>
      <c r="SWC519" s="70"/>
      <c r="SWD519" s="70"/>
      <c r="SWE519" s="60"/>
      <c r="SWF519" s="61"/>
      <c r="SWG519" s="70"/>
      <c r="SWH519" s="70"/>
      <c r="SWI519" s="60"/>
      <c r="SWJ519" s="61"/>
      <c r="SWK519" s="70"/>
      <c r="SWL519" s="70"/>
      <c r="SWM519" s="60"/>
      <c r="SWN519" s="61"/>
      <c r="SWO519" s="70"/>
      <c r="SWP519" s="70"/>
      <c r="SWQ519" s="60"/>
      <c r="SWR519" s="61"/>
      <c r="SWS519" s="70"/>
      <c r="SWT519" s="70"/>
      <c r="SWU519" s="60"/>
      <c r="SWV519" s="61"/>
      <c r="SWW519" s="70"/>
      <c r="SWX519" s="70"/>
      <c r="SWY519" s="60"/>
      <c r="SWZ519" s="61"/>
      <c r="SXA519" s="70"/>
      <c r="SXB519" s="70"/>
      <c r="SXC519" s="60"/>
      <c r="SXD519" s="61"/>
      <c r="SXE519" s="70"/>
      <c r="SXF519" s="70"/>
      <c r="SXG519" s="60"/>
      <c r="SXH519" s="61"/>
      <c r="SXI519" s="70"/>
      <c r="SXJ519" s="70"/>
      <c r="SXK519" s="60"/>
      <c r="SXL519" s="61"/>
      <c r="SXM519" s="70"/>
      <c r="SXN519" s="70"/>
      <c r="SXO519" s="60"/>
      <c r="SXP519" s="61"/>
      <c r="SXQ519" s="70"/>
      <c r="SXR519" s="70"/>
      <c r="SXS519" s="60"/>
      <c r="SXT519" s="61"/>
      <c r="SXU519" s="70"/>
      <c r="SXV519" s="70"/>
      <c r="SXW519" s="60"/>
      <c r="SXX519" s="61"/>
      <c r="SXY519" s="70"/>
      <c r="SXZ519" s="70"/>
      <c r="SYA519" s="60"/>
      <c r="SYB519" s="61"/>
      <c r="SYC519" s="70"/>
      <c r="SYD519" s="70"/>
      <c r="SYE519" s="60"/>
      <c r="SYF519" s="61"/>
      <c r="SYG519" s="70"/>
      <c r="SYH519" s="70"/>
      <c r="SYI519" s="60"/>
      <c r="SYJ519" s="61"/>
      <c r="SYK519" s="70"/>
      <c r="SYL519" s="70"/>
      <c r="SYM519" s="60"/>
      <c r="SYN519" s="61"/>
      <c r="SYO519" s="70"/>
      <c r="SYP519" s="70"/>
      <c r="SYQ519" s="60"/>
      <c r="SYR519" s="61"/>
      <c r="SYS519" s="70"/>
      <c r="SYT519" s="70"/>
      <c r="SYU519" s="60"/>
      <c r="SYV519" s="61"/>
      <c r="SYW519" s="70"/>
      <c r="SYX519" s="70"/>
      <c r="SYY519" s="60"/>
      <c r="SYZ519" s="61"/>
      <c r="SZA519" s="70"/>
      <c r="SZB519" s="70"/>
      <c r="SZC519" s="60"/>
      <c r="SZD519" s="61"/>
      <c r="SZE519" s="70"/>
      <c r="SZF519" s="70"/>
      <c r="SZG519" s="60"/>
      <c r="SZH519" s="61"/>
      <c r="SZI519" s="70"/>
      <c r="SZJ519" s="70"/>
      <c r="SZK519" s="60"/>
      <c r="SZL519" s="61"/>
      <c r="SZM519" s="70"/>
      <c r="SZN519" s="70"/>
      <c r="SZO519" s="60"/>
      <c r="SZP519" s="61"/>
      <c r="SZQ519" s="70"/>
      <c r="SZR519" s="70"/>
      <c r="SZS519" s="60"/>
      <c r="SZT519" s="61"/>
      <c r="SZU519" s="70"/>
      <c r="SZV519" s="70"/>
      <c r="SZW519" s="60"/>
      <c r="SZX519" s="61"/>
      <c r="SZY519" s="70"/>
      <c r="SZZ519" s="70"/>
      <c r="TAA519" s="60"/>
      <c r="TAB519" s="61"/>
      <c r="TAC519" s="70"/>
      <c r="TAD519" s="70"/>
      <c r="TAE519" s="60"/>
      <c r="TAF519" s="61"/>
      <c r="TAG519" s="70"/>
      <c r="TAH519" s="70"/>
      <c r="TAI519" s="60"/>
      <c r="TAJ519" s="61"/>
      <c r="TAK519" s="70"/>
      <c r="TAL519" s="70"/>
      <c r="TAM519" s="60"/>
      <c r="TAN519" s="61"/>
      <c r="TAO519" s="70"/>
      <c r="TAP519" s="70"/>
      <c r="TAQ519" s="60"/>
      <c r="TAR519" s="61"/>
      <c r="TAS519" s="70"/>
      <c r="TAT519" s="70"/>
      <c r="TAU519" s="60"/>
      <c r="TAV519" s="61"/>
      <c r="TAW519" s="70"/>
      <c r="TAX519" s="70"/>
      <c r="TAY519" s="60"/>
      <c r="TAZ519" s="61"/>
      <c r="TBA519" s="70"/>
      <c r="TBB519" s="70"/>
      <c r="TBC519" s="60"/>
      <c r="TBD519" s="61"/>
      <c r="TBE519" s="70"/>
      <c r="TBF519" s="70"/>
      <c r="TBG519" s="60"/>
      <c r="TBH519" s="61"/>
      <c r="TBI519" s="70"/>
      <c r="TBJ519" s="70"/>
      <c r="TBK519" s="60"/>
      <c r="TBL519" s="61"/>
      <c r="TBM519" s="70"/>
      <c r="TBN519" s="70"/>
      <c r="TBO519" s="60"/>
      <c r="TBP519" s="61"/>
      <c r="TBQ519" s="70"/>
      <c r="TBR519" s="70"/>
      <c r="TBS519" s="60"/>
      <c r="TBT519" s="61"/>
      <c r="TBU519" s="70"/>
      <c r="TBV519" s="70"/>
      <c r="TBW519" s="60"/>
      <c r="TBX519" s="61"/>
      <c r="TBY519" s="70"/>
      <c r="TBZ519" s="70"/>
      <c r="TCA519" s="60"/>
      <c r="TCB519" s="61"/>
      <c r="TCC519" s="70"/>
      <c r="TCD519" s="70"/>
      <c r="TCE519" s="60"/>
      <c r="TCF519" s="61"/>
      <c r="TCG519" s="70"/>
      <c r="TCH519" s="70"/>
      <c r="TCI519" s="60"/>
      <c r="TCJ519" s="61"/>
      <c r="TCK519" s="70"/>
      <c r="TCL519" s="70"/>
      <c r="TCM519" s="60"/>
      <c r="TCN519" s="61"/>
      <c r="TCO519" s="70"/>
      <c r="TCP519" s="70"/>
      <c r="TCQ519" s="60"/>
      <c r="TCR519" s="61"/>
      <c r="TCS519" s="70"/>
      <c r="TCT519" s="70"/>
      <c r="TCU519" s="60"/>
      <c r="TCV519" s="61"/>
      <c r="TCW519" s="70"/>
      <c r="TCX519" s="70"/>
      <c r="TCY519" s="60"/>
      <c r="TCZ519" s="61"/>
      <c r="TDA519" s="70"/>
      <c r="TDB519" s="70"/>
      <c r="TDC519" s="60"/>
      <c r="TDD519" s="61"/>
      <c r="TDE519" s="70"/>
      <c r="TDF519" s="70"/>
      <c r="TDG519" s="60"/>
      <c r="TDH519" s="61"/>
      <c r="TDI519" s="70"/>
      <c r="TDJ519" s="70"/>
      <c r="TDK519" s="60"/>
      <c r="TDL519" s="61"/>
      <c r="TDM519" s="70"/>
      <c r="TDN519" s="70"/>
      <c r="TDO519" s="60"/>
      <c r="TDP519" s="61"/>
      <c r="TDQ519" s="70"/>
      <c r="TDR519" s="70"/>
      <c r="TDS519" s="60"/>
      <c r="TDT519" s="61"/>
      <c r="TDU519" s="70"/>
      <c r="TDV519" s="70"/>
      <c r="TDW519" s="60"/>
      <c r="TDX519" s="61"/>
      <c r="TDY519" s="70"/>
      <c r="TDZ519" s="70"/>
      <c r="TEA519" s="60"/>
      <c r="TEB519" s="61"/>
      <c r="TEC519" s="70"/>
      <c r="TED519" s="70"/>
      <c r="TEE519" s="60"/>
      <c r="TEF519" s="61"/>
      <c r="TEG519" s="70"/>
      <c r="TEH519" s="70"/>
      <c r="TEI519" s="60"/>
      <c r="TEJ519" s="61"/>
      <c r="TEK519" s="70"/>
      <c r="TEL519" s="70"/>
      <c r="TEM519" s="60"/>
      <c r="TEN519" s="61"/>
      <c r="TEO519" s="70"/>
      <c r="TEP519" s="70"/>
      <c r="TEQ519" s="60"/>
      <c r="TER519" s="61"/>
      <c r="TES519" s="70"/>
      <c r="TET519" s="70"/>
      <c r="TEU519" s="60"/>
      <c r="TEV519" s="61"/>
      <c r="TEW519" s="70"/>
      <c r="TEX519" s="70"/>
      <c r="TEY519" s="60"/>
      <c r="TEZ519" s="61"/>
      <c r="TFA519" s="70"/>
      <c r="TFB519" s="70"/>
      <c r="TFC519" s="60"/>
      <c r="TFD519" s="61"/>
      <c r="TFE519" s="70"/>
      <c r="TFF519" s="70"/>
      <c r="TFG519" s="60"/>
      <c r="TFH519" s="61"/>
      <c r="TFI519" s="70"/>
      <c r="TFJ519" s="70"/>
      <c r="TFK519" s="60"/>
      <c r="TFL519" s="61"/>
      <c r="TFM519" s="70"/>
      <c r="TFN519" s="70"/>
      <c r="TFO519" s="60"/>
      <c r="TFP519" s="61"/>
      <c r="TFQ519" s="70"/>
      <c r="TFR519" s="70"/>
      <c r="TFS519" s="60"/>
      <c r="TFT519" s="61"/>
      <c r="TFU519" s="70"/>
      <c r="TFV519" s="70"/>
      <c r="TFW519" s="60"/>
      <c r="TFX519" s="61"/>
      <c r="TFY519" s="70"/>
      <c r="TFZ519" s="70"/>
      <c r="TGA519" s="60"/>
      <c r="TGB519" s="61"/>
      <c r="TGC519" s="70"/>
      <c r="TGD519" s="70"/>
      <c r="TGE519" s="60"/>
      <c r="TGF519" s="61"/>
      <c r="TGG519" s="70"/>
      <c r="TGH519" s="70"/>
      <c r="TGI519" s="60"/>
      <c r="TGJ519" s="61"/>
      <c r="TGK519" s="70"/>
      <c r="TGL519" s="70"/>
      <c r="TGM519" s="60"/>
      <c r="TGN519" s="61"/>
      <c r="TGO519" s="70"/>
      <c r="TGP519" s="70"/>
      <c r="TGQ519" s="60"/>
      <c r="TGR519" s="61"/>
      <c r="TGS519" s="70"/>
      <c r="TGT519" s="70"/>
      <c r="TGU519" s="60"/>
      <c r="TGV519" s="61"/>
      <c r="TGW519" s="70"/>
      <c r="TGX519" s="70"/>
      <c r="TGY519" s="60"/>
      <c r="TGZ519" s="61"/>
      <c r="THA519" s="70"/>
      <c r="THB519" s="70"/>
      <c r="THC519" s="60"/>
      <c r="THD519" s="61"/>
      <c r="THE519" s="70"/>
      <c r="THF519" s="70"/>
      <c r="THG519" s="60"/>
      <c r="THH519" s="61"/>
      <c r="THI519" s="70"/>
      <c r="THJ519" s="70"/>
      <c r="THK519" s="60"/>
      <c r="THL519" s="61"/>
      <c r="THM519" s="70"/>
      <c r="THN519" s="70"/>
      <c r="THO519" s="60"/>
      <c r="THP519" s="61"/>
      <c r="THQ519" s="70"/>
      <c r="THR519" s="70"/>
      <c r="THS519" s="60"/>
      <c r="THT519" s="61"/>
      <c r="THU519" s="70"/>
      <c r="THV519" s="70"/>
      <c r="THW519" s="60"/>
      <c r="THX519" s="61"/>
      <c r="THY519" s="70"/>
      <c r="THZ519" s="70"/>
      <c r="TIA519" s="60"/>
      <c r="TIB519" s="61"/>
      <c r="TIC519" s="70"/>
      <c r="TID519" s="70"/>
      <c r="TIE519" s="60"/>
      <c r="TIF519" s="61"/>
      <c r="TIG519" s="70"/>
      <c r="TIH519" s="70"/>
      <c r="TII519" s="60"/>
      <c r="TIJ519" s="61"/>
      <c r="TIK519" s="70"/>
      <c r="TIL519" s="70"/>
      <c r="TIM519" s="60"/>
      <c r="TIN519" s="61"/>
      <c r="TIO519" s="70"/>
      <c r="TIP519" s="70"/>
      <c r="TIQ519" s="60"/>
      <c r="TIR519" s="61"/>
      <c r="TIS519" s="70"/>
      <c r="TIT519" s="70"/>
      <c r="TIU519" s="60"/>
      <c r="TIV519" s="61"/>
      <c r="TIW519" s="70"/>
      <c r="TIX519" s="70"/>
      <c r="TIY519" s="60"/>
      <c r="TIZ519" s="61"/>
      <c r="TJA519" s="70"/>
      <c r="TJB519" s="70"/>
      <c r="TJC519" s="60"/>
      <c r="TJD519" s="61"/>
      <c r="TJE519" s="70"/>
      <c r="TJF519" s="70"/>
      <c r="TJG519" s="60"/>
      <c r="TJH519" s="61"/>
      <c r="TJI519" s="70"/>
      <c r="TJJ519" s="70"/>
      <c r="TJK519" s="60"/>
      <c r="TJL519" s="61"/>
      <c r="TJM519" s="70"/>
      <c r="TJN519" s="70"/>
      <c r="TJO519" s="60"/>
      <c r="TJP519" s="61"/>
      <c r="TJQ519" s="70"/>
      <c r="TJR519" s="70"/>
      <c r="TJS519" s="60"/>
      <c r="TJT519" s="61"/>
      <c r="TJU519" s="70"/>
      <c r="TJV519" s="70"/>
      <c r="TJW519" s="60"/>
      <c r="TJX519" s="61"/>
      <c r="TJY519" s="70"/>
      <c r="TJZ519" s="70"/>
      <c r="TKA519" s="60"/>
      <c r="TKB519" s="61"/>
      <c r="TKC519" s="70"/>
      <c r="TKD519" s="70"/>
      <c r="TKE519" s="60"/>
      <c r="TKF519" s="61"/>
      <c r="TKG519" s="70"/>
      <c r="TKH519" s="70"/>
      <c r="TKI519" s="60"/>
      <c r="TKJ519" s="61"/>
      <c r="TKK519" s="70"/>
      <c r="TKL519" s="70"/>
      <c r="TKM519" s="60"/>
      <c r="TKN519" s="61"/>
      <c r="TKO519" s="70"/>
      <c r="TKP519" s="70"/>
      <c r="TKQ519" s="60"/>
      <c r="TKR519" s="61"/>
      <c r="TKS519" s="70"/>
      <c r="TKT519" s="70"/>
      <c r="TKU519" s="60"/>
      <c r="TKV519" s="61"/>
      <c r="TKW519" s="70"/>
      <c r="TKX519" s="70"/>
      <c r="TKY519" s="60"/>
      <c r="TKZ519" s="61"/>
      <c r="TLA519" s="70"/>
      <c r="TLB519" s="70"/>
      <c r="TLC519" s="60"/>
      <c r="TLD519" s="61"/>
      <c r="TLE519" s="70"/>
      <c r="TLF519" s="70"/>
      <c r="TLG519" s="60"/>
      <c r="TLH519" s="61"/>
      <c r="TLI519" s="70"/>
      <c r="TLJ519" s="70"/>
      <c r="TLK519" s="60"/>
      <c r="TLL519" s="61"/>
      <c r="TLM519" s="70"/>
      <c r="TLN519" s="70"/>
      <c r="TLO519" s="60"/>
      <c r="TLP519" s="61"/>
      <c r="TLQ519" s="70"/>
      <c r="TLR519" s="70"/>
      <c r="TLS519" s="60"/>
      <c r="TLT519" s="61"/>
      <c r="TLU519" s="70"/>
      <c r="TLV519" s="70"/>
      <c r="TLW519" s="60"/>
      <c r="TLX519" s="61"/>
      <c r="TLY519" s="70"/>
      <c r="TLZ519" s="70"/>
      <c r="TMA519" s="60"/>
      <c r="TMB519" s="61"/>
      <c r="TMC519" s="70"/>
      <c r="TMD519" s="70"/>
      <c r="TME519" s="60"/>
      <c r="TMF519" s="61"/>
      <c r="TMG519" s="70"/>
      <c r="TMH519" s="70"/>
      <c r="TMI519" s="60"/>
      <c r="TMJ519" s="61"/>
      <c r="TMK519" s="70"/>
      <c r="TML519" s="70"/>
      <c r="TMM519" s="60"/>
      <c r="TMN519" s="61"/>
      <c r="TMO519" s="70"/>
      <c r="TMP519" s="70"/>
      <c r="TMQ519" s="60"/>
      <c r="TMR519" s="61"/>
      <c r="TMS519" s="70"/>
      <c r="TMT519" s="70"/>
      <c r="TMU519" s="60"/>
      <c r="TMV519" s="61"/>
      <c r="TMW519" s="70"/>
      <c r="TMX519" s="70"/>
      <c r="TMY519" s="60"/>
      <c r="TMZ519" s="61"/>
      <c r="TNA519" s="70"/>
      <c r="TNB519" s="70"/>
      <c r="TNC519" s="60"/>
      <c r="TND519" s="61"/>
      <c r="TNE519" s="70"/>
      <c r="TNF519" s="70"/>
      <c r="TNG519" s="60"/>
      <c r="TNH519" s="61"/>
      <c r="TNI519" s="70"/>
      <c r="TNJ519" s="70"/>
      <c r="TNK519" s="60"/>
      <c r="TNL519" s="61"/>
      <c r="TNM519" s="70"/>
      <c r="TNN519" s="70"/>
      <c r="TNO519" s="60"/>
      <c r="TNP519" s="61"/>
      <c r="TNQ519" s="70"/>
      <c r="TNR519" s="70"/>
      <c r="TNS519" s="60"/>
      <c r="TNT519" s="61"/>
      <c r="TNU519" s="70"/>
      <c r="TNV519" s="70"/>
      <c r="TNW519" s="60"/>
      <c r="TNX519" s="61"/>
      <c r="TNY519" s="70"/>
      <c r="TNZ519" s="70"/>
      <c r="TOA519" s="60"/>
      <c r="TOB519" s="61"/>
      <c r="TOC519" s="70"/>
      <c r="TOD519" s="70"/>
      <c r="TOE519" s="60"/>
      <c r="TOF519" s="61"/>
      <c r="TOG519" s="70"/>
      <c r="TOH519" s="70"/>
      <c r="TOI519" s="60"/>
      <c r="TOJ519" s="61"/>
      <c r="TOK519" s="70"/>
      <c r="TOL519" s="70"/>
      <c r="TOM519" s="60"/>
      <c r="TON519" s="61"/>
      <c r="TOO519" s="70"/>
      <c r="TOP519" s="70"/>
      <c r="TOQ519" s="60"/>
      <c r="TOR519" s="61"/>
      <c r="TOS519" s="70"/>
      <c r="TOT519" s="70"/>
      <c r="TOU519" s="60"/>
      <c r="TOV519" s="61"/>
      <c r="TOW519" s="70"/>
      <c r="TOX519" s="70"/>
      <c r="TOY519" s="60"/>
      <c r="TOZ519" s="61"/>
      <c r="TPA519" s="70"/>
      <c r="TPB519" s="70"/>
      <c r="TPC519" s="60"/>
      <c r="TPD519" s="61"/>
      <c r="TPE519" s="70"/>
      <c r="TPF519" s="70"/>
      <c r="TPG519" s="60"/>
      <c r="TPH519" s="61"/>
      <c r="TPI519" s="70"/>
      <c r="TPJ519" s="70"/>
      <c r="TPK519" s="60"/>
      <c r="TPL519" s="61"/>
      <c r="TPM519" s="70"/>
      <c r="TPN519" s="70"/>
      <c r="TPO519" s="60"/>
      <c r="TPP519" s="61"/>
      <c r="TPQ519" s="70"/>
      <c r="TPR519" s="70"/>
      <c r="TPS519" s="60"/>
      <c r="TPT519" s="61"/>
      <c r="TPU519" s="70"/>
      <c r="TPV519" s="70"/>
      <c r="TPW519" s="60"/>
      <c r="TPX519" s="61"/>
      <c r="TPY519" s="70"/>
      <c r="TPZ519" s="70"/>
      <c r="TQA519" s="60"/>
      <c r="TQB519" s="61"/>
      <c r="TQC519" s="70"/>
      <c r="TQD519" s="70"/>
      <c r="TQE519" s="60"/>
      <c r="TQF519" s="61"/>
      <c r="TQG519" s="70"/>
      <c r="TQH519" s="70"/>
      <c r="TQI519" s="60"/>
      <c r="TQJ519" s="61"/>
      <c r="TQK519" s="70"/>
      <c r="TQL519" s="70"/>
      <c r="TQM519" s="60"/>
      <c r="TQN519" s="61"/>
      <c r="TQO519" s="70"/>
      <c r="TQP519" s="70"/>
      <c r="TQQ519" s="60"/>
      <c r="TQR519" s="61"/>
      <c r="TQS519" s="70"/>
      <c r="TQT519" s="70"/>
      <c r="TQU519" s="60"/>
      <c r="TQV519" s="61"/>
      <c r="TQW519" s="70"/>
      <c r="TQX519" s="70"/>
      <c r="TQY519" s="60"/>
      <c r="TQZ519" s="61"/>
      <c r="TRA519" s="70"/>
      <c r="TRB519" s="70"/>
      <c r="TRC519" s="60"/>
      <c r="TRD519" s="61"/>
      <c r="TRE519" s="70"/>
      <c r="TRF519" s="70"/>
      <c r="TRG519" s="60"/>
      <c r="TRH519" s="61"/>
      <c r="TRI519" s="70"/>
      <c r="TRJ519" s="70"/>
      <c r="TRK519" s="60"/>
      <c r="TRL519" s="61"/>
      <c r="TRM519" s="70"/>
      <c r="TRN519" s="70"/>
      <c r="TRO519" s="60"/>
      <c r="TRP519" s="61"/>
      <c r="TRQ519" s="70"/>
      <c r="TRR519" s="70"/>
      <c r="TRS519" s="60"/>
      <c r="TRT519" s="61"/>
      <c r="TRU519" s="70"/>
      <c r="TRV519" s="70"/>
      <c r="TRW519" s="60"/>
      <c r="TRX519" s="61"/>
      <c r="TRY519" s="70"/>
      <c r="TRZ519" s="70"/>
      <c r="TSA519" s="60"/>
      <c r="TSB519" s="61"/>
      <c r="TSC519" s="70"/>
      <c r="TSD519" s="70"/>
      <c r="TSE519" s="60"/>
      <c r="TSF519" s="61"/>
      <c r="TSG519" s="70"/>
      <c r="TSH519" s="70"/>
      <c r="TSI519" s="60"/>
      <c r="TSJ519" s="61"/>
      <c r="TSK519" s="70"/>
      <c r="TSL519" s="70"/>
      <c r="TSM519" s="60"/>
      <c r="TSN519" s="61"/>
      <c r="TSO519" s="70"/>
      <c r="TSP519" s="70"/>
      <c r="TSQ519" s="60"/>
      <c r="TSR519" s="61"/>
      <c r="TSS519" s="70"/>
      <c r="TST519" s="70"/>
      <c r="TSU519" s="60"/>
      <c r="TSV519" s="61"/>
      <c r="TSW519" s="70"/>
      <c r="TSX519" s="70"/>
      <c r="TSY519" s="60"/>
      <c r="TSZ519" s="61"/>
      <c r="TTA519" s="70"/>
      <c r="TTB519" s="70"/>
      <c r="TTC519" s="60"/>
      <c r="TTD519" s="61"/>
      <c r="TTE519" s="70"/>
      <c r="TTF519" s="70"/>
      <c r="TTG519" s="60"/>
      <c r="TTH519" s="61"/>
      <c r="TTI519" s="70"/>
      <c r="TTJ519" s="70"/>
      <c r="TTK519" s="60"/>
      <c r="TTL519" s="61"/>
      <c r="TTM519" s="70"/>
      <c r="TTN519" s="70"/>
      <c r="TTO519" s="60"/>
      <c r="TTP519" s="61"/>
      <c r="TTQ519" s="70"/>
      <c r="TTR519" s="70"/>
      <c r="TTS519" s="60"/>
      <c r="TTT519" s="61"/>
      <c r="TTU519" s="70"/>
      <c r="TTV519" s="70"/>
      <c r="TTW519" s="60"/>
      <c r="TTX519" s="61"/>
      <c r="TTY519" s="70"/>
      <c r="TTZ519" s="70"/>
      <c r="TUA519" s="60"/>
      <c r="TUB519" s="61"/>
      <c r="TUC519" s="70"/>
      <c r="TUD519" s="70"/>
      <c r="TUE519" s="60"/>
      <c r="TUF519" s="61"/>
      <c r="TUG519" s="70"/>
      <c r="TUH519" s="70"/>
      <c r="TUI519" s="60"/>
      <c r="TUJ519" s="61"/>
      <c r="TUK519" s="70"/>
      <c r="TUL519" s="70"/>
      <c r="TUM519" s="60"/>
      <c r="TUN519" s="61"/>
      <c r="TUO519" s="70"/>
      <c r="TUP519" s="70"/>
      <c r="TUQ519" s="60"/>
      <c r="TUR519" s="61"/>
      <c r="TUS519" s="70"/>
      <c r="TUT519" s="70"/>
      <c r="TUU519" s="60"/>
      <c r="TUV519" s="61"/>
      <c r="TUW519" s="70"/>
      <c r="TUX519" s="70"/>
      <c r="TUY519" s="60"/>
      <c r="TUZ519" s="61"/>
      <c r="TVA519" s="70"/>
      <c r="TVB519" s="70"/>
      <c r="TVC519" s="60"/>
      <c r="TVD519" s="61"/>
      <c r="TVE519" s="70"/>
      <c r="TVF519" s="70"/>
      <c r="TVG519" s="60"/>
      <c r="TVH519" s="61"/>
      <c r="TVI519" s="70"/>
      <c r="TVJ519" s="70"/>
      <c r="TVK519" s="60"/>
      <c r="TVL519" s="61"/>
      <c r="TVM519" s="70"/>
      <c r="TVN519" s="70"/>
      <c r="TVO519" s="60"/>
      <c r="TVP519" s="61"/>
      <c r="TVQ519" s="70"/>
      <c r="TVR519" s="70"/>
      <c r="TVS519" s="60"/>
      <c r="TVT519" s="61"/>
      <c r="TVU519" s="70"/>
      <c r="TVV519" s="70"/>
      <c r="TVW519" s="60"/>
      <c r="TVX519" s="61"/>
      <c r="TVY519" s="70"/>
      <c r="TVZ519" s="70"/>
      <c r="TWA519" s="60"/>
      <c r="TWB519" s="61"/>
      <c r="TWC519" s="70"/>
      <c r="TWD519" s="70"/>
      <c r="TWE519" s="60"/>
      <c r="TWF519" s="61"/>
      <c r="TWG519" s="70"/>
      <c r="TWH519" s="70"/>
      <c r="TWI519" s="60"/>
      <c r="TWJ519" s="61"/>
      <c r="TWK519" s="70"/>
      <c r="TWL519" s="70"/>
      <c r="TWM519" s="60"/>
      <c r="TWN519" s="61"/>
      <c r="TWO519" s="70"/>
      <c r="TWP519" s="70"/>
      <c r="TWQ519" s="60"/>
      <c r="TWR519" s="61"/>
      <c r="TWS519" s="70"/>
      <c r="TWT519" s="70"/>
      <c r="TWU519" s="60"/>
      <c r="TWV519" s="61"/>
      <c r="TWW519" s="70"/>
      <c r="TWX519" s="70"/>
      <c r="TWY519" s="60"/>
      <c r="TWZ519" s="61"/>
      <c r="TXA519" s="70"/>
      <c r="TXB519" s="70"/>
      <c r="TXC519" s="60"/>
      <c r="TXD519" s="61"/>
      <c r="TXE519" s="70"/>
      <c r="TXF519" s="70"/>
      <c r="TXG519" s="60"/>
      <c r="TXH519" s="61"/>
      <c r="TXI519" s="70"/>
      <c r="TXJ519" s="70"/>
      <c r="TXK519" s="60"/>
      <c r="TXL519" s="61"/>
      <c r="TXM519" s="70"/>
      <c r="TXN519" s="70"/>
      <c r="TXO519" s="60"/>
      <c r="TXP519" s="61"/>
      <c r="TXQ519" s="70"/>
      <c r="TXR519" s="70"/>
      <c r="TXS519" s="60"/>
      <c r="TXT519" s="61"/>
      <c r="TXU519" s="70"/>
      <c r="TXV519" s="70"/>
      <c r="TXW519" s="60"/>
      <c r="TXX519" s="61"/>
      <c r="TXY519" s="70"/>
      <c r="TXZ519" s="70"/>
      <c r="TYA519" s="60"/>
      <c r="TYB519" s="61"/>
      <c r="TYC519" s="70"/>
      <c r="TYD519" s="70"/>
      <c r="TYE519" s="60"/>
      <c r="TYF519" s="61"/>
      <c r="TYG519" s="70"/>
      <c r="TYH519" s="70"/>
      <c r="TYI519" s="60"/>
      <c r="TYJ519" s="61"/>
      <c r="TYK519" s="70"/>
      <c r="TYL519" s="70"/>
      <c r="TYM519" s="60"/>
      <c r="TYN519" s="61"/>
      <c r="TYO519" s="70"/>
      <c r="TYP519" s="70"/>
      <c r="TYQ519" s="60"/>
      <c r="TYR519" s="61"/>
      <c r="TYS519" s="70"/>
      <c r="TYT519" s="70"/>
      <c r="TYU519" s="60"/>
      <c r="TYV519" s="61"/>
      <c r="TYW519" s="70"/>
      <c r="TYX519" s="70"/>
      <c r="TYY519" s="60"/>
      <c r="TYZ519" s="61"/>
      <c r="TZA519" s="70"/>
      <c r="TZB519" s="70"/>
      <c r="TZC519" s="60"/>
      <c r="TZD519" s="61"/>
      <c r="TZE519" s="70"/>
      <c r="TZF519" s="70"/>
      <c r="TZG519" s="60"/>
      <c r="TZH519" s="61"/>
      <c r="TZI519" s="70"/>
      <c r="TZJ519" s="70"/>
      <c r="TZK519" s="60"/>
      <c r="TZL519" s="61"/>
      <c r="TZM519" s="70"/>
      <c r="TZN519" s="70"/>
      <c r="TZO519" s="60"/>
      <c r="TZP519" s="61"/>
      <c r="TZQ519" s="70"/>
      <c r="TZR519" s="70"/>
      <c r="TZS519" s="60"/>
      <c r="TZT519" s="61"/>
      <c r="TZU519" s="70"/>
      <c r="TZV519" s="70"/>
      <c r="TZW519" s="60"/>
      <c r="TZX519" s="61"/>
      <c r="TZY519" s="70"/>
      <c r="TZZ519" s="70"/>
      <c r="UAA519" s="60"/>
      <c r="UAB519" s="61"/>
      <c r="UAC519" s="70"/>
      <c r="UAD519" s="70"/>
      <c r="UAE519" s="60"/>
      <c r="UAF519" s="61"/>
      <c r="UAG519" s="70"/>
      <c r="UAH519" s="70"/>
      <c r="UAI519" s="60"/>
      <c r="UAJ519" s="61"/>
      <c r="UAK519" s="70"/>
      <c r="UAL519" s="70"/>
      <c r="UAM519" s="60"/>
      <c r="UAN519" s="61"/>
      <c r="UAO519" s="70"/>
      <c r="UAP519" s="70"/>
      <c r="UAQ519" s="60"/>
      <c r="UAR519" s="61"/>
      <c r="UAS519" s="70"/>
      <c r="UAT519" s="70"/>
      <c r="UAU519" s="60"/>
      <c r="UAV519" s="61"/>
      <c r="UAW519" s="70"/>
      <c r="UAX519" s="70"/>
      <c r="UAY519" s="60"/>
      <c r="UAZ519" s="61"/>
      <c r="UBA519" s="70"/>
      <c r="UBB519" s="70"/>
      <c r="UBC519" s="60"/>
      <c r="UBD519" s="61"/>
      <c r="UBE519" s="70"/>
      <c r="UBF519" s="70"/>
      <c r="UBG519" s="60"/>
      <c r="UBH519" s="61"/>
      <c r="UBI519" s="70"/>
      <c r="UBJ519" s="70"/>
      <c r="UBK519" s="60"/>
      <c r="UBL519" s="61"/>
      <c r="UBM519" s="70"/>
      <c r="UBN519" s="70"/>
      <c r="UBO519" s="60"/>
      <c r="UBP519" s="61"/>
      <c r="UBQ519" s="70"/>
      <c r="UBR519" s="70"/>
      <c r="UBS519" s="60"/>
      <c r="UBT519" s="61"/>
      <c r="UBU519" s="70"/>
      <c r="UBV519" s="70"/>
      <c r="UBW519" s="60"/>
      <c r="UBX519" s="61"/>
      <c r="UBY519" s="70"/>
      <c r="UBZ519" s="70"/>
      <c r="UCA519" s="60"/>
      <c r="UCB519" s="61"/>
      <c r="UCC519" s="70"/>
      <c r="UCD519" s="70"/>
      <c r="UCE519" s="60"/>
      <c r="UCF519" s="61"/>
      <c r="UCG519" s="70"/>
      <c r="UCH519" s="70"/>
      <c r="UCI519" s="60"/>
      <c r="UCJ519" s="61"/>
      <c r="UCK519" s="70"/>
      <c r="UCL519" s="70"/>
      <c r="UCM519" s="60"/>
      <c r="UCN519" s="61"/>
      <c r="UCO519" s="70"/>
      <c r="UCP519" s="70"/>
      <c r="UCQ519" s="60"/>
      <c r="UCR519" s="61"/>
      <c r="UCS519" s="70"/>
      <c r="UCT519" s="70"/>
      <c r="UCU519" s="60"/>
      <c r="UCV519" s="61"/>
      <c r="UCW519" s="70"/>
      <c r="UCX519" s="70"/>
      <c r="UCY519" s="60"/>
      <c r="UCZ519" s="61"/>
      <c r="UDA519" s="70"/>
      <c r="UDB519" s="70"/>
      <c r="UDC519" s="60"/>
      <c r="UDD519" s="61"/>
      <c r="UDE519" s="70"/>
      <c r="UDF519" s="70"/>
      <c r="UDG519" s="60"/>
      <c r="UDH519" s="61"/>
      <c r="UDI519" s="70"/>
      <c r="UDJ519" s="70"/>
      <c r="UDK519" s="60"/>
      <c r="UDL519" s="61"/>
      <c r="UDM519" s="70"/>
      <c r="UDN519" s="70"/>
      <c r="UDO519" s="60"/>
      <c r="UDP519" s="61"/>
      <c r="UDQ519" s="70"/>
      <c r="UDR519" s="70"/>
      <c r="UDS519" s="60"/>
      <c r="UDT519" s="61"/>
      <c r="UDU519" s="70"/>
      <c r="UDV519" s="70"/>
      <c r="UDW519" s="60"/>
      <c r="UDX519" s="61"/>
      <c r="UDY519" s="70"/>
      <c r="UDZ519" s="70"/>
      <c r="UEA519" s="60"/>
      <c r="UEB519" s="61"/>
      <c r="UEC519" s="70"/>
      <c r="UED519" s="70"/>
      <c r="UEE519" s="60"/>
      <c r="UEF519" s="61"/>
      <c r="UEG519" s="70"/>
      <c r="UEH519" s="70"/>
      <c r="UEI519" s="60"/>
      <c r="UEJ519" s="61"/>
      <c r="UEK519" s="70"/>
      <c r="UEL519" s="70"/>
      <c r="UEM519" s="60"/>
      <c r="UEN519" s="61"/>
      <c r="UEO519" s="70"/>
      <c r="UEP519" s="70"/>
      <c r="UEQ519" s="60"/>
      <c r="UER519" s="61"/>
      <c r="UES519" s="70"/>
      <c r="UET519" s="70"/>
      <c r="UEU519" s="60"/>
      <c r="UEV519" s="61"/>
      <c r="UEW519" s="70"/>
      <c r="UEX519" s="70"/>
      <c r="UEY519" s="60"/>
      <c r="UEZ519" s="61"/>
      <c r="UFA519" s="70"/>
      <c r="UFB519" s="70"/>
      <c r="UFC519" s="60"/>
      <c r="UFD519" s="61"/>
      <c r="UFE519" s="70"/>
      <c r="UFF519" s="70"/>
      <c r="UFG519" s="60"/>
      <c r="UFH519" s="61"/>
      <c r="UFI519" s="70"/>
      <c r="UFJ519" s="70"/>
      <c r="UFK519" s="60"/>
      <c r="UFL519" s="61"/>
      <c r="UFM519" s="70"/>
      <c r="UFN519" s="70"/>
      <c r="UFO519" s="60"/>
      <c r="UFP519" s="61"/>
      <c r="UFQ519" s="70"/>
      <c r="UFR519" s="70"/>
      <c r="UFS519" s="60"/>
      <c r="UFT519" s="61"/>
      <c r="UFU519" s="70"/>
      <c r="UFV519" s="70"/>
      <c r="UFW519" s="60"/>
      <c r="UFX519" s="61"/>
      <c r="UFY519" s="70"/>
      <c r="UFZ519" s="70"/>
      <c r="UGA519" s="60"/>
      <c r="UGB519" s="61"/>
      <c r="UGC519" s="70"/>
      <c r="UGD519" s="70"/>
      <c r="UGE519" s="60"/>
      <c r="UGF519" s="61"/>
      <c r="UGG519" s="70"/>
      <c r="UGH519" s="70"/>
      <c r="UGI519" s="60"/>
      <c r="UGJ519" s="61"/>
      <c r="UGK519" s="70"/>
      <c r="UGL519" s="70"/>
      <c r="UGM519" s="60"/>
      <c r="UGN519" s="61"/>
      <c r="UGO519" s="70"/>
      <c r="UGP519" s="70"/>
      <c r="UGQ519" s="60"/>
      <c r="UGR519" s="61"/>
      <c r="UGS519" s="70"/>
      <c r="UGT519" s="70"/>
      <c r="UGU519" s="60"/>
      <c r="UGV519" s="61"/>
      <c r="UGW519" s="70"/>
      <c r="UGX519" s="70"/>
      <c r="UGY519" s="60"/>
      <c r="UGZ519" s="61"/>
      <c r="UHA519" s="70"/>
      <c r="UHB519" s="70"/>
      <c r="UHC519" s="60"/>
      <c r="UHD519" s="61"/>
      <c r="UHE519" s="70"/>
      <c r="UHF519" s="70"/>
      <c r="UHG519" s="60"/>
      <c r="UHH519" s="61"/>
      <c r="UHI519" s="70"/>
      <c r="UHJ519" s="70"/>
      <c r="UHK519" s="60"/>
      <c r="UHL519" s="61"/>
      <c r="UHM519" s="70"/>
      <c r="UHN519" s="70"/>
      <c r="UHO519" s="60"/>
      <c r="UHP519" s="61"/>
      <c r="UHQ519" s="70"/>
      <c r="UHR519" s="70"/>
      <c r="UHS519" s="60"/>
      <c r="UHT519" s="61"/>
      <c r="UHU519" s="70"/>
      <c r="UHV519" s="70"/>
      <c r="UHW519" s="60"/>
      <c r="UHX519" s="61"/>
      <c r="UHY519" s="70"/>
      <c r="UHZ519" s="70"/>
      <c r="UIA519" s="60"/>
      <c r="UIB519" s="61"/>
      <c r="UIC519" s="70"/>
      <c r="UID519" s="70"/>
      <c r="UIE519" s="60"/>
      <c r="UIF519" s="61"/>
      <c r="UIG519" s="70"/>
      <c r="UIH519" s="70"/>
      <c r="UII519" s="60"/>
      <c r="UIJ519" s="61"/>
      <c r="UIK519" s="70"/>
      <c r="UIL519" s="70"/>
      <c r="UIM519" s="60"/>
      <c r="UIN519" s="61"/>
      <c r="UIO519" s="70"/>
      <c r="UIP519" s="70"/>
      <c r="UIQ519" s="60"/>
      <c r="UIR519" s="61"/>
      <c r="UIS519" s="70"/>
      <c r="UIT519" s="70"/>
      <c r="UIU519" s="60"/>
      <c r="UIV519" s="61"/>
      <c r="UIW519" s="70"/>
      <c r="UIX519" s="70"/>
      <c r="UIY519" s="60"/>
      <c r="UIZ519" s="61"/>
      <c r="UJA519" s="70"/>
      <c r="UJB519" s="70"/>
      <c r="UJC519" s="60"/>
      <c r="UJD519" s="61"/>
      <c r="UJE519" s="70"/>
      <c r="UJF519" s="70"/>
      <c r="UJG519" s="60"/>
      <c r="UJH519" s="61"/>
      <c r="UJI519" s="70"/>
      <c r="UJJ519" s="70"/>
      <c r="UJK519" s="60"/>
      <c r="UJL519" s="61"/>
      <c r="UJM519" s="70"/>
      <c r="UJN519" s="70"/>
      <c r="UJO519" s="60"/>
      <c r="UJP519" s="61"/>
      <c r="UJQ519" s="70"/>
      <c r="UJR519" s="70"/>
      <c r="UJS519" s="60"/>
      <c r="UJT519" s="61"/>
      <c r="UJU519" s="70"/>
      <c r="UJV519" s="70"/>
      <c r="UJW519" s="60"/>
      <c r="UJX519" s="61"/>
      <c r="UJY519" s="70"/>
      <c r="UJZ519" s="70"/>
      <c r="UKA519" s="60"/>
      <c r="UKB519" s="61"/>
      <c r="UKC519" s="70"/>
      <c r="UKD519" s="70"/>
      <c r="UKE519" s="60"/>
      <c r="UKF519" s="61"/>
      <c r="UKG519" s="70"/>
      <c r="UKH519" s="70"/>
      <c r="UKI519" s="60"/>
      <c r="UKJ519" s="61"/>
      <c r="UKK519" s="70"/>
      <c r="UKL519" s="70"/>
      <c r="UKM519" s="60"/>
      <c r="UKN519" s="61"/>
      <c r="UKO519" s="70"/>
      <c r="UKP519" s="70"/>
      <c r="UKQ519" s="60"/>
      <c r="UKR519" s="61"/>
      <c r="UKS519" s="70"/>
      <c r="UKT519" s="70"/>
      <c r="UKU519" s="60"/>
      <c r="UKV519" s="61"/>
      <c r="UKW519" s="70"/>
      <c r="UKX519" s="70"/>
      <c r="UKY519" s="60"/>
      <c r="UKZ519" s="61"/>
      <c r="ULA519" s="70"/>
      <c r="ULB519" s="70"/>
      <c r="ULC519" s="60"/>
      <c r="ULD519" s="61"/>
      <c r="ULE519" s="70"/>
      <c r="ULF519" s="70"/>
      <c r="ULG519" s="60"/>
      <c r="ULH519" s="61"/>
      <c r="ULI519" s="70"/>
      <c r="ULJ519" s="70"/>
      <c r="ULK519" s="60"/>
      <c r="ULL519" s="61"/>
      <c r="ULM519" s="70"/>
      <c r="ULN519" s="70"/>
      <c r="ULO519" s="60"/>
      <c r="ULP519" s="61"/>
      <c r="ULQ519" s="70"/>
      <c r="ULR519" s="70"/>
      <c r="ULS519" s="60"/>
      <c r="ULT519" s="61"/>
      <c r="ULU519" s="70"/>
      <c r="ULV519" s="70"/>
      <c r="ULW519" s="60"/>
      <c r="ULX519" s="61"/>
      <c r="ULY519" s="70"/>
      <c r="ULZ519" s="70"/>
      <c r="UMA519" s="60"/>
      <c r="UMB519" s="61"/>
      <c r="UMC519" s="70"/>
      <c r="UMD519" s="70"/>
      <c r="UME519" s="60"/>
      <c r="UMF519" s="61"/>
      <c r="UMG519" s="70"/>
      <c r="UMH519" s="70"/>
      <c r="UMI519" s="60"/>
      <c r="UMJ519" s="61"/>
      <c r="UMK519" s="70"/>
      <c r="UML519" s="70"/>
      <c r="UMM519" s="60"/>
      <c r="UMN519" s="61"/>
      <c r="UMO519" s="70"/>
      <c r="UMP519" s="70"/>
      <c r="UMQ519" s="60"/>
      <c r="UMR519" s="61"/>
      <c r="UMS519" s="70"/>
      <c r="UMT519" s="70"/>
      <c r="UMU519" s="60"/>
      <c r="UMV519" s="61"/>
      <c r="UMW519" s="70"/>
      <c r="UMX519" s="70"/>
      <c r="UMY519" s="60"/>
      <c r="UMZ519" s="61"/>
      <c r="UNA519" s="70"/>
      <c r="UNB519" s="70"/>
      <c r="UNC519" s="60"/>
      <c r="UND519" s="61"/>
      <c r="UNE519" s="70"/>
      <c r="UNF519" s="70"/>
      <c r="UNG519" s="60"/>
      <c r="UNH519" s="61"/>
      <c r="UNI519" s="70"/>
      <c r="UNJ519" s="70"/>
      <c r="UNK519" s="60"/>
      <c r="UNL519" s="61"/>
      <c r="UNM519" s="70"/>
      <c r="UNN519" s="70"/>
      <c r="UNO519" s="60"/>
      <c r="UNP519" s="61"/>
      <c r="UNQ519" s="70"/>
      <c r="UNR519" s="70"/>
      <c r="UNS519" s="60"/>
      <c r="UNT519" s="61"/>
      <c r="UNU519" s="70"/>
      <c r="UNV519" s="70"/>
      <c r="UNW519" s="60"/>
      <c r="UNX519" s="61"/>
      <c r="UNY519" s="70"/>
      <c r="UNZ519" s="70"/>
      <c r="UOA519" s="60"/>
      <c r="UOB519" s="61"/>
      <c r="UOC519" s="70"/>
      <c r="UOD519" s="70"/>
      <c r="UOE519" s="60"/>
      <c r="UOF519" s="61"/>
      <c r="UOG519" s="70"/>
      <c r="UOH519" s="70"/>
      <c r="UOI519" s="60"/>
      <c r="UOJ519" s="61"/>
      <c r="UOK519" s="70"/>
      <c r="UOL519" s="70"/>
      <c r="UOM519" s="60"/>
      <c r="UON519" s="61"/>
      <c r="UOO519" s="70"/>
      <c r="UOP519" s="70"/>
      <c r="UOQ519" s="60"/>
      <c r="UOR519" s="61"/>
      <c r="UOS519" s="70"/>
      <c r="UOT519" s="70"/>
      <c r="UOU519" s="60"/>
      <c r="UOV519" s="61"/>
      <c r="UOW519" s="70"/>
      <c r="UOX519" s="70"/>
      <c r="UOY519" s="60"/>
      <c r="UOZ519" s="61"/>
      <c r="UPA519" s="70"/>
      <c r="UPB519" s="70"/>
      <c r="UPC519" s="60"/>
      <c r="UPD519" s="61"/>
      <c r="UPE519" s="70"/>
      <c r="UPF519" s="70"/>
      <c r="UPG519" s="60"/>
      <c r="UPH519" s="61"/>
      <c r="UPI519" s="70"/>
      <c r="UPJ519" s="70"/>
      <c r="UPK519" s="60"/>
      <c r="UPL519" s="61"/>
      <c r="UPM519" s="70"/>
      <c r="UPN519" s="70"/>
      <c r="UPO519" s="60"/>
      <c r="UPP519" s="61"/>
      <c r="UPQ519" s="70"/>
      <c r="UPR519" s="70"/>
      <c r="UPS519" s="60"/>
      <c r="UPT519" s="61"/>
      <c r="UPU519" s="70"/>
      <c r="UPV519" s="70"/>
      <c r="UPW519" s="60"/>
      <c r="UPX519" s="61"/>
      <c r="UPY519" s="70"/>
      <c r="UPZ519" s="70"/>
      <c r="UQA519" s="60"/>
      <c r="UQB519" s="61"/>
      <c r="UQC519" s="70"/>
      <c r="UQD519" s="70"/>
      <c r="UQE519" s="60"/>
      <c r="UQF519" s="61"/>
      <c r="UQG519" s="70"/>
      <c r="UQH519" s="70"/>
      <c r="UQI519" s="60"/>
      <c r="UQJ519" s="61"/>
      <c r="UQK519" s="70"/>
      <c r="UQL519" s="70"/>
      <c r="UQM519" s="60"/>
      <c r="UQN519" s="61"/>
      <c r="UQO519" s="70"/>
      <c r="UQP519" s="70"/>
      <c r="UQQ519" s="60"/>
      <c r="UQR519" s="61"/>
      <c r="UQS519" s="70"/>
      <c r="UQT519" s="70"/>
      <c r="UQU519" s="60"/>
      <c r="UQV519" s="61"/>
      <c r="UQW519" s="70"/>
      <c r="UQX519" s="70"/>
      <c r="UQY519" s="60"/>
      <c r="UQZ519" s="61"/>
      <c r="URA519" s="70"/>
      <c r="URB519" s="70"/>
      <c r="URC519" s="60"/>
      <c r="URD519" s="61"/>
      <c r="URE519" s="70"/>
      <c r="URF519" s="70"/>
      <c r="URG519" s="60"/>
      <c r="URH519" s="61"/>
      <c r="URI519" s="70"/>
      <c r="URJ519" s="70"/>
      <c r="URK519" s="60"/>
      <c r="URL519" s="61"/>
      <c r="URM519" s="70"/>
      <c r="URN519" s="70"/>
      <c r="URO519" s="60"/>
      <c r="URP519" s="61"/>
      <c r="URQ519" s="70"/>
      <c r="URR519" s="70"/>
      <c r="URS519" s="60"/>
      <c r="URT519" s="61"/>
      <c r="URU519" s="70"/>
      <c r="URV519" s="70"/>
      <c r="URW519" s="60"/>
      <c r="URX519" s="61"/>
      <c r="URY519" s="70"/>
      <c r="URZ519" s="70"/>
      <c r="USA519" s="60"/>
      <c r="USB519" s="61"/>
      <c r="USC519" s="70"/>
      <c r="USD519" s="70"/>
      <c r="USE519" s="60"/>
      <c r="USF519" s="61"/>
      <c r="USG519" s="70"/>
      <c r="USH519" s="70"/>
      <c r="USI519" s="60"/>
      <c r="USJ519" s="61"/>
      <c r="USK519" s="70"/>
      <c r="USL519" s="70"/>
      <c r="USM519" s="60"/>
      <c r="USN519" s="61"/>
      <c r="USO519" s="70"/>
      <c r="USP519" s="70"/>
      <c r="USQ519" s="60"/>
      <c r="USR519" s="61"/>
      <c r="USS519" s="70"/>
      <c r="UST519" s="70"/>
      <c r="USU519" s="60"/>
      <c r="USV519" s="61"/>
      <c r="USW519" s="70"/>
      <c r="USX519" s="70"/>
      <c r="USY519" s="60"/>
      <c r="USZ519" s="61"/>
      <c r="UTA519" s="70"/>
      <c r="UTB519" s="70"/>
      <c r="UTC519" s="60"/>
      <c r="UTD519" s="61"/>
      <c r="UTE519" s="70"/>
      <c r="UTF519" s="70"/>
      <c r="UTG519" s="60"/>
      <c r="UTH519" s="61"/>
      <c r="UTI519" s="70"/>
      <c r="UTJ519" s="70"/>
      <c r="UTK519" s="60"/>
      <c r="UTL519" s="61"/>
      <c r="UTM519" s="70"/>
      <c r="UTN519" s="70"/>
      <c r="UTO519" s="60"/>
      <c r="UTP519" s="61"/>
      <c r="UTQ519" s="70"/>
      <c r="UTR519" s="70"/>
      <c r="UTS519" s="60"/>
      <c r="UTT519" s="61"/>
      <c r="UTU519" s="70"/>
      <c r="UTV519" s="70"/>
      <c r="UTW519" s="60"/>
      <c r="UTX519" s="61"/>
      <c r="UTY519" s="70"/>
      <c r="UTZ519" s="70"/>
      <c r="UUA519" s="60"/>
      <c r="UUB519" s="61"/>
      <c r="UUC519" s="70"/>
      <c r="UUD519" s="70"/>
      <c r="UUE519" s="60"/>
      <c r="UUF519" s="61"/>
      <c r="UUG519" s="70"/>
      <c r="UUH519" s="70"/>
      <c r="UUI519" s="60"/>
      <c r="UUJ519" s="61"/>
      <c r="UUK519" s="70"/>
      <c r="UUL519" s="70"/>
      <c r="UUM519" s="60"/>
      <c r="UUN519" s="61"/>
      <c r="UUO519" s="70"/>
      <c r="UUP519" s="70"/>
      <c r="UUQ519" s="60"/>
      <c r="UUR519" s="61"/>
      <c r="UUS519" s="70"/>
      <c r="UUT519" s="70"/>
      <c r="UUU519" s="60"/>
      <c r="UUV519" s="61"/>
      <c r="UUW519" s="70"/>
      <c r="UUX519" s="70"/>
      <c r="UUY519" s="60"/>
      <c r="UUZ519" s="61"/>
      <c r="UVA519" s="70"/>
      <c r="UVB519" s="70"/>
      <c r="UVC519" s="60"/>
      <c r="UVD519" s="61"/>
      <c r="UVE519" s="70"/>
      <c r="UVF519" s="70"/>
      <c r="UVG519" s="60"/>
      <c r="UVH519" s="61"/>
      <c r="UVI519" s="70"/>
      <c r="UVJ519" s="70"/>
      <c r="UVK519" s="60"/>
      <c r="UVL519" s="61"/>
      <c r="UVM519" s="70"/>
      <c r="UVN519" s="70"/>
      <c r="UVO519" s="60"/>
      <c r="UVP519" s="61"/>
      <c r="UVQ519" s="70"/>
      <c r="UVR519" s="70"/>
      <c r="UVS519" s="60"/>
      <c r="UVT519" s="61"/>
      <c r="UVU519" s="70"/>
      <c r="UVV519" s="70"/>
      <c r="UVW519" s="60"/>
      <c r="UVX519" s="61"/>
      <c r="UVY519" s="70"/>
      <c r="UVZ519" s="70"/>
      <c r="UWA519" s="60"/>
      <c r="UWB519" s="61"/>
      <c r="UWC519" s="70"/>
      <c r="UWD519" s="70"/>
      <c r="UWE519" s="60"/>
      <c r="UWF519" s="61"/>
      <c r="UWG519" s="70"/>
      <c r="UWH519" s="70"/>
      <c r="UWI519" s="60"/>
      <c r="UWJ519" s="61"/>
      <c r="UWK519" s="70"/>
      <c r="UWL519" s="70"/>
      <c r="UWM519" s="60"/>
      <c r="UWN519" s="61"/>
      <c r="UWO519" s="70"/>
      <c r="UWP519" s="70"/>
      <c r="UWQ519" s="60"/>
      <c r="UWR519" s="61"/>
      <c r="UWS519" s="70"/>
      <c r="UWT519" s="70"/>
      <c r="UWU519" s="60"/>
      <c r="UWV519" s="61"/>
      <c r="UWW519" s="70"/>
      <c r="UWX519" s="70"/>
      <c r="UWY519" s="60"/>
      <c r="UWZ519" s="61"/>
      <c r="UXA519" s="70"/>
      <c r="UXB519" s="70"/>
      <c r="UXC519" s="60"/>
      <c r="UXD519" s="61"/>
      <c r="UXE519" s="70"/>
      <c r="UXF519" s="70"/>
      <c r="UXG519" s="60"/>
      <c r="UXH519" s="61"/>
      <c r="UXI519" s="70"/>
      <c r="UXJ519" s="70"/>
      <c r="UXK519" s="60"/>
      <c r="UXL519" s="61"/>
      <c r="UXM519" s="70"/>
      <c r="UXN519" s="70"/>
      <c r="UXO519" s="60"/>
      <c r="UXP519" s="61"/>
      <c r="UXQ519" s="70"/>
      <c r="UXR519" s="70"/>
      <c r="UXS519" s="60"/>
      <c r="UXT519" s="61"/>
      <c r="UXU519" s="70"/>
      <c r="UXV519" s="70"/>
      <c r="UXW519" s="60"/>
      <c r="UXX519" s="61"/>
      <c r="UXY519" s="70"/>
      <c r="UXZ519" s="70"/>
      <c r="UYA519" s="60"/>
      <c r="UYB519" s="61"/>
      <c r="UYC519" s="70"/>
      <c r="UYD519" s="70"/>
      <c r="UYE519" s="60"/>
      <c r="UYF519" s="61"/>
      <c r="UYG519" s="70"/>
      <c r="UYH519" s="70"/>
      <c r="UYI519" s="60"/>
      <c r="UYJ519" s="61"/>
      <c r="UYK519" s="70"/>
      <c r="UYL519" s="70"/>
      <c r="UYM519" s="60"/>
      <c r="UYN519" s="61"/>
      <c r="UYO519" s="70"/>
      <c r="UYP519" s="70"/>
      <c r="UYQ519" s="60"/>
      <c r="UYR519" s="61"/>
      <c r="UYS519" s="70"/>
      <c r="UYT519" s="70"/>
      <c r="UYU519" s="60"/>
      <c r="UYV519" s="61"/>
      <c r="UYW519" s="70"/>
      <c r="UYX519" s="70"/>
      <c r="UYY519" s="60"/>
      <c r="UYZ519" s="61"/>
      <c r="UZA519" s="70"/>
      <c r="UZB519" s="70"/>
      <c r="UZC519" s="60"/>
      <c r="UZD519" s="61"/>
      <c r="UZE519" s="70"/>
      <c r="UZF519" s="70"/>
      <c r="UZG519" s="60"/>
      <c r="UZH519" s="61"/>
      <c r="UZI519" s="70"/>
      <c r="UZJ519" s="70"/>
      <c r="UZK519" s="60"/>
      <c r="UZL519" s="61"/>
      <c r="UZM519" s="70"/>
      <c r="UZN519" s="70"/>
      <c r="UZO519" s="60"/>
      <c r="UZP519" s="61"/>
      <c r="UZQ519" s="70"/>
      <c r="UZR519" s="70"/>
      <c r="UZS519" s="60"/>
      <c r="UZT519" s="61"/>
      <c r="UZU519" s="70"/>
      <c r="UZV519" s="70"/>
      <c r="UZW519" s="60"/>
      <c r="UZX519" s="61"/>
      <c r="UZY519" s="70"/>
      <c r="UZZ519" s="70"/>
      <c r="VAA519" s="60"/>
      <c r="VAB519" s="61"/>
      <c r="VAC519" s="70"/>
      <c r="VAD519" s="70"/>
      <c r="VAE519" s="60"/>
      <c r="VAF519" s="61"/>
      <c r="VAG519" s="70"/>
      <c r="VAH519" s="70"/>
      <c r="VAI519" s="60"/>
      <c r="VAJ519" s="61"/>
      <c r="VAK519" s="70"/>
      <c r="VAL519" s="70"/>
      <c r="VAM519" s="60"/>
      <c r="VAN519" s="61"/>
      <c r="VAO519" s="70"/>
      <c r="VAP519" s="70"/>
      <c r="VAQ519" s="60"/>
      <c r="VAR519" s="61"/>
      <c r="VAS519" s="70"/>
      <c r="VAT519" s="70"/>
      <c r="VAU519" s="60"/>
      <c r="VAV519" s="61"/>
      <c r="VAW519" s="70"/>
      <c r="VAX519" s="70"/>
      <c r="VAY519" s="60"/>
      <c r="VAZ519" s="61"/>
      <c r="VBA519" s="70"/>
      <c r="VBB519" s="70"/>
      <c r="VBC519" s="60"/>
      <c r="VBD519" s="61"/>
      <c r="VBE519" s="70"/>
      <c r="VBF519" s="70"/>
      <c r="VBG519" s="60"/>
      <c r="VBH519" s="61"/>
      <c r="VBI519" s="70"/>
      <c r="VBJ519" s="70"/>
      <c r="VBK519" s="60"/>
      <c r="VBL519" s="61"/>
      <c r="VBM519" s="70"/>
      <c r="VBN519" s="70"/>
      <c r="VBO519" s="60"/>
      <c r="VBP519" s="61"/>
      <c r="VBQ519" s="70"/>
      <c r="VBR519" s="70"/>
      <c r="VBS519" s="60"/>
      <c r="VBT519" s="61"/>
      <c r="VBU519" s="70"/>
      <c r="VBV519" s="70"/>
      <c r="VBW519" s="60"/>
      <c r="VBX519" s="61"/>
      <c r="VBY519" s="70"/>
      <c r="VBZ519" s="70"/>
      <c r="VCA519" s="60"/>
      <c r="VCB519" s="61"/>
      <c r="VCC519" s="70"/>
      <c r="VCD519" s="70"/>
      <c r="VCE519" s="60"/>
      <c r="VCF519" s="61"/>
      <c r="VCG519" s="70"/>
      <c r="VCH519" s="70"/>
      <c r="VCI519" s="60"/>
      <c r="VCJ519" s="61"/>
      <c r="VCK519" s="70"/>
      <c r="VCL519" s="70"/>
      <c r="VCM519" s="60"/>
      <c r="VCN519" s="61"/>
      <c r="VCO519" s="70"/>
      <c r="VCP519" s="70"/>
      <c r="VCQ519" s="60"/>
      <c r="VCR519" s="61"/>
      <c r="VCS519" s="70"/>
      <c r="VCT519" s="70"/>
      <c r="VCU519" s="60"/>
      <c r="VCV519" s="61"/>
      <c r="VCW519" s="70"/>
      <c r="VCX519" s="70"/>
      <c r="VCY519" s="60"/>
      <c r="VCZ519" s="61"/>
      <c r="VDA519" s="70"/>
      <c r="VDB519" s="70"/>
      <c r="VDC519" s="60"/>
      <c r="VDD519" s="61"/>
      <c r="VDE519" s="70"/>
      <c r="VDF519" s="70"/>
      <c r="VDG519" s="60"/>
      <c r="VDH519" s="61"/>
      <c r="VDI519" s="70"/>
      <c r="VDJ519" s="70"/>
      <c r="VDK519" s="60"/>
      <c r="VDL519" s="61"/>
      <c r="VDM519" s="70"/>
      <c r="VDN519" s="70"/>
      <c r="VDO519" s="60"/>
      <c r="VDP519" s="61"/>
      <c r="VDQ519" s="70"/>
      <c r="VDR519" s="70"/>
      <c r="VDS519" s="60"/>
      <c r="VDT519" s="61"/>
      <c r="VDU519" s="70"/>
      <c r="VDV519" s="70"/>
      <c r="VDW519" s="60"/>
      <c r="VDX519" s="61"/>
      <c r="VDY519" s="70"/>
      <c r="VDZ519" s="70"/>
      <c r="VEA519" s="60"/>
      <c r="VEB519" s="61"/>
      <c r="VEC519" s="70"/>
      <c r="VED519" s="70"/>
      <c r="VEE519" s="60"/>
      <c r="VEF519" s="61"/>
      <c r="VEG519" s="70"/>
      <c r="VEH519" s="70"/>
      <c r="VEI519" s="60"/>
      <c r="VEJ519" s="61"/>
      <c r="VEK519" s="70"/>
      <c r="VEL519" s="70"/>
      <c r="VEM519" s="60"/>
      <c r="VEN519" s="61"/>
      <c r="VEO519" s="70"/>
      <c r="VEP519" s="70"/>
      <c r="VEQ519" s="60"/>
      <c r="VER519" s="61"/>
      <c r="VES519" s="70"/>
      <c r="VET519" s="70"/>
      <c r="VEU519" s="60"/>
      <c r="VEV519" s="61"/>
      <c r="VEW519" s="70"/>
      <c r="VEX519" s="70"/>
      <c r="VEY519" s="60"/>
      <c r="VEZ519" s="61"/>
      <c r="VFA519" s="70"/>
      <c r="VFB519" s="70"/>
      <c r="VFC519" s="60"/>
      <c r="VFD519" s="61"/>
      <c r="VFE519" s="70"/>
      <c r="VFF519" s="70"/>
      <c r="VFG519" s="60"/>
      <c r="VFH519" s="61"/>
      <c r="VFI519" s="70"/>
      <c r="VFJ519" s="70"/>
      <c r="VFK519" s="60"/>
      <c r="VFL519" s="61"/>
      <c r="VFM519" s="70"/>
      <c r="VFN519" s="70"/>
      <c r="VFO519" s="60"/>
      <c r="VFP519" s="61"/>
      <c r="VFQ519" s="70"/>
      <c r="VFR519" s="70"/>
      <c r="VFS519" s="60"/>
      <c r="VFT519" s="61"/>
      <c r="VFU519" s="70"/>
      <c r="VFV519" s="70"/>
      <c r="VFW519" s="60"/>
      <c r="VFX519" s="61"/>
      <c r="VFY519" s="70"/>
      <c r="VFZ519" s="70"/>
      <c r="VGA519" s="60"/>
      <c r="VGB519" s="61"/>
      <c r="VGC519" s="70"/>
      <c r="VGD519" s="70"/>
      <c r="VGE519" s="60"/>
      <c r="VGF519" s="61"/>
      <c r="VGG519" s="70"/>
      <c r="VGH519" s="70"/>
      <c r="VGI519" s="60"/>
      <c r="VGJ519" s="61"/>
      <c r="VGK519" s="70"/>
      <c r="VGL519" s="70"/>
      <c r="VGM519" s="60"/>
      <c r="VGN519" s="61"/>
      <c r="VGO519" s="70"/>
      <c r="VGP519" s="70"/>
      <c r="VGQ519" s="60"/>
      <c r="VGR519" s="61"/>
      <c r="VGS519" s="70"/>
      <c r="VGT519" s="70"/>
      <c r="VGU519" s="60"/>
      <c r="VGV519" s="61"/>
      <c r="VGW519" s="70"/>
      <c r="VGX519" s="70"/>
      <c r="VGY519" s="60"/>
      <c r="VGZ519" s="61"/>
      <c r="VHA519" s="70"/>
      <c r="VHB519" s="70"/>
      <c r="VHC519" s="60"/>
      <c r="VHD519" s="61"/>
      <c r="VHE519" s="70"/>
      <c r="VHF519" s="70"/>
      <c r="VHG519" s="60"/>
      <c r="VHH519" s="61"/>
      <c r="VHI519" s="70"/>
      <c r="VHJ519" s="70"/>
      <c r="VHK519" s="60"/>
      <c r="VHL519" s="61"/>
      <c r="VHM519" s="70"/>
      <c r="VHN519" s="70"/>
      <c r="VHO519" s="60"/>
      <c r="VHP519" s="61"/>
      <c r="VHQ519" s="70"/>
      <c r="VHR519" s="70"/>
      <c r="VHS519" s="60"/>
      <c r="VHT519" s="61"/>
      <c r="VHU519" s="70"/>
      <c r="VHV519" s="70"/>
      <c r="VHW519" s="60"/>
      <c r="VHX519" s="61"/>
      <c r="VHY519" s="70"/>
      <c r="VHZ519" s="70"/>
      <c r="VIA519" s="60"/>
      <c r="VIB519" s="61"/>
      <c r="VIC519" s="70"/>
      <c r="VID519" s="70"/>
      <c r="VIE519" s="60"/>
      <c r="VIF519" s="61"/>
      <c r="VIG519" s="70"/>
      <c r="VIH519" s="70"/>
      <c r="VII519" s="60"/>
      <c r="VIJ519" s="61"/>
      <c r="VIK519" s="70"/>
      <c r="VIL519" s="70"/>
      <c r="VIM519" s="60"/>
      <c r="VIN519" s="61"/>
      <c r="VIO519" s="70"/>
      <c r="VIP519" s="70"/>
      <c r="VIQ519" s="60"/>
      <c r="VIR519" s="61"/>
      <c r="VIS519" s="70"/>
      <c r="VIT519" s="70"/>
      <c r="VIU519" s="60"/>
      <c r="VIV519" s="61"/>
      <c r="VIW519" s="70"/>
      <c r="VIX519" s="70"/>
      <c r="VIY519" s="60"/>
      <c r="VIZ519" s="61"/>
      <c r="VJA519" s="70"/>
      <c r="VJB519" s="70"/>
      <c r="VJC519" s="60"/>
      <c r="VJD519" s="61"/>
      <c r="VJE519" s="70"/>
      <c r="VJF519" s="70"/>
      <c r="VJG519" s="60"/>
      <c r="VJH519" s="61"/>
      <c r="VJI519" s="70"/>
      <c r="VJJ519" s="70"/>
      <c r="VJK519" s="60"/>
      <c r="VJL519" s="61"/>
      <c r="VJM519" s="70"/>
      <c r="VJN519" s="70"/>
      <c r="VJO519" s="60"/>
      <c r="VJP519" s="61"/>
      <c r="VJQ519" s="70"/>
      <c r="VJR519" s="70"/>
      <c r="VJS519" s="60"/>
      <c r="VJT519" s="61"/>
      <c r="VJU519" s="70"/>
      <c r="VJV519" s="70"/>
      <c r="VJW519" s="60"/>
      <c r="VJX519" s="61"/>
      <c r="VJY519" s="70"/>
      <c r="VJZ519" s="70"/>
      <c r="VKA519" s="60"/>
      <c r="VKB519" s="61"/>
      <c r="VKC519" s="70"/>
      <c r="VKD519" s="70"/>
      <c r="VKE519" s="60"/>
      <c r="VKF519" s="61"/>
      <c r="VKG519" s="70"/>
      <c r="VKH519" s="70"/>
      <c r="VKI519" s="60"/>
      <c r="VKJ519" s="61"/>
      <c r="VKK519" s="70"/>
      <c r="VKL519" s="70"/>
      <c r="VKM519" s="60"/>
      <c r="VKN519" s="61"/>
      <c r="VKO519" s="70"/>
      <c r="VKP519" s="70"/>
      <c r="VKQ519" s="60"/>
      <c r="VKR519" s="61"/>
      <c r="VKS519" s="70"/>
      <c r="VKT519" s="70"/>
      <c r="VKU519" s="60"/>
      <c r="VKV519" s="61"/>
      <c r="VKW519" s="70"/>
      <c r="VKX519" s="70"/>
      <c r="VKY519" s="60"/>
      <c r="VKZ519" s="61"/>
      <c r="VLA519" s="70"/>
      <c r="VLB519" s="70"/>
      <c r="VLC519" s="60"/>
      <c r="VLD519" s="61"/>
      <c r="VLE519" s="70"/>
      <c r="VLF519" s="70"/>
      <c r="VLG519" s="60"/>
      <c r="VLH519" s="61"/>
      <c r="VLI519" s="70"/>
      <c r="VLJ519" s="70"/>
      <c r="VLK519" s="60"/>
      <c r="VLL519" s="61"/>
      <c r="VLM519" s="70"/>
      <c r="VLN519" s="70"/>
      <c r="VLO519" s="60"/>
      <c r="VLP519" s="61"/>
      <c r="VLQ519" s="70"/>
      <c r="VLR519" s="70"/>
      <c r="VLS519" s="60"/>
      <c r="VLT519" s="61"/>
      <c r="VLU519" s="70"/>
      <c r="VLV519" s="70"/>
      <c r="VLW519" s="60"/>
      <c r="VLX519" s="61"/>
      <c r="VLY519" s="70"/>
      <c r="VLZ519" s="70"/>
      <c r="VMA519" s="60"/>
      <c r="VMB519" s="61"/>
      <c r="VMC519" s="70"/>
      <c r="VMD519" s="70"/>
      <c r="VME519" s="60"/>
      <c r="VMF519" s="61"/>
      <c r="VMG519" s="70"/>
      <c r="VMH519" s="70"/>
      <c r="VMI519" s="60"/>
      <c r="VMJ519" s="61"/>
      <c r="VMK519" s="70"/>
      <c r="VML519" s="70"/>
      <c r="VMM519" s="60"/>
      <c r="VMN519" s="61"/>
      <c r="VMO519" s="70"/>
      <c r="VMP519" s="70"/>
      <c r="VMQ519" s="60"/>
      <c r="VMR519" s="61"/>
      <c r="VMS519" s="70"/>
      <c r="VMT519" s="70"/>
      <c r="VMU519" s="60"/>
      <c r="VMV519" s="61"/>
      <c r="VMW519" s="70"/>
      <c r="VMX519" s="70"/>
      <c r="VMY519" s="60"/>
      <c r="VMZ519" s="61"/>
      <c r="VNA519" s="70"/>
      <c r="VNB519" s="70"/>
      <c r="VNC519" s="60"/>
      <c r="VND519" s="61"/>
      <c r="VNE519" s="70"/>
      <c r="VNF519" s="70"/>
      <c r="VNG519" s="60"/>
      <c r="VNH519" s="61"/>
      <c r="VNI519" s="70"/>
      <c r="VNJ519" s="70"/>
      <c r="VNK519" s="60"/>
      <c r="VNL519" s="61"/>
      <c r="VNM519" s="70"/>
      <c r="VNN519" s="70"/>
      <c r="VNO519" s="60"/>
      <c r="VNP519" s="61"/>
      <c r="VNQ519" s="70"/>
      <c r="VNR519" s="70"/>
      <c r="VNS519" s="60"/>
      <c r="VNT519" s="61"/>
      <c r="VNU519" s="70"/>
      <c r="VNV519" s="70"/>
      <c r="VNW519" s="60"/>
      <c r="VNX519" s="61"/>
      <c r="VNY519" s="70"/>
      <c r="VNZ519" s="70"/>
      <c r="VOA519" s="60"/>
      <c r="VOB519" s="61"/>
      <c r="VOC519" s="70"/>
      <c r="VOD519" s="70"/>
      <c r="VOE519" s="60"/>
      <c r="VOF519" s="61"/>
      <c r="VOG519" s="70"/>
      <c r="VOH519" s="70"/>
      <c r="VOI519" s="60"/>
      <c r="VOJ519" s="61"/>
      <c r="VOK519" s="70"/>
      <c r="VOL519" s="70"/>
      <c r="VOM519" s="60"/>
      <c r="VON519" s="61"/>
      <c r="VOO519" s="70"/>
      <c r="VOP519" s="70"/>
      <c r="VOQ519" s="60"/>
      <c r="VOR519" s="61"/>
      <c r="VOS519" s="70"/>
      <c r="VOT519" s="70"/>
      <c r="VOU519" s="60"/>
      <c r="VOV519" s="61"/>
      <c r="VOW519" s="70"/>
      <c r="VOX519" s="70"/>
      <c r="VOY519" s="60"/>
      <c r="VOZ519" s="61"/>
      <c r="VPA519" s="70"/>
      <c r="VPB519" s="70"/>
      <c r="VPC519" s="60"/>
      <c r="VPD519" s="61"/>
      <c r="VPE519" s="70"/>
      <c r="VPF519" s="70"/>
      <c r="VPG519" s="60"/>
      <c r="VPH519" s="61"/>
      <c r="VPI519" s="70"/>
      <c r="VPJ519" s="70"/>
      <c r="VPK519" s="60"/>
      <c r="VPL519" s="61"/>
      <c r="VPM519" s="70"/>
      <c r="VPN519" s="70"/>
      <c r="VPO519" s="60"/>
      <c r="VPP519" s="61"/>
      <c r="VPQ519" s="70"/>
      <c r="VPR519" s="70"/>
      <c r="VPS519" s="60"/>
      <c r="VPT519" s="61"/>
      <c r="VPU519" s="70"/>
      <c r="VPV519" s="70"/>
      <c r="VPW519" s="60"/>
      <c r="VPX519" s="61"/>
      <c r="VPY519" s="70"/>
      <c r="VPZ519" s="70"/>
      <c r="VQA519" s="60"/>
      <c r="VQB519" s="61"/>
      <c r="VQC519" s="70"/>
      <c r="VQD519" s="70"/>
      <c r="VQE519" s="60"/>
      <c r="VQF519" s="61"/>
      <c r="VQG519" s="70"/>
      <c r="VQH519" s="70"/>
      <c r="VQI519" s="60"/>
      <c r="VQJ519" s="61"/>
      <c r="VQK519" s="70"/>
      <c r="VQL519" s="70"/>
      <c r="VQM519" s="60"/>
      <c r="VQN519" s="61"/>
      <c r="VQO519" s="70"/>
      <c r="VQP519" s="70"/>
      <c r="VQQ519" s="60"/>
      <c r="VQR519" s="61"/>
      <c r="VQS519" s="70"/>
      <c r="VQT519" s="70"/>
      <c r="VQU519" s="60"/>
      <c r="VQV519" s="61"/>
      <c r="VQW519" s="70"/>
      <c r="VQX519" s="70"/>
      <c r="VQY519" s="60"/>
      <c r="VQZ519" s="61"/>
      <c r="VRA519" s="70"/>
      <c r="VRB519" s="70"/>
      <c r="VRC519" s="60"/>
      <c r="VRD519" s="61"/>
      <c r="VRE519" s="70"/>
      <c r="VRF519" s="70"/>
      <c r="VRG519" s="60"/>
      <c r="VRH519" s="61"/>
      <c r="VRI519" s="70"/>
      <c r="VRJ519" s="70"/>
      <c r="VRK519" s="60"/>
      <c r="VRL519" s="61"/>
      <c r="VRM519" s="70"/>
      <c r="VRN519" s="70"/>
      <c r="VRO519" s="60"/>
      <c r="VRP519" s="61"/>
      <c r="VRQ519" s="70"/>
      <c r="VRR519" s="70"/>
      <c r="VRS519" s="60"/>
      <c r="VRT519" s="61"/>
      <c r="VRU519" s="70"/>
      <c r="VRV519" s="70"/>
      <c r="VRW519" s="60"/>
      <c r="VRX519" s="61"/>
      <c r="VRY519" s="70"/>
      <c r="VRZ519" s="70"/>
      <c r="VSA519" s="60"/>
      <c r="VSB519" s="61"/>
      <c r="VSC519" s="70"/>
      <c r="VSD519" s="70"/>
      <c r="VSE519" s="60"/>
      <c r="VSF519" s="61"/>
      <c r="VSG519" s="70"/>
      <c r="VSH519" s="70"/>
      <c r="VSI519" s="60"/>
      <c r="VSJ519" s="61"/>
      <c r="VSK519" s="70"/>
      <c r="VSL519" s="70"/>
      <c r="VSM519" s="60"/>
      <c r="VSN519" s="61"/>
      <c r="VSO519" s="70"/>
      <c r="VSP519" s="70"/>
      <c r="VSQ519" s="60"/>
      <c r="VSR519" s="61"/>
      <c r="VSS519" s="70"/>
      <c r="VST519" s="70"/>
      <c r="VSU519" s="60"/>
      <c r="VSV519" s="61"/>
      <c r="VSW519" s="70"/>
      <c r="VSX519" s="70"/>
      <c r="VSY519" s="60"/>
      <c r="VSZ519" s="61"/>
      <c r="VTA519" s="70"/>
      <c r="VTB519" s="70"/>
      <c r="VTC519" s="60"/>
      <c r="VTD519" s="61"/>
      <c r="VTE519" s="70"/>
      <c r="VTF519" s="70"/>
      <c r="VTG519" s="60"/>
      <c r="VTH519" s="61"/>
      <c r="VTI519" s="70"/>
      <c r="VTJ519" s="70"/>
      <c r="VTK519" s="60"/>
      <c r="VTL519" s="61"/>
      <c r="VTM519" s="70"/>
      <c r="VTN519" s="70"/>
      <c r="VTO519" s="60"/>
      <c r="VTP519" s="61"/>
      <c r="VTQ519" s="70"/>
      <c r="VTR519" s="70"/>
      <c r="VTS519" s="60"/>
      <c r="VTT519" s="61"/>
      <c r="VTU519" s="70"/>
      <c r="VTV519" s="70"/>
      <c r="VTW519" s="60"/>
      <c r="VTX519" s="61"/>
      <c r="VTY519" s="70"/>
      <c r="VTZ519" s="70"/>
      <c r="VUA519" s="60"/>
      <c r="VUB519" s="61"/>
      <c r="VUC519" s="70"/>
      <c r="VUD519" s="70"/>
      <c r="VUE519" s="60"/>
      <c r="VUF519" s="61"/>
      <c r="VUG519" s="70"/>
      <c r="VUH519" s="70"/>
      <c r="VUI519" s="60"/>
      <c r="VUJ519" s="61"/>
      <c r="VUK519" s="70"/>
      <c r="VUL519" s="70"/>
      <c r="VUM519" s="60"/>
      <c r="VUN519" s="61"/>
      <c r="VUO519" s="70"/>
      <c r="VUP519" s="70"/>
      <c r="VUQ519" s="60"/>
      <c r="VUR519" s="61"/>
      <c r="VUS519" s="70"/>
      <c r="VUT519" s="70"/>
      <c r="VUU519" s="60"/>
      <c r="VUV519" s="61"/>
      <c r="VUW519" s="70"/>
      <c r="VUX519" s="70"/>
      <c r="VUY519" s="60"/>
      <c r="VUZ519" s="61"/>
      <c r="VVA519" s="70"/>
      <c r="VVB519" s="70"/>
      <c r="VVC519" s="60"/>
      <c r="VVD519" s="61"/>
      <c r="VVE519" s="70"/>
      <c r="VVF519" s="70"/>
      <c r="VVG519" s="60"/>
      <c r="VVH519" s="61"/>
      <c r="VVI519" s="70"/>
      <c r="VVJ519" s="70"/>
      <c r="VVK519" s="60"/>
      <c r="VVL519" s="61"/>
      <c r="VVM519" s="70"/>
      <c r="VVN519" s="70"/>
      <c r="VVO519" s="60"/>
      <c r="VVP519" s="61"/>
      <c r="VVQ519" s="70"/>
      <c r="VVR519" s="70"/>
      <c r="VVS519" s="60"/>
      <c r="VVT519" s="61"/>
      <c r="VVU519" s="70"/>
      <c r="VVV519" s="70"/>
      <c r="VVW519" s="60"/>
      <c r="VVX519" s="61"/>
      <c r="VVY519" s="70"/>
      <c r="VVZ519" s="70"/>
      <c r="VWA519" s="60"/>
      <c r="VWB519" s="61"/>
      <c r="VWC519" s="70"/>
      <c r="VWD519" s="70"/>
      <c r="VWE519" s="60"/>
      <c r="VWF519" s="61"/>
      <c r="VWG519" s="70"/>
      <c r="VWH519" s="70"/>
      <c r="VWI519" s="60"/>
      <c r="VWJ519" s="61"/>
      <c r="VWK519" s="70"/>
      <c r="VWL519" s="70"/>
      <c r="VWM519" s="60"/>
      <c r="VWN519" s="61"/>
      <c r="VWO519" s="70"/>
      <c r="VWP519" s="70"/>
      <c r="VWQ519" s="60"/>
      <c r="VWR519" s="61"/>
      <c r="VWS519" s="70"/>
      <c r="VWT519" s="70"/>
      <c r="VWU519" s="60"/>
      <c r="VWV519" s="61"/>
      <c r="VWW519" s="70"/>
      <c r="VWX519" s="70"/>
      <c r="VWY519" s="60"/>
      <c r="VWZ519" s="61"/>
      <c r="VXA519" s="70"/>
      <c r="VXB519" s="70"/>
      <c r="VXC519" s="60"/>
      <c r="VXD519" s="61"/>
      <c r="VXE519" s="70"/>
      <c r="VXF519" s="70"/>
      <c r="VXG519" s="60"/>
      <c r="VXH519" s="61"/>
      <c r="VXI519" s="70"/>
      <c r="VXJ519" s="70"/>
      <c r="VXK519" s="60"/>
      <c r="VXL519" s="61"/>
      <c r="VXM519" s="70"/>
      <c r="VXN519" s="70"/>
      <c r="VXO519" s="60"/>
      <c r="VXP519" s="61"/>
      <c r="VXQ519" s="70"/>
      <c r="VXR519" s="70"/>
      <c r="VXS519" s="60"/>
      <c r="VXT519" s="61"/>
      <c r="VXU519" s="70"/>
      <c r="VXV519" s="70"/>
      <c r="VXW519" s="60"/>
      <c r="VXX519" s="61"/>
      <c r="VXY519" s="70"/>
      <c r="VXZ519" s="70"/>
      <c r="VYA519" s="60"/>
      <c r="VYB519" s="61"/>
      <c r="VYC519" s="70"/>
      <c r="VYD519" s="70"/>
      <c r="VYE519" s="60"/>
      <c r="VYF519" s="61"/>
      <c r="VYG519" s="70"/>
      <c r="VYH519" s="70"/>
      <c r="VYI519" s="60"/>
      <c r="VYJ519" s="61"/>
      <c r="VYK519" s="70"/>
      <c r="VYL519" s="70"/>
      <c r="VYM519" s="60"/>
      <c r="VYN519" s="61"/>
      <c r="VYO519" s="70"/>
      <c r="VYP519" s="70"/>
      <c r="VYQ519" s="60"/>
      <c r="VYR519" s="61"/>
      <c r="VYS519" s="70"/>
      <c r="VYT519" s="70"/>
      <c r="VYU519" s="60"/>
      <c r="VYV519" s="61"/>
      <c r="VYW519" s="70"/>
      <c r="VYX519" s="70"/>
      <c r="VYY519" s="60"/>
      <c r="VYZ519" s="61"/>
      <c r="VZA519" s="70"/>
      <c r="VZB519" s="70"/>
      <c r="VZC519" s="60"/>
      <c r="VZD519" s="61"/>
      <c r="VZE519" s="70"/>
      <c r="VZF519" s="70"/>
      <c r="VZG519" s="60"/>
      <c r="VZH519" s="61"/>
      <c r="VZI519" s="70"/>
      <c r="VZJ519" s="70"/>
      <c r="VZK519" s="60"/>
      <c r="VZL519" s="61"/>
      <c r="VZM519" s="70"/>
      <c r="VZN519" s="70"/>
      <c r="VZO519" s="60"/>
      <c r="VZP519" s="61"/>
      <c r="VZQ519" s="70"/>
      <c r="VZR519" s="70"/>
      <c r="VZS519" s="60"/>
      <c r="VZT519" s="61"/>
      <c r="VZU519" s="70"/>
      <c r="VZV519" s="70"/>
      <c r="VZW519" s="60"/>
      <c r="VZX519" s="61"/>
      <c r="VZY519" s="70"/>
      <c r="VZZ519" s="70"/>
      <c r="WAA519" s="60"/>
      <c r="WAB519" s="61"/>
      <c r="WAC519" s="70"/>
      <c r="WAD519" s="70"/>
      <c r="WAE519" s="60"/>
      <c r="WAF519" s="61"/>
      <c r="WAG519" s="70"/>
      <c r="WAH519" s="70"/>
      <c r="WAI519" s="60"/>
      <c r="WAJ519" s="61"/>
      <c r="WAK519" s="70"/>
      <c r="WAL519" s="70"/>
      <c r="WAM519" s="60"/>
      <c r="WAN519" s="61"/>
      <c r="WAO519" s="70"/>
      <c r="WAP519" s="70"/>
      <c r="WAQ519" s="60"/>
      <c r="WAR519" s="61"/>
      <c r="WAS519" s="70"/>
      <c r="WAT519" s="70"/>
      <c r="WAU519" s="60"/>
      <c r="WAV519" s="61"/>
      <c r="WAW519" s="70"/>
      <c r="WAX519" s="70"/>
      <c r="WAY519" s="60"/>
      <c r="WAZ519" s="61"/>
      <c r="WBA519" s="70"/>
      <c r="WBB519" s="70"/>
      <c r="WBC519" s="60"/>
      <c r="WBD519" s="61"/>
      <c r="WBE519" s="70"/>
      <c r="WBF519" s="70"/>
      <c r="WBG519" s="60"/>
      <c r="WBH519" s="61"/>
      <c r="WBI519" s="70"/>
      <c r="WBJ519" s="70"/>
      <c r="WBK519" s="60"/>
      <c r="WBL519" s="61"/>
      <c r="WBM519" s="70"/>
      <c r="WBN519" s="70"/>
      <c r="WBO519" s="60"/>
      <c r="WBP519" s="61"/>
      <c r="WBQ519" s="70"/>
      <c r="WBR519" s="70"/>
      <c r="WBS519" s="60"/>
      <c r="WBT519" s="61"/>
      <c r="WBU519" s="70"/>
      <c r="WBV519" s="70"/>
      <c r="WBW519" s="60"/>
      <c r="WBX519" s="61"/>
      <c r="WBY519" s="70"/>
      <c r="WBZ519" s="70"/>
      <c r="WCA519" s="60"/>
      <c r="WCB519" s="61"/>
      <c r="WCC519" s="70"/>
      <c r="WCD519" s="70"/>
      <c r="WCE519" s="60"/>
      <c r="WCF519" s="61"/>
      <c r="WCG519" s="70"/>
      <c r="WCH519" s="70"/>
      <c r="WCI519" s="60"/>
      <c r="WCJ519" s="61"/>
      <c r="WCK519" s="70"/>
      <c r="WCL519" s="70"/>
      <c r="WCM519" s="60"/>
      <c r="WCN519" s="61"/>
      <c r="WCO519" s="70"/>
      <c r="WCP519" s="70"/>
      <c r="WCQ519" s="60"/>
      <c r="WCR519" s="61"/>
      <c r="WCS519" s="70"/>
      <c r="WCT519" s="70"/>
      <c r="WCU519" s="60"/>
      <c r="WCV519" s="61"/>
      <c r="WCW519" s="70"/>
      <c r="WCX519" s="70"/>
      <c r="WCY519" s="60"/>
      <c r="WCZ519" s="61"/>
      <c r="WDA519" s="70"/>
      <c r="WDB519" s="70"/>
      <c r="WDC519" s="60"/>
      <c r="WDD519" s="61"/>
      <c r="WDE519" s="70"/>
      <c r="WDF519" s="70"/>
      <c r="WDG519" s="60"/>
      <c r="WDH519" s="61"/>
      <c r="WDI519" s="70"/>
      <c r="WDJ519" s="70"/>
      <c r="WDK519" s="60"/>
      <c r="WDL519" s="61"/>
      <c r="WDM519" s="70"/>
      <c r="WDN519" s="70"/>
      <c r="WDO519" s="60"/>
      <c r="WDP519" s="61"/>
      <c r="WDQ519" s="70"/>
      <c r="WDR519" s="70"/>
      <c r="WDS519" s="60"/>
      <c r="WDT519" s="61"/>
      <c r="WDU519" s="70"/>
      <c r="WDV519" s="70"/>
      <c r="WDW519" s="60"/>
      <c r="WDX519" s="61"/>
      <c r="WDY519" s="70"/>
      <c r="WDZ519" s="70"/>
      <c r="WEA519" s="60"/>
      <c r="WEB519" s="61"/>
      <c r="WEC519" s="70"/>
      <c r="WED519" s="70"/>
      <c r="WEE519" s="60"/>
      <c r="WEF519" s="61"/>
      <c r="WEG519" s="70"/>
      <c r="WEH519" s="70"/>
      <c r="WEI519" s="60"/>
      <c r="WEJ519" s="61"/>
      <c r="WEK519" s="70"/>
      <c r="WEL519" s="70"/>
      <c r="WEM519" s="60"/>
      <c r="WEN519" s="61"/>
      <c r="WEO519" s="70"/>
      <c r="WEP519" s="70"/>
      <c r="WEQ519" s="60"/>
      <c r="WER519" s="61"/>
      <c r="WES519" s="70"/>
      <c r="WET519" s="70"/>
      <c r="WEU519" s="60"/>
      <c r="WEV519" s="61"/>
      <c r="WEW519" s="70"/>
      <c r="WEX519" s="70"/>
      <c r="WEY519" s="60"/>
      <c r="WEZ519" s="61"/>
      <c r="WFA519" s="70"/>
      <c r="WFB519" s="70"/>
      <c r="WFC519" s="60"/>
      <c r="WFD519" s="61"/>
      <c r="WFE519" s="70"/>
      <c r="WFF519" s="70"/>
      <c r="WFG519" s="60"/>
      <c r="WFH519" s="61"/>
      <c r="WFI519" s="70"/>
      <c r="WFJ519" s="70"/>
      <c r="WFK519" s="60"/>
      <c r="WFL519" s="61"/>
      <c r="WFM519" s="70"/>
      <c r="WFN519" s="70"/>
      <c r="WFO519" s="60"/>
      <c r="WFP519" s="61"/>
      <c r="WFQ519" s="70"/>
      <c r="WFR519" s="70"/>
      <c r="WFS519" s="60"/>
      <c r="WFT519" s="61"/>
      <c r="WFU519" s="70"/>
      <c r="WFV519" s="70"/>
      <c r="WFW519" s="60"/>
      <c r="WFX519" s="61"/>
      <c r="WFY519" s="70"/>
      <c r="WFZ519" s="70"/>
      <c r="WGA519" s="60"/>
      <c r="WGB519" s="61"/>
      <c r="WGC519" s="70"/>
      <c r="WGD519" s="70"/>
      <c r="WGE519" s="60"/>
      <c r="WGF519" s="61"/>
      <c r="WGG519" s="70"/>
      <c r="WGH519" s="70"/>
      <c r="WGI519" s="60"/>
      <c r="WGJ519" s="61"/>
      <c r="WGK519" s="70"/>
      <c r="WGL519" s="70"/>
      <c r="WGM519" s="60"/>
      <c r="WGN519" s="61"/>
      <c r="WGO519" s="70"/>
      <c r="WGP519" s="70"/>
      <c r="WGQ519" s="60"/>
      <c r="WGR519" s="61"/>
      <c r="WGS519" s="70"/>
      <c r="WGT519" s="70"/>
      <c r="WGU519" s="60"/>
      <c r="WGV519" s="61"/>
      <c r="WGW519" s="70"/>
      <c r="WGX519" s="70"/>
      <c r="WGY519" s="60"/>
      <c r="WGZ519" s="61"/>
      <c r="WHA519" s="70"/>
      <c r="WHB519" s="70"/>
      <c r="WHC519" s="60"/>
      <c r="WHD519" s="61"/>
      <c r="WHE519" s="70"/>
      <c r="WHF519" s="70"/>
      <c r="WHG519" s="60"/>
      <c r="WHH519" s="61"/>
      <c r="WHI519" s="70"/>
      <c r="WHJ519" s="70"/>
      <c r="WHK519" s="60"/>
      <c r="WHL519" s="61"/>
      <c r="WHM519" s="70"/>
      <c r="WHN519" s="70"/>
      <c r="WHO519" s="60"/>
      <c r="WHP519" s="61"/>
      <c r="WHQ519" s="70"/>
      <c r="WHR519" s="70"/>
      <c r="WHS519" s="60"/>
      <c r="WHT519" s="61"/>
      <c r="WHU519" s="70"/>
      <c r="WHV519" s="70"/>
      <c r="WHW519" s="60"/>
      <c r="WHX519" s="61"/>
      <c r="WHY519" s="70"/>
      <c r="WHZ519" s="70"/>
      <c r="WIA519" s="60"/>
      <c r="WIB519" s="61"/>
      <c r="WIC519" s="70"/>
      <c r="WID519" s="70"/>
      <c r="WIE519" s="60"/>
      <c r="WIF519" s="61"/>
      <c r="WIG519" s="70"/>
      <c r="WIH519" s="70"/>
      <c r="WII519" s="60"/>
      <c r="WIJ519" s="61"/>
      <c r="WIK519" s="70"/>
      <c r="WIL519" s="70"/>
      <c r="WIM519" s="60"/>
      <c r="WIN519" s="61"/>
      <c r="WIO519" s="70"/>
      <c r="WIP519" s="70"/>
      <c r="WIQ519" s="60"/>
      <c r="WIR519" s="61"/>
      <c r="WIS519" s="70"/>
      <c r="WIT519" s="70"/>
      <c r="WIU519" s="60"/>
      <c r="WIV519" s="61"/>
      <c r="WIW519" s="70"/>
      <c r="WIX519" s="70"/>
      <c r="WIY519" s="60"/>
      <c r="WIZ519" s="61"/>
      <c r="WJA519" s="70"/>
      <c r="WJB519" s="70"/>
      <c r="WJC519" s="60"/>
      <c r="WJD519" s="61"/>
      <c r="WJE519" s="70"/>
      <c r="WJF519" s="70"/>
      <c r="WJG519" s="60"/>
      <c r="WJH519" s="61"/>
      <c r="WJI519" s="70"/>
      <c r="WJJ519" s="70"/>
      <c r="WJK519" s="60"/>
      <c r="WJL519" s="61"/>
      <c r="WJM519" s="70"/>
      <c r="WJN519" s="70"/>
      <c r="WJO519" s="60"/>
      <c r="WJP519" s="61"/>
      <c r="WJQ519" s="70"/>
      <c r="WJR519" s="70"/>
      <c r="WJS519" s="60"/>
      <c r="WJT519" s="61"/>
      <c r="WJU519" s="70"/>
      <c r="WJV519" s="70"/>
      <c r="WJW519" s="60"/>
      <c r="WJX519" s="61"/>
      <c r="WJY519" s="70"/>
      <c r="WJZ519" s="70"/>
      <c r="WKA519" s="60"/>
      <c r="WKB519" s="61"/>
      <c r="WKC519" s="70"/>
      <c r="WKD519" s="70"/>
      <c r="WKE519" s="60"/>
      <c r="WKF519" s="61"/>
      <c r="WKG519" s="70"/>
      <c r="WKH519" s="70"/>
      <c r="WKI519" s="60"/>
      <c r="WKJ519" s="61"/>
      <c r="WKK519" s="70"/>
      <c r="WKL519" s="70"/>
      <c r="WKM519" s="60"/>
      <c r="WKN519" s="61"/>
      <c r="WKO519" s="70"/>
      <c r="WKP519" s="70"/>
      <c r="WKQ519" s="60"/>
      <c r="WKR519" s="61"/>
      <c r="WKS519" s="70"/>
      <c r="WKT519" s="70"/>
      <c r="WKU519" s="60"/>
      <c r="WKV519" s="61"/>
      <c r="WKW519" s="70"/>
      <c r="WKX519" s="70"/>
      <c r="WKY519" s="60"/>
      <c r="WKZ519" s="61"/>
      <c r="WLA519" s="70"/>
      <c r="WLB519" s="70"/>
      <c r="WLC519" s="60"/>
      <c r="WLD519" s="61"/>
      <c r="WLE519" s="70"/>
      <c r="WLF519" s="70"/>
      <c r="WLG519" s="60"/>
      <c r="WLH519" s="61"/>
      <c r="WLI519" s="70"/>
      <c r="WLJ519" s="70"/>
      <c r="WLK519" s="60"/>
      <c r="WLL519" s="61"/>
      <c r="WLM519" s="70"/>
      <c r="WLN519" s="70"/>
      <c r="WLO519" s="60"/>
      <c r="WLP519" s="61"/>
      <c r="WLQ519" s="70"/>
      <c r="WLR519" s="70"/>
      <c r="WLS519" s="60"/>
      <c r="WLT519" s="61"/>
      <c r="WLU519" s="70"/>
      <c r="WLV519" s="70"/>
      <c r="WLW519" s="60"/>
      <c r="WLX519" s="61"/>
      <c r="WLY519" s="70"/>
      <c r="WLZ519" s="70"/>
      <c r="WMA519" s="60"/>
      <c r="WMB519" s="61"/>
      <c r="WMC519" s="70"/>
      <c r="WMD519" s="70"/>
      <c r="WME519" s="60"/>
      <c r="WMF519" s="61"/>
      <c r="WMG519" s="70"/>
      <c r="WMH519" s="70"/>
      <c r="WMI519" s="60"/>
      <c r="WMJ519" s="61"/>
      <c r="WMK519" s="70"/>
      <c r="WML519" s="70"/>
      <c r="WMM519" s="60"/>
      <c r="WMN519" s="61"/>
      <c r="WMO519" s="70"/>
      <c r="WMP519" s="70"/>
      <c r="WMQ519" s="60"/>
      <c r="WMR519" s="61"/>
      <c r="WMS519" s="70"/>
      <c r="WMT519" s="70"/>
      <c r="WMU519" s="60"/>
      <c r="WMV519" s="61"/>
      <c r="WMW519" s="70"/>
      <c r="WMX519" s="70"/>
      <c r="WMY519" s="60"/>
      <c r="WMZ519" s="61"/>
      <c r="WNA519" s="70"/>
      <c r="WNB519" s="70"/>
      <c r="WNC519" s="60"/>
      <c r="WND519" s="61"/>
      <c r="WNE519" s="70"/>
      <c r="WNF519" s="70"/>
      <c r="WNG519" s="60"/>
      <c r="WNH519" s="61"/>
      <c r="WNI519" s="70"/>
      <c r="WNJ519" s="70"/>
      <c r="WNK519" s="60"/>
      <c r="WNL519" s="61"/>
      <c r="WNM519" s="70"/>
      <c r="WNN519" s="70"/>
      <c r="WNO519" s="60"/>
      <c r="WNP519" s="61"/>
      <c r="WNQ519" s="70"/>
      <c r="WNR519" s="70"/>
      <c r="WNS519" s="60"/>
      <c r="WNT519" s="61"/>
      <c r="WNU519" s="70"/>
      <c r="WNV519" s="70"/>
      <c r="WNW519" s="60"/>
      <c r="WNX519" s="61"/>
      <c r="WNY519" s="70"/>
      <c r="WNZ519" s="70"/>
      <c r="WOA519" s="60"/>
      <c r="WOB519" s="61"/>
      <c r="WOC519" s="70"/>
      <c r="WOD519" s="70"/>
      <c r="WOE519" s="60"/>
      <c r="WOF519" s="61"/>
      <c r="WOG519" s="70"/>
      <c r="WOH519" s="70"/>
      <c r="WOI519" s="60"/>
      <c r="WOJ519" s="61"/>
      <c r="WOK519" s="70"/>
      <c r="WOL519" s="70"/>
      <c r="WOM519" s="60"/>
      <c r="WON519" s="61"/>
      <c r="WOO519" s="70"/>
      <c r="WOP519" s="70"/>
      <c r="WOQ519" s="60"/>
      <c r="WOR519" s="61"/>
      <c r="WOS519" s="70"/>
      <c r="WOT519" s="70"/>
      <c r="WOU519" s="60"/>
      <c r="WOV519" s="61"/>
      <c r="WOW519" s="70"/>
      <c r="WOX519" s="70"/>
      <c r="WOY519" s="60"/>
      <c r="WOZ519" s="61"/>
      <c r="WPA519" s="70"/>
      <c r="WPB519" s="70"/>
      <c r="WPC519" s="60"/>
      <c r="WPD519" s="61"/>
      <c r="WPE519" s="70"/>
      <c r="WPF519" s="70"/>
      <c r="WPG519" s="60"/>
      <c r="WPH519" s="61"/>
      <c r="WPI519" s="70"/>
      <c r="WPJ519" s="70"/>
      <c r="WPK519" s="60"/>
      <c r="WPL519" s="61"/>
      <c r="WPM519" s="70"/>
      <c r="WPN519" s="70"/>
      <c r="WPO519" s="60"/>
      <c r="WPP519" s="61"/>
      <c r="WPQ519" s="70"/>
      <c r="WPR519" s="70"/>
      <c r="WPS519" s="60"/>
      <c r="WPT519" s="61"/>
      <c r="WPU519" s="70"/>
      <c r="WPV519" s="70"/>
      <c r="WPW519" s="60"/>
      <c r="WPX519" s="61"/>
      <c r="WPY519" s="70"/>
      <c r="WPZ519" s="70"/>
      <c r="WQA519" s="60"/>
      <c r="WQB519" s="61"/>
      <c r="WQC519" s="70"/>
      <c r="WQD519" s="70"/>
      <c r="WQE519" s="60"/>
      <c r="WQF519" s="61"/>
      <c r="WQG519" s="70"/>
      <c r="WQH519" s="70"/>
      <c r="WQI519" s="60"/>
      <c r="WQJ519" s="61"/>
      <c r="WQK519" s="70"/>
      <c r="WQL519" s="70"/>
      <c r="WQM519" s="60"/>
      <c r="WQN519" s="61"/>
      <c r="WQO519" s="70"/>
      <c r="WQP519" s="70"/>
      <c r="WQQ519" s="60"/>
      <c r="WQR519" s="61"/>
      <c r="WQS519" s="70"/>
      <c r="WQT519" s="70"/>
      <c r="WQU519" s="60"/>
      <c r="WQV519" s="61"/>
      <c r="WQW519" s="70"/>
      <c r="WQX519" s="70"/>
      <c r="WQY519" s="60"/>
      <c r="WQZ519" s="61"/>
      <c r="WRA519" s="70"/>
      <c r="WRB519" s="70"/>
      <c r="WRC519" s="60"/>
      <c r="WRD519" s="61"/>
      <c r="WRE519" s="70"/>
      <c r="WRF519" s="70"/>
      <c r="WRG519" s="60"/>
      <c r="WRH519" s="61"/>
      <c r="WRI519" s="70"/>
      <c r="WRJ519" s="70"/>
      <c r="WRK519" s="60"/>
      <c r="WRL519" s="61"/>
      <c r="WRM519" s="70"/>
      <c r="WRN519" s="70"/>
      <c r="WRO519" s="60"/>
      <c r="WRP519" s="61"/>
      <c r="WRQ519" s="70"/>
      <c r="WRR519" s="70"/>
      <c r="WRS519" s="60"/>
      <c r="WRT519" s="61"/>
      <c r="WRU519" s="70"/>
      <c r="WRV519" s="70"/>
      <c r="WRW519" s="60"/>
      <c r="WRX519" s="61"/>
      <c r="WRY519" s="70"/>
      <c r="WRZ519" s="70"/>
      <c r="WSA519" s="60"/>
      <c r="WSB519" s="61"/>
      <c r="WSC519" s="70"/>
      <c r="WSD519" s="70"/>
      <c r="WSE519" s="60"/>
      <c r="WSF519" s="61"/>
      <c r="WSG519" s="70"/>
      <c r="WSH519" s="70"/>
      <c r="WSI519" s="60"/>
      <c r="WSJ519" s="61"/>
      <c r="WSK519" s="70"/>
      <c r="WSL519" s="70"/>
      <c r="WSM519" s="60"/>
      <c r="WSN519" s="61"/>
      <c r="WSO519" s="70"/>
      <c r="WSP519" s="70"/>
      <c r="WSQ519" s="60"/>
      <c r="WSR519" s="61"/>
      <c r="WSS519" s="70"/>
      <c r="WST519" s="70"/>
      <c r="WSU519" s="60"/>
      <c r="WSV519" s="61"/>
      <c r="WSW519" s="70"/>
      <c r="WSX519" s="70"/>
      <c r="WSY519" s="60"/>
      <c r="WSZ519" s="61"/>
      <c r="WTA519" s="70"/>
      <c r="WTB519" s="70"/>
      <c r="WTC519" s="60"/>
      <c r="WTD519" s="61"/>
      <c r="WTE519" s="70"/>
      <c r="WTF519" s="70"/>
      <c r="WTG519" s="60"/>
      <c r="WTH519" s="61"/>
      <c r="WTI519" s="70"/>
      <c r="WTJ519" s="70"/>
      <c r="WTK519" s="60"/>
      <c r="WTL519" s="61"/>
      <c r="WTM519" s="70"/>
      <c r="WTN519" s="70"/>
      <c r="WTO519" s="60"/>
      <c r="WTP519" s="61"/>
      <c r="WTQ519" s="70"/>
      <c r="WTR519" s="70"/>
      <c r="WTS519" s="60"/>
      <c r="WTT519" s="61"/>
      <c r="WTU519" s="70"/>
      <c r="WTV519" s="70"/>
      <c r="WTW519" s="60"/>
      <c r="WTX519" s="61"/>
      <c r="WTY519" s="70"/>
      <c r="WTZ519" s="70"/>
      <c r="WUA519" s="60"/>
      <c r="WUB519" s="61"/>
      <c r="WUC519" s="70"/>
      <c r="WUD519" s="70"/>
      <c r="WUE519" s="60"/>
      <c r="WUF519" s="61"/>
      <c r="WUG519" s="70"/>
      <c r="WUH519" s="70"/>
      <c r="WUI519" s="60"/>
      <c r="WUJ519" s="61"/>
      <c r="WUK519" s="70"/>
      <c r="WUL519" s="70"/>
      <c r="WUM519" s="60"/>
      <c r="WUN519" s="61"/>
      <c r="WUO519" s="70"/>
      <c r="WUP519" s="70"/>
      <c r="WUQ519" s="60"/>
      <c r="WUR519" s="61"/>
      <c r="WUS519" s="70"/>
      <c r="WUT519" s="70"/>
      <c r="WUU519" s="60"/>
      <c r="WUV519" s="61"/>
      <c r="WUW519" s="70"/>
      <c r="WUX519" s="70"/>
      <c r="WUY519" s="60"/>
      <c r="WUZ519" s="61"/>
      <c r="WVA519" s="70"/>
      <c r="WVB519" s="70"/>
      <c r="WVC519" s="60"/>
      <c r="WVD519" s="61"/>
      <c r="WVE519" s="70"/>
      <c r="WVF519" s="70"/>
      <c r="WVG519" s="60"/>
      <c r="WVH519" s="61"/>
      <c r="WVI519" s="70"/>
      <c r="WVJ519" s="70"/>
      <c r="WVK519" s="60"/>
      <c r="WVL519" s="61"/>
      <c r="WVM519" s="70"/>
      <c r="WVN519" s="70"/>
      <c r="WVO519" s="60"/>
      <c r="WVP519" s="61"/>
      <c r="WVQ519" s="70"/>
      <c r="WVR519" s="70"/>
      <c r="WVS519" s="60"/>
      <c r="WVT519" s="61"/>
      <c r="WVU519" s="70"/>
      <c r="WVV519" s="70"/>
      <c r="WVW519" s="60"/>
      <c r="WVX519" s="61"/>
      <c r="WVY519" s="70"/>
      <c r="WVZ519" s="70"/>
      <c r="WWA519" s="60"/>
      <c r="WWB519" s="61"/>
      <c r="WWC519" s="70"/>
      <c r="WWD519" s="70"/>
      <c r="WWE519" s="60"/>
      <c r="WWF519" s="61"/>
      <c r="WWG519" s="70"/>
      <c r="WWH519" s="70"/>
      <c r="WWI519" s="60"/>
      <c r="WWJ519" s="61"/>
      <c r="WWK519" s="70"/>
      <c r="WWL519" s="70"/>
      <c r="WWM519" s="60"/>
      <c r="WWN519" s="61"/>
      <c r="WWO519" s="70"/>
      <c r="WWP519" s="70"/>
      <c r="WWQ519" s="60"/>
      <c r="WWR519" s="61"/>
      <c r="WWS519" s="70"/>
      <c r="WWT519" s="70"/>
      <c r="WWU519" s="60"/>
      <c r="WWV519" s="61"/>
      <c r="WWW519" s="70"/>
      <c r="WWX519" s="70"/>
      <c r="WWY519" s="60"/>
      <c r="WWZ519" s="61"/>
      <c r="WXA519" s="70"/>
      <c r="WXB519" s="70"/>
      <c r="WXC519" s="60"/>
      <c r="WXD519" s="61"/>
      <c r="WXE519" s="70"/>
      <c r="WXF519" s="70"/>
      <c r="WXG519" s="60"/>
      <c r="WXH519" s="61"/>
      <c r="WXI519" s="70"/>
      <c r="WXJ519" s="70"/>
      <c r="WXK519" s="60"/>
      <c r="WXL519" s="61"/>
      <c r="WXM519" s="70"/>
      <c r="WXN519" s="70"/>
      <c r="WXO519" s="60"/>
      <c r="WXP519" s="61"/>
      <c r="WXQ519" s="70"/>
      <c r="WXR519" s="70"/>
      <c r="WXS519" s="60"/>
      <c r="WXT519" s="61"/>
      <c r="WXU519" s="70"/>
      <c r="WXV519" s="70"/>
      <c r="WXW519" s="60"/>
      <c r="WXX519" s="61"/>
      <c r="WXY519" s="70"/>
      <c r="WXZ519" s="70"/>
      <c r="WYA519" s="60"/>
      <c r="WYB519" s="61"/>
      <c r="WYC519" s="70"/>
      <c r="WYD519" s="70"/>
      <c r="WYE519" s="60"/>
      <c r="WYF519" s="61"/>
      <c r="WYG519" s="70"/>
      <c r="WYH519" s="70"/>
      <c r="WYI519" s="60"/>
      <c r="WYJ519" s="61"/>
      <c r="WYK519" s="70"/>
      <c r="WYL519" s="70"/>
      <c r="WYM519" s="60"/>
      <c r="WYN519" s="61"/>
      <c r="WYO519" s="70"/>
      <c r="WYP519" s="70"/>
      <c r="WYQ519" s="60"/>
      <c r="WYR519" s="61"/>
      <c r="WYS519" s="70"/>
      <c r="WYT519" s="70"/>
      <c r="WYU519" s="60"/>
      <c r="WYV519" s="61"/>
      <c r="WYW519" s="70"/>
      <c r="WYX519" s="70"/>
      <c r="WYY519" s="60"/>
      <c r="WYZ519" s="61"/>
      <c r="WZA519" s="70"/>
      <c r="WZB519" s="70"/>
      <c r="WZC519" s="60"/>
      <c r="WZD519" s="61"/>
      <c r="WZE519" s="70"/>
      <c r="WZF519" s="70"/>
      <c r="WZG519" s="60"/>
      <c r="WZH519" s="61"/>
      <c r="WZI519" s="70"/>
      <c r="WZJ519" s="70"/>
      <c r="WZK519" s="60"/>
      <c r="WZL519" s="61"/>
      <c r="WZM519" s="70"/>
      <c r="WZN519" s="70"/>
      <c r="WZO519" s="60"/>
      <c r="WZP519" s="61"/>
      <c r="WZQ519" s="70"/>
      <c r="WZR519" s="70"/>
      <c r="WZS519" s="60"/>
      <c r="WZT519" s="61"/>
      <c r="WZU519" s="70"/>
      <c r="WZV519" s="70"/>
      <c r="WZW519" s="60"/>
      <c r="WZX519" s="61"/>
      <c r="WZY519" s="70"/>
      <c r="WZZ519" s="70"/>
      <c r="XAA519" s="60"/>
      <c r="XAB519" s="61"/>
      <c r="XAC519" s="70"/>
      <c r="XAD519" s="70"/>
      <c r="XAE519" s="60"/>
      <c r="XAF519" s="61"/>
      <c r="XAG519" s="70"/>
      <c r="XAH519" s="70"/>
      <c r="XAI519" s="60"/>
      <c r="XAJ519" s="61"/>
      <c r="XAK519" s="70"/>
      <c r="XAL519" s="70"/>
      <c r="XAM519" s="60"/>
      <c r="XAN519" s="61"/>
      <c r="XAO519" s="70"/>
      <c r="XAP519" s="70"/>
      <c r="XAQ519" s="60"/>
      <c r="XAR519" s="61"/>
      <c r="XAS519" s="70"/>
      <c r="XAT519" s="70"/>
      <c r="XAU519" s="60"/>
      <c r="XAV519" s="61"/>
      <c r="XAW519" s="70"/>
      <c r="XAX519" s="70"/>
      <c r="XAY519" s="60"/>
      <c r="XAZ519" s="61"/>
      <c r="XBA519" s="70"/>
      <c r="XBB519" s="70"/>
      <c r="XBC519" s="60"/>
      <c r="XBD519" s="61"/>
      <c r="XBE519" s="70"/>
      <c r="XBF519" s="70"/>
      <c r="XBG519" s="60"/>
      <c r="XBH519" s="61"/>
      <c r="XBI519" s="70"/>
      <c r="XBJ519" s="70"/>
      <c r="XBK519" s="60"/>
      <c r="XBL519" s="61"/>
      <c r="XBM519" s="70"/>
      <c r="XBN519" s="70"/>
      <c r="XBO519" s="60"/>
      <c r="XBP519" s="61"/>
      <c r="XBQ519" s="70"/>
      <c r="XBR519" s="70"/>
      <c r="XBS519" s="60"/>
      <c r="XBT519" s="61"/>
      <c r="XBU519" s="70"/>
      <c r="XBV519" s="70"/>
      <c r="XBW519" s="60"/>
      <c r="XBX519" s="61"/>
      <c r="XBY519" s="70"/>
      <c r="XBZ519" s="70"/>
      <c r="XCA519" s="60"/>
      <c r="XCB519" s="61"/>
      <c r="XCC519" s="70"/>
      <c r="XCD519" s="70"/>
      <c r="XCE519" s="60"/>
      <c r="XCF519" s="61"/>
      <c r="XCG519" s="70"/>
      <c r="XCH519" s="70"/>
      <c r="XCI519" s="60"/>
      <c r="XCJ519" s="61"/>
      <c r="XCK519" s="70"/>
      <c r="XCL519" s="70"/>
      <c r="XCM519" s="60"/>
      <c r="XCN519" s="61"/>
      <c r="XCO519" s="70"/>
      <c r="XCP519" s="70"/>
      <c r="XCQ519" s="60"/>
      <c r="XCR519" s="61"/>
      <c r="XCS519" s="70"/>
      <c r="XCT519" s="70"/>
      <c r="XCU519" s="60"/>
      <c r="XCV519" s="61"/>
      <c r="XCW519" s="70"/>
      <c r="XCX519" s="70"/>
      <c r="XCY519" s="60"/>
      <c r="XCZ519" s="61"/>
      <c r="XDA519" s="70"/>
      <c r="XDB519" s="70"/>
      <c r="XDC519" s="60"/>
      <c r="XDD519" s="61"/>
      <c r="XDE519" s="70"/>
      <c r="XDF519" s="70"/>
      <c r="XDG519" s="60"/>
      <c r="XDH519" s="61"/>
      <c r="XDI519" s="70"/>
      <c r="XDJ519" s="70"/>
      <c r="XDK519" s="60"/>
      <c r="XDL519" s="61"/>
      <c r="XDM519" s="70"/>
      <c r="XDN519" s="70"/>
      <c r="XDO519" s="60"/>
      <c r="XDP519" s="61"/>
      <c r="XDQ519" s="70"/>
      <c r="XDR519" s="70"/>
      <c r="XDS519" s="60"/>
      <c r="XDT519" s="61"/>
      <c r="XDU519" s="70"/>
      <c r="XDV519" s="70"/>
      <c r="XDW519" s="60"/>
      <c r="XDX519" s="61"/>
      <c r="XDY519" s="70"/>
      <c r="XDZ519" s="70"/>
      <c r="XEA519" s="60"/>
      <c r="XEB519" s="61"/>
      <c r="XEC519" s="70"/>
      <c r="XED519" s="70"/>
      <c r="XEE519" s="60"/>
      <c r="XEF519" s="61"/>
      <c r="XEG519" s="70"/>
      <c r="XEH519" s="70"/>
      <c r="XEI519" s="60"/>
      <c r="XEJ519" s="61"/>
      <c r="XEK519" s="70"/>
      <c r="XEL519" s="70"/>
      <c r="XEM519" s="60"/>
      <c r="XEN519" s="61"/>
      <c r="XEO519" s="70"/>
      <c r="XEP519" s="70"/>
      <c r="XEQ519" s="60"/>
      <c r="XER519" s="61"/>
      <c r="XES519" s="70"/>
      <c r="XET519" s="70"/>
      <c r="XEU519" s="60"/>
      <c r="XEV519" s="61"/>
      <c r="XEW519" s="70"/>
      <c r="XEX519" s="70"/>
      <c r="XEY519" s="60"/>
      <c r="XEZ519" s="61"/>
      <c r="XFA519" s="70"/>
      <c r="XFB519" s="70"/>
      <c r="XFC519" s="60"/>
      <c r="XFD519" s="61"/>
    </row>
    <row r="520" spans="1:16384" ht="154.5" customHeight="1" x14ac:dyDescent="0.25">
      <c r="A520" s="85"/>
      <c r="B520" s="29" t="s">
        <v>236</v>
      </c>
      <c r="C520" s="11">
        <v>100</v>
      </c>
      <c r="D520" s="11">
        <v>100</v>
      </c>
      <c r="E520" s="70"/>
      <c r="F520" s="70"/>
      <c r="G520" s="60"/>
      <c r="H520" s="61"/>
      <c r="I520" s="70"/>
      <c r="J520" s="70"/>
      <c r="K520" s="60"/>
      <c r="L520" s="61"/>
      <c r="M520" s="70"/>
      <c r="N520" s="70"/>
      <c r="O520" s="60"/>
      <c r="P520" s="61"/>
      <c r="Q520" s="70"/>
      <c r="R520" s="70"/>
      <c r="S520" s="60"/>
      <c r="T520" s="61"/>
      <c r="U520" s="70"/>
      <c r="V520" s="70"/>
      <c r="W520" s="60"/>
      <c r="X520" s="61"/>
      <c r="Y520" s="70"/>
      <c r="Z520" s="70"/>
      <c r="AA520" s="60"/>
      <c r="AB520" s="61"/>
      <c r="AC520" s="70"/>
      <c r="AD520" s="70"/>
      <c r="AE520" s="60"/>
      <c r="AF520" s="61"/>
      <c r="AG520" s="70"/>
      <c r="AH520" s="70"/>
      <c r="AI520" s="60"/>
      <c r="AJ520" s="61"/>
      <c r="AK520" s="70"/>
      <c r="AL520" s="70"/>
      <c r="AM520" s="60"/>
      <c r="AN520" s="61"/>
      <c r="AO520" s="70"/>
      <c r="AP520" s="70"/>
      <c r="AQ520" s="60"/>
      <c r="AR520" s="61"/>
      <c r="AS520" s="70"/>
      <c r="AT520" s="70"/>
      <c r="AU520" s="60"/>
      <c r="AV520" s="61"/>
      <c r="AW520" s="70"/>
      <c r="AX520" s="70"/>
      <c r="AY520" s="60"/>
      <c r="AZ520" s="61"/>
      <c r="BA520" s="70"/>
      <c r="BB520" s="70"/>
      <c r="BC520" s="60"/>
      <c r="BD520" s="61"/>
      <c r="BE520" s="70"/>
      <c r="BF520" s="70"/>
      <c r="BG520" s="60"/>
      <c r="BH520" s="61"/>
      <c r="BI520" s="70"/>
      <c r="BJ520" s="70"/>
      <c r="BK520" s="60"/>
      <c r="BL520" s="61"/>
      <c r="BM520" s="70"/>
      <c r="BN520" s="70"/>
      <c r="BO520" s="60"/>
      <c r="BP520" s="61"/>
      <c r="BQ520" s="70"/>
      <c r="BR520" s="70"/>
      <c r="BS520" s="60"/>
      <c r="BT520" s="61"/>
      <c r="BU520" s="70"/>
      <c r="BV520" s="70"/>
      <c r="BW520" s="60"/>
      <c r="BX520" s="61"/>
      <c r="BY520" s="70"/>
      <c r="BZ520" s="70"/>
      <c r="CA520" s="60"/>
      <c r="CB520" s="61"/>
      <c r="CC520" s="70"/>
      <c r="CD520" s="70"/>
      <c r="CE520" s="60"/>
      <c r="CF520" s="61"/>
      <c r="CG520" s="70"/>
      <c r="CH520" s="70"/>
      <c r="CI520" s="60"/>
      <c r="CJ520" s="61"/>
      <c r="CK520" s="70"/>
      <c r="CL520" s="70"/>
      <c r="CM520" s="60"/>
      <c r="CN520" s="61"/>
      <c r="CO520" s="70"/>
      <c r="CP520" s="70"/>
      <c r="CQ520" s="60"/>
      <c r="CR520" s="61"/>
      <c r="CS520" s="70"/>
      <c r="CT520" s="70"/>
      <c r="CU520" s="60"/>
      <c r="CV520" s="61"/>
      <c r="CW520" s="70"/>
      <c r="CX520" s="70"/>
      <c r="CY520" s="60"/>
      <c r="CZ520" s="61"/>
      <c r="DA520" s="70"/>
      <c r="DB520" s="70"/>
      <c r="DC520" s="60"/>
      <c r="DD520" s="61"/>
      <c r="DE520" s="70"/>
      <c r="DF520" s="70"/>
      <c r="DG520" s="60"/>
      <c r="DH520" s="61"/>
      <c r="DI520" s="70"/>
      <c r="DJ520" s="70"/>
      <c r="DK520" s="60"/>
      <c r="DL520" s="61"/>
      <c r="DM520" s="70"/>
      <c r="DN520" s="70"/>
      <c r="DO520" s="60"/>
      <c r="DP520" s="61"/>
      <c r="DQ520" s="70"/>
      <c r="DR520" s="70"/>
      <c r="DS520" s="60"/>
      <c r="DT520" s="61"/>
      <c r="DU520" s="70"/>
      <c r="DV520" s="70"/>
      <c r="DW520" s="60"/>
      <c r="DX520" s="61"/>
      <c r="DY520" s="70"/>
      <c r="DZ520" s="70"/>
      <c r="EA520" s="60"/>
      <c r="EB520" s="61"/>
      <c r="EC520" s="70"/>
      <c r="ED520" s="70"/>
      <c r="EE520" s="60"/>
      <c r="EF520" s="61"/>
      <c r="EG520" s="70"/>
      <c r="EH520" s="70"/>
      <c r="EI520" s="60"/>
      <c r="EJ520" s="61"/>
      <c r="EK520" s="70"/>
      <c r="EL520" s="70"/>
      <c r="EM520" s="60"/>
      <c r="EN520" s="61"/>
      <c r="EO520" s="70"/>
      <c r="EP520" s="70"/>
      <c r="EQ520" s="60"/>
      <c r="ER520" s="61"/>
      <c r="ES520" s="70"/>
      <c r="ET520" s="70"/>
      <c r="EU520" s="60"/>
      <c r="EV520" s="61"/>
      <c r="EW520" s="70"/>
      <c r="EX520" s="70"/>
      <c r="EY520" s="60"/>
      <c r="EZ520" s="61"/>
      <c r="FA520" s="70"/>
      <c r="FB520" s="70"/>
      <c r="FC520" s="60"/>
      <c r="FD520" s="61"/>
      <c r="FE520" s="70"/>
      <c r="FF520" s="70"/>
      <c r="FG520" s="60"/>
      <c r="FH520" s="61"/>
      <c r="FI520" s="70"/>
      <c r="FJ520" s="70"/>
      <c r="FK520" s="60"/>
      <c r="FL520" s="61"/>
      <c r="FM520" s="70"/>
      <c r="FN520" s="70"/>
      <c r="FO520" s="60"/>
      <c r="FP520" s="61"/>
      <c r="FQ520" s="70"/>
      <c r="FR520" s="70"/>
      <c r="FS520" s="60"/>
      <c r="FT520" s="61"/>
      <c r="FU520" s="70"/>
      <c r="FV520" s="70"/>
      <c r="FW520" s="60"/>
      <c r="FX520" s="61"/>
      <c r="FY520" s="70"/>
      <c r="FZ520" s="70"/>
      <c r="GA520" s="60"/>
      <c r="GB520" s="61"/>
      <c r="GC520" s="70"/>
      <c r="GD520" s="70"/>
      <c r="GE520" s="60"/>
      <c r="GF520" s="61"/>
      <c r="GG520" s="70"/>
      <c r="GH520" s="70"/>
      <c r="GI520" s="60"/>
      <c r="GJ520" s="61"/>
      <c r="GK520" s="70"/>
      <c r="GL520" s="70"/>
      <c r="GM520" s="60"/>
      <c r="GN520" s="61"/>
      <c r="GO520" s="70"/>
      <c r="GP520" s="70"/>
      <c r="GQ520" s="60"/>
      <c r="GR520" s="61"/>
      <c r="GS520" s="70"/>
      <c r="GT520" s="70"/>
      <c r="GU520" s="60"/>
      <c r="GV520" s="61"/>
      <c r="GW520" s="70"/>
      <c r="GX520" s="70"/>
      <c r="GY520" s="60"/>
      <c r="GZ520" s="61"/>
      <c r="HA520" s="70"/>
      <c r="HB520" s="70"/>
      <c r="HC520" s="60"/>
      <c r="HD520" s="61"/>
      <c r="HE520" s="70"/>
      <c r="HF520" s="70"/>
      <c r="HG520" s="60"/>
      <c r="HH520" s="61"/>
      <c r="HI520" s="70"/>
      <c r="HJ520" s="70"/>
      <c r="HK520" s="60"/>
      <c r="HL520" s="61"/>
      <c r="HM520" s="70"/>
      <c r="HN520" s="70"/>
      <c r="HO520" s="60"/>
      <c r="HP520" s="61"/>
      <c r="HQ520" s="70"/>
      <c r="HR520" s="70"/>
      <c r="HS520" s="60"/>
      <c r="HT520" s="61"/>
      <c r="HU520" s="70"/>
      <c r="HV520" s="70"/>
      <c r="HW520" s="60"/>
      <c r="HX520" s="61"/>
      <c r="HY520" s="70"/>
      <c r="HZ520" s="70"/>
      <c r="IA520" s="60"/>
      <c r="IB520" s="61"/>
      <c r="IC520" s="70"/>
      <c r="ID520" s="70"/>
      <c r="IE520" s="60"/>
      <c r="IF520" s="61"/>
      <c r="IG520" s="70"/>
      <c r="IH520" s="70"/>
      <c r="II520" s="60"/>
      <c r="IJ520" s="61"/>
      <c r="IK520" s="70"/>
      <c r="IL520" s="70"/>
      <c r="IM520" s="60"/>
      <c r="IN520" s="61"/>
      <c r="IO520" s="70"/>
      <c r="IP520" s="70"/>
      <c r="IQ520" s="60"/>
      <c r="IR520" s="61"/>
      <c r="IS520" s="70"/>
      <c r="IT520" s="70"/>
      <c r="IU520" s="60"/>
      <c r="IV520" s="61"/>
      <c r="IW520" s="70"/>
      <c r="IX520" s="70"/>
      <c r="IY520" s="60"/>
      <c r="IZ520" s="61"/>
      <c r="JA520" s="70"/>
      <c r="JB520" s="70"/>
      <c r="JC520" s="60"/>
      <c r="JD520" s="61"/>
      <c r="JE520" s="70"/>
      <c r="JF520" s="70"/>
      <c r="JG520" s="60"/>
      <c r="JH520" s="61"/>
      <c r="JI520" s="70"/>
      <c r="JJ520" s="70"/>
      <c r="JK520" s="60"/>
      <c r="JL520" s="61"/>
      <c r="JM520" s="70"/>
      <c r="JN520" s="70"/>
      <c r="JO520" s="60"/>
      <c r="JP520" s="61"/>
      <c r="JQ520" s="70"/>
      <c r="JR520" s="70"/>
      <c r="JS520" s="60"/>
      <c r="JT520" s="61"/>
      <c r="JU520" s="70"/>
      <c r="JV520" s="70"/>
      <c r="JW520" s="60"/>
      <c r="JX520" s="61"/>
      <c r="JY520" s="70"/>
      <c r="JZ520" s="70"/>
      <c r="KA520" s="60"/>
      <c r="KB520" s="61"/>
      <c r="KC520" s="70"/>
      <c r="KD520" s="70"/>
      <c r="KE520" s="60"/>
      <c r="KF520" s="61"/>
      <c r="KG520" s="70"/>
      <c r="KH520" s="70"/>
      <c r="KI520" s="60"/>
      <c r="KJ520" s="61"/>
      <c r="KK520" s="70"/>
      <c r="KL520" s="70"/>
      <c r="KM520" s="60"/>
      <c r="KN520" s="61"/>
      <c r="KO520" s="70"/>
      <c r="KP520" s="70"/>
      <c r="KQ520" s="60"/>
      <c r="KR520" s="61"/>
      <c r="KS520" s="70"/>
      <c r="KT520" s="70"/>
      <c r="KU520" s="60"/>
      <c r="KV520" s="61"/>
      <c r="KW520" s="70"/>
      <c r="KX520" s="70"/>
      <c r="KY520" s="60"/>
      <c r="KZ520" s="61"/>
      <c r="LA520" s="70"/>
      <c r="LB520" s="70"/>
      <c r="LC520" s="60"/>
      <c r="LD520" s="61"/>
      <c r="LE520" s="70"/>
      <c r="LF520" s="70"/>
      <c r="LG520" s="60"/>
      <c r="LH520" s="61"/>
      <c r="LI520" s="70"/>
      <c r="LJ520" s="70"/>
      <c r="LK520" s="60"/>
      <c r="LL520" s="61"/>
      <c r="LM520" s="70"/>
      <c r="LN520" s="70"/>
      <c r="LO520" s="60"/>
      <c r="LP520" s="61"/>
      <c r="LQ520" s="70"/>
      <c r="LR520" s="70"/>
      <c r="LS520" s="60"/>
      <c r="LT520" s="61"/>
      <c r="LU520" s="70"/>
      <c r="LV520" s="70"/>
      <c r="LW520" s="60"/>
      <c r="LX520" s="61"/>
      <c r="LY520" s="70"/>
      <c r="LZ520" s="70"/>
      <c r="MA520" s="60"/>
      <c r="MB520" s="61"/>
      <c r="MC520" s="70"/>
      <c r="MD520" s="70"/>
      <c r="ME520" s="60"/>
      <c r="MF520" s="61"/>
      <c r="MG520" s="70"/>
      <c r="MH520" s="70"/>
      <c r="MI520" s="60"/>
      <c r="MJ520" s="61"/>
      <c r="MK520" s="70"/>
      <c r="ML520" s="70"/>
      <c r="MM520" s="60"/>
      <c r="MN520" s="61"/>
      <c r="MO520" s="70"/>
      <c r="MP520" s="70"/>
      <c r="MQ520" s="60"/>
      <c r="MR520" s="61"/>
      <c r="MS520" s="70"/>
      <c r="MT520" s="70"/>
      <c r="MU520" s="60"/>
      <c r="MV520" s="61"/>
      <c r="MW520" s="70"/>
      <c r="MX520" s="70"/>
      <c r="MY520" s="60"/>
      <c r="MZ520" s="61"/>
      <c r="NA520" s="70"/>
      <c r="NB520" s="70"/>
      <c r="NC520" s="60"/>
      <c r="ND520" s="61"/>
      <c r="NE520" s="70"/>
      <c r="NF520" s="70"/>
      <c r="NG520" s="60"/>
      <c r="NH520" s="61"/>
      <c r="NI520" s="70"/>
      <c r="NJ520" s="70"/>
      <c r="NK520" s="60"/>
      <c r="NL520" s="61"/>
      <c r="NM520" s="70"/>
      <c r="NN520" s="70"/>
      <c r="NO520" s="60"/>
      <c r="NP520" s="61"/>
      <c r="NQ520" s="70"/>
      <c r="NR520" s="70"/>
      <c r="NS520" s="60"/>
      <c r="NT520" s="61"/>
      <c r="NU520" s="70"/>
      <c r="NV520" s="70"/>
      <c r="NW520" s="60"/>
      <c r="NX520" s="61"/>
      <c r="NY520" s="70"/>
      <c r="NZ520" s="70"/>
      <c r="OA520" s="60"/>
      <c r="OB520" s="61"/>
      <c r="OC520" s="70"/>
      <c r="OD520" s="70"/>
      <c r="OE520" s="60"/>
      <c r="OF520" s="61"/>
      <c r="OG520" s="70"/>
      <c r="OH520" s="70"/>
      <c r="OI520" s="60"/>
      <c r="OJ520" s="61"/>
      <c r="OK520" s="70"/>
      <c r="OL520" s="70"/>
      <c r="OM520" s="60"/>
      <c r="ON520" s="61"/>
      <c r="OO520" s="70"/>
      <c r="OP520" s="70"/>
      <c r="OQ520" s="60"/>
      <c r="OR520" s="61"/>
      <c r="OS520" s="70"/>
      <c r="OT520" s="70"/>
      <c r="OU520" s="60"/>
      <c r="OV520" s="61"/>
      <c r="OW520" s="70"/>
      <c r="OX520" s="70"/>
      <c r="OY520" s="60"/>
      <c r="OZ520" s="61"/>
      <c r="PA520" s="70"/>
      <c r="PB520" s="70"/>
      <c r="PC520" s="60"/>
      <c r="PD520" s="61"/>
      <c r="PE520" s="70"/>
      <c r="PF520" s="70"/>
      <c r="PG520" s="60"/>
      <c r="PH520" s="61"/>
      <c r="PI520" s="70"/>
      <c r="PJ520" s="70"/>
      <c r="PK520" s="60"/>
      <c r="PL520" s="61"/>
      <c r="PM520" s="70"/>
      <c r="PN520" s="70"/>
      <c r="PO520" s="60"/>
      <c r="PP520" s="61"/>
      <c r="PQ520" s="70"/>
      <c r="PR520" s="70"/>
      <c r="PS520" s="60"/>
      <c r="PT520" s="61"/>
      <c r="PU520" s="70"/>
      <c r="PV520" s="70"/>
      <c r="PW520" s="60"/>
      <c r="PX520" s="61"/>
      <c r="PY520" s="70"/>
      <c r="PZ520" s="70"/>
      <c r="QA520" s="60"/>
      <c r="QB520" s="61"/>
      <c r="QC520" s="70"/>
      <c r="QD520" s="70"/>
      <c r="QE520" s="60"/>
      <c r="QF520" s="61"/>
      <c r="QG520" s="70"/>
      <c r="QH520" s="70"/>
      <c r="QI520" s="60"/>
      <c r="QJ520" s="61"/>
      <c r="QK520" s="70"/>
      <c r="QL520" s="70"/>
      <c r="QM520" s="60"/>
      <c r="QN520" s="61"/>
      <c r="QO520" s="70"/>
      <c r="QP520" s="70"/>
      <c r="QQ520" s="60"/>
      <c r="QR520" s="61"/>
      <c r="QS520" s="70"/>
      <c r="QT520" s="70"/>
      <c r="QU520" s="60"/>
      <c r="QV520" s="61"/>
      <c r="QW520" s="70"/>
      <c r="QX520" s="70"/>
      <c r="QY520" s="60"/>
      <c r="QZ520" s="61"/>
      <c r="RA520" s="70"/>
      <c r="RB520" s="70"/>
      <c r="RC520" s="60"/>
      <c r="RD520" s="61"/>
      <c r="RE520" s="70"/>
      <c r="RF520" s="70"/>
      <c r="RG520" s="60"/>
      <c r="RH520" s="61"/>
      <c r="RI520" s="70"/>
      <c r="RJ520" s="70"/>
      <c r="RK520" s="60"/>
      <c r="RL520" s="61"/>
      <c r="RM520" s="70"/>
      <c r="RN520" s="70"/>
      <c r="RO520" s="60"/>
      <c r="RP520" s="61"/>
      <c r="RQ520" s="70"/>
      <c r="RR520" s="70"/>
      <c r="RS520" s="60"/>
      <c r="RT520" s="61"/>
      <c r="RU520" s="70"/>
      <c r="RV520" s="70"/>
      <c r="RW520" s="60"/>
      <c r="RX520" s="61"/>
      <c r="RY520" s="70"/>
      <c r="RZ520" s="70"/>
      <c r="SA520" s="60"/>
      <c r="SB520" s="61"/>
      <c r="SC520" s="70"/>
      <c r="SD520" s="70"/>
      <c r="SE520" s="60"/>
      <c r="SF520" s="61"/>
      <c r="SG520" s="70"/>
      <c r="SH520" s="70"/>
      <c r="SI520" s="60"/>
      <c r="SJ520" s="61"/>
      <c r="SK520" s="70"/>
      <c r="SL520" s="70"/>
      <c r="SM520" s="60"/>
      <c r="SN520" s="61"/>
      <c r="SO520" s="70"/>
      <c r="SP520" s="70"/>
      <c r="SQ520" s="60"/>
      <c r="SR520" s="61"/>
      <c r="SS520" s="70"/>
      <c r="ST520" s="70"/>
      <c r="SU520" s="60"/>
      <c r="SV520" s="61"/>
      <c r="SW520" s="70"/>
      <c r="SX520" s="70"/>
      <c r="SY520" s="60"/>
      <c r="SZ520" s="61"/>
      <c r="TA520" s="70"/>
      <c r="TB520" s="70"/>
      <c r="TC520" s="60"/>
      <c r="TD520" s="61"/>
      <c r="TE520" s="70"/>
      <c r="TF520" s="70"/>
      <c r="TG520" s="60"/>
      <c r="TH520" s="61"/>
      <c r="TI520" s="70"/>
      <c r="TJ520" s="70"/>
      <c r="TK520" s="60"/>
      <c r="TL520" s="61"/>
      <c r="TM520" s="70"/>
      <c r="TN520" s="70"/>
      <c r="TO520" s="60"/>
      <c r="TP520" s="61"/>
      <c r="TQ520" s="70"/>
      <c r="TR520" s="70"/>
      <c r="TS520" s="60"/>
      <c r="TT520" s="61"/>
      <c r="TU520" s="70"/>
      <c r="TV520" s="70"/>
      <c r="TW520" s="60"/>
      <c r="TX520" s="61"/>
      <c r="TY520" s="70"/>
      <c r="TZ520" s="70"/>
      <c r="UA520" s="60"/>
      <c r="UB520" s="61"/>
      <c r="UC520" s="70"/>
      <c r="UD520" s="70"/>
      <c r="UE520" s="60"/>
      <c r="UF520" s="61"/>
      <c r="UG520" s="70"/>
      <c r="UH520" s="70"/>
      <c r="UI520" s="60"/>
      <c r="UJ520" s="61"/>
      <c r="UK520" s="70"/>
      <c r="UL520" s="70"/>
      <c r="UM520" s="60"/>
      <c r="UN520" s="61"/>
      <c r="UO520" s="70"/>
      <c r="UP520" s="70"/>
      <c r="UQ520" s="60"/>
      <c r="UR520" s="61"/>
      <c r="US520" s="70"/>
      <c r="UT520" s="70"/>
      <c r="UU520" s="60"/>
      <c r="UV520" s="61"/>
      <c r="UW520" s="70"/>
      <c r="UX520" s="70"/>
      <c r="UY520" s="60"/>
      <c r="UZ520" s="61"/>
      <c r="VA520" s="70"/>
      <c r="VB520" s="70"/>
      <c r="VC520" s="60"/>
      <c r="VD520" s="61"/>
      <c r="VE520" s="70"/>
      <c r="VF520" s="70"/>
      <c r="VG520" s="60"/>
      <c r="VH520" s="61"/>
      <c r="VI520" s="70"/>
      <c r="VJ520" s="70"/>
      <c r="VK520" s="60"/>
      <c r="VL520" s="61"/>
      <c r="VM520" s="70"/>
      <c r="VN520" s="70"/>
      <c r="VO520" s="60"/>
      <c r="VP520" s="61"/>
      <c r="VQ520" s="70"/>
      <c r="VR520" s="70"/>
      <c r="VS520" s="60"/>
      <c r="VT520" s="61"/>
      <c r="VU520" s="70"/>
      <c r="VV520" s="70"/>
      <c r="VW520" s="60"/>
      <c r="VX520" s="61"/>
      <c r="VY520" s="70"/>
      <c r="VZ520" s="70"/>
      <c r="WA520" s="60"/>
      <c r="WB520" s="61"/>
      <c r="WC520" s="70"/>
      <c r="WD520" s="70"/>
      <c r="WE520" s="60"/>
      <c r="WF520" s="61"/>
      <c r="WG520" s="70"/>
      <c r="WH520" s="70"/>
      <c r="WI520" s="60"/>
      <c r="WJ520" s="61"/>
      <c r="WK520" s="70"/>
      <c r="WL520" s="70"/>
      <c r="WM520" s="60"/>
      <c r="WN520" s="61"/>
      <c r="WO520" s="70"/>
      <c r="WP520" s="70"/>
      <c r="WQ520" s="60"/>
      <c r="WR520" s="61"/>
      <c r="WS520" s="70"/>
      <c r="WT520" s="70"/>
      <c r="WU520" s="60"/>
      <c r="WV520" s="61"/>
      <c r="WW520" s="70"/>
      <c r="WX520" s="70"/>
      <c r="WY520" s="60"/>
      <c r="WZ520" s="61"/>
      <c r="XA520" s="70"/>
      <c r="XB520" s="70"/>
      <c r="XC520" s="60"/>
      <c r="XD520" s="61"/>
      <c r="XE520" s="70"/>
      <c r="XF520" s="70"/>
      <c r="XG520" s="60"/>
      <c r="XH520" s="61"/>
      <c r="XI520" s="70"/>
      <c r="XJ520" s="70"/>
      <c r="XK520" s="60"/>
      <c r="XL520" s="61"/>
      <c r="XM520" s="70"/>
      <c r="XN520" s="70"/>
      <c r="XO520" s="60"/>
      <c r="XP520" s="61"/>
      <c r="XQ520" s="70"/>
      <c r="XR520" s="70"/>
      <c r="XS520" s="60"/>
      <c r="XT520" s="61"/>
      <c r="XU520" s="70"/>
      <c r="XV520" s="70"/>
      <c r="XW520" s="60"/>
      <c r="XX520" s="61"/>
      <c r="XY520" s="70"/>
      <c r="XZ520" s="70"/>
      <c r="YA520" s="60"/>
      <c r="YB520" s="61"/>
      <c r="YC520" s="70"/>
      <c r="YD520" s="70"/>
      <c r="YE520" s="60"/>
      <c r="YF520" s="61"/>
      <c r="YG520" s="70"/>
      <c r="YH520" s="70"/>
      <c r="YI520" s="60"/>
      <c r="YJ520" s="61"/>
      <c r="YK520" s="70"/>
      <c r="YL520" s="70"/>
      <c r="YM520" s="60"/>
      <c r="YN520" s="61"/>
      <c r="YO520" s="70"/>
      <c r="YP520" s="70"/>
      <c r="YQ520" s="60"/>
      <c r="YR520" s="61"/>
      <c r="YS520" s="70"/>
      <c r="YT520" s="70"/>
      <c r="YU520" s="60"/>
      <c r="YV520" s="61"/>
      <c r="YW520" s="70"/>
      <c r="YX520" s="70"/>
      <c r="YY520" s="60"/>
      <c r="YZ520" s="61"/>
      <c r="ZA520" s="70"/>
      <c r="ZB520" s="70"/>
      <c r="ZC520" s="60"/>
      <c r="ZD520" s="61"/>
      <c r="ZE520" s="70"/>
      <c r="ZF520" s="70"/>
      <c r="ZG520" s="60"/>
      <c r="ZH520" s="61"/>
      <c r="ZI520" s="70"/>
      <c r="ZJ520" s="70"/>
      <c r="ZK520" s="60"/>
      <c r="ZL520" s="61"/>
      <c r="ZM520" s="70"/>
      <c r="ZN520" s="70"/>
      <c r="ZO520" s="60"/>
      <c r="ZP520" s="61"/>
      <c r="ZQ520" s="70"/>
      <c r="ZR520" s="70"/>
      <c r="ZS520" s="60"/>
      <c r="ZT520" s="61"/>
      <c r="ZU520" s="70"/>
      <c r="ZV520" s="70"/>
      <c r="ZW520" s="60"/>
      <c r="ZX520" s="61"/>
      <c r="ZY520" s="70"/>
      <c r="ZZ520" s="70"/>
      <c r="AAA520" s="60"/>
      <c r="AAB520" s="61"/>
      <c r="AAC520" s="70"/>
      <c r="AAD520" s="70"/>
      <c r="AAE520" s="60"/>
      <c r="AAF520" s="61"/>
      <c r="AAG520" s="70"/>
      <c r="AAH520" s="70"/>
      <c r="AAI520" s="60"/>
      <c r="AAJ520" s="61"/>
      <c r="AAK520" s="70"/>
      <c r="AAL520" s="70"/>
      <c r="AAM520" s="60"/>
      <c r="AAN520" s="61"/>
      <c r="AAO520" s="70"/>
      <c r="AAP520" s="70"/>
      <c r="AAQ520" s="60"/>
      <c r="AAR520" s="61"/>
      <c r="AAS520" s="70"/>
      <c r="AAT520" s="70"/>
      <c r="AAU520" s="60"/>
      <c r="AAV520" s="61"/>
      <c r="AAW520" s="70"/>
      <c r="AAX520" s="70"/>
      <c r="AAY520" s="60"/>
      <c r="AAZ520" s="61"/>
      <c r="ABA520" s="70"/>
      <c r="ABB520" s="70"/>
      <c r="ABC520" s="60"/>
      <c r="ABD520" s="61"/>
      <c r="ABE520" s="70"/>
      <c r="ABF520" s="70"/>
      <c r="ABG520" s="60"/>
      <c r="ABH520" s="61"/>
      <c r="ABI520" s="70"/>
      <c r="ABJ520" s="70"/>
      <c r="ABK520" s="60"/>
      <c r="ABL520" s="61"/>
      <c r="ABM520" s="70"/>
      <c r="ABN520" s="70"/>
      <c r="ABO520" s="60"/>
      <c r="ABP520" s="61"/>
      <c r="ABQ520" s="70"/>
      <c r="ABR520" s="70"/>
      <c r="ABS520" s="60"/>
      <c r="ABT520" s="61"/>
      <c r="ABU520" s="70"/>
      <c r="ABV520" s="70"/>
      <c r="ABW520" s="60"/>
      <c r="ABX520" s="61"/>
      <c r="ABY520" s="70"/>
      <c r="ABZ520" s="70"/>
      <c r="ACA520" s="60"/>
      <c r="ACB520" s="61"/>
      <c r="ACC520" s="70"/>
      <c r="ACD520" s="70"/>
      <c r="ACE520" s="60"/>
      <c r="ACF520" s="61"/>
      <c r="ACG520" s="70"/>
      <c r="ACH520" s="70"/>
      <c r="ACI520" s="60"/>
      <c r="ACJ520" s="61"/>
      <c r="ACK520" s="70"/>
      <c r="ACL520" s="70"/>
      <c r="ACM520" s="60"/>
      <c r="ACN520" s="61"/>
      <c r="ACO520" s="70"/>
      <c r="ACP520" s="70"/>
      <c r="ACQ520" s="60"/>
      <c r="ACR520" s="61"/>
      <c r="ACS520" s="70"/>
      <c r="ACT520" s="70"/>
      <c r="ACU520" s="60"/>
      <c r="ACV520" s="61"/>
      <c r="ACW520" s="70"/>
      <c r="ACX520" s="70"/>
      <c r="ACY520" s="60"/>
      <c r="ACZ520" s="61"/>
      <c r="ADA520" s="70"/>
      <c r="ADB520" s="70"/>
      <c r="ADC520" s="60"/>
      <c r="ADD520" s="61"/>
      <c r="ADE520" s="70"/>
      <c r="ADF520" s="70"/>
      <c r="ADG520" s="60"/>
      <c r="ADH520" s="61"/>
      <c r="ADI520" s="70"/>
      <c r="ADJ520" s="70"/>
      <c r="ADK520" s="60"/>
      <c r="ADL520" s="61"/>
      <c r="ADM520" s="70"/>
      <c r="ADN520" s="70"/>
      <c r="ADO520" s="60"/>
      <c r="ADP520" s="61"/>
      <c r="ADQ520" s="70"/>
      <c r="ADR520" s="70"/>
      <c r="ADS520" s="60"/>
      <c r="ADT520" s="61"/>
      <c r="ADU520" s="70"/>
      <c r="ADV520" s="70"/>
      <c r="ADW520" s="60"/>
      <c r="ADX520" s="61"/>
      <c r="ADY520" s="70"/>
      <c r="ADZ520" s="70"/>
      <c r="AEA520" s="60"/>
      <c r="AEB520" s="61"/>
      <c r="AEC520" s="70"/>
      <c r="AED520" s="70"/>
      <c r="AEE520" s="60"/>
      <c r="AEF520" s="61"/>
      <c r="AEG520" s="70"/>
      <c r="AEH520" s="70"/>
      <c r="AEI520" s="60"/>
      <c r="AEJ520" s="61"/>
      <c r="AEK520" s="70"/>
      <c r="AEL520" s="70"/>
      <c r="AEM520" s="60"/>
      <c r="AEN520" s="61"/>
      <c r="AEO520" s="70"/>
      <c r="AEP520" s="70"/>
      <c r="AEQ520" s="60"/>
      <c r="AER520" s="61"/>
      <c r="AES520" s="70"/>
      <c r="AET520" s="70"/>
      <c r="AEU520" s="60"/>
      <c r="AEV520" s="61"/>
      <c r="AEW520" s="70"/>
      <c r="AEX520" s="70"/>
      <c r="AEY520" s="60"/>
      <c r="AEZ520" s="61"/>
      <c r="AFA520" s="70"/>
      <c r="AFB520" s="70"/>
      <c r="AFC520" s="60"/>
      <c r="AFD520" s="61"/>
      <c r="AFE520" s="70"/>
      <c r="AFF520" s="70"/>
      <c r="AFG520" s="60"/>
      <c r="AFH520" s="61"/>
      <c r="AFI520" s="70"/>
      <c r="AFJ520" s="70"/>
      <c r="AFK520" s="60"/>
      <c r="AFL520" s="61"/>
      <c r="AFM520" s="70"/>
      <c r="AFN520" s="70"/>
      <c r="AFO520" s="60"/>
      <c r="AFP520" s="61"/>
      <c r="AFQ520" s="70"/>
      <c r="AFR520" s="70"/>
      <c r="AFS520" s="60"/>
      <c r="AFT520" s="61"/>
      <c r="AFU520" s="70"/>
      <c r="AFV520" s="70"/>
      <c r="AFW520" s="60"/>
      <c r="AFX520" s="61"/>
      <c r="AFY520" s="70"/>
      <c r="AFZ520" s="70"/>
      <c r="AGA520" s="60"/>
      <c r="AGB520" s="61"/>
      <c r="AGC520" s="70"/>
      <c r="AGD520" s="70"/>
      <c r="AGE520" s="60"/>
      <c r="AGF520" s="61"/>
      <c r="AGG520" s="70"/>
      <c r="AGH520" s="70"/>
      <c r="AGI520" s="60"/>
      <c r="AGJ520" s="61"/>
      <c r="AGK520" s="70"/>
      <c r="AGL520" s="70"/>
      <c r="AGM520" s="60"/>
      <c r="AGN520" s="61"/>
      <c r="AGO520" s="70"/>
      <c r="AGP520" s="70"/>
      <c r="AGQ520" s="60"/>
      <c r="AGR520" s="61"/>
      <c r="AGS520" s="70"/>
      <c r="AGT520" s="70"/>
      <c r="AGU520" s="60"/>
      <c r="AGV520" s="61"/>
      <c r="AGW520" s="70"/>
      <c r="AGX520" s="70"/>
      <c r="AGY520" s="60"/>
      <c r="AGZ520" s="61"/>
      <c r="AHA520" s="70"/>
      <c r="AHB520" s="70"/>
      <c r="AHC520" s="60"/>
      <c r="AHD520" s="61"/>
      <c r="AHE520" s="70"/>
      <c r="AHF520" s="70"/>
      <c r="AHG520" s="60"/>
      <c r="AHH520" s="61"/>
      <c r="AHI520" s="70"/>
      <c r="AHJ520" s="70"/>
      <c r="AHK520" s="60"/>
      <c r="AHL520" s="61"/>
      <c r="AHM520" s="70"/>
      <c r="AHN520" s="70"/>
      <c r="AHO520" s="60"/>
      <c r="AHP520" s="61"/>
      <c r="AHQ520" s="70"/>
      <c r="AHR520" s="70"/>
      <c r="AHS520" s="60"/>
      <c r="AHT520" s="61"/>
      <c r="AHU520" s="70"/>
      <c r="AHV520" s="70"/>
      <c r="AHW520" s="60"/>
      <c r="AHX520" s="61"/>
      <c r="AHY520" s="70"/>
      <c r="AHZ520" s="70"/>
      <c r="AIA520" s="60"/>
      <c r="AIB520" s="61"/>
      <c r="AIC520" s="70"/>
      <c r="AID520" s="70"/>
      <c r="AIE520" s="60"/>
      <c r="AIF520" s="61"/>
      <c r="AIG520" s="70"/>
      <c r="AIH520" s="70"/>
      <c r="AII520" s="60"/>
      <c r="AIJ520" s="61"/>
      <c r="AIK520" s="70"/>
      <c r="AIL520" s="70"/>
      <c r="AIM520" s="60"/>
      <c r="AIN520" s="61"/>
      <c r="AIO520" s="70"/>
      <c r="AIP520" s="70"/>
      <c r="AIQ520" s="60"/>
      <c r="AIR520" s="61"/>
      <c r="AIS520" s="70"/>
      <c r="AIT520" s="70"/>
      <c r="AIU520" s="60"/>
      <c r="AIV520" s="61"/>
      <c r="AIW520" s="70"/>
      <c r="AIX520" s="70"/>
      <c r="AIY520" s="60"/>
      <c r="AIZ520" s="61"/>
      <c r="AJA520" s="70"/>
      <c r="AJB520" s="70"/>
      <c r="AJC520" s="60"/>
      <c r="AJD520" s="61"/>
      <c r="AJE520" s="70"/>
      <c r="AJF520" s="70"/>
      <c r="AJG520" s="60"/>
      <c r="AJH520" s="61"/>
      <c r="AJI520" s="70"/>
      <c r="AJJ520" s="70"/>
      <c r="AJK520" s="60"/>
      <c r="AJL520" s="61"/>
      <c r="AJM520" s="70"/>
      <c r="AJN520" s="70"/>
      <c r="AJO520" s="60"/>
      <c r="AJP520" s="61"/>
      <c r="AJQ520" s="70"/>
      <c r="AJR520" s="70"/>
      <c r="AJS520" s="60"/>
      <c r="AJT520" s="61"/>
      <c r="AJU520" s="70"/>
      <c r="AJV520" s="70"/>
      <c r="AJW520" s="60"/>
      <c r="AJX520" s="61"/>
      <c r="AJY520" s="70"/>
      <c r="AJZ520" s="70"/>
      <c r="AKA520" s="60"/>
      <c r="AKB520" s="61"/>
      <c r="AKC520" s="70"/>
      <c r="AKD520" s="70"/>
      <c r="AKE520" s="60"/>
      <c r="AKF520" s="61"/>
      <c r="AKG520" s="70"/>
      <c r="AKH520" s="70"/>
      <c r="AKI520" s="60"/>
      <c r="AKJ520" s="61"/>
      <c r="AKK520" s="70"/>
      <c r="AKL520" s="70"/>
      <c r="AKM520" s="60"/>
      <c r="AKN520" s="61"/>
      <c r="AKO520" s="70"/>
      <c r="AKP520" s="70"/>
      <c r="AKQ520" s="60"/>
      <c r="AKR520" s="61"/>
      <c r="AKS520" s="70"/>
      <c r="AKT520" s="70"/>
      <c r="AKU520" s="60"/>
      <c r="AKV520" s="61"/>
      <c r="AKW520" s="70"/>
      <c r="AKX520" s="70"/>
      <c r="AKY520" s="60"/>
      <c r="AKZ520" s="61"/>
      <c r="ALA520" s="70"/>
      <c r="ALB520" s="70"/>
      <c r="ALC520" s="60"/>
      <c r="ALD520" s="61"/>
      <c r="ALE520" s="70"/>
      <c r="ALF520" s="70"/>
      <c r="ALG520" s="60"/>
      <c r="ALH520" s="61"/>
      <c r="ALI520" s="70"/>
      <c r="ALJ520" s="70"/>
      <c r="ALK520" s="60"/>
      <c r="ALL520" s="61"/>
      <c r="ALM520" s="70"/>
      <c r="ALN520" s="70"/>
      <c r="ALO520" s="60"/>
      <c r="ALP520" s="61"/>
      <c r="ALQ520" s="70"/>
      <c r="ALR520" s="70"/>
      <c r="ALS520" s="60"/>
      <c r="ALT520" s="61"/>
      <c r="ALU520" s="70"/>
      <c r="ALV520" s="70"/>
      <c r="ALW520" s="60"/>
      <c r="ALX520" s="61"/>
      <c r="ALY520" s="70"/>
      <c r="ALZ520" s="70"/>
      <c r="AMA520" s="60"/>
      <c r="AMB520" s="61"/>
      <c r="AMC520" s="70"/>
      <c r="AMD520" s="70"/>
      <c r="AME520" s="60"/>
      <c r="AMF520" s="61"/>
      <c r="AMG520" s="70"/>
      <c r="AMH520" s="70"/>
      <c r="AMI520" s="60"/>
      <c r="AMJ520" s="61"/>
      <c r="AMK520" s="70"/>
      <c r="AML520" s="70"/>
      <c r="AMM520" s="60"/>
      <c r="AMN520" s="61"/>
      <c r="AMO520" s="70"/>
      <c r="AMP520" s="70"/>
      <c r="AMQ520" s="60"/>
      <c r="AMR520" s="61"/>
      <c r="AMS520" s="70"/>
      <c r="AMT520" s="70"/>
      <c r="AMU520" s="60"/>
      <c r="AMV520" s="61"/>
      <c r="AMW520" s="70"/>
      <c r="AMX520" s="70"/>
      <c r="AMY520" s="60"/>
      <c r="AMZ520" s="61"/>
      <c r="ANA520" s="70"/>
      <c r="ANB520" s="70"/>
      <c r="ANC520" s="60"/>
      <c r="AND520" s="61"/>
      <c r="ANE520" s="70"/>
      <c r="ANF520" s="70"/>
      <c r="ANG520" s="60"/>
      <c r="ANH520" s="61"/>
      <c r="ANI520" s="70"/>
      <c r="ANJ520" s="70"/>
      <c r="ANK520" s="60"/>
      <c r="ANL520" s="61"/>
      <c r="ANM520" s="70"/>
      <c r="ANN520" s="70"/>
      <c r="ANO520" s="60"/>
      <c r="ANP520" s="61"/>
      <c r="ANQ520" s="70"/>
      <c r="ANR520" s="70"/>
      <c r="ANS520" s="60"/>
      <c r="ANT520" s="61"/>
      <c r="ANU520" s="70"/>
      <c r="ANV520" s="70"/>
      <c r="ANW520" s="60"/>
      <c r="ANX520" s="61"/>
      <c r="ANY520" s="70"/>
      <c r="ANZ520" s="70"/>
      <c r="AOA520" s="60"/>
      <c r="AOB520" s="61"/>
      <c r="AOC520" s="70"/>
      <c r="AOD520" s="70"/>
      <c r="AOE520" s="60"/>
      <c r="AOF520" s="61"/>
      <c r="AOG520" s="70"/>
      <c r="AOH520" s="70"/>
      <c r="AOI520" s="60"/>
      <c r="AOJ520" s="61"/>
      <c r="AOK520" s="70"/>
      <c r="AOL520" s="70"/>
      <c r="AOM520" s="60"/>
      <c r="AON520" s="61"/>
      <c r="AOO520" s="70"/>
      <c r="AOP520" s="70"/>
      <c r="AOQ520" s="60"/>
      <c r="AOR520" s="61"/>
      <c r="AOS520" s="70"/>
      <c r="AOT520" s="70"/>
      <c r="AOU520" s="60"/>
      <c r="AOV520" s="61"/>
      <c r="AOW520" s="70"/>
      <c r="AOX520" s="70"/>
      <c r="AOY520" s="60"/>
      <c r="AOZ520" s="61"/>
      <c r="APA520" s="70"/>
      <c r="APB520" s="70"/>
      <c r="APC520" s="60"/>
      <c r="APD520" s="61"/>
      <c r="APE520" s="70"/>
      <c r="APF520" s="70"/>
      <c r="APG520" s="60"/>
      <c r="APH520" s="61"/>
      <c r="API520" s="70"/>
      <c r="APJ520" s="70"/>
      <c r="APK520" s="60"/>
      <c r="APL520" s="61"/>
      <c r="APM520" s="70"/>
      <c r="APN520" s="70"/>
      <c r="APO520" s="60"/>
      <c r="APP520" s="61"/>
      <c r="APQ520" s="70"/>
      <c r="APR520" s="70"/>
      <c r="APS520" s="60"/>
      <c r="APT520" s="61"/>
      <c r="APU520" s="70"/>
      <c r="APV520" s="70"/>
      <c r="APW520" s="60"/>
      <c r="APX520" s="61"/>
      <c r="APY520" s="70"/>
      <c r="APZ520" s="70"/>
      <c r="AQA520" s="60"/>
      <c r="AQB520" s="61"/>
      <c r="AQC520" s="70"/>
      <c r="AQD520" s="70"/>
      <c r="AQE520" s="60"/>
      <c r="AQF520" s="61"/>
      <c r="AQG520" s="70"/>
      <c r="AQH520" s="70"/>
      <c r="AQI520" s="60"/>
      <c r="AQJ520" s="61"/>
      <c r="AQK520" s="70"/>
      <c r="AQL520" s="70"/>
      <c r="AQM520" s="60"/>
      <c r="AQN520" s="61"/>
      <c r="AQO520" s="70"/>
      <c r="AQP520" s="70"/>
      <c r="AQQ520" s="60"/>
      <c r="AQR520" s="61"/>
      <c r="AQS520" s="70"/>
      <c r="AQT520" s="70"/>
      <c r="AQU520" s="60"/>
      <c r="AQV520" s="61"/>
      <c r="AQW520" s="70"/>
      <c r="AQX520" s="70"/>
      <c r="AQY520" s="60"/>
      <c r="AQZ520" s="61"/>
      <c r="ARA520" s="70"/>
      <c r="ARB520" s="70"/>
      <c r="ARC520" s="60"/>
      <c r="ARD520" s="61"/>
      <c r="ARE520" s="70"/>
      <c r="ARF520" s="70"/>
      <c r="ARG520" s="60"/>
      <c r="ARH520" s="61"/>
      <c r="ARI520" s="70"/>
      <c r="ARJ520" s="70"/>
      <c r="ARK520" s="60"/>
      <c r="ARL520" s="61"/>
      <c r="ARM520" s="70"/>
      <c r="ARN520" s="70"/>
      <c r="ARO520" s="60"/>
      <c r="ARP520" s="61"/>
      <c r="ARQ520" s="70"/>
      <c r="ARR520" s="70"/>
      <c r="ARS520" s="60"/>
      <c r="ART520" s="61"/>
      <c r="ARU520" s="70"/>
      <c r="ARV520" s="70"/>
      <c r="ARW520" s="60"/>
      <c r="ARX520" s="61"/>
      <c r="ARY520" s="70"/>
      <c r="ARZ520" s="70"/>
      <c r="ASA520" s="60"/>
      <c r="ASB520" s="61"/>
      <c r="ASC520" s="70"/>
      <c r="ASD520" s="70"/>
      <c r="ASE520" s="60"/>
      <c r="ASF520" s="61"/>
      <c r="ASG520" s="70"/>
      <c r="ASH520" s="70"/>
      <c r="ASI520" s="60"/>
      <c r="ASJ520" s="61"/>
      <c r="ASK520" s="70"/>
      <c r="ASL520" s="70"/>
      <c r="ASM520" s="60"/>
      <c r="ASN520" s="61"/>
      <c r="ASO520" s="70"/>
      <c r="ASP520" s="70"/>
      <c r="ASQ520" s="60"/>
      <c r="ASR520" s="61"/>
      <c r="ASS520" s="70"/>
      <c r="AST520" s="70"/>
      <c r="ASU520" s="60"/>
      <c r="ASV520" s="61"/>
      <c r="ASW520" s="70"/>
      <c r="ASX520" s="70"/>
      <c r="ASY520" s="60"/>
      <c r="ASZ520" s="61"/>
      <c r="ATA520" s="70"/>
      <c r="ATB520" s="70"/>
      <c r="ATC520" s="60"/>
      <c r="ATD520" s="61"/>
      <c r="ATE520" s="70"/>
      <c r="ATF520" s="70"/>
      <c r="ATG520" s="60"/>
      <c r="ATH520" s="61"/>
      <c r="ATI520" s="70"/>
      <c r="ATJ520" s="70"/>
      <c r="ATK520" s="60"/>
      <c r="ATL520" s="61"/>
      <c r="ATM520" s="70"/>
      <c r="ATN520" s="70"/>
      <c r="ATO520" s="60"/>
      <c r="ATP520" s="61"/>
      <c r="ATQ520" s="70"/>
      <c r="ATR520" s="70"/>
      <c r="ATS520" s="60"/>
      <c r="ATT520" s="61"/>
      <c r="ATU520" s="70"/>
      <c r="ATV520" s="70"/>
      <c r="ATW520" s="60"/>
      <c r="ATX520" s="61"/>
      <c r="ATY520" s="70"/>
      <c r="ATZ520" s="70"/>
      <c r="AUA520" s="60"/>
      <c r="AUB520" s="61"/>
      <c r="AUC520" s="70"/>
      <c r="AUD520" s="70"/>
      <c r="AUE520" s="60"/>
      <c r="AUF520" s="61"/>
      <c r="AUG520" s="70"/>
      <c r="AUH520" s="70"/>
      <c r="AUI520" s="60"/>
      <c r="AUJ520" s="61"/>
      <c r="AUK520" s="70"/>
      <c r="AUL520" s="70"/>
      <c r="AUM520" s="60"/>
      <c r="AUN520" s="61"/>
      <c r="AUO520" s="70"/>
      <c r="AUP520" s="70"/>
      <c r="AUQ520" s="60"/>
      <c r="AUR520" s="61"/>
      <c r="AUS520" s="70"/>
      <c r="AUT520" s="70"/>
      <c r="AUU520" s="60"/>
      <c r="AUV520" s="61"/>
      <c r="AUW520" s="70"/>
      <c r="AUX520" s="70"/>
      <c r="AUY520" s="60"/>
      <c r="AUZ520" s="61"/>
      <c r="AVA520" s="70"/>
      <c r="AVB520" s="70"/>
      <c r="AVC520" s="60"/>
      <c r="AVD520" s="61"/>
      <c r="AVE520" s="70"/>
      <c r="AVF520" s="70"/>
      <c r="AVG520" s="60"/>
      <c r="AVH520" s="61"/>
      <c r="AVI520" s="70"/>
      <c r="AVJ520" s="70"/>
      <c r="AVK520" s="60"/>
      <c r="AVL520" s="61"/>
      <c r="AVM520" s="70"/>
      <c r="AVN520" s="70"/>
      <c r="AVO520" s="60"/>
      <c r="AVP520" s="61"/>
      <c r="AVQ520" s="70"/>
      <c r="AVR520" s="70"/>
      <c r="AVS520" s="60"/>
      <c r="AVT520" s="61"/>
      <c r="AVU520" s="70"/>
      <c r="AVV520" s="70"/>
      <c r="AVW520" s="60"/>
      <c r="AVX520" s="61"/>
      <c r="AVY520" s="70"/>
      <c r="AVZ520" s="70"/>
      <c r="AWA520" s="60"/>
      <c r="AWB520" s="61"/>
      <c r="AWC520" s="70"/>
      <c r="AWD520" s="70"/>
      <c r="AWE520" s="60"/>
      <c r="AWF520" s="61"/>
      <c r="AWG520" s="70"/>
      <c r="AWH520" s="70"/>
      <c r="AWI520" s="60"/>
      <c r="AWJ520" s="61"/>
      <c r="AWK520" s="70"/>
      <c r="AWL520" s="70"/>
      <c r="AWM520" s="60"/>
      <c r="AWN520" s="61"/>
      <c r="AWO520" s="70"/>
      <c r="AWP520" s="70"/>
      <c r="AWQ520" s="60"/>
      <c r="AWR520" s="61"/>
      <c r="AWS520" s="70"/>
      <c r="AWT520" s="70"/>
      <c r="AWU520" s="60"/>
      <c r="AWV520" s="61"/>
      <c r="AWW520" s="70"/>
      <c r="AWX520" s="70"/>
      <c r="AWY520" s="60"/>
      <c r="AWZ520" s="61"/>
      <c r="AXA520" s="70"/>
      <c r="AXB520" s="70"/>
      <c r="AXC520" s="60"/>
      <c r="AXD520" s="61"/>
      <c r="AXE520" s="70"/>
      <c r="AXF520" s="70"/>
      <c r="AXG520" s="60"/>
      <c r="AXH520" s="61"/>
      <c r="AXI520" s="70"/>
      <c r="AXJ520" s="70"/>
      <c r="AXK520" s="60"/>
      <c r="AXL520" s="61"/>
      <c r="AXM520" s="70"/>
      <c r="AXN520" s="70"/>
      <c r="AXO520" s="60"/>
      <c r="AXP520" s="61"/>
      <c r="AXQ520" s="70"/>
      <c r="AXR520" s="70"/>
      <c r="AXS520" s="60"/>
      <c r="AXT520" s="61"/>
      <c r="AXU520" s="70"/>
      <c r="AXV520" s="70"/>
      <c r="AXW520" s="60"/>
      <c r="AXX520" s="61"/>
      <c r="AXY520" s="70"/>
      <c r="AXZ520" s="70"/>
      <c r="AYA520" s="60"/>
      <c r="AYB520" s="61"/>
      <c r="AYC520" s="70"/>
      <c r="AYD520" s="70"/>
      <c r="AYE520" s="60"/>
      <c r="AYF520" s="61"/>
      <c r="AYG520" s="70"/>
      <c r="AYH520" s="70"/>
      <c r="AYI520" s="60"/>
      <c r="AYJ520" s="61"/>
      <c r="AYK520" s="70"/>
      <c r="AYL520" s="70"/>
      <c r="AYM520" s="60"/>
      <c r="AYN520" s="61"/>
      <c r="AYO520" s="70"/>
      <c r="AYP520" s="70"/>
      <c r="AYQ520" s="60"/>
      <c r="AYR520" s="61"/>
      <c r="AYS520" s="70"/>
      <c r="AYT520" s="70"/>
      <c r="AYU520" s="60"/>
      <c r="AYV520" s="61"/>
      <c r="AYW520" s="70"/>
      <c r="AYX520" s="70"/>
      <c r="AYY520" s="60"/>
      <c r="AYZ520" s="61"/>
      <c r="AZA520" s="70"/>
      <c r="AZB520" s="70"/>
      <c r="AZC520" s="60"/>
      <c r="AZD520" s="61"/>
      <c r="AZE520" s="70"/>
      <c r="AZF520" s="70"/>
      <c r="AZG520" s="60"/>
      <c r="AZH520" s="61"/>
      <c r="AZI520" s="70"/>
      <c r="AZJ520" s="70"/>
      <c r="AZK520" s="60"/>
      <c r="AZL520" s="61"/>
      <c r="AZM520" s="70"/>
      <c r="AZN520" s="70"/>
      <c r="AZO520" s="60"/>
      <c r="AZP520" s="61"/>
      <c r="AZQ520" s="70"/>
      <c r="AZR520" s="70"/>
      <c r="AZS520" s="60"/>
      <c r="AZT520" s="61"/>
      <c r="AZU520" s="70"/>
      <c r="AZV520" s="70"/>
      <c r="AZW520" s="60"/>
      <c r="AZX520" s="61"/>
      <c r="AZY520" s="70"/>
      <c r="AZZ520" s="70"/>
      <c r="BAA520" s="60"/>
      <c r="BAB520" s="61"/>
      <c r="BAC520" s="70"/>
      <c r="BAD520" s="70"/>
      <c r="BAE520" s="60"/>
      <c r="BAF520" s="61"/>
      <c r="BAG520" s="70"/>
      <c r="BAH520" s="70"/>
      <c r="BAI520" s="60"/>
      <c r="BAJ520" s="61"/>
      <c r="BAK520" s="70"/>
      <c r="BAL520" s="70"/>
      <c r="BAM520" s="60"/>
      <c r="BAN520" s="61"/>
      <c r="BAO520" s="70"/>
      <c r="BAP520" s="70"/>
      <c r="BAQ520" s="60"/>
      <c r="BAR520" s="61"/>
      <c r="BAS520" s="70"/>
      <c r="BAT520" s="70"/>
      <c r="BAU520" s="60"/>
      <c r="BAV520" s="61"/>
      <c r="BAW520" s="70"/>
      <c r="BAX520" s="70"/>
      <c r="BAY520" s="60"/>
      <c r="BAZ520" s="61"/>
      <c r="BBA520" s="70"/>
      <c r="BBB520" s="70"/>
      <c r="BBC520" s="60"/>
      <c r="BBD520" s="61"/>
      <c r="BBE520" s="70"/>
      <c r="BBF520" s="70"/>
      <c r="BBG520" s="60"/>
      <c r="BBH520" s="61"/>
      <c r="BBI520" s="70"/>
      <c r="BBJ520" s="70"/>
      <c r="BBK520" s="60"/>
      <c r="BBL520" s="61"/>
      <c r="BBM520" s="70"/>
      <c r="BBN520" s="70"/>
      <c r="BBO520" s="60"/>
      <c r="BBP520" s="61"/>
      <c r="BBQ520" s="70"/>
      <c r="BBR520" s="70"/>
      <c r="BBS520" s="60"/>
      <c r="BBT520" s="61"/>
      <c r="BBU520" s="70"/>
      <c r="BBV520" s="70"/>
      <c r="BBW520" s="60"/>
      <c r="BBX520" s="61"/>
      <c r="BBY520" s="70"/>
      <c r="BBZ520" s="70"/>
      <c r="BCA520" s="60"/>
      <c r="BCB520" s="61"/>
      <c r="BCC520" s="70"/>
      <c r="BCD520" s="70"/>
      <c r="BCE520" s="60"/>
      <c r="BCF520" s="61"/>
      <c r="BCG520" s="70"/>
      <c r="BCH520" s="70"/>
      <c r="BCI520" s="60"/>
      <c r="BCJ520" s="61"/>
      <c r="BCK520" s="70"/>
      <c r="BCL520" s="70"/>
      <c r="BCM520" s="60"/>
      <c r="BCN520" s="61"/>
      <c r="BCO520" s="70"/>
      <c r="BCP520" s="70"/>
      <c r="BCQ520" s="60"/>
      <c r="BCR520" s="61"/>
      <c r="BCS520" s="70"/>
      <c r="BCT520" s="70"/>
      <c r="BCU520" s="60"/>
      <c r="BCV520" s="61"/>
      <c r="BCW520" s="70"/>
      <c r="BCX520" s="70"/>
      <c r="BCY520" s="60"/>
      <c r="BCZ520" s="61"/>
      <c r="BDA520" s="70"/>
      <c r="BDB520" s="70"/>
      <c r="BDC520" s="60"/>
      <c r="BDD520" s="61"/>
      <c r="BDE520" s="70"/>
      <c r="BDF520" s="70"/>
      <c r="BDG520" s="60"/>
      <c r="BDH520" s="61"/>
      <c r="BDI520" s="70"/>
      <c r="BDJ520" s="70"/>
      <c r="BDK520" s="60"/>
      <c r="BDL520" s="61"/>
      <c r="BDM520" s="70"/>
      <c r="BDN520" s="70"/>
      <c r="BDO520" s="60"/>
      <c r="BDP520" s="61"/>
      <c r="BDQ520" s="70"/>
      <c r="BDR520" s="70"/>
      <c r="BDS520" s="60"/>
      <c r="BDT520" s="61"/>
      <c r="BDU520" s="70"/>
      <c r="BDV520" s="70"/>
      <c r="BDW520" s="60"/>
      <c r="BDX520" s="61"/>
      <c r="BDY520" s="70"/>
      <c r="BDZ520" s="70"/>
      <c r="BEA520" s="60"/>
      <c r="BEB520" s="61"/>
      <c r="BEC520" s="70"/>
      <c r="BED520" s="70"/>
      <c r="BEE520" s="60"/>
      <c r="BEF520" s="61"/>
      <c r="BEG520" s="70"/>
      <c r="BEH520" s="70"/>
      <c r="BEI520" s="60"/>
      <c r="BEJ520" s="61"/>
      <c r="BEK520" s="70"/>
      <c r="BEL520" s="70"/>
      <c r="BEM520" s="60"/>
      <c r="BEN520" s="61"/>
      <c r="BEO520" s="70"/>
      <c r="BEP520" s="70"/>
      <c r="BEQ520" s="60"/>
      <c r="BER520" s="61"/>
      <c r="BES520" s="70"/>
      <c r="BET520" s="70"/>
      <c r="BEU520" s="60"/>
      <c r="BEV520" s="61"/>
      <c r="BEW520" s="70"/>
      <c r="BEX520" s="70"/>
      <c r="BEY520" s="60"/>
      <c r="BEZ520" s="61"/>
      <c r="BFA520" s="70"/>
      <c r="BFB520" s="70"/>
      <c r="BFC520" s="60"/>
      <c r="BFD520" s="61"/>
      <c r="BFE520" s="70"/>
      <c r="BFF520" s="70"/>
      <c r="BFG520" s="60"/>
      <c r="BFH520" s="61"/>
      <c r="BFI520" s="70"/>
      <c r="BFJ520" s="70"/>
      <c r="BFK520" s="60"/>
      <c r="BFL520" s="61"/>
      <c r="BFM520" s="70"/>
      <c r="BFN520" s="70"/>
      <c r="BFO520" s="60"/>
      <c r="BFP520" s="61"/>
      <c r="BFQ520" s="70"/>
      <c r="BFR520" s="70"/>
      <c r="BFS520" s="60"/>
      <c r="BFT520" s="61"/>
      <c r="BFU520" s="70"/>
      <c r="BFV520" s="70"/>
      <c r="BFW520" s="60"/>
      <c r="BFX520" s="61"/>
      <c r="BFY520" s="70"/>
      <c r="BFZ520" s="70"/>
      <c r="BGA520" s="60"/>
      <c r="BGB520" s="61"/>
      <c r="BGC520" s="70"/>
      <c r="BGD520" s="70"/>
      <c r="BGE520" s="60"/>
      <c r="BGF520" s="61"/>
      <c r="BGG520" s="70"/>
      <c r="BGH520" s="70"/>
      <c r="BGI520" s="60"/>
      <c r="BGJ520" s="61"/>
      <c r="BGK520" s="70"/>
      <c r="BGL520" s="70"/>
      <c r="BGM520" s="60"/>
      <c r="BGN520" s="61"/>
      <c r="BGO520" s="70"/>
      <c r="BGP520" s="70"/>
      <c r="BGQ520" s="60"/>
      <c r="BGR520" s="61"/>
      <c r="BGS520" s="70"/>
      <c r="BGT520" s="70"/>
      <c r="BGU520" s="60"/>
      <c r="BGV520" s="61"/>
      <c r="BGW520" s="70"/>
      <c r="BGX520" s="70"/>
      <c r="BGY520" s="60"/>
      <c r="BGZ520" s="61"/>
      <c r="BHA520" s="70"/>
      <c r="BHB520" s="70"/>
      <c r="BHC520" s="60"/>
      <c r="BHD520" s="61"/>
      <c r="BHE520" s="70"/>
      <c r="BHF520" s="70"/>
      <c r="BHG520" s="60"/>
      <c r="BHH520" s="61"/>
      <c r="BHI520" s="70"/>
      <c r="BHJ520" s="70"/>
      <c r="BHK520" s="60"/>
      <c r="BHL520" s="61"/>
      <c r="BHM520" s="70"/>
      <c r="BHN520" s="70"/>
      <c r="BHO520" s="60"/>
      <c r="BHP520" s="61"/>
      <c r="BHQ520" s="70"/>
      <c r="BHR520" s="70"/>
      <c r="BHS520" s="60"/>
      <c r="BHT520" s="61"/>
      <c r="BHU520" s="70"/>
      <c r="BHV520" s="70"/>
      <c r="BHW520" s="60"/>
      <c r="BHX520" s="61"/>
      <c r="BHY520" s="70"/>
      <c r="BHZ520" s="70"/>
      <c r="BIA520" s="60"/>
      <c r="BIB520" s="61"/>
      <c r="BIC520" s="70"/>
      <c r="BID520" s="70"/>
      <c r="BIE520" s="60"/>
      <c r="BIF520" s="61"/>
      <c r="BIG520" s="70"/>
      <c r="BIH520" s="70"/>
      <c r="BII520" s="60"/>
      <c r="BIJ520" s="61"/>
      <c r="BIK520" s="70"/>
      <c r="BIL520" s="70"/>
      <c r="BIM520" s="60"/>
      <c r="BIN520" s="61"/>
      <c r="BIO520" s="70"/>
      <c r="BIP520" s="70"/>
      <c r="BIQ520" s="60"/>
      <c r="BIR520" s="61"/>
      <c r="BIS520" s="70"/>
      <c r="BIT520" s="70"/>
      <c r="BIU520" s="60"/>
      <c r="BIV520" s="61"/>
      <c r="BIW520" s="70"/>
      <c r="BIX520" s="70"/>
      <c r="BIY520" s="60"/>
      <c r="BIZ520" s="61"/>
      <c r="BJA520" s="70"/>
      <c r="BJB520" s="70"/>
      <c r="BJC520" s="60"/>
      <c r="BJD520" s="61"/>
      <c r="BJE520" s="70"/>
      <c r="BJF520" s="70"/>
      <c r="BJG520" s="60"/>
      <c r="BJH520" s="61"/>
      <c r="BJI520" s="70"/>
      <c r="BJJ520" s="70"/>
      <c r="BJK520" s="60"/>
      <c r="BJL520" s="61"/>
      <c r="BJM520" s="70"/>
      <c r="BJN520" s="70"/>
      <c r="BJO520" s="60"/>
      <c r="BJP520" s="61"/>
      <c r="BJQ520" s="70"/>
      <c r="BJR520" s="70"/>
      <c r="BJS520" s="60"/>
      <c r="BJT520" s="61"/>
      <c r="BJU520" s="70"/>
      <c r="BJV520" s="70"/>
      <c r="BJW520" s="60"/>
      <c r="BJX520" s="61"/>
      <c r="BJY520" s="70"/>
      <c r="BJZ520" s="70"/>
      <c r="BKA520" s="60"/>
      <c r="BKB520" s="61"/>
      <c r="BKC520" s="70"/>
      <c r="BKD520" s="70"/>
      <c r="BKE520" s="60"/>
      <c r="BKF520" s="61"/>
      <c r="BKG520" s="70"/>
      <c r="BKH520" s="70"/>
      <c r="BKI520" s="60"/>
      <c r="BKJ520" s="61"/>
      <c r="BKK520" s="70"/>
      <c r="BKL520" s="70"/>
      <c r="BKM520" s="60"/>
      <c r="BKN520" s="61"/>
      <c r="BKO520" s="70"/>
      <c r="BKP520" s="70"/>
      <c r="BKQ520" s="60"/>
      <c r="BKR520" s="61"/>
      <c r="BKS520" s="70"/>
      <c r="BKT520" s="70"/>
      <c r="BKU520" s="60"/>
      <c r="BKV520" s="61"/>
      <c r="BKW520" s="70"/>
      <c r="BKX520" s="70"/>
      <c r="BKY520" s="60"/>
      <c r="BKZ520" s="61"/>
      <c r="BLA520" s="70"/>
      <c r="BLB520" s="70"/>
      <c r="BLC520" s="60"/>
      <c r="BLD520" s="61"/>
      <c r="BLE520" s="70"/>
      <c r="BLF520" s="70"/>
      <c r="BLG520" s="60"/>
      <c r="BLH520" s="61"/>
      <c r="BLI520" s="70"/>
      <c r="BLJ520" s="70"/>
      <c r="BLK520" s="60"/>
      <c r="BLL520" s="61"/>
      <c r="BLM520" s="70"/>
      <c r="BLN520" s="70"/>
      <c r="BLO520" s="60"/>
      <c r="BLP520" s="61"/>
      <c r="BLQ520" s="70"/>
      <c r="BLR520" s="70"/>
      <c r="BLS520" s="60"/>
      <c r="BLT520" s="61"/>
      <c r="BLU520" s="70"/>
      <c r="BLV520" s="70"/>
      <c r="BLW520" s="60"/>
      <c r="BLX520" s="61"/>
      <c r="BLY520" s="70"/>
      <c r="BLZ520" s="70"/>
      <c r="BMA520" s="60"/>
      <c r="BMB520" s="61"/>
      <c r="BMC520" s="70"/>
      <c r="BMD520" s="70"/>
      <c r="BME520" s="60"/>
      <c r="BMF520" s="61"/>
      <c r="BMG520" s="70"/>
      <c r="BMH520" s="70"/>
      <c r="BMI520" s="60"/>
      <c r="BMJ520" s="61"/>
      <c r="BMK520" s="70"/>
      <c r="BML520" s="70"/>
      <c r="BMM520" s="60"/>
      <c r="BMN520" s="61"/>
      <c r="BMO520" s="70"/>
      <c r="BMP520" s="70"/>
      <c r="BMQ520" s="60"/>
      <c r="BMR520" s="61"/>
      <c r="BMS520" s="70"/>
      <c r="BMT520" s="70"/>
      <c r="BMU520" s="60"/>
      <c r="BMV520" s="61"/>
      <c r="BMW520" s="70"/>
      <c r="BMX520" s="70"/>
      <c r="BMY520" s="60"/>
      <c r="BMZ520" s="61"/>
      <c r="BNA520" s="70"/>
      <c r="BNB520" s="70"/>
      <c r="BNC520" s="60"/>
      <c r="BND520" s="61"/>
      <c r="BNE520" s="70"/>
      <c r="BNF520" s="70"/>
      <c r="BNG520" s="60"/>
      <c r="BNH520" s="61"/>
      <c r="BNI520" s="70"/>
      <c r="BNJ520" s="70"/>
      <c r="BNK520" s="60"/>
      <c r="BNL520" s="61"/>
      <c r="BNM520" s="70"/>
      <c r="BNN520" s="70"/>
      <c r="BNO520" s="60"/>
      <c r="BNP520" s="61"/>
      <c r="BNQ520" s="70"/>
      <c r="BNR520" s="70"/>
      <c r="BNS520" s="60"/>
      <c r="BNT520" s="61"/>
      <c r="BNU520" s="70"/>
      <c r="BNV520" s="70"/>
      <c r="BNW520" s="60"/>
      <c r="BNX520" s="61"/>
      <c r="BNY520" s="70"/>
      <c r="BNZ520" s="70"/>
      <c r="BOA520" s="60"/>
      <c r="BOB520" s="61"/>
      <c r="BOC520" s="70"/>
      <c r="BOD520" s="70"/>
      <c r="BOE520" s="60"/>
      <c r="BOF520" s="61"/>
      <c r="BOG520" s="70"/>
      <c r="BOH520" s="70"/>
      <c r="BOI520" s="60"/>
      <c r="BOJ520" s="61"/>
      <c r="BOK520" s="70"/>
      <c r="BOL520" s="70"/>
      <c r="BOM520" s="60"/>
      <c r="BON520" s="61"/>
      <c r="BOO520" s="70"/>
      <c r="BOP520" s="70"/>
      <c r="BOQ520" s="60"/>
      <c r="BOR520" s="61"/>
      <c r="BOS520" s="70"/>
      <c r="BOT520" s="70"/>
      <c r="BOU520" s="60"/>
      <c r="BOV520" s="61"/>
      <c r="BOW520" s="70"/>
      <c r="BOX520" s="70"/>
      <c r="BOY520" s="60"/>
      <c r="BOZ520" s="61"/>
      <c r="BPA520" s="70"/>
      <c r="BPB520" s="70"/>
      <c r="BPC520" s="60"/>
      <c r="BPD520" s="61"/>
      <c r="BPE520" s="70"/>
      <c r="BPF520" s="70"/>
      <c r="BPG520" s="60"/>
      <c r="BPH520" s="61"/>
      <c r="BPI520" s="70"/>
      <c r="BPJ520" s="70"/>
      <c r="BPK520" s="60"/>
      <c r="BPL520" s="61"/>
      <c r="BPM520" s="70"/>
      <c r="BPN520" s="70"/>
      <c r="BPO520" s="60"/>
      <c r="BPP520" s="61"/>
      <c r="BPQ520" s="70"/>
      <c r="BPR520" s="70"/>
      <c r="BPS520" s="60"/>
      <c r="BPT520" s="61"/>
      <c r="BPU520" s="70"/>
      <c r="BPV520" s="70"/>
      <c r="BPW520" s="60"/>
      <c r="BPX520" s="61"/>
      <c r="BPY520" s="70"/>
      <c r="BPZ520" s="70"/>
      <c r="BQA520" s="60"/>
      <c r="BQB520" s="61"/>
      <c r="BQC520" s="70"/>
      <c r="BQD520" s="70"/>
      <c r="BQE520" s="60"/>
      <c r="BQF520" s="61"/>
      <c r="BQG520" s="70"/>
      <c r="BQH520" s="70"/>
      <c r="BQI520" s="60"/>
      <c r="BQJ520" s="61"/>
      <c r="BQK520" s="70"/>
      <c r="BQL520" s="70"/>
      <c r="BQM520" s="60"/>
      <c r="BQN520" s="61"/>
      <c r="BQO520" s="70"/>
      <c r="BQP520" s="70"/>
      <c r="BQQ520" s="60"/>
      <c r="BQR520" s="61"/>
      <c r="BQS520" s="70"/>
      <c r="BQT520" s="70"/>
      <c r="BQU520" s="60"/>
      <c r="BQV520" s="61"/>
      <c r="BQW520" s="70"/>
      <c r="BQX520" s="70"/>
      <c r="BQY520" s="60"/>
      <c r="BQZ520" s="61"/>
      <c r="BRA520" s="70"/>
      <c r="BRB520" s="70"/>
      <c r="BRC520" s="60"/>
      <c r="BRD520" s="61"/>
      <c r="BRE520" s="70"/>
      <c r="BRF520" s="70"/>
      <c r="BRG520" s="60"/>
      <c r="BRH520" s="61"/>
      <c r="BRI520" s="70"/>
      <c r="BRJ520" s="70"/>
      <c r="BRK520" s="60"/>
      <c r="BRL520" s="61"/>
      <c r="BRM520" s="70"/>
      <c r="BRN520" s="70"/>
      <c r="BRO520" s="60"/>
      <c r="BRP520" s="61"/>
      <c r="BRQ520" s="70"/>
      <c r="BRR520" s="70"/>
      <c r="BRS520" s="60"/>
      <c r="BRT520" s="61"/>
      <c r="BRU520" s="70"/>
      <c r="BRV520" s="70"/>
      <c r="BRW520" s="60"/>
      <c r="BRX520" s="61"/>
      <c r="BRY520" s="70"/>
      <c r="BRZ520" s="70"/>
      <c r="BSA520" s="60"/>
      <c r="BSB520" s="61"/>
      <c r="BSC520" s="70"/>
      <c r="BSD520" s="70"/>
      <c r="BSE520" s="60"/>
      <c r="BSF520" s="61"/>
      <c r="BSG520" s="70"/>
      <c r="BSH520" s="70"/>
      <c r="BSI520" s="60"/>
      <c r="BSJ520" s="61"/>
      <c r="BSK520" s="70"/>
      <c r="BSL520" s="70"/>
      <c r="BSM520" s="60"/>
      <c r="BSN520" s="61"/>
      <c r="BSO520" s="70"/>
      <c r="BSP520" s="70"/>
      <c r="BSQ520" s="60"/>
      <c r="BSR520" s="61"/>
      <c r="BSS520" s="70"/>
      <c r="BST520" s="70"/>
      <c r="BSU520" s="60"/>
      <c r="BSV520" s="61"/>
      <c r="BSW520" s="70"/>
      <c r="BSX520" s="70"/>
      <c r="BSY520" s="60"/>
      <c r="BSZ520" s="61"/>
      <c r="BTA520" s="70"/>
      <c r="BTB520" s="70"/>
      <c r="BTC520" s="60"/>
      <c r="BTD520" s="61"/>
      <c r="BTE520" s="70"/>
      <c r="BTF520" s="70"/>
      <c r="BTG520" s="60"/>
      <c r="BTH520" s="61"/>
      <c r="BTI520" s="70"/>
      <c r="BTJ520" s="70"/>
      <c r="BTK520" s="60"/>
      <c r="BTL520" s="61"/>
      <c r="BTM520" s="70"/>
      <c r="BTN520" s="70"/>
      <c r="BTO520" s="60"/>
      <c r="BTP520" s="61"/>
      <c r="BTQ520" s="70"/>
      <c r="BTR520" s="70"/>
      <c r="BTS520" s="60"/>
      <c r="BTT520" s="61"/>
      <c r="BTU520" s="70"/>
      <c r="BTV520" s="70"/>
      <c r="BTW520" s="60"/>
      <c r="BTX520" s="61"/>
      <c r="BTY520" s="70"/>
      <c r="BTZ520" s="70"/>
      <c r="BUA520" s="60"/>
      <c r="BUB520" s="61"/>
      <c r="BUC520" s="70"/>
      <c r="BUD520" s="70"/>
      <c r="BUE520" s="60"/>
      <c r="BUF520" s="61"/>
      <c r="BUG520" s="70"/>
      <c r="BUH520" s="70"/>
      <c r="BUI520" s="60"/>
      <c r="BUJ520" s="61"/>
      <c r="BUK520" s="70"/>
      <c r="BUL520" s="70"/>
      <c r="BUM520" s="60"/>
      <c r="BUN520" s="61"/>
      <c r="BUO520" s="70"/>
      <c r="BUP520" s="70"/>
      <c r="BUQ520" s="60"/>
      <c r="BUR520" s="61"/>
      <c r="BUS520" s="70"/>
      <c r="BUT520" s="70"/>
      <c r="BUU520" s="60"/>
      <c r="BUV520" s="61"/>
      <c r="BUW520" s="70"/>
      <c r="BUX520" s="70"/>
      <c r="BUY520" s="60"/>
      <c r="BUZ520" s="61"/>
      <c r="BVA520" s="70"/>
      <c r="BVB520" s="70"/>
      <c r="BVC520" s="60"/>
      <c r="BVD520" s="61"/>
      <c r="BVE520" s="70"/>
      <c r="BVF520" s="70"/>
      <c r="BVG520" s="60"/>
      <c r="BVH520" s="61"/>
      <c r="BVI520" s="70"/>
      <c r="BVJ520" s="70"/>
      <c r="BVK520" s="60"/>
      <c r="BVL520" s="61"/>
      <c r="BVM520" s="70"/>
      <c r="BVN520" s="70"/>
      <c r="BVO520" s="60"/>
      <c r="BVP520" s="61"/>
      <c r="BVQ520" s="70"/>
      <c r="BVR520" s="70"/>
      <c r="BVS520" s="60"/>
      <c r="BVT520" s="61"/>
      <c r="BVU520" s="70"/>
      <c r="BVV520" s="70"/>
      <c r="BVW520" s="60"/>
      <c r="BVX520" s="61"/>
      <c r="BVY520" s="70"/>
      <c r="BVZ520" s="70"/>
      <c r="BWA520" s="60"/>
      <c r="BWB520" s="61"/>
      <c r="BWC520" s="70"/>
      <c r="BWD520" s="70"/>
      <c r="BWE520" s="60"/>
      <c r="BWF520" s="61"/>
      <c r="BWG520" s="70"/>
      <c r="BWH520" s="70"/>
      <c r="BWI520" s="60"/>
      <c r="BWJ520" s="61"/>
      <c r="BWK520" s="70"/>
      <c r="BWL520" s="70"/>
      <c r="BWM520" s="60"/>
      <c r="BWN520" s="61"/>
      <c r="BWO520" s="70"/>
      <c r="BWP520" s="70"/>
      <c r="BWQ520" s="60"/>
      <c r="BWR520" s="61"/>
      <c r="BWS520" s="70"/>
      <c r="BWT520" s="70"/>
      <c r="BWU520" s="60"/>
      <c r="BWV520" s="61"/>
      <c r="BWW520" s="70"/>
      <c r="BWX520" s="70"/>
      <c r="BWY520" s="60"/>
      <c r="BWZ520" s="61"/>
      <c r="BXA520" s="70"/>
      <c r="BXB520" s="70"/>
      <c r="BXC520" s="60"/>
      <c r="BXD520" s="61"/>
      <c r="BXE520" s="70"/>
      <c r="BXF520" s="70"/>
      <c r="BXG520" s="60"/>
      <c r="BXH520" s="61"/>
      <c r="BXI520" s="70"/>
      <c r="BXJ520" s="70"/>
      <c r="BXK520" s="60"/>
      <c r="BXL520" s="61"/>
      <c r="BXM520" s="70"/>
      <c r="BXN520" s="70"/>
      <c r="BXO520" s="60"/>
      <c r="BXP520" s="61"/>
      <c r="BXQ520" s="70"/>
      <c r="BXR520" s="70"/>
      <c r="BXS520" s="60"/>
      <c r="BXT520" s="61"/>
      <c r="BXU520" s="70"/>
      <c r="BXV520" s="70"/>
      <c r="BXW520" s="60"/>
      <c r="BXX520" s="61"/>
      <c r="BXY520" s="70"/>
      <c r="BXZ520" s="70"/>
      <c r="BYA520" s="60"/>
      <c r="BYB520" s="61"/>
      <c r="BYC520" s="70"/>
      <c r="BYD520" s="70"/>
      <c r="BYE520" s="60"/>
      <c r="BYF520" s="61"/>
      <c r="BYG520" s="70"/>
      <c r="BYH520" s="70"/>
      <c r="BYI520" s="60"/>
      <c r="BYJ520" s="61"/>
      <c r="BYK520" s="70"/>
      <c r="BYL520" s="70"/>
      <c r="BYM520" s="60"/>
      <c r="BYN520" s="61"/>
      <c r="BYO520" s="70"/>
      <c r="BYP520" s="70"/>
      <c r="BYQ520" s="60"/>
      <c r="BYR520" s="61"/>
      <c r="BYS520" s="70"/>
      <c r="BYT520" s="70"/>
      <c r="BYU520" s="60"/>
      <c r="BYV520" s="61"/>
      <c r="BYW520" s="70"/>
      <c r="BYX520" s="70"/>
      <c r="BYY520" s="60"/>
      <c r="BYZ520" s="61"/>
      <c r="BZA520" s="70"/>
      <c r="BZB520" s="70"/>
      <c r="BZC520" s="60"/>
      <c r="BZD520" s="61"/>
      <c r="BZE520" s="70"/>
      <c r="BZF520" s="70"/>
      <c r="BZG520" s="60"/>
      <c r="BZH520" s="61"/>
      <c r="BZI520" s="70"/>
      <c r="BZJ520" s="70"/>
      <c r="BZK520" s="60"/>
      <c r="BZL520" s="61"/>
      <c r="BZM520" s="70"/>
      <c r="BZN520" s="70"/>
      <c r="BZO520" s="60"/>
      <c r="BZP520" s="61"/>
      <c r="BZQ520" s="70"/>
      <c r="BZR520" s="70"/>
      <c r="BZS520" s="60"/>
      <c r="BZT520" s="61"/>
      <c r="BZU520" s="70"/>
      <c r="BZV520" s="70"/>
      <c r="BZW520" s="60"/>
      <c r="BZX520" s="61"/>
      <c r="BZY520" s="70"/>
      <c r="BZZ520" s="70"/>
      <c r="CAA520" s="60"/>
      <c r="CAB520" s="61"/>
      <c r="CAC520" s="70"/>
      <c r="CAD520" s="70"/>
      <c r="CAE520" s="60"/>
      <c r="CAF520" s="61"/>
      <c r="CAG520" s="70"/>
      <c r="CAH520" s="70"/>
      <c r="CAI520" s="60"/>
      <c r="CAJ520" s="61"/>
      <c r="CAK520" s="70"/>
      <c r="CAL520" s="70"/>
      <c r="CAM520" s="60"/>
      <c r="CAN520" s="61"/>
      <c r="CAO520" s="70"/>
      <c r="CAP520" s="70"/>
      <c r="CAQ520" s="60"/>
      <c r="CAR520" s="61"/>
      <c r="CAS520" s="70"/>
      <c r="CAT520" s="70"/>
      <c r="CAU520" s="60"/>
      <c r="CAV520" s="61"/>
      <c r="CAW520" s="70"/>
      <c r="CAX520" s="70"/>
      <c r="CAY520" s="60"/>
      <c r="CAZ520" s="61"/>
      <c r="CBA520" s="70"/>
      <c r="CBB520" s="70"/>
      <c r="CBC520" s="60"/>
      <c r="CBD520" s="61"/>
      <c r="CBE520" s="70"/>
      <c r="CBF520" s="70"/>
      <c r="CBG520" s="60"/>
      <c r="CBH520" s="61"/>
      <c r="CBI520" s="70"/>
      <c r="CBJ520" s="70"/>
      <c r="CBK520" s="60"/>
      <c r="CBL520" s="61"/>
      <c r="CBM520" s="70"/>
      <c r="CBN520" s="70"/>
      <c r="CBO520" s="60"/>
      <c r="CBP520" s="61"/>
      <c r="CBQ520" s="70"/>
      <c r="CBR520" s="70"/>
      <c r="CBS520" s="60"/>
      <c r="CBT520" s="61"/>
      <c r="CBU520" s="70"/>
      <c r="CBV520" s="70"/>
      <c r="CBW520" s="60"/>
      <c r="CBX520" s="61"/>
      <c r="CBY520" s="70"/>
      <c r="CBZ520" s="70"/>
      <c r="CCA520" s="60"/>
      <c r="CCB520" s="61"/>
      <c r="CCC520" s="70"/>
      <c r="CCD520" s="70"/>
      <c r="CCE520" s="60"/>
      <c r="CCF520" s="61"/>
      <c r="CCG520" s="70"/>
      <c r="CCH520" s="70"/>
      <c r="CCI520" s="60"/>
      <c r="CCJ520" s="61"/>
      <c r="CCK520" s="70"/>
      <c r="CCL520" s="70"/>
      <c r="CCM520" s="60"/>
      <c r="CCN520" s="61"/>
      <c r="CCO520" s="70"/>
      <c r="CCP520" s="70"/>
      <c r="CCQ520" s="60"/>
      <c r="CCR520" s="61"/>
      <c r="CCS520" s="70"/>
      <c r="CCT520" s="70"/>
      <c r="CCU520" s="60"/>
      <c r="CCV520" s="61"/>
      <c r="CCW520" s="70"/>
      <c r="CCX520" s="70"/>
      <c r="CCY520" s="60"/>
      <c r="CCZ520" s="61"/>
      <c r="CDA520" s="70"/>
      <c r="CDB520" s="70"/>
      <c r="CDC520" s="60"/>
      <c r="CDD520" s="61"/>
      <c r="CDE520" s="70"/>
      <c r="CDF520" s="70"/>
      <c r="CDG520" s="60"/>
      <c r="CDH520" s="61"/>
      <c r="CDI520" s="70"/>
      <c r="CDJ520" s="70"/>
      <c r="CDK520" s="60"/>
      <c r="CDL520" s="61"/>
      <c r="CDM520" s="70"/>
      <c r="CDN520" s="70"/>
      <c r="CDO520" s="60"/>
      <c r="CDP520" s="61"/>
      <c r="CDQ520" s="70"/>
      <c r="CDR520" s="70"/>
      <c r="CDS520" s="60"/>
      <c r="CDT520" s="61"/>
      <c r="CDU520" s="70"/>
      <c r="CDV520" s="70"/>
      <c r="CDW520" s="60"/>
      <c r="CDX520" s="61"/>
      <c r="CDY520" s="70"/>
      <c r="CDZ520" s="70"/>
      <c r="CEA520" s="60"/>
      <c r="CEB520" s="61"/>
      <c r="CEC520" s="70"/>
      <c r="CED520" s="70"/>
      <c r="CEE520" s="60"/>
      <c r="CEF520" s="61"/>
      <c r="CEG520" s="70"/>
      <c r="CEH520" s="70"/>
      <c r="CEI520" s="60"/>
      <c r="CEJ520" s="61"/>
      <c r="CEK520" s="70"/>
      <c r="CEL520" s="70"/>
      <c r="CEM520" s="60"/>
      <c r="CEN520" s="61"/>
      <c r="CEO520" s="70"/>
      <c r="CEP520" s="70"/>
      <c r="CEQ520" s="60"/>
      <c r="CER520" s="61"/>
      <c r="CES520" s="70"/>
      <c r="CET520" s="70"/>
      <c r="CEU520" s="60"/>
      <c r="CEV520" s="61"/>
      <c r="CEW520" s="70"/>
      <c r="CEX520" s="70"/>
      <c r="CEY520" s="60"/>
      <c r="CEZ520" s="61"/>
      <c r="CFA520" s="70"/>
      <c r="CFB520" s="70"/>
      <c r="CFC520" s="60"/>
      <c r="CFD520" s="61"/>
      <c r="CFE520" s="70"/>
      <c r="CFF520" s="70"/>
      <c r="CFG520" s="60"/>
      <c r="CFH520" s="61"/>
      <c r="CFI520" s="70"/>
      <c r="CFJ520" s="70"/>
      <c r="CFK520" s="60"/>
      <c r="CFL520" s="61"/>
      <c r="CFM520" s="70"/>
      <c r="CFN520" s="70"/>
      <c r="CFO520" s="60"/>
      <c r="CFP520" s="61"/>
      <c r="CFQ520" s="70"/>
      <c r="CFR520" s="70"/>
      <c r="CFS520" s="60"/>
      <c r="CFT520" s="61"/>
      <c r="CFU520" s="70"/>
      <c r="CFV520" s="70"/>
      <c r="CFW520" s="60"/>
      <c r="CFX520" s="61"/>
      <c r="CFY520" s="70"/>
      <c r="CFZ520" s="70"/>
      <c r="CGA520" s="60"/>
      <c r="CGB520" s="61"/>
      <c r="CGC520" s="70"/>
      <c r="CGD520" s="70"/>
      <c r="CGE520" s="60"/>
      <c r="CGF520" s="61"/>
      <c r="CGG520" s="70"/>
      <c r="CGH520" s="70"/>
      <c r="CGI520" s="60"/>
      <c r="CGJ520" s="61"/>
      <c r="CGK520" s="70"/>
      <c r="CGL520" s="70"/>
      <c r="CGM520" s="60"/>
      <c r="CGN520" s="61"/>
      <c r="CGO520" s="70"/>
      <c r="CGP520" s="70"/>
      <c r="CGQ520" s="60"/>
      <c r="CGR520" s="61"/>
      <c r="CGS520" s="70"/>
      <c r="CGT520" s="70"/>
      <c r="CGU520" s="60"/>
      <c r="CGV520" s="61"/>
      <c r="CGW520" s="70"/>
      <c r="CGX520" s="70"/>
      <c r="CGY520" s="60"/>
      <c r="CGZ520" s="61"/>
      <c r="CHA520" s="70"/>
      <c r="CHB520" s="70"/>
      <c r="CHC520" s="60"/>
      <c r="CHD520" s="61"/>
      <c r="CHE520" s="70"/>
      <c r="CHF520" s="70"/>
      <c r="CHG520" s="60"/>
      <c r="CHH520" s="61"/>
      <c r="CHI520" s="70"/>
      <c r="CHJ520" s="70"/>
      <c r="CHK520" s="60"/>
      <c r="CHL520" s="61"/>
      <c r="CHM520" s="70"/>
      <c r="CHN520" s="70"/>
      <c r="CHO520" s="60"/>
      <c r="CHP520" s="61"/>
      <c r="CHQ520" s="70"/>
      <c r="CHR520" s="70"/>
      <c r="CHS520" s="60"/>
      <c r="CHT520" s="61"/>
      <c r="CHU520" s="70"/>
      <c r="CHV520" s="70"/>
      <c r="CHW520" s="60"/>
      <c r="CHX520" s="61"/>
      <c r="CHY520" s="70"/>
      <c r="CHZ520" s="70"/>
      <c r="CIA520" s="60"/>
      <c r="CIB520" s="61"/>
      <c r="CIC520" s="70"/>
      <c r="CID520" s="70"/>
      <c r="CIE520" s="60"/>
      <c r="CIF520" s="61"/>
      <c r="CIG520" s="70"/>
      <c r="CIH520" s="70"/>
      <c r="CII520" s="60"/>
      <c r="CIJ520" s="61"/>
      <c r="CIK520" s="70"/>
      <c r="CIL520" s="70"/>
      <c r="CIM520" s="60"/>
      <c r="CIN520" s="61"/>
      <c r="CIO520" s="70"/>
      <c r="CIP520" s="70"/>
      <c r="CIQ520" s="60"/>
      <c r="CIR520" s="61"/>
      <c r="CIS520" s="70"/>
      <c r="CIT520" s="70"/>
      <c r="CIU520" s="60"/>
      <c r="CIV520" s="61"/>
      <c r="CIW520" s="70"/>
      <c r="CIX520" s="70"/>
      <c r="CIY520" s="60"/>
      <c r="CIZ520" s="61"/>
      <c r="CJA520" s="70"/>
      <c r="CJB520" s="70"/>
      <c r="CJC520" s="60"/>
      <c r="CJD520" s="61"/>
      <c r="CJE520" s="70"/>
      <c r="CJF520" s="70"/>
      <c r="CJG520" s="60"/>
      <c r="CJH520" s="61"/>
      <c r="CJI520" s="70"/>
      <c r="CJJ520" s="70"/>
      <c r="CJK520" s="60"/>
      <c r="CJL520" s="61"/>
      <c r="CJM520" s="70"/>
      <c r="CJN520" s="70"/>
      <c r="CJO520" s="60"/>
      <c r="CJP520" s="61"/>
      <c r="CJQ520" s="70"/>
      <c r="CJR520" s="70"/>
      <c r="CJS520" s="60"/>
      <c r="CJT520" s="61"/>
      <c r="CJU520" s="70"/>
      <c r="CJV520" s="70"/>
      <c r="CJW520" s="60"/>
      <c r="CJX520" s="61"/>
      <c r="CJY520" s="70"/>
      <c r="CJZ520" s="70"/>
      <c r="CKA520" s="60"/>
      <c r="CKB520" s="61"/>
      <c r="CKC520" s="70"/>
      <c r="CKD520" s="70"/>
      <c r="CKE520" s="60"/>
      <c r="CKF520" s="61"/>
      <c r="CKG520" s="70"/>
      <c r="CKH520" s="70"/>
      <c r="CKI520" s="60"/>
      <c r="CKJ520" s="61"/>
      <c r="CKK520" s="70"/>
      <c r="CKL520" s="70"/>
      <c r="CKM520" s="60"/>
      <c r="CKN520" s="61"/>
      <c r="CKO520" s="70"/>
      <c r="CKP520" s="70"/>
      <c r="CKQ520" s="60"/>
      <c r="CKR520" s="61"/>
      <c r="CKS520" s="70"/>
      <c r="CKT520" s="70"/>
      <c r="CKU520" s="60"/>
      <c r="CKV520" s="61"/>
      <c r="CKW520" s="70"/>
      <c r="CKX520" s="70"/>
      <c r="CKY520" s="60"/>
      <c r="CKZ520" s="61"/>
      <c r="CLA520" s="70"/>
      <c r="CLB520" s="70"/>
      <c r="CLC520" s="60"/>
      <c r="CLD520" s="61"/>
      <c r="CLE520" s="70"/>
      <c r="CLF520" s="70"/>
      <c r="CLG520" s="60"/>
      <c r="CLH520" s="61"/>
      <c r="CLI520" s="70"/>
      <c r="CLJ520" s="70"/>
      <c r="CLK520" s="60"/>
      <c r="CLL520" s="61"/>
      <c r="CLM520" s="70"/>
      <c r="CLN520" s="70"/>
      <c r="CLO520" s="60"/>
      <c r="CLP520" s="61"/>
      <c r="CLQ520" s="70"/>
      <c r="CLR520" s="70"/>
      <c r="CLS520" s="60"/>
      <c r="CLT520" s="61"/>
      <c r="CLU520" s="70"/>
      <c r="CLV520" s="70"/>
      <c r="CLW520" s="60"/>
      <c r="CLX520" s="61"/>
      <c r="CLY520" s="70"/>
      <c r="CLZ520" s="70"/>
      <c r="CMA520" s="60"/>
      <c r="CMB520" s="61"/>
      <c r="CMC520" s="70"/>
      <c r="CMD520" s="70"/>
      <c r="CME520" s="60"/>
      <c r="CMF520" s="61"/>
      <c r="CMG520" s="70"/>
      <c r="CMH520" s="70"/>
      <c r="CMI520" s="60"/>
      <c r="CMJ520" s="61"/>
      <c r="CMK520" s="70"/>
      <c r="CML520" s="70"/>
      <c r="CMM520" s="60"/>
      <c r="CMN520" s="61"/>
      <c r="CMO520" s="70"/>
      <c r="CMP520" s="70"/>
      <c r="CMQ520" s="60"/>
      <c r="CMR520" s="61"/>
      <c r="CMS520" s="70"/>
      <c r="CMT520" s="70"/>
      <c r="CMU520" s="60"/>
      <c r="CMV520" s="61"/>
      <c r="CMW520" s="70"/>
      <c r="CMX520" s="70"/>
      <c r="CMY520" s="60"/>
      <c r="CMZ520" s="61"/>
      <c r="CNA520" s="70"/>
      <c r="CNB520" s="70"/>
      <c r="CNC520" s="60"/>
      <c r="CND520" s="61"/>
      <c r="CNE520" s="70"/>
      <c r="CNF520" s="70"/>
      <c r="CNG520" s="60"/>
      <c r="CNH520" s="61"/>
      <c r="CNI520" s="70"/>
      <c r="CNJ520" s="70"/>
      <c r="CNK520" s="60"/>
      <c r="CNL520" s="61"/>
      <c r="CNM520" s="70"/>
      <c r="CNN520" s="70"/>
      <c r="CNO520" s="60"/>
      <c r="CNP520" s="61"/>
      <c r="CNQ520" s="70"/>
      <c r="CNR520" s="70"/>
      <c r="CNS520" s="60"/>
      <c r="CNT520" s="61"/>
      <c r="CNU520" s="70"/>
      <c r="CNV520" s="70"/>
      <c r="CNW520" s="60"/>
      <c r="CNX520" s="61"/>
      <c r="CNY520" s="70"/>
      <c r="CNZ520" s="70"/>
      <c r="COA520" s="60"/>
      <c r="COB520" s="61"/>
      <c r="COC520" s="70"/>
      <c r="COD520" s="70"/>
      <c r="COE520" s="60"/>
      <c r="COF520" s="61"/>
      <c r="COG520" s="70"/>
      <c r="COH520" s="70"/>
      <c r="COI520" s="60"/>
      <c r="COJ520" s="61"/>
      <c r="COK520" s="70"/>
      <c r="COL520" s="70"/>
      <c r="COM520" s="60"/>
      <c r="CON520" s="61"/>
      <c r="COO520" s="70"/>
      <c r="COP520" s="70"/>
      <c r="COQ520" s="60"/>
      <c r="COR520" s="61"/>
      <c r="COS520" s="70"/>
      <c r="COT520" s="70"/>
      <c r="COU520" s="60"/>
      <c r="COV520" s="61"/>
      <c r="COW520" s="70"/>
      <c r="COX520" s="70"/>
      <c r="COY520" s="60"/>
      <c r="COZ520" s="61"/>
      <c r="CPA520" s="70"/>
      <c r="CPB520" s="70"/>
      <c r="CPC520" s="60"/>
      <c r="CPD520" s="61"/>
      <c r="CPE520" s="70"/>
      <c r="CPF520" s="70"/>
      <c r="CPG520" s="60"/>
      <c r="CPH520" s="61"/>
      <c r="CPI520" s="70"/>
      <c r="CPJ520" s="70"/>
      <c r="CPK520" s="60"/>
      <c r="CPL520" s="61"/>
      <c r="CPM520" s="70"/>
      <c r="CPN520" s="70"/>
      <c r="CPO520" s="60"/>
      <c r="CPP520" s="61"/>
      <c r="CPQ520" s="70"/>
      <c r="CPR520" s="70"/>
      <c r="CPS520" s="60"/>
      <c r="CPT520" s="61"/>
      <c r="CPU520" s="70"/>
      <c r="CPV520" s="70"/>
      <c r="CPW520" s="60"/>
      <c r="CPX520" s="61"/>
      <c r="CPY520" s="70"/>
      <c r="CPZ520" s="70"/>
      <c r="CQA520" s="60"/>
      <c r="CQB520" s="61"/>
      <c r="CQC520" s="70"/>
      <c r="CQD520" s="70"/>
      <c r="CQE520" s="60"/>
      <c r="CQF520" s="61"/>
      <c r="CQG520" s="70"/>
      <c r="CQH520" s="70"/>
      <c r="CQI520" s="60"/>
      <c r="CQJ520" s="61"/>
      <c r="CQK520" s="70"/>
      <c r="CQL520" s="70"/>
      <c r="CQM520" s="60"/>
      <c r="CQN520" s="61"/>
      <c r="CQO520" s="70"/>
      <c r="CQP520" s="70"/>
      <c r="CQQ520" s="60"/>
      <c r="CQR520" s="61"/>
      <c r="CQS520" s="70"/>
      <c r="CQT520" s="70"/>
      <c r="CQU520" s="60"/>
      <c r="CQV520" s="61"/>
      <c r="CQW520" s="70"/>
      <c r="CQX520" s="70"/>
      <c r="CQY520" s="60"/>
      <c r="CQZ520" s="61"/>
      <c r="CRA520" s="70"/>
      <c r="CRB520" s="70"/>
      <c r="CRC520" s="60"/>
      <c r="CRD520" s="61"/>
      <c r="CRE520" s="70"/>
      <c r="CRF520" s="70"/>
      <c r="CRG520" s="60"/>
      <c r="CRH520" s="61"/>
      <c r="CRI520" s="70"/>
      <c r="CRJ520" s="70"/>
      <c r="CRK520" s="60"/>
      <c r="CRL520" s="61"/>
      <c r="CRM520" s="70"/>
      <c r="CRN520" s="70"/>
      <c r="CRO520" s="60"/>
      <c r="CRP520" s="61"/>
      <c r="CRQ520" s="70"/>
      <c r="CRR520" s="70"/>
      <c r="CRS520" s="60"/>
      <c r="CRT520" s="61"/>
      <c r="CRU520" s="70"/>
      <c r="CRV520" s="70"/>
      <c r="CRW520" s="60"/>
      <c r="CRX520" s="61"/>
      <c r="CRY520" s="70"/>
      <c r="CRZ520" s="70"/>
      <c r="CSA520" s="60"/>
      <c r="CSB520" s="61"/>
      <c r="CSC520" s="70"/>
      <c r="CSD520" s="70"/>
      <c r="CSE520" s="60"/>
      <c r="CSF520" s="61"/>
      <c r="CSG520" s="70"/>
      <c r="CSH520" s="70"/>
      <c r="CSI520" s="60"/>
      <c r="CSJ520" s="61"/>
      <c r="CSK520" s="70"/>
      <c r="CSL520" s="70"/>
      <c r="CSM520" s="60"/>
      <c r="CSN520" s="61"/>
      <c r="CSO520" s="70"/>
      <c r="CSP520" s="70"/>
      <c r="CSQ520" s="60"/>
      <c r="CSR520" s="61"/>
      <c r="CSS520" s="70"/>
      <c r="CST520" s="70"/>
      <c r="CSU520" s="60"/>
      <c r="CSV520" s="61"/>
      <c r="CSW520" s="70"/>
      <c r="CSX520" s="70"/>
      <c r="CSY520" s="60"/>
      <c r="CSZ520" s="61"/>
      <c r="CTA520" s="70"/>
      <c r="CTB520" s="70"/>
      <c r="CTC520" s="60"/>
      <c r="CTD520" s="61"/>
      <c r="CTE520" s="70"/>
      <c r="CTF520" s="70"/>
      <c r="CTG520" s="60"/>
      <c r="CTH520" s="61"/>
      <c r="CTI520" s="70"/>
      <c r="CTJ520" s="70"/>
      <c r="CTK520" s="60"/>
      <c r="CTL520" s="61"/>
      <c r="CTM520" s="70"/>
      <c r="CTN520" s="70"/>
      <c r="CTO520" s="60"/>
      <c r="CTP520" s="61"/>
      <c r="CTQ520" s="70"/>
      <c r="CTR520" s="70"/>
      <c r="CTS520" s="60"/>
      <c r="CTT520" s="61"/>
      <c r="CTU520" s="70"/>
      <c r="CTV520" s="70"/>
      <c r="CTW520" s="60"/>
      <c r="CTX520" s="61"/>
      <c r="CTY520" s="70"/>
      <c r="CTZ520" s="70"/>
      <c r="CUA520" s="60"/>
      <c r="CUB520" s="61"/>
      <c r="CUC520" s="70"/>
      <c r="CUD520" s="70"/>
      <c r="CUE520" s="60"/>
      <c r="CUF520" s="61"/>
      <c r="CUG520" s="70"/>
      <c r="CUH520" s="70"/>
      <c r="CUI520" s="60"/>
      <c r="CUJ520" s="61"/>
      <c r="CUK520" s="70"/>
      <c r="CUL520" s="70"/>
      <c r="CUM520" s="60"/>
      <c r="CUN520" s="61"/>
      <c r="CUO520" s="70"/>
      <c r="CUP520" s="70"/>
      <c r="CUQ520" s="60"/>
      <c r="CUR520" s="61"/>
      <c r="CUS520" s="70"/>
      <c r="CUT520" s="70"/>
      <c r="CUU520" s="60"/>
      <c r="CUV520" s="61"/>
      <c r="CUW520" s="70"/>
      <c r="CUX520" s="70"/>
      <c r="CUY520" s="60"/>
      <c r="CUZ520" s="61"/>
      <c r="CVA520" s="70"/>
      <c r="CVB520" s="70"/>
      <c r="CVC520" s="60"/>
      <c r="CVD520" s="61"/>
      <c r="CVE520" s="70"/>
      <c r="CVF520" s="70"/>
      <c r="CVG520" s="60"/>
      <c r="CVH520" s="61"/>
      <c r="CVI520" s="70"/>
      <c r="CVJ520" s="70"/>
      <c r="CVK520" s="60"/>
      <c r="CVL520" s="61"/>
      <c r="CVM520" s="70"/>
      <c r="CVN520" s="70"/>
      <c r="CVO520" s="60"/>
      <c r="CVP520" s="61"/>
      <c r="CVQ520" s="70"/>
      <c r="CVR520" s="70"/>
      <c r="CVS520" s="60"/>
      <c r="CVT520" s="61"/>
      <c r="CVU520" s="70"/>
      <c r="CVV520" s="70"/>
      <c r="CVW520" s="60"/>
      <c r="CVX520" s="61"/>
      <c r="CVY520" s="70"/>
      <c r="CVZ520" s="70"/>
      <c r="CWA520" s="60"/>
      <c r="CWB520" s="61"/>
      <c r="CWC520" s="70"/>
      <c r="CWD520" s="70"/>
      <c r="CWE520" s="60"/>
      <c r="CWF520" s="61"/>
      <c r="CWG520" s="70"/>
      <c r="CWH520" s="70"/>
      <c r="CWI520" s="60"/>
      <c r="CWJ520" s="61"/>
      <c r="CWK520" s="70"/>
      <c r="CWL520" s="70"/>
      <c r="CWM520" s="60"/>
      <c r="CWN520" s="61"/>
      <c r="CWO520" s="70"/>
      <c r="CWP520" s="70"/>
      <c r="CWQ520" s="60"/>
      <c r="CWR520" s="61"/>
      <c r="CWS520" s="70"/>
      <c r="CWT520" s="70"/>
      <c r="CWU520" s="60"/>
      <c r="CWV520" s="61"/>
      <c r="CWW520" s="70"/>
      <c r="CWX520" s="70"/>
      <c r="CWY520" s="60"/>
      <c r="CWZ520" s="61"/>
      <c r="CXA520" s="70"/>
      <c r="CXB520" s="70"/>
      <c r="CXC520" s="60"/>
      <c r="CXD520" s="61"/>
      <c r="CXE520" s="70"/>
      <c r="CXF520" s="70"/>
      <c r="CXG520" s="60"/>
      <c r="CXH520" s="61"/>
      <c r="CXI520" s="70"/>
      <c r="CXJ520" s="70"/>
      <c r="CXK520" s="60"/>
      <c r="CXL520" s="61"/>
      <c r="CXM520" s="70"/>
      <c r="CXN520" s="70"/>
      <c r="CXO520" s="60"/>
      <c r="CXP520" s="61"/>
      <c r="CXQ520" s="70"/>
      <c r="CXR520" s="70"/>
      <c r="CXS520" s="60"/>
      <c r="CXT520" s="61"/>
      <c r="CXU520" s="70"/>
      <c r="CXV520" s="70"/>
      <c r="CXW520" s="60"/>
      <c r="CXX520" s="61"/>
      <c r="CXY520" s="70"/>
      <c r="CXZ520" s="70"/>
      <c r="CYA520" s="60"/>
      <c r="CYB520" s="61"/>
      <c r="CYC520" s="70"/>
      <c r="CYD520" s="70"/>
      <c r="CYE520" s="60"/>
      <c r="CYF520" s="61"/>
      <c r="CYG520" s="70"/>
      <c r="CYH520" s="70"/>
      <c r="CYI520" s="60"/>
      <c r="CYJ520" s="61"/>
      <c r="CYK520" s="70"/>
      <c r="CYL520" s="70"/>
      <c r="CYM520" s="60"/>
      <c r="CYN520" s="61"/>
      <c r="CYO520" s="70"/>
      <c r="CYP520" s="70"/>
      <c r="CYQ520" s="60"/>
      <c r="CYR520" s="61"/>
      <c r="CYS520" s="70"/>
      <c r="CYT520" s="70"/>
      <c r="CYU520" s="60"/>
      <c r="CYV520" s="61"/>
      <c r="CYW520" s="70"/>
      <c r="CYX520" s="70"/>
      <c r="CYY520" s="60"/>
      <c r="CYZ520" s="61"/>
      <c r="CZA520" s="70"/>
      <c r="CZB520" s="70"/>
      <c r="CZC520" s="60"/>
      <c r="CZD520" s="61"/>
      <c r="CZE520" s="70"/>
      <c r="CZF520" s="70"/>
      <c r="CZG520" s="60"/>
      <c r="CZH520" s="61"/>
      <c r="CZI520" s="70"/>
      <c r="CZJ520" s="70"/>
      <c r="CZK520" s="60"/>
      <c r="CZL520" s="61"/>
      <c r="CZM520" s="70"/>
      <c r="CZN520" s="70"/>
      <c r="CZO520" s="60"/>
      <c r="CZP520" s="61"/>
      <c r="CZQ520" s="70"/>
      <c r="CZR520" s="70"/>
      <c r="CZS520" s="60"/>
      <c r="CZT520" s="61"/>
      <c r="CZU520" s="70"/>
      <c r="CZV520" s="70"/>
      <c r="CZW520" s="60"/>
      <c r="CZX520" s="61"/>
      <c r="CZY520" s="70"/>
      <c r="CZZ520" s="70"/>
      <c r="DAA520" s="60"/>
      <c r="DAB520" s="61"/>
      <c r="DAC520" s="70"/>
      <c r="DAD520" s="70"/>
      <c r="DAE520" s="60"/>
      <c r="DAF520" s="61"/>
      <c r="DAG520" s="70"/>
      <c r="DAH520" s="70"/>
      <c r="DAI520" s="60"/>
      <c r="DAJ520" s="61"/>
      <c r="DAK520" s="70"/>
      <c r="DAL520" s="70"/>
      <c r="DAM520" s="60"/>
      <c r="DAN520" s="61"/>
      <c r="DAO520" s="70"/>
      <c r="DAP520" s="70"/>
      <c r="DAQ520" s="60"/>
      <c r="DAR520" s="61"/>
      <c r="DAS520" s="70"/>
      <c r="DAT520" s="70"/>
      <c r="DAU520" s="60"/>
      <c r="DAV520" s="61"/>
      <c r="DAW520" s="70"/>
      <c r="DAX520" s="70"/>
      <c r="DAY520" s="60"/>
      <c r="DAZ520" s="61"/>
      <c r="DBA520" s="70"/>
      <c r="DBB520" s="70"/>
      <c r="DBC520" s="60"/>
      <c r="DBD520" s="61"/>
      <c r="DBE520" s="70"/>
      <c r="DBF520" s="70"/>
      <c r="DBG520" s="60"/>
      <c r="DBH520" s="61"/>
      <c r="DBI520" s="70"/>
      <c r="DBJ520" s="70"/>
      <c r="DBK520" s="60"/>
      <c r="DBL520" s="61"/>
      <c r="DBM520" s="70"/>
      <c r="DBN520" s="70"/>
      <c r="DBO520" s="60"/>
      <c r="DBP520" s="61"/>
      <c r="DBQ520" s="70"/>
      <c r="DBR520" s="70"/>
      <c r="DBS520" s="60"/>
      <c r="DBT520" s="61"/>
      <c r="DBU520" s="70"/>
      <c r="DBV520" s="70"/>
      <c r="DBW520" s="60"/>
      <c r="DBX520" s="61"/>
      <c r="DBY520" s="70"/>
      <c r="DBZ520" s="70"/>
      <c r="DCA520" s="60"/>
      <c r="DCB520" s="61"/>
      <c r="DCC520" s="70"/>
      <c r="DCD520" s="70"/>
      <c r="DCE520" s="60"/>
      <c r="DCF520" s="61"/>
      <c r="DCG520" s="70"/>
      <c r="DCH520" s="70"/>
      <c r="DCI520" s="60"/>
      <c r="DCJ520" s="61"/>
      <c r="DCK520" s="70"/>
      <c r="DCL520" s="70"/>
      <c r="DCM520" s="60"/>
      <c r="DCN520" s="61"/>
      <c r="DCO520" s="70"/>
      <c r="DCP520" s="70"/>
      <c r="DCQ520" s="60"/>
      <c r="DCR520" s="61"/>
      <c r="DCS520" s="70"/>
      <c r="DCT520" s="70"/>
      <c r="DCU520" s="60"/>
      <c r="DCV520" s="61"/>
      <c r="DCW520" s="70"/>
      <c r="DCX520" s="70"/>
      <c r="DCY520" s="60"/>
      <c r="DCZ520" s="61"/>
      <c r="DDA520" s="70"/>
      <c r="DDB520" s="70"/>
      <c r="DDC520" s="60"/>
      <c r="DDD520" s="61"/>
      <c r="DDE520" s="70"/>
      <c r="DDF520" s="70"/>
      <c r="DDG520" s="60"/>
      <c r="DDH520" s="61"/>
      <c r="DDI520" s="70"/>
      <c r="DDJ520" s="70"/>
      <c r="DDK520" s="60"/>
      <c r="DDL520" s="61"/>
      <c r="DDM520" s="70"/>
      <c r="DDN520" s="70"/>
      <c r="DDO520" s="60"/>
      <c r="DDP520" s="61"/>
      <c r="DDQ520" s="70"/>
      <c r="DDR520" s="70"/>
      <c r="DDS520" s="60"/>
      <c r="DDT520" s="61"/>
      <c r="DDU520" s="70"/>
      <c r="DDV520" s="70"/>
      <c r="DDW520" s="60"/>
      <c r="DDX520" s="61"/>
      <c r="DDY520" s="70"/>
      <c r="DDZ520" s="70"/>
      <c r="DEA520" s="60"/>
      <c r="DEB520" s="61"/>
      <c r="DEC520" s="70"/>
      <c r="DED520" s="70"/>
      <c r="DEE520" s="60"/>
      <c r="DEF520" s="61"/>
      <c r="DEG520" s="70"/>
      <c r="DEH520" s="70"/>
      <c r="DEI520" s="60"/>
      <c r="DEJ520" s="61"/>
      <c r="DEK520" s="70"/>
      <c r="DEL520" s="70"/>
      <c r="DEM520" s="60"/>
      <c r="DEN520" s="61"/>
      <c r="DEO520" s="70"/>
      <c r="DEP520" s="70"/>
      <c r="DEQ520" s="60"/>
      <c r="DER520" s="61"/>
      <c r="DES520" s="70"/>
      <c r="DET520" s="70"/>
      <c r="DEU520" s="60"/>
      <c r="DEV520" s="61"/>
      <c r="DEW520" s="70"/>
      <c r="DEX520" s="70"/>
      <c r="DEY520" s="60"/>
      <c r="DEZ520" s="61"/>
      <c r="DFA520" s="70"/>
      <c r="DFB520" s="70"/>
      <c r="DFC520" s="60"/>
      <c r="DFD520" s="61"/>
      <c r="DFE520" s="70"/>
      <c r="DFF520" s="70"/>
      <c r="DFG520" s="60"/>
      <c r="DFH520" s="61"/>
      <c r="DFI520" s="70"/>
      <c r="DFJ520" s="70"/>
      <c r="DFK520" s="60"/>
      <c r="DFL520" s="61"/>
      <c r="DFM520" s="70"/>
      <c r="DFN520" s="70"/>
      <c r="DFO520" s="60"/>
      <c r="DFP520" s="61"/>
      <c r="DFQ520" s="70"/>
      <c r="DFR520" s="70"/>
      <c r="DFS520" s="60"/>
      <c r="DFT520" s="61"/>
      <c r="DFU520" s="70"/>
      <c r="DFV520" s="70"/>
      <c r="DFW520" s="60"/>
      <c r="DFX520" s="61"/>
      <c r="DFY520" s="70"/>
      <c r="DFZ520" s="70"/>
      <c r="DGA520" s="60"/>
      <c r="DGB520" s="61"/>
      <c r="DGC520" s="70"/>
      <c r="DGD520" s="70"/>
      <c r="DGE520" s="60"/>
      <c r="DGF520" s="61"/>
      <c r="DGG520" s="70"/>
      <c r="DGH520" s="70"/>
      <c r="DGI520" s="60"/>
      <c r="DGJ520" s="61"/>
      <c r="DGK520" s="70"/>
      <c r="DGL520" s="70"/>
      <c r="DGM520" s="60"/>
      <c r="DGN520" s="61"/>
      <c r="DGO520" s="70"/>
      <c r="DGP520" s="70"/>
      <c r="DGQ520" s="60"/>
      <c r="DGR520" s="61"/>
      <c r="DGS520" s="70"/>
      <c r="DGT520" s="70"/>
      <c r="DGU520" s="60"/>
      <c r="DGV520" s="61"/>
      <c r="DGW520" s="70"/>
      <c r="DGX520" s="70"/>
      <c r="DGY520" s="60"/>
      <c r="DGZ520" s="61"/>
      <c r="DHA520" s="70"/>
      <c r="DHB520" s="70"/>
      <c r="DHC520" s="60"/>
      <c r="DHD520" s="61"/>
      <c r="DHE520" s="70"/>
      <c r="DHF520" s="70"/>
      <c r="DHG520" s="60"/>
      <c r="DHH520" s="61"/>
      <c r="DHI520" s="70"/>
      <c r="DHJ520" s="70"/>
      <c r="DHK520" s="60"/>
      <c r="DHL520" s="61"/>
      <c r="DHM520" s="70"/>
      <c r="DHN520" s="70"/>
      <c r="DHO520" s="60"/>
      <c r="DHP520" s="61"/>
      <c r="DHQ520" s="70"/>
      <c r="DHR520" s="70"/>
      <c r="DHS520" s="60"/>
      <c r="DHT520" s="61"/>
      <c r="DHU520" s="70"/>
      <c r="DHV520" s="70"/>
      <c r="DHW520" s="60"/>
      <c r="DHX520" s="61"/>
      <c r="DHY520" s="70"/>
      <c r="DHZ520" s="70"/>
      <c r="DIA520" s="60"/>
      <c r="DIB520" s="61"/>
      <c r="DIC520" s="70"/>
      <c r="DID520" s="70"/>
      <c r="DIE520" s="60"/>
      <c r="DIF520" s="61"/>
      <c r="DIG520" s="70"/>
      <c r="DIH520" s="70"/>
      <c r="DII520" s="60"/>
      <c r="DIJ520" s="61"/>
      <c r="DIK520" s="70"/>
      <c r="DIL520" s="70"/>
      <c r="DIM520" s="60"/>
      <c r="DIN520" s="61"/>
      <c r="DIO520" s="70"/>
      <c r="DIP520" s="70"/>
      <c r="DIQ520" s="60"/>
      <c r="DIR520" s="61"/>
      <c r="DIS520" s="70"/>
      <c r="DIT520" s="70"/>
      <c r="DIU520" s="60"/>
      <c r="DIV520" s="61"/>
      <c r="DIW520" s="70"/>
      <c r="DIX520" s="70"/>
      <c r="DIY520" s="60"/>
      <c r="DIZ520" s="61"/>
      <c r="DJA520" s="70"/>
      <c r="DJB520" s="70"/>
      <c r="DJC520" s="60"/>
      <c r="DJD520" s="61"/>
      <c r="DJE520" s="70"/>
      <c r="DJF520" s="70"/>
      <c r="DJG520" s="60"/>
      <c r="DJH520" s="61"/>
      <c r="DJI520" s="70"/>
      <c r="DJJ520" s="70"/>
      <c r="DJK520" s="60"/>
      <c r="DJL520" s="61"/>
      <c r="DJM520" s="70"/>
      <c r="DJN520" s="70"/>
      <c r="DJO520" s="60"/>
      <c r="DJP520" s="61"/>
      <c r="DJQ520" s="70"/>
      <c r="DJR520" s="70"/>
      <c r="DJS520" s="60"/>
      <c r="DJT520" s="61"/>
      <c r="DJU520" s="70"/>
      <c r="DJV520" s="70"/>
      <c r="DJW520" s="60"/>
      <c r="DJX520" s="61"/>
      <c r="DJY520" s="70"/>
      <c r="DJZ520" s="70"/>
      <c r="DKA520" s="60"/>
      <c r="DKB520" s="61"/>
      <c r="DKC520" s="70"/>
      <c r="DKD520" s="70"/>
      <c r="DKE520" s="60"/>
      <c r="DKF520" s="61"/>
      <c r="DKG520" s="70"/>
      <c r="DKH520" s="70"/>
      <c r="DKI520" s="60"/>
      <c r="DKJ520" s="61"/>
      <c r="DKK520" s="70"/>
      <c r="DKL520" s="70"/>
      <c r="DKM520" s="60"/>
      <c r="DKN520" s="61"/>
      <c r="DKO520" s="70"/>
      <c r="DKP520" s="70"/>
      <c r="DKQ520" s="60"/>
      <c r="DKR520" s="61"/>
      <c r="DKS520" s="70"/>
      <c r="DKT520" s="70"/>
      <c r="DKU520" s="60"/>
      <c r="DKV520" s="61"/>
      <c r="DKW520" s="70"/>
      <c r="DKX520" s="70"/>
      <c r="DKY520" s="60"/>
      <c r="DKZ520" s="61"/>
      <c r="DLA520" s="70"/>
      <c r="DLB520" s="70"/>
      <c r="DLC520" s="60"/>
      <c r="DLD520" s="61"/>
      <c r="DLE520" s="70"/>
      <c r="DLF520" s="70"/>
      <c r="DLG520" s="60"/>
      <c r="DLH520" s="61"/>
      <c r="DLI520" s="70"/>
      <c r="DLJ520" s="70"/>
      <c r="DLK520" s="60"/>
      <c r="DLL520" s="61"/>
      <c r="DLM520" s="70"/>
      <c r="DLN520" s="70"/>
      <c r="DLO520" s="60"/>
      <c r="DLP520" s="61"/>
      <c r="DLQ520" s="70"/>
      <c r="DLR520" s="70"/>
      <c r="DLS520" s="60"/>
      <c r="DLT520" s="61"/>
      <c r="DLU520" s="70"/>
      <c r="DLV520" s="70"/>
      <c r="DLW520" s="60"/>
      <c r="DLX520" s="61"/>
      <c r="DLY520" s="70"/>
      <c r="DLZ520" s="70"/>
      <c r="DMA520" s="60"/>
      <c r="DMB520" s="61"/>
      <c r="DMC520" s="70"/>
      <c r="DMD520" s="70"/>
      <c r="DME520" s="60"/>
      <c r="DMF520" s="61"/>
      <c r="DMG520" s="70"/>
      <c r="DMH520" s="70"/>
      <c r="DMI520" s="60"/>
      <c r="DMJ520" s="61"/>
      <c r="DMK520" s="70"/>
      <c r="DML520" s="70"/>
      <c r="DMM520" s="60"/>
      <c r="DMN520" s="61"/>
      <c r="DMO520" s="70"/>
      <c r="DMP520" s="70"/>
      <c r="DMQ520" s="60"/>
      <c r="DMR520" s="61"/>
      <c r="DMS520" s="70"/>
      <c r="DMT520" s="70"/>
      <c r="DMU520" s="60"/>
      <c r="DMV520" s="61"/>
      <c r="DMW520" s="70"/>
      <c r="DMX520" s="70"/>
      <c r="DMY520" s="60"/>
      <c r="DMZ520" s="61"/>
      <c r="DNA520" s="70"/>
      <c r="DNB520" s="70"/>
      <c r="DNC520" s="60"/>
      <c r="DND520" s="61"/>
      <c r="DNE520" s="70"/>
      <c r="DNF520" s="70"/>
      <c r="DNG520" s="60"/>
      <c r="DNH520" s="61"/>
      <c r="DNI520" s="70"/>
      <c r="DNJ520" s="70"/>
      <c r="DNK520" s="60"/>
      <c r="DNL520" s="61"/>
      <c r="DNM520" s="70"/>
      <c r="DNN520" s="70"/>
      <c r="DNO520" s="60"/>
      <c r="DNP520" s="61"/>
      <c r="DNQ520" s="70"/>
      <c r="DNR520" s="70"/>
      <c r="DNS520" s="60"/>
      <c r="DNT520" s="61"/>
      <c r="DNU520" s="70"/>
      <c r="DNV520" s="70"/>
      <c r="DNW520" s="60"/>
      <c r="DNX520" s="61"/>
      <c r="DNY520" s="70"/>
      <c r="DNZ520" s="70"/>
      <c r="DOA520" s="60"/>
      <c r="DOB520" s="61"/>
      <c r="DOC520" s="70"/>
      <c r="DOD520" s="70"/>
      <c r="DOE520" s="60"/>
      <c r="DOF520" s="61"/>
      <c r="DOG520" s="70"/>
      <c r="DOH520" s="70"/>
      <c r="DOI520" s="60"/>
      <c r="DOJ520" s="61"/>
      <c r="DOK520" s="70"/>
      <c r="DOL520" s="70"/>
      <c r="DOM520" s="60"/>
      <c r="DON520" s="61"/>
      <c r="DOO520" s="70"/>
      <c r="DOP520" s="70"/>
      <c r="DOQ520" s="60"/>
      <c r="DOR520" s="61"/>
      <c r="DOS520" s="70"/>
      <c r="DOT520" s="70"/>
      <c r="DOU520" s="60"/>
      <c r="DOV520" s="61"/>
      <c r="DOW520" s="70"/>
      <c r="DOX520" s="70"/>
      <c r="DOY520" s="60"/>
      <c r="DOZ520" s="61"/>
      <c r="DPA520" s="70"/>
      <c r="DPB520" s="70"/>
      <c r="DPC520" s="60"/>
      <c r="DPD520" s="61"/>
      <c r="DPE520" s="70"/>
      <c r="DPF520" s="70"/>
      <c r="DPG520" s="60"/>
      <c r="DPH520" s="61"/>
      <c r="DPI520" s="70"/>
      <c r="DPJ520" s="70"/>
      <c r="DPK520" s="60"/>
      <c r="DPL520" s="61"/>
      <c r="DPM520" s="70"/>
      <c r="DPN520" s="70"/>
      <c r="DPO520" s="60"/>
      <c r="DPP520" s="61"/>
      <c r="DPQ520" s="70"/>
      <c r="DPR520" s="70"/>
      <c r="DPS520" s="60"/>
      <c r="DPT520" s="61"/>
      <c r="DPU520" s="70"/>
      <c r="DPV520" s="70"/>
      <c r="DPW520" s="60"/>
      <c r="DPX520" s="61"/>
      <c r="DPY520" s="70"/>
      <c r="DPZ520" s="70"/>
      <c r="DQA520" s="60"/>
      <c r="DQB520" s="61"/>
      <c r="DQC520" s="70"/>
      <c r="DQD520" s="70"/>
      <c r="DQE520" s="60"/>
      <c r="DQF520" s="61"/>
      <c r="DQG520" s="70"/>
      <c r="DQH520" s="70"/>
      <c r="DQI520" s="60"/>
      <c r="DQJ520" s="61"/>
      <c r="DQK520" s="70"/>
      <c r="DQL520" s="70"/>
      <c r="DQM520" s="60"/>
      <c r="DQN520" s="61"/>
      <c r="DQO520" s="70"/>
      <c r="DQP520" s="70"/>
      <c r="DQQ520" s="60"/>
      <c r="DQR520" s="61"/>
      <c r="DQS520" s="70"/>
      <c r="DQT520" s="70"/>
      <c r="DQU520" s="60"/>
      <c r="DQV520" s="61"/>
      <c r="DQW520" s="70"/>
      <c r="DQX520" s="70"/>
      <c r="DQY520" s="60"/>
      <c r="DQZ520" s="61"/>
      <c r="DRA520" s="70"/>
      <c r="DRB520" s="70"/>
      <c r="DRC520" s="60"/>
      <c r="DRD520" s="61"/>
      <c r="DRE520" s="70"/>
      <c r="DRF520" s="70"/>
      <c r="DRG520" s="60"/>
      <c r="DRH520" s="61"/>
      <c r="DRI520" s="70"/>
      <c r="DRJ520" s="70"/>
      <c r="DRK520" s="60"/>
      <c r="DRL520" s="61"/>
      <c r="DRM520" s="70"/>
      <c r="DRN520" s="70"/>
      <c r="DRO520" s="60"/>
      <c r="DRP520" s="61"/>
      <c r="DRQ520" s="70"/>
      <c r="DRR520" s="70"/>
      <c r="DRS520" s="60"/>
      <c r="DRT520" s="61"/>
      <c r="DRU520" s="70"/>
      <c r="DRV520" s="70"/>
      <c r="DRW520" s="60"/>
      <c r="DRX520" s="61"/>
      <c r="DRY520" s="70"/>
      <c r="DRZ520" s="70"/>
      <c r="DSA520" s="60"/>
      <c r="DSB520" s="61"/>
      <c r="DSC520" s="70"/>
      <c r="DSD520" s="70"/>
      <c r="DSE520" s="60"/>
      <c r="DSF520" s="61"/>
      <c r="DSG520" s="70"/>
      <c r="DSH520" s="70"/>
      <c r="DSI520" s="60"/>
      <c r="DSJ520" s="61"/>
      <c r="DSK520" s="70"/>
      <c r="DSL520" s="70"/>
      <c r="DSM520" s="60"/>
      <c r="DSN520" s="61"/>
      <c r="DSO520" s="70"/>
      <c r="DSP520" s="70"/>
      <c r="DSQ520" s="60"/>
      <c r="DSR520" s="61"/>
      <c r="DSS520" s="70"/>
      <c r="DST520" s="70"/>
      <c r="DSU520" s="60"/>
      <c r="DSV520" s="61"/>
      <c r="DSW520" s="70"/>
      <c r="DSX520" s="70"/>
      <c r="DSY520" s="60"/>
      <c r="DSZ520" s="61"/>
      <c r="DTA520" s="70"/>
      <c r="DTB520" s="70"/>
      <c r="DTC520" s="60"/>
      <c r="DTD520" s="61"/>
      <c r="DTE520" s="70"/>
      <c r="DTF520" s="70"/>
      <c r="DTG520" s="60"/>
      <c r="DTH520" s="61"/>
      <c r="DTI520" s="70"/>
      <c r="DTJ520" s="70"/>
      <c r="DTK520" s="60"/>
      <c r="DTL520" s="61"/>
      <c r="DTM520" s="70"/>
      <c r="DTN520" s="70"/>
      <c r="DTO520" s="60"/>
      <c r="DTP520" s="61"/>
      <c r="DTQ520" s="70"/>
      <c r="DTR520" s="70"/>
      <c r="DTS520" s="60"/>
      <c r="DTT520" s="61"/>
      <c r="DTU520" s="70"/>
      <c r="DTV520" s="70"/>
      <c r="DTW520" s="60"/>
      <c r="DTX520" s="61"/>
      <c r="DTY520" s="70"/>
      <c r="DTZ520" s="70"/>
      <c r="DUA520" s="60"/>
      <c r="DUB520" s="61"/>
      <c r="DUC520" s="70"/>
      <c r="DUD520" s="70"/>
      <c r="DUE520" s="60"/>
      <c r="DUF520" s="61"/>
      <c r="DUG520" s="70"/>
      <c r="DUH520" s="70"/>
      <c r="DUI520" s="60"/>
      <c r="DUJ520" s="61"/>
      <c r="DUK520" s="70"/>
      <c r="DUL520" s="70"/>
      <c r="DUM520" s="60"/>
      <c r="DUN520" s="61"/>
      <c r="DUO520" s="70"/>
      <c r="DUP520" s="70"/>
      <c r="DUQ520" s="60"/>
      <c r="DUR520" s="61"/>
      <c r="DUS520" s="70"/>
      <c r="DUT520" s="70"/>
      <c r="DUU520" s="60"/>
      <c r="DUV520" s="61"/>
      <c r="DUW520" s="70"/>
      <c r="DUX520" s="70"/>
      <c r="DUY520" s="60"/>
      <c r="DUZ520" s="61"/>
      <c r="DVA520" s="70"/>
      <c r="DVB520" s="70"/>
      <c r="DVC520" s="60"/>
      <c r="DVD520" s="61"/>
      <c r="DVE520" s="70"/>
      <c r="DVF520" s="70"/>
      <c r="DVG520" s="60"/>
      <c r="DVH520" s="61"/>
      <c r="DVI520" s="70"/>
      <c r="DVJ520" s="70"/>
      <c r="DVK520" s="60"/>
      <c r="DVL520" s="61"/>
      <c r="DVM520" s="70"/>
      <c r="DVN520" s="70"/>
      <c r="DVO520" s="60"/>
      <c r="DVP520" s="61"/>
      <c r="DVQ520" s="70"/>
      <c r="DVR520" s="70"/>
      <c r="DVS520" s="60"/>
      <c r="DVT520" s="61"/>
      <c r="DVU520" s="70"/>
      <c r="DVV520" s="70"/>
      <c r="DVW520" s="60"/>
      <c r="DVX520" s="61"/>
      <c r="DVY520" s="70"/>
      <c r="DVZ520" s="70"/>
      <c r="DWA520" s="60"/>
      <c r="DWB520" s="61"/>
      <c r="DWC520" s="70"/>
      <c r="DWD520" s="70"/>
      <c r="DWE520" s="60"/>
      <c r="DWF520" s="61"/>
      <c r="DWG520" s="70"/>
      <c r="DWH520" s="70"/>
      <c r="DWI520" s="60"/>
      <c r="DWJ520" s="61"/>
      <c r="DWK520" s="70"/>
      <c r="DWL520" s="70"/>
      <c r="DWM520" s="60"/>
      <c r="DWN520" s="61"/>
      <c r="DWO520" s="70"/>
      <c r="DWP520" s="70"/>
      <c r="DWQ520" s="60"/>
      <c r="DWR520" s="61"/>
      <c r="DWS520" s="70"/>
      <c r="DWT520" s="70"/>
      <c r="DWU520" s="60"/>
      <c r="DWV520" s="61"/>
      <c r="DWW520" s="70"/>
      <c r="DWX520" s="70"/>
      <c r="DWY520" s="60"/>
      <c r="DWZ520" s="61"/>
      <c r="DXA520" s="70"/>
      <c r="DXB520" s="70"/>
      <c r="DXC520" s="60"/>
      <c r="DXD520" s="61"/>
      <c r="DXE520" s="70"/>
      <c r="DXF520" s="70"/>
      <c r="DXG520" s="60"/>
      <c r="DXH520" s="61"/>
      <c r="DXI520" s="70"/>
      <c r="DXJ520" s="70"/>
      <c r="DXK520" s="60"/>
      <c r="DXL520" s="61"/>
      <c r="DXM520" s="70"/>
      <c r="DXN520" s="70"/>
      <c r="DXO520" s="60"/>
      <c r="DXP520" s="61"/>
      <c r="DXQ520" s="70"/>
      <c r="DXR520" s="70"/>
      <c r="DXS520" s="60"/>
      <c r="DXT520" s="61"/>
      <c r="DXU520" s="70"/>
      <c r="DXV520" s="70"/>
      <c r="DXW520" s="60"/>
      <c r="DXX520" s="61"/>
      <c r="DXY520" s="70"/>
      <c r="DXZ520" s="70"/>
      <c r="DYA520" s="60"/>
      <c r="DYB520" s="61"/>
      <c r="DYC520" s="70"/>
      <c r="DYD520" s="70"/>
      <c r="DYE520" s="60"/>
      <c r="DYF520" s="61"/>
      <c r="DYG520" s="70"/>
      <c r="DYH520" s="70"/>
      <c r="DYI520" s="60"/>
      <c r="DYJ520" s="61"/>
      <c r="DYK520" s="70"/>
      <c r="DYL520" s="70"/>
      <c r="DYM520" s="60"/>
      <c r="DYN520" s="61"/>
      <c r="DYO520" s="70"/>
      <c r="DYP520" s="70"/>
      <c r="DYQ520" s="60"/>
      <c r="DYR520" s="61"/>
      <c r="DYS520" s="70"/>
      <c r="DYT520" s="70"/>
      <c r="DYU520" s="60"/>
      <c r="DYV520" s="61"/>
      <c r="DYW520" s="70"/>
      <c r="DYX520" s="70"/>
      <c r="DYY520" s="60"/>
      <c r="DYZ520" s="61"/>
      <c r="DZA520" s="70"/>
      <c r="DZB520" s="70"/>
      <c r="DZC520" s="60"/>
      <c r="DZD520" s="61"/>
      <c r="DZE520" s="70"/>
      <c r="DZF520" s="70"/>
      <c r="DZG520" s="60"/>
      <c r="DZH520" s="61"/>
      <c r="DZI520" s="70"/>
      <c r="DZJ520" s="70"/>
      <c r="DZK520" s="60"/>
      <c r="DZL520" s="61"/>
      <c r="DZM520" s="70"/>
      <c r="DZN520" s="70"/>
      <c r="DZO520" s="60"/>
      <c r="DZP520" s="61"/>
      <c r="DZQ520" s="70"/>
      <c r="DZR520" s="70"/>
      <c r="DZS520" s="60"/>
      <c r="DZT520" s="61"/>
      <c r="DZU520" s="70"/>
      <c r="DZV520" s="70"/>
      <c r="DZW520" s="60"/>
      <c r="DZX520" s="61"/>
      <c r="DZY520" s="70"/>
      <c r="DZZ520" s="70"/>
      <c r="EAA520" s="60"/>
      <c r="EAB520" s="61"/>
      <c r="EAC520" s="70"/>
      <c r="EAD520" s="70"/>
      <c r="EAE520" s="60"/>
      <c r="EAF520" s="61"/>
      <c r="EAG520" s="70"/>
      <c r="EAH520" s="70"/>
      <c r="EAI520" s="60"/>
      <c r="EAJ520" s="61"/>
      <c r="EAK520" s="70"/>
      <c r="EAL520" s="70"/>
      <c r="EAM520" s="60"/>
      <c r="EAN520" s="61"/>
      <c r="EAO520" s="70"/>
      <c r="EAP520" s="70"/>
      <c r="EAQ520" s="60"/>
      <c r="EAR520" s="61"/>
      <c r="EAS520" s="70"/>
      <c r="EAT520" s="70"/>
      <c r="EAU520" s="60"/>
      <c r="EAV520" s="61"/>
      <c r="EAW520" s="70"/>
      <c r="EAX520" s="70"/>
      <c r="EAY520" s="60"/>
      <c r="EAZ520" s="61"/>
      <c r="EBA520" s="70"/>
      <c r="EBB520" s="70"/>
      <c r="EBC520" s="60"/>
      <c r="EBD520" s="61"/>
      <c r="EBE520" s="70"/>
      <c r="EBF520" s="70"/>
      <c r="EBG520" s="60"/>
      <c r="EBH520" s="61"/>
      <c r="EBI520" s="70"/>
      <c r="EBJ520" s="70"/>
      <c r="EBK520" s="60"/>
      <c r="EBL520" s="61"/>
      <c r="EBM520" s="70"/>
      <c r="EBN520" s="70"/>
      <c r="EBO520" s="60"/>
      <c r="EBP520" s="61"/>
      <c r="EBQ520" s="70"/>
      <c r="EBR520" s="70"/>
      <c r="EBS520" s="60"/>
      <c r="EBT520" s="61"/>
      <c r="EBU520" s="70"/>
      <c r="EBV520" s="70"/>
      <c r="EBW520" s="60"/>
      <c r="EBX520" s="61"/>
      <c r="EBY520" s="70"/>
      <c r="EBZ520" s="70"/>
      <c r="ECA520" s="60"/>
      <c r="ECB520" s="61"/>
      <c r="ECC520" s="70"/>
      <c r="ECD520" s="70"/>
      <c r="ECE520" s="60"/>
      <c r="ECF520" s="61"/>
      <c r="ECG520" s="70"/>
      <c r="ECH520" s="70"/>
      <c r="ECI520" s="60"/>
      <c r="ECJ520" s="61"/>
      <c r="ECK520" s="70"/>
      <c r="ECL520" s="70"/>
      <c r="ECM520" s="60"/>
      <c r="ECN520" s="61"/>
      <c r="ECO520" s="70"/>
      <c r="ECP520" s="70"/>
      <c r="ECQ520" s="60"/>
      <c r="ECR520" s="61"/>
      <c r="ECS520" s="70"/>
      <c r="ECT520" s="70"/>
      <c r="ECU520" s="60"/>
      <c r="ECV520" s="61"/>
      <c r="ECW520" s="70"/>
      <c r="ECX520" s="70"/>
      <c r="ECY520" s="60"/>
      <c r="ECZ520" s="61"/>
      <c r="EDA520" s="70"/>
      <c r="EDB520" s="70"/>
      <c r="EDC520" s="60"/>
      <c r="EDD520" s="61"/>
      <c r="EDE520" s="70"/>
      <c r="EDF520" s="70"/>
      <c r="EDG520" s="60"/>
      <c r="EDH520" s="61"/>
      <c r="EDI520" s="70"/>
      <c r="EDJ520" s="70"/>
      <c r="EDK520" s="60"/>
      <c r="EDL520" s="61"/>
      <c r="EDM520" s="70"/>
      <c r="EDN520" s="70"/>
      <c r="EDO520" s="60"/>
      <c r="EDP520" s="61"/>
      <c r="EDQ520" s="70"/>
      <c r="EDR520" s="70"/>
      <c r="EDS520" s="60"/>
      <c r="EDT520" s="61"/>
      <c r="EDU520" s="70"/>
      <c r="EDV520" s="70"/>
      <c r="EDW520" s="60"/>
      <c r="EDX520" s="61"/>
      <c r="EDY520" s="70"/>
      <c r="EDZ520" s="70"/>
      <c r="EEA520" s="60"/>
      <c r="EEB520" s="61"/>
      <c r="EEC520" s="70"/>
      <c r="EED520" s="70"/>
      <c r="EEE520" s="60"/>
      <c r="EEF520" s="61"/>
      <c r="EEG520" s="70"/>
      <c r="EEH520" s="70"/>
      <c r="EEI520" s="60"/>
      <c r="EEJ520" s="61"/>
      <c r="EEK520" s="70"/>
      <c r="EEL520" s="70"/>
      <c r="EEM520" s="60"/>
      <c r="EEN520" s="61"/>
      <c r="EEO520" s="70"/>
      <c r="EEP520" s="70"/>
      <c r="EEQ520" s="60"/>
      <c r="EER520" s="61"/>
      <c r="EES520" s="70"/>
      <c r="EET520" s="70"/>
      <c r="EEU520" s="60"/>
      <c r="EEV520" s="61"/>
      <c r="EEW520" s="70"/>
      <c r="EEX520" s="70"/>
      <c r="EEY520" s="60"/>
      <c r="EEZ520" s="61"/>
      <c r="EFA520" s="70"/>
      <c r="EFB520" s="70"/>
      <c r="EFC520" s="60"/>
      <c r="EFD520" s="61"/>
      <c r="EFE520" s="70"/>
      <c r="EFF520" s="70"/>
      <c r="EFG520" s="60"/>
      <c r="EFH520" s="61"/>
      <c r="EFI520" s="70"/>
      <c r="EFJ520" s="70"/>
      <c r="EFK520" s="60"/>
      <c r="EFL520" s="61"/>
      <c r="EFM520" s="70"/>
      <c r="EFN520" s="70"/>
      <c r="EFO520" s="60"/>
      <c r="EFP520" s="61"/>
      <c r="EFQ520" s="70"/>
      <c r="EFR520" s="70"/>
      <c r="EFS520" s="60"/>
      <c r="EFT520" s="61"/>
      <c r="EFU520" s="70"/>
      <c r="EFV520" s="70"/>
      <c r="EFW520" s="60"/>
      <c r="EFX520" s="61"/>
      <c r="EFY520" s="70"/>
      <c r="EFZ520" s="70"/>
      <c r="EGA520" s="60"/>
      <c r="EGB520" s="61"/>
      <c r="EGC520" s="70"/>
      <c r="EGD520" s="70"/>
      <c r="EGE520" s="60"/>
      <c r="EGF520" s="61"/>
      <c r="EGG520" s="70"/>
      <c r="EGH520" s="70"/>
      <c r="EGI520" s="60"/>
      <c r="EGJ520" s="61"/>
      <c r="EGK520" s="70"/>
      <c r="EGL520" s="70"/>
      <c r="EGM520" s="60"/>
      <c r="EGN520" s="61"/>
      <c r="EGO520" s="70"/>
      <c r="EGP520" s="70"/>
      <c r="EGQ520" s="60"/>
      <c r="EGR520" s="61"/>
      <c r="EGS520" s="70"/>
      <c r="EGT520" s="70"/>
      <c r="EGU520" s="60"/>
      <c r="EGV520" s="61"/>
      <c r="EGW520" s="70"/>
      <c r="EGX520" s="70"/>
      <c r="EGY520" s="60"/>
      <c r="EGZ520" s="61"/>
      <c r="EHA520" s="70"/>
      <c r="EHB520" s="70"/>
      <c r="EHC520" s="60"/>
      <c r="EHD520" s="61"/>
      <c r="EHE520" s="70"/>
      <c r="EHF520" s="70"/>
      <c r="EHG520" s="60"/>
      <c r="EHH520" s="61"/>
      <c r="EHI520" s="70"/>
      <c r="EHJ520" s="70"/>
      <c r="EHK520" s="60"/>
      <c r="EHL520" s="61"/>
      <c r="EHM520" s="70"/>
      <c r="EHN520" s="70"/>
      <c r="EHO520" s="60"/>
      <c r="EHP520" s="61"/>
      <c r="EHQ520" s="70"/>
      <c r="EHR520" s="70"/>
      <c r="EHS520" s="60"/>
      <c r="EHT520" s="61"/>
      <c r="EHU520" s="70"/>
      <c r="EHV520" s="70"/>
      <c r="EHW520" s="60"/>
      <c r="EHX520" s="61"/>
      <c r="EHY520" s="70"/>
      <c r="EHZ520" s="70"/>
      <c r="EIA520" s="60"/>
      <c r="EIB520" s="61"/>
      <c r="EIC520" s="70"/>
      <c r="EID520" s="70"/>
      <c r="EIE520" s="60"/>
      <c r="EIF520" s="61"/>
      <c r="EIG520" s="70"/>
      <c r="EIH520" s="70"/>
      <c r="EII520" s="60"/>
      <c r="EIJ520" s="61"/>
      <c r="EIK520" s="70"/>
      <c r="EIL520" s="70"/>
      <c r="EIM520" s="60"/>
      <c r="EIN520" s="61"/>
      <c r="EIO520" s="70"/>
      <c r="EIP520" s="70"/>
      <c r="EIQ520" s="60"/>
      <c r="EIR520" s="61"/>
      <c r="EIS520" s="70"/>
      <c r="EIT520" s="70"/>
      <c r="EIU520" s="60"/>
      <c r="EIV520" s="61"/>
      <c r="EIW520" s="70"/>
      <c r="EIX520" s="70"/>
      <c r="EIY520" s="60"/>
      <c r="EIZ520" s="61"/>
      <c r="EJA520" s="70"/>
      <c r="EJB520" s="70"/>
      <c r="EJC520" s="60"/>
      <c r="EJD520" s="61"/>
      <c r="EJE520" s="70"/>
      <c r="EJF520" s="70"/>
      <c r="EJG520" s="60"/>
      <c r="EJH520" s="61"/>
      <c r="EJI520" s="70"/>
      <c r="EJJ520" s="70"/>
      <c r="EJK520" s="60"/>
      <c r="EJL520" s="61"/>
      <c r="EJM520" s="70"/>
      <c r="EJN520" s="70"/>
      <c r="EJO520" s="60"/>
      <c r="EJP520" s="61"/>
      <c r="EJQ520" s="70"/>
      <c r="EJR520" s="70"/>
      <c r="EJS520" s="60"/>
      <c r="EJT520" s="61"/>
      <c r="EJU520" s="70"/>
      <c r="EJV520" s="70"/>
      <c r="EJW520" s="60"/>
      <c r="EJX520" s="61"/>
      <c r="EJY520" s="70"/>
      <c r="EJZ520" s="70"/>
      <c r="EKA520" s="60"/>
      <c r="EKB520" s="61"/>
      <c r="EKC520" s="70"/>
      <c r="EKD520" s="70"/>
      <c r="EKE520" s="60"/>
      <c r="EKF520" s="61"/>
      <c r="EKG520" s="70"/>
      <c r="EKH520" s="70"/>
      <c r="EKI520" s="60"/>
      <c r="EKJ520" s="61"/>
      <c r="EKK520" s="70"/>
      <c r="EKL520" s="70"/>
      <c r="EKM520" s="60"/>
      <c r="EKN520" s="61"/>
      <c r="EKO520" s="70"/>
      <c r="EKP520" s="70"/>
      <c r="EKQ520" s="60"/>
      <c r="EKR520" s="61"/>
      <c r="EKS520" s="70"/>
      <c r="EKT520" s="70"/>
      <c r="EKU520" s="60"/>
      <c r="EKV520" s="61"/>
      <c r="EKW520" s="70"/>
      <c r="EKX520" s="70"/>
      <c r="EKY520" s="60"/>
      <c r="EKZ520" s="61"/>
      <c r="ELA520" s="70"/>
      <c r="ELB520" s="70"/>
      <c r="ELC520" s="60"/>
      <c r="ELD520" s="61"/>
      <c r="ELE520" s="70"/>
      <c r="ELF520" s="70"/>
      <c r="ELG520" s="60"/>
      <c r="ELH520" s="61"/>
      <c r="ELI520" s="70"/>
      <c r="ELJ520" s="70"/>
      <c r="ELK520" s="60"/>
      <c r="ELL520" s="61"/>
      <c r="ELM520" s="70"/>
      <c r="ELN520" s="70"/>
      <c r="ELO520" s="60"/>
      <c r="ELP520" s="61"/>
      <c r="ELQ520" s="70"/>
      <c r="ELR520" s="70"/>
      <c r="ELS520" s="60"/>
      <c r="ELT520" s="61"/>
      <c r="ELU520" s="70"/>
      <c r="ELV520" s="70"/>
      <c r="ELW520" s="60"/>
      <c r="ELX520" s="61"/>
      <c r="ELY520" s="70"/>
      <c r="ELZ520" s="70"/>
      <c r="EMA520" s="60"/>
      <c r="EMB520" s="61"/>
      <c r="EMC520" s="70"/>
      <c r="EMD520" s="70"/>
      <c r="EME520" s="60"/>
      <c r="EMF520" s="61"/>
      <c r="EMG520" s="70"/>
      <c r="EMH520" s="70"/>
      <c r="EMI520" s="60"/>
      <c r="EMJ520" s="61"/>
      <c r="EMK520" s="70"/>
      <c r="EML520" s="70"/>
      <c r="EMM520" s="60"/>
      <c r="EMN520" s="61"/>
      <c r="EMO520" s="70"/>
      <c r="EMP520" s="70"/>
      <c r="EMQ520" s="60"/>
      <c r="EMR520" s="61"/>
      <c r="EMS520" s="70"/>
      <c r="EMT520" s="70"/>
      <c r="EMU520" s="60"/>
      <c r="EMV520" s="61"/>
      <c r="EMW520" s="70"/>
      <c r="EMX520" s="70"/>
      <c r="EMY520" s="60"/>
      <c r="EMZ520" s="61"/>
      <c r="ENA520" s="70"/>
      <c r="ENB520" s="70"/>
      <c r="ENC520" s="60"/>
      <c r="END520" s="61"/>
      <c r="ENE520" s="70"/>
      <c r="ENF520" s="70"/>
      <c r="ENG520" s="60"/>
      <c r="ENH520" s="61"/>
      <c r="ENI520" s="70"/>
      <c r="ENJ520" s="70"/>
      <c r="ENK520" s="60"/>
      <c r="ENL520" s="61"/>
      <c r="ENM520" s="70"/>
      <c r="ENN520" s="70"/>
      <c r="ENO520" s="60"/>
      <c r="ENP520" s="61"/>
      <c r="ENQ520" s="70"/>
      <c r="ENR520" s="70"/>
      <c r="ENS520" s="60"/>
      <c r="ENT520" s="61"/>
      <c r="ENU520" s="70"/>
      <c r="ENV520" s="70"/>
      <c r="ENW520" s="60"/>
      <c r="ENX520" s="61"/>
      <c r="ENY520" s="70"/>
      <c r="ENZ520" s="70"/>
      <c r="EOA520" s="60"/>
      <c r="EOB520" s="61"/>
      <c r="EOC520" s="70"/>
      <c r="EOD520" s="70"/>
      <c r="EOE520" s="60"/>
      <c r="EOF520" s="61"/>
      <c r="EOG520" s="70"/>
      <c r="EOH520" s="70"/>
      <c r="EOI520" s="60"/>
      <c r="EOJ520" s="61"/>
      <c r="EOK520" s="70"/>
      <c r="EOL520" s="70"/>
      <c r="EOM520" s="60"/>
      <c r="EON520" s="61"/>
      <c r="EOO520" s="70"/>
      <c r="EOP520" s="70"/>
      <c r="EOQ520" s="60"/>
      <c r="EOR520" s="61"/>
      <c r="EOS520" s="70"/>
      <c r="EOT520" s="70"/>
      <c r="EOU520" s="60"/>
      <c r="EOV520" s="61"/>
      <c r="EOW520" s="70"/>
      <c r="EOX520" s="70"/>
      <c r="EOY520" s="60"/>
      <c r="EOZ520" s="61"/>
      <c r="EPA520" s="70"/>
      <c r="EPB520" s="70"/>
      <c r="EPC520" s="60"/>
      <c r="EPD520" s="61"/>
      <c r="EPE520" s="70"/>
      <c r="EPF520" s="70"/>
      <c r="EPG520" s="60"/>
      <c r="EPH520" s="61"/>
      <c r="EPI520" s="70"/>
      <c r="EPJ520" s="70"/>
      <c r="EPK520" s="60"/>
      <c r="EPL520" s="61"/>
      <c r="EPM520" s="70"/>
      <c r="EPN520" s="70"/>
      <c r="EPO520" s="60"/>
      <c r="EPP520" s="61"/>
      <c r="EPQ520" s="70"/>
      <c r="EPR520" s="70"/>
      <c r="EPS520" s="60"/>
      <c r="EPT520" s="61"/>
      <c r="EPU520" s="70"/>
      <c r="EPV520" s="70"/>
      <c r="EPW520" s="60"/>
      <c r="EPX520" s="61"/>
      <c r="EPY520" s="70"/>
      <c r="EPZ520" s="70"/>
      <c r="EQA520" s="60"/>
      <c r="EQB520" s="61"/>
      <c r="EQC520" s="70"/>
      <c r="EQD520" s="70"/>
      <c r="EQE520" s="60"/>
      <c r="EQF520" s="61"/>
      <c r="EQG520" s="70"/>
      <c r="EQH520" s="70"/>
      <c r="EQI520" s="60"/>
      <c r="EQJ520" s="61"/>
      <c r="EQK520" s="70"/>
      <c r="EQL520" s="70"/>
      <c r="EQM520" s="60"/>
      <c r="EQN520" s="61"/>
      <c r="EQO520" s="70"/>
      <c r="EQP520" s="70"/>
      <c r="EQQ520" s="60"/>
      <c r="EQR520" s="61"/>
      <c r="EQS520" s="70"/>
      <c r="EQT520" s="70"/>
      <c r="EQU520" s="60"/>
      <c r="EQV520" s="61"/>
      <c r="EQW520" s="70"/>
      <c r="EQX520" s="70"/>
      <c r="EQY520" s="60"/>
      <c r="EQZ520" s="61"/>
      <c r="ERA520" s="70"/>
      <c r="ERB520" s="70"/>
      <c r="ERC520" s="60"/>
      <c r="ERD520" s="61"/>
      <c r="ERE520" s="70"/>
      <c r="ERF520" s="70"/>
      <c r="ERG520" s="60"/>
      <c r="ERH520" s="61"/>
      <c r="ERI520" s="70"/>
      <c r="ERJ520" s="70"/>
      <c r="ERK520" s="60"/>
      <c r="ERL520" s="61"/>
      <c r="ERM520" s="70"/>
      <c r="ERN520" s="70"/>
      <c r="ERO520" s="60"/>
      <c r="ERP520" s="61"/>
      <c r="ERQ520" s="70"/>
      <c r="ERR520" s="70"/>
      <c r="ERS520" s="60"/>
      <c r="ERT520" s="61"/>
      <c r="ERU520" s="70"/>
      <c r="ERV520" s="70"/>
      <c r="ERW520" s="60"/>
      <c r="ERX520" s="61"/>
      <c r="ERY520" s="70"/>
      <c r="ERZ520" s="70"/>
      <c r="ESA520" s="60"/>
      <c r="ESB520" s="61"/>
      <c r="ESC520" s="70"/>
      <c r="ESD520" s="70"/>
      <c r="ESE520" s="60"/>
      <c r="ESF520" s="61"/>
      <c r="ESG520" s="70"/>
      <c r="ESH520" s="70"/>
      <c r="ESI520" s="60"/>
      <c r="ESJ520" s="61"/>
      <c r="ESK520" s="70"/>
      <c r="ESL520" s="70"/>
      <c r="ESM520" s="60"/>
      <c r="ESN520" s="61"/>
      <c r="ESO520" s="70"/>
      <c r="ESP520" s="70"/>
      <c r="ESQ520" s="60"/>
      <c r="ESR520" s="61"/>
      <c r="ESS520" s="70"/>
      <c r="EST520" s="70"/>
      <c r="ESU520" s="60"/>
      <c r="ESV520" s="61"/>
      <c r="ESW520" s="70"/>
      <c r="ESX520" s="70"/>
      <c r="ESY520" s="60"/>
      <c r="ESZ520" s="61"/>
      <c r="ETA520" s="70"/>
      <c r="ETB520" s="70"/>
      <c r="ETC520" s="60"/>
      <c r="ETD520" s="61"/>
      <c r="ETE520" s="70"/>
      <c r="ETF520" s="70"/>
      <c r="ETG520" s="60"/>
      <c r="ETH520" s="61"/>
      <c r="ETI520" s="70"/>
      <c r="ETJ520" s="70"/>
      <c r="ETK520" s="60"/>
      <c r="ETL520" s="61"/>
      <c r="ETM520" s="70"/>
      <c r="ETN520" s="70"/>
      <c r="ETO520" s="60"/>
      <c r="ETP520" s="61"/>
      <c r="ETQ520" s="70"/>
      <c r="ETR520" s="70"/>
      <c r="ETS520" s="60"/>
      <c r="ETT520" s="61"/>
      <c r="ETU520" s="70"/>
      <c r="ETV520" s="70"/>
      <c r="ETW520" s="60"/>
      <c r="ETX520" s="61"/>
      <c r="ETY520" s="70"/>
      <c r="ETZ520" s="70"/>
      <c r="EUA520" s="60"/>
      <c r="EUB520" s="61"/>
      <c r="EUC520" s="70"/>
      <c r="EUD520" s="70"/>
      <c r="EUE520" s="60"/>
      <c r="EUF520" s="61"/>
      <c r="EUG520" s="70"/>
      <c r="EUH520" s="70"/>
      <c r="EUI520" s="60"/>
      <c r="EUJ520" s="61"/>
      <c r="EUK520" s="70"/>
      <c r="EUL520" s="70"/>
      <c r="EUM520" s="60"/>
      <c r="EUN520" s="61"/>
      <c r="EUO520" s="70"/>
      <c r="EUP520" s="70"/>
      <c r="EUQ520" s="60"/>
      <c r="EUR520" s="61"/>
      <c r="EUS520" s="70"/>
      <c r="EUT520" s="70"/>
      <c r="EUU520" s="60"/>
      <c r="EUV520" s="61"/>
      <c r="EUW520" s="70"/>
      <c r="EUX520" s="70"/>
      <c r="EUY520" s="60"/>
      <c r="EUZ520" s="61"/>
      <c r="EVA520" s="70"/>
      <c r="EVB520" s="70"/>
      <c r="EVC520" s="60"/>
      <c r="EVD520" s="61"/>
      <c r="EVE520" s="70"/>
      <c r="EVF520" s="70"/>
      <c r="EVG520" s="60"/>
      <c r="EVH520" s="61"/>
      <c r="EVI520" s="70"/>
      <c r="EVJ520" s="70"/>
      <c r="EVK520" s="60"/>
      <c r="EVL520" s="61"/>
      <c r="EVM520" s="70"/>
      <c r="EVN520" s="70"/>
      <c r="EVO520" s="60"/>
      <c r="EVP520" s="61"/>
      <c r="EVQ520" s="70"/>
      <c r="EVR520" s="70"/>
      <c r="EVS520" s="60"/>
      <c r="EVT520" s="61"/>
      <c r="EVU520" s="70"/>
      <c r="EVV520" s="70"/>
      <c r="EVW520" s="60"/>
      <c r="EVX520" s="61"/>
      <c r="EVY520" s="70"/>
      <c r="EVZ520" s="70"/>
      <c r="EWA520" s="60"/>
      <c r="EWB520" s="61"/>
      <c r="EWC520" s="70"/>
      <c r="EWD520" s="70"/>
      <c r="EWE520" s="60"/>
      <c r="EWF520" s="61"/>
      <c r="EWG520" s="70"/>
      <c r="EWH520" s="70"/>
      <c r="EWI520" s="60"/>
      <c r="EWJ520" s="61"/>
      <c r="EWK520" s="70"/>
      <c r="EWL520" s="70"/>
      <c r="EWM520" s="60"/>
      <c r="EWN520" s="61"/>
      <c r="EWO520" s="70"/>
      <c r="EWP520" s="70"/>
      <c r="EWQ520" s="60"/>
      <c r="EWR520" s="61"/>
      <c r="EWS520" s="70"/>
      <c r="EWT520" s="70"/>
      <c r="EWU520" s="60"/>
      <c r="EWV520" s="61"/>
      <c r="EWW520" s="70"/>
      <c r="EWX520" s="70"/>
      <c r="EWY520" s="60"/>
      <c r="EWZ520" s="61"/>
      <c r="EXA520" s="70"/>
      <c r="EXB520" s="70"/>
      <c r="EXC520" s="60"/>
      <c r="EXD520" s="61"/>
      <c r="EXE520" s="70"/>
      <c r="EXF520" s="70"/>
      <c r="EXG520" s="60"/>
      <c r="EXH520" s="61"/>
      <c r="EXI520" s="70"/>
      <c r="EXJ520" s="70"/>
      <c r="EXK520" s="60"/>
      <c r="EXL520" s="61"/>
      <c r="EXM520" s="70"/>
      <c r="EXN520" s="70"/>
      <c r="EXO520" s="60"/>
      <c r="EXP520" s="61"/>
      <c r="EXQ520" s="70"/>
      <c r="EXR520" s="70"/>
      <c r="EXS520" s="60"/>
      <c r="EXT520" s="61"/>
      <c r="EXU520" s="70"/>
      <c r="EXV520" s="70"/>
      <c r="EXW520" s="60"/>
      <c r="EXX520" s="61"/>
      <c r="EXY520" s="70"/>
      <c r="EXZ520" s="70"/>
      <c r="EYA520" s="60"/>
      <c r="EYB520" s="61"/>
      <c r="EYC520" s="70"/>
      <c r="EYD520" s="70"/>
      <c r="EYE520" s="60"/>
      <c r="EYF520" s="61"/>
      <c r="EYG520" s="70"/>
      <c r="EYH520" s="70"/>
      <c r="EYI520" s="60"/>
      <c r="EYJ520" s="61"/>
      <c r="EYK520" s="70"/>
      <c r="EYL520" s="70"/>
      <c r="EYM520" s="60"/>
      <c r="EYN520" s="61"/>
      <c r="EYO520" s="70"/>
      <c r="EYP520" s="70"/>
      <c r="EYQ520" s="60"/>
      <c r="EYR520" s="61"/>
      <c r="EYS520" s="70"/>
      <c r="EYT520" s="70"/>
      <c r="EYU520" s="60"/>
      <c r="EYV520" s="61"/>
      <c r="EYW520" s="70"/>
      <c r="EYX520" s="70"/>
      <c r="EYY520" s="60"/>
      <c r="EYZ520" s="61"/>
      <c r="EZA520" s="70"/>
      <c r="EZB520" s="70"/>
      <c r="EZC520" s="60"/>
      <c r="EZD520" s="61"/>
      <c r="EZE520" s="70"/>
      <c r="EZF520" s="70"/>
      <c r="EZG520" s="60"/>
      <c r="EZH520" s="61"/>
      <c r="EZI520" s="70"/>
      <c r="EZJ520" s="70"/>
      <c r="EZK520" s="60"/>
      <c r="EZL520" s="61"/>
      <c r="EZM520" s="70"/>
      <c r="EZN520" s="70"/>
      <c r="EZO520" s="60"/>
      <c r="EZP520" s="61"/>
      <c r="EZQ520" s="70"/>
      <c r="EZR520" s="70"/>
      <c r="EZS520" s="60"/>
      <c r="EZT520" s="61"/>
      <c r="EZU520" s="70"/>
      <c r="EZV520" s="70"/>
      <c r="EZW520" s="60"/>
      <c r="EZX520" s="61"/>
      <c r="EZY520" s="70"/>
      <c r="EZZ520" s="70"/>
      <c r="FAA520" s="60"/>
      <c r="FAB520" s="61"/>
      <c r="FAC520" s="70"/>
      <c r="FAD520" s="70"/>
      <c r="FAE520" s="60"/>
      <c r="FAF520" s="61"/>
      <c r="FAG520" s="70"/>
      <c r="FAH520" s="70"/>
      <c r="FAI520" s="60"/>
      <c r="FAJ520" s="61"/>
      <c r="FAK520" s="70"/>
      <c r="FAL520" s="70"/>
      <c r="FAM520" s="60"/>
      <c r="FAN520" s="61"/>
      <c r="FAO520" s="70"/>
      <c r="FAP520" s="70"/>
      <c r="FAQ520" s="60"/>
      <c r="FAR520" s="61"/>
      <c r="FAS520" s="70"/>
      <c r="FAT520" s="70"/>
      <c r="FAU520" s="60"/>
      <c r="FAV520" s="61"/>
      <c r="FAW520" s="70"/>
      <c r="FAX520" s="70"/>
      <c r="FAY520" s="60"/>
      <c r="FAZ520" s="61"/>
      <c r="FBA520" s="70"/>
      <c r="FBB520" s="70"/>
      <c r="FBC520" s="60"/>
      <c r="FBD520" s="61"/>
      <c r="FBE520" s="70"/>
      <c r="FBF520" s="70"/>
      <c r="FBG520" s="60"/>
      <c r="FBH520" s="61"/>
      <c r="FBI520" s="70"/>
      <c r="FBJ520" s="70"/>
      <c r="FBK520" s="60"/>
      <c r="FBL520" s="61"/>
      <c r="FBM520" s="70"/>
      <c r="FBN520" s="70"/>
      <c r="FBO520" s="60"/>
      <c r="FBP520" s="61"/>
      <c r="FBQ520" s="70"/>
      <c r="FBR520" s="70"/>
      <c r="FBS520" s="60"/>
      <c r="FBT520" s="61"/>
      <c r="FBU520" s="70"/>
      <c r="FBV520" s="70"/>
      <c r="FBW520" s="60"/>
      <c r="FBX520" s="61"/>
      <c r="FBY520" s="70"/>
      <c r="FBZ520" s="70"/>
      <c r="FCA520" s="60"/>
      <c r="FCB520" s="61"/>
      <c r="FCC520" s="70"/>
      <c r="FCD520" s="70"/>
      <c r="FCE520" s="60"/>
      <c r="FCF520" s="61"/>
      <c r="FCG520" s="70"/>
      <c r="FCH520" s="70"/>
      <c r="FCI520" s="60"/>
      <c r="FCJ520" s="61"/>
      <c r="FCK520" s="70"/>
      <c r="FCL520" s="70"/>
      <c r="FCM520" s="60"/>
      <c r="FCN520" s="61"/>
      <c r="FCO520" s="70"/>
      <c r="FCP520" s="70"/>
      <c r="FCQ520" s="60"/>
      <c r="FCR520" s="61"/>
      <c r="FCS520" s="70"/>
      <c r="FCT520" s="70"/>
      <c r="FCU520" s="60"/>
      <c r="FCV520" s="61"/>
      <c r="FCW520" s="70"/>
      <c r="FCX520" s="70"/>
      <c r="FCY520" s="60"/>
      <c r="FCZ520" s="61"/>
      <c r="FDA520" s="70"/>
      <c r="FDB520" s="70"/>
      <c r="FDC520" s="60"/>
      <c r="FDD520" s="61"/>
      <c r="FDE520" s="70"/>
      <c r="FDF520" s="70"/>
      <c r="FDG520" s="60"/>
      <c r="FDH520" s="61"/>
      <c r="FDI520" s="70"/>
      <c r="FDJ520" s="70"/>
      <c r="FDK520" s="60"/>
      <c r="FDL520" s="61"/>
      <c r="FDM520" s="70"/>
      <c r="FDN520" s="70"/>
      <c r="FDO520" s="60"/>
      <c r="FDP520" s="61"/>
      <c r="FDQ520" s="70"/>
      <c r="FDR520" s="70"/>
      <c r="FDS520" s="60"/>
      <c r="FDT520" s="61"/>
      <c r="FDU520" s="70"/>
      <c r="FDV520" s="70"/>
      <c r="FDW520" s="60"/>
      <c r="FDX520" s="61"/>
      <c r="FDY520" s="70"/>
      <c r="FDZ520" s="70"/>
      <c r="FEA520" s="60"/>
      <c r="FEB520" s="61"/>
      <c r="FEC520" s="70"/>
      <c r="FED520" s="70"/>
      <c r="FEE520" s="60"/>
      <c r="FEF520" s="61"/>
      <c r="FEG520" s="70"/>
      <c r="FEH520" s="70"/>
      <c r="FEI520" s="60"/>
      <c r="FEJ520" s="61"/>
      <c r="FEK520" s="70"/>
      <c r="FEL520" s="70"/>
      <c r="FEM520" s="60"/>
      <c r="FEN520" s="61"/>
      <c r="FEO520" s="70"/>
      <c r="FEP520" s="70"/>
      <c r="FEQ520" s="60"/>
      <c r="FER520" s="61"/>
      <c r="FES520" s="70"/>
      <c r="FET520" s="70"/>
      <c r="FEU520" s="60"/>
      <c r="FEV520" s="61"/>
      <c r="FEW520" s="70"/>
      <c r="FEX520" s="70"/>
      <c r="FEY520" s="60"/>
      <c r="FEZ520" s="61"/>
      <c r="FFA520" s="70"/>
      <c r="FFB520" s="70"/>
      <c r="FFC520" s="60"/>
      <c r="FFD520" s="61"/>
      <c r="FFE520" s="70"/>
      <c r="FFF520" s="70"/>
      <c r="FFG520" s="60"/>
      <c r="FFH520" s="61"/>
      <c r="FFI520" s="70"/>
      <c r="FFJ520" s="70"/>
      <c r="FFK520" s="60"/>
      <c r="FFL520" s="61"/>
      <c r="FFM520" s="70"/>
      <c r="FFN520" s="70"/>
      <c r="FFO520" s="60"/>
      <c r="FFP520" s="61"/>
      <c r="FFQ520" s="70"/>
      <c r="FFR520" s="70"/>
      <c r="FFS520" s="60"/>
      <c r="FFT520" s="61"/>
      <c r="FFU520" s="70"/>
      <c r="FFV520" s="70"/>
      <c r="FFW520" s="60"/>
      <c r="FFX520" s="61"/>
      <c r="FFY520" s="70"/>
      <c r="FFZ520" s="70"/>
      <c r="FGA520" s="60"/>
      <c r="FGB520" s="61"/>
      <c r="FGC520" s="70"/>
      <c r="FGD520" s="70"/>
      <c r="FGE520" s="60"/>
      <c r="FGF520" s="61"/>
      <c r="FGG520" s="70"/>
      <c r="FGH520" s="70"/>
      <c r="FGI520" s="60"/>
      <c r="FGJ520" s="61"/>
      <c r="FGK520" s="70"/>
      <c r="FGL520" s="70"/>
      <c r="FGM520" s="60"/>
      <c r="FGN520" s="61"/>
      <c r="FGO520" s="70"/>
      <c r="FGP520" s="70"/>
      <c r="FGQ520" s="60"/>
      <c r="FGR520" s="61"/>
      <c r="FGS520" s="70"/>
      <c r="FGT520" s="70"/>
      <c r="FGU520" s="60"/>
      <c r="FGV520" s="61"/>
      <c r="FGW520" s="70"/>
      <c r="FGX520" s="70"/>
      <c r="FGY520" s="60"/>
      <c r="FGZ520" s="61"/>
      <c r="FHA520" s="70"/>
      <c r="FHB520" s="70"/>
      <c r="FHC520" s="60"/>
      <c r="FHD520" s="61"/>
      <c r="FHE520" s="70"/>
      <c r="FHF520" s="70"/>
      <c r="FHG520" s="60"/>
      <c r="FHH520" s="61"/>
      <c r="FHI520" s="70"/>
      <c r="FHJ520" s="70"/>
      <c r="FHK520" s="60"/>
      <c r="FHL520" s="61"/>
      <c r="FHM520" s="70"/>
      <c r="FHN520" s="70"/>
      <c r="FHO520" s="60"/>
      <c r="FHP520" s="61"/>
      <c r="FHQ520" s="70"/>
      <c r="FHR520" s="70"/>
      <c r="FHS520" s="60"/>
      <c r="FHT520" s="61"/>
      <c r="FHU520" s="70"/>
      <c r="FHV520" s="70"/>
      <c r="FHW520" s="60"/>
      <c r="FHX520" s="61"/>
      <c r="FHY520" s="70"/>
      <c r="FHZ520" s="70"/>
      <c r="FIA520" s="60"/>
      <c r="FIB520" s="61"/>
      <c r="FIC520" s="70"/>
      <c r="FID520" s="70"/>
      <c r="FIE520" s="60"/>
      <c r="FIF520" s="61"/>
      <c r="FIG520" s="70"/>
      <c r="FIH520" s="70"/>
      <c r="FII520" s="60"/>
      <c r="FIJ520" s="61"/>
      <c r="FIK520" s="70"/>
      <c r="FIL520" s="70"/>
      <c r="FIM520" s="60"/>
      <c r="FIN520" s="61"/>
      <c r="FIO520" s="70"/>
      <c r="FIP520" s="70"/>
      <c r="FIQ520" s="60"/>
      <c r="FIR520" s="61"/>
      <c r="FIS520" s="70"/>
      <c r="FIT520" s="70"/>
      <c r="FIU520" s="60"/>
      <c r="FIV520" s="61"/>
      <c r="FIW520" s="70"/>
      <c r="FIX520" s="70"/>
      <c r="FIY520" s="60"/>
      <c r="FIZ520" s="61"/>
      <c r="FJA520" s="70"/>
      <c r="FJB520" s="70"/>
      <c r="FJC520" s="60"/>
      <c r="FJD520" s="61"/>
      <c r="FJE520" s="70"/>
      <c r="FJF520" s="70"/>
      <c r="FJG520" s="60"/>
      <c r="FJH520" s="61"/>
      <c r="FJI520" s="70"/>
      <c r="FJJ520" s="70"/>
      <c r="FJK520" s="60"/>
      <c r="FJL520" s="61"/>
      <c r="FJM520" s="70"/>
      <c r="FJN520" s="70"/>
      <c r="FJO520" s="60"/>
      <c r="FJP520" s="61"/>
      <c r="FJQ520" s="70"/>
      <c r="FJR520" s="70"/>
      <c r="FJS520" s="60"/>
      <c r="FJT520" s="61"/>
      <c r="FJU520" s="70"/>
      <c r="FJV520" s="70"/>
      <c r="FJW520" s="60"/>
      <c r="FJX520" s="61"/>
      <c r="FJY520" s="70"/>
      <c r="FJZ520" s="70"/>
      <c r="FKA520" s="60"/>
      <c r="FKB520" s="61"/>
      <c r="FKC520" s="70"/>
      <c r="FKD520" s="70"/>
      <c r="FKE520" s="60"/>
      <c r="FKF520" s="61"/>
      <c r="FKG520" s="70"/>
      <c r="FKH520" s="70"/>
      <c r="FKI520" s="60"/>
      <c r="FKJ520" s="61"/>
      <c r="FKK520" s="70"/>
      <c r="FKL520" s="70"/>
      <c r="FKM520" s="60"/>
      <c r="FKN520" s="61"/>
      <c r="FKO520" s="70"/>
      <c r="FKP520" s="70"/>
      <c r="FKQ520" s="60"/>
      <c r="FKR520" s="61"/>
      <c r="FKS520" s="70"/>
      <c r="FKT520" s="70"/>
      <c r="FKU520" s="60"/>
      <c r="FKV520" s="61"/>
      <c r="FKW520" s="70"/>
      <c r="FKX520" s="70"/>
      <c r="FKY520" s="60"/>
      <c r="FKZ520" s="61"/>
      <c r="FLA520" s="70"/>
      <c r="FLB520" s="70"/>
      <c r="FLC520" s="60"/>
      <c r="FLD520" s="61"/>
      <c r="FLE520" s="70"/>
      <c r="FLF520" s="70"/>
      <c r="FLG520" s="60"/>
      <c r="FLH520" s="61"/>
      <c r="FLI520" s="70"/>
      <c r="FLJ520" s="70"/>
      <c r="FLK520" s="60"/>
      <c r="FLL520" s="61"/>
      <c r="FLM520" s="70"/>
      <c r="FLN520" s="70"/>
      <c r="FLO520" s="60"/>
      <c r="FLP520" s="61"/>
      <c r="FLQ520" s="70"/>
      <c r="FLR520" s="70"/>
      <c r="FLS520" s="60"/>
      <c r="FLT520" s="61"/>
      <c r="FLU520" s="70"/>
      <c r="FLV520" s="70"/>
      <c r="FLW520" s="60"/>
      <c r="FLX520" s="61"/>
      <c r="FLY520" s="70"/>
      <c r="FLZ520" s="70"/>
      <c r="FMA520" s="60"/>
      <c r="FMB520" s="61"/>
      <c r="FMC520" s="70"/>
      <c r="FMD520" s="70"/>
      <c r="FME520" s="60"/>
      <c r="FMF520" s="61"/>
      <c r="FMG520" s="70"/>
      <c r="FMH520" s="70"/>
      <c r="FMI520" s="60"/>
      <c r="FMJ520" s="61"/>
      <c r="FMK520" s="70"/>
      <c r="FML520" s="70"/>
      <c r="FMM520" s="60"/>
      <c r="FMN520" s="61"/>
      <c r="FMO520" s="70"/>
      <c r="FMP520" s="70"/>
      <c r="FMQ520" s="60"/>
      <c r="FMR520" s="61"/>
      <c r="FMS520" s="70"/>
      <c r="FMT520" s="70"/>
      <c r="FMU520" s="60"/>
      <c r="FMV520" s="61"/>
      <c r="FMW520" s="70"/>
      <c r="FMX520" s="70"/>
      <c r="FMY520" s="60"/>
      <c r="FMZ520" s="61"/>
      <c r="FNA520" s="70"/>
      <c r="FNB520" s="70"/>
      <c r="FNC520" s="60"/>
      <c r="FND520" s="61"/>
      <c r="FNE520" s="70"/>
      <c r="FNF520" s="70"/>
      <c r="FNG520" s="60"/>
      <c r="FNH520" s="61"/>
      <c r="FNI520" s="70"/>
      <c r="FNJ520" s="70"/>
      <c r="FNK520" s="60"/>
      <c r="FNL520" s="61"/>
      <c r="FNM520" s="70"/>
      <c r="FNN520" s="70"/>
      <c r="FNO520" s="60"/>
      <c r="FNP520" s="61"/>
      <c r="FNQ520" s="70"/>
      <c r="FNR520" s="70"/>
      <c r="FNS520" s="60"/>
      <c r="FNT520" s="61"/>
      <c r="FNU520" s="70"/>
      <c r="FNV520" s="70"/>
      <c r="FNW520" s="60"/>
      <c r="FNX520" s="61"/>
      <c r="FNY520" s="70"/>
      <c r="FNZ520" s="70"/>
      <c r="FOA520" s="60"/>
      <c r="FOB520" s="61"/>
      <c r="FOC520" s="70"/>
      <c r="FOD520" s="70"/>
      <c r="FOE520" s="60"/>
      <c r="FOF520" s="61"/>
      <c r="FOG520" s="70"/>
      <c r="FOH520" s="70"/>
      <c r="FOI520" s="60"/>
      <c r="FOJ520" s="61"/>
      <c r="FOK520" s="70"/>
      <c r="FOL520" s="70"/>
      <c r="FOM520" s="60"/>
      <c r="FON520" s="61"/>
      <c r="FOO520" s="70"/>
      <c r="FOP520" s="70"/>
      <c r="FOQ520" s="60"/>
      <c r="FOR520" s="61"/>
      <c r="FOS520" s="70"/>
      <c r="FOT520" s="70"/>
      <c r="FOU520" s="60"/>
      <c r="FOV520" s="61"/>
      <c r="FOW520" s="70"/>
      <c r="FOX520" s="70"/>
      <c r="FOY520" s="60"/>
      <c r="FOZ520" s="61"/>
      <c r="FPA520" s="70"/>
      <c r="FPB520" s="70"/>
      <c r="FPC520" s="60"/>
      <c r="FPD520" s="61"/>
      <c r="FPE520" s="70"/>
      <c r="FPF520" s="70"/>
      <c r="FPG520" s="60"/>
      <c r="FPH520" s="61"/>
      <c r="FPI520" s="70"/>
      <c r="FPJ520" s="70"/>
      <c r="FPK520" s="60"/>
      <c r="FPL520" s="61"/>
      <c r="FPM520" s="70"/>
      <c r="FPN520" s="70"/>
      <c r="FPO520" s="60"/>
      <c r="FPP520" s="61"/>
      <c r="FPQ520" s="70"/>
      <c r="FPR520" s="70"/>
      <c r="FPS520" s="60"/>
      <c r="FPT520" s="61"/>
      <c r="FPU520" s="70"/>
      <c r="FPV520" s="70"/>
      <c r="FPW520" s="60"/>
      <c r="FPX520" s="61"/>
      <c r="FPY520" s="70"/>
      <c r="FPZ520" s="70"/>
      <c r="FQA520" s="60"/>
      <c r="FQB520" s="61"/>
      <c r="FQC520" s="70"/>
      <c r="FQD520" s="70"/>
      <c r="FQE520" s="60"/>
      <c r="FQF520" s="61"/>
      <c r="FQG520" s="70"/>
      <c r="FQH520" s="70"/>
      <c r="FQI520" s="60"/>
      <c r="FQJ520" s="61"/>
      <c r="FQK520" s="70"/>
      <c r="FQL520" s="70"/>
      <c r="FQM520" s="60"/>
      <c r="FQN520" s="61"/>
      <c r="FQO520" s="70"/>
      <c r="FQP520" s="70"/>
      <c r="FQQ520" s="60"/>
      <c r="FQR520" s="61"/>
      <c r="FQS520" s="70"/>
      <c r="FQT520" s="70"/>
      <c r="FQU520" s="60"/>
      <c r="FQV520" s="61"/>
      <c r="FQW520" s="70"/>
      <c r="FQX520" s="70"/>
      <c r="FQY520" s="60"/>
      <c r="FQZ520" s="61"/>
      <c r="FRA520" s="70"/>
      <c r="FRB520" s="70"/>
      <c r="FRC520" s="60"/>
      <c r="FRD520" s="61"/>
      <c r="FRE520" s="70"/>
      <c r="FRF520" s="70"/>
      <c r="FRG520" s="60"/>
      <c r="FRH520" s="61"/>
      <c r="FRI520" s="70"/>
      <c r="FRJ520" s="70"/>
      <c r="FRK520" s="60"/>
      <c r="FRL520" s="61"/>
      <c r="FRM520" s="70"/>
      <c r="FRN520" s="70"/>
      <c r="FRO520" s="60"/>
      <c r="FRP520" s="61"/>
      <c r="FRQ520" s="70"/>
      <c r="FRR520" s="70"/>
      <c r="FRS520" s="60"/>
      <c r="FRT520" s="61"/>
      <c r="FRU520" s="70"/>
      <c r="FRV520" s="70"/>
      <c r="FRW520" s="60"/>
      <c r="FRX520" s="61"/>
      <c r="FRY520" s="70"/>
      <c r="FRZ520" s="70"/>
      <c r="FSA520" s="60"/>
      <c r="FSB520" s="61"/>
      <c r="FSC520" s="70"/>
      <c r="FSD520" s="70"/>
      <c r="FSE520" s="60"/>
      <c r="FSF520" s="61"/>
      <c r="FSG520" s="70"/>
      <c r="FSH520" s="70"/>
      <c r="FSI520" s="60"/>
      <c r="FSJ520" s="61"/>
      <c r="FSK520" s="70"/>
      <c r="FSL520" s="70"/>
      <c r="FSM520" s="60"/>
      <c r="FSN520" s="61"/>
      <c r="FSO520" s="70"/>
      <c r="FSP520" s="70"/>
      <c r="FSQ520" s="60"/>
      <c r="FSR520" s="61"/>
      <c r="FSS520" s="70"/>
      <c r="FST520" s="70"/>
      <c r="FSU520" s="60"/>
      <c r="FSV520" s="61"/>
      <c r="FSW520" s="70"/>
      <c r="FSX520" s="70"/>
      <c r="FSY520" s="60"/>
      <c r="FSZ520" s="61"/>
      <c r="FTA520" s="70"/>
      <c r="FTB520" s="70"/>
      <c r="FTC520" s="60"/>
      <c r="FTD520" s="61"/>
      <c r="FTE520" s="70"/>
      <c r="FTF520" s="70"/>
      <c r="FTG520" s="60"/>
      <c r="FTH520" s="61"/>
      <c r="FTI520" s="70"/>
      <c r="FTJ520" s="70"/>
      <c r="FTK520" s="60"/>
      <c r="FTL520" s="61"/>
      <c r="FTM520" s="70"/>
      <c r="FTN520" s="70"/>
      <c r="FTO520" s="60"/>
      <c r="FTP520" s="61"/>
      <c r="FTQ520" s="70"/>
      <c r="FTR520" s="70"/>
      <c r="FTS520" s="60"/>
      <c r="FTT520" s="61"/>
      <c r="FTU520" s="70"/>
      <c r="FTV520" s="70"/>
      <c r="FTW520" s="60"/>
      <c r="FTX520" s="61"/>
      <c r="FTY520" s="70"/>
      <c r="FTZ520" s="70"/>
      <c r="FUA520" s="60"/>
      <c r="FUB520" s="61"/>
      <c r="FUC520" s="70"/>
      <c r="FUD520" s="70"/>
      <c r="FUE520" s="60"/>
      <c r="FUF520" s="61"/>
      <c r="FUG520" s="70"/>
      <c r="FUH520" s="70"/>
      <c r="FUI520" s="60"/>
      <c r="FUJ520" s="61"/>
      <c r="FUK520" s="70"/>
      <c r="FUL520" s="70"/>
      <c r="FUM520" s="60"/>
      <c r="FUN520" s="61"/>
      <c r="FUO520" s="70"/>
      <c r="FUP520" s="70"/>
      <c r="FUQ520" s="60"/>
      <c r="FUR520" s="61"/>
      <c r="FUS520" s="70"/>
      <c r="FUT520" s="70"/>
      <c r="FUU520" s="60"/>
      <c r="FUV520" s="61"/>
      <c r="FUW520" s="70"/>
      <c r="FUX520" s="70"/>
      <c r="FUY520" s="60"/>
      <c r="FUZ520" s="61"/>
      <c r="FVA520" s="70"/>
      <c r="FVB520" s="70"/>
      <c r="FVC520" s="60"/>
      <c r="FVD520" s="61"/>
      <c r="FVE520" s="70"/>
      <c r="FVF520" s="70"/>
      <c r="FVG520" s="60"/>
      <c r="FVH520" s="61"/>
      <c r="FVI520" s="70"/>
      <c r="FVJ520" s="70"/>
      <c r="FVK520" s="60"/>
      <c r="FVL520" s="61"/>
      <c r="FVM520" s="70"/>
      <c r="FVN520" s="70"/>
      <c r="FVO520" s="60"/>
      <c r="FVP520" s="61"/>
      <c r="FVQ520" s="70"/>
      <c r="FVR520" s="70"/>
      <c r="FVS520" s="60"/>
      <c r="FVT520" s="61"/>
      <c r="FVU520" s="70"/>
      <c r="FVV520" s="70"/>
      <c r="FVW520" s="60"/>
      <c r="FVX520" s="61"/>
      <c r="FVY520" s="70"/>
      <c r="FVZ520" s="70"/>
      <c r="FWA520" s="60"/>
      <c r="FWB520" s="61"/>
      <c r="FWC520" s="70"/>
      <c r="FWD520" s="70"/>
      <c r="FWE520" s="60"/>
      <c r="FWF520" s="61"/>
      <c r="FWG520" s="70"/>
      <c r="FWH520" s="70"/>
      <c r="FWI520" s="60"/>
      <c r="FWJ520" s="61"/>
      <c r="FWK520" s="70"/>
      <c r="FWL520" s="70"/>
      <c r="FWM520" s="60"/>
      <c r="FWN520" s="61"/>
      <c r="FWO520" s="70"/>
      <c r="FWP520" s="70"/>
      <c r="FWQ520" s="60"/>
      <c r="FWR520" s="61"/>
      <c r="FWS520" s="70"/>
      <c r="FWT520" s="70"/>
      <c r="FWU520" s="60"/>
      <c r="FWV520" s="61"/>
      <c r="FWW520" s="70"/>
      <c r="FWX520" s="70"/>
      <c r="FWY520" s="60"/>
      <c r="FWZ520" s="61"/>
      <c r="FXA520" s="70"/>
      <c r="FXB520" s="70"/>
      <c r="FXC520" s="60"/>
      <c r="FXD520" s="61"/>
      <c r="FXE520" s="70"/>
      <c r="FXF520" s="70"/>
      <c r="FXG520" s="60"/>
      <c r="FXH520" s="61"/>
      <c r="FXI520" s="70"/>
      <c r="FXJ520" s="70"/>
      <c r="FXK520" s="60"/>
      <c r="FXL520" s="61"/>
      <c r="FXM520" s="70"/>
      <c r="FXN520" s="70"/>
      <c r="FXO520" s="60"/>
      <c r="FXP520" s="61"/>
      <c r="FXQ520" s="70"/>
      <c r="FXR520" s="70"/>
      <c r="FXS520" s="60"/>
      <c r="FXT520" s="61"/>
      <c r="FXU520" s="70"/>
      <c r="FXV520" s="70"/>
      <c r="FXW520" s="60"/>
      <c r="FXX520" s="61"/>
      <c r="FXY520" s="70"/>
      <c r="FXZ520" s="70"/>
      <c r="FYA520" s="60"/>
      <c r="FYB520" s="61"/>
      <c r="FYC520" s="70"/>
      <c r="FYD520" s="70"/>
      <c r="FYE520" s="60"/>
      <c r="FYF520" s="61"/>
      <c r="FYG520" s="70"/>
      <c r="FYH520" s="70"/>
      <c r="FYI520" s="60"/>
      <c r="FYJ520" s="61"/>
      <c r="FYK520" s="70"/>
      <c r="FYL520" s="70"/>
      <c r="FYM520" s="60"/>
      <c r="FYN520" s="61"/>
      <c r="FYO520" s="70"/>
      <c r="FYP520" s="70"/>
      <c r="FYQ520" s="60"/>
      <c r="FYR520" s="61"/>
      <c r="FYS520" s="70"/>
      <c r="FYT520" s="70"/>
      <c r="FYU520" s="60"/>
      <c r="FYV520" s="61"/>
      <c r="FYW520" s="70"/>
      <c r="FYX520" s="70"/>
      <c r="FYY520" s="60"/>
      <c r="FYZ520" s="61"/>
      <c r="FZA520" s="70"/>
      <c r="FZB520" s="70"/>
      <c r="FZC520" s="60"/>
      <c r="FZD520" s="61"/>
      <c r="FZE520" s="70"/>
      <c r="FZF520" s="70"/>
      <c r="FZG520" s="60"/>
      <c r="FZH520" s="61"/>
      <c r="FZI520" s="70"/>
      <c r="FZJ520" s="70"/>
      <c r="FZK520" s="60"/>
      <c r="FZL520" s="61"/>
      <c r="FZM520" s="70"/>
      <c r="FZN520" s="70"/>
      <c r="FZO520" s="60"/>
      <c r="FZP520" s="61"/>
      <c r="FZQ520" s="70"/>
      <c r="FZR520" s="70"/>
      <c r="FZS520" s="60"/>
      <c r="FZT520" s="61"/>
      <c r="FZU520" s="70"/>
      <c r="FZV520" s="70"/>
      <c r="FZW520" s="60"/>
      <c r="FZX520" s="61"/>
      <c r="FZY520" s="70"/>
      <c r="FZZ520" s="70"/>
      <c r="GAA520" s="60"/>
      <c r="GAB520" s="61"/>
      <c r="GAC520" s="70"/>
      <c r="GAD520" s="70"/>
      <c r="GAE520" s="60"/>
      <c r="GAF520" s="61"/>
      <c r="GAG520" s="70"/>
      <c r="GAH520" s="70"/>
      <c r="GAI520" s="60"/>
      <c r="GAJ520" s="61"/>
      <c r="GAK520" s="70"/>
      <c r="GAL520" s="70"/>
      <c r="GAM520" s="60"/>
      <c r="GAN520" s="61"/>
      <c r="GAO520" s="70"/>
      <c r="GAP520" s="70"/>
      <c r="GAQ520" s="60"/>
      <c r="GAR520" s="61"/>
      <c r="GAS520" s="70"/>
      <c r="GAT520" s="70"/>
      <c r="GAU520" s="60"/>
      <c r="GAV520" s="61"/>
      <c r="GAW520" s="70"/>
      <c r="GAX520" s="70"/>
      <c r="GAY520" s="60"/>
      <c r="GAZ520" s="61"/>
      <c r="GBA520" s="70"/>
      <c r="GBB520" s="70"/>
      <c r="GBC520" s="60"/>
      <c r="GBD520" s="61"/>
      <c r="GBE520" s="70"/>
      <c r="GBF520" s="70"/>
      <c r="GBG520" s="60"/>
      <c r="GBH520" s="61"/>
      <c r="GBI520" s="70"/>
      <c r="GBJ520" s="70"/>
      <c r="GBK520" s="60"/>
      <c r="GBL520" s="61"/>
      <c r="GBM520" s="70"/>
      <c r="GBN520" s="70"/>
      <c r="GBO520" s="60"/>
      <c r="GBP520" s="61"/>
      <c r="GBQ520" s="70"/>
      <c r="GBR520" s="70"/>
      <c r="GBS520" s="60"/>
      <c r="GBT520" s="61"/>
      <c r="GBU520" s="70"/>
      <c r="GBV520" s="70"/>
      <c r="GBW520" s="60"/>
      <c r="GBX520" s="61"/>
      <c r="GBY520" s="70"/>
      <c r="GBZ520" s="70"/>
      <c r="GCA520" s="60"/>
      <c r="GCB520" s="61"/>
      <c r="GCC520" s="70"/>
      <c r="GCD520" s="70"/>
      <c r="GCE520" s="60"/>
      <c r="GCF520" s="61"/>
      <c r="GCG520" s="70"/>
      <c r="GCH520" s="70"/>
      <c r="GCI520" s="60"/>
      <c r="GCJ520" s="61"/>
      <c r="GCK520" s="70"/>
      <c r="GCL520" s="70"/>
      <c r="GCM520" s="60"/>
      <c r="GCN520" s="61"/>
      <c r="GCO520" s="70"/>
      <c r="GCP520" s="70"/>
      <c r="GCQ520" s="60"/>
      <c r="GCR520" s="61"/>
      <c r="GCS520" s="70"/>
      <c r="GCT520" s="70"/>
      <c r="GCU520" s="60"/>
      <c r="GCV520" s="61"/>
      <c r="GCW520" s="70"/>
      <c r="GCX520" s="70"/>
      <c r="GCY520" s="60"/>
      <c r="GCZ520" s="61"/>
      <c r="GDA520" s="70"/>
      <c r="GDB520" s="70"/>
      <c r="GDC520" s="60"/>
      <c r="GDD520" s="61"/>
      <c r="GDE520" s="70"/>
      <c r="GDF520" s="70"/>
      <c r="GDG520" s="60"/>
      <c r="GDH520" s="61"/>
      <c r="GDI520" s="70"/>
      <c r="GDJ520" s="70"/>
      <c r="GDK520" s="60"/>
      <c r="GDL520" s="61"/>
      <c r="GDM520" s="70"/>
      <c r="GDN520" s="70"/>
      <c r="GDO520" s="60"/>
      <c r="GDP520" s="61"/>
      <c r="GDQ520" s="70"/>
      <c r="GDR520" s="70"/>
      <c r="GDS520" s="60"/>
      <c r="GDT520" s="61"/>
      <c r="GDU520" s="70"/>
      <c r="GDV520" s="70"/>
      <c r="GDW520" s="60"/>
      <c r="GDX520" s="61"/>
      <c r="GDY520" s="70"/>
      <c r="GDZ520" s="70"/>
      <c r="GEA520" s="60"/>
      <c r="GEB520" s="61"/>
      <c r="GEC520" s="70"/>
      <c r="GED520" s="70"/>
      <c r="GEE520" s="60"/>
      <c r="GEF520" s="61"/>
      <c r="GEG520" s="70"/>
      <c r="GEH520" s="70"/>
      <c r="GEI520" s="60"/>
      <c r="GEJ520" s="61"/>
      <c r="GEK520" s="70"/>
      <c r="GEL520" s="70"/>
      <c r="GEM520" s="60"/>
      <c r="GEN520" s="61"/>
      <c r="GEO520" s="70"/>
      <c r="GEP520" s="70"/>
      <c r="GEQ520" s="60"/>
      <c r="GER520" s="61"/>
      <c r="GES520" s="70"/>
      <c r="GET520" s="70"/>
      <c r="GEU520" s="60"/>
      <c r="GEV520" s="61"/>
      <c r="GEW520" s="70"/>
      <c r="GEX520" s="70"/>
      <c r="GEY520" s="60"/>
      <c r="GEZ520" s="61"/>
      <c r="GFA520" s="70"/>
      <c r="GFB520" s="70"/>
      <c r="GFC520" s="60"/>
      <c r="GFD520" s="61"/>
      <c r="GFE520" s="70"/>
      <c r="GFF520" s="70"/>
      <c r="GFG520" s="60"/>
      <c r="GFH520" s="61"/>
      <c r="GFI520" s="70"/>
      <c r="GFJ520" s="70"/>
      <c r="GFK520" s="60"/>
      <c r="GFL520" s="61"/>
      <c r="GFM520" s="70"/>
      <c r="GFN520" s="70"/>
      <c r="GFO520" s="60"/>
      <c r="GFP520" s="61"/>
      <c r="GFQ520" s="70"/>
      <c r="GFR520" s="70"/>
      <c r="GFS520" s="60"/>
      <c r="GFT520" s="61"/>
      <c r="GFU520" s="70"/>
      <c r="GFV520" s="70"/>
      <c r="GFW520" s="60"/>
      <c r="GFX520" s="61"/>
      <c r="GFY520" s="70"/>
      <c r="GFZ520" s="70"/>
      <c r="GGA520" s="60"/>
      <c r="GGB520" s="61"/>
      <c r="GGC520" s="70"/>
      <c r="GGD520" s="70"/>
      <c r="GGE520" s="60"/>
      <c r="GGF520" s="61"/>
      <c r="GGG520" s="70"/>
      <c r="GGH520" s="70"/>
      <c r="GGI520" s="60"/>
      <c r="GGJ520" s="61"/>
      <c r="GGK520" s="70"/>
      <c r="GGL520" s="70"/>
      <c r="GGM520" s="60"/>
      <c r="GGN520" s="61"/>
      <c r="GGO520" s="70"/>
      <c r="GGP520" s="70"/>
      <c r="GGQ520" s="60"/>
      <c r="GGR520" s="61"/>
      <c r="GGS520" s="70"/>
      <c r="GGT520" s="70"/>
      <c r="GGU520" s="60"/>
      <c r="GGV520" s="61"/>
      <c r="GGW520" s="70"/>
      <c r="GGX520" s="70"/>
      <c r="GGY520" s="60"/>
      <c r="GGZ520" s="61"/>
      <c r="GHA520" s="70"/>
      <c r="GHB520" s="70"/>
      <c r="GHC520" s="60"/>
      <c r="GHD520" s="61"/>
      <c r="GHE520" s="70"/>
      <c r="GHF520" s="70"/>
      <c r="GHG520" s="60"/>
      <c r="GHH520" s="61"/>
      <c r="GHI520" s="70"/>
      <c r="GHJ520" s="70"/>
      <c r="GHK520" s="60"/>
      <c r="GHL520" s="61"/>
      <c r="GHM520" s="70"/>
      <c r="GHN520" s="70"/>
      <c r="GHO520" s="60"/>
      <c r="GHP520" s="61"/>
      <c r="GHQ520" s="70"/>
      <c r="GHR520" s="70"/>
      <c r="GHS520" s="60"/>
      <c r="GHT520" s="61"/>
      <c r="GHU520" s="70"/>
      <c r="GHV520" s="70"/>
      <c r="GHW520" s="60"/>
      <c r="GHX520" s="61"/>
      <c r="GHY520" s="70"/>
      <c r="GHZ520" s="70"/>
      <c r="GIA520" s="60"/>
      <c r="GIB520" s="61"/>
      <c r="GIC520" s="70"/>
      <c r="GID520" s="70"/>
      <c r="GIE520" s="60"/>
      <c r="GIF520" s="61"/>
      <c r="GIG520" s="70"/>
      <c r="GIH520" s="70"/>
      <c r="GII520" s="60"/>
      <c r="GIJ520" s="61"/>
      <c r="GIK520" s="70"/>
      <c r="GIL520" s="70"/>
      <c r="GIM520" s="60"/>
      <c r="GIN520" s="61"/>
      <c r="GIO520" s="70"/>
      <c r="GIP520" s="70"/>
      <c r="GIQ520" s="60"/>
      <c r="GIR520" s="61"/>
      <c r="GIS520" s="70"/>
      <c r="GIT520" s="70"/>
      <c r="GIU520" s="60"/>
      <c r="GIV520" s="61"/>
      <c r="GIW520" s="70"/>
      <c r="GIX520" s="70"/>
      <c r="GIY520" s="60"/>
      <c r="GIZ520" s="61"/>
      <c r="GJA520" s="70"/>
      <c r="GJB520" s="70"/>
      <c r="GJC520" s="60"/>
      <c r="GJD520" s="61"/>
      <c r="GJE520" s="70"/>
      <c r="GJF520" s="70"/>
      <c r="GJG520" s="60"/>
      <c r="GJH520" s="61"/>
      <c r="GJI520" s="70"/>
      <c r="GJJ520" s="70"/>
      <c r="GJK520" s="60"/>
      <c r="GJL520" s="61"/>
      <c r="GJM520" s="70"/>
      <c r="GJN520" s="70"/>
      <c r="GJO520" s="60"/>
      <c r="GJP520" s="61"/>
      <c r="GJQ520" s="70"/>
      <c r="GJR520" s="70"/>
      <c r="GJS520" s="60"/>
      <c r="GJT520" s="61"/>
      <c r="GJU520" s="70"/>
      <c r="GJV520" s="70"/>
      <c r="GJW520" s="60"/>
      <c r="GJX520" s="61"/>
      <c r="GJY520" s="70"/>
      <c r="GJZ520" s="70"/>
      <c r="GKA520" s="60"/>
      <c r="GKB520" s="61"/>
      <c r="GKC520" s="70"/>
      <c r="GKD520" s="70"/>
      <c r="GKE520" s="60"/>
      <c r="GKF520" s="61"/>
      <c r="GKG520" s="70"/>
      <c r="GKH520" s="70"/>
      <c r="GKI520" s="60"/>
      <c r="GKJ520" s="61"/>
      <c r="GKK520" s="70"/>
      <c r="GKL520" s="70"/>
      <c r="GKM520" s="60"/>
      <c r="GKN520" s="61"/>
      <c r="GKO520" s="70"/>
      <c r="GKP520" s="70"/>
      <c r="GKQ520" s="60"/>
      <c r="GKR520" s="61"/>
      <c r="GKS520" s="70"/>
      <c r="GKT520" s="70"/>
      <c r="GKU520" s="60"/>
      <c r="GKV520" s="61"/>
      <c r="GKW520" s="70"/>
      <c r="GKX520" s="70"/>
      <c r="GKY520" s="60"/>
      <c r="GKZ520" s="61"/>
      <c r="GLA520" s="70"/>
      <c r="GLB520" s="70"/>
      <c r="GLC520" s="60"/>
      <c r="GLD520" s="61"/>
      <c r="GLE520" s="70"/>
      <c r="GLF520" s="70"/>
      <c r="GLG520" s="60"/>
      <c r="GLH520" s="61"/>
      <c r="GLI520" s="70"/>
      <c r="GLJ520" s="70"/>
      <c r="GLK520" s="60"/>
      <c r="GLL520" s="61"/>
      <c r="GLM520" s="70"/>
      <c r="GLN520" s="70"/>
      <c r="GLO520" s="60"/>
      <c r="GLP520" s="61"/>
      <c r="GLQ520" s="70"/>
      <c r="GLR520" s="70"/>
      <c r="GLS520" s="60"/>
      <c r="GLT520" s="61"/>
      <c r="GLU520" s="70"/>
      <c r="GLV520" s="70"/>
      <c r="GLW520" s="60"/>
      <c r="GLX520" s="61"/>
      <c r="GLY520" s="70"/>
      <c r="GLZ520" s="70"/>
      <c r="GMA520" s="60"/>
      <c r="GMB520" s="61"/>
      <c r="GMC520" s="70"/>
      <c r="GMD520" s="70"/>
      <c r="GME520" s="60"/>
      <c r="GMF520" s="61"/>
      <c r="GMG520" s="70"/>
      <c r="GMH520" s="70"/>
      <c r="GMI520" s="60"/>
      <c r="GMJ520" s="61"/>
      <c r="GMK520" s="70"/>
      <c r="GML520" s="70"/>
      <c r="GMM520" s="60"/>
      <c r="GMN520" s="61"/>
      <c r="GMO520" s="70"/>
      <c r="GMP520" s="70"/>
      <c r="GMQ520" s="60"/>
      <c r="GMR520" s="61"/>
      <c r="GMS520" s="70"/>
      <c r="GMT520" s="70"/>
      <c r="GMU520" s="60"/>
      <c r="GMV520" s="61"/>
      <c r="GMW520" s="70"/>
      <c r="GMX520" s="70"/>
      <c r="GMY520" s="60"/>
      <c r="GMZ520" s="61"/>
      <c r="GNA520" s="70"/>
      <c r="GNB520" s="70"/>
      <c r="GNC520" s="60"/>
      <c r="GND520" s="61"/>
      <c r="GNE520" s="70"/>
      <c r="GNF520" s="70"/>
      <c r="GNG520" s="60"/>
      <c r="GNH520" s="61"/>
      <c r="GNI520" s="70"/>
      <c r="GNJ520" s="70"/>
      <c r="GNK520" s="60"/>
      <c r="GNL520" s="61"/>
      <c r="GNM520" s="70"/>
      <c r="GNN520" s="70"/>
      <c r="GNO520" s="60"/>
      <c r="GNP520" s="61"/>
      <c r="GNQ520" s="70"/>
      <c r="GNR520" s="70"/>
      <c r="GNS520" s="60"/>
      <c r="GNT520" s="61"/>
      <c r="GNU520" s="70"/>
      <c r="GNV520" s="70"/>
      <c r="GNW520" s="60"/>
      <c r="GNX520" s="61"/>
      <c r="GNY520" s="70"/>
      <c r="GNZ520" s="70"/>
      <c r="GOA520" s="60"/>
      <c r="GOB520" s="61"/>
      <c r="GOC520" s="70"/>
      <c r="GOD520" s="70"/>
      <c r="GOE520" s="60"/>
      <c r="GOF520" s="61"/>
      <c r="GOG520" s="70"/>
      <c r="GOH520" s="70"/>
      <c r="GOI520" s="60"/>
      <c r="GOJ520" s="61"/>
      <c r="GOK520" s="70"/>
      <c r="GOL520" s="70"/>
      <c r="GOM520" s="60"/>
      <c r="GON520" s="61"/>
      <c r="GOO520" s="70"/>
      <c r="GOP520" s="70"/>
      <c r="GOQ520" s="60"/>
      <c r="GOR520" s="61"/>
      <c r="GOS520" s="70"/>
      <c r="GOT520" s="70"/>
      <c r="GOU520" s="60"/>
      <c r="GOV520" s="61"/>
      <c r="GOW520" s="70"/>
      <c r="GOX520" s="70"/>
      <c r="GOY520" s="60"/>
      <c r="GOZ520" s="61"/>
      <c r="GPA520" s="70"/>
      <c r="GPB520" s="70"/>
      <c r="GPC520" s="60"/>
      <c r="GPD520" s="61"/>
      <c r="GPE520" s="70"/>
      <c r="GPF520" s="70"/>
      <c r="GPG520" s="60"/>
      <c r="GPH520" s="61"/>
      <c r="GPI520" s="70"/>
      <c r="GPJ520" s="70"/>
      <c r="GPK520" s="60"/>
      <c r="GPL520" s="61"/>
      <c r="GPM520" s="70"/>
      <c r="GPN520" s="70"/>
      <c r="GPO520" s="60"/>
      <c r="GPP520" s="61"/>
      <c r="GPQ520" s="70"/>
      <c r="GPR520" s="70"/>
      <c r="GPS520" s="60"/>
      <c r="GPT520" s="61"/>
      <c r="GPU520" s="70"/>
      <c r="GPV520" s="70"/>
      <c r="GPW520" s="60"/>
      <c r="GPX520" s="61"/>
      <c r="GPY520" s="70"/>
      <c r="GPZ520" s="70"/>
      <c r="GQA520" s="60"/>
      <c r="GQB520" s="61"/>
      <c r="GQC520" s="70"/>
      <c r="GQD520" s="70"/>
      <c r="GQE520" s="60"/>
      <c r="GQF520" s="61"/>
      <c r="GQG520" s="70"/>
      <c r="GQH520" s="70"/>
      <c r="GQI520" s="60"/>
      <c r="GQJ520" s="61"/>
      <c r="GQK520" s="70"/>
      <c r="GQL520" s="70"/>
      <c r="GQM520" s="60"/>
      <c r="GQN520" s="61"/>
      <c r="GQO520" s="70"/>
      <c r="GQP520" s="70"/>
      <c r="GQQ520" s="60"/>
      <c r="GQR520" s="61"/>
      <c r="GQS520" s="70"/>
      <c r="GQT520" s="70"/>
      <c r="GQU520" s="60"/>
      <c r="GQV520" s="61"/>
      <c r="GQW520" s="70"/>
      <c r="GQX520" s="70"/>
      <c r="GQY520" s="60"/>
      <c r="GQZ520" s="61"/>
      <c r="GRA520" s="70"/>
      <c r="GRB520" s="70"/>
      <c r="GRC520" s="60"/>
      <c r="GRD520" s="61"/>
      <c r="GRE520" s="70"/>
      <c r="GRF520" s="70"/>
      <c r="GRG520" s="60"/>
      <c r="GRH520" s="61"/>
      <c r="GRI520" s="70"/>
      <c r="GRJ520" s="70"/>
      <c r="GRK520" s="60"/>
      <c r="GRL520" s="61"/>
      <c r="GRM520" s="70"/>
      <c r="GRN520" s="70"/>
      <c r="GRO520" s="60"/>
      <c r="GRP520" s="61"/>
      <c r="GRQ520" s="70"/>
      <c r="GRR520" s="70"/>
      <c r="GRS520" s="60"/>
      <c r="GRT520" s="61"/>
      <c r="GRU520" s="70"/>
      <c r="GRV520" s="70"/>
      <c r="GRW520" s="60"/>
      <c r="GRX520" s="61"/>
      <c r="GRY520" s="70"/>
      <c r="GRZ520" s="70"/>
      <c r="GSA520" s="60"/>
      <c r="GSB520" s="61"/>
      <c r="GSC520" s="70"/>
      <c r="GSD520" s="70"/>
      <c r="GSE520" s="60"/>
      <c r="GSF520" s="61"/>
      <c r="GSG520" s="70"/>
      <c r="GSH520" s="70"/>
      <c r="GSI520" s="60"/>
      <c r="GSJ520" s="61"/>
      <c r="GSK520" s="70"/>
      <c r="GSL520" s="70"/>
      <c r="GSM520" s="60"/>
      <c r="GSN520" s="61"/>
      <c r="GSO520" s="70"/>
      <c r="GSP520" s="70"/>
      <c r="GSQ520" s="60"/>
      <c r="GSR520" s="61"/>
      <c r="GSS520" s="70"/>
      <c r="GST520" s="70"/>
      <c r="GSU520" s="60"/>
      <c r="GSV520" s="61"/>
      <c r="GSW520" s="70"/>
      <c r="GSX520" s="70"/>
      <c r="GSY520" s="60"/>
      <c r="GSZ520" s="61"/>
      <c r="GTA520" s="70"/>
      <c r="GTB520" s="70"/>
      <c r="GTC520" s="60"/>
      <c r="GTD520" s="61"/>
      <c r="GTE520" s="70"/>
      <c r="GTF520" s="70"/>
      <c r="GTG520" s="60"/>
      <c r="GTH520" s="61"/>
      <c r="GTI520" s="70"/>
      <c r="GTJ520" s="70"/>
      <c r="GTK520" s="60"/>
      <c r="GTL520" s="61"/>
      <c r="GTM520" s="70"/>
      <c r="GTN520" s="70"/>
      <c r="GTO520" s="60"/>
      <c r="GTP520" s="61"/>
      <c r="GTQ520" s="70"/>
      <c r="GTR520" s="70"/>
      <c r="GTS520" s="60"/>
      <c r="GTT520" s="61"/>
      <c r="GTU520" s="70"/>
      <c r="GTV520" s="70"/>
      <c r="GTW520" s="60"/>
      <c r="GTX520" s="61"/>
      <c r="GTY520" s="70"/>
      <c r="GTZ520" s="70"/>
      <c r="GUA520" s="60"/>
      <c r="GUB520" s="61"/>
      <c r="GUC520" s="70"/>
      <c r="GUD520" s="70"/>
      <c r="GUE520" s="60"/>
      <c r="GUF520" s="61"/>
      <c r="GUG520" s="70"/>
      <c r="GUH520" s="70"/>
      <c r="GUI520" s="60"/>
      <c r="GUJ520" s="61"/>
      <c r="GUK520" s="70"/>
      <c r="GUL520" s="70"/>
      <c r="GUM520" s="60"/>
      <c r="GUN520" s="61"/>
      <c r="GUO520" s="70"/>
      <c r="GUP520" s="70"/>
      <c r="GUQ520" s="60"/>
      <c r="GUR520" s="61"/>
      <c r="GUS520" s="70"/>
      <c r="GUT520" s="70"/>
      <c r="GUU520" s="60"/>
      <c r="GUV520" s="61"/>
      <c r="GUW520" s="70"/>
      <c r="GUX520" s="70"/>
      <c r="GUY520" s="60"/>
      <c r="GUZ520" s="61"/>
      <c r="GVA520" s="70"/>
      <c r="GVB520" s="70"/>
      <c r="GVC520" s="60"/>
      <c r="GVD520" s="61"/>
      <c r="GVE520" s="70"/>
      <c r="GVF520" s="70"/>
      <c r="GVG520" s="60"/>
      <c r="GVH520" s="61"/>
      <c r="GVI520" s="70"/>
      <c r="GVJ520" s="70"/>
      <c r="GVK520" s="60"/>
      <c r="GVL520" s="61"/>
      <c r="GVM520" s="70"/>
      <c r="GVN520" s="70"/>
      <c r="GVO520" s="60"/>
      <c r="GVP520" s="61"/>
      <c r="GVQ520" s="70"/>
      <c r="GVR520" s="70"/>
      <c r="GVS520" s="60"/>
      <c r="GVT520" s="61"/>
      <c r="GVU520" s="70"/>
      <c r="GVV520" s="70"/>
      <c r="GVW520" s="60"/>
      <c r="GVX520" s="61"/>
      <c r="GVY520" s="70"/>
      <c r="GVZ520" s="70"/>
      <c r="GWA520" s="60"/>
      <c r="GWB520" s="61"/>
      <c r="GWC520" s="70"/>
      <c r="GWD520" s="70"/>
      <c r="GWE520" s="60"/>
      <c r="GWF520" s="61"/>
      <c r="GWG520" s="70"/>
      <c r="GWH520" s="70"/>
      <c r="GWI520" s="60"/>
      <c r="GWJ520" s="61"/>
      <c r="GWK520" s="70"/>
      <c r="GWL520" s="70"/>
      <c r="GWM520" s="60"/>
      <c r="GWN520" s="61"/>
      <c r="GWO520" s="70"/>
      <c r="GWP520" s="70"/>
      <c r="GWQ520" s="60"/>
      <c r="GWR520" s="61"/>
      <c r="GWS520" s="70"/>
      <c r="GWT520" s="70"/>
      <c r="GWU520" s="60"/>
      <c r="GWV520" s="61"/>
      <c r="GWW520" s="70"/>
      <c r="GWX520" s="70"/>
      <c r="GWY520" s="60"/>
      <c r="GWZ520" s="61"/>
      <c r="GXA520" s="70"/>
      <c r="GXB520" s="70"/>
      <c r="GXC520" s="60"/>
      <c r="GXD520" s="61"/>
      <c r="GXE520" s="70"/>
      <c r="GXF520" s="70"/>
      <c r="GXG520" s="60"/>
      <c r="GXH520" s="61"/>
      <c r="GXI520" s="70"/>
      <c r="GXJ520" s="70"/>
      <c r="GXK520" s="60"/>
      <c r="GXL520" s="61"/>
      <c r="GXM520" s="70"/>
      <c r="GXN520" s="70"/>
      <c r="GXO520" s="60"/>
      <c r="GXP520" s="61"/>
      <c r="GXQ520" s="70"/>
      <c r="GXR520" s="70"/>
      <c r="GXS520" s="60"/>
      <c r="GXT520" s="61"/>
      <c r="GXU520" s="70"/>
      <c r="GXV520" s="70"/>
      <c r="GXW520" s="60"/>
      <c r="GXX520" s="61"/>
      <c r="GXY520" s="70"/>
      <c r="GXZ520" s="70"/>
      <c r="GYA520" s="60"/>
      <c r="GYB520" s="61"/>
      <c r="GYC520" s="70"/>
      <c r="GYD520" s="70"/>
      <c r="GYE520" s="60"/>
      <c r="GYF520" s="61"/>
      <c r="GYG520" s="70"/>
      <c r="GYH520" s="70"/>
      <c r="GYI520" s="60"/>
      <c r="GYJ520" s="61"/>
      <c r="GYK520" s="70"/>
      <c r="GYL520" s="70"/>
      <c r="GYM520" s="60"/>
      <c r="GYN520" s="61"/>
      <c r="GYO520" s="70"/>
      <c r="GYP520" s="70"/>
      <c r="GYQ520" s="60"/>
      <c r="GYR520" s="61"/>
      <c r="GYS520" s="70"/>
      <c r="GYT520" s="70"/>
      <c r="GYU520" s="60"/>
      <c r="GYV520" s="61"/>
      <c r="GYW520" s="70"/>
      <c r="GYX520" s="70"/>
      <c r="GYY520" s="60"/>
      <c r="GYZ520" s="61"/>
      <c r="GZA520" s="70"/>
      <c r="GZB520" s="70"/>
      <c r="GZC520" s="60"/>
      <c r="GZD520" s="61"/>
      <c r="GZE520" s="70"/>
      <c r="GZF520" s="70"/>
      <c r="GZG520" s="60"/>
      <c r="GZH520" s="61"/>
      <c r="GZI520" s="70"/>
      <c r="GZJ520" s="70"/>
      <c r="GZK520" s="60"/>
      <c r="GZL520" s="61"/>
      <c r="GZM520" s="70"/>
      <c r="GZN520" s="70"/>
      <c r="GZO520" s="60"/>
      <c r="GZP520" s="61"/>
      <c r="GZQ520" s="70"/>
      <c r="GZR520" s="70"/>
      <c r="GZS520" s="60"/>
      <c r="GZT520" s="61"/>
      <c r="GZU520" s="70"/>
      <c r="GZV520" s="70"/>
      <c r="GZW520" s="60"/>
      <c r="GZX520" s="61"/>
      <c r="GZY520" s="70"/>
      <c r="GZZ520" s="70"/>
      <c r="HAA520" s="60"/>
      <c r="HAB520" s="61"/>
      <c r="HAC520" s="70"/>
      <c r="HAD520" s="70"/>
      <c r="HAE520" s="60"/>
      <c r="HAF520" s="61"/>
      <c r="HAG520" s="70"/>
      <c r="HAH520" s="70"/>
      <c r="HAI520" s="60"/>
      <c r="HAJ520" s="61"/>
      <c r="HAK520" s="70"/>
      <c r="HAL520" s="70"/>
      <c r="HAM520" s="60"/>
      <c r="HAN520" s="61"/>
      <c r="HAO520" s="70"/>
      <c r="HAP520" s="70"/>
      <c r="HAQ520" s="60"/>
      <c r="HAR520" s="61"/>
      <c r="HAS520" s="70"/>
      <c r="HAT520" s="70"/>
      <c r="HAU520" s="60"/>
      <c r="HAV520" s="61"/>
      <c r="HAW520" s="70"/>
      <c r="HAX520" s="70"/>
      <c r="HAY520" s="60"/>
      <c r="HAZ520" s="61"/>
      <c r="HBA520" s="70"/>
      <c r="HBB520" s="70"/>
      <c r="HBC520" s="60"/>
      <c r="HBD520" s="61"/>
      <c r="HBE520" s="70"/>
      <c r="HBF520" s="70"/>
      <c r="HBG520" s="60"/>
      <c r="HBH520" s="61"/>
      <c r="HBI520" s="70"/>
      <c r="HBJ520" s="70"/>
      <c r="HBK520" s="60"/>
      <c r="HBL520" s="61"/>
      <c r="HBM520" s="70"/>
      <c r="HBN520" s="70"/>
      <c r="HBO520" s="60"/>
      <c r="HBP520" s="61"/>
      <c r="HBQ520" s="70"/>
      <c r="HBR520" s="70"/>
      <c r="HBS520" s="60"/>
      <c r="HBT520" s="61"/>
      <c r="HBU520" s="70"/>
      <c r="HBV520" s="70"/>
      <c r="HBW520" s="60"/>
      <c r="HBX520" s="61"/>
      <c r="HBY520" s="70"/>
      <c r="HBZ520" s="70"/>
      <c r="HCA520" s="60"/>
      <c r="HCB520" s="61"/>
      <c r="HCC520" s="70"/>
      <c r="HCD520" s="70"/>
      <c r="HCE520" s="60"/>
      <c r="HCF520" s="61"/>
      <c r="HCG520" s="70"/>
      <c r="HCH520" s="70"/>
      <c r="HCI520" s="60"/>
      <c r="HCJ520" s="61"/>
      <c r="HCK520" s="70"/>
      <c r="HCL520" s="70"/>
      <c r="HCM520" s="60"/>
      <c r="HCN520" s="61"/>
      <c r="HCO520" s="70"/>
      <c r="HCP520" s="70"/>
      <c r="HCQ520" s="60"/>
      <c r="HCR520" s="61"/>
      <c r="HCS520" s="70"/>
      <c r="HCT520" s="70"/>
      <c r="HCU520" s="60"/>
      <c r="HCV520" s="61"/>
      <c r="HCW520" s="70"/>
      <c r="HCX520" s="70"/>
      <c r="HCY520" s="60"/>
      <c r="HCZ520" s="61"/>
      <c r="HDA520" s="70"/>
      <c r="HDB520" s="70"/>
      <c r="HDC520" s="60"/>
      <c r="HDD520" s="61"/>
      <c r="HDE520" s="70"/>
      <c r="HDF520" s="70"/>
      <c r="HDG520" s="60"/>
      <c r="HDH520" s="61"/>
      <c r="HDI520" s="70"/>
      <c r="HDJ520" s="70"/>
      <c r="HDK520" s="60"/>
      <c r="HDL520" s="61"/>
      <c r="HDM520" s="70"/>
      <c r="HDN520" s="70"/>
      <c r="HDO520" s="60"/>
      <c r="HDP520" s="61"/>
      <c r="HDQ520" s="70"/>
      <c r="HDR520" s="70"/>
      <c r="HDS520" s="60"/>
      <c r="HDT520" s="61"/>
      <c r="HDU520" s="70"/>
      <c r="HDV520" s="70"/>
      <c r="HDW520" s="60"/>
      <c r="HDX520" s="61"/>
      <c r="HDY520" s="70"/>
      <c r="HDZ520" s="70"/>
      <c r="HEA520" s="60"/>
      <c r="HEB520" s="61"/>
      <c r="HEC520" s="70"/>
      <c r="HED520" s="70"/>
      <c r="HEE520" s="60"/>
      <c r="HEF520" s="61"/>
      <c r="HEG520" s="70"/>
      <c r="HEH520" s="70"/>
      <c r="HEI520" s="60"/>
      <c r="HEJ520" s="61"/>
      <c r="HEK520" s="70"/>
      <c r="HEL520" s="70"/>
      <c r="HEM520" s="60"/>
      <c r="HEN520" s="61"/>
      <c r="HEO520" s="70"/>
      <c r="HEP520" s="70"/>
      <c r="HEQ520" s="60"/>
      <c r="HER520" s="61"/>
      <c r="HES520" s="70"/>
      <c r="HET520" s="70"/>
      <c r="HEU520" s="60"/>
      <c r="HEV520" s="61"/>
      <c r="HEW520" s="70"/>
      <c r="HEX520" s="70"/>
      <c r="HEY520" s="60"/>
      <c r="HEZ520" s="61"/>
      <c r="HFA520" s="70"/>
      <c r="HFB520" s="70"/>
      <c r="HFC520" s="60"/>
      <c r="HFD520" s="61"/>
      <c r="HFE520" s="70"/>
      <c r="HFF520" s="70"/>
      <c r="HFG520" s="60"/>
      <c r="HFH520" s="61"/>
      <c r="HFI520" s="70"/>
      <c r="HFJ520" s="70"/>
      <c r="HFK520" s="60"/>
      <c r="HFL520" s="61"/>
      <c r="HFM520" s="70"/>
      <c r="HFN520" s="70"/>
      <c r="HFO520" s="60"/>
      <c r="HFP520" s="61"/>
      <c r="HFQ520" s="70"/>
      <c r="HFR520" s="70"/>
      <c r="HFS520" s="60"/>
      <c r="HFT520" s="61"/>
      <c r="HFU520" s="70"/>
      <c r="HFV520" s="70"/>
      <c r="HFW520" s="60"/>
      <c r="HFX520" s="61"/>
      <c r="HFY520" s="70"/>
      <c r="HFZ520" s="70"/>
      <c r="HGA520" s="60"/>
      <c r="HGB520" s="61"/>
      <c r="HGC520" s="70"/>
      <c r="HGD520" s="70"/>
      <c r="HGE520" s="60"/>
      <c r="HGF520" s="61"/>
      <c r="HGG520" s="70"/>
      <c r="HGH520" s="70"/>
      <c r="HGI520" s="60"/>
      <c r="HGJ520" s="61"/>
      <c r="HGK520" s="70"/>
      <c r="HGL520" s="70"/>
      <c r="HGM520" s="60"/>
      <c r="HGN520" s="61"/>
      <c r="HGO520" s="70"/>
      <c r="HGP520" s="70"/>
      <c r="HGQ520" s="60"/>
      <c r="HGR520" s="61"/>
      <c r="HGS520" s="70"/>
      <c r="HGT520" s="70"/>
      <c r="HGU520" s="60"/>
      <c r="HGV520" s="61"/>
      <c r="HGW520" s="70"/>
      <c r="HGX520" s="70"/>
      <c r="HGY520" s="60"/>
      <c r="HGZ520" s="61"/>
      <c r="HHA520" s="70"/>
      <c r="HHB520" s="70"/>
      <c r="HHC520" s="60"/>
      <c r="HHD520" s="61"/>
      <c r="HHE520" s="70"/>
      <c r="HHF520" s="70"/>
      <c r="HHG520" s="60"/>
      <c r="HHH520" s="61"/>
      <c r="HHI520" s="70"/>
      <c r="HHJ520" s="70"/>
      <c r="HHK520" s="60"/>
      <c r="HHL520" s="61"/>
      <c r="HHM520" s="70"/>
      <c r="HHN520" s="70"/>
      <c r="HHO520" s="60"/>
      <c r="HHP520" s="61"/>
      <c r="HHQ520" s="70"/>
      <c r="HHR520" s="70"/>
      <c r="HHS520" s="60"/>
      <c r="HHT520" s="61"/>
      <c r="HHU520" s="70"/>
      <c r="HHV520" s="70"/>
      <c r="HHW520" s="60"/>
      <c r="HHX520" s="61"/>
      <c r="HHY520" s="70"/>
      <c r="HHZ520" s="70"/>
      <c r="HIA520" s="60"/>
      <c r="HIB520" s="61"/>
      <c r="HIC520" s="70"/>
      <c r="HID520" s="70"/>
      <c r="HIE520" s="60"/>
      <c r="HIF520" s="61"/>
      <c r="HIG520" s="70"/>
      <c r="HIH520" s="70"/>
      <c r="HII520" s="60"/>
      <c r="HIJ520" s="61"/>
      <c r="HIK520" s="70"/>
      <c r="HIL520" s="70"/>
      <c r="HIM520" s="60"/>
      <c r="HIN520" s="61"/>
      <c r="HIO520" s="70"/>
      <c r="HIP520" s="70"/>
      <c r="HIQ520" s="60"/>
      <c r="HIR520" s="61"/>
      <c r="HIS520" s="70"/>
      <c r="HIT520" s="70"/>
      <c r="HIU520" s="60"/>
      <c r="HIV520" s="61"/>
      <c r="HIW520" s="70"/>
      <c r="HIX520" s="70"/>
      <c r="HIY520" s="60"/>
      <c r="HIZ520" s="61"/>
      <c r="HJA520" s="70"/>
      <c r="HJB520" s="70"/>
      <c r="HJC520" s="60"/>
      <c r="HJD520" s="61"/>
      <c r="HJE520" s="70"/>
      <c r="HJF520" s="70"/>
      <c r="HJG520" s="60"/>
      <c r="HJH520" s="61"/>
      <c r="HJI520" s="70"/>
      <c r="HJJ520" s="70"/>
      <c r="HJK520" s="60"/>
      <c r="HJL520" s="61"/>
      <c r="HJM520" s="70"/>
      <c r="HJN520" s="70"/>
      <c r="HJO520" s="60"/>
      <c r="HJP520" s="61"/>
      <c r="HJQ520" s="70"/>
      <c r="HJR520" s="70"/>
      <c r="HJS520" s="60"/>
      <c r="HJT520" s="61"/>
      <c r="HJU520" s="70"/>
      <c r="HJV520" s="70"/>
      <c r="HJW520" s="60"/>
      <c r="HJX520" s="61"/>
      <c r="HJY520" s="70"/>
      <c r="HJZ520" s="70"/>
      <c r="HKA520" s="60"/>
      <c r="HKB520" s="61"/>
      <c r="HKC520" s="70"/>
      <c r="HKD520" s="70"/>
      <c r="HKE520" s="60"/>
      <c r="HKF520" s="61"/>
      <c r="HKG520" s="70"/>
      <c r="HKH520" s="70"/>
      <c r="HKI520" s="60"/>
      <c r="HKJ520" s="61"/>
      <c r="HKK520" s="70"/>
      <c r="HKL520" s="70"/>
      <c r="HKM520" s="60"/>
      <c r="HKN520" s="61"/>
      <c r="HKO520" s="70"/>
      <c r="HKP520" s="70"/>
      <c r="HKQ520" s="60"/>
      <c r="HKR520" s="61"/>
      <c r="HKS520" s="70"/>
      <c r="HKT520" s="70"/>
      <c r="HKU520" s="60"/>
      <c r="HKV520" s="61"/>
      <c r="HKW520" s="70"/>
      <c r="HKX520" s="70"/>
      <c r="HKY520" s="60"/>
      <c r="HKZ520" s="61"/>
      <c r="HLA520" s="70"/>
      <c r="HLB520" s="70"/>
      <c r="HLC520" s="60"/>
      <c r="HLD520" s="61"/>
      <c r="HLE520" s="70"/>
      <c r="HLF520" s="70"/>
      <c r="HLG520" s="60"/>
      <c r="HLH520" s="61"/>
      <c r="HLI520" s="70"/>
      <c r="HLJ520" s="70"/>
      <c r="HLK520" s="60"/>
      <c r="HLL520" s="61"/>
      <c r="HLM520" s="70"/>
      <c r="HLN520" s="70"/>
      <c r="HLO520" s="60"/>
      <c r="HLP520" s="61"/>
      <c r="HLQ520" s="70"/>
      <c r="HLR520" s="70"/>
      <c r="HLS520" s="60"/>
      <c r="HLT520" s="61"/>
      <c r="HLU520" s="70"/>
      <c r="HLV520" s="70"/>
      <c r="HLW520" s="60"/>
      <c r="HLX520" s="61"/>
      <c r="HLY520" s="70"/>
      <c r="HLZ520" s="70"/>
      <c r="HMA520" s="60"/>
      <c r="HMB520" s="61"/>
      <c r="HMC520" s="70"/>
      <c r="HMD520" s="70"/>
      <c r="HME520" s="60"/>
      <c r="HMF520" s="61"/>
      <c r="HMG520" s="70"/>
      <c r="HMH520" s="70"/>
      <c r="HMI520" s="60"/>
      <c r="HMJ520" s="61"/>
      <c r="HMK520" s="70"/>
      <c r="HML520" s="70"/>
      <c r="HMM520" s="60"/>
      <c r="HMN520" s="61"/>
      <c r="HMO520" s="70"/>
      <c r="HMP520" s="70"/>
      <c r="HMQ520" s="60"/>
      <c r="HMR520" s="61"/>
      <c r="HMS520" s="70"/>
      <c r="HMT520" s="70"/>
      <c r="HMU520" s="60"/>
      <c r="HMV520" s="61"/>
      <c r="HMW520" s="70"/>
      <c r="HMX520" s="70"/>
      <c r="HMY520" s="60"/>
      <c r="HMZ520" s="61"/>
      <c r="HNA520" s="70"/>
      <c r="HNB520" s="70"/>
      <c r="HNC520" s="60"/>
      <c r="HND520" s="61"/>
      <c r="HNE520" s="70"/>
      <c r="HNF520" s="70"/>
      <c r="HNG520" s="60"/>
      <c r="HNH520" s="61"/>
      <c r="HNI520" s="70"/>
      <c r="HNJ520" s="70"/>
      <c r="HNK520" s="60"/>
      <c r="HNL520" s="61"/>
      <c r="HNM520" s="70"/>
      <c r="HNN520" s="70"/>
      <c r="HNO520" s="60"/>
      <c r="HNP520" s="61"/>
      <c r="HNQ520" s="70"/>
      <c r="HNR520" s="70"/>
      <c r="HNS520" s="60"/>
      <c r="HNT520" s="61"/>
      <c r="HNU520" s="70"/>
      <c r="HNV520" s="70"/>
      <c r="HNW520" s="60"/>
      <c r="HNX520" s="61"/>
      <c r="HNY520" s="70"/>
      <c r="HNZ520" s="70"/>
      <c r="HOA520" s="60"/>
      <c r="HOB520" s="61"/>
      <c r="HOC520" s="70"/>
      <c r="HOD520" s="70"/>
      <c r="HOE520" s="60"/>
      <c r="HOF520" s="61"/>
      <c r="HOG520" s="70"/>
      <c r="HOH520" s="70"/>
      <c r="HOI520" s="60"/>
      <c r="HOJ520" s="61"/>
      <c r="HOK520" s="70"/>
      <c r="HOL520" s="70"/>
      <c r="HOM520" s="60"/>
      <c r="HON520" s="61"/>
      <c r="HOO520" s="70"/>
      <c r="HOP520" s="70"/>
      <c r="HOQ520" s="60"/>
      <c r="HOR520" s="61"/>
      <c r="HOS520" s="70"/>
      <c r="HOT520" s="70"/>
      <c r="HOU520" s="60"/>
      <c r="HOV520" s="61"/>
      <c r="HOW520" s="70"/>
      <c r="HOX520" s="70"/>
      <c r="HOY520" s="60"/>
      <c r="HOZ520" s="61"/>
      <c r="HPA520" s="70"/>
      <c r="HPB520" s="70"/>
      <c r="HPC520" s="60"/>
      <c r="HPD520" s="61"/>
      <c r="HPE520" s="70"/>
      <c r="HPF520" s="70"/>
      <c r="HPG520" s="60"/>
      <c r="HPH520" s="61"/>
      <c r="HPI520" s="70"/>
      <c r="HPJ520" s="70"/>
      <c r="HPK520" s="60"/>
      <c r="HPL520" s="61"/>
      <c r="HPM520" s="70"/>
      <c r="HPN520" s="70"/>
      <c r="HPO520" s="60"/>
      <c r="HPP520" s="61"/>
      <c r="HPQ520" s="70"/>
      <c r="HPR520" s="70"/>
      <c r="HPS520" s="60"/>
      <c r="HPT520" s="61"/>
      <c r="HPU520" s="70"/>
      <c r="HPV520" s="70"/>
      <c r="HPW520" s="60"/>
      <c r="HPX520" s="61"/>
      <c r="HPY520" s="70"/>
      <c r="HPZ520" s="70"/>
      <c r="HQA520" s="60"/>
      <c r="HQB520" s="61"/>
      <c r="HQC520" s="70"/>
      <c r="HQD520" s="70"/>
      <c r="HQE520" s="60"/>
      <c r="HQF520" s="61"/>
      <c r="HQG520" s="70"/>
      <c r="HQH520" s="70"/>
      <c r="HQI520" s="60"/>
      <c r="HQJ520" s="61"/>
      <c r="HQK520" s="70"/>
      <c r="HQL520" s="70"/>
      <c r="HQM520" s="60"/>
      <c r="HQN520" s="61"/>
      <c r="HQO520" s="70"/>
      <c r="HQP520" s="70"/>
      <c r="HQQ520" s="60"/>
      <c r="HQR520" s="61"/>
      <c r="HQS520" s="70"/>
      <c r="HQT520" s="70"/>
      <c r="HQU520" s="60"/>
      <c r="HQV520" s="61"/>
      <c r="HQW520" s="70"/>
      <c r="HQX520" s="70"/>
      <c r="HQY520" s="60"/>
      <c r="HQZ520" s="61"/>
      <c r="HRA520" s="70"/>
      <c r="HRB520" s="70"/>
      <c r="HRC520" s="60"/>
      <c r="HRD520" s="61"/>
      <c r="HRE520" s="70"/>
      <c r="HRF520" s="70"/>
      <c r="HRG520" s="60"/>
      <c r="HRH520" s="61"/>
      <c r="HRI520" s="70"/>
      <c r="HRJ520" s="70"/>
      <c r="HRK520" s="60"/>
      <c r="HRL520" s="61"/>
      <c r="HRM520" s="70"/>
      <c r="HRN520" s="70"/>
      <c r="HRO520" s="60"/>
      <c r="HRP520" s="61"/>
      <c r="HRQ520" s="70"/>
      <c r="HRR520" s="70"/>
      <c r="HRS520" s="60"/>
      <c r="HRT520" s="61"/>
      <c r="HRU520" s="70"/>
      <c r="HRV520" s="70"/>
      <c r="HRW520" s="60"/>
      <c r="HRX520" s="61"/>
      <c r="HRY520" s="70"/>
      <c r="HRZ520" s="70"/>
      <c r="HSA520" s="60"/>
      <c r="HSB520" s="61"/>
      <c r="HSC520" s="70"/>
      <c r="HSD520" s="70"/>
      <c r="HSE520" s="60"/>
      <c r="HSF520" s="61"/>
      <c r="HSG520" s="70"/>
      <c r="HSH520" s="70"/>
      <c r="HSI520" s="60"/>
      <c r="HSJ520" s="61"/>
      <c r="HSK520" s="70"/>
      <c r="HSL520" s="70"/>
      <c r="HSM520" s="60"/>
      <c r="HSN520" s="61"/>
      <c r="HSO520" s="70"/>
      <c r="HSP520" s="70"/>
      <c r="HSQ520" s="60"/>
      <c r="HSR520" s="61"/>
      <c r="HSS520" s="70"/>
      <c r="HST520" s="70"/>
      <c r="HSU520" s="60"/>
      <c r="HSV520" s="61"/>
      <c r="HSW520" s="70"/>
      <c r="HSX520" s="70"/>
      <c r="HSY520" s="60"/>
      <c r="HSZ520" s="61"/>
      <c r="HTA520" s="70"/>
      <c r="HTB520" s="70"/>
      <c r="HTC520" s="60"/>
      <c r="HTD520" s="61"/>
      <c r="HTE520" s="70"/>
      <c r="HTF520" s="70"/>
      <c r="HTG520" s="60"/>
      <c r="HTH520" s="61"/>
      <c r="HTI520" s="70"/>
      <c r="HTJ520" s="70"/>
      <c r="HTK520" s="60"/>
      <c r="HTL520" s="61"/>
      <c r="HTM520" s="70"/>
      <c r="HTN520" s="70"/>
      <c r="HTO520" s="60"/>
      <c r="HTP520" s="61"/>
      <c r="HTQ520" s="70"/>
      <c r="HTR520" s="70"/>
      <c r="HTS520" s="60"/>
      <c r="HTT520" s="61"/>
      <c r="HTU520" s="70"/>
      <c r="HTV520" s="70"/>
      <c r="HTW520" s="60"/>
      <c r="HTX520" s="61"/>
      <c r="HTY520" s="70"/>
      <c r="HTZ520" s="70"/>
      <c r="HUA520" s="60"/>
      <c r="HUB520" s="61"/>
      <c r="HUC520" s="70"/>
      <c r="HUD520" s="70"/>
      <c r="HUE520" s="60"/>
      <c r="HUF520" s="61"/>
      <c r="HUG520" s="70"/>
      <c r="HUH520" s="70"/>
      <c r="HUI520" s="60"/>
      <c r="HUJ520" s="61"/>
      <c r="HUK520" s="70"/>
      <c r="HUL520" s="70"/>
      <c r="HUM520" s="60"/>
      <c r="HUN520" s="61"/>
      <c r="HUO520" s="70"/>
      <c r="HUP520" s="70"/>
      <c r="HUQ520" s="60"/>
      <c r="HUR520" s="61"/>
      <c r="HUS520" s="70"/>
      <c r="HUT520" s="70"/>
      <c r="HUU520" s="60"/>
      <c r="HUV520" s="61"/>
      <c r="HUW520" s="70"/>
      <c r="HUX520" s="70"/>
      <c r="HUY520" s="60"/>
      <c r="HUZ520" s="61"/>
      <c r="HVA520" s="70"/>
      <c r="HVB520" s="70"/>
      <c r="HVC520" s="60"/>
      <c r="HVD520" s="61"/>
      <c r="HVE520" s="70"/>
      <c r="HVF520" s="70"/>
      <c r="HVG520" s="60"/>
      <c r="HVH520" s="61"/>
      <c r="HVI520" s="70"/>
      <c r="HVJ520" s="70"/>
      <c r="HVK520" s="60"/>
      <c r="HVL520" s="61"/>
      <c r="HVM520" s="70"/>
      <c r="HVN520" s="70"/>
      <c r="HVO520" s="60"/>
      <c r="HVP520" s="61"/>
      <c r="HVQ520" s="70"/>
      <c r="HVR520" s="70"/>
      <c r="HVS520" s="60"/>
      <c r="HVT520" s="61"/>
      <c r="HVU520" s="70"/>
      <c r="HVV520" s="70"/>
      <c r="HVW520" s="60"/>
      <c r="HVX520" s="61"/>
      <c r="HVY520" s="70"/>
      <c r="HVZ520" s="70"/>
      <c r="HWA520" s="60"/>
      <c r="HWB520" s="61"/>
      <c r="HWC520" s="70"/>
      <c r="HWD520" s="70"/>
      <c r="HWE520" s="60"/>
      <c r="HWF520" s="61"/>
      <c r="HWG520" s="70"/>
      <c r="HWH520" s="70"/>
      <c r="HWI520" s="60"/>
      <c r="HWJ520" s="61"/>
      <c r="HWK520" s="70"/>
      <c r="HWL520" s="70"/>
      <c r="HWM520" s="60"/>
      <c r="HWN520" s="61"/>
      <c r="HWO520" s="70"/>
      <c r="HWP520" s="70"/>
      <c r="HWQ520" s="60"/>
      <c r="HWR520" s="61"/>
      <c r="HWS520" s="70"/>
      <c r="HWT520" s="70"/>
      <c r="HWU520" s="60"/>
      <c r="HWV520" s="61"/>
      <c r="HWW520" s="70"/>
      <c r="HWX520" s="70"/>
      <c r="HWY520" s="60"/>
      <c r="HWZ520" s="61"/>
      <c r="HXA520" s="70"/>
      <c r="HXB520" s="70"/>
      <c r="HXC520" s="60"/>
      <c r="HXD520" s="61"/>
      <c r="HXE520" s="70"/>
      <c r="HXF520" s="70"/>
      <c r="HXG520" s="60"/>
      <c r="HXH520" s="61"/>
      <c r="HXI520" s="70"/>
      <c r="HXJ520" s="70"/>
      <c r="HXK520" s="60"/>
      <c r="HXL520" s="61"/>
      <c r="HXM520" s="70"/>
      <c r="HXN520" s="70"/>
      <c r="HXO520" s="60"/>
      <c r="HXP520" s="61"/>
      <c r="HXQ520" s="70"/>
      <c r="HXR520" s="70"/>
      <c r="HXS520" s="60"/>
      <c r="HXT520" s="61"/>
      <c r="HXU520" s="70"/>
      <c r="HXV520" s="70"/>
      <c r="HXW520" s="60"/>
      <c r="HXX520" s="61"/>
      <c r="HXY520" s="70"/>
      <c r="HXZ520" s="70"/>
      <c r="HYA520" s="60"/>
      <c r="HYB520" s="61"/>
      <c r="HYC520" s="70"/>
      <c r="HYD520" s="70"/>
      <c r="HYE520" s="60"/>
      <c r="HYF520" s="61"/>
      <c r="HYG520" s="70"/>
      <c r="HYH520" s="70"/>
      <c r="HYI520" s="60"/>
      <c r="HYJ520" s="61"/>
      <c r="HYK520" s="70"/>
      <c r="HYL520" s="70"/>
      <c r="HYM520" s="60"/>
      <c r="HYN520" s="61"/>
      <c r="HYO520" s="70"/>
      <c r="HYP520" s="70"/>
      <c r="HYQ520" s="60"/>
      <c r="HYR520" s="61"/>
      <c r="HYS520" s="70"/>
      <c r="HYT520" s="70"/>
      <c r="HYU520" s="60"/>
      <c r="HYV520" s="61"/>
      <c r="HYW520" s="70"/>
      <c r="HYX520" s="70"/>
      <c r="HYY520" s="60"/>
      <c r="HYZ520" s="61"/>
      <c r="HZA520" s="70"/>
      <c r="HZB520" s="70"/>
      <c r="HZC520" s="60"/>
      <c r="HZD520" s="61"/>
      <c r="HZE520" s="70"/>
      <c r="HZF520" s="70"/>
      <c r="HZG520" s="60"/>
      <c r="HZH520" s="61"/>
      <c r="HZI520" s="70"/>
      <c r="HZJ520" s="70"/>
      <c r="HZK520" s="60"/>
      <c r="HZL520" s="61"/>
      <c r="HZM520" s="70"/>
      <c r="HZN520" s="70"/>
      <c r="HZO520" s="60"/>
      <c r="HZP520" s="61"/>
      <c r="HZQ520" s="70"/>
      <c r="HZR520" s="70"/>
      <c r="HZS520" s="60"/>
      <c r="HZT520" s="61"/>
      <c r="HZU520" s="70"/>
      <c r="HZV520" s="70"/>
      <c r="HZW520" s="60"/>
      <c r="HZX520" s="61"/>
      <c r="HZY520" s="70"/>
      <c r="HZZ520" s="70"/>
      <c r="IAA520" s="60"/>
      <c r="IAB520" s="61"/>
      <c r="IAC520" s="70"/>
      <c r="IAD520" s="70"/>
      <c r="IAE520" s="60"/>
      <c r="IAF520" s="61"/>
      <c r="IAG520" s="70"/>
      <c r="IAH520" s="70"/>
      <c r="IAI520" s="60"/>
      <c r="IAJ520" s="61"/>
      <c r="IAK520" s="70"/>
      <c r="IAL520" s="70"/>
      <c r="IAM520" s="60"/>
      <c r="IAN520" s="61"/>
      <c r="IAO520" s="70"/>
      <c r="IAP520" s="70"/>
      <c r="IAQ520" s="60"/>
      <c r="IAR520" s="61"/>
      <c r="IAS520" s="70"/>
      <c r="IAT520" s="70"/>
      <c r="IAU520" s="60"/>
      <c r="IAV520" s="61"/>
      <c r="IAW520" s="70"/>
      <c r="IAX520" s="70"/>
      <c r="IAY520" s="60"/>
      <c r="IAZ520" s="61"/>
      <c r="IBA520" s="70"/>
      <c r="IBB520" s="70"/>
      <c r="IBC520" s="60"/>
      <c r="IBD520" s="61"/>
      <c r="IBE520" s="70"/>
      <c r="IBF520" s="70"/>
      <c r="IBG520" s="60"/>
      <c r="IBH520" s="61"/>
      <c r="IBI520" s="70"/>
      <c r="IBJ520" s="70"/>
      <c r="IBK520" s="60"/>
      <c r="IBL520" s="61"/>
      <c r="IBM520" s="70"/>
      <c r="IBN520" s="70"/>
      <c r="IBO520" s="60"/>
      <c r="IBP520" s="61"/>
      <c r="IBQ520" s="70"/>
      <c r="IBR520" s="70"/>
      <c r="IBS520" s="60"/>
      <c r="IBT520" s="61"/>
      <c r="IBU520" s="70"/>
      <c r="IBV520" s="70"/>
      <c r="IBW520" s="60"/>
      <c r="IBX520" s="61"/>
      <c r="IBY520" s="70"/>
      <c r="IBZ520" s="70"/>
      <c r="ICA520" s="60"/>
      <c r="ICB520" s="61"/>
      <c r="ICC520" s="70"/>
      <c r="ICD520" s="70"/>
      <c r="ICE520" s="60"/>
      <c r="ICF520" s="61"/>
      <c r="ICG520" s="70"/>
      <c r="ICH520" s="70"/>
      <c r="ICI520" s="60"/>
      <c r="ICJ520" s="61"/>
      <c r="ICK520" s="70"/>
      <c r="ICL520" s="70"/>
      <c r="ICM520" s="60"/>
      <c r="ICN520" s="61"/>
      <c r="ICO520" s="70"/>
      <c r="ICP520" s="70"/>
      <c r="ICQ520" s="60"/>
      <c r="ICR520" s="61"/>
      <c r="ICS520" s="70"/>
      <c r="ICT520" s="70"/>
      <c r="ICU520" s="60"/>
      <c r="ICV520" s="61"/>
      <c r="ICW520" s="70"/>
      <c r="ICX520" s="70"/>
      <c r="ICY520" s="60"/>
      <c r="ICZ520" s="61"/>
      <c r="IDA520" s="70"/>
      <c r="IDB520" s="70"/>
      <c r="IDC520" s="60"/>
      <c r="IDD520" s="61"/>
      <c r="IDE520" s="70"/>
      <c r="IDF520" s="70"/>
      <c r="IDG520" s="60"/>
      <c r="IDH520" s="61"/>
      <c r="IDI520" s="70"/>
      <c r="IDJ520" s="70"/>
      <c r="IDK520" s="60"/>
      <c r="IDL520" s="61"/>
      <c r="IDM520" s="70"/>
      <c r="IDN520" s="70"/>
      <c r="IDO520" s="60"/>
      <c r="IDP520" s="61"/>
      <c r="IDQ520" s="70"/>
      <c r="IDR520" s="70"/>
      <c r="IDS520" s="60"/>
      <c r="IDT520" s="61"/>
      <c r="IDU520" s="70"/>
      <c r="IDV520" s="70"/>
      <c r="IDW520" s="60"/>
      <c r="IDX520" s="61"/>
      <c r="IDY520" s="70"/>
      <c r="IDZ520" s="70"/>
      <c r="IEA520" s="60"/>
      <c r="IEB520" s="61"/>
      <c r="IEC520" s="70"/>
      <c r="IED520" s="70"/>
      <c r="IEE520" s="60"/>
      <c r="IEF520" s="61"/>
      <c r="IEG520" s="70"/>
      <c r="IEH520" s="70"/>
      <c r="IEI520" s="60"/>
      <c r="IEJ520" s="61"/>
      <c r="IEK520" s="70"/>
      <c r="IEL520" s="70"/>
      <c r="IEM520" s="60"/>
      <c r="IEN520" s="61"/>
      <c r="IEO520" s="70"/>
      <c r="IEP520" s="70"/>
      <c r="IEQ520" s="60"/>
      <c r="IER520" s="61"/>
      <c r="IES520" s="70"/>
      <c r="IET520" s="70"/>
      <c r="IEU520" s="60"/>
      <c r="IEV520" s="61"/>
      <c r="IEW520" s="70"/>
      <c r="IEX520" s="70"/>
      <c r="IEY520" s="60"/>
      <c r="IEZ520" s="61"/>
      <c r="IFA520" s="70"/>
      <c r="IFB520" s="70"/>
      <c r="IFC520" s="60"/>
      <c r="IFD520" s="61"/>
      <c r="IFE520" s="70"/>
      <c r="IFF520" s="70"/>
      <c r="IFG520" s="60"/>
      <c r="IFH520" s="61"/>
      <c r="IFI520" s="70"/>
      <c r="IFJ520" s="70"/>
      <c r="IFK520" s="60"/>
      <c r="IFL520" s="61"/>
      <c r="IFM520" s="70"/>
      <c r="IFN520" s="70"/>
      <c r="IFO520" s="60"/>
      <c r="IFP520" s="61"/>
      <c r="IFQ520" s="70"/>
      <c r="IFR520" s="70"/>
      <c r="IFS520" s="60"/>
      <c r="IFT520" s="61"/>
      <c r="IFU520" s="70"/>
      <c r="IFV520" s="70"/>
      <c r="IFW520" s="60"/>
      <c r="IFX520" s="61"/>
      <c r="IFY520" s="70"/>
      <c r="IFZ520" s="70"/>
      <c r="IGA520" s="60"/>
      <c r="IGB520" s="61"/>
      <c r="IGC520" s="70"/>
      <c r="IGD520" s="70"/>
      <c r="IGE520" s="60"/>
      <c r="IGF520" s="61"/>
      <c r="IGG520" s="70"/>
      <c r="IGH520" s="70"/>
      <c r="IGI520" s="60"/>
      <c r="IGJ520" s="61"/>
      <c r="IGK520" s="70"/>
      <c r="IGL520" s="70"/>
      <c r="IGM520" s="60"/>
      <c r="IGN520" s="61"/>
      <c r="IGO520" s="70"/>
      <c r="IGP520" s="70"/>
      <c r="IGQ520" s="60"/>
      <c r="IGR520" s="61"/>
      <c r="IGS520" s="70"/>
      <c r="IGT520" s="70"/>
      <c r="IGU520" s="60"/>
      <c r="IGV520" s="61"/>
      <c r="IGW520" s="70"/>
      <c r="IGX520" s="70"/>
      <c r="IGY520" s="60"/>
      <c r="IGZ520" s="61"/>
      <c r="IHA520" s="70"/>
      <c r="IHB520" s="70"/>
      <c r="IHC520" s="60"/>
      <c r="IHD520" s="61"/>
      <c r="IHE520" s="70"/>
      <c r="IHF520" s="70"/>
      <c r="IHG520" s="60"/>
      <c r="IHH520" s="61"/>
      <c r="IHI520" s="70"/>
      <c r="IHJ520" s="70"/>
      <c r="IHK520" s="60"/>
      <c r="IHL520" s="61"/>
      <c r="IHM520" s="70"/>
      <c r="IHN520" s="70"/>
      <c r="IHO520" s="60"/>
      <c r="IHP520" s="61"/>
      <c r="IHQ520" s="70"/>
      <c r="IHR520" s="70"/>
      <c r="IHS520" s="60"/>
      <c r="IHT520" s="61"/>
      <c r="IHU520" s="70"/>
      <c r="IHV520" s="70"/>
      <c r="IHW520" s="60"/>
      <c r="IHX520" s="61"/>
      <c r="IHY520" s="70"/>
      <c r="IHZ520" s="70"/>
      <c r="IIA520" s="60"/>
      <c r="IIB520" s="61"/>
      <c r="IIC520" s="70"/>
      <c r="IID520" s="70"/>
      <c r="IIE520" s="60"/>
      <c r="IIF520" s="61"/>
      <c r="IIG520" s="70"/>
      <c r="IIH520" s="70"/>
      <c r="III520" s="60"/>
      <c r="IIJ520" s="61"/>
      <c r="IIK520" s="70"/>
      <c r="IIL520" s="70"/>
      <c r="IIM520" s="60"/>
      <c r="IIN520" s="61"/>
      <c r="IIO520" s="70"/>
      <c r="IIP520" s="70"/>
      <c r="IIQ520" s="60"/>
      <c r="IIR520" s="61"/>
      <c r="IIS520" s="70"/>
      <c r="IIT520" s="70"/>
      <c r="IIU520" s="60"/>
      <c r="IIV520" s="61"/>
      <c r="IIW520" s="70"/>
      <c r="IIX520" s="70"/>
      <c r="IIY520" s="60"/>
      <c r="IIZ520" s="61"/>
      <c r="IJA520" s="70"/>
      <c r="IJB520" s="70"/>
      <c r="IJC520" s="60"/>
      <c r="IJD520" s="61"/>
      <c r="IJE520" s="70"/>
      <c r="IJF520" s="70"/>
      <c r="IJG520" s="60"/>
      <c r="IJH520" s="61"/>
      <c r="IJI520" s="70"/>
      <c r="IJJ520" s="70"/>
      <c r="IJK520" s="60"/>
      <c r="IJL520" s="61"/>
      <c r="IJM520" s="70"/>
      <c r="IJN520" s="70"/>
      <c r="IJO520" s="60"/>
      <c r="IJP520" s="61"/>
      <c r="IJQ520" s="70"/>
      <c r="IJR520" s="70"/>
      <c r="IJS520" s="60"/>
      <c r="IJT520" s="61"/>
      <c r="IJU520" s="70"/>
      <c r="IJV520" s="70"/>
      <c r="IJW520" s="60"/>
      <c r="IJX520" s="61"/>
      <c r="IJY520" s="70"/>
      <c r="IJZ520" s="70"/>
      <c r="IKA520" s="60"/>
      <c r="IKB520" s="61"/>
      <c r="IKC520" s="70"/>
      <c r="IKD520" s="70"/>
      <c r="IKE520" s="60"/>
      <c r="IKF520" s="61"/>
      <c r="IKG520" s="70"/>
      <c r="IKH520" s="70"/>
      <c r="IKI520" s="60"/>
      <c r="IKJ520" s="61"/>
      <c r="IKK520" s="70"/>
      <c r="IKL520" s="70"/>
      <c r="IKM520" s="60"/>
      <c r="IKN520" s="61"/>
      <c r="IKO520" s="70"/>
      <c r="IKP520" s="70"/>
      <c r="IKQ520" s="60"/>
      <c r="IKR520" s="61"/>
      <c r="IKS520" s="70"/>
      <c r="IKT520" s="70"/>
      <c r="IKU520" s="60"/>
      <c r="IKV520" s="61"/>
      <c r="IKW520" s="70"/>
      <c r="IKX520" s="70"/>
      <c r="IKY520" s="60"/>
      <c r="IKZ520" s="61"/>
      <c r="ILA520" s="70"/>
      <c r="ILB520" s="70"/>
      <c r="ILC520" s="60"/>
      <c r="ILD520" s="61"/>
      <c r="ILE520" s="70"/>
      <c r="ILF520" s="70"/>
      <c r="ILG520" s="60"/>
      <c r="ILH520" s="61"/>
      <c r="ILI520" s="70"/>
      <c r="ILJ520" s="70"/>
      <c r="ILK520" s="60"/>
      <c r="ILL520" s="61"/>
      <c r="ILM520" s="70"/>
      <c r="ILN520" s="70"/>
      <c r="ILO520" s="60"/>
      <c r="ILP520" s="61"/>
      <c r="ILQ520" s="70"/>
      <c r="ILR520" s="70"/>
      <c r="ILS520" s="60"/>
      <c r="ILT520" s="61"/>
      <c r="ILU520" s="70"/>
      <c r="ILV520" s="70"/>
      <c r="ILW520" s="60"/>
      <c r="ILX520" s="61"/>
      <c r="ILY520" s="70"/>
      <c r="ILZ520" s="70"/>
      <c r="IMA520" s="60"/>
      <c r="IMB520" s="61"/>
      <c r="IMC520" s="70"/>
      <c r="IMD520" s="70"/>
      <c r="IME520" s="60"/>
      <c r="IMF520" s="61"/>
      <c r="IMG520" s="70"/>
      <c r="IMH520" s="70"/>
      <c r="IMI520" s="60"/>
      <c r="IMJ520" s="61"/>
      <c r="IMK520" s="70"/>
      <c r="IML520" s="70"/>
      <c r="IMM520" s="60"/>
      <c r="IMN520" s="61"/>
      <c r="IMO520" s="70"/>
      <c r="IMP520" s="70"/>
      <c r="IMQ520" s="60"/>
      <c r="IMR520" s="61"/>
      <c r="IMS520" s="70"/>
      <c r="IMT520" s="70"/>
      <c r="IMU520" s="60"/>
      <c r="IMV520" s="61"/>
      <c r="IMW520" s="70"/>
      <c r="IMX520" s="70"/>
      <c r="IMY520" s="60"/>
      <c r="IMZ520" s="61"/>
      <c r="INA520" s="70"/>
      <c r="INB520" s="70"/>
      <c r="INC520" s="60"/>
      <c r="IND520" s="61"/>
      <c r="INE520" s="70"/>
      <c r="INF520" s="70"/>
      <c r="ING520" s="60"/>
      <c r="INH520" s="61"/>
      <c r="INI520" s="70"/>
      <c r="INJ520" s="70"/>
      <c r="INK520" s="60"/>
      <c r="INL520" s="61"/>
      <c r="INM520" s="70"/>
      <c r="INN520" s="70"/>
      <c r="INO520" s="60"/>
      <c r="INP520" s="61"/>
      <c r="INQ520" s="70"/>
      <c r="INR520" s="70"/>
      <c r="INS520" s="60"/>
      <c r="INT520" s="61"/>
      <c r="INU520" s="70"/>
      <c r="INV520" s="70"/>
      <c r="INW520" s="60"/>
      <c r="INX520" s="61"/>
      <c r="INY520" s="70"/>
      <c r="INZ520" s="70"/>
      <c r="IOA520" s="60"/>
      <c r="IOB520" s="61"/>
      <c r="IOC520" s="70"/>
      <c r="IOD520" s="70"/>
      <c r="IOE520" s="60"/>
      <c r="IOF520" s="61"/>
      <c r="IOG520" s="70"/>
      <c r="IOH520" s="70"/>
      <c r="IOI520" s="60"/>
      <c r="IOJ520" s="61"/>
      <c r="IOK520" s="70"/>
      <c r="IOL520" s="70"/>
      <c r="IOM520" s="60"/>
      <c r="ION520" s="61"/>
      <c r="IOO520" s="70"/>
      <c r="IOP520" s="70"/>
      <c r="IOQ520" s="60"/>
      <c r="IOR520" s="61"/>
      <c r="IOS520" s="70"/>
      <c r="IOT520" s="70"/>
      <c r="IOU520" s="60"/>
      <c r="IOV520" s="61"/>
      <c r="IOW520" s="70"/>
      <c r="IOX520" s="70"/>
      <c r="IOY520" s="60"/>
      <c r="IOZ520" s="61"/>
      <c r="IPA520" s="70"/>
      <c r="IPB520" s="70"/>
      <c r="IPC520" s="60"/>
      <c r="IPD520" s="61"/>
      <c r="IPE520" s="70"/>
      <c r="IPF520" s="70"/>
      <c r="IPG520" s="60"/>
      <c r="IPH520" s="61"/>
      <c r="IPI520" s="70"/>
      <c r="IPJ520" s="70"/>
      <c r="IPK520" s="60"/>
      <c r="IPL520" s="61"/>
      <c r="IPM520" s="70"/>
      <c r="IPN520" s="70"/>
      <c r="IPO520" s="60"/>
      <c r="IPP520" s="61"/>
      <c r="IPQ520" s="70"/>
      <c r="IPR520" s="70"/>
      <c r="IPS520" s="60"/>
      <c r="IPT520" s="61"/>
      <c r="IPU520" s="70"/>
      <c r="IPV520" s="70"/>
      <c r="IPW520" s="60"/>
      <c r="IPX520" s="61"/>
      <c r="IPY520" s="70"/>
      <c r="IPZ520" s="70"/>
      <c r="IQA520" s="60"/>
      <c r="IQB520" s="61"/>
      <c r="IQC520" s="70"/>
      <c r="IQD520" s="70"/>
      <c r="IQE520" s="60"/>
      <c r="IQF520" s="61"/>
      <c r="IQG520" s="70"/>
      <c r="IQH520" s="70"/>
      <c r="IQI520" s="60"/>
      <c r="IQJ520" s="61"/>
      <c r="IQK520" s="70"/>
      <c r="IQL520" s="70"/>
      <c r="IQM520" s="60"/>
      <c r="IQN520" s="61"/>
      <c r="IQO520" s="70"/>
      <c r="IQP520" s="70"/>
      <c r="IQQ520" s="60"/>
      <c r="IQR520" s="61"/>
      <c r="IQS520" s="70"/>
      <c r="IQT520" s="70"/>
      <c r="IQU520" s="60"/>
      <c r="IQV520" s="61"/>
      <c r="IQW520" s="70"/>
      <c r="IQX520" s="70"/>
      <c r="IQY520" s="60"/>
      <c r="IQZ520" s="61"/>
      <c r="IRA520" s="70"/>
      <c r="IRB520" s="70"/>
      <c r="IRC520" s="60"/>
      <c r="IRD520" s="61"/>
      <c r="IRE520" s="70"/>
      <c r="IRF520" s="70"/>
      <c r="IRG520" s="60"/>
      <c r="IRH520" s="61"/>
      <c r="IRI520" s="70"/>
      <c r="IRJ520" s="70"/>
      <c r="IRK520" s="60"/>
      <c r="IRL520" s="61"/>
      <c r="IRM520" s="70"/>
      <c r="IRN520" s="70"/>
      <c r="IRO520" s="60"/>
      <c r="IRP520" s="61"/>
      <c r="IRQ520" s="70"/>
      <c r="IRR520" s="70"/>
      <c r="IRS520" s="60"/>
      <c r="IRT520" s="61"/>
      <c r="IRU520" s="70"/>
      <c r="IRV520" s="70"/>
      <c r="IRW520" s="60"/>
      <c r="IRX520" s="61"/>
      <c r="IRY520" s="70"/>
      <c r="IRZ520" s="70"/>
      <c r="ISA520" s="60"/>
      <c r="ISB520" s="61"/>
      <c r="ISC520" s="70"/>
      <c r="ISD520" s="70"/>
      <c r="ISE520" s="60"/>
      <c r="ISF520" s="61"/>
      <c r="ISG520" s="70"/>
      <c r="ISH520" s="70"/>
      <c r="ISI520" s="60"/>
      <c r="ISJ520" s="61"/>
      <c r="ISK520" s="70"/>
      <c r="ISL520" s="70"/>
      <c r="ISM520" s="60"/>
      <c r="ISN520" s="61"/>
      <c r="ISO520" s="70"/>
      <c r="ISP520" s="70"/>
      <c r="ISQ520" s="60"/>
      <c r="ISR520" s="61"/>
      <c r="ISS520" s="70"/>
      <c r="IST520" s="70"/>
      <c r="ISU520" s="60"/>
      <c r="ISV520" s="61"/>
      <c r="ISW520" s="70"/>
      <c r="ISX520" s="70"/>
      <c r="ISY520" s="60"/>
      <c r="ISZ520" s="61"/>
      <c r="ITA520" s="70"/>
      <c r="ITB520" s="70"/>
      <c r="ITC520" s="60"/>
      <c r="ITD520" s="61"/>
      <c r="ITE520" s="70"/>
      <c r="ITF520" s="70"/>
      <c r="ITG520" s="60"/>
      <c r="ITH520" s="61"/>
      <c r="ITI520" s="70"/>
      <c r="ITJ520" s="70"/>
      <c r="ITK520" s="60"/>
      <c r="ITL520" s="61"/>
      <c r="ITM520" s="70"/>
      <c r="ITN520" s="70"/>
      <c r="ITO520" s="60"/>
      <c r="ITP520" s="61"/>
      <c r="ITQ520" s="70"/>
      <c r="ITR520" s="70"/>
      <c r="ITS520" s="60"/>
      <c r="ITT520" s="61"/>
      <c r="ITU520" s="70"/>
      <c r="ITV520" s="70"/>
      <c r="ITW520" s="60"/>
      <c r="ITX520" s="61"/>
      <c r="ITY520" s="70"/>
      <c r="ITZ520" s="70"/>
      <c r="IUA520" s="60"/>
      <c r="IUB520" s="61"/>
      <c r="IUC520" s="70"/>
      <c r="IUD520" s="70"/>
      <c r="IUE520" s="60"/>
      <c r="IUF520" s="61"/>
      <c r="IUG520" s="70"/>
      <c r="IUH520" s="70"/>
      <c r="IUI520" s="60"/>
      <c r="IUJ520" s="61"/>
      <c r="IUK520" s="70"/>
      <c r="IUL520" s="70"/>
      <c r="IUM520" s="60"/>
      <c r="IUN520" s="61"/>
      <c r="IUO520" s="70"/>
      <c r="IUP520" s="70"/>
      <c r="IUQ520" s="60"/>
      <c r="IUR520" s="61"/>
      <c r="IUS520" s="70"/>
      <c r="IUT520" s="70"/>
      <c r="IUU520" s="60"/>
      <c r="IUV520" s="61"/>
      <c r="IUW520" s="70"/>
      <c r="IUX520" s="70"/>
      <c r="IUY520" s="60"/>
      <c r="IUZ520" s="61"/>
      <c r="IVA520" s="70"/>
      <c r="IVB520" s="70"/>
      <c r="IVC520" s="60"/>
      <c r="IVD520" s="61"/>
      <c r="IVE520" s="70"/>
      <c r="IVF520" s="70"/>
      <c r="IVG520" s="60"/>
      <c r="IVH520" s="61"/>
      <c r="IVI520" s="70"/>
      <c r="IVJ520" s="70"/>
      <c r="IVK520" s="60"/>
      <c r="IVL520" s="61"/>
      <c r="IVM520" s="70"/>
      <c r="IVN520" s="70"/>
      <c r="IVO520" s="60"/>
      <c r="IVP520" s="61"/>
      <c r="IVQ520" s="70"/>
      <c r="IVR520" s="70"/>
      <c r="IVS520" s="60"/>
      <c r="IVT520" s="61"/>
      <c r="IVU520" s="70"/>
      <c r="IVV520" s="70"/>
      <c r="IVW520" s="60"/>
      <c r="IVX520" s="61"/>
      <c r="IVY520" s="70"/>
      <c r="IVZ520" s="70"/>
      <c r="IWA520" s="60"/>
      <c r="IWB520" s="61"/>
      <c r="IWC520" s="70"/>
      <c r="IWD520" s="70"/>
      <c r="IWE520" s="60"/>
      <c r="IWF520" s="61"/>
      <c r="IWG520" s="70"/>
      <c r="IWH520" s="70"/>
      <c r="IWI520" s="60"/>
      <c r="IWJ520" s="61"/>
      <c r="IWK520" s="70"/>
      <c r="IWL520" s="70"/>
      <c r="IWM520" s="60"/>
      <c r="IWN520" s="61"/>
      <c r="IWO520" s="70"/>
      <c r="IWP520" s="70"/>
      <c r="IWQ520" s="60"/>
      <c r="IWR520" s="61"/>
      <c r="IWS520" s="70"/>
      <c r="IWT520" s="70"/>
      <c r="IWU520" s="60"/>
      <c r="IWV520" s="61"/>
      <c r="IWW520" s="70"/>
      <c r="IWX520" s="70"/>
      <c r="IWY520" s="60"/>
      <c r="IWZ520" s="61"/>
      <c r="IXA520" s="70"/>
      <c r="IXB520" s="70"/>
      <c r="IXC520" s="60"/>
      <c r="IXD520" s="61"/>
      <c r="IXE520" s="70"/>
      <c r="IXF520" s="70"/>
      <c r="IXG520" s="60"/>
      <c r="IXH520" s="61"/>
      <c r="IXI520" s="70"/>
      <c r="IXJ520" s="70"/>
      <c r="IXK520" s="60"/>
      <c r="IXL520" s="61"/>
      <c r="IXM520" s="70"/>
      <c r="IXN520" s="70"/>
      <c r="IXO520" s="60"/>
      <c r="IXP520" s="61"/>
      <c r="IXQ520" s="70"/>
      <c r="IXR520" s="70"/>
      <c r="IXS520" s="60"/>
      <c r="IXT520" s="61"/>
      <c r="IXU520" s="70"/>
      <c r="IXV520" s="70"/>
      <c r="IXW520" s="60"/>
      <c r="IXX520" s="61"/>
      <c r="IXY520" s="70"/>
      <c r="IXZ520" s="70"/>
      <c r="IYA520" s="60"/>
      <c r="IYB520" s="61"/>
      <c r="IYC520" s="70"/>
      <c r="IYD520" s="70"/>
      <c r="IYE520" s="60"/>
      <c r="IYF520" s="61"/>
      <c r="IYG520" s="70"/>
      <c r="IYH520" s="70"/>
      <c r="IYI520" s="60"/>
      <c r="IYJ520" s="61"/>
      <c r="IYK520" s="70"/>
      <c r="IYL520" s="70"/>
      <c r="IYM520" s="60"/>
      <c r="IYN520" s="61"/>
      <c r="IYO520" s="70"/>
      <c r="IYP520" s="70"/>
      <c r="IYQ520" s="60"/>
      <c r="IYR520" s="61"/>
      <c r="IYS520" s="70"/>
      <c r="IYT520" s="70"/>
      <c r="IYU520" s="60"/>
      <c r="IYV520" s="61"/>
      <c r="IYW520" s="70"/>
      <c r="IYX520" s="70"/>
      <c r="IYY520" s="60"/>
      <c r="IYZ520" s="61"/>
      <c r="IZA520" s="70"/>
      <c r="IZB520" s="70"/>
      <c r="IZC520" s="60"/>
      <c r="IZD520" s="61"/>
      <c r="IZE520" s="70"/>
      <c r="IZF520" s="70"/>
      <c r="IZG520" s="60"/>
      <c r="IZH520" s="61"/>
      <c r="IZI520" s="70"/>
      <c r="IZJ520" s="70"/>
      <c r="IZK520" s="60"/>
      <c r="IZL520" s="61"/>
      <c r="IZM520" s="70"/>
      <c r="IZN520" s="70"/>
      <c r="IZO520" s="60"/>
      <c r="IZP520" s="61"/>
      <c r="IZQ520" s="70"/>
      <c r="IZR520" s="70"/>
      <c r="IZS520" s="60"/>
      <c r="IZT520" s="61"/>
      <c r="IZU520" s="70"/>
      <c r="IZV520" s="70"/>
      <c r="IZW520" s="60"/>
      <c r="IZX520" s="61"/>
      <c r="IZY520" s="70"/>
      <c r="IZZ520" s="70"/>
      <c r="JAA520" s="60"/>
      <c r="JAB520" s="61"/>
      <c r="JAC520" s="70"/>
      <c r="JAD520" s="70"/>
      <c r="JAE520" s="60"/>
      <c r="JAF520" s="61"/>
      <c r="JAG520" s="70"/>
      <c r="JAH520" s="70"/>
      <c r="JAI520" s="60"/>
      <c r="JAJ520" s="61"/>
      <c r="JAK520" s="70"/>
      <c r="JAL520" s="70"/>
      <c r="JAM520" s="60"/>
      <c r="JAN520" s="61"/>
      <c r="JAO520" s="70"/>
      <c r="JAP520" s="70"/>
      <c r="JAQ520" s="60"/>
      <c r="JAR520" s="61"/>
      <c r="JAS520" s="70"/>
      <c r="JAT520" s="70"/>
      <c r="JAU520" s="60"/>
      <c r="JAV520" s="61"/>
      <c r="JAW520" s="70"/>
      <c r="JAX520" s="70"/>
      <c r="JAY520" s="60"/>
      <c r="JAZ520" s="61"/>
      <c r="JBA520" s="70"/>
      <c r="JBB520" s="70"/>
      <c r="JBC520" s="60"/>
      <c r="JBD520" s="61"/>
      <c r="JBE520" s="70"/>
      <c r="JBF520" s="70"/>
      <c r="JBG520" s="60"/>
      <c r="JBH520" s="61"/>
      <c r="JBI520" s="70"/>
      <c r="JBJ520" s="70"/>
      <c r="JBK520" s="60"/>
      <c r="JBL520" s="61"/>
      <c r="JBM520" s="70"/>
      <c r="JBN520" s="70"/>
      <c r="JBO520" s="60"/>
      <c r="JBP520" s="61"/>
      <c r="JBQ520" s="70"/>
      <c r="JBR520" s="70"/>
      <c r="JBS520" s="60"/>
      <c r="JBT520" s="61"/>
      <c r="JBU520" s="70"/>
      <c r="JBV520" s="70"/>
      <c r="JBW520" s="60"/>
      <c r="JBX520" s="61"/>
      <c r="JBY520" s="70"/>
      <c r="JBZ520" s="70"/>
      <c r="JCA520" s="60"/>
      <c r="JCB520" s="61"/>
      <c r="JCC520" s="70"/>
      <c r="JCD520" s="70"/>
      <c r="JCE520" s="60"/>
      <c r="JCF520" s="61"/>
      <c r="JCG520" s="70"/>
      <c r="JCH520" s="70"/>
      <c r="JCI520" s="60"/>
      <c r="JCJ520" s="61"/>
      <c r="JCK520" s="70"/>
      <c r="JCL520" s="70"/>
      <c r="JCM520" s="60"/>
      <c r="JCN520" s="61"/>
      <c r="JCO520" s="70"/>
      <c r="JCP520" s="70"/>
      <c r="JCQ520" s="60"/>
      <c r="JCR520" s="61"/>
      <c r="JCS520" s="70"/>
      <c r="JCT520" s="70"/>
      <c r="JCU520" s="60"/>
      <c r="JCV520" s="61"/>
      <c r="JCW520" s="70"/>
      <c r="JCX520" s="70"/>
      <c r="JCY520" s="60"/>
      <c r="JCZ520" s="61"/>
      <c r="JDA520" s="70"/>
      <c r="JDB520" s="70"/>
      <c r="JDC520" s="60"/>
      <c r="JDD520" s="61"/>
      <c r="JDE520" s="70"/>
      <c r="JDF520" s="70"/>
      <c r="JDG520" s="60"/>
      <c r="JDH520" s="61"/>
      <c r="JDI520" s="70"/>
      <c r="JDJ520" s="70"/>
      <c r="JDK520" s="60"/>
      <c r="JDL520" s="61"/>
      <c r="JDM520" s="70"/>
      <c r="JDN520" s="70"/>
      <c r="JDO520" s="60"/>
      <c r="JDP520" s="61"/>
      <c r="JDQ520" s="70"/>
      <c r="JDR520" s="70"/>
      <c r="JDS520" s="60"/>
      <c r="JDT520" s="61"/>
      <c r="JDU520" s="70"/>
      <c r="JDV520" s="70"/>
      <c r="JDW520" s="60"/>
      <c r="JDX520" s="61"/>
      <c r="JDY520" s="70"/>
      <c r="JDZ520" s="70"/>
      <c r="JEA520" s="60"/>
      <c r="JEB520" s="61"/>
      <c r="JEC520" s="70"/>
      <c r="JED520" s="70"/>
      <c r="JEE520" s="60"/>
      <c r="JEF520" s="61"/>
      <c r="JEG520" s="70"/>
      <c r="JEH520" s="70"/>
      <c r="JEI520" s="60"/>
      <c r="JEJ520" s="61"/>
      <c r="JEK520" s="70"/>
      <c r="JEL520" s="70"/>
      <c r="JEM520" s="60"/>
      <c r="JEN520" s="61"/>
      <c r="JEO520" s="70"/>
      <c r="JEP520" s="70"/>
      <c r="JEQ520" s="60"/>
      <c r="JER520" s="61"/>
      <c r="JES520" s="70"/>
      <c r="JET520" s="70"/>
      <c r="JEU520" s="60"/>
      <c r="JEV520" s="61"/>
      <c r="JEW520" s="70"/>
      <c r="JEX520" s="70"/>
      <c r="JEY520" s="60"/>
      <c r="JEZ520" s="61"/>
      <c r="JFA520" s="70"/>
      <c r="JFB520" s="70"/>
      <c r="JFC520" s="60"/>
      <c r="JFD520" s="61"/>
      <c r="JFE520" s="70"/>
      <c r="JFF520" s="70"/>
      <c r="JFG520" s="60"/>
      <c r="JFH520" s="61"/>
      <c r="JFI520" s="70"/>
      <c r="JFJ520" s="70"/>
      <c r="JFK520" s="60"/>
      <c r="JFL520" s="61"/>
      <c r="JFM520" s="70"/>
      <c r="JFN520" s="70"/>
      <c r="JFO520" s="60"/>
      <c r="JFP520" s="61"/>
      <c r="JFQ520" s="70"/>
      <c r="JFR520" s="70"/>
      <c r="JFS520" s="60"/>
      <c r="JFT520" s="61"/>
      <c r="JFU520" s="70"/>
      <c r="JFV520" s="70"/>
      <c r="JFW520" s="60"/>
      <c r="JFX520" s="61"/>
      <c r="JFY520" s="70"/>
      <c r="JFZ520" s="70"/>
      <c r="JGA520" s="60"/>
      <c r="JGB520" s="61"/>
      <c r="JGC520" s="70"/>
      <c r="JGD520" s="70"/>
      <c r="JGE520" s="60"/>
      <c r="JGF520" s="61"/>
      <c r="JGG520" s="70"/>
      <c r="JGH520" s="70"/>
      <c r="JGI520" s="60"/>
      <c r="JGJ520" s="61"/>
      <c r="JGK520" s="70"/>
      <c r="JGL520" s="70"/>
      <c r="JGM520" s="60"/>
      <c r="JGN520" s="61"/>
      <c r="JGO520" s="70"/>
      <c r="JGP520" s="70"/>
      <c r="JGQ520" s="60"/>
      <c r="JGR520" s="61"/>
      <c r="JGS520" s="70"/>
      <c r="JGT520" s="70"/>
      <c r="JGU520" s="60"/>
      <c r="JGV520" s="61"/>
      <c r="JGW520" s="70"/>
      <c r="JGX520" s="70"/>
      <c r="JGY520" s="60"/>
      <c r="JGZ520" s="61"/>
      <c r="JHA520" s="70"/>
      <c r="JHB520" s="70"/>
      <c r="JHC520" s="60"/>
      <c r="JHD520" s="61"/>
      <c r="JHE520" s="70"/>
      <c r="JHF520" s="70"/>
      <c r="JHG520" s="60"/>
      <c r="JHH520" s="61"/>
      <c r="JHI520" s="70"/>
      <c r="JHJ520" s="70"/>
      <c r="JHK520" s="60"/>
      <c r="JHL520" s="61"/>
      <c r="JHM520" s="70"/>
      <c r="JHN520" s="70"/>
      <c r="JHO520" s="60"/>
      <c r="JHP520" s="61"/>
      <c r="JHQ520" s="70"/>
      <c r="JHR520" s="70"/>
      <c r="JHS520" s="60"/>
      <c r="JHT520" s="61"/>
      <c r="JHU520" s="70"/>
      <c r="JHV520" s="70"/>
      <c r="JHW520" s="60"/>
      <c r="JHX520" s="61"/>
      <c r="JHY520" s="70"/>
      <c r="JHZ520" s="70"/>
      <c r="JIA520" s="60"/>
      <c r="JIB520" s="61"/>
      <c r="JIC520" s="70"/>
      <c r="JID520" s="70"/>
      <c r="JIE520" s="60"/>
      <c r="JIF520" s="61"/>
      <c r="JIG520" s="70"/>
      <c r="JIH520" s="70"/>
      <c r="JII520" s="60"/>
      <c r="JIJ520" s="61"/>
      <c r="JIK520" s="70"/>
      <c r="JIL520" s="70"/>
      <c r="JIM520" s="60"/>
      <c r="JIN520" s="61"/>
      <c r="JIO520" s="70"/>
      <c r="JIP520" s="70"/>
      <c r="JIQ520" s="60"/>
      <c r="JIR520" s="61"/>
      <c r="JIS520" s="70"/>
      <c r="JIT520" s="70"/>
      <c r="JIU520" s="60"/>
      <c r="JIV520" s="61"/>
      <c r="JIW520" s="70"/>
      <c r="JIX520" s="70"/>
      <c r="JIY520" s="60"/>
      <c r="JIZ520" s="61"/>
      <c r="JJA520" s="70"/>
      <c r="JJB520" s="70"/>
      <c r="JJC520" s="60"/>
      <c r="JJD520" s="61"/>
      <c r="JJE520" s="70"/>
      <c r="JJF520" s="70"/>
      <c r="JJG520" s="60"/>
      <c r="JJH520" s="61"/>
      <c r="JJI520" s="70"/>
      <c r="JJJ520" s="70"/>
      <c r="JJK520" s="60"/>
      <c r="JJL520" s="61"/>
      <c r="JJM520" s="70"/>
      <c r="JJN520" s="70"/>
      <c r="JJO520" s="60"/>
      <c r="JJP520" s="61"/>
      <c r="JJQ520" s="70"/>
      <c r="JJR520" s="70"/>
      <c r="JJS520" s="60"/>
      <c r="JJT520" s="61"/>
      <c r="JJU520" s="70"/>
      <c r="JJV520" s="70"/>
      <c r="JJW520" s="60"/>
      <c r="JJX520" s="61"/>
      <c r="JJY520" s="70"/>
      <c r="JJZ520" s="70"/>
      <c r="JKA520" s="60"/>
      <c r="JKB520" s="61"/>
      <c r="JKC520" s="70"/>
      <c r="JKD520" s="70"/>
      <c r="JKE520" s="60"/>
      <c r="JKF520" s="61"/>
      <c r="JKG520" s="70"/>
      <c r="JKH520" s="70"/>
      <c r="JKI520" s="60"/>
      <c r="JKJ520" s="61"/>
      <c r="JKK520" s="70"/>
      <c r="JKL520" s="70"/>
      <c r="JKM520" s="60"/>
      <c r="JKN520" s="61"/>
      <c r="JKO520" s="70"/>
      <c r="JKP520" s="70"/>
      <c r="JKQ520" s="60"/>
      <c r="JKR520" s="61"/>
      <c r="JKS520" s="70"/>
      <c r="JKT520" s="70"/>
      <c r="JKU520" s="60"/>
      <c r="JKV520" s="61"/>
      <c r="JKW520" s="70"/>
      <c r="JKX520" s="70"/>
      <c r="JKY520" s="60"/>
      <c r="JKZ520" s="61"/>
      <c r="JLA520" s="70"/>
      <c r="JLB520" s="70"/>
      <c r="JLC520" s="60"/>
      <c r="JLD520" s="61"/>
      <c r="JLE520" s="70"/>
      <c r="JLF520" s="70"/>
      <c r="JLG520" s="60"/>
      <c r="JLH520" s="61"/>
      <c r="JLI520" s="70"/>
      <c r="JLJ520" s="70"/>
      <c r="JLK520" s="60"/>
      <c r="JLL520" s="61"/>
      <c r="JLM520" s="70"/>
      <c r="JLN520" s="70"/>
      <c r="JLO520" s="60"/>
      <c r="JLP520" s="61"/>
      <c r="JLQ520" s="70"/>
      <c r="JLR520" s="70"/>
      <c r="JLS520" s="60"/>
      <c r="JLT520" s="61"/>
      <c r="JLU520" s="70"/>
      <c r="JLV520" s="70"/>
      <c r="JLW520" s="60"/>
      <c r="JLX520" s="61"/>
      <c r="JLY520" s="70"/>
      <c r="JLZ520" s="70"/>
      <c r="JMA520" s="60"/>
      <c r="JMB520" s="61"/>
      <c r="JMC520" s="70"/>
      <c r="JMD520" s="70"/>
      <c r="JME520" s="60"/>
      <c r="JMF520" s="61"/>
      <c r="JMG520" s="70"/>
      <c r="JMH520" s="70"/>
      <c r="JMI520" s="60"/>
      <c r="JMJ520" s="61"/>
      <c r="JMK520" s="70"/>
      <c r="JML520" s="70"/>
      <c r="JMM520" s="60"/>
      <c r="JMN520" s="61"/>
      <c r="JMO520" s="70"/>
      <c r="JMP520" s="70"/>
      <c r="JMQ520" s="60"/>
      <c r="JMR520" s="61"/>
      <c r="JMS520" s="70"/>
      <c r="JMT520" s="70"/>
      <c r="JMU520" s="60"/>
      <c r="JMV520" s="61"/>
      <c r="JMW520" s="70"/>
      <c r="JMX520" s="70"/>
      <c r="JMY520" s="60"/>
      <c r="JMZ520" s="61"/>
      <c r="JNA520" s="70"/>
      <c r="JNB520" s="70"/>
      <c r="JNC520" s="60"/>
      <c r="JND520" s="61"/>
      <c r="JNE520" s="70"/>
      <c r="JNF520" s="70"/>
      <c r="JNG520" s="60"/>
      <c r="JNH520" s="61"/>
      <c r="JNI520" s="70"/>
      <c r="JNJ520" s="70"/>
      <c r="JNK520" s="60"/>
      <c r="JNL520" s="61"/>
      <c r="JNM520" s="70"/>
      <c r="JNN520" s="70"/>
      <c r="JNO520" s="60"/>
      <c r="JNP520" s="61"/>
      <c r="JNQ520" s="70"/>
      <c r="JNR520" s="70"/>
      <c r="JNS520" s="60"/>
      <c r="JNT520" s="61"/>
      <c r="JNU520" s="70"/>
      <c r="JNV520" s="70"/>
      <c r="JNW520" s="60"/>
      <c r="JNX520" s="61"/>
      <c r="JNY520" s="70"/>
      <c r="JNZ520" s="70"/>
      <c r="JOA520" s="60"/>
      <c r="JOB520" s="61"/>
      <c r="JOC520" s="70"/>
      <c r="JOD520" s="70"/>
      <c r="JOE520" s="60"/>
      <c r="JOF520" s="61"/>
      <c r="JOG520" s="70"/>
      <c r="JOH520" s="70"/>
      <c r="JOI520" s="60"/>
      <c r="JOJ520" s="61"/>
      <c r="JOK520" s="70"/>
      <c r="JOL520" s="70"/>
      <c r="JOM520" s="60"/>
      <c r="JON520" s="61"/>
      <c r="JOO520" s="70"/>
      <c r="JOP520" s="70"/>
      <c r="JOQ520" s="60"/>
      <c r="JOR520" s="61"/>
      <c r="JOS520" s="70"/>
      <c r="JOT520" s="70"/>
      <c r="JOU520" s="60"/>
      <c r="JOV520" s="61"/>
      <c r="JOW520" s="70"/>
      <c r="JOX520" s="70"/>
      <c r="JOY520" s="60"/>
      <c r="JOZ520" s="61"/>
      <c r="JPA520" s="70"/>
      <c r="JPB520" s="70"/>
      <c r="JPC520" s="60"/>
      <c r="JPD520" s="61"/>
      <c r="JPE520" s="70"/>
      <c r="JPF520" s="70"/>
      <c r="JPG520" s="60"/>
      <c r="JPH520" s="61"/>
      <c r="JPI520" s="70"/>
      <c r="JPJ520" s="70"/>
      <c r="JPK520" s="60"/>
      <c r="JPL520" s="61"/>
      <c r="JPM520" s="70"/>
      <c r="JPN520" s="70"/>
      <c r="JPO520" s="60"/>
      <c r="JPP520" s="61"/>
      <c r="JPQ520" s="70"/>
      <c r="JPR520" s="70"/>
      <c r="JPS520" s="60"/>
      <c r="JPT520" s="61"/>
      <c r="JPU520" s="70"/>
      <c r="JPV520" s="70"/>
      <c r="JPW520" s="60"/>
      <c r="JPX520" s="61"/>
      <c r="JPY520" s="70"/>
      <c r="JPZ520" s="70"/>
      <c r="JQA520" s="60"/>
      <c r="JQB520" s="61"/>
      <c r="JQC520" s="70"/>
      <c r="JQD520" s="70"/>
      <c r="JQE520" s="60"/>
      <c r="JQF520" s="61"/>
      <c r="JQG520" s="70"/>
      <c r="JQH520" s="70"/>
      <c r="JQI520" s="60"/>
      <c r="JQJ520" s="61"/>
      <c r="JQK520" s="70"/>
      <c r="JQL520" s="70"/>
      <c r="JQM520" s="60"/>
      <c r="JQN520" s="61"/>
      <c r="JQO520" s="70"/>
      <c r="JQP520" s="70"/>
      <c r="JQQ520" s="60"/>
      <c r="JQR520" s="61"/>
      <c r="JQS520" s="70"/>
      <c r="JQT520" s="70"/>
      <c r="JQU520" s="60"/>
      <c r="JQV520" s="61"/>
      <c r="JQW520" s="70"/>
      <c r="JQX520" s="70"/>
      <c r="JQY520" s="60"/>
      <c r="JQZ520" s="61"/>
      <c r="JRA520" s="70"/>
      <c r="JRB520" s="70"/>
      <c r="JRC520" s="60"/>
      <c r="JRD520" s="61"/>
      <c r="JRE520" s="70"/>
      <c r="JRF520" s="70"/>
      <c r="JRG520" s="60"/>
      <c r="JRH520" s="61"/>
      <c r="JRI520" s="70"/>
      <c r="JRJ520" s="70"/>
      <c r="JRK520" s="60"/>
      <c r="JRL520" s="61"/>
      <c r="JRM520" s="70"/>
      <c r="JRN520" s="70"/>
      <c r="JRO520" s="60"/>
      <c r="JRP520" s="61"/>
      <c r="JRQ520" s="70"/>
      <c r="JRR520" s="70"/>
      <c r="JRS520" s="60"/>
      <c r="JRT520" s="61"/>
      <c r="JRU520" s="70"/>
      <c r="JRV520" s="70"/>
      <c r="JRW520" s="60"/>
      <c r="JRX520" s="61"/>
      <c r="JRY520" s="70"/>
      <c r="JRZ520" s="70"/>
      <c r="JSA520" s="60"/>
      <c r="JSB520" s="61"/>
      <c r="JSC520" s="70"/>
      <c r="JSD520" s="70"/>
      <c r="JSE520" s="60"/>
      <c r="JSF520" s="61"/>
      <c r="JSG520" s="70"/>
      <c r="JSH520" s="70"/>
      <c r="JSI520" s="60"/>
      <c r="JSJ520" s="61"/>
      <c r="JSK520" s="70"/>
      <c r="JSL520" s="70"/>
      <c r="JSM520" s="60"/>
      <c r="JSN520" s="61"/>
      <c r="JSO520" s="70"/>
      <c r="JSP520" s="70"/>
      <c r="JSQ520" s="60"/>
      <c r="JSR520" s="61"/>
      <c r="JSS520" s="70"/>
      <c r="JST520" s="70"/>
      <c r="JSU520" s="60"/>
      <c r="JSV520" s="61"/>
      <c r="JSW520" s="70"/>
      <c r="JSX520" s="70"/>
      <c r="JSY520" s="60"/>
      <c r="JSZ520" s="61"/>
      <c r="JTA520" s="70"/>
      <c r="JTB520" s="70"/>
      <c r="JTC520" s="60"/>
      <c r="JTD520" s="61"/>
      <c r="JTE520" s="70"/>
      <c r="JTF520" s="70"/>
      <c r="JTG520" s="60"/>
      <c r="JTH520" s="61"/>
      <c r="JTI520" s="70"/>
      <c r="JTJ520" s="70"/>
      <c r="JTK520" s="60"/>
      <c r="JTL520" s="61"/>
      <c r="JTM520" s="70"/>
      <c r="JTN520" s="70"/>
      <c r="JTO520" s="60"/>
      <c r="JTP520" s="61"/>
      <c r="JTQ520" s="70"/>
      <c r="JTR520" s="70"/>
      <c r="JTS520" s="60"/>
      <c r="JTT520" s="61"/>
      <c r="JTU520" s="70"/>
      <c r="JTV520" s="70"/>
      <c r="JTW520" s="60"/>
      <c r="JTX520" s="61"/>
      <c r="JTY520" s="70"/>
      <c r="JTZ520" s="70"/>
      <c r="JUA520" s="60"/>
      <c r="JUB520" s="61"/>
      <c r="JUC520" s="70"/>
      <c r="JUD520" s="70"/>
      <c r="JUE520" s="60"/>
      <c r="JUF520" s="61"/>
      <c r="JUG520" s="70"/>
      <c r="JUH520" s="70"/>
      <c r="JUI520" s="60"/>
      <c r="JUJ520" s="61"/>
      <c r="JUK520" s="70"/>
      <c r="JUL520" s="70"/>
      <c r="JUM520" s="60"/>
      <c r="JUN520" s="61"/>
      <c r="JUO520" s="70"/>
      <c r="JUP520" s="70"/>
      <c r="JUQ520" s="60"/>
      <c r="JUR520" s="61"/>
      <c r="JUS520" s="70"/>
      <c r="JUT520" s="70"/>
      <c r="JUU520" s="60"/>
      <c r="JUV520" s="61"/>
      <c r="JUW520" s="70"/>
      <c r="JUX520" s="70"/>
      <c r="JUY520" s="60"/>
      <c r="JUZ520" s="61"/>
      <c r="JVA520" s="70"/>
      <c r="JVB520" s="70"/>
      <c r="JVC520" s="60"/>
      <c r="JVD520" s="61"/>
      <c r="JVE520" s="70"/>
      <c r="JVF520" s="70"/>
      <c r="JVG520" s="60"/>
      <c r="JVH520" s="61"/>
      <c r="JVI520" s="70"/>
      <c r="JVJ520" s="70"/>
      <c r="JVK520" s="60"/>
      <c r="JVL520" s="61"/>
      <c r="JVM520" s="70"/>
      <c r="JVN520" s="70"/>
      <c r="JVO520" s="60"/>
      <c r="JVP520" s="61"/>
      <c r="JVQ520" s="70"/>
      <c r="JVR520" s="70"/>
      <c r="JVS520" s="60"/>
      <c r="JVT520" s="61"/>
      <c r="JVU520" s="70"/>
      <c r="JVV520" s="70"/>
      <c r="JVW520" s="60"/>
      <c r="JVX520" s="61"/>
      <c r="JVY520" s="70"/>
      <c r="JVZ520" s="70"/>
      <c r="JWA520" s="60"/>
      <c r="JWB520" s="61"/>
      <c r="JWC520" s="70"/>
      <c r="JWD520" s="70"/>
      <c r="JWE520" s="60"/>
      <c r="JWF520" s="61"/>
      <c r="JWG520" s="70"/>
      <c r="JWH520" s="70"/>
      <c r="JWI520" s="60"/>
      <c r="JWJ520" s="61"/>
      <c r="JWK520" s="70"/>
      <c r="JWL520" s="70"/>
      <c r="JWM520" s="60"/>
      <c r="JWN520" s="61"/>
      <c r="JWO520" s="70"/>
      <c r="JWP520" s="70"/>
      <c r="JWQ520" s="60"/>
      <c r="JWR520" s="61"/>
      <c r="JWS520" s="70"/>
      <c r="JWT520" s="70"/>
      <c r="JWU520" s="60"/>
      <c r="JWV520" s="61"/>
      <c r="JWW520" s="70"/>
      <c r="JWX520" s="70"/>
      <c r="JWY520" s="60"/>
      <c r="JWZ520" s="61"/>
      <c r="JXA520" s="70"/>
      <c r="JXB520" s="70"/>
      <c r="JXC520" s="60"/>
      <c r="JXD520" s="61"/>
      <c r="JXE520" s="70"/>
      <c r="JXF520" s="70"/>
      <c r="JXG520" s="60"/>
      <c r="JXH520" s="61"/>
      <c r="JXI520" s="70"/>
      <c r="JXJ520" s="70"/>
      <c r="JXK520" s="60"/>
      <c r="JXL520" s="61"/>
      <c r="JXM520" s="70"/>
      <c r="JXN520" s="70"/>
      <c r="JXO520" s="60"/>
      <c r="JXP520" s="61"/>
      <c r="JXQ520" s="70"/>
      <c r="JXR520" s="70"/>
      <c r="JXS520" s="60"/>
      <c r="JXT520" s="61"/>
      <c r="JXU520" s="70"/>
      <c r="JXV520" s="70"/>
      <c r="JXW520" s="60"/>
      <c r="JXX520" s="61"/>
      <c r="JXY520" s="70"/>
      <c r="JXZ520" s="70"/>
      <c r="JYA520" s="60"/>
      <c r="JYB520" s="61"/>
      <c r="JYC520" s="70"/>
      <c r="JYD520" s="70"/>
      <c r="JYE520" s="60"/>
      <c r="JYF520" s="61"/>
      <c r="JYG520" s="70"/>
      <c r="JYH520" s="70"/>
      <c r="JYI520" s="60"/>
      <c r="JYJ520" s="61"/>
      <c r="JYK520" s="70"/>
      <c r="JYL520" s="70"/>
      <c r="JYM520" s="60"/>
      <c r="JYN520" s="61"/>
      <c r="JYO520" s="70"/>
      <c r="JYP520" s="70"/>
      <c r="JYQ520" s="60"/>
      <c r="JYR520" s="61"/>
      <c r="JYS520" s="70"/>
      <c r="JYT520" s="70"/>
      <c r="JYU520" s="60"/>
      <c r="JYV520" s="61"/>
      <c r="JYW520" s="70"/>
      <c r="JYX520" s="70"/>
      <c r="JYY520" s="60"/>
      <c r="JYZ520" s="61"/>
      <c r="JZA520" s="70"/>
      <c r="JZB520" s="70"/>
      <c r="JZC520" s="60"/>
      <c r="JZD520" s="61"/>
      <c r="JZE520" s="70"/>
      <c r="JZF520" s="70"/>
      <c r="JZG520" s="60"/>
      <c r="JZH520" s="61"/>
      <c r="JZI520" s="70"/>
      <c r="JZJ520" s="70"/>
      <c r="JZK520" s="60"/>
      <c r="JZL520" s="61"/>
      <c r="JZM520" s="70"/>
      <c r="JZN520" s="70"/>
      <c r="JZO520" s="60"/>
      <c r="JZP520" s="61"/>
      <c r="JZQ520" s="70"/>
      <c r="JZR520" s="70"/>
      <c r="JZS520" s="60"/>
      <c r="JZT520" s="61"/>
      <c r="JZU520" s="70"/>
      <c r="JZV520" s="70"/>
      <c r="JZW520" s="60"/>
      <c r="JZX520" s="61"/>
      <c r="JZY520" s="70"/>
      <c r="JZZ520" s="70"/>
      <c r="KAA520" s="60"/>
      <c r="KAB520" s="61"/>
      <c r="KAC520" s="70"/>
      <c r="KAD520" s="70"/>
      <c r="KAE520" s="60"/>
      <c r="KAF520" s="61"/>
      <c r="KAG520" s="70"/>
      <c r="KAH520" s="70"/>
      <c r="KAI520" s="60"/>
      <c r="KAJ520" s="61"/>
      <c r="KAK520" s="70"/>
      <c r="KAL520" s="70"/>
      <c r="KAM520" s="60"/>
      <c r="KAN520" s="61"/>
      <c r="KAO520" s="70"/>
      <c r="KAP520" s="70"/>
      <c r="KAQ520" s="60"/>
      <c r="KAR520" s="61"/>
      <c r="KAS520" s="70"/>
      <c r="KAT520" s="70"/>
      <c r="KAU520" s="60"/>
      <c r="KAV520" s="61"/>
      <c r="KAW520" s="70"/>
      <c r="KAX520" s="70"/>
      <c r="KAY520" s="60"/>
      <c r="KAZ520" s="61"/>
      <c r="KBA520" s="70"/>
      <c r="KBB520" s="70"/>
      <c r="KBC520" s="60"/>
      <c r="KBD520" s="61"/>
      <c r="KBE520" s="70"/>
      <c r="KBF520" s="70"/>
      <c r="KBG520" s="60"/>
      <c r="KBH520" s="61"/>
      <c r="KBI520" s="70"/>
      <c r="KBJ520" s="70"/>
      <c r="KBK520" s="60"/>
      <c r="KBL520" s="61"/>
      <c r="KBM520" s="70"/>
      <c r="KBN520" s="70"/>
      <c r="KBO520" s="60"/>
      <c r="KBP520" s="61"/>
      <c r="KBQ520" s="70"/>
      <c r="KBR520" s="70"/>
      <c r="KBS520" s="60"/>
      <c r="KBT520" s="61"/>
      <c r="KBU520" s="70"/>
      <c r="KBV520" s="70"/>
      <c r="KBW520" s="60"/>
      <c r="KBX520" s="61"/>
      <c r="KBY520" s="70"/>
      <c r="KBZ520" s="70"/>
      <c r="KCA520" s="60"/>
      <c r="KCB520" s="61"/>
      <c r="KCC520" s="70"/>
      <c r="KCD520" s="70"/>
      <c r="KCE520" s="60"/>
      <c r="KCF520" s="61"/>
      <c r="KCG520" s="70"/>
      <c r="KCH520" s="70"/>
      <c r="KCI520" s="60"/>
      <c r="KCJ520" s="61"/>
      <c r="KCK520" s="70"/>
      <c r="KCL520" s="70"/>
      <c r="KCM520" s="60"/>
      <c r="KCN520" s="61"/>
      <c r="KCO520" s="70"/>
      <c r="KCP520" s="70"/>
      <c r="KCQ520" s="60"/>
      <c r="KCR520" s="61"/>
      <c r="KCS520" s="70"/>
      <c r="KCT520" s="70"/>
      <c r="KCU520" s="60"/>
      <c r="KCV520" s="61"/>
      <c r="KCW520" s="70"/>
      <c r="KCX520" s="70"/>
      <c r="KCY520" s="60"/>
      <c r="KCZ520" s="61"/>
      <c r="KDA520" s="70"/>
      <c r="KDB520" s="70"/>
      <c r="KDC520" s="60"/>
      <c r="KDD520" s="61"/>
      <c r="KDE520" s="70"/>
      <c r="KDF520" s="70"/>
      <c r="KDG520" s="60"/>
      <c r="KDH520" s="61"/>
      <c r="KDI520" s="70"/>
      <c r="KDJ520" s="70"/>
      <c r="KDK520" s="60"/>
      <c r="KDL520" s="61"/>
      <c r="KDM520" s="70"/>
      <c r="KDN520" s="70"/>
      <c r="KDO520" s="60"/>
      <c r="KDP520" s="61"/>
      <c r="KDQ520" s="70"/>
      <c r="KDR520" s="70"/>
      <c r="KDS520" s="60"/>
      <c r="KDT520" s="61"/>
      <c r="KDU520" s="70"/>
      <c r="KDV520" s="70"/>
      <c r="KDW520" s="60"/>
      <c r="KDX520" s="61"/>
      <c r="KDY520" s="70"/>
      <c r="KDZ520" s="70"/>
      <c r="KEA520" s="60"/>
      <c r="KEB520" s="61"/>
      <c r="KEC520" s="70"/>
      <c r="KED520" s="70"/>
      <c r="KEE520" s="60"/>
      <c r="KEF520" s="61"/>
      <c r="KEG520" s="70"/>
      <c r="KEH520" s="70"/>
      <c r="KEI520" s="60"/>
      <c r="KEJ520" s="61"/>
      <c r="KEK520" s="70"/>
      <c r="KEL520" s="70"/>
      <c r="KEM520" s="60"/>
      <c r="KEN520" s="61"/>
      <c r="KEO520" s="70"/>
      <c r="KEP520" s="70"/>
      <c r="KEQ520" s="60"/>
      <c r="KER520" s="61"/>
      <c r="KES520" s="70"/>
      <c r="KET520" s="70"/>
      <c r="KEU520" s="60"/>
      <c r="KEV520" s="61"/>
      <c r="KEW520" s="70"/>
      <c r="KEX520" s="70"/>
      <c r="KEY520" s="60"/>
      <c r="KEZ520" s="61"/>
      <c r="KFA520" s="70"/>
      <c r="KFB520" s="70"/>
      <c r="KFC520" s="60"/>
      <c r="KFD520" s="61"/>
      <c r="KFE520" s="70"/>
      <c r="KFF520" s="70"/>
      <c r="KFG520" s="60"/>
      <c r="KFH520" s="61"/>
      <c r="KFI520" s="70"/>
      <c r="KFJ520" s="70"/>
      <c r="KFK520" s="60"/>
      <c r="KFL520" s="61"/>
      <c r="KFM520" s="70"/>
      <c r="KFN520" s="70"/>
      <c r="KFO520" s="60"/>
      <c r="KFP520" s="61"/>
      <c r="KFQ520" s="70"/>
      <c r="KFR520" s="70"/>
      <c r="KFS520" s="60"/>
      <c r="KFT520" s="61"/>
      <c r="KFU520" s="70"/>
      <c r="KFV520" s="70"/>
      <c r="KFW520" s="60"/>
      <c r="KFX520" s="61"/>
      <c r="KFY520" s="70"/>
      <c r="KFZ520" s="70"/>
      <c r="KGA520" s="60"/>
      <c r="KGB520" s="61"/>
      <c r="KGC520" s="70"/>
      <c r="KGD520" s="70"/>
      <c r="KGE520" s="60"/>
      <c r="KGF520" s="61"/>
      <c r="KGG520" s="70"/>
      <c r="KGH520" s="70"/>
      <c r="KGI520" s="60"/>
      <c r="KGJ520" s="61"/>
      <c r="KGK520" s="70"/>
      <c r="KGL520" s="70"/>
      <c r="KGM520" s="60"/>
      <c r="KGN520" s="61"/>
      <c r="KGO520" s="70"/>
      <c r="KGP520" s="70"/>
      <c r="KGQ520" s="60"/>
      <c r="KGR520" s="61"/>
      <c r="KGS520" s="70"/>
      <c r="KGT520" s="70"/>
      <c r="KGU520" s="60"/>
      <c r="KGV520" s="61"/>
      <c r="KGW520" s="70"/>
      <c r="KGX520" s="70"/>
      <c r="KGY520" s="60"/>
      <c r="KGZ520" s="61"/>
      <c r="KHA520" s="70"/>
      <c r="KHB520" s="70"/>
      <c r="KHC520" s="60"/>
      <c r="KHD520" s="61"/>
      <c r="KHE520" s="70"/>
      <c r="KHF520" s="70"/>
      <c r="KHG520" s="60"/>
      <c r="KHH520" s="61"/>
      <c r="KHI520" s="70"/>
      <c r="KHJ520" s="70"/>
      <c r="KHK520" s="60"/>
      <c r="KHL520" s="61"/>
      <c r="KHM520" s="70"/>
      <c r="KHN520" s="70"/>
      <c r="KHO520" s="60"/>
      <c r="KHP520" s="61"/>
      <c r="KHQ520" s="70"/>
      <c r="KHR520" s="70"/>
      <c r="KHS520" s="60"/>
      <c r="KHT520" s="61"/>
      <c r="KHU520" s="70"/>
      <c r="KHV520" s="70"/>
      <c r="KHW520" s="60"/>
      <c r="KHX520" s="61"/>
      <c r="KHY520" s="70"/>
      <c r="KHZ520" s="70"/>
      <c r="KIA520" s="60"/>
      <c r="KIB520" s="61"/>
      <c r="KIC520" s="70"/>
      <c r="KID520" s="70"/>
      <c r="KIE520" s="60"/>
      <c r="KIF520" s="61"/>
      <c r="KIG520" s="70"/>
      <c r="KIH520" s="70"/>
      <c r="KII520" s="60"/>
      <c r="KIJ520" s="61"/>
      <c r="KIK520" s="70"/>
      <c r="KIL520" s="70"/>
      <c r="KIM520" s="60"/>
      <c r="KIN520" s="61"/>
      <c r="KIO520" s="70"/>
      <c r="KIP520" s="70"/>
      <c r="KIQ520" s="60"/>
      <c r="KIR520" s="61"/>
      <c r="KIS520" s="70"/>
      <c r="KIT520" s="70"/>
      <c r="KIU520" s="60"/>
      <c r="KIV520" s="61"/>
      <c r="KIW520" s="70"/>
      <c r="KIX520" s="70"/>
      <c r="KIY520" s="60"/>
      <c r="KIZ520" s="61"/>
      <c r="KJA520" s="70"/>
      <c r="KJB520" s="70"/>
      <c r="KJC520" s="60"/>
      <c r="KJD520" s="61"/>
      <c r="KJE520" s="70"/>
      <c r="KJF520" s="70"/>
      <c r="KJG520" s="60"/>
      <c r="KJH520" s="61"/>
      <c r="KJI520" s="70"/>
      <c r="KJJ520" s="70"/>
      <c r="KJK520" s="60"/>
      <c r="KJL520" s="61"/>
      <c r="KJM520" s="70"/>
      <c r="KJN520" s="70"/>
      <c r="KJO520" s="60"/>
      <c r="KJP520" s="61"/>
      <c r="KJQ520" s="70"/>
      <c r="KJR520" s="70"/>
      <c r="KJS520" s="60"/>
      <c r="KJT520" s="61"/>
      <c r="KJU520" s="70"/>
      <c r="KJV520" s="70"/>
      <c r="KJW520" s="60"/>
      <c r="KJX520" s="61"/>
      <c r="KJY520" s="70"/>
      <c r="KJZ520" s="70"/>
      <c r="KKA520" s="60"/>
      <c r="KKB520" s="61"/>
      <c r="KKC520" s="70"/>
      <c r="KKD520" s="70"/>
      <c r="KKE520" s="60"/>
      <c r="KKF520" s="61"/>
      <c r="KKG520" s="70"/>
      <c r="KKH520" s="70"/>
      <c r="KKI520" s="60"/>
      <c r="KKJ520" s="61"/>
      <c r="KKK520" s="70"/>
      <c r="KKL520" s="70"/>
      <c r="KKM520" s="60"/>
      <c r="KKN520" s="61"/>
      <c r="KKO520" s="70"/>
      <c r="KKP520" s="70"/>
      <c r="KKQ520" s="60"/>
      <c r="KKR520" s="61"/>
      <c r="KKS520" s="70"/>
      <c r="KKT520" s="70"/>
      <c r="KKU520" s="60"/>
      <c r="KKV520" s="61"/>
      <c r="KKW520" s="70"/>
      <c r="KKX520" s="70"/>
      <c r="KKY520" s="60"/>
      <c r="KKZ520" s="61"/>
      <c r="KLA520" s="70"/>
      <c r="KLB520" s="70"/>
      <c r="KLC520" s="60"/>
      <c r="KLD520" s="61"/>
      <c r="KLE520" s="70"/>
      <c r="KLF520" s="70"/>
      <c r="KLG520" s="60"/>
      <c r="KLH520" s="61"/>
      <c r="KLI520" s="70"/>
      <c r="KLJ520" s="70"/>
      <c r="KLK520" s="60"/>
      <c r="KLL520" s="61"/>
      <c r="KLM520" s="70"/>
      <c r="KLN520" s="70"/>
      <c r="KLO520" s="60"/>
      <c r="KLP520" s="61"/>
      <c r="KLQ520" s="70"/>
      <c r="KLR520" s="70"/>
      <c r="KLS520" s="60"/>
      <c r="KLT520" s="61"/>
      <c r="KLU520" s="70"/>
      <c r="KLV520" s="70"/>
      <c r="KLW520" s="60"/>
      <c r="KLX520" s="61"/>
      <c r="KLY520" s="70"/>
      <c r="KLZ520" s="70"/>
      <c r="KMA520" s="60"/>
      <c r="KMB520" s="61"/>
      <c r="KMC520" s="70"/>
      <c r="KMD520" s="70"/>
      <c r="KME520" s="60"/>
      <c r="KMF520" s="61"/>
      <c r="KMG520" s="70"/>
      <c r="KMH520" s="70"/>
      <c r="KMI520" s="60"/>
      <c r="KMJ520" s="61"/>
      <c r="KMK520" s="70"/>
      <c r="KML520" s="70"/>
      <c r="KMM520" s="60"/>
      <c r="KMN520" s="61"/>
      <c r="KMO520" s="70"/>
      <c r="KMP520" s="70"/>
      <c r="KMQ520" s="60"/>
      <c r="KMR520" s="61"/>
      <c r="KMS520" s="70"/>
      <c r="KMT520" s="70"/>
      <c r="KMU520" s="60"/>
      <c r="KMV520" s="61"/>
      <c r="KMW520" s="70"/>
      <c r="KMX520" s="70"/>
      <c r="KMY520" s="60"/>
      <c r="KMZ520" s="61"/>
      <c r="KNA520" s="70"/>
      <c r="KNB520" s="70"/>
      <c r="KNC520" s="60"/>
      <c r="KND520" s="61"/>
      <c r="KNE520" s="70"/>
      <c r="KNF520" s="70"/>
      <c r="KNG520" s="60"/>
      <c r="KNH520" s="61"/>
      <c r="KNI520" s="70"/>
      <c r="KNJ520" s="70"/>
      <c r="KNK520" s="60"/>
      <c r="KNL520" s="61"/>
      <c r="KNM520" s="70"/>
      <c r="KNN520" s="70"/>
      <c r="KNO520" s="60"/>
      <c r="KNP520" s="61"/>
      <c r="KNQ520" s="70"/>
      <c r="KNR520" s="70"/>
      <c r="KNS520" s="60"/>
      <c r="KNT520" s="61"/>
      <c r="KNU520" s="70"/>
      <c r="KNV520" s="70"/>
      <c r="KNW520" s="60"/>
      <c r="KNX520" s="61"/>
      <c r="KNY520" s="70"/>
      <c r="KNZ520" s="70"/>
      <c r="KOA520" s="60"/>
      <c r="KOB520" s="61"/>
      <c r="KOC520" s="70"/>
      <c r="KOD520" s="70"/>
      <c r="KOE520" s="60"/>
      <c r="KOF520" s="61"/>
      <c r="KOG520" s="70"/>
      <c r="KOH520" s="70"/>
      <c r="KOI520" s="60"/>
      <c r="KOJ520" s="61"/>
      <c r="KOK520" s="70"/>
      <c r="KOL520" s="70"/>
      <c r="KOM520" s="60"/>
      <c r="KON520" s="61"/>
      <c r="KOO520" s="70"/>
      <c r="KOP520" s="70"/>
      <c r="KOQ520" s="60"/>
      <c r="KOR520" s="61"/>
      <c r="KOS520" s="70"/>
      <c r="KOT520" s="70"/>
      <c r="KOU520" s="60"/>
      <c r="KOV520" s="61"/>
      <c r="KOW520" s="70"/>
      <c r="KOX520" s="70"/>
      <c r="KOY520" s="60"/>
      <c r="KOZ520" s="61"/>
      <c r="KPA520" s="70"/>
      <c r="KPB520" s="70"/>
      <c r="KPC520" s="60"/>
      <c r="KPD520" s="61"/>
      <c r="KPE520" s="70"/>
      <c r="KPF520" s="70"/>
      <c r="KPG520" s="60"/>
      <c r="KPH520" s="61"/>
      <c r="KPI520" s="70"/>
      <c r="KPJ520" s="70"/>
      <c r="KPK520" s="60"/>
      <c r="KPL520" s="61"/>
      <c r="KPM520" s="70"/>
      <c r="KPN520" s="70"/>
      <c r="KPO520" s="60"/>
      <c r="KPP520" s="61"/>
      <c r="KPQ520" s="70"/>
      <c r="KPR520" s="70"/>
      <c r="KPS520" s="60"/>
      <c r="KPT520" s="61"/>
      <c r="KPU520" s="70"/>
      <c r="KPV520" s="70"/>
      <c r="KPW520" s="60"/>
      <c r="KPX520" s="61"/>
      <c r="KPY520" s="70"/>
      <c r="KPZ520" s="70"/>
      <c r="KQA520" s="60"/>
      <c r="KQB520" s="61"/>
      <c r="KQC520" s="70"/>
      <c r="KQD520" s="70"/>
      <c r="KQE520" s="60"/>
      <c r="KQF520" s="61"/>
      <c r="KQG520" s="70"/>
      <c r="KQH520" s="70"/>
      <c r="KQI520" s="60"/>
      <c r="KQJ520" s="61"/>
      <c r="KQK520" s="70"/>
      <c r="KQL520" s="70"/>
      <c r="KQM520" s="60"/>
      <c r="KQN520" s="61"/>
      <c r="KQO520" s="70"/>
      <c r="KQP520" s="70"/>
      <c r="KQQ520" s="60"/>
      <c r="KQR520" s="61"/>
      <c r="KQS520" s="70"/>
      <c r="KQT520" s="70"/>
      <c r="KQU520" s="60"/>
      <c r="KQV520" s="61"/>
      <c r="KQW520" s="70"/>
      <c r="KQX520" s="70"/>
      <c r="KQY520" s="60"/>
      <c r="KQZ520" s="61"/>
      <c r="KRA520" s="70"/>
      <c r="KRB520" s="70"/>
      <c r="KRC520" s="60"/>
      <c r="KRD520" s="61"/>
      <c r="KRE520" s="70"/>
      <c r="KRF520" s="70"/>
      <c r="KRG520" s="60"/>
      <c r="KRH520" s="61"/>
      <c r="KRI520" s="70"/>
      <c r="KRJ520" s="70"/>
      <c r="KRK520" s="60"/>
      <c r="KRL520" s="61"/>
      <c r="KRM520" s="70"/>
      <c r="KRN520" s="70"/>
      <c r="KRO520" s="60"/>
      <c r="KRP520" s="61"/>
      <c r="KRQ520" s="70"/>
      <c r="KRR520" s="70"/>
      <c r="KRS520" s="60"/>
      <c r="KRT520" s="61"/>
      <c r="KRU520" s="70"/>
      <c r="KRV520" s="70"/>
      <c r="KRW520" s="60"/>
      <c r="KRX520" s="61"/>
      <c r="KRY520" s="70"/>
      <c r="KRZ520" s="70"/>
      <c r="KSA520" s="60"/>
      <c r="KSB520" s="61"/>
      <c r="KSC520" s="70"/>
      <c r="KSD520" s="70"/>
      <c r="KSE520" s="60"/>
      <c r="KSF520" s="61"/>
      <c r="KSG520" s="70"/>
      <c r="KSH520" s="70"/>
      <c r="KSI520" s="60"/>
      <c r="KSJ520" s="61"/>
      <c r="KSK520" s="70"/>
      <c r="KSL520" s="70"/>
      <c r="KSM520" s="60"/>
      <c r="KSN520" s="61"/>
      <c r="KSO520" s="70"/>
      <c r="KSP520" s="70"/>
      <c r="KSQ520" s="60"/>
      <c r="KSR520" s="61"/>
      <c r="KSS520" s="70"/>
      <c r="KST520" s="70"/>
      <c r="KSU520" s="60"/>
      <c r="KSV520" s="61"/>
      <c r="KSW520" s="70"/>
      <c r="KSX520" s="70"/>
      <c r="KSY520" s="60"/>
      <c r="KSZ520" s="61"/>
      <c r="KTA520" s="70"/>
      <c r="KTB520" s="70"/>
      <c r="KTC520" s="60"/>
      <c r="KTD520" s="61"/>
      <c r="KTE520" s="70"/>
      <c r="KTF520" s="70"/>
      <c r="KTG520" s="60"/>
      <c r="KTH520" s="61"/>
      <c r="KTI520" s="70"/>
      <c r="KTJ520" s="70"/>
      <c r="KTK520" s="60"/>
      <c r="KTL520" s="61"/>
      <c r="KTM520" s="70"/>
      <c r="KTN520" s="70"/>
      <c r="KTO520" s="60"/>
      <c r="KTP520" s="61"/>
      <c r="KTQ520" s="70"/>
      <c r="KTR520" s="70"/>
      <c r="KTS520" s="60"/>
      <c r="KTT520" s="61"/>
      <c r="KTU520" s="70"/>
      <c r="KTV520" s="70"/>
      <c r="KTW520" s="60"/>
      <c r="KTX520" s="61"/>
      <c r="KTY520" s="70"/>
      <c r="KTZ520" s="70"/>
      <c r="KUA520" s="60"/>
      <c r="KUB520" s="61"/>
      <c r="KUC520" s="70"/>
      <c r="KUD520" s="70"/>
      <c r="KUE520" s="60"/>
      <c r="KUF520" s="61"/>
      <c r="KUG520" s="70"/>
      <c r="KUH520" s="70"/>
      <c r="KUI520" s="60"/>
      <c r="KUJ520" s="61"/>
      <c r="KUK520" s="70"/>
      <c r="KUL520" s="70"/>
      <c r="KUM520" s="60"/>
      <c r="KUN520" s="61"/>
      <c r="KUO520" s="70"/>
      <c r="KUP520" s="70"/>
      <c r="KUQ520" s="60"/>
      <c r="KUR520" s="61"/>
      <c r="KUS520" s="70"/>
      <c r="KUT520" s="70"/>
      <c r="KUU520" s="60"/>
      <c r="KUV520" s="61"/>
      <c r="KUW520" s="70"/>
      <c r="KUX520" s="70"/>
      <c r="KUY520" s="60"/>
      <c r="KUZ520" s="61"/>
      <c r="KVA520" s="70"/>
      <c r="KVB520" s="70"/>
      <c r="KVC520" s="60"/>
      <c r="KVD520" s="61"/>
      <c r="KVE520" s="70"/>
      <c r="KVF520" s="70"/>
      <c r="KVG520" s="60"/>
      <c r="KVH520" s="61"/>
      <c r="KVI520" s="70"/>
      <c r="KVJ520" s="70"/>
      <c r="KVK520" s="60"/>
      <c r="KVL520" s="61"/>
      <c r="KVM520" s="70"/>
      <c r="KVN520" s="70"/>
      <c r="KVO520" s="60"/>
      <c r="KVP520" s="61"/>
      <c r="KVQ520" s="70"/>
      <c r="KVR520" s="70"/>
      <c r="KVS520" s="60"/>
      <c r="KVT520" s="61"/>
      <c r="KVU520" s="70"/>
      <c r="KVV520" s="70"/>
      <c r="KVW520" s="60"/>
      <c r="KVX520" s="61"/>
      <c r="KVY520" s="70"/>
      <c r="KVZ520" s="70"/>
      <c r="KWA520" s="60"/>
      <c r="KWB520" s="61"/>
      <c r="KWC520" s="70"/>
      <c r="KWD520" s="70"/>
      <c r="KWE520" s="60"/>
      <c r="KWF520" s="61"/>
      <c r="KWG520" s="70"/>
      <c r="KWH520" s="70"/>
      <c r="KWI520" s="60"/>
      <c r="KWJ520" s="61"/>
      <c r="KWK520" s="70"/>
      <c r="KWL520" s="70"/>
      <c r="KWM520" s="60"/>
      <c r="KWN520" s="61"/>
      <c r="KWO520" s="70"/>
      <c r="KWP520" s="70"/>
      <c r="KWQ520" s="60"/>
      <c r="KWR520" s="61"/>
      <c r="KWS520" s="70"/>
      <c r="KWT520" s="70"/>
      <c r="KWU520" s="60"/>
      <c r="KWV520" s="61"/>
      <c r="KWW520" s="70"/>
      <c r="KWX520" s="70"/>
      <c r="KWY520" s="60"/>
      <c r="KWZ520" s="61"/>
      <c r="KXA520" s="70"/>
      <c r="KXB520" s="70"/>
      <c r="KXC520" s="60"/>
      <c r="KXD520" s="61"/>
      <c r="KXE520" s="70"/>
      <c r="KXF520" s="70"/>
      <c r="KXG520" s="60"/>
      <c r="KXH520" s="61"/>
      <c r="KXI520" s="70"/>
      <c r="KXJ520" s="70"/>
      <c r="KXK520" s="60"/>
      <c r="KXL520" s="61"/>
      <c r="KXM520" s="70"/>
      <c r="KXN520" s="70"/>
      <c r="KXO520" s="60"/>
      <c r="KXP520" s="61"/>
      <c r="KXQ520" s="70"/>
      <c r="KXR520" s="70"/>
      <c r="KXS520" s="60"/>
      <c r="KXT520" s="61"/>
      <c r="KXU520" s="70"/>
      <c r="KXV520" s="70"/>
      <c r="KXW520" s="60"/>
      <c r="KXX520" s="61"/>
      <c r="KXY520" s="70"/>
      <c r="KXZ520" s="70"/>
      <c r="KYA520" s="60"/>
      <c r="KYB520" s="61"/>
      <c r="KYC520" s="70"/>
      <c r="KYD520" s="70"/>
      <c r="KYE520" s="60"/>
      <c r="KYF520" s="61"/>
      <c r="KYG520" s="70"/>
      <c r="KYH520" s="70"/>
      <c r="KYI520" s="60"/>
      <c r="KYJ520" s="61"/>
      <c r="KYK520" s="70"/>
      <c r="KYL520" s="70"/>
      <c r="KYM520" s="60"/>
      <c r="KYN520" s="61"/>
      <c r="KYO520" s="70"/>
      <c r="KYP520" s="70"/>
      <c r="KYQ520" s="60"/>
      <c r="KYR520" s="61"/>
      <c r="KYS520" s="70"/>
      <c r="KYT520" s="70"/>
      <c r="KYU520" s="60"/>
      <c r="KYV520" s="61"/>
      <c r="KYW520" s="70"/>
      <c r="KYX520" s="70"/>
      <c r="KYY520" s="60"/>
      <c r="KYZ520" s="61"/>
      <c r="KZA520" s="70"/>
      <c r="KZB520" s="70"/>
      <c r="KZC520" s="60"/>
      <c r="KZD520" s="61"/>
      <c r="KZE520" s="70"/>
      <c r="KZF520" s="70"/>
      <c r="KZG520" s="60"/>
      <c r="KZH520" s="61"/>
      <c r="KZI520" s="70"/>
      <c r="KZJ520" s="70"/>
      <c r="KZK520" s="60"/>
      <c r="KZL520" s="61"/>
      <c r="KZM520" s="70"/>
      <c r="KZN520" s="70"/>
      <c r="KZO520" s="60"/>
      <c r="KZP520" s="61"/>
      <c r="KZQ520" s="70"/>
      <c r="KZR520" s="70"/>
      <c r="KZS520" s="60"/>
      <c r="KZT520" s="61"/>
      <c r="KZU520" s="70"/>
      <c r="KZV520" s="70"/>
      <c r="KZW520" s="60"/>
      <c r="KZX520" s="61"/>
      <c r="KZY520" s="70"/>
      <c r="KZZ520" s="70"/>
      <c r="LAA520" s="60"/>
      <c r="LAB520" s="61"/>
      <c r="LAC520" s="70"/>
      <c r="LAD520" s="70"/>
      <c r="LAE520" s="60"/>
      <c r="LAF520" s="61"/>
      <c r="LAG520" s="70"/>
      <c r="LAH520" s="70"/>
      <c r="LAI520" s="60"/>
      <c r="LAJ520" s="61"/>
      <c r="LAK520" s="70"/>
      <c r="LAL520" s="70"/>
      <c r="LAM520" s="60"/>
      <c r="LAN520" s="61"/>
      <c r="LAO520" s="70"/>
      <c r="LAP520" s="70"/>
      <c r="LAQ520" s="60"/>
      <c r="LAR520" s="61"/>
      <c r="LAS520" s="70"/>
      <c r="LAT520" s="70"/>
      <c r="LAU520" s="60"/>
      <c r="LAV520" s="61"/>
      <c r="LAW520" s="70"/>
      <c r="LAX520" s="70"/>
      <c r="LAY520" s="60"/>
      <c r="LAZ520" s="61"/>
      <c r="LBA520" s="70"/>
      <c r="LBB520" s="70"/>
      <c r="LBC520" s="60"/>
      <c r="LBD520" s="61"/>
      <c r="LBE520" s="70"/>
      <c r="LBF520" s="70"/>
      <c r="LBG520" s="60"/>
      <c r="LBH520" s="61"/>
      <c r="LBI520" s="70"/>
      <c r="LBJ520" s="70"/>
      <c r="LBK520" s="60"/>
      <c r="LBL520" s="61"/>
      <c r="LBM520" s="70"/>
      <c r="LBN520" s="70"/>
      <c r="LBO520" s="60"/>
      <c r="LBP520" s="61"/>
      <c r="LBQ520" s="70"/>
      <c r="LBR520" s="70"/>
      <c r="LBS520" s="60"/>
      <c r="LBT520" s="61"/>
      <c r="LBU520" s="70"/>
      <c r="LBV520" s="70"/>
      <c r="LBW520" s="60"/>
      <c r="LBX520" s="61"/>
      <c r="LBY520" s="70"/>
      <c r="LBZ520" s="70"/>
      <c r="LCA520" s="60"/>
      <c r="LCB520" s="61"/>
      <c r="LCC520" s="70"/>
      <c r="LCD520" s="70"/>
      <c r="LCE520" s="60"/>
      <c r="LCF520" s="61"/>
      <c r="LCG520" s="70"/>
      <c r="LCH520" s="70"/>
      <c r="LCI520" s="60"/>
      <c r="LCJ520" s="61"/>
      <c r="LCK520" s="70"/>
      <c r="LCL520" s="70"/>
      <c r="LCM520" s="60"/>
      <c r="LCN520" s="61"/>
      <c r="LCO520" s="70"/>
      <c r="LCP520" s="70"/>
      <c r="LCQ520" s="60"/>
      <c r="LCR520" s="61"/>
      <c r="LCS520" s="70"/>
      <c r="LCT520" s="70"/>
      <c r="LCU520" s="60"/>
      <c r="LCV520" s="61"/>
      <c r="LCW520" s="70"/>
      <c r="LCX520" s="70"/>
      <c r="LCY520" s="60"/>
      <c r="LCZ520" s="61"/>
      <c r="LDA520" s="70"/>
      <c r="LDB520" s="70"/>
      <c r="LDC520" s="60"/>
      <c r="LDD520" s="61"/>
      <c r="LDE520" s="70"/>
      <c r="LDF520" s="70"/>
      <c r="LDG520" s="60"/>
      <c r="LDH520" s="61"/>
      <c r="LDI520" s="70"/>
      <c r="LDJ520" s="70"/>
      <c r="LDK520" s="60"/>
      <c r="LDL520" s="61"/>
      <c r="LDM520" s="70"/>
      <c r="LDN520" s="70"/>
      <c r="LDO520" s="60"/>
      <c r="LDP520" s="61"/>
      <c r="LDQ520" s="70"/>
      <c r="LDR520" s="70"/>
      <c r="LDS520" s="60"/>
      <c r="LDT520" s="61"/>
      <c r="LDU520" s="70"/>
      <c r="LDV520" s="70"/>
      <c r="LDW520" s="60"/>
      <c r="LDX520" s="61"/>
      <c r="LDY520" s="70"/>
      <c r="LDZ520" s="70"/>
      <c r="LEA520" s="60"/>
      <c r="LEB520" s="61"/>
      <c r="LEC520" s="70"/>
      <c r="LED520" s="70"/>
      <c r="LEE520" s="60"/>
      <c r="LEF520" s="61"/>
      <c r="LEG520" s="70"/>
      <c r="LEH520" s="70"/>
      <c r="LEI520" s="60"/>
      <c r="LEJ520" s="61"/>
      <c r="LEK520" s="70"/>
      <c r="LEL520" s="70"/>
      <c r="LEM520" s="60"/>
      <c r="LEN520" s="61"/>
      <c r="LEO520" s="70"/>
      <c r="LEP520" s="70"/>
      <c r="LEQ520" s="60"/>
      <c r="LER520" s="61"/>
      <c r="LES520" s="70"/>
      <c r="LET520" s="70"/>
      <c r="LEU520" s="60"/>
      <c r="LEV520" s="61"/>
      <c r="LEW520" s="70"/>
      <c r="LEX520" s="70"/>
      <c r="LEY520" s="60"/>
      <c r="LEZ520" s="61"/>
      <c r="LFA520" s="70"/>
      <c r="LFB520" s="70"/>
      <c r="LFC520" s="60"/>
      <c r="LFD520" s="61"/>
      <c r="LFE520" s="70"/>
      <c r="LFF520" s="70"/>
      <c r="LFG520" s="60"/>
      <c r="LFH520" s="61"/>
      <c r="LFI520" s="70"/>
      <c r="LFJ520" s="70"/>
      <c r="LFK520" s="60"/>
      <c r="LFL520" s="61"/>
      <c r="LFM520" s="70"/>
      <c r="LFN520" s="70"/>
      <c r="LFO520" s="60"/>
      <c r="LFP520" s="61"/>
      <c r="LFQ520" s="70"/>
      <c r="LFR520" s="70"/>
      <c r="LFS520" s="60"/>
      <c r="LFT520" s="61"/>
      <c r="LFU520" s="70"/>
      <c r="LFV520" s="70"/>
      <c r="LFW520" s="60"/>
      <c r="LFX520" s="61"/>
      <c r="LFY520" s="70"/>
      <c r="LFZ520" s="70"/>
      <c r="LGA520" s="60"/>
      <c r="LGB520" s="61"/>
      <c r="LGC520" s="70"/>
      <c r="LGD520" s="70"/>
      <c r="LGE520" s="60"/>
      <c r="LGF520" s="61"/>
      <c r="LGG520" s="70"/>
      <c r="LGH520" s="70"/>
      <c r="LGI520" s="60"/>
      <c r="LGJ520" s="61"/>
      <c r="LGK520" s="70"/>
      <c r="LGL520" s="70"/>
      <c r="LGM520" s="60"/>
      <c r="LGN520" s="61"/>
      <c r="LGO520" s="70"/>
      <c r="LGP520" s="70"/>
      <c r="LGQ520" s="60"/>
      <c r="LGR520" s="61"/>
      <c r="LGS520" s="70"/>
      <c r="LGT520" s="70"/>
      <c r="LGU520" s="60"/>
      <c r="LGV520" s="61"/>
      <c r="LGW520" s="70"/>
      <c r="LGX520" s="70"/>
      <c r="LGY520" s="60"/>
      <c r="LGZ520" s="61"/>
      <c r="LHA520" s="70"/>
      <c r="LHB520" s="70"/>
      <c r="LHC520" s="60"/>
      <c r="LHD520" s="61"/>
      <c r="LHE520" s="70"/>
      <c r="LHF520" s="70"/>
      <c r="LHG520" s="60"/>
      <c r="LHH520" s="61"/>
      <c r="LHI520" s="70"/>
      <c r="LHJ520" s="70"/>
      <c r="LHK520" s="60"/>
      <c r="LHL520" s="61"/>
      <c r="LHM520" s="70"/>
      <c r="LHN520" s="70"/>
      <c r="LHO520" s="60"/>
      <c r="LHP520" s="61"/>
      <c r="LHQ520" s="70"/>
      <c r="LHR520" s="70"/>
      <c r="LHS520" s="60"/>
      <c r="LHT520" s="61"/>
      <c r="LHU520" s="70"/>
      <c r="LHV520" s="70"/>
      <c r="LHW520" s="60"/>
      <c r="LHX520" s="61"/>
      <c r="LHY520" s="70"/>
      <c r="LHZ520" s="70"/>
      <c r="LIA520" s="60"/>
      <c r="LIB520" s="61"/>
      <c r="LIC520" s="70"/>
      <c r="LID520" s="70"/>
      <c r="LIE520" s="60"/>
      <c r="LIF520" s="61"/>
      <c r="LIG520" s="70"/>
      <c r="LIH520" s="70"/>
      <c r="LII520" s="60"/>
      <c r="LIJ520" s="61"/>
      <c r="LIK520" s="70"/>
      <c r="LIL520" s="70"/>
      <c r="LIM520" s="60"/>
      <c r="LIN520" s="61"/>
      <c r="LIO520" s="70"/>
      <c r="LIP520" s="70"/>
      <c r="LIQ520" s="60"/>
      <c r="LIR520" s="61"/>
      <c r="LIS520" s="70"/>
      <c r="LIT520" s="70"/>
      <c r="LIU520" s="60"/>
      <c r="LIV520" s="61"/>
      <c r="LIW520" s="70"/>
      <c r="LIX520" s="70"/>
      <c r="LIY520" s="60"/>
      <c r="LIZ520" s="61"/>
      <c r="LJA520" s="70"/>
      <c r="LJB520" s="70"/>
      <c r="LJC520" s="60"/>
      <c r="LJD520" s="61"/>
      <c r="LJE520" s="70"/>
      <c r="LJF520" s="70"/>
      <c r="LJG520" s="60"/>
      <c r="LJH520" s="61"/>
      <c r="LJI520" s="70"/>
      <c r="LJJ520" s="70"/>
      <c r="LJK520" s="60"/>
      <c r="LJL520" s="61"/>
      <c r="LJM520" s="70"/>
      <c r="LJN520" s="70"/>
      <c r="LJO520" s="60"/>
      <c r="LJP520" s="61"/>
      <c r="LJQ520" s="70"/>
      <c r="LJR520" s="70"/>
      <c r="LJS520" s="60"/>
      <c r="LJT520" s="61"/>
      <c r="LJU520" s="70"/>
      <c r="LJV520" s="70"/>
      <c r="LJW520" s="60"/>
      <c r="LJX520" s="61"/>
      <c r="LJY520" s="70"/>
      <c r="LJZ520" s="70"/>
      <c r="LKA520" s="60"/>
      <c r="LKB520" s="61"/>
      <c r="LKC520" s="70"/>
      <c r="LKD520" s="70"/>
      <c r="LKE520" s="60"/>
      <c r="LKF520" s="61"/>
      <c r="LKG520" s="70"/>
      <c r="LKH520" s="70"/>
      <c r="LKI520" s="60"/>
      <c r="LKJ520" s="61"/>
      <c r="LKK520" s="70"/>
      <c r="LKL520" s="70"/>
      <c r="LKM520" s="60"/>
      <c r="LKN520" s="61"/>
      <c r="LKO520" s="70"/>
      <c r="LKP520" s="70"/>
      <c r="LKQ520" s="60"/>
      <c r="LKR520" s="61"/>
      <c r="LKS520" s="70"/>
      <c r="LKT520" s="70"/>
      <c r="LKU520" s="60"/>
      <c r="LKV520" s="61"/>
      <c r="LKW520" s="70"/>
      <c r="LKX520" s="70"/>
      <c r="LKY520" s="60"/>
      <c r="LKZ520" s="61"/>
      <c r="LLA520" s="70"/>
      <c r="LLB520" s="70"/>
      <c r="LLC520" s="60"/>
      <c r="LLD520" s="61"/>
      <c r="LLE520" s="70"/>
      <c r="LLF520" s="70"/>
      <c r="LLG520" s="60"/>
      <c r="LLH520" s="61"/>
      <c r="LLI520" s="70"/>
      <c r="LLJ520" s="70"/>
      <c r="LLK520" s="60"/>
      <c r="LLL520" s="61"/>
      <c r="LLM520" s="70"/>
      <c r="LLN520" s="70"/>
      <c r="LLO520" s="60"/>
      <c r="LLP520" s="61"/>
      <c r="LLQ520" s="70"/>
      <c r="LLR520" s="70"/>
      <c r="LLS520" s="60"/>
      <c r="LLT520" s="61"/>
      <c r="LLU520" s="70"/>
      <c r="LLV520" s="70"/>
      <c r="LLW520" s="60"/>
      <c r="LLX520" s="61"/>
      <c r="LLY520" s="70"/>
      <c r="LLZ520" s="70"/>
      <c r="LMA520" s="60"/>
      <c r="LMB520" s="61"/>
      <c r="LMC520" s="70"/>
      <c r="LMD520" s="70"/>
      <c r="LME520" s="60"/>
      <c r="LMF520" s="61"/>
      <c r="LMG520" s="70"/>
      <c r="LMH520" s="70"/>
      <c r="LMI520" s="60"/>
      <c r="LMJ520" s="61"/>
      <c r="LMK520" s="70"/>
      <c r="LML520" s="70"/>
      <c r="LMM520" s="60"/>
      <c r="LMN520" s="61"/>
      <c r="LMO520" s="70"/>
      <c r="LMP520" s="70"/>
      <c r="LMQ520" s="60"/>
      <c r="LMR520" s="61"/>
      <c r="LMS520" s="70"/>
      <c r="LMT520" s="70"/>
      <c r="LMU520" s="60"/>
      <c r="LMV520" s="61"/>
      <c r="LMW520" s="70"/>
      <c r="LMX520" s="70"/>
      <c r="LMY520" s="60"/>
      <c r="LMZ520" s="61"/>
      <c r="LNA520" s="70"/>
      <c r="LNB520" s="70"/>
      <c r="LNC520" s="60"/>
      <c r="LND520" s="61"/>
      <c r="LNE520" s="70"/>
      <c r="LNF520" s="70"/>
      <c r="LNG520" s="60"/>
      <c r="LNH520" s="61"/>
      <c r="LNI520" s="70"/>
      <c r="LNJ520" s="70"/>
      <c r="LNK520" s="60"/>
      <c r="LNL520" s="61"/>
      <c r="LNM520" s="70"/>
      <c r="LNN520" s="70"/>
      <c r="LNO520" s="60"/>
      <c r="LNP520" s="61"/>
      <c r="LNQ520" s="70"/>
      <c r="LNR520" s="70"/>
      <c r="LNS520" s="60"/>
      <c r="LNT520" s="61"/>
      <c r="LNU520" s="70"/>
      <c r="LNV520" s="70"/>
      <c r="LNW520" s="60"/>
      <c r="LNX520" s="61"/>
      <c r="LNY520" s="70"/>
      <c r="LNZ520" s="70"/>
      <c r="LOA520" s="60"/>
      <c r="LOB520" s="61"/>
      <c r="LOC520" s="70"/>
      <c r="LOD520" s="70"/>
      <c r="LOE520" s="60"/>
      <c r="LOF520" s="61"/>
      <c r="LOG520" s="70"/>
      <c r="LOH520" s="70"/>
      <c r="LOI520" s="60"/>
      <c r="LOJ520" s="61"/>
      <c r="LOK520" s="70"/>
      <c r="LOL520" s="70"/>
      <c r="LOM520" s="60"/>
      <c r="LON520" s="61"/>
      <c r="LOO520" s="70"/>
      <c r="LOP520" s="70"/>
      <c r="LOQ520" s="60"/>
      <c r="LOR520" s="61"/>
      <c r="LOS520" s="70"/>
      <c r="LOT520" s="70"/>
      <c r="LOU520" s="60"/>
      <c r="LOV520" s="61"/>
      <c r="LOW520" s="70"/>
      <c r="LOX520" s="70"/>
      <c r="LOY520" s="60"/>
      <c r="LOZ520" s="61"/>
      <c r="LPA520" s="70"/>
      <c r="LPB520" s="70"/>
      <c r="LPC520" s="60"/>
      <c r="LPD520" s="61"/>
      <c r="LPE520" s="70"/>
      <c r="LPF520" s="70"/>
      <c r="LPG520" s="60"/>
      <c r="LPH520" s="61"/>
      <c r="LPI520" s="70"/>
      <c r="LPJ520" s="70"/>
      <c r="LPK520" s="60"/>
      <c r="LPL520" s="61"/>
      <c r="LPM520" s="70"/>
      <c r="LPN520" s="70"/>
      <c r="LPO520" s="60"/>
      <c r="LPP520" s="61"/>
      <c r="LPQ520" s="70"/>
      <c r="LPR520" s="70"/>
      <c r="LPS520" s="60"/>
      <c r="LPT520" s="61"/>
      <c r="LPU520" s="70"/>
      <c r="LPV520" s="70"/>
      <c r="LPW520" s="60"/>
      <c r="LPX520" s="61"/>
      <c r="LPY520" s="70"/>
      <c r="LPZ520" s="70"/>
      <c r="LQA520" s="60"/>
      <c r="LQB520" s="61"/>
      <c r="LQC520" s="70"/>
      <c r="LQD520" s="70"/>
      <c r="LQE520" s="60"/>
      <c r="LQF520" s="61"/>
      <c r="LQG520" s="70"/>
      <c r="LQH520" s="70"/>
      <c r="LQI520" s="60"/>
      <c r="LQJ520" s="61"/>
      <c r="LQK520" s="70"/>
      <c r="LQL520" s="70"/>
      <c r="LQM520" s="60"/>
      <c r="LQN520" s="61"/>
      <c r="LQO520" s="70"/>
      <c r="LQP520" s="70"/>
      <c r="LQQ520" s="60"/>
      <c r="LQR520" s="61"/>
      <c r="LQS520" s="70"/>
      <c r="LQT520" s="70"/>
      <c r="LQU520" s="60"/>
      <c r="LQV520" s="61"/>
      <c r="LQW520" s="70"/>
      <c r="LQX520" s="70"/>
      <c r="LQY520" s="60"/>
      <c r="LQZ520" s="61"/>
      <c r="LRA520" s="70"/>
      <c r="LRB520" s="70"/>
      <c r="LRC520" s="60"/>
      <c r="LRD520" s="61"/>
      <c r="LRE520" s="70"/>
      <c r="LRF520" s="70"/>
      <c r="LRG520" s="60"/>
      <c r="LRH520" s="61"/>
      <c r="LRI520" s="70"/>
      <c r="LRJ520" s="70"/>
      <c r="LRK520" s="60"/>
      <c r="LRL520" s="61"/>
      <c r="LRM520" s="70"/>
      <c r="LRN520" s="70"/>
      <c r="LRO520" s="60"/>
      <c r="LRP520" s="61"/>
      <c r="LRQ520" s="70"/>
      <c r="LRR520" s="70"/>
      <c r="LRS520" s="60"/>
      <c r="LRT520" s="61"/>
      <c r="LRU520" s="70"/>
      <c r="LRV520" s="70"/>
      <c r="LRW520" s="60"/>
      <c r="LRX520" s="61"/>
      <c r="LRY520" s="70"/>
      <c r="LRZ520" s="70"/>
      <c r="LSA520" s="60"/>
      <c r="LSB520" s="61"/>
      <c r="LSC520" s="70"/>
      <c r="LSD520" s="70"/>
      <c r="LSE520" s="60"/>
      <c r="LSF520" s="61"/>
      <c r="LSG520" s="70"/>
      <c r="LSH520" s="70"/>
      <c r="LSI520" s="60"/>
      <c r="LSJ520" s="61"/>
      <c r="LSK520" s="70"/>
      <c r="LSL520" s="70"/>
      <c r="LSM520" s="60"/>
      <c r="LSN520" s="61"/>
      <c r="LSO520" s="70"/>
      <c r="LSP520" s="70"/>
      <c r="LSQ520" s="60"/>
      <c r="LSR520" s="61"/>
      <c r="LSS520" s="70"/>
      <c r="LST520" s="70"/>
      <c r="LSU520" s="60"/>
      <c r="LSV520" s="61"/>
      <c r="LSW520" s="70"/>
      <c r="LSX520" s="70"/>
      <c r="LSY520" s="60"/>
      <c r="LSZ520" s="61"/>
      <c r="LTA520" s="70"/>
      <c r="LTB520" s="70"/>
      <c r="LTC520" s="60"/>
      <c r="LTD520" s="61"/>
      <c r="LTE520" s="70"/>
      <c r="LTF520" s="70"/>
      <c r="LTG520" s="60"/>
      <c r="LTH520" s="61"/>
      <c r="LTI520" s="70"/>
      <c r="LTJ520" s="70"/>
      <c r="LTK520" s="60"/>
      <c r="LTL520" s="61"/>
      <c r="LTM520" s="70"/>
      <c r="LTN520" s="70"/>
      <c r="LTO520" s="60"/>
      <c r="LTP520" s="61"/>
      <c r="LTQ520" s="70"/>
      <c r="LTR520" s="70"/>
      <c r="LTS520" s="60"/>
      <c r="LTT520" s="61"/>
      <c r="LTU520" s="70"/>
      <c r="LTV520" s="70"/>
      <c r="LTW520" s="60"/>
      <c r="LTX520" s="61"/>
      <c r="LTY520" s="70"/>
      <c r="LTZ520" s="70"/>
      <c r="LUA520" s="60"/>
      <c r="LUB520" s="61"/>
      <c r="LUC520" s="70"/>
      <c r="LUD520" s="70"/>
      <c r="LUE520" s="60"/>
      <c r="LUF520" s="61"/>
      <c r="LUG520" s="70"/>
      <c r="LUH520" s="70"/>
      <c r="LUI520" s="60"/>
      <c r="LUJ520" s="61"/>
      <c r="LUK520" s="70"/>
      <c r="LUL520" s="70"/>
      <c r="LUM520" s="60"/>
      <c r="LUN520" s="61"/>
      <c r="LUO520" s="70"/>
      <c r="LUP520" s="70"/>
      <c r="LUQ520" s="60"/>
      <c r="LUR520" s="61"/>
      <c r="LUS520" s="70"/>
      <c r="LUT520" s="70"/>
      <c r="LUU520" s="60"/>
      <c r="LUV520" s="61"/>
      <c r="LUW520" s="70"/>
      <c r="LUX520" s="70"/>
      <c r="LUY520" s="60"/>
      <c r="LUZ520" s="61"/>
      <c r="LVA520" s="70"/>
      <c r="LVB520" s="70"/>
      <c r="LVC520" s="60"/>
      <c r="LVD520" s="61"/>
      <c r="LVE520" s="70"/>
      <c r="LVF520" s="70"/>
      <c r="LVG520" s="60"/>
      <c r="LVH520" s="61"/>
      <c r="LVI520" s="70"/>
      <c r="LVJ520" s="70"/>
      <c r="LVK520" s="60"/>
      <c r="LVL520" s="61"/>
      <c r="LVM520" s="70"/>
      <c r="LVN520" s="70"/>
      <c r="LVO520" s="60"/>
      <c r="LVP520" s="61"/>
      <c r="LVQ520" s="70"/>
      <c r="LVR520" s="70"/>
      <c r="LVS520" s="60"/>
      <c r="LVT520" s="61"/>
      <c r="LVU520" s="70"/>
      <c r="LVV520" s="70"/>
      <c r="LVW520" s="60"/>
      <c r="LVX520" s="61"/>
      <c r="LVY520" s="70"/>
      <c r="LVZ520" s="70"/>
      <c r="LWA520" s="60"/>
      <c r="LWB520" s="61"/>
      <c r="LWC520" s="70"/>
      <c r="LWD520" s="70"/>
      <c r="LWE520" s="60"/>
      <c r="LWF520" s="61"/>
      <c r="LWG520" s="70"/>
      <c r="LWH520" s="70"/>
      <c r="LWI520" s="60"/>
      <c r="LWJ520" s="61"/>
      <c r="LWK520" s="70"/>
      <c r="LWL520" s="70"/>
      <c r="LWM520" s="60"/>
      <c r="LWN520" s="61"/>
      <c r="LWO520" s="70"/>
      <c r="LWP520" s="70"/>
      <c r="LWQ520" s="60"/>
      <c r="LWR520" s="61"/>
      <c r="LWS520" s="70"/>
      <c r="LWT520" s="70"/>
      <c r="LWU520" s="60"/>
      <c r="LWV520" s="61"/>
      <c r="LWW520" s="70"/>
      <c r="LWX520" s="70"/>
      <c r="LWY520" s="60"/>
      <c r="LWZ520" s="61"/>
      <c r="LXA520" s="70"/>
      <c r="LXB520" s="70"/>
      <c r="LXC520" s="60"/>
      <c r="LXD520" s="61"/>
      <c r="LXE520" s="70"/>
      <c r="LXF520" s="70"/>
      <c r="LXG520" s="60"/>
      <c r="LXH520" s="61"/>
      <c r="LXI520" s="70"/>
      <c r="LXJ520" s="70"/>
      <c r="LXK520" s="60"/>
      <c r="LXL520" s="61"/>
      <c r="LXM520" s="70"/>
      <c r="LXN520" s="70"/>
      <c r="LXO520" s="60"/>
      <c r="LXP520" s="61"/>
      <c r="LXQ520" s="70"/>
      <c r="LXR520" s="70"/>
      <c r="LXS520" s="60"/>
      <c r="LXT520" s="61"/>
      <c r="LXU520" s="70"/>
      <c r="LXV520" s="70"/>
      <c r="LXW520" s="60"/>
      <c r="LXX520" s="61"/>
      <c r="LXY520" s="70"/>
      <c r="LXZ520" s="70"/>
      <c r="LYA520" s="60"/>
      <c r="LYB520" s="61"/>
      <c r="LYC520" s="70"/>
      <c r="LYD520" s="70"/>
      <c r="LYE520" s="60"/>
      <c r="LYF520" s="61"/>
      <c r="LYG520" s="70"/>
      <c r="LYH520" s="70"/>
      <c r="LYI520" s="60"/>
      <c r="LYJ520" s="61"/>
      <c r="LYK520" s="70"/>
      <c r="LYL520" s="70"/>
      <c r="LYM520" s="60"/>
      <c r="LYN520" s="61"/>
      <c r="LYO520" s="70"/>
      <c r="LYP520" s="70"/>
      <c r="LYQ520" s="60"/>
      <c r="LYR520" s="61"/>
      <c r="LYS520" s="70"/>
      <c r="LYT520" s="70"/>
      <c r="LYU520" s="60"/>
      <c r="LYV520" s="61"/>
      <c r="LYW520" s="70"/>
      <c r="LYX520" s="70"/>
      <c r="LYY520" s="60"/>
      <c r="LYZ520" s="61"/>
      <c r="LZA520" s="70"/>
      <c r="LZB520" s="70"/>
      <c r="LZC520" s="60"/>
      <c r="LZD520" s="61"/>
      <c r="LZE520" s="70"/>
      <c r="LZF520" s="70"/>
      <c r="LZG520" s="60"/>
      <c r="LZH520" s="61"/>
      <c r="LZI520" s="70"/>
      <c r="LZJ520" s="70"/>
      <c r="LZK520" s="60"/>
      <c r="LZL520" s="61"/>
      <c r="LZM520" s="70"/>
      <c r="LZN520" s="70"/>
      <c r="LZO520" s="60"/>
      <c r="LZP520" s="61"/>
      <c r="LZQ520" s="70"/>
      <c r="LZR520" s="70"/>
      <c r="LZS520" s="60"/>
      <c r="LZT520" s="61"/>
      <c r="LZU520" s="70"/>
      <c r="LZV520" s="70"/>
      <c r="LZW520" s="60"/>
      <c r="LZX520" s="61"/>
      <c r="LZY520" s="70"/>
      <c r="LZZ520" s="70"/>
      <c r="MAA520" s="60"/>
      <c r="MAB520" s="61"/>
      <c r="MAC520" s="70"/>
      <c r="MAD520" s="70"/>
      <c r="MAE520" s="60"/>
      <c r="MAF520" s="61"/>
      <c r="MAG520" s="70"/>
      <c r="MAH520" s="70"/>
      <c r="MAI520" s="60"/>
      <c r="MAJ520" s="61"/>
      <c r="MAK520" s="70"/>
      <c r="MAL520" s="70"/>
      <c r="MAM520" s="60"/>
      <c r="MAN520" s="61"/>
      <c r="MAO520" s="70"/>
      <c r="MAP520" s="70"/>
      <c r="MAQ520" s="60"/>
      <c r="MAR520" s="61"/>
      <c r="MAS520" s="70"/>
      <c r="MAT520" s="70"/>
      <c r="MAU520" s="60"/>
      <c r="MAV520" s="61"/>
      <c r="MAW520" s="70"/>
      <c r="MAX520" s="70"/>
      <c r="MAY520" s="60"/>
      <c r="MAZ520" s="61"/>
      <c r="MBA520" s="70"/>
      <c r="MBB520" s="70"/>
      <c r="MBC520" s="60"/>
      <c r="MBD520" s="61"/>
      <c r="MBE520" s="70"/>
      <c r="MBF520" s="70"/>
      <c r="MBG520" s="60"/>
      <c r="MBH520" s="61"/>
      <c r="MBI520" s="70"/>
      <c r="MBJ520" s="70"/>
      <c r="MBK520" s="60"/>
      <c r="MBL520" s="61"/>
      <c r="MBM520" s="70"/>
      <c r="MBN520" s="70"/>
      <c r="MBO520" s="60"/>
      <c r="MBP520" s="61"/>
      <c r="MBQ520" s="70"/>
      <c r="MBR520" s="70"/>
      <c r="MBS520" s="60"/>
      <c r="MBT520" s="61"/>
      <c r="MBU520" s="70"/>
      <c r="MBV520" s="70"/>
      <c r="MBW520" s="60"/>
      <c r="MBX520" s="61"/>
      <c r="MBY520" s="70"/>
      <c r="MBZ520" s="70"/>
      <c r="MCA520" s="60"/>
      <c r="MCB520" s="61"/>
      <c r="MCC520" s="70"/>
      <c r="MCD520" s="70"/>
      <c r="MCE520" s="60"/>
      <c r="MCF520" s="61"/>
      <c r="MCG520" s="70"/>
      <c r="MCH520" s="70"/>
      <c r="MCI520" s="60"/>
      <c r="MCJ520" s="61"/>
      <c r="MCK520" s="70"/>
      <c r="MCL520" s="70"/>
      <c r="MCM520" s="60"/>
      <c r="MCN520" s="61"/>
      <c r="MCO520" s="70"/>
      <c r="MCP520" s="70"/>
      <c r="MCQ520" s="60"/>
      <c r="MCR520" s="61"/>
      <c r="MCS520" s="70"/>
      <c r="MCT520" s="70"/>
      <c r="MCU520" s="60"/>
      <c r="MCV520" s="61"/>
      <c r="MCW520" s="70"/>
      <c r="MCX520" s="70"/>
      <c r="MCY520" s="60"/>
      <c r="MCZ520" s="61"/>
      <c r="MDA520" s="70"/>
      <c r="MDB520" s="70"/>
      <c r="MDC520" s="60"/>
      <c r="MDD520" s="61"/>
      <c r="MDE520" s="70"/>
      <c r="MDF520" s="70"/>
      <c r="MDG520" s="60"/>
      <c r="MDH520" s="61"/>
      <c r="MDI520" s="70"/>
      <c r="MDJ520" s="70"/>
      <c r="MDK520" s="60"/>
      <c r="MDL520" s="61"/>
      <c r="MDM520" s="70"/>
      <c r="MDN520" s="70"/>
      <c r="MDO520" s="60"/>
      <c r="MDP520" s="61"/>
      <c r="MDQ520" s="70"/>
      <c r="MDR520" s="70"/>
      <c r="MDS520" s="60"/>
      <c r="MDT520" s="61"/>
      <c r="MDU520" s="70"/>
      <c r="MDV520" s="70"/>
      <c r="MDW520" s="60"/>
      <c r="MDX520" s="61"/>
      <c r="MDY520" s="70"/>
      <c r="MDZ520" s="70"/>
      <c r="MEA520" s="60"/>
      <c r="MEB520" s="61"/>
      <c r="MEC520" s="70"/>
      <c r="MED520" s="70"/>
      <c r="MEE520" s="60"/>
      <c r="MEF520" s="61"/>
      <c r="MEG520" s="70"/>
      <c r="MEH520" s="70"/>
      <c r="MEI520" s="60"/>
      <c r="MEJ520" s="61"/>
      <c r="MEK520" s="70"/>
      <c r="MEL520" s="70"/>
      <c r="MEM520" s="60"/>
      <c r="MEN520" s="61"/>
      <c r="MEO520" s="70"/>
      <c r="MEP520" s="70"/>
      <c r="MEQ520" s="60"/>
      <c r="MER520" s="61"/>
      <c r="MES520" s="70"/>
      <c r="MET520" s="70"/>
      <c r="MEU520" s="60"/>
      <c r="MEV520" s="61"/>
      <c r="MEW520" s="70"/>
      <c r="MEX520" s="70"/>
      <c r="MEY520" s="60"/>
      <c r="MEZ520" s="61"/>
      <c r="MFA520" s="70"/>
      <c r="MFB520" s="70"/>
      <c r="MFC520" s="60"/>
      <c r="MFD520" s="61"/>
      <c r="MFE520" s="70"/>
      <c r="MFF520" s="70"/>
      <c r="MFG520" s="60"/>
      <c r="MFH520" s="61"/>
      <c r="MFI520" s="70"/>
      <c r="MFJ520" s="70"/>
      <c r="MFK520" s="60"/>
      <c r="MFL520" s="61"/>
      <c r="MFM520" s="70"/>
      <c r="MFN520" s="70"/>
      <c r="MFO520" s="60"/>
      <c r="MFP520" s="61"/>
      <c r="MFQ520" s="70"/>
      <c r="MFR520" s="70"/>
      <c r="MFS520" s="60"/>
      <c r="MFT520" s="61"/>
      <c r="MFU520" s="70"/>
      <c r="MFV520" s="70"/>
      <c r="MFW520" s="60"/>
      <c r="MFX520" s="61"/>
      <c r="MFY520" s="70"/>
      <c r="MFZ520" s="70"/>
      <c r="MGA520" s="60"/>
      <c r="MGB520" s="61"/>
      <c r="MGC520" s="70"/>
      <c r="MGD520" s="70"/>
      <c r="MGE520" s="60"/>
      <c r="MGF520" s="61"/>
      <c r="MGG520" s="70"/>
      <c r="MGH520" s="70"/>
      <c r="MGI520" s="60"/>
      <c r="MGJ520" s="61"/>
      <c r="MGK520" s="70"/>
      <c r="MGL520" s="70"/>
      <c r="MGM520" s="60"/>
      <c r="MGN520" s="61"/>
      <c r="MGO520" s="70"/>
      <c r="MGP520" s="70"/>
      <c r="MGQ520" s="60"/>
      <c r="MGR520" s="61"/>
      <c r="MGS520" s="70"/>
      <c r="MGT520" s="70"/>
      <c r="MGU520" s="60"/>
      <c r="MGV520" s="61"/>
      <c r="MGW520" s="70"/>
      <c r="MGX520" s="70"/>
      <c r="MGY520" s="60"/>
      <c r="MGZ520" s="61"/>
      <c r="MHA520" s="70"/>
      <c r="MHB520" s="70"/>
      <c r="MHC520" s="60"/>
      <c r="MHD520" s="61"/>
      <c r="MHE520" s="70"/>
      <c r="MHF520" s="70"/>
      <c r="MHG520" s="60"/>
      <c r="MHH520" s="61"/>
      <c r="MHI520" s="70"/>
      <c r="MHJ520" s="70"/>
      <c r="MHK520" s="60"/>
      <c r="MHL520" s="61"/>
      <c r="MHM520" s="70"/>
      <c r="MHN520" s="70"/>
      <c r="MHO520" s="60"/>
      <c r="MHP520" s="61"/>
      <c r="MHQ520" s="70"/>
      <c r="MHR520" s="70"/>
      <c r="MHS520" s="60"/>
      <c r="MHT520" s="61"/>
      <c r="MHU520" s="70"/>
      <c r="MHV520" s="70"/>
      <c r="MHW520" s="60"/>
      <c r="MHX520" s="61"/>
      <c r="MHY520" s="70"/>
      <c r="MHZ520" s="70"/>
      <c r="MIA520" s="60"/>
      <c r="MIB520" s="61"/>
      <c r="MIC520" s="70"/>
      <c r="MID520" s="70"/>
      <c r="MIE520" s="60"/>
      <c r="MIF520" s="61"/>
      <c r="MIG520" s="70"/>
      <c r="MIH520" s="70"/>
      <c r="MII520" s="60"/>
      <c r="MIJ520" s="61"/>
      <c r="MIK520" s="70"/>
      <c r="MIL520" s="70"/>
      <c r="MIM520" s="60"/>
      <c r="MIN520" s="61"/>
      <c r="MIO520" s="70"/>
      <c r="MIP520" s="70"/>
      <c r="MIQ520" s="60"/>
      <c r="MIR520" s="61"/>
      <c r="MIS520" s="70"/>
      <c r="MIT520" s="70"/>
      <c r="MIU520" s="60"/>
      <c r="MIV520" s="61"/>
      <c r="MIW520" s="70"/>
      <c r="MIX520" s="70"/>
      <c r="MIY520" s="60"/>
      <c r="MIZ520" s="61"/>
      <c r="MJA520" s="70"/>
      <c r="MJB520" s="70"/>
      <c r="MJC520" s="60"/>
      <c r="MJD520" s="61"/>
      <c r="MJE520" s="70"/>
      <c r="MJF520" s="70"/>
      <c r="MJG520" s="60"/>
      <c r="MJH520" s="61"/>
      <c r="MJI520" s="70"/>
      <c r="MJJ520" s="70"/>
      <c r="MJK520" s="60"/>
      <c r="MJL520" s="61"/>
      <c r="MJM520" s="70"/>
      <c r="MJN520" s="70"/>
      <c r="MJO520" s="60"/>
      <c r="MJP520" s="61"/>
      <c r="MJQ520" s="70"/>
      <c r="MJR520" s="70"/>
      <c r="MJS520" s="60"/>
      <c r="MJT520" s="61"/>
      <c r="MJU520" s="70"/>
      <c r="MJV520" s="70"/>
      <c r="MJW520" s="60"/>
      <c r="MJX520" s="61"/>
      <c r="MJY520" s="70"/>
      <c r="MJZ520" s="70"/>
      <c r="MKA520" s="60"/>
      <c r="MKB520" s="61"/>
      <c r="MKC520" s="70"/>
      <c r="MKD520" s="70"/>
      <c r="MKE520" s="60"/>
      <c r="MKF520" s="61"/>
      <c r="MKG520" s="70"/>
      <c r="MKH520" s="70"/>
      <c r="MKI520" s="60"/>
      <c r="MKJ520" s="61"/>
      <c r="MKK520" s="70"/>
      <c r="MKL520" s="70"/>
      <c r="MKM520" s="60"/>
      <c r="MKN520" s="61"/>
      <c r="MKO520" s="70"/>
      <c r="MKP520" s="70"/>
      <c r="MKQ520" s="60"/>
      <c r="MKR520" s="61"/>
      <c r="MKS520" s="70"/>
      <c r="MKT520" s="70"/>
      <c r="MKU520" s="60"/>
      <c r="MKV520" s="61"/>
      <c r="MKW520" s="70"/>
      <c r="MKX520" s="70"/>
      <c r="MKY520" s="60"/>
      <c r="MKZ520" s="61"/>
      <c r="MLA520" s="70"/>
      <c r="MLB520" s="70"/>
      <c r="MLC520" s="60"/>
      <c r="MLD520" s="61"/>
      <c r="MLE520" s="70"/>
      <c r="MLF520" s="70"/>
      <c r="MLG520" s="60"/>
      <c r="MLH520" s="61"/>
      <c r="MLI520" s="70"/>
      <c r="MLJ520" s="70"/>
      <c r="MLK520" s="60"/>
      <c r="MLL520" s="61"/>
      <c r="MLM520" s="70"/>
      <c r="MLN520" s="70"/>
      <c r="MLO520" s="60"/>
      <c r="MLP520" s="61"/>
      <c r="MLQ520" s="70"/>
      <c r="MLR520" s="70"/>
      <c r="MLS520" s="60"/>
      <c r="MLT520" s="61"/>
      <c r="MLU520" s="70"/>
      <c r="MLV520" s="70"/>
      <c r="MLW520" s="60"/>
      <c r="MLX520" s="61"/>
      <c r="MLY520" s="70"/>
      <c r="MLZ520" s="70"/>
      <c r="MMA520" s="60"/>
      <c r="MMB520" s="61"/>
      <c r="MMC520" s="70"/>
      <c r="MMD520" s="70"/>
      <c r="MME520" s="60"/>
      <c r="MMF520" s="61"/>
      <c r="MMG520" s="70"/>
      <c r="MMH520" s="70"/>
      <c r="MMI520" s="60"/>
      <c r="MMJ520" s="61"/>
      <c r="MMK520" s="70"/>
      <c r="MML520" s="70"/>
      <c r="MMM520" s="60"/>
      <c r="MMN520" s="61"/>
      <c r="MMO520" s="70"/>
      <c r="MMP520" s="70"/>
      <c r="MMQ520" s="60"/>
      <c r="MMR520" s="61"/>
      <c r="MMS520" s="70"/>
      <c r="MMT520" s="70"/>
      <c r="MMU520" s="60"/>
      <c r="MMV520" s="61"/>
      <c r="MMW520" s="70"/>
      <c r="MMX520" s="70"/>
      <c r="MMY520" s="60"/>
      <c r="MMZ520" s="61"/>
      <c r="MNA520" s="70"/>
      <c r="MNB520" s="70"/>
      <c r="MNC520" s="60"/>
      <c r="MND520" s="61"/>
      <c r="MNE520" s="70"/>
      <c r="MNF520" s="70"/>
      <c r="MNG520" s="60"/>
      <c r="MNH520" s="61"/>
      <c r="MNI520" s="70"/>
      <c r="MNJ520" s="70"/>
      <c r="MNK520" s="60"/>
      <c r="MNL520" s="61"/>
      <c r="MNM520" s="70"/>
      <c r="MNN520" s="70"/>
      <c r="MNO520" s="60"/>
      <c r="MNP520" s="61"/>
      <c r="MNQ520" s="70"/>
      <c r="MNR520" s="70"/>
      <c r="MNS520" s="60"/>
      <c r="MNT520" s="61"/>
      <c r="MNU520" s="70"/>
      <c r="MNV520" s="70"/>
      <c r="MNW520" s="60"/>
      <c r="MNX520" s="61"/>
      <c r="MNY520" s="70"/>
      <c r="MNZ520" s="70"/>
      <c r="MOA520" s="60"/>
      <c r="MOB520" s="61"/>
      <c r="MOC520" s="70"/>
      <c r="MOD520" s="70"/>
      <c r="MOE520" s="60"/>
      <c r="MOF520" s="61"/>
      <c r="MOG520" s="70"/>
      <c r="MOH520" s="70"/>
      <c r="MOI520" s="60"/>
      <c r="MOJ520" s="61"/>
      <c r="MOK520" s="70"/>
      <c r="MOL520" s="70"/>
      <c r="MOM520" s="60"/>
      <c r="MON520" s="61"/>
      <c r="MOO520" s="70"/>
      <c r="MOP520" s="70"/>
      <c r="MOQ520" s="60"/>
      <c r="MOR520" s="61"/>
      <c r="MOS520" s="70"/>
      <c r="MOT520" s="70"/>
      <c r="MOU520" s="60"/>
      <c r="MOV520" s="61"/>
      <c r="MOW520" s="70"/>
      <c r="MOX520" s="70"/>
      <c r="MOY520" s="60"/>
      <c r="MOZ520" s="61"/>
      <c r="MPA520" s="70"/>
      <c r="MPB520" s="70"/>
      <c r="MPC520" s="60"/>
      <c r="MPD520" s="61"/>
      <c r="MPE520" s="70"/>
      <c r="MPF520" s="70"/>
      <c r="MPG520" s="60"/>
      <c r="MPH520" s="61"/>
      <c r="MPI520" s="70"/>
      <c r="MPJ520" s="70"/>
      <c r="MPK520" s="60"/>
      <c r="MPL520" s="61"/>
      <c r="MPM520" s="70"/>
      <c r="MPN520" s="70"/>
      <c r="MPO520" s="60"/>
      <c r="MPP520" s="61"/>
      <c r="MPQ520" s="70"/>
      <c r="MPR520" s="70"/>
      <c r="MPS520" s="60"/>
      <c r="MPT520" s="61"/>
      <c r="MPU520" s="70"/>
      <c r="MPV520" s="70"/>
      <c r="MPW520" s="60"/>
      <c r="MPX520" s="61"/>
      <c r="MPY520" s="70"/>
      <c r="MPZ520" s="70"/>
      <c r="MQA520" s="60"/>
      <c r="MQB520" s="61"/>
      <c r="MQC520" s="70"/>
      <c r="MQD520" s="70"/>
      <c r="MQE520" s="60"/>
      <c r="MQF520" s="61"/>
      <c r="MQG520" s="70"/>
      <c r="MQH520" s="70"/>
      <c r="MQI520" s="60"/>
      <c r="MQJ520" s="61"/>
      <c r="MQK520" s="70"/>
      <c r="MQL520" s="70"/>
      <c r="MQM520" s="60"/>
      <c r="MQN520" s="61"/>
      <c r="MQO520" s="70"/>
      <c r="MQP520" s="70"/>
      <c r="MQQ520" s="60"/>
      <c r="MQR520" s="61"/>
      <c r="MQS520" s="70"/>
      <c r="MQT520" s="70"/>
      <c r="MQU520" s="60"/>
      <c r="MQV520" s="61"/>
      <c r="MQW520" s="70"/>
      <c r="MQX520" s="70"/>
      <c r="MQY520" s="60"/>
      <c r="MQZ520" s="61"/>
      <c r="MRA520" s="70"/>
      <c r="MRB520" s="70"/>
      <c r="MRC520" s="60"/>
      <c r="MRD520" s="61"/>
      <c r="MRE520" s="70"/>
      <c r="MRF520" s="70"/>
      <c r="MRG520" s="60"/>
      <c r="MRH520" s="61"/>
      <c r="MRI520" s="70"/>
      <c r="MRJ520" s="70"/>
      <c r="MRK520" s="60"/>
      <c r="MRL520" s="61"/>
      <c r="MRM520" s="70"/>
      <c r="MRN520" s="70"/>
      <c r="MRO520" s="60"/>
      <c r="MRP520" s="61"/>
      <c r="MRQ520" s="70"/>
      <c r="MRR520" s="70"/>
      <c r="MRS520" s="60"/>
      <c r="MRT520" s="61"/>
      <c r="MRU520" s="70"/>
      <c r="MRV520" s="70"/>
      <c r="MRW520" s="60"/>
      <c r="MRX520" s="61"/>
      <c r="MRY520" s="70"/>
      <c r="MRZ520" s="70"/>
      <c r="MSA520" s="60"/>
      <c r="MSB520" s="61"/>
      <c r="MSC520" s="70"/>
      <c r="MSD520" s="70"/>
      <c r="MSE520" s="60"/>
      <c r="MSF520" s="61"/>
      <c r="MSG520" s="70"/>
      <c r="MSH520" s="70"/>
      <c r="MSI520" s="60"/>
      <c r="MSJ520" s="61"/>
      <c r="MSK520" s="70"/>
      <c r="MSL520" s="70"/>
      <c r="MSM520" s="60"/>
      <c r="MSN520" s="61"/>
      <c r="MSO520" s="70"/>
      <c r="MSP520" s="70"/>
      <c r="MSQ520" s="60"/>
      <c r="MSR520" s="61"/>
      <c r="MSS520" s="70"/>
      <c r="MST520" s="70"/>
      <c r="MSU520" s="60"/>
      <c r="MSV520" s="61"/>
      <c r="MSW520" s="70"/>
      <c r="MSX520" s="70"/>
      <c r="MSY520" s="60"/>
      <c r="MSZ520" s="61"/>
      <c r="MTA520" s="70"/>
      <c r="MTB520" s="70"/>
      <c r="MTC520" s="60"/>
      <c r="MTD520" s="61"/>
      <c r="MTE520" s="70"/>
      <c r="MTF520" s="70"/>
      <c r="MTG520" s="60"/>
      <c r="MTH520" s="61"/>
      <c r="MTI520" s="70"/>
      <c r="MTJ520" s="70"/>
      <c r="MTK520" s="60"/>
      <c r="MTL520" s="61"/>
      <c r="MTM520" s="70"/>
      <c r="MTN520" s="70"/>
      <c r="MTO520" s="60"/>
      <c r="MTP520" s="61"/>
      <c r="MTQ520" s="70"/>
      <c r="MTR520" s="70"/>
      <c r="MTS520" s="60"/>
      <c r="MTT520" s="61"/>
      <c r="MTU520" s="70"/>
      <c r="MTV520" s="70"/>
      <c r="MTW520" s="60"/>
      <c r="MTX520" s="61"/>
      <c r="MTY520" s="70"/>
      <c r="MTZ520" s="70"/>
      <c r="MUA520" s="60"/>
      <c r="MUB520" s="61"/>
      <c r="MUC520" s="70"/>
      <c r="MUD520" s="70"/>
      <c r="MUE520" s="60"/>
      <c r="MUF520" s="61"/>
      <c r="MUG520" s="70"/>
      <c r="MUH520" s="70"/>
      <c r="MUI520" s="60"/>
      <c r="MUJ520" s="61"/>
      <c r="MUK520" s="70"/>
      <c r="MUL520" s="70"/>
      <c r="MUM520" s="60"/>
      <c r="MUN520" s="61"/>
      <c r="MUO520" s="70"/>
      <c r="MUP520" s="70"/>
      <c r="MUQ520" s="60"/>
      <c r="MUR520" s="61"/>
      <c r="MUS520" s="70"/>
      <c r="MUT520" s="70"/>
      <c r="MUU520" s="60"/>
      <c r="MUV520" s="61"/>
      <c r="MUW520" s="70"/>
      <c r="MUX520" s="70"/>
      <c r="MUY520" s="60"/>
      <c r="MUZ520" s="61"/>
      <c r="MVA520" s="70"/>
      <c r="MVB520" s="70"/>
      <c r="MVC520" s="60"/>
      <c r="MVD520" s="61"/>
      <c r="MVE520" s="70"/>
      <c r="MVF520" s="70"/>
      <c r="MVG520" s="60"/>
      <c r="MVH520" s="61"/>
      <c r="MVI520" s="70"/>
      <c r="MVJ520" s="70"/>
      <c r="MVK520" s="60"/>
      <c r="MVL520" s="61"/>
      <c r="MVM520" s="70"/>
      <c r="MVN520" s="70"/>
      <c r="MVO520" s="60"/>
      <c r="MVP520" s="61"/>
      <c r="MVQ520" s="70"/>
      <c r="MVR520" s="70"/>
      <c r="MVS520" s="60"/>
      <c r="MVT520" s="61"/>
      <c r="MVU520" s="70"/>
      <c r="MVV520" s="70"/>
      <c r="MVW520" s="60"/>
      <c r="MVX520" s="61"/>
      <c r="MVY520" s="70"/>
      <c r="MVZ520" s="70"/>
      <c r="MWA520" s="60"/>
      <c r="MWB520" s="61"/>
      <c r="MWC520" s="70"/>
      <c r="MWD520" s="70"/>
      <c r="MWE520" s="60"/>
      <c r="MWF520" s="61"/>
      <c r="MWG520" s="70"/>
      <c r="MWH520" s="70"/>
      <c r="MWI520" s="60"/>
      <c r="MWJ520" s="61"/>
      <c r="MWK520" s="70"/>
      <c r="MWL520" s="70"/>
      <c r="MWM520" s="60"/>
      <c r="MWN520" s="61"/>
      <c r="MWO520" s="70"/>
      <c r="MWP520" s="70"/>
      <c r="MWQ520" s="60"/>
      <c r="MWR520" s="61"/>
      <c r="MWS520" s="70"/>
      <c r="MWT520" s="70"/>
      <c r="MWU520" s="60"/>
      <c r="MWV520" s="61"/>
      <c r="MWW520" s="70"/>
      <c r="MWX520" s="70"/>
      <c r="MWY520" s="60"/>
      <c r="MWZ520" s="61"/>
      <c r="MXA520" s="70"/>
      <c r="MXB520" s="70"/>
      <c r="MXC520" s="60"/>
      <c r="MXD520" s="61"/>
      <c r="MXE520" s="70"/>
      <c r="MXF520" s="70"/>
      <c r="MXG520" s="60"/>
      <c r="MXH520" s="61"/>
      <c r="MXI520" s="70"/>
      <c r="MXJ520" s="70"/>
      <c r="MXK520" s="60"/>
      <c r="MXL520" s="61"/>
      <c r="MXM520" s="70"/>
      <c r="MXN520" s="70"/>
      <c r="MXO520" s="60"/>
      <c r="MXP520" s="61"/>
      <c r="MXQ520" s="70"/>
      <c r="MXR520" s="70"/>
      <c r="MXS520" s="60"/>
      <c r="MXT520" s="61"/>
      <c r="MXU520" s="70"/>
      <c r="MXV520" s="70"/>
      <c r="MXW520" s="60"/>
      <c r="MXX520" s="61"/>
      <c r="MXY520" s="70"/>
      <c r="MXZ520" s="70"/>
      <c r="MYA520" s="60"/>
      <c r="MYB520" s="61"/>
      <c r="MYC520" s="70"/>
      <c r="MYD520" s="70"/>
      <c r="MYE520" s="60"/>
      <c r="MYF520" s="61"/>
      <c r="MYG520" s="70"/>
      <c r="MYH520" s="70"/>
      <c r="MYI520" s="60"/>
      <c r="MYJ520" s="61"/>
      <c r="MYK520" s="70"/>
      <c r="MYL520" s="70"/>
      <c r="MYM520" s="60"/>
      <c r="MYN520" s="61"/>
      <c r="MYO520" s="70"/>
      <c r="MYP520" s="70"/>
      <c r="MYQ520" s="60"/>
      <c r="MYR520" s="61"/>
      <c r="MYS520" s="70"/>
      <c r="MYT520" s="70"/>
      <c r="MYU520" s="60"/>
      <c r="MYV520" s="61"/>
      <c r="MYW520" s="70"/>
      <c r="MYX520" s="70"/>
      <c r="MYY520" s="60"/>
      <c r="MYZ520" s="61"/>
      <c r="MZA520" s="70"/>
      <c r="MZB520" s="70"/>
      <c r="MZC520" s="60"/>
      <c r="MZD520" s="61"/>
      <c r="MZE520" s="70"/>
      <c r="MZF520" s="70"/>
      <c r="MZG520" s="60"/>
      <c r="MZH520" s="61"/>
      <c r="MZI520" s="70"/>
      <c r="MZJ520" s="70"/>
      <c r="MZK520" s="60"/>
      <c r="MZL520" s="61"/>
      <c r="MZM520" s="70"/>
      <c r="MZN520" s="70"/>
      <c r="MZO520" s="60"/>
      <c r="MZP520" s="61"/>
      <c r="MZQ520" s="70"/>
      <c r="MZR520" s="70"/>
      <c r="MZS520" s="60"/>
      <c r="MZT520" s="61"/>
      <c r="MZU520" s="70"/>
      <c r="MZV520" s="70"/>
      <c r="MZW520" s="60"/>
      <c r="MZX520" s="61"/>
      <c r="MZY520" s="70"/>
      <c r="MZZ520" s="70"/>
      <c r="NAA520" s="60"/>
      <c r="NAB520" s="61"/>
      <c r="NAC520" s="70"/>
      <c r="NAD520" s="70"/>
      <c r="NAE520" s="60"/>
      <c r="NAF520" s="61"/>
      <c r="NAG520" s="70"/>
      <c r="NAH520" s="70"/>
      <c r="NAI520" s="60"/>
      <c r="NAJ520" s="61"/>
      <c r="NAK520" s="70"/>
      <c r="NAL520" s="70"/>
      <c r="NAM520" s="60"/>
      <c r="NAN520" s="61"/>
      <c r="NAO520" s="70"/>
      <c r="NAP520" s="70"/>
      <c r="NAQ520" s="60"/>
      <c r="NAR520" s="61"/>
      <c r="NAS520" s="70"/>
      <c r="NAT520" s="70"/>
      <c r="NAU520" s="60"/>
      <c r="NAV520" s="61"/>
      <c r="NAW520" s="70"/>
      <c r="NAX520" s="70"/>
      <c r="NAY520" s="60"/>
      <c r="NAZ520" s="61"/>
      <c r="NBA520" s="70"/>
      <c r="NBB520" s="70"/>
      <c r="NBC520" s="60"/>
      <c r="NBD520" s="61"/>
      <c r="NBE520" s="70"/>
      <c r="NBF520" s="70"/>
      <c r="NBG520" s="60"/>
      <c r="NBH520" s="61"/>
      <c r="NBI520" s="70"/>
      <c r="NBJ520" s="70"/>
      <c r="NBK520" s="60"/>
      <c r="NBL520" s="61"/>
      <c r="NBM520" s="70"/>
      <c r="NBN520" s="70"/>
      <c r="NBO520" s="60"/>
      <c r="NBP520" s="61"/>
      <c r="NBQ520" s="70"/>
      <c r="NBR520" s="70"/>
      <c r="NBS520" s="60"/>
      <c r="NBT520" s="61"/>
      <c r="NBU520" s="70"/>
      <c r="NBV520" s="70"/>
      <c r="NBW520" s="60"/>
      <c r="NBX520" s="61"/>
      <c r="NBY520" s="70"/>
      <c r="NBZ520" s="70"/>
      <c r="NCA520" s="60"/>
      <c r="NCB520" s="61"/>
      <c r="NCC520" s="70"/>
      <c r="NCD520" s="70"/>
      <c r="NCE520" s="60"/>
      <c r="NCF520" s="61"/>
      <c r="NCG520" s="70"/>
      <c r="NCH520" s="70"/>
      <c r="NCI520" s="60"/>
      <c r="NCJ520" s="61"/>
      <c r="NCK520" s="70"/>
      <c r="NCL520" s="70"/>
      <c r="NCM520" s="60"/>
      <c r="NCN520" s="61"/>
      <c r="NCO520" s="70"/>
      <c r="NCP520" s="70"/>
      <c r="NCQ520" s="60"/>
      <c r="NCR520" s="61"/>
      <c r="NCS520" s="70"/>
      <c r="NCT520" s="70"/>
      <c r="NCU520" s="60"/>
      <c r="NCV520" s="61"/>
      <c r="NCW520" s="70"/>
      <c r="NCX520" s="70"/>
      <c r="NCY520" s="60"/>
      <c r="NCZ520" s="61"/>
      <c r="NDA520" s="70"/>
      <c r="NDB520" s="70"/>
      <c r="NDC520" s="60"/>
      <c r="NDD520" s="61"/>
      <c r="NDE520" s="70"/>
      <c r="NDF520" s="70"/>
      <c r="NDG520" s="60"/>
      <c r="NDH520" s="61"/>
      <c r="NDI520" s="70"/>
      <c r="NDJ520" s="70"/>
      <c r="NDK520" s="60"/>
      <c r="NDL520" s="61"/>
      <c r="NDM520" s="70"/>
      <c r="NDN520" s="70"/>
      <c r="NDO520" s="60"/>
      <c r="NDP520" s="61"/>
      <c r="NDQ520" s="70"/>
      <c r="NDR520" s="70"/>
      <c r="NDS520" s="60"/>
      <c r="NDT520" s="61"/>
      <c r="NDU520" s="70"/>
      <c r="NDV520" s="70"/>
      <c r="NDW520" s="60"/>
      <c r="NDX520" s="61"/>
      <c r="NDY520" s="70"/>
      <c r="NDZ520" s="70"/>
      <c r="NEA520" s="60"/>
      <c r="NEB520" s="61"/>
      <c r="NEC520" s="70"/>
      <c r="NED520" s="70"/>
      <c r="NEE520" s="60"/>
      <c r="NEF520" s="61"/>
      <c r="NEG520" s="70"/>
      <c r="NEH520" s="70"/>
      <c r="NEI520" s="60"/>
      <c r="NEJ520" s="61"/>
      <c r="NEK520" s="70"/>
      <c r="NEL520" s="70"/>
      <c r="NEM520" s="60"/>
      <c r="NEN520" s="61"/>
      <c r="NEO520" s="70"/>
      <c r="NEP520" s="70"/>
      <c r="NEQ520" s="60"/>
      <c r="NER520" s="61"/>
      <c r="NES520" s="70"/>
      <c r="NET520" s="70"/>
      <c r="NEU520" s="60"/>
      <c r="NEV520" s="61"/>
      <c r="NEW520" s="70"/>
      <c r="NEX520" s="70"/>
      <c r="NEY520" s="60"/>
      <c r="NEZ520" s="61"/>
      <c r="NFA520" s="70"/>
      <c r="NFB520" s="70"/>
      <c r="NFC520" s="60"/>
      <c r="NFD520" s="61"/>
      <c r="NFE520" s="70"/>
      <c r="NFF520" s="70"/>
      <c r="NFG520" s="60"/>
      <c r="NFH520" s="61"/>
      <c r="NFI520" s="70"/>
      <c r="NFJ520" s="70"/>
      <c r="NFK520" s="60"/>
      <c r="NFL520" s="61"/>
      <c r="NFM520" s="70"/>
      <c r="NFN520" s="70"/>
      <c r="NFO520" s="60"/>
      <c r="NFP520" s="61"/>
      <c r="NFQ520" s="70"/>
      <c r="NFR520" s="70"/>
      <c r="NFS520" s="60"/>
      <c r="NFT520" s="61"/>
      <c r="NFU520" s="70"/>
      <c r="NFV520" s="70"/>
      <c r="NFW520" s="60"/>
      <c r="NFX520" s="61"/>
      <c r="NFY520" s="70"/>
      <c r="NFZ520" s="70"/>
      <c r="NGA520" s="60"/>
      <c r="NGB520" s="61"/>
      <c r="NGC520" s="70"/>
      <c r="NGD520" s="70"/>
      <c r="NGE520" s="60"/>
      <c r="NGF520" s="61"/>
      <c r="NGG520" s="70"/>
      <c r="NGH520" s="70"/>
      <c r="NGI520" s="60"/>
      <c r="NGJ520" s="61"/>
      <c r="NGK520" s="70"/>
      <c r="NGL520" s="70"/>
      <c r="NGM520" s="60"/>
      <c r="NGN520" s="61"/>
      <c r="NGO520" s="70"/>
      <c r="NGP520" s="70"/>
      <c r="NGQ520" s="60"/>
      <c r="NGR520" s="61"/>
      <c r="NGS520" s="70"/>
      <c r="NGT520" s="70"/>
      <c r="NGU520" s="60"/>
      <c r="NGV520" s="61"/>
      <c r="NGW520" s="70"/>
      <c r="NGX520" s="70"/>
      <c r="NGY520" s="60"/>
      <c r="NGZ520" s="61"/>
      <c r="NHA520" s="70"/>
      <c r="NHB520" s="70"/>
      <c r="NHC520" s="60"/>
      <c r="NHD520" s="61"/>
      <c r="NHE520" s="70"/>
      <c r="NHF520" s="70"/>
      <c r="NHG520" s="60"/>
      <c r="NHH520" s="61"/>
      <c r="NHI520" s="70"/>
      <c r="NHJ520" s="70"/>
      <c r="NHK520" s="60"/>
      <c r="NHL520" s="61"/>
      <c r="NHM520" s="70"/>
      <c r="NHN520" s="70"/>
      <c r="NHO520" s="60"/>
      <c r="NHP520" s="61"/>
      <c r="NHQ520" s="70"/>
      <c r="NHR520" s="70"/>
      <c r="NHS520" s="60"/>
      <c r="NHT520" s="61"/>
      <c r="NHU520" s="70"/>
      <c r="NHV520" s="70"/>
      <c r="NHW520" s="60"/>
      <c r="NHX520" s="61"/>
      <c r="NHY520" s="70"/>
      <c r="NHZ520" s="70"/>
      <c r="NIA520" s="60"/>
      <c r="NIB520" s="61"/>
      <c r="NIC520" s="70"/>
      <c r="NID520" s="70"/>
      <c r="NIE520" s="60"/>
      <c r="NIF520" s="61"/>
      <c r="NIG520" s="70"/>
      <c r="NIH520" s="70"/>
      <c r="NII520" s="60"/>
      <c r="NIJ520" s="61"/>
      <c r="NIK520" s="70"/>
      <c r="NIL520" s="70"/>
      <c r="NIM520" s="60"/>
      <c r="NIN520" s="61"/>
      <c r="NIO520" s="70"/>
      <c r="NIP520" s="70"/>
      <c r="NIQ520" s="60"/>
      <c r="NIR520" s="61"/>
      <c r="NIS520" s="70"/>
      <c r="NIT520" s="70"/>
      <c r="NIU520" s="60"/>
      <c r="NIV520" s="61"/>
      <c r="NIW520" s="70"/>
      <c r="NIX520" s="70"/>
      <c r="NIY520" s="60"/>
      <c r="NIZ520" s="61"/>
      <c r="NJA520" s="70"/>
      <c r="NJB520" s="70"/>
      <c r="NJC520" s="60"/>
      <c r="NJD520" s="61"/>
      <c r="NJE520" s="70"/>
      <c r="NJF520" s="70"/>
      <c r="NJG520" s="60"/>
      <c r="NJH520" s="61"/>
      <c r="NJI520" s="70"/>
      <c r="NJJ520" s="70"/>
      <c r="NJK520" s="60"/>
      <c r="NJL520" s="61"/>
      <c r="NJM520" s="70"/>
      <c r="NJN520" s="70"/>
      <c r="NJO520" s="60"/>
      <c r="NJP520" s="61"/>
      <c r="NJQ520" s="70"/>
      <c r="NJR520" s="70"/>
      <c r="NJS520" s="60"/>
      <c r="NJT520" s="61"/>
      <c r="NJU520" s="70"/>
      <c r="NJV520" s="70"/>
      <c r="NJW520" s="60"/>
      <c r="NJX520" s="61"/>
      <c r="NJY520" s="70"/>
      <c r="NJZ520" s="70"/>
      <c r="NKA520" s="60"/>
      <c r="NKB520" s="61"/>
      <c r="NKC520" s="70"/>
      <c r="NKD520" s="70"/>
      <c r="NKE520" s="60"/>
      <c r="NKF520" s="61"/>
      <c r="NKG520" s="70"/>
      <c r="NKH520" s="70"/>
      <c r="NKI520" s="60"/>
      <c r="NKJ520" s="61"/>
      <c r="NKK520" s="70"/>
      <c r="NKL520" s="70"/>
      <c r="NKM520" s="60"/>
      <c r="NKN520" s="61"/>
      <c r="NKO520" s="70"/>
      <c r="NKP520" s="70"/>
      <c r="NKQ520" s="60"/>
      <c r="NKR520" s="61"/>
      <c r="NKS520" s="70"/>
      <c r="NKT520" s="70"/>
      <c r="NKU520" s="60"/>
      <c r="NKV520" s="61"/>
      <c r="NKW520" s="70"/>
      <c r="NKX520" s="70"/>
      <c r="NKY520" s="60"/>
      <c r="NKZ520" s="61"/>
      <c r="NLA520" s="70"/>
      <c r="NLB520" s="70"/>
      <c r="NLC520" s="60"/>
      <c r="NLD520" s="61"/>
      <c r="NLE520" s="70"/>
      <c r="NLF520" s="70"/>
      <c r="NLG520" s="60"/>
      <c r="NLH520" s="61"/>
      <c r="NLI520" s="70"/>
      <c r="NLJ520" s="70"/>
      <c r="NLK520" s="60"/>
      <c r="NLL520" s="61"/>
      <c r="NLM520" s="70"/>
      <c r="NLN520" s="70"/>
      <c r="NLO520" s="60"/>
      <c r="NLP520" s="61"/>
      <c r="NLQ520" s="70"/>
      <c r="NLR520" s="70"/>
      <c r="NLS520" s="60"/>
      <c r="NLT520" s="61"/>
      <c r="NLU520" s="70"/>
      <c r="NLV520" s="70"/>
      <c r="NLW520" s="60"/>
      <c r="NLX520" s="61"/>
      <c r="NLY520" s="70"/>
      <c r="NLZ520" s="70"/>
      <c r="NMA520" s="60"/>
      <c r="NMB520" s="61"/>
      <c r="NMC520" s="70"/>
      <c r="NMD520" s="70"/>
      <c r="NME520" s="60"/>
      <c r="NMF520" s="61"/>
      <c r="NMG520" s="70"/>
      <c r="NMH520" s="70"/>
      <c r="NMI520" s="60"/>
      <c r="NMJ520" s="61"/>
      <c r="NMK520" s="70"/>
      <c r="NML520" s="70"/>
      <c r="NMM520" s="60"/>
      <c r="NMN520" s="61"/>
      <c r="NMO520" s="70"/>
      <c r="NMP520" s="70"/>
      <c r="NMQ520" s="60"/>
      <c r="NMR520" s="61"/>
      <c r="NMS520" s="70"/>
      <c r="NMT520" s="70"/>
      <c r="NMU520" s="60"/>
      <c r="NMV520" s="61"/>
      <c r="NMW520" s="70"/>
      <c r="NMX520" s="70"/>
      <c r="NMY520" s="60"/>
      <c r="NMZ520" s="61"/>
      <c r="NNA520" s="70"/>
      <c r="NNB520" s="70"/>
      <c r="NNC520" s="60"/>
      <c r="NND520" s="61"/>
      <c r="NNE520" s="70"/>
      <c r="NNF520" s="70"/>
      <c r="NNG520" s="60"/>
      <c r="NNH520" s="61"/>
      <c r="NNI520" s="70"/>
      <c r="NNJ520" s="70"/>
      <c r="NNK520" s="60"/>
      <c r="NNL520" s="61"/>
      <c r="NNM520" s="70"/>
      <c r="NNN520" s="70"/>
      <c r="NNO520" s="60"/>
      <c r="NNP520" s="61"/>
      <c r="NNQ520" s="70"/>
      <c r="NNR520" s="70"/>
      <c r="NNS520" s="60"/>
      <c r="NNT520" s="61"/>
      <c r="NNU520" s="70"/>
      <c r="NNV520" s="70"/>
      <c r="NNW520" s="60"/>
      <c r="NNX520" s="61"/>
      <c r="NNY520" s="70"/>
      <c r="NNZ520" s="70"/>
      <c r="NOA520" s="60"/>
      <c r="NOB520" s="61"/>
      <c r="NOC520" s="70"/>
      <c r="NOD520" s="70"/>
      <c r="NOE520" s="60"/>
      <c r="NOF520" s="61"/>
      <c r="NOG520" s="70"/>
      <c r="NOH520" s="70"/>
      <c r="NOI520" s="60"/>
      <c r="NOJ520" s="61"/>
      <c r="NOK520" s="70"/>
      <c r="NOL520" s="70"/>
      <c r="NOM520" s="60"/>
      <c r="NON520" s="61"/>
      <c r="NOO520" s="70"/>
      <c r="NOP520" s="70"/>
      <c r="NOQ520" s="60"/>
      <c r="NOR520" s="61"/>
      <c r="NOS520" s="70"/>
      <c r="NOT520" s="70"/>
      <c r="NOU520" s="60"/>
      <c r="NOV520" s="61"/>
      <c r="NOW520" s="70"/>
      <c r="NOX520" s="70"/>
      <c r="NOY520" s="60"/>
      <c r="NOZ520" s="61"/>
      <c r="NPA520" s="70"/>
      <c r="NPB520" s="70"/>
      <c r="NPC520" s="60"/>
      <c r="NPD520" s="61"/>
      <c r="NPE520" s="70"/>
      <c r="NPF520" s="70"/>
      <c r="NPG520" s="60"/>
      <c r="NPH520" s="61"/>
      <c r="NPI520" s="70"/>
      <c r="NPJ520" s="70"/>
      <c r="NPK520" s="60"/>
      <c r="NPL520" s="61"/>
      <c r="NPM520" s="70"/>
      <c r="NPN520" s="70"/>
      <c r="NPO520" s="60"/>
      <c r="NPP520" s="61"/>
      <c r="NPQ520" s="70"/>
      <c r="NPR520" s="70"/>
      <c r="NPS520" s="60"/>
      <c r="NPT520" s="61"/>
      <c r="NPU520" s="70"/>
      <c r="NPV520" s="70"/>
      <c r="NPW520" s="60"/>
      <c r="NPX520" s="61"/>
      <c r="NPY520" s="70"/>
      <c r="NPZ520" s="70"/>
      <c r="NQA520" s="60"/>
      <c r="NQB520" s="61"/>
      <c r="NQC520" s="70"/>
      <c r="NQD520" s="70"/>
      <c r="NQE520" s="60"/>
      <c r="NQF520" s="61"/>
      <c r="NQG520" s="70"/>
      <c r="NQH520" s="70"/>
      <c r="NQI520" s="60"/>
      <c r="NQJ520" s="61"/>
      <c r="NQK520" s="70"/>
      <c r="NQL520" s="70"/>
      <c r="NQM520" s="60"/>
      <c r="NQN520" s="61"/>
      <c r="NQO520" s="70"/>
      <c r="NQP520" s="70"/>
      <c r="NQQ520" s="60"/>
      <c r="NQR520" s="61"/>
      <c r="NQS520" s="70"/>
      <c r="NQT520" s="70"/>
      <c r="NQU520" s="60"/>
      <c r="NQV520" s="61"/>
      <c r="NQW520" s="70"/>
      <c r="NQX520" s="70"/>
      <c r="NQY520" s="60"/>
      <c r="NQZ520" s="61"/>
      <c r="NRA520" s="70"/>
      <c r="NRB520" s="70"/>
      <c r="NRC520" s="60"/>
      <c r="NRD520" s="61"/>
      <c r="NRE520" s="70"/>
      <c r="NRF520" s="70"/>
      <c r="NRG520" s="60"/>
      <c r="NRH520" s="61"/>
      <c r="NRI520" s="70"/>
      <c r="NRJ520" s="70"/>
      <c r="NRK520" s="60"/>
      <c r="NRL520" s="61"/>
      <c r="NRM520" s="70"/>
      <c r="NRN520" s="70"/>
      <c r="NRO520" s="60"/>
      <c r="NRP520" s="61"/>
      <c r="NRQ520" s="70"/>
      <c r="NRR520" s="70"/>
      <c r="NRS520" s="60"/>
      <c r="NRT520" s="61"/>
      <c r="NRU520" s="70"/>
      <c r="NRV520" s="70"/>
      <c r="NRW520" s="60"/>
      <c r="NRX520" s="61"/>
      <c r="NRY520" s="70"/>
      <c r="NRZ520" s="70"/>
      <c r="NSA520" s="60"/>
      <c r="NSB520" s="61"/>
      <c r="NSC520" s="70"/>
      <c r="NSD520" s="70"/>
      <c r="NSE520" s="60"/>
      <c r="NSF520" s="61"/>
      <c r="NSG520" s="70"/>
      <c r="NSH520" s="70"/>
      <c r="NSI520" s="60"/>
      <c r="NSJ520" s="61"/>
      <c r="NSK520" s="70"/>
      <c r="NSL520" s="70"/>
      <c r="NSM520" s="60"/>
      <c r="NSN520" s="61"/>
      <c r="NSO520" s="70"/>
      <c r="NSP520" s="70"/>
      <c r="NSQ520" s="60"/>
      <c r="NSR520" s="61"/>
      <c r="NSS520" s="70"/>
      <c r="NST520" s="70"/>
      <c r="NSU520" s="60"/>
      <c r="NSV520" s="61"/>
      <c r="NSW520" s="70"/>
      <c r="NSX520" s="70"/>
      <c r="NSY520" s="60"/>
      <c r="NSZ520" s="61"/>
      <c r="NTA520" s="70"/>
      <c r="NTB520" s="70"/>
      <c r="NTC520" s="60"/>
      <c r="NTD520" s="61"/>
      <c r="NTE520" s="70"/>
      <c r="NTF520" s="70"/>
      <c r="NTG520" s="60"/>
      <c r="NTH520" s="61"/>
      <c r="NTI520" s="70"/>
      <c r="NTJ520" s="70"/>
      <c r="NTK520" s="60"/>
      <c r="NTL520" s="61"/>
      <c r="NTM520" s="70"/>
      <c r="NTN520" s="70"/>
      <c r="NTO520" s="60"/>
      <c r="NTP520" s="61"/>
      <c r="NTQ520" s="70"/>
      <c r="NTR520" s="70"/>
      <c r="NTS520" s="60"/>
      <c r="NTT520" s="61"/>
      <c r="NTU520" s="70"/>
      <c r="NTV520" s="70"/>
      <c r="NTW520" s="60"/>
      <c r="NTX520" s="61"/>
      <c r="NTY520" s="70"/>
      <c r="NTZ520" s="70"/>
      <c r="NUA520" s="60"/>
      <c r="NUB520" s="61"/>
      <c r="NUC520" s="70"/>
      <c r="NUD520" s="70"/>
      <c r="NUE520" s="60"/>
      <c r="NUF520" s="61"/>
      <c r="NUG520" s="70"/>
      <c r="NUH520" s="70"/>
      <c r="NUI520" s="60"/>
      <c r="NUJ520" s="61"/>
      <c r="NUK520" s="70"/>
      <c r="NUL520" s="70"/>
      <c r="NUM520" s="60"/>
      <c r="NUN520" s="61"/>
      <c r="NUO520" s="70"/>
      <c r="NUP520" s="70"/>
      <c r="NUQ520" s="60"/>
      <c r="NUR520" s="61"/>
      <c r="NUS520" s="70"/>
      <c r="NUT520" s="70"/>
      <c r="NUU520" s="60"/>
      <c r="NUV520" s="61"/>
      <c r="NUW520" s="70"/>
      <c r="NUX520" s="70"/>
      <c r="NUY520" s="60"/>
      <c r="NUZ520" s="61"/>
      <c r="NVA520" s="70"/>
      <c r="NVB520" s="70"/>
      <c r="NVC520" s="60"/>
      <c r="NVD520" s="61"/>
      <c r="NVE520" s="70"/>
      <c r="NVF520" s="70"/>
      <c r="NVG520" s="60"/>
      <c r="NVH520" s="61"/>
      <c r="NVI520" s="70"/>
      <c r="NVJ520" s="70"/>
      <c r="NVK520" s="60"/>
      <c r="NVL520" s="61"/>
      <c r="NVM520" s="70"/>
      <c r="NVN520" s="70"/>
      <c r="NVO520" s="60"/>
      <c r="NVP520" s="61"/>
      <c r="NVQ520" s="70"/>
      <c r="NVR520" s="70"/>
      <c r="NVS520" s="60"/>
      <c r="NVT520" s="61"/>
      <c r="NVU520" s="70"/>
      <c r="NVV520" s="70"/>
      <c r="NVW520" s="60"/>
      <c r="NVX520" s="61"/>
      <c r="NVY520" s="70"/>
      <c r="NVZ520" s="70"/>
      <c r="NWA520" s="60"/>
      <c r="NWB520" s="61"/>
      <c r="NWC520" s="70"/>
      <c r="NWD520" s="70"/>
      <c r="NWE520" s="60"/>
      <c r="NWF520" s="61"/>
      <c r="NWG520" s="70"/>
      <c r="NWH520" s="70"/>
      <c r="NWI520" s="60"/>
      <c r="NWJ520" s="61"/>
      <c r="NWK520" s="70"/>
      <c r="NWL520" s="70"/>
      <c r="NWM520" s="60"/>
      <c r="NWN520" s="61"/>
      <c r="NWO520" s="70"/>
      <c r="NWP520" s="70"/>
      <c r="NWQ520" s="60"/>
      <c r="NWR520" s="61"/>
      <c r="NWS520" s="70"/>
      <c r="NWT520" s="70"/>
      <c r="NWU520" s="60"/>
      <c r="NWV520" s="61"/>
      <c r="NWW520" s="70"/>
      <c r="NWX520" s="70"/>
      <c r="NWY520" s="60"/>
      <c r="NWZ520" s="61"/>
      <c r="NXA520" s="70"/>
      <c r="NXB520" s="70"/>
      <c r="NXC520" s="60"/>
      <c r="NXD520" s="61"/>
      <c r="NXE520" s="70"/>
      <c r="NXF520" s="70"/>
      <c r="NXG520" s="60"/>
      <c r="NXH520" s="61"/>
      <c r="NXI520" s="70"/>
      <c r="NXJ520" s="70"/>
      <c r="NXK520" s="60"/>
      <c r="NXL520" s="61"/>
      <c r="NXM520" s="70"/>
      <c r="NXN520" s="70"/>
      <c r="NXO520" s="60"/>
      <c r="NXP520" s="61"/>
      <c r="NXQ520" s="70"/>
      <c r="NXR520" s="70"/>
      <c r="NXS520" s="60"/>
      <c r="NXT520" s="61"/>
      <c r="NXU520" s="70"/>
      <c r="NXV520" s="70"/>
      <c r="NXW520" s="60"/>
      <c r="NXX520" s="61"/>
      <c r="NXY520" s="70"/>
      <c r="NXZ520" s="70"/>
      <c r="NYA520" s="60"/>
      <c r="NYB520" s="61"/>
      <c r="NYC520" s="70"/>
      <c r="NYD520" s="70"/>
      <c r="NYE520" s="60"/>
      <c r="NYF520" s="61"/>
      <c r="NYG520" s="70"/>
      <c r="NYH520" s="70"/>
      <c r="NYI520" s="60"/>
      <c r="NYJ520" s="61"/>
      <c r="NYK520" s="70"/>
      <c r="NYL520" s="70"/>
      <c r="NYM520" s="60"/>
      <c r="NYN520" s="61"/>
      <c r="NYO520" s="70"/>
      <c r="NYP520" s="70"/>
      <c r="NYQ520" s="60"/>
      <c r="NYR520" s="61"/>
      <c r="NYS520" s="70"/>
      <c r="NYT520" s="70"/>
      <c r="NYU520" s="60"/>
      <c r="NYV520" s="61"/>
      <c r="NYW520" s="70"/>
      <c r="NYX520" s="70"/>
      <c r="NYY520" s="60"/>
      <c r="NYZ520" s="61"/>
      <c r="NZA520" s="70"/>
      <c r="NZB520" s="70"/>
      <c r="NZC520" s="60"/>
      <c r="NZD520" s="61"/>
      <c r="NZE520" s="70"/>
      <c r="NZF520" s="70"/>
      <c r="NZG520" s="60"/>
      <c r="NZH520" s="61"/>
      <c r="NZI520" s="70"/>
      <c r="NZJ520" s="70"/>
      <c r="NZK520" s="60"/>
      <c r="NZL520" s="61"/>
      <c r="NZM520" s="70"/>
      <c r="NZN520" s="70"/>
      <c r="NZO520" s="60"/>
      <c r="NZP520" s="61"/>
      <c r="NZQ520" s="70"/>
      <c r="NZR520" s="70"/>
      <c r="NZS520" s="60"/>
      <c r="NZT520" s="61"/>
      <c r="NZU520" s="70"/>
      <c r="NZV520" s="70"/>
      <c r="NZW520" s="60"/>
      <c r="NZX520" s="61"/>
      <c r="NZY520" s="70"/>
      <c r="NZZ520" s="70"/>
      <c r="OAA520" s="60"/>
      <c r="OAB520" s="61"/>
      <c r="OAC520" s="70"/>
      <c r="OAD520" s="70"/>
      <c r="OAE520" s="60"/>
      <c r="OAF520" s="61"/>
      <c r="OAG520" s="70"/>
      <c r="OAH520" s="70"/>
      <c r="OAI520" s="60"/>
      <c r="OAJ520" s="61"/>
      <c r="OAK520" s="70"/>
      <c r="OAL520" s="70"/>
      <c r="OAM520" s="60"/>
      <c r="OAN520" s="61"/>
      <c r="OAO520" s="70"/>
      <c r="OAP520" s="70"/>
      <c r="OAQ520" s="60"/>
      <c r="OAR520" s="61"/>
      <c r="OAS520" s="70"/>
      <c r="OAT520" s="70"/>
      <c r="OAU520" s="60"/>
      <c r="OAV520" s="61"/>
      <c r="OAW520" s="70"/>
      <c r="OAX520" s="70"/>
      <c r="OAY520" s="60"/>
      <c r="OAZ520" s="61"/>
      <c r="OBA520" s="70"/>
      <c r="OBB520" s="70"/>
      <c r="OBC520" s="60"/>
      <c r="OBD520" s="61"/>
      <c r="OBE520" s="70"/>
      <c r="OBF520" s="70"/>
      <c r="OBG520" s="60"/>
      <c r="OBH520" s="61"/>
      <c r="OBI520" s="70"/>
      <c r="OBJ520" s="70"/>
      <c r="OBK520" s="60"/>
      <c r="OBL520" s="61"/>
      <c r="OBM520" s="70"/>
      <c r="OBN520" s="70"/>
      <c r="OBO520" s="60"/>
      <c r="OBP520" s="61"/>
      <c r="OBQ520" s="70"/>
      <c r="OBR520" s="70"/>
      <c r="OBS520" s="60"/>
      <c r="OBT520" s="61"/>
      <c r="OBU520" s="70"/>
      <c r="OBV520" s="70"/>
      <c r="OBW520" s="60"/>
      <c r="OBX520" s="61"/>
      <c r="OBY520" s="70"/>
      <c r="OBZ520" s="70"/>
      <c r="OCA520" s="60"/>
      <c r="OCB520" s="61"/>
      <c r="OCC520" s="70"/>
      <c r="OCD520" s="70"/>
      <c r="OCE520" s="60"/>
      <c r="OCF520" s="61"/>
      <c r="OCG520" s="70"/>
      <c r="OCH520" s="70"/>
      <c r="OCI520" s="60"/>
      <c r="OCJ520" s="61"/>
      <c r="OCK520" s="70"/>
      <c r="OCL520" s="70"/>
      <c r="OCM520" s="60"/>
      <c r="OCN520" s="61"/>
      <c r="OCO520" s="70"/>
      <c r="OCP520" s="70"/>
      <c r="OCQ520" s="60"/>
      <c r="OCR520" s="61"/>
      <c r="OCS520" s="70"/>
      <c r="OCT520" s="70"/>
      <c r="OCU520" s="60"/>
      <c r="OCV520" s="61"/>
      <c r="OCW520" s="70"/>
      <c r="OCX520" s="70"/>
      <c r="OCY520" s="60"/>
      <c r="OCZ520" s="61"/>
      <c r="ODA520" s="70"/>
      <c r="ODB520" s="70"/>
      <c r="ODC520" s="60"/>
      <c r="ODD520" s="61"/>
      <c r="ODE520" s="70"/>
      <c r="ODF520" s="70"/>
      <c r="ODG520" s="60"/>
      <c r="ODH520" s="61"/>
      <c r="ODI520" s="70"/>
      <c r="ODJ520" s="70"/>
      <c r="ODK520" s="60"/>
      <c r="ODL520" s="61"/>
      <c r="ODM520" s="70"/>
      <c r="ODN520" s="70"/>
      <c r="ODO520" s="60"/>
      <c r="ODP520" s="61"/>
      <c r="ODQ520" s="70"/>
      <c r="ODR520" s="70"/>
      <c r="ODS520" s="60"/>
      <c r="ODT520" s="61"/>
      <c r="ODU520" s="70"/>
      <c r="ODV520" s="70"/>
      <c r="ODW520" s="60"/>
      <c r="ODX520" s="61"/>
      <c r="ODY520" s="70"/>
      <c r="ODZ520" s="70"/>
      <c r="OEA520" s="60"/>
      <c r="OEB520" s="61"/>
      <c r="OEC520" s="70"/>
      <c r="OED520" s="70"/>
      <c r="OEE520" s="60"/>
      <c r="OEF520" s="61"/>
      <c r="OEG520" s="70"/>
      <c r="OEH520" s="70"/>
      <c r="OEI520" s="60"/>
      <c r="OEJ520" s="61"/>
      <c r="OEK520" s="70"/>
      <c r="OEL520" s="70"/>
      <c r="OEM520" s="60"/>
      <c r="OEN520" s="61"/>
      <c r="OEO520" s="70"/>
      <c r="OEP520" s="70"/>
      <c r="OEQ520" s="60"/>
      <c r="OER520" s="61"/>
      <c r="OES520" s="70"/>
      <c r="OET520" s="70"/>
      <c r="OEU520" s="60"/>
      <c r="OEV520" s="61"/>
      <c r="OEW520" s="70"/>
      <c r="OEX520" s="70"/>
      <c r="OEY520" s="60"/>
      <c r="OEZ520" s="61"/>
      <c r="OFA520" s="70"/>
      <c r="OFB520" s="70"/>
      <c r="OFC520" s="60"/>
      <c r="OFD520" s="61"/>
      <c r="OFE520" s="70"/>
      <c r="OFF520" s="70"/>
      <c r="OFG520" s="60"/>
      <c r="OFH520" s="61"/>
      <c r="OFI520" s="70"/>
      <c r="OFJ520" s="70"/>
      <c r="OFK520" s="60"/>
      <c r="OFL520" s="61"/>
      <c r="OFM520" s="70"/>
      <c r="OFN520" s="70"/>
      <c r="OFO520" s="60"/>
      <c r="OFP520" s="61"/>
      <c r="OFQ520" s="70"/>
      <c r="OFR520" s="70"/>
      <c r="OFS520" s="60"/>
      <c r="OFT520" s="61"/>
      <c r="OFU520" s="70"/>
      <c r="OFV520" s="70"/>
      <c r="OFW520" s="60"/>
      <c r="OFX520" s="61"/>
      <c r="OFY520" s="70"/>
      <c r="OFZ520" s="70"/>
      <c r="OGA520" s="60"/>
      <c r="OGB520" s="61"/>
      <c r="OGC520" s="70"/>
      <c r="OGD520" s="70"/>
      <c r="OGE520" s="60"/>
      <c r="OGF520" s="61"/>
      <c r="OGG520" s="70"/>
      <c r="OGH520" s="70"/>
      <c r="OGI520" s="60"/>
      <c r="OGJ520" s="61"/>
      <c r="OGK520" s="70"/>
      <c r="OGL520" s="70"/>
      <c r="OGM520" s="60"/>
      <c r="OGN520" s="61"/>
      <c r="OGO520" s="70"/>
      <c r="OGP520" s="70"/>
      <c r="OGQ520" s="60"/>
      <c r="OGR520" s="61"/>
      <c r="OGS520" s="70"/>
      <c r="OGT520" s="70"/>
      <c r="OGU520" s="60"/>
      <c r="OGV520" s="61"/>
      <c r="OGW520" s="70"/>
      <c r="OGX520" s="70"/>
      <c r="OGY520" s="60"/>
      <c r="OGZ520" s="61"/>
      <c r="OHA520" s="70"/>
      <c r="OHB520" s="70"/>
      <c r="OHC520" s="60"/>
      <c r="OHD520" s="61"/>
      <c r="OHE520" s="70"/>
      <c r="OHF520" s="70"/>
      <c r="OHG520" s="60"/>
      <c r="OHH520" s="61"/>
      <c r="OHI520" s="70"/>
      <c r="OHJ520" s="70"/>
      <c r="OHK520" s="60"/>
      <c r="OHL520" s="61"/>
      <c r="OHM520" s="70"/>
      <c r="OHN520" s="70"/>
      <c r="OHO520" s="60"/>
      <c r="OHP520" s="61"/>
      <c r="OHQ520" s="70"/>
      <c r="OHR520" s="70"/>
      <c r="OHS520" s="60"/>
      <c r="OHT520" s="61"/>
      <c r="OHU520" s="70"/>
      <c r="OHV520" s="70"/>
      <c r="OHW520" s="60"/>
      <c r="OHX520" s="61"/>
      <c r="OHY520" s="70"/>
      <c r="OHZ520" s="70"/>
      <c r="OIA520" s="60"/>
      <c r="OIB520" s="61"/>
      <c r="OIC520" s="70"/>
      <c r="OID520" s="70"/>
      <c r="OIE520" s="60"/>
      <c r="OIF520" s="61"/>
      <c r="OIG520" s="70"/>
      <c r="OIH520" s="70"/>
      <c r="OII520" s="60"/>
      <c r="OIJ520" s="61"/>
      <c r="OIK520" s="70"/>
      <c r="OIL520" s="70"/>
      <c r="OIM520" s="60"/>
      <c r="OIN520" s="61"/>
      <c r="OIO520" s="70"/>
      <c r="OIP520" s="70"/>
      <c r="OIQ520" s="60"/>
      <c r="OIR520" s="61"/>
      <c r="OIS520" s="70"/>
      <c r="OIT520" s="70"/>
      <c r="OIU520" s="60"/>
      <c r="OIV520" s="61"/>
      <c r="OIW520" s="70"/>
      <c r="OIX520" s="70"/>
      <c r="OIY520" s="60"/>
      <c r="OIZ520" s="61"/>
      <c r="OJA520" s="70"/>
      <c r="OJB520" s="70"/>
      <c r="OJC520" s="60"/>
      <c r="OJD520" s="61"/>
      <c r="OJE520" s="70"/>
      <c r="OJF520" s="70"/>
      <c r="OJG520" s="60"/>
      <c r="OJH520" s="61"/>
      <c r="OJI520" s="70"/>
      <c r="OJJ520" s="70"/>
      <c r="OJK520" s="60"/>
      <c r="OJL520" s="61"/>
      <c r="OJM520" s="70"/>
      <c r="OJN520" s="70"/>
      <c r="OJO520" s="60"/>
      <c r="OJP520" s="61"/>
      <c r="OJQ520" s="70"/>
      <c r="OJR520" s="70"/>
      <c r="OJS520" s="60"/>
      <c r="OJT520" s="61"/>
      <c r="OJU520" s="70"/>
      <c r="OJV520" s="70"/>
      <c r="OJW520" s="60"/>
      <c r="OJX520" s="61"/>
      <c r="OJY520" s="70"/>
      <c r="OJZ520" s="70"/>
      <c r="OKA520" s="60"/>
      <c r="OKB520" s="61"/>
      <c r="OKC520" s="70"/>
      <c r="OKD520" s="70"/>
      <c r="OKE520" s="60"/>
      <c r="OKF520" s="61"/>
      <c r="OKG520" s="70"/>
      <c r="OKH520" s="70"/>
      <c r="OKI520" s="60"/>
      <c r="OKJ520" s="61"/>
      <c r="OKK520" s="70"/>
      <c r="OKL520" s="70"/>
      <c r="OKM520" s="60"/>
      <c r="OKN520" s="61"/>
      <c r="OKO520" s="70"/>
      <c r="OKP520" s="70"/>
      <c r="OKQ520" s="60"/>
      <c r="OKR520" s="61"/>
      <c r="OKS520" s="70"/>
      <c r="OKT520" s="70"/>
      <c r="OKU520" s="60"/>
      <c r="OKV520" s="61"/>
      <c r="OKW520" s="70"/>
      <c r="OKX520" s="70"/>
      <c r="OKY520" s="60"/>
      <c r="OKZ520" s="61"/>
      <c r="OLA520" s="70"/>
      <c r="OLB520" s="70"/>
      <c r="OLC520" s="60"/>
      <c r="OLD520" s="61"/>
      <c r="OLE520" s="70"/>
      <c r="OLF520" s="70"/>
      <c r="OLG520" s="60"/>
      <c r="OLH520" s="61"/>
      <c r="OLI520" s="70"/>
      <c r="OLJ520" s="70"/>
      <c r="OLK520" s="60"/>
      <c r="OLL520" s="61"/>
      <c r="OLM520" s="70"/>
      <c r="OLN520" s="70"/>
      <c r="OLO520" s="60"/>
      <c r="OLP520" s="61"/>
      <c r="OLQ520" s="70"/>
      <c r="OLR520" s="70"/>
      <c r="OLS520" s="60"/>
      <c r="OLT520" s="61"/>
      <c r="OLU520" s="70"/>
      <c r="OLV520" s="70"/>
      <c r="OLW520" s="60"/>
      <c r="OLX520" s="61"/>
      <c r="OLY520" s="70"/>
      <c r="OLZ520" s="70"/>
      <c r="OMA520" s="60"/>
      <c r="OMB520" s="61"/>
      <c r="OMC520" s="70"/>
      <c r="OMD520" s="70"/>
      <c r="OME520" s="60"/>
      <c r="OMF520" s="61"/>
      <c r="OMG520" s="70"/>
      <c r="OMH520" s="70"/>
      <c r="OMI520" s="60"/>
      <c r="OMJ520" s="61"/>
      <c r="OMK520" s="70"/>
      <c r="OML520" s="70"/>
      <c r="OMM520" s="60"/>
      <c r="OMN520" s="61"/>
      <c r="OMO520" s="70"/>
      <c r="OMP520" s="70"/>
      <c r="OMQ520" s="60"/>
      <c r="OMR520" s="61"/>
      <c r="OMS520" s="70"/>
      <c r="OMT520" s="70"/>
      <c r="OMU520" s="60"/>
      <c r="OMV520" s="61"/>
      <c r="OMW520" s="70"/>
      <c r="OMX520" s="70"/>
      <c r="OMY520" s="60"/>
      <c r="OMZ520" s="61"/>
      <c r="ONA520" s="70"/>
      <c r="ONB520" s="70"/>
      <c r="ONC520" s="60"/>
      <c r="OND520" s="61"/>
      <c r="ONE520" s="70"/>
      <c r="ONF520" s="70"/>
      <c r="ONG520" s="60"/>
      <c r="ONH520" s="61"/>
      <c r="ONI520" s="70"/>
      <c r="ONJ520" s="70"/>
      <c r="ONK520" s="60"/>
      <c r="ONL520" s="61"/>
      <c r="ONM520" s="70"/>
      <c r="ONN520" s="70"/>
      <c r="ONO520" s="60"/>
      <c r="ONP520" s="61"/>
      <c r="ONQ520" s="70"/>
      <c r="ONR520" s="70"/>
      <c r="ONS520" s="60"/>
      <c r="ONT520" s="61"/>
      <c r="ONU520" s="70"/>
      <c r="ONV520" s="70"/>
      <c r="ONW520" s="60"/>
      <c r="ONX520" s="61"/>
      <c r="ONY520" s="70"/>
      <c r="ONZ520" s="70"/>
      <c r="OOA520" s="60"/>
      <c r="OOB520" s="61"/>
      <c r="OOC520" s="70"/>
      <c r="OOD520" s="70"/>
      <c r="OOE520" s="60"/>
      <c r="OOF520" s="61"/>
      <c r="OOG520" s="70"/>
      <c r="OOH520" s="70"/>
      <c r="OOI520" s="60"/>
      <c r="OOJ520" s="61"/>
      <c r="OOK520" s="70"/>
      <c r="OOL520" s="70"/>
      <c r="OOM520" s="60"/>
      <c r="OON520" s="61"/>
      <c r="OOO520" s="70"/>
      <c r="OOP520" s="70"/>
      <c r="OOQ520" s="60"/>
      <c r="OOR520" s="61"/>
      <c r="OOS520" s="70"/>
      <c r="OOT520" s="70"/>
      <c r="OOU520" s="60"/>
      <c r="OOV520" s="61"/>
      <c r="OOW520" s="70"/>
      <c r="OOX520" s="70"/>
      <c r="OOY520" s="60"/>
      <c r="OOZ520" s="61"/>
      <c r="OPA520" s="70"/>
      <c r="OPB520" s="70"/>
      <c r="OPC520" s="60"/>
      <c r="OPD520" s="61"/>
      <c r="OPE520" s="70"/>
      <c r="OPF520" s="70"/>
      <c r="OPG520" s="60"/>
      <c r="OPH520" s="61"/>
      <c r="OPI520" s="70"/>
      <c r="OPJ520" s="70"/>
      <c r="OPK520" s="60"/>
      <c r="OPL520" s="61"/>
      <c r="OPM520" s="70"/>
      <c r="OPN520" s="70"/>
      <c r="OPO520" s="60"/>
      <c r="OPP520" s="61"/>
      <c r="OPQ520" s="70"/>
      <c r="OPR520" s="70"/>
      <c r="OPS520" s="60"/>
      <c r="OPT520" s="61"/>
      <c r="OPU520" s="70"/>
      <c r="OPV520" s="70"/>
      <c r="OPW520" s="60"/>
      <c r="OPX520" s="61"/>
      <c r="OPY520" s="70"/>
      <c r="OPZ520" s="70"/>
      <c r="OQA520" s="60"/>
      <c r="OQB520" s="61"/>
      <c r="OQC520" s="70"/>
      <c r="OQD520" s="70"/>
      <c r="OQE520" s="60"/>
      <c r="OQF520" s="61"/>
      <c r="OQG520" s="70"/>
      <c r="OQH520" s="70"/>
      <c r="OQI520" s="60"/>
      <c r="OQJ520" s="61"/>
      <c r="OQK520" s="70"/>
      <c r="OQL520" s="70"/>
      <c r="OQM520" s="60"/>
      <c r="OQN520" s="61"/>
      <c r="OQO520" s="70"/>
      <c r="OQP520" s="70"/>
      <c r="OQQ520" s="60"/>
      <c r="OQR520" s="61"/>
      <c r="OQS520" s="70"/>
      <c r="OQT520" s="70"/>
      <c r="OQU520" s="60"/>
      <c r="OQV520" s="61"/>
      <c r="OQW520" s="70"/>
      <c r="OQX520" s="70"/>
      <c r="OQY520" s="60"/>
      <c r="OQZ520" s="61"/>
      <c r="ORA520" s="70"/>
      <c r="ORB520" s="70"/>
      <c r="ORC520" s="60"/>
      <c r="ORD520" s="61"/>
      <c r="ORE520" s="70"/>
      <c r="ORF520" s="70"/>
      <c r="ORG520" s="60"/>
      <c r="ORH520" s="61"/>
      <c r="ORI520" s="70"/>
      <c r="ORJ520" s="70"/>
      <c r="ORK520" s="60"/>
      <c r="ORL520" s="61"/>
      <c r="ORM520" s="70"/>
      <c r="ORN520" s="70"/>
      <c r="ORO520" s="60"/>
      <c r="ORP520" s="61"/>
      <c r="ORQ520" s="70"/>
      <c r="ORR520" s="70"/>
      <c r="ORS520" s="60"/>
      <c r="ORT520" s="61"/>
      <c r="ORU520" s="70"/>
      <c r="ORV520" s="70"/>
      <c r="ORW520" s="60"/>
      <c r="ORX520" s="61"/>
      <c r="ORY520" s="70"/>
      <c r="ORZ520" s="70"/>
      <c r="OSA520" s="60"/>
      <c r="OSB520" s="61"/>
      <c r="OSC520" s="70"/>
      <c r="OSD520" s="70"/>
      <c r="OSE520" s="60"/>
      <c r="OSF520" s="61"/>
      <c r="OSG520" s="70"/>
      <c r="OSH520" s="70"/>
      <c r="OSI520" s="60"/>
      <c r="OSJ520" s="61"/>
      <c r="OSK520" s="70"/>
      <c r="OSL520" s="70"/>
      <c r="OSM520" s="60"/>
      <c r="OSN520" s="61"/>
      <c r="OSO520" s="70"/>
      <c r="OSP520" s="70"/>
      <c r="OSQ520" s="60"/>
      <c r="OSR520" s="61"/>
      <c r="OSS520" s="70"/>
      <c r="OST520" s="70"/>
      <c r="OSU520" s="60"/>
      <c r="OSV520" s="61"/>
      <c r="OSW520" s="70"/>
      <c r="OSX520" s="70"/>
      <c r="OSY520" s="60"/>
      <c r="OSZ520" s="61"/>
      <c r="OTA520" s="70"/>
      <c r="OTB520" s="70"/>
      <c r="OTC520" s="60"/>
      <c r="OTD520" s="61"/>
      <c r="OTE520" s="70"/>
      <c r="OTF520" s="70"/>
      <c r="OTG520" s="60"/>
      <c r="OTH520" s="61"/>
      <c r="OTI520" s="70"/>
      <c r="OTJ520" s="70"/>
      <c r="OTK520" s="60"/>
      <c r="OTL520" s="61"/>
      <c r="OTM520" s="70"/>
      <c r="OTN520" s="70"/>
      <c r="OTO520" s="60"/>
      <c r="OTP520" s="61"/>
      <c r="OTQ520" s="70"/>
      <c r="OTR520" s="70"/>
      <c r="OTS520" s="60"/>
      <c r="OTT520" s="61"/>
      <c r="OTU520" s="70"/>
      <c r="OTV520" s="70"/>
      <c r="OTW520" s="60"/>
      <c r="OTX520" s="61"/>
      <c r="OTY520" s="70"/>
      <c r="OTZ520" s="70"/>
      <c r="OUA520" s="60"/>
      <c r="OUB520" s="61"/>
      <c r="OUC520" s="70"/>
      <c r="OUD520" s="70"/>
      <c r="OUE520" s="60"/>
      <c r="OUF520" s="61"/>
      <c r="OUG520" s="70"/>
      <c r="OUH520" s="70"/>
      <c r="OUI520" s="60"/>
      <c r="OUJ520" s="61"/>
      <c r="OUK520" s="70"/>
      <c r="OUL520" s="70"/>
      <c r="OUM520" s="60"/>
      <c r="OUN520" s="61"/>
      <c r="OUO520" s="70"/>
      <c r="OUP520" s="70"/>
      <c r="OUQ520" s="60"/>
      <c r="OUR520" s="61"/>
      <c r="OUS520" s="70"/>
      <c r="OUT520" s="70"/>
      <c r="OUU520" s="60"/>
      <c r="OUV520" s="61"/>
      <c r="OUW520" s="70"/>
      <c r="OUX520" s="70"/>
      <c r="OUY520" s="60"/>
      <c r="OUZ520" s="61"/>
      <c r="OVA520" s="70"/>
      <c r="OVB520" s="70"/>
      <c r="OVC520" s="60"/>
      <c r="OVD520" s="61"/>
      <c r="OVE520" s="70"/>
      <c r="OVF520" s="70"/>
      <c r="OVG520" s="60"/>
      <c r="OVH520" s="61"/>
      <c r="OVI520" s="70"/>
      <c r="OVJ520" s="70"/>
      <c r="OVK520" s="60"/>
      <c r="OVL520" s="61"/>
      <c r="OVM520" s="70"/>
      <c r="OVN520" s="70"/>
      <c r="OVO520" s="60"/>
      <c r="OVP520" s="61"/>
      <c r="OVQ520" s="70"/>
      <c r="OVR520" s="70"/>
      <c r="OVS520" s="60"/>
      <c r="OVT520" s="61"/>
      <c r="OVU520" s="70"/>
      <c r="OVV520" s="70"/>
      <c r="OVW520" s="60"/>
      <c r="OVX520" s="61"/>
      <c r="OVY520" s="70"/>
      <c r="OVZ520" s="70"/>
      <c r="OWA520" s="60"/>
      <c r="OWB520" s="61"/>
      <c r="OWC520" s="70"/>
      <c r="OWD520" s="70"/>
      <c r="OWE520" s="60"/>
      <c r="OWF520" s="61"/>
      <c r="OWG520" s="70"/>
      <c r="OWH520" s="70"/>
      <c r="OWI520" s="60"/>
      <c r="OWJ520" s="61"/>
      <c r="OWK520" s="70"/>
      <c r="OWL520" s="70"/>
      <c r="OWM520" s="60"/>
      <c r="OWN520" s="61"/>
      <c r="OWO520" s="70"/>
      <c r="OWP520" s="70"/>
      <c r="OWQ520" s="60"/>
      <c r="OWR520" s="61"/>
      <c r="OWS520" s="70"/>
      <c r="OWT520" s="70"/>
      <c r="OWU520" s="60"/>
      <c r="OWV520" s="61"/>
      <c r="OWW520" s="70"/>
      <c r="OWX520" s="70"/>
      <c r="OWY520" s="60"/>
      <c r="OWZ520" s="61"/>
      <c r="OXA520" s="70"/>
      <c r="OXB520" s="70"/>
      <c r="OXC520" s="60"/>
      <c r="OXD520" s="61"/>
      <c r="OXE520" s="70"/>
      <c r="OXF520" s="70"/>
      <c r="OXG520" s="60"/>
      <c r="OXH520" s="61"/>
      <c r="OXI520" s="70"/>
      <c r="OXJ520" s="70"/>
      <c r="OXK520" s="60"/>
      <c r="OXL520" s="61"/>
      <c r="OXM520" s="70"/>
      <c r="OXN520" s="70"/>
      <c r="OXO520" s="60"/>
      <c r="OXP520" s="61"/>
      <c r="OXQ520" s="70"/>
      <c r="OXR520" s="70"/>
      <c r="OXS520" s="60"/>
      <c r="OXT520" s="61"/>
      <c r="OXU520" s="70"/>
      <c r="OXV520" s="70"/>
      <c r="OXW520" s="60"/>
      <c r="OXX520" s="61"/>
      <c r="OXY520" s="70"/>
      <c r="OXZ520" s="70"/>
      <c r="OYA520" s="60"/>
      <c r="OYB520" s="61"/>
      <c r="OYC520" s="70"/>
      <c r="OYD520" s="70"/>
      <c r="OYE520" s="60"/>
      <c r="OYF520" s="61"/>
      <c r="OYG520" s="70"/>
      <c r="OYH520" s="70"/>
      <c r="OYI520" s="60"/>
      <c r="OYJ520" s="61"/>
      <c r="OYK520" s="70"/>
      <c r="OYL520" s="70"/>
      <c r="OYM520" s="60"/>
      <c r="OYN520" s="61"/>
      <c r="OYO520" s="70"/>
      <c r="OYP520" s="70"/>
      <c r="OYQ520" s="60"/>
      <c r="OYR520" s="61"/>
      <c r="OYS520" s="70"/>
      <c r="OYT520" s="70"/>
      <c r="OYU520" s="60"/>
      <c r="OYV520" s="61"/>
      <c r="OYW520" s="70"/>
      <c r="OYX520" s="70"/>
      <c r="OYY520" s="60"/>
      <c r="OYZ520" s="61"/>
      <c r="OZA520" s="70"/>
      <c r="OZB520" s="70"/>
      <c r="OZC520" s="60"/>
      <c r="OZD520" s="61"/>
      <c r="OZE520" s="70"/>
      <c r="OZF520" s="70"/>
      <c r="OZG520" s="60"/>
      <c r="OZH520" s="61"/>
      <c r="OZI520" s="70"/>
      <c r="OZJ520" s="70"/>
      <c r="OZK520" s="60"/>
      <c r="OZL520" s="61"/>
      <c r="OZM520" s="70"/>
      <c r="OZN520" s="70"/>
      <c r="OZO520" s="60"/>
      <c r="OZP520" s="61"/>
      <c r="OZQ520" s="70"/>
      <c r="OZR520" s="70"/>
      <c r="OZS520" s="60"/>
      <c r="OZT520" s="61"/>
      <c r="OZU520" s="70"/>
      <c r="OZV520" s="70"/>
      <c r="OZW520" s="60"/>
      <c r="OZX520" s="61"/>
      <c r="OZY520" s="70"/>
      <c r="OZZ520" s="70"/>
      <c r="PAA520" s="60"/>
      <c r="PAB520" s="61"/>
      <c r="PAC520" s="70"/>
      <c r="PAD520" s="70"/>
      <c r="PAE520" s="60"/>
      <c r="PAF520" s="61"/>
      <c r="PAG520" s="70"/>
      <c r="PAH520" s="70"/>
      <c r="PAI520" s="60"/>
      <c r="PAJ520" s="61"/>
      <c r="PAK520" s="70"/>
      <c r="PAL520" s="70"/>
      <c r="PAM520" s="60"/>
      <c r="PAN520" s="61"/>
      <c r="PAO520" s="70"/>
      <c r="PAP520" s="70"/>
      <c r="PAQ520" s="60"/>
      <c r="PAR520" s="61"/>
      <c r="PAS520" s="70"/>
      <c r="PAT520" s="70"/>
      <c r="PAU520" s="60"/>
      <c r="PAV520" s="61"/>
      <c r="PAW520" s="70"/>
      <c r="PAX520" s="70"/>
      <c r="PAY520" s="60"/>
      <c r="PAZ520" s="61"/>
      <c r="PBA520" s="70"/>
      <c r="PBB520" s="70"/>
      <c r="PBC520" s="60"/>
      <c r="PBD520" s="61"/>
      <c r="PBE520" s="70"/>
      <c r="PBF520" s="70"/>
      <c r="PBG520" s="60"/>
      <c r="PBH520" s="61"/>
      <c r="PBI520" s="70"/>
      <c r="PBJ520" s="70"/>
      <c r="PBK520" s="60"/>
      <c r="PBL520" s="61"/>
      <c r="PBM520" s="70"/>
      <c r="PBN520" s="70"/>
      <c r="PBO520" s="60"/>
      <c r="PBP520" s="61"/>
      <c r="PBQ520" s="70"/>
      <c r="PBR520" s="70"/>
      <c r="PBS520" s="60"/>
      <c r="PBT520" s="61"/>
      <c r="PBU520" s="70"/>
      <c r="PBV520" s="70"/>
      <c r="PBW520" s="60"/>
      <c r="PBX520" s="61"/>
      <c r="PBY520" s="70"/>
      <c r="PBZ520" s="70"/>
      <c r="PCA520" s="60"/>
      <c r="PCB520" s="61"/>
      <c r="PCC520" s="70"/>
      <c r="PCD520" s="70"/>
      <c r="PCE520" s="60"/>
      <c r="PCF520" s="61"/>
      <c r="PCG520" s="70"/>
      <c r="PCH520" s="70"/>
      <c r="PCI520" s="60"/>
      <c r="PCJ520" s="61"/>
      <c r="PCK520" s="70"/>
      <c r="PCL520" s="70"/>
      <c r="PCM520" s="60"/>
      <c r="PCN520" s="61"/>
      <c r="PCO520" s="70"/>
      <c r="PCP520" s="70"/>
      <c r="PCQ520" s="60"/>
      <c r="PCR520" s="61"/>
      <c r="PCS520" s="70"/>
      <c r="PCT520" s="70"/>
      <c r="PCU520" s="60"/>
      <c r="PCV520" s="61"/>
      <c r="PCW520" s="70"/>
      <c r="PCX520" s="70"/>
      <c r="PCY520" s="60"/>
      <c r="PCZ520" s="61"/>
      <c r="PDA520" s="70"/>
      <c r="PDB520" s="70"/>
      <c r="PDC520" s="60"/>
      <c r="PDD520" s="61"/>
      <c r="PDE520" s="70"/>
      <c r="PDF520" s="70"/>
      <c r="PDG520" s="60"/>
      <c r="PDH520" s="61"/>
      <c r="PDI520" s="70"/>
      <c r="PDJ520" s="70"/>
      <c r="PDK520" s="60"/>
      <c r="PDL520" s="61"/>
      <c r="PDM520" s="70"/>
      <c r="PDN520" s="70"/>
      <c r="PDO520" s="60"/>
      <c r="PDP520" s="61"/>
      <c r="PDQ520" s="70"/>
      <c r="PDR520" s="70"/>
      <c r="PDS520" s="60"/>
      <c r="PDT520" s="61"/>
      <c r="PDU520" s="70"/>
      <c r="PDV520" s="70"/>
      <c r="PDW520" s="60"/>
      <c r="PDX520" s="61"/>
      <c r="PDY520" s="70"/>
      <c r="PDZ520" s="70"/>
      <c r="PEA520" s="60"/>
      <c r="PEB520" s="61"/>
      <c r="PEC520" s="70"/>
      <c r="PED520" s="70"/>
      <c r="PEE520" s="60"/>
      <c r="PEF520" s="61"/>
      <c r="PEG520" s="70"/>
      <c r="PEH520" s="70"/>
      <c r="PEI520" s="60"/>
      <c r="PEJ520" s="61"/>
      <c r="PEK520" s="70"/>
      <c r="PEL520" s="70"/>
      <c r="PEM520" s="60"/>
      <c r="PEN520" s="61"/>
      <c r="PEO520" s="70"/>
      <c r="PEP520" s="70"/>
      <c r="PEQ520" s="60"/>
      <c r="PER520" s="61"/>
      <c r="PES520" s="70"/>
      <c r="PET520" s="70"/>
      <c r="PEU520" s="60"/>
      <c r="PEV520" s="61"/>
      <c r="PEW520" s="70"/>
      <c r="PEX520" s="70"/>
      <c r="PEY520" s="60"/>
      <c r="PEZ520" s="61"/>
      <c r="PFA520" s="70"/>
      <c r="PFB520" s="70"/>
      <c r="PFC520" s="60"/>
      <c r="PFD520" s="61"/>
      <c r="PFE520" s="70"/>
      <c r="PFF520" s="70"/>
      <c r="PFG520" s="60"/>
      <c r="PFH520" s="61"/>
      <c r="PFI520" s="70"/>
      <c r="PFJ520" s="70"/>
      <c r="PFK520" s="60"/>
      <c r="PFL520" s="61"/>
      <c r="PFM520" s="70"/>
      <c r="PFN520" s="70"/>
      <c r="PFO520" s="60"/>
      <c r="PFP520" s="61"/>
      <c r="PFQ520" s="70"/>
      <c r="PFR520" s="70"/>
      <c r="PFS520" s="60"/>
      <c r="PFT520" s="61"/>
      <c r="PFU520" s="70"/>
      <c r="PFV520" s="70"/>
      <c r="PFW520" s="60"/>
      <c r="PFX520" s="61"/>
      <c r="PFY520" s="70"/>
      <c r="PFZ520" s="70"/>
      <c r="PGA520" s="60"/>
      <c r="PGB520" s="61"/>
      <c r="PGC520" s="70"/>
      <c r="PGD520" s="70"/>
      <c r="PGE520" s="60"/>
      <c r="PGF520" s="61"/>
      <c r="PGG520" s="70"/>
      <c r="PGH520" s="70"/>
      <c r="PGI520" s="60"/>
      <c r="PGJ520" s="61"/>
      <c r="PGK520" s="70"/>
      <c r="PGL520" s="70"/>
      <c r="PGM520" s="60"/>
      <c r="PGN520" s="61"/>
      <c r="PGO520" s="70"/>
      <c r="PGP520" s="70"/>
      <c r="PGQ520" s="60"/>
      <c r="PGR520" s="61"/>
      <c r="PGS520" s="70"/>
      <c r="PGT520" s="70"/>
      <c r="PGU520" s="60"/>
      <c r="PGV520" s="61"/>
      <c r="PGW520" s="70"/>
      <c r="PGX520" s="70"/>
      <c r="PGY520" s="60"/>
      <c r="PGZ520" s="61"/>
      <c r="PHA520" s="70"/>
      <c r="PHB520" s="70"/>
      <c r="PHC520" s="60"/>
      <c r="PHD520" s="61"/>
      <c r="PHE520" s="70"/>
      <c r="PHF520" s="70"/>
      <c r="PHG520" s="60"/>
      <c r="PHH520" s="61"/>
      <c r="PHI520" s="70"/>
      <c r="PHJ520" s="70"/>
      <c r="PHK520" s="60"/>
      <c r="PHL520" s="61"/>
      <c r="PHM520" s="70"/>
      <c r="PHN520" s="70"/>
      <c r="PHO520" s="60"/>
      <c r="PHP520" s="61"/>
      <c r="PHQ520" s="70"/>
      <c r="PHR520" s="70"/>
      <c r="PHS520" s="60"/>
      <c r="PHT520" s="61"/>
      <c r="PHU520" s="70"/>
      <c r="PHV520" s="70"/>
      <c r="PHW520" s="60"/>
      <c r="PHX520" s="61"/>
      <c r="PHY520" s="70"/>
      <c r="PHZ520" s="70"/>
      <c r="PIA520" s="60"/>
      <c r="PIB520" s="61"/>
      <c r="PIC520" s="70"/>
      <c r="PID520" s="70"/>
      <c r="PIE520" s="60"/>
      <c r="PIF520" s="61"/>
      <c r="PIG520" s="70"/>
      <c r="PIH520" s="70"/>
      <c r="PII520" s="60"/>
      <c r="PIJ520" s="61"/>
      <c r="PIK520" s="70"/>
      <c r="PIL520" s="70"/>
      <c r="PIM520" s="60"/>
      <c r="PIN520" s="61"/>
      <c r="PIO520" s="70"/>
      <c r="PIP520" s="70"/>
      <c r="PIQ520" s="60"/>
      <c r="PIR520" s="61"/>
      <c r="PIS520" s="70"/>
      <c r="PIT520" s="70"/>
      <c r="PIU520" s="60"/>
      <c r="PIV520" s="61"/>
      <c r="PIW520" s="70"/>
      <c r="PIX520" s="70"/>
      <c r="PIY520" s="60"/>
      <c r="PIZ520" s="61"/>
      <c r="PJA520" s="70"/>
      <c r="PJB520" s="70"/>
      <c r="PJC520" s="60"/>
      <c r="PJD520" s="61"/>
      <c r="PJE520" s="70"/>
      <c r="PJF520" s="70"/>
      <c r="PJG520" s="60"/>
      <c r="PJH520" s="61"/>
      <c r="PJI520" s="70"/>
      <c r="PJJ520" s="70"/>
      <c r="PJK520" s="60"/>
      <c r="PJL520" s="61"/>
      <c r="PJM520" s="70"/>
      <c r="PJN520" s="70"/>
      <c r="PJO520" s="60"/>
      <c r="PJP520" s="61"/>
      <c r="PJQ520" s="70"/>
      <c r="PJR520" s="70"/>
      <c r="PJS520" s="60"/>
      <c r="PJT520" s="61"/>
      <c r="PJU520" s="70"/>
      <c r="PJV520" s="70"/>
      <c r="PJW520" s="60"/>
      <c r="PJX520" s="61"/>
      <c r="PJY520" s="70"/>
      <c r="PJZ520" s="70"/>
      <c r="PKA520" s="60"/>
      <c r="PKB520" s="61"/>
      <c r="PKC520" s="70"/>
      <c r="PKD520" s="70"/>
      <c r="PKE520" s="60"/>
      <c r="PKF520" s="61"/>
      <c r="PKG520" s="70"/>
      <c r="PKH520" s="70"/>
      <c r="PKI520" s="60"/>
      <c r="PKJ520" s="61"/>
      <c r="PKK520" s="70"/>
      <c r="PKL520" s="70"/>
      <c r="PKM520" s="60"/>
      <c r="PKN520" s="61"/>
      <c r="PKO520" s="70"/>
      <c r="PKP520" s="70"/>
      <c r="PKQ520" s="60"/>
      <c r="PKR520" s="61"/>
      <c r="PKS520" s="70"/>
      <c r="PKT520" s="70"/>
      <c r="PKU520" s="60"/>
      <c r="PKV520" s="61"/>
      <c r="PKW520" s="70"/>
      <c r="PKX520" s="70"/>
      <c r="PKY520" s="60"/>
      <c r="PKZ520" s="61"/>
      <c r="PLA520" s="70"/>
      <c r="PLB520" s="70"/>
      <c r="PLC520" s="60"/>
      <c r="PLD520" s="61"/>
      <c r="PLE520" s="70"/>
      <c r="PLF520" s="70"/>
      <c r="PLG520" s="60"/>
      <c r="PLH520" s="61"/>
      <c r="PLI520" s="70"/>
      <c r="PLJ520" s="70"/>
      <c r="PLK520" s="60"/>
      <c r="PLL520" s="61"/>
      <c r="PLM520" s="70"/>
      <c r="PLN520" s="70"/>
      <c r="PLO520" s="60"/>
      <c r="PLP520" s="61"/>
      <c r="PLQ520" s="70"/>
      <c r="PLR520" s="70"/>
      <c r="PLS520" s="60"/>
      <c r="PLT520" s="61"/>
      <c r="PLU520" s="70"/>
      <c r="PLV520" s="70"/>
      <c r="PLW520" s="60"/>
      <c r="PLX520" s="61"/>
      <c r="PLY520" s="70"/>
      <c r="PLZ520" s="70"/>
      <c r="PMA520" s="60"/>
      <c r="PMB520" s="61"/>
      <c r="PMC520" s="70"/>
      <c r="PMD520" s="70"/>
      <c r="PME520" s="60"/>
      <c r="PMF520" s="61"/>
      <c r="PMG520" s="70"/>
      <c r="PMH520" s="70"/>
      <c r="PMI520" s="60"/>
      <c r="PMJ520" s="61"/>
      <c r="PMK520" s="70"/>
      <c r="PML520" s="70"/>
      <c r="PMM520" s="60"/>
      <c r="PMN520" s="61"/>
      <c r="PMO520" s="70"/>
      <c r="PMP520" s="70"/>
      <c r="PMQ520" s="60"/>
      <c r="PMR520" s="61"/>
      <c r="PMS520" s="70"/>
      <c r="PMT520" s="70"/>
      <c r="PMU520" s="60"/>
      <c r="PMV520" s="61"/>
      <c r="PMW520" s="70"/>
      <c r="PMX520" s="70"/>
      <c r="PMY520" s="60"/>
      <c r="PMZ520" s="61"/>
      <c r="PNA520" s="70"/>
      <c r="PNB520" s="70"/>
      <c r="PNC520" s="60"/>
      <c r="PND520" s="61"/>
      <c r="PNE520" s="70"/>
      <c r="PNF520" s="70"/>
      <c r="PNG520" s="60"/>
      <c r="PNH520" s="61"/>
      <c r="PNI520" s="70"/>
      <c r="PNJ520" s="70"/>
      <c r="PNK520" s="60"/>
      <c r="PNL520" s="61"/>
      <c r="PNM520" s="70"/>
      <c r="PNN520" s="70"/>
      <c r="PNO520" s="60"/>
      <c r="PNP520" s="61"/>
      <c r="PNQ520" s="70"/>
      <c r="PNR520" s="70"/>
      <c r="PNS520" s="60"/>
      <c r="PNT520" s="61"/>
      <c r="PNU520" s="70"/>
      <c r="PNV520" s="70"/>
      <c r="PNW520" s="60"/>
      <c r="PNX520" s="61"/>
      <c r="PNY520" s="70"/>
      <c r="PNZ520" s="70"/>
      <c r="POA520" s="60"/>
      <c r="POB520" s="61"/>
      <c r="POC520" s="70"/>
      <c r="POD520" s="70"/>
      <c r="POE520" s="60"/>
      <c r="POF520" s="61"/>
      <c r="POG520" s="70"/>
      <c r="POH520" s="70"/>
      <c r="POI520" s="60"/>
      <c r="POJ520" s="61"/>
      <c r="POK520" s="70"/>
      <c r="POL520" s="70"/>
      <c r="POM520" s="60"/>
      <c r="PON520" s="61"/>
      <c r="POO520" s="70"/>
      <c r="POP520" s="70"/>
      <c r="POQ520" s="60"/>
      <c r="POR520" s="61"/>
      <c r="POS520" s="70"/>
      <c r="POT520" s="70"/>
      <c r="POU520" s="60"/>
      <c r="POV520" s="61"/>
      <c r="POW520" s="70"/>
      <c r="POX520" s="70"/>
      <c r="POY520" s="60"/>
      <c r="POZ520" s="61"/>
      <c r="PPA520" s="70"/>
      <c r="PPB520" s="70"/>
      <c r="PPC520" s="60"/>
      <c r="PPD520" s="61"/>
      <c r="PPE520" s="70"/>
      <c r="PPF520" s="70"/>
      <c r="PPG520" s="60"/>
      <c r="PPH520" s="61"/>
      <c r="PPI520" s="70"/>
      <c r="PPJ520" s="70"/>
      <c r="PPK520" s="60"/>
      <c r="PPL520" s="61"/>
      <c r="PPM520" s="70"/>
      <c r="PPN520" s="70"/>
      <c r="PPO520" s="60"/>
      <c r="PPP520" s="61"/>
      <c r="PPQ520" s="70"/>
      <c r="PPR520" s="70"/>
      <c r="PPS520" s="60"/>
      <c r="PPT520" s="61"/>
      <c r="PPU520" s="70"/>
      <c r="PPV520" s="70"/>
      <c r="PPW520" s="60"/>
      <c r="PPX520" s="61"/>
      <c r="PPY520" s="70"/>
      <c r="PPZ520" s="70"/>
      <c r="PQA520" s="60"/>
      <c r="PQB520" s="61"/>
      <c r="PQC520" s="70"/>
      <c r="PQD520" s="70"/>
      <c r="PQE520" s="60"/>
      <c r="PQF520" s="61"/>
      <c r="PQG520" s="70"/>
      <c r="PQH520" s="70"/>
      <c r="PQI520" s="60"/>
      <c r="PQJ520" s="61"/>
      <c r="PQK520" s="70"/>
      <c r="PQL520" s="70"/>
      <c r="PQM520" s="60"/>
      <c r="PQN520" s="61"/>
      <c r="PQO520" s="70"/>
      <c r="PQP520" s="70"/>
      <c r="PQQ520" s="60"/>
      <c r="PQR520" s="61"/>
      <c r="PQS520" s="70"/>
      <c r="PQT520" s="70"/>
      <c r="PQU520" s="60"/>
      <c r="PQV520" s="61"/>
      <c r="PQW520" s="70"/>
      <c r="PQX520" s="70"/>
      <c r="PQY520" s="60"/>
      <c r="PQZ520" s="61"/>
      <c r="PRA520" s="70"/>
      <c r="PRB520" s="70"/>
      <c r="PRC520" s="60"/>
      <c r="PRD520" s="61"/>
      <c r="PRE520" s="70"/>
      <c r="PRF520" s="70"/>
      <c r="PRG520" s="60"/>
      <c r="PRH520" s="61"/>
      <c r="PRI520" s="70"/>
      <c r="PRJ520" s="70"/>
      <c r="PRK520" s="60"/>
      <c r="PRL520" s="61"/>
      <c r="PRM520" s="70"/>
      <c r="PRN520" s="70"/>
      <c r="PRO520" s="60"/>
      <c r="PRP520" s="61"/>
      <c r="PRQ520" s="70"/>
      <c r="PRR520" s="70"/>
      <c r="PRS520" s="60"/>
      <c r="PRT520" s="61"/>
      <c r="PRU520" s="70"/>
      <c r="PRV520" s="70"/>
      <c r="PRW520" s="60"/>
      <c r="PRX520" s="61"/>
      <c r="PRY520" s="70"/>
      <c r="PRZ520" s="70"/>
      <c r="PSA520" s="60"/>
      <c r="PSB520" s="61"/>
      <c r="PSC520" s="70"/>
      <c r="PSD520" s="70"/>
      <c r="PSE520" s="60"/>
      <c r="PSF520" s="61"/>
      <c r="PSG520" s="70"/>
      <c r="PSH520" s="70"/>
      <c r="PSI520" s="60"/>
      <c r="PSJ520" s="61"/>
      <c r="PSK520" s="70"/>
      <c r="PSL520" s="70"/>
      <c r="PSM520" s="60"/>
      <c r="PSN520" s="61"/>
      <c r="PSO520" s="70"/>
      <c r="PSP520" s="70"/>
      <c r="PSQ520" s="60"/>
      <c r="PSR520" s="61"/>
      <c r="PSS520" s="70"/>
      <c r="PST520" s="70"/>
      <c r="PSU520" s="60"/>
      <c r="PSV520" s="61"/>
      <c r="PSW520" s="70"/>
      <c r="PSX520" s="70"/>
      <c r="PSY520" s="60"/>
      <c r="PSZ520" s="61"/>
      <c r="PTA520" s="70"/>
      <c r="PTB520" s="70"/>
      <c r="PTC520" s="60"/>
      <c r="PTD520" s="61"/>
      <c r="PTE520" s="70"/>
      <c r="PTF520" s="70"/>
      <c r="PTG520" s="60"/>
      <c r="PTH520" s="61"/>
      <c r="PTI520" s="70"/>
      <c r="PTJ520" s="70"/>
      <c r="PTK520" s="60"/>
      <c r="PTL520" s="61"/>
      <c r="PTM520" s="70"/>
      <c r="PTN520" s="70"/>
      <c r="PTO520" s="60"/>
      <c r="PTP520" s="61"/>
      <c r="PTQ520" s="70"/>
      <c r="PTR520" s="70"/>
      <c r="PTS520" s="60"/>
      <c r="PTT520" s="61"/>
      <c r="PTU520" s="70"/>
      <c r="PTV520" s="70"/>
      <c r="PTW520" s="60"/>
      <c r="PTX520" s="61"/>
      <c r="PTY520" s="70"/>
      <c r="PTZ520" s="70"/>
      <c r="PUA520" s="60"/>
      <c r="PUB520" s="61"/>
      <c r="PUC520" s="70"/>
      <c r="PUD520" s="70"/>
      <c r="PUE520" s="60"/>
      <c r="PUF520" s="61"/>
      <c r="PUG520" s="70"/>
      <c r="PUH520" s="70"/>
      <c r="PUI520" s="60"/>
      <c r="PUJ520" s="61"/>
      <c r="PUK520" s="70"/>
      <c r="PUL520" s="70"/>
      <c r="PUM520" s="60"/>
      <c r="PUN520" s="61"/>
      <c r="PUO520" s="70"/>
      <c r="PUP520" s="70"/>
      <c r="PUQ520" s="60"/>
      <c r="PUR520" s="61"/>
      <c r="PUS520" s="70"/>
      <c r="PUT520" s="70"/>
      <c r="PUU520" s="60"/>
      <c r="PUV520" s="61"/>
      <c r="PUW520" s="70"/>
      <c r="PUX520" s="70"/>
      <c r="PUY520" s="60"/>
      <c r="PUZ520" s="61"/>
      <c r="PVA520" s="70"/>
      <c r="PVB520" s="70"/>
      <c r="PVC520" s="60"/>
      <c r="PVD520" s="61"/>
      <c r="PVE520" s="70"/>
      <c r="PVF520" s="70"/>
      <c r="PVG520" s="60"/>
      <c r="PVH520" s="61"/>
      <c r="PVI520" s="70"/>
      <c r="PVJ520" s="70"/>
      <c r="PVK520" s="60"/>
      <c r="PVL520" s="61"/>
      <c r="PVM520" s="70"/>
      <c r="PVN520" s="70"/>
      <c r="PVO520" s="60"/>
      <c r="PVP520" s="61"/>
      <c r="PVQ520" s="70"/>
      <c r="PVR520" s="70"/>
      <c r="PVS520" s="60"/>
      <c r="PVT520" s="61"/>
      <c r="PVU520" s="70"/>
      <c r="PVV520" s="70"/>
      <c r="PVW520" s="60"/>
      <c r="PVX520" s="61"/>
      <c r="PVY520" s="70"/>
      <c r="PVZ520" s="70"/>
      <c r="PWA520" s="60"/>
      <c r="PWB520" s="61"/>
      <c r="PWC520" s="70"/>
      <c r="PWD520" s="70"/>
      <c r="PWE520" s="60"/>
      <c r="PWF520" s="61"/>
      <c r="PWG520" s="70"/>
      <c r="PWH520" s="70"/>
      <c r="PWI520" s="60"/>
      <c r="PWJ520" s="61"/>
      <c r="PWK520" s="70"/>
      <c r="PWL520" s="70"/>
      <c r="PWM520" s="60"/>
      <c r="PWN520" s="61"/>
      <c r="PWO520" s="70"/>
      <c r="PWP520" s="70"/>
      <c r="PWQ520" s="60"/>
      <c r="PWR520" s="61"/>
      <c r="PWS520" s="70"/>
      <c r="PWT520" s="70"/>
      <c r="PWU520" s="60"/>
      <c r="PWV520" s="61"/>
      <c r="PWW520" s="70"/>
      <c r="PWX520" s="70"/>
      <c r="PWY520" s="60"/>
      <c r="PWZ520" s="61"/>
      <c r="PXA520" s="70"/>
      <c r="PXB520" s="70"/>
      <c r="PXC520" s="60"/>
      <c r="PXD520" s="61"/>
      <c r="PXE520" s="70"/>
      <c r="PXF520" s="70"/>
      <c r="PXG520" s="60"/>
      <c r="PXH520" s="61"/>
      <c r="PXI520" s="70"/>
      <c r="PXJ520" s="70"/>
      <c r="PXK520" s="60"/>
      <c r="PXL520" s="61"/>
      <c r="PXM520" s="70"/>
      <c r="PXN520" s="70"/>
      <c r="PXO520" s="60"/>
      <c r="PXP520" s="61"/>
      <c r="PXQ520" s="70"/>
      <c r="PXR520" s="70"/>
      <c r="PXS520" s="60"/>
      <c r="PXT520" s="61"/>
      <c r="PXU520" s="70"/>
      <c r="PXV520" s="70"/>
      <c r="PXW520" s="60"/>
      <c r="PXX520" s="61"/>
      <c r="PXY520" s="70"/>
      <c r="PXZ520" s="70"/>
      <c r="PYA520" s="60"/>
      <c r="PYB520" s="61"/>
      <c r="PYC520" s="70"/>
      <c r="PYD520" s="70"/>
      <c r="PYE520" s="60"/>
      <c r="PYF520" s="61"/>
      <c r="PYG520" s="70"/>
      <c r="PYH520" s="70"/>
      <c r="PYI520" s="60"/>
      <c r="PYJ520" s="61"/>
      <c r="PYK520" s="70"/>
      <c r="PYL520" s="70"/>
      <c r="PYM520" s="60"/>
      <c r="PYN520" s="61"/>
      <c r="PYO520" s="70"/>
      <c r="PYP520" s="70"/>
      <c r="PYQ520" s="60"/>
      <c r="PYR520" s="61"/>
      <c r="PYS520" s="70"/>
      <c r="PYT520" s="70"/>
      <c r="PYU520" s="60"/>
      <c r="PYV520" s="61"/>
      <c r="PYW520" s="70"/>
      <c r="PYX520" s="70"/>
      <c r="PYY520" s="60"/>
      <c r="PYZ520" s="61"/>
      <c r="PZA520" s="70"/>
      <c r="PZB520" s="70"/>
      <c r="PZC520" s="60"/>
      <c r="PZD520" s="61"/>
      <c r="PZE520" s="70"/>
      <c r="PZF520" s="70"/>
      <c r="PZG520" s="60"/>
      <c r="PZH520" s="61"/>
      <c r="PZI520" s="70"/>
      <c r="PZJ520" s="70"/>
      <c r="PZK520" s="60"/>
      <c r="PZL520" s="61"/>
      <c r="PZM520" s="70"/>
      <c r="PZN520" s="70"/>
      <c r="PZO520" s="60"/>
      <c r="PZP520" s="61"/>
      <c r="PZQ520" s="70"/>
      <c r="PZR520" s="70"/>
      <c r="PZS520" s="60"/>
      <c r="PZT520" s="61"/>
      <c r="PZU520" s="70"/>
      <c r="PZV520" s="70"/>
      <c r="PZW520" s="60"/>
      <c r="PZX520" s="61"/>
      <c r="PZY520" s="70"/>
      <c r="PZZ520" s="70"/>
      <c r="QAA520" s="60"/>
      <c r="QAB520" s="61"/>
      <c r="QAC520" s="70"/>
      <c r="QAD520" s="70"/>
      <c r="QAE520" s="60"/>
      <c r="QAF520" s="61"/>
      <c r="QAG520" s="70"/>
      <c r="QAH520" s="70"/>
      <c r="QAI520" s="60"/>
      <c r="QAJ520" s="61"/>
      <c r="QAK520" s="70"/>
      <c r="QAL520" s="70"/>
      <c r="QAM520" s="60"/>
      <c r="QAN520" s="61"/>
      <c r="QAO520" s="70"/>
      <c r="QAP520" s="70"/>
      <c r="QAQ520" s="60"/>
      <c r="QAR520" s="61"/>
      <c r="QAS520" s="70"/>
      <c r="QAT520" s="70"/>
      <c r="QAU520" s="60"/>
      <c r="QAV520" s="61"/>
      <c r="QAW520" s="70"/>
      <c r="QAX520" s="70"/>
      <c r="QAY520" s="60"/>
      <c r="QAZ520" s="61"/>
      <c r="QBA520" s="70"/>
      <c r="QBB520" s="70"/>
      <c r="QBC520" s="60"/>
      <c r="QBD520" s="61"/>
      <c r="QBE520" s="70"/>
      <c r="QBF520" s="70"/>
      <c r="QBG520" s="60"/>
      <c r="QBH520" s="61"/>
      <c r="QBI520" s="70"/>
      <c r="QBJ520" s="70"/>
      <c r="QBK520" s="60"/>
      <c r="QBL520" s="61"/>
      <c r="QBM520" s="70"/>
      <c r="QBN520" s="70"/>
      <c r="QBO520" s="60"/>
      <c r="QBP520" s="61"/>
      <c r="QBQ520" s="70"/>
      <c r="QBR520" s="70"/>
      <c r="QBS520" s="60"/>
      <c r="QBT520" s="61"/>
      <c r="QBU520" s="70"/>
      <c r="QBV520" s="70"/>
      <c r="QBW520" s="60"/>
      <c r="QBX520" s="61"/>
      <c r="QBY520" s="70"/>
      <c r="QBZ520" s="70"/>
      <c r="QCA520" s="60"/>
      <c r="QCB520" s="61"/>
      <c r="QCC520" s="70"/>
      <c r="QCD520" s="70"/>
      <c r="QCE520" s="60"/>
      <c r="QCF520" s="61"/>
      <c r="QCG520" s="70"/>
      <c r="QCH520" s="70"/>
      <c r="QCI520" s="60"/>
      <c r="QCJ520" s="61"/>
      <c r="QCK520" s="70"/>
      <c r="QCL520" s="70"/>
      <c r="QCM520" s="60"/>
      <c r="QCN520" s="61"/>
      <c r="QCO520" s="70"/>
      <c r="QCP520" s="70"/>
      <c r="QCQ520" s="60"/>
      <c r="QCR520" s="61"/>
      <c r="QCS520" s="70"/>
      <c r="QCT520" s="70"/>
      <c r="QCU520" s="60"/>
      <c r="QCV520" s="61"/>
      <c r="QCW520" s="70"/>
      <c r="QCX520" s="70"/>
      <c r="QCY520" s="60"/>
      <c r="QCZ520" s="61"/>
      <c r="QDA520" s="70"/>
      <c r="QDB520" s="70"/>
      <c r="QDC520" s="60"/>
      <c r="QDD520" s="61"/>
      <c r="QDE520" s="70"/>
      <c r="QDF520" s="70"/>
      <c r="QDG520" s="60"/>
      <c r="QDH520" s="61"/>
      <c r="QDI520" s="70"/>
      <c r="QDJ520" s="70"/>
      <c r="QDK520" s="60"/>
      <c r="QDL520" s="61"/>
      <c r="QDM520" s="70"/>
      <c r="QDN520" s="70"/>
      <c r="QDO520" s="60"/>
      <c r="QDP520" s="61"/>
      <c r="QDQ520" s="70"/>
      <c r="QDR520" s="70"/>
      <c r="QDS520" s="60"/>
      <c r="QDT520" s="61"/>
      <c r="QDU520" s="70"/>
      <c r="QDV520" s="70"/>
      <c r="QDW520" s="60"/>
      <c r="QDX520" s="61"/>
      <c r="QDY520" s="70"/>
      <c r="QDZ520" s="70"/>
      <c r="QEA520" s="60"/>
      <c r="QEB520" s="61"/>
      <c r="QEC520" s="70"/>
      <c r="QED520" s="70"/>
      <c r="QEE520" s="60"/>
      <c r="QEF520" s="61"/>
      <c r="QEG520" s="70"/>
      <c r="QEH520" s="70"/>
      <c r="QEI520" s="60"/>
      <c r="QEJ520" s="61"/>
      <c r="QEK520" s="70"/>
      <c r="QEL520" s="70"/>
      <c r="QEM520" s="60"/>
      <c r="QEN520" s="61"/>
      <c r="QEO520" s="70"/>
      <c r="QEP520" s="70"/>
      <c r="QEQ520" s="60"/>
      <c r="QER520" s="61"/>
      <c r="QES520" s="70"/>
      <c r="QET520" s="70"/>
      <c r="QEU520" s="60"/>
      <c r="QEV520" s="61"/>
      <c r="QEW520" s="70"/>
      <c r="QEX520" s="70"/>
      <c r="QEY520" s="60"/>
      <c r="QEZ520" s="61"/>
      <c r="QFA520" s="70"/>
      <c r="QFB520" s="70"/>
      <c r="QFC520" s="60"/>
      <c r="QFD520" s="61"/>
      <c r="QFE520" s="70"/>
      <c r="QFF520" s="70"/>
      <c r="QFG520" s="60"/>
      <c r="QFH520" s="61"/>
      <c r="QFI520" s="70"/>
      <c r="QFJ520" s="70"/>
      <c r="QFK520" s="60"/>
      <c r="QFL520" s="61"/>
      <c r="QFM520" s="70"/>
      <c r="QFN520" s="70"/>
      <c r="QFO520" s="60"/>
      <c r="QFP520" s="61"/>
      <c r="QFQ520" s="70"/>
      <c r="QFR520" s="70"/>
      <c r="QFS520" s="60"/>
      <c r="QFT520" s="61"/>
      <c r="QFU520" s="70"/>
      <c r="QFV520" s="70"/>
      <c r="QFW520" s="60"/>
      <c r="QFX520" s="61"/>
      <c r="QFY520" s="70"/>
      <c r="QFZ520" s="70"/>
      <c r="QGA520" s="60"/>
      <c r="QGB520" s="61"/>
      <c r="QGC520" s="70"/>
      <c r="QGD520" s="70"/>
      <c r="QGE520" s="60"/>
      <c r="QGF520" s="61"/>
      <c r="QGG520" s="70"/>
      <c r="QGH520" s="70"/>
      <c r="QGI520" s="60"/>
      <c r="QGJ520" s="61"/>
      <c r="QGK520" s="70"/>
      <c r="QGL520" s="70"/>
      <c r="QGM520" s="60"/>
      <c r="QGN520" s="61"/>
      <c r="QGO520" s="70"/>
      <c r="QGP520" s="70"/>
      <c r="QGQ520" s="60"/>
      <c r="QGR520" s="61"/>
      <c r="QGS520" s="70"/>
      <c r="QGT520" s="70"/>
      <c r="QGU520" s="60"/>
      <c r="QGV520" s="61"/>
      <c r="QGW520" s="70"/>
      <c r="QGX520" s="70"/>
      <c r="QGY520" s="60"/>
      <c r="QGZ520" s="61"/>
      <c r="QHA520" s="70"/>
      <c r="QHB520" s="70"/>
      <c r="QHC520" s="60"/>
      <c r="QHD520" s="61"/>
      <c r="QHE520" s="70"/>
      <c r="QHF520" s="70"/>
      <c r="QHG520" s="60"/>
      <c r="QHH520" s="61"/>
      <c r="QHI520" s="70"/>
      <c r="QHJ520" s="70"/>
      <c r="QHK520" s="60"/>
      <c r="QHL520" s="61"/>
      <c r="QHM520" s="70"/>
      <c r="QHN520" s="70"/>
      <c r="QHO520" s="60"/>
      <c r="QHP520" s="61"/>
      <c r="QHQ520" s="70"/>
      <c r="QHR520" s="70"/>
      <c r="QHS520" s="60"/>
      <c r="QHT520" s="61"/>
      <c r="QHU520" s="70"/>
      <c r="QHV520" s="70"/>
      <c r="QHW520" s="60"/>
      <c r="QHX520" s="61"/>
      <c r="QHY520" s="70"/>
      <c r="QHZ520" s="70"/>
      <c r="QIA520" s="60"/>
      <c r="QIB520" s="61"/>
      <c r="QIC520" s="70"/>
      <c r="QID520" s="70"/>
      <c r="QIE520" s="60"/>
      <c r="QIF520" s="61"/>
      <c r="QIG520" s="70"/>
      <c r="QIH520" s="70"/>
      <c r="QII520" s="60"/>
      <c r="QIJ520" s="61"/>
      <c r="QIK520" s="70"/>
      <c r="QIL520" s="70"/>
      <c r="QIM520" s="60"/>
      <c r="QIN520" s="61"/>
      <c r="QIO520" s="70"/>
      <c r="QIP520" s="70"/>
      <c r="QIQ520" s="60"/>
      <c r="QIR520" s="61"/>
      <c r="QIS520" s="70"/>
      <c r="QIT520" s="70"/>
      <c r="QIU520" s="60"/>
      <c r="QIV520" s="61"/>
      <c r="QIW520" s="70"/>
      <c r="QIX520" s="70"/>
      <c r="QIY520" s="60"/>
      <c r="QIZ520" s="61"/>
      <c r="QJA520" s="70"/>
      <c r="QJB520" s="70"/>
      <c r="QJC520" s="60"/>
      <c r="QJD520" s="61"/>
      <c r="QJE520" s="70"/>
      <c r="QJF520" s="70"/>
      <c r="QJG520" s="60"/>
      <c r="QJH520" s="61"/>
      <c r="QJI520" s="70"/>
      <c r="QJJ520" s="70"/>
      <c r="QJK520" s="60"/>
      <c r="QJL520" s="61"/>
      <c r="QJM520" s="70"/>
      <c r="QJN520" s="70"/>
      <c r="QJO520" s="60"/>
      <c r="QJP520" s="61"/>
      <c r="QJQ520" s="70"/>
      <c r="QJR520" s="70"/>
      <c r="QJS520" s="60"/>
      <c r="QJT520" s="61"/>
      <c r="QJU520" s="70"/>
      <c r="QJV520" s="70"/>
      <c r="QJW520" s="60"/>
      <c r="QJX520" s="61"/>
      <c r="QJY520" s="70"/>
      <c r="QJZ520" s="70"/>
      <c r="QKA520" s="60"/>
      <c r="QKB520" s="61"/>
      <c r="QKC520" s="70"/>
      <c r="QKD520" s="70"/>
      <c r="QKE520" s="60"/>
      <c r="QKF520" s="61"/>
      <c r="QKG520" s="70"/>
      <c r="QKH520" s="70"/>
      <c r="QKI520" s="60"/>
      <c r="QKJ520" s="61"/>
      <c r="QKK520" s="70"/>
      <c r="QKL520" s="70"/>
      <c r="QKM520" s="60"/>
      <c r="QKN520" s="61"/>
      <c r="QKO520" s="70"/>
      <c r="QKP520" s="70"/>
      <c r="QKQ520" s="60"/>
      <c r="QKR520" s="61"/>
      <c r="QKS520" s="70"/>
      <c r="QKT520" s="70"/>
      <c r="QKU520" s="60"/>
      <c r="QKV520" s="61"/>
      <c r="QKW520" s="70"/>
      <c r="QKX520" s="70"/>
      <c r="QKY520" s="60"/>
      <c r="QKZ520" s="61"/>
      <c r="QLA520" s="70"/>
      <c r="QLB520" s="70"/>
      <c r="QLC520" s="60"/>
      <c r="QLD520" s="61"/>
      <c r="QLE520" s="70"/>
      <c r="QLF520" s="70"/>
      <c r="QLG520" s="60"/>
      <c r="QLH520" s="61"/>
      <c r="QLI520" s="70"/>
      <c r="QLJ520" s="70"/>
      <c r="QLK520" s="60"/>
      <c r="QLL520" s="61"/>
      <c r="QLM520" s="70"/>
      <c r="QLN520" s="70"/>
      <c r="QLO520" s="60"/>
      <c r="QLP520" s="61"/>
      <c r="QLQ520" s="70"/>
      <c r="QLR520" s="70"/>
      <c r="QLS520" s="60"/>
      <c r="QLT520" s="61"/>
      <c r="QLU520" s="70"/>
      <c r="QLV520" s="70"/>
      <c r="QLW520" s="60"/>
      <c r="QLX520" s="61"/>
      <c r="QLY520" s="70"/>
      <c r="QLZ520" s="70"/>
      <c r="QMA520" s="60"/>
      <c r="QMB520" s="61"/>
      <c r="QMC520" s="70"/>
      <c r="QMD520" s="70"/>
      <c r="QME520" s="60"/>
      <c r="QMF520" s="61"/>
      <c r="QMG520" s="70"/>
      <c r="QMH520" s="70"/>
      <c r="QMI520" s="60"/>
      <c r="QMJ520" s="61"/>
      <c r="QMK520" s="70"/>
      <c r="QML520" s="70"/>
      <c r="QMM520" s="60"/>
      <c r="QMN520" s="61"/>
      <c r="QMO520" s="70"/>
      <c r="QMP520" s="70"/>
      <c r="QMQ520" s="60"/>
      <c r="QMR520" s="61"/>
      <c r="QMS520" s="70"/>
      <c r="QMT520" s="70"/>
      <c r="QMU520" s="60"/>
      <c r="QMV520" s="61"/>
      <c r="QMW520" s="70"/>
      <c r="QMX520" s="70"/>
      <c r="QMY520" s="60"/>
      <c r="QMZ520" s="61"/>
      <c r="QNA520" s="70"/>
      <c r="QNB520" s="70"/>
      <c r="QNC520" s="60"/>
      <c r="QND520" s="61"/>
      <c r="QNE520" s="70"/>
      <c r="QNF520" s="70"/>
      <c r="QNG520" s="60"/>
      <c r="QNH520" s="61"/>
      <c r="QNI520" s="70"/>
      <c r="QNJ520" s="70"/>
      <c r="QNK520" s="60"/>
      <c r="QNL520" s="61"/>
      <c r="QNM520" s="70"/>
      <c r="QNN520" s="70"/>
      <c r="QNO520" s="60"/>
      <c r="QNP520" s="61"/>
      <c r="QNQ520" s="70"/>
      <c r="QNR520" s="70"/>
      <c r="QNS520" s="60"/>
      <c r="QNT520" s="61"/>
      <c r="QNU520" s="70"/>
      <c r="QNV520" s="70"/>
      <c r="QNW520" s="60"/>
      <c r="QNX520" s="61"/>
      <c r="QNY520" s="70"/>
      <c r="QNZ520" s="70"/>
      <c r="QOA520" s="60"/>
      <c r="QOB520" s="61"/>
      <c r="QOC520" s="70"/>
      <c r="QOD520" s="70"/>
      <c r="QOE520" s="60"/>
      <c r="QOF520" s="61"/>
      <c r="QOG520" s="70"/>
      <c r="QOH520" s="70"/>
      <c r="QOI520" s="60"/>
      <c r="QOJ520" s="61"/>
      <c r="QOK520" s="70"/>
      <c r="QOL520" s="70"/>
      <c r="QOM520" s="60"/>
      <c r="QON520" s="61"/>
      <c r="QOO520" s="70"/>
      <c r="QOP520" s="70"/>
      <c r="QOQ520" s="60"/>
      <c r="QOR520" s="61"/>
      <c r="QOS520" s="70"/>
      <c r="QOT520" s="70"/>
      <c r="QOU520" s="60"/>
      <c r="QOV520" s="61"/>
      <c r="QOW520" s="70"/>
      <c r="QOX520" s="70"/>
      <c r="QOY520" s="60"/>
      <c r="QOZ520" s="61"/>
      <c r="QPA520" s="70"/>
      <c r="QPB520" s="70"/>
      <c r="QPC520" s="60"/>
      <c r="QPD520" s="61"/>
      <c r="QPE520" s="70"/>
      <c r="QPF520" s="70"/>
      <c r="QPG520" s="60"/>
      <c r="QPH520" s="61"/>
      <c r="QPI520" s="70"/>
      <c r="QPJ520" s="70"/>
      <c r="QPK520" s="60"/>
      <c r="QPL520" s="61"/>
      <c r="QPM520" s="70"/>
      <c r="QPN520" s="70"/>
      <c r="QPO520" s="60"/>
      <c r="QPP520" s="61"/>
      <c r="QPQ520" s="70"/>
      <c r="QPR520" s="70"/>
      <c r="QPS520" s="60"/>
      <c r="QPT520" s="61"/>
      <c r="QPU520" s="70"/>
      <c r="QPV520" s="70"/>
      <c r="QPW520" s="60"/>
      <c r="QPX520" s="61"/>
      <c r="QPY520" s="70"/>
      <c r="QPZ520" s="70"/>
      <c r="QQA520" s="60"/>
      <c r="QQB520" s="61"/>
      <c r="QQC520" s="70"/>
      <c r="QQD520" s="70"/>
      <c r="QQE520" s="60"/>
      <c r="QQF520" s="61"/>
      <c r="QQG520" s="70"/>
      <c r="QQH520" s="70"/>
      <c r="QQI520" s="60"/>
      <c r="QQJ520" s="61"/>
      <c r="QQK520" s="70"/>
      <c r="QQL520" s="70"/>
      <c r="QQM520" s="60"/>
      <c r="QQN520" s="61"/>
      <c r="QQO520" s="70"/>
      <c r="QQP520" s="70"/>
      <c r="QQQ520" s="60"/>
      <c r="QQR520" s="61"/>
      <c r="QQS520" s="70"/>
      <c r="QQT520" s="70"/>
      <c r="QQU520" s="60"/>
      <c r="QQV520" s="61"/>
      <c r="QQW520" s="70"/>
      <c r="QQX520" s="70"/>
      <c r="QQY520" s="60"/>
      <c r="QQZ520" s="61"/>
      <c r="QRA520" s="70"/>
      <c r="QRB520" s="70"/>
      <c r="QRC520" s="60"/>
      <c r="QRD520" s="61"/>
      <c r="QRE520" s="70"/>
      <c r="QRF520" s="70"/>
      <c r="QRG520" s="60"/>
      <c r="QRH520" s="61"/>
      <c r="QRI520" s="70"/>
      <c r="QRJ520" s="70"/>
      <c r="QRK520" s="60"/>
      <c r="QRL520" s="61"/>
      <c r="QRM520" s="70"/>
      <c r="QRN520" s="70"/>
      <c r="QRO520" s="60"/>
      <c r="QRP520" s="61"/>
      <c r="QRQ520" s="70"/>
      <c r="QRR520" s="70"/>
      <c r="QRS520" s="60"/>
      <c r="QRT520" s="61"/>
      <c r="QRU520" s="70"/>
      <c r="QRV520" s="70"/>
      <c r="QRW520" s="60"/>
      <c r="QRX520" s="61"/>
      <c r="QRY520" s="70"/>
      <c r="QRZ520" s="70"/>
      <c r="QSA520" s="60"/>
      <c r="QSB520" s="61"/>
      <c r="QSC520" s="70"/>
      <c r="QSD520" s="70"/>
      <c r="QSE520" s="60"/>
      <c r="QSF520" s="61"/>
      <c r="QSG520" s="70"/>
      <c r="QSH520" s="70"/>
      <c r="QSI520" s="60"/>
      <c r="QSJ520" s="61"/>
      <c r="QSK520" s="70"/>
      <c r="QSL520" s="70"/>
      <c r="QSM520" s="60"/>
      <c r="QSN520" s="61"/>
      <c r="QSO520" s="70"/>
      <c r="QSP520" s="70"/>
      <c r="QSQ520" s="60"/>
      <c r="QSR520" s="61"/>
      <c r="QSS520" s="70"/>
      <c r="QST520" s="70"/>
      <c r="QSU520" s="60"/>
      <c r="QSV520" s="61"/>
      <c r="QSW520" s="70"/>
      <c r="QSX520" s="70"/>
      <c r="QSY520" s="60"/>
      <c r="QSZ520" s="61"/>
      <c r="QTA520" s="70"/>
      <c r="QTB520" s="70"/>
      <c r="QTC520" s="60"/>
      <c r="QTD520" s="61"/>
      <c r="QTE520" s="70"/>
      <c r="QTF520" s="70"/>
      <c r="QTG520" s="60"/>
      <c r="QTH520" s="61"/>
      <c r="QTI520" s="70"/>
      <c r="QTJ520" s="70"/>
      <c r="QTK520" s="60"/>
      <c r="QTL520" s="61"/>
      <c r="QTM520" s="70"/>
      <c r="QTN520" s="70"/>
      <c r="QTO520" s="60"/>
      <c r="QTP520" s="61"/>
      <c r="QTQ520" s="70"/>
      <c r="QTR520" s="70"/>
      <c r="QTS520" s="60"/>
      <c r="QTT520" s="61"/>
      <c r="QTU520" s="70"/>
      <c r="QTV520" s="70"/>
      <c r="QTW520" s="60"/>
      <c r="QTX520" s="61"/>
      <c r="QTY520" s="70"/>
      <c r="QTZ520" s="70"/>
      <c r="QUA520" s="60"/>
      <c r="QUB520" s="61"/>
      <c r="QUC520" s="70"/>
      <c r="QUD520" s="70"/>
      <c r="QUE520" s="60"/>
      <c r="QUF520" s="61"/>
      <c r="QUG520" s="70"/>
      <c r="QUH520" s="70"/>
      <c r="QUI520" s="60"/>
      <c r="QUJ520" s="61"/>
      <c r="QUK520" s="70"/>
      <c r="QUL520" s="70"/>
      <c r="QUM520" s="60"/>
      <c r="QUN520" s="61"/>
      <c r="QUO520" s="70"/>
      <c r="QUP520" s="70"/>
      <c r="QUQ520" s="60"/>
      <c r="QUR520" s="61"/>
      <c r="QUS520" s="70"/>
      <c r="QUT520" s="70"/>
      <c r="QUU520" s="60"/>
      <c r="QUV520" s="61"/>
      <c r="QUW520" s="70"/>
      <c r="QUX520" s="70"/>
      <c r="QUY520" s="60"/>
      <c r="QUZ520" s="61"/>
      <c r="QVA520" s="70"/>
      <c r="QVB520" s="70"/>
      <c r="QVC520" s="60"/>
      <c r="QVD520" s="61"/>
      <c r="QVE520" s="70"/>
      <c r="QVF520" s="70"/>
      <c r="QVG520" s="60"/>
      <c r="QVH520" s="61"/>
      <c r="QVI520" s="70"/>
      <c r="QVJ520" s="70"/>
      <c r="QVK520" s="60"/>
      <c r="QVL520" s="61"/>
      <c r="QVM520" s="70"/>
      <c r="QVN520" s="70"/>
      <c r="QVO520" s="60"/>
      <c r="QVP520" s="61"/>
      <c r="QVQ520" s="70"/>
      <c r="QVR520" s="70"/>
      <c r="QVS520" s="60"/>
      <c r="QVT520" s="61"/>
      <c r="QVU520" s="70"/>
      <c r="QVV520" s="70"/>
      <c r="QVW520" s="60"/>
      <c r="QVX520" s="61"/>
      <c r="QVY520" s="70"/>
      <c r="QVZ520" s="70"/>
      <c r="QWA520" s="60"/>
      <c r="QWB520" s="61"/>
      <c r="QWC520" s="70"/>
      <c r="QWD520" s="70"/>
      <c r="QWE520" s="60"/>
      <c r="QWF520" s="61"/>
      <c r="QWG520" s="70"/>
      <c r="QWH520" s="70"/>
      <c r="QWI520" s="60"/>
      <c r="QWJ520" s="61"/>
      <c r="QWK520" s="70"/>
      <c r="QWL520" s="70"/>
      <c r="QWM520" s="60"/>
      <c r="QWN520" s="61"/>
      <c r="QWO520" s="70"/>
      <c r="QWP520" s="70"/>
      <c r="QWQ520" s="60"/>
      <c r="QWR520" s="61"/>
      <c r="QWS520" s="70"/>
      <c r="QWT520" s="70"/>
      <c r="QWU520" s="60"/>
      <c r="QWV520" s="61"/>
      <c r="QWW520" s="70"/>
      <c r="QWX520" s="70"/>
      <c r="QWY520" s="60"/>
      <c r="QWZ520" s="61"/>
      <c r="QXA520" s="70"/>
      <c r="QXB520" s="70"/>
      <c r="QXC520" s="60"/>
      <c r="QXD520" s="61"/>
      <c r="QXE520" s="70"/>
      <c r="QXF520" s="70"/>
      <c r="QXG520" s="60"/>
      <c r="QXH520" s="61"/>
      <c r="QXI520" s="70"/>
      <c r="QXJ520" s="70"/>
      <c r="QXK520" s="60"/>
      <c r="QXL520" s="61"/>
      <c r="QXM520" s="70"/>
      <c r="QXN520" s="70"/>
      <c r="QXO520" s="60"/>
      <c r="QXP520" s="61"/>
      <c r="QXQ520" s="70"/>
      <c r="QXR520" s="70"/>
      <c r="QXS520" s="60"/>
      <c r="QXT520" s="61"/>
      <c r="QXU520" s="70"/>
      <c r="QXV520" s="70"/>
      <c r="QXW520" s="60"/>
      <c r="QXX520" s="61"/>
      <c r="QXY520" s="70"/>
      <c r="QXZ520" s="70"/>
      <c r="QYA520" s="60"/>
      <c r="QYB520" s="61"/>
      <c r="QYC520" s="70"/>
      <c r="QYD520" s="70"/>
      <c r="QYE520" s="60"/>
      <c r="QYF520" s="61"/>
      <c r="QYG520" s="70"/>
      <c r="QYH520" s="70"/>
      <c r="QYI520" s="60"/>
      <c r="QYJ520" s="61"/>
      <c r="QYK520" s="70"/>
      <c r="QYL520" s="70"/>
      <c r="QYM520" s="60"/>
      <c r="QYN520" s="61"/>
      <c r="QYO520" s="70"/>
      <c r="QYP520" s="70"/>
      <c r="QYQ520" s="60"/>
      <c r="QYR520" s="61"/>
      <c r="QYS520" s="70"/>
      <c r="QYT520" s="70"/>
      <c r="QYU520" s="60"/>
      <c r="QYV520" s="61"/>
      <c r="QYW520" s="70"/>
      <c r="QYX520" s="70"/>
      <c r="QYY520" s="60"/>
      <c r="QYZ520" s="61"/>
      <c r="QZA520" s="70"/>
      <c r="QZB520" s="70"/>
      <c r="QZC520" s="60"/>
      <c r="QZD520" s="61"/>
      <c r="QZE520" s="70"/>
      <c r="QZF520" s="70"/>
      <c r="QZG520" s="60"/>
      <c r="QZH520" s="61"/>
      <c r="QZI520" s="70"/>
      <c r="QZJ520" s="70"/>
      <c r="QZK520" s="60"/>
      <c r="QZL520" s="61"/>
      <c r="QZM520" s="70"/>
      <c r="QZN520" s="70"/>
      <c r="QZO520" s="60"/>
      <c r="QZP520" s="61"/>
      <c r="QZQ520" s="70"/>
      <c r="QZR520" s="70"/>
      <c r="QZS520" s="60"/>
      <c r="QZT520" s="61"/>
      <c r="QZU520" s="70"/>
      <c r="QZV520" s="70"/>
      <c r="QZW520" s="60"/>
      <c r="QZX520" s="61"/>
      <c r="QZY520" s="70"/>
      <c r="QZZ520" s="70"/>
      <c r="RAA520" s="60"/>
      <c r="RAB520" s="61"/>
      <c r="RAC520" s="70"/>
      <c r="RAD520" s="70"/>
      <c r="RAE520" s="60"/>
      <c r="RAF520" s="61"/>
      <c r="RAG520" s="70"/>
      <c r="RAH520" s="70"/>
      <c r="RAI520" s="60"/>
      <c r="RAJ520" s="61"/>
      <c r="RAK520" s="70"/>
      <c r="RAL520" s="70"/>
      <c r="RAM520" s="60"/>
      <c r="RAN520" s="61"/>
      <c r="RAO520" s="70"/>
      <c r="RAP520" s="70"/>
      <c r="RAQ520" s="60"/>
      <c r="RAR520" s="61"/>
      <c r="RAS520" s="70"/>
      <c r="RAT520" s="70"/>
      <c r="RAU520" s="60"/>
      <c r="RAV520" s="61"/>
      <c r="RAW520" s="70"/>
      <c r="RAX520" s="70"/>
      <c r="RAY520" s="60"/>
      <c r="RAZ520" s="61"/>
      <c r="RBA520" s="70"/>
      <c r="RBB520" s="70"/>
      <c r="RBC520" s="60"/>
      <c r="RBD520" s="61"/>
      <c r="RBE520" s="70"/>
      <c r="RBF520" s="70"/>
      <c r="RBG520" s="60"/>
      <c r="RBH520" s="61"/>
      <c r="RBI520" s="70"/>
      <c r="RBJ520" s="70"/>
      <c r="RBK520" s="60"/>
      <c r="RBL520" s="61"/>
      <c r="RBM520" s="70"/>
      <c r="RBN520" s="70"/>
      <c r="RBO520" s="60"/>
      <c r="RBP520" s="61"/>
      <c r="RBQ520" s="70"/>
      <c r="RBR520" s="70"/>
      <c r="RBS520" s="60"/>
      <c r="RBT520" s="61"/>
      <c r="RBU520" s="70"/>
      <c r="RBV520" s="70"/>
      <c r="RBW520" s="60"/>
      <c r="RBX520" s="61"/>
      <c r="RBY520" s="70"/>
      <c r="RBZ520" s="70"/>
      <c r="RCA520" s="60"/>
      <c r="RCB520" s="61"/>
      <c r="RCC520" s="70"/>
      <c r="RCD520" s="70"/>
      <c r="RCE520" s="60"/>
      <c r="RCF520" s="61"/>
      <c r="RCG520" s="70"/>
      <c r="RCH520" s="70"/>
      <c r="RCI520" s="60"/>
      <c r="RCJ520" s="61"/>
      <c r="RCK520" s="70"/>
      <c r="RCL520" s="70"/>
      <c r="RCM520" s="60"/>
      <c r="RCN520" s="61"/>
      <c r="RCO520" s="70"/>
      <c r="RCP520" s="70"/>
      <c r="RCQ520" s="60"/>
      <c r="RCR520" s="61"/>
      <c r="RCS520" s="70"/>
      <c r="RCT520" s="70"/>
      <c r="RCU520" s="60"/>
      <c r="RCV520" s="61"/>
      <c r="RCW520" s="70"/>
      <c r="RCX520" s="70"/>
      <c r="RCY520" s="60"/>
      <c r="RCZ520" s="61"/>
      <c r="RDA520" s="70"/>
      <c r="RDB520" s="70"/>
      <c r="RDC520" s="60"/>
      <c r="RDD520" s="61"/>
      <c r="RDE520" s="70"/>
      <c r="RDF520" s="70"/>
      <c r="RDG520" s="60"/>
      <c r="RDH520" s="61"/>
      <c r="RDI520" s="70"/>
      <c r="RDJ520" s="70"/>
      <c r="RDK520" s="60"/>
      <c r="RDL520" s="61"/>
      <c r="RDM520" s="70"/>
      <c r="RDN520" s="70"/>
      <c r="RDO520" s="60"/>
      <c r="RDP520" s="61"/>
      <c r="RDQ520" s="70"/>
      <c r="RDR520" s="70"/>
      <c r="RDS520" s="60"/>
      <c r="RDT520" s="61"/>
      <c r="RDU520" s="70"/>
      <c r="RDV520" s="70"/>
      <c r="RDW520" s="60"/>
      <c r="RDX520" s="61"/>
      <c r="RDY520" s="70"/>
      <c r="RDZ520" s="70"/>
      <c r="REA520" s="60"/>
      <c r="REB520" s="61"/>
      <c r="REC520" s="70"/>
      <c r="RED520" s="70"/>
      <c r="REE520" s="60"/>
      <c r="REF520" s="61"/>
      <c r="REG520" s="70"/>
      <c r="REH520" s="70"/>
      <c r="REI520" s="60"/>
      <c r="REJ520" s="61"/>
      <c r="REK520" s="70"/>
      <c r="REL520" s="70"/>
      <c r="REM520" s="60"/>
      <c r="REN520" s="61"/>
      <c r="REO520" s="70"/>
      <c r="REP520" s="70"/>
      <c r="REQ520" s="60"/>
      <c r="RER520" s="61"/>
      <c r="RES520" s="70"/>
      <c r="RET520" s="70"/>
      <c r="REU520" s="60"/>
      <c r="REV520" s="61"/>
      <c r="REW520" s="70"/>
      <c r="REX520" s="70"/>
      <c r="REY520" s="60"/>
      <c r="REZ520" s="61"/>
      <c r="RFA520" s="70"/>
      <c r="RFB520" s="70"/>
      <c r="RFC520" s="60"/>
      <c r="RFD520" s="61"/>
      <c r="RFE520" s="70"/>
      <c r="RFF520" s="70"/>
      <c r="RFG520" s="60"/>
      <c r="RFH520" s="61"/>
      <c r="RFI520" s="70"/>
      <c r="RFJ520" s="70"/>
      <c r="RFK520" s="60"/>
      <c r="RFL520" s="61"/>
      <c r="RFM520" s="70"/>
      <c r="RFN520" s="70"/>
      <c r="RFO520" s="60"/>
      <c r="RFP520" s="61"/>
      <c r="RFQ520" s="70"/>
      <c r="RFR520" s="70"/>
      <c r="RFS520" s="60"/>
      <c r="RFT520" s="61"/>
      <c r="RFU520" s="70"/>
      <c r="RFV520" s="70"/>
      <c r="RFW520" s="60"/>
      <c r="RFX520" s="61"/>
      <c r="RFY520" s="70"/>
      <c r="RFZ520" s="70"/>
      <c r="RGA520" s="60"/>
      <c r="RGB520" s="61"/>
      <c r="RGC520" s="70"/>
      <c r="RGD520" s="70"/>
      <c r="RGE520" s="60"/>
      <c r="RGF520" s="61"/>
      <c r="RGG520" s="70"/>
      <c r="RGH520" s="70"/>
      <c r="RGI520" s="60"/>
      <c r="RGJ520" s="61"/>
      <c r="RGK520" s="70"/>
      <c r="RGL520" s="70"/>
      <c r="RGM520" s="60"/>
      <c r="RGN520" s="61"/>
      <c r="RGO520" s="70"/>
      <c r="RGP520" s="70"/>
      <c r="RGQ520" s="60"/>
      <c r="RGR520" s="61"/>
      <c r="RGS520" s="70"/>
      <c r="RGT520" s="70"/>
      <c r="RGU520" s="60"/>
      <c r="RGV520" s="61"/>
      <c r="RGW520" s="70"/>
      <c r="RGX520" s="70"/>
      <c r="RGY520" s="60"/>
      <c r="RGZ520" s="61"/>
      <c r="RHA520" s="70"/>
      <c r="RHB520" s="70"/>
      <c r="RHC520" s="60"/>
      <c r="RHD520" s="61"/>
      <c r="RHE520" s="70"/>
      <c r="RHF520" s="70"/>
      <c r="RHG520" s="60"/>
      <c r="RHH520" s="61"/>
      <c r="RHI520" s="70"/>
      <c r="RHJ520" s="70"/>
      <c r="RHK520" s="60"/>
      <c r="RHL520" s="61"/>
      <c r="RHM520" s="70"/>
      <c r="RHN520" s="70"/>
      <c r="RHO520" s="60"/>
      <c r="RHP520" s="61"/>
      <c r="RHQ520" s="70"/>
      <c r="RHR520" s="70"/>
      <c r="RHS520" s="60"/>
      <c r="RHT520" s="61"/>
      <c r="RHU520" s="70"/>
      <c r="RHV520" s="70"/>
      <c r="RHW520" s="60"/>
      <c r="RHX520" s="61"/>
      <c r="RHY520" s="70"/>
      <c r="RHZ520" s="70"/>
      <c r="RIA520" s="60"/>
      <c r="RIB520" s="61"/>
      <c r="RIC520" s="70"/>
      <c r="RID520" s="70"/>
      <c r="RIE520" s="60"/>
      <c r="RIF520" s="61"/>
      <c r="RIG520" s="70"/>
      <c r="RIH520" s="70"/>
      <c r="RII520" s="60"/>
      <c r="RIJ520" s="61"/>
      <c r="RIK520" s="70"/>
      <c r="RIL520" s="70"/>
      <c r="RIM520" s="60"/>
      <c r="RIN520" s="61"/>
      <c r="RIO520" s="70"/>
      <c r="RIP520" s="70"/>
      <c r="RIQ520" s="60"/>
      <c r="RIR520" s="61"/>
      <c r="RIS520" s="70"/>
      <c r="RIT520" s="70"/>
      <c r="RIU520" s="60"/>
      <c r="RIV520" s="61"/>
      <c r="RIW520" s="70"/>
      <c r="RIX520" s="70"/>
      <c r="RIY520" s="60"/>
      <c r="RIZ520" s="61"/>
      <c r="RJA520" s="70"/>
      <c r="RJB520" s="70"/>
      <c r="RJC520" s="60"/>
      <c r="RJD520" s="61"/>
      <c r="RJE520" s="70"/>
      <c r="RJF520" s="70"/>
      <c r="RJG520" s="60"/>
      <c r="RJH520" s="61"/>
      <c r="RJI520" s="70"/>
      <c r="RJJ520" s="70"/>
      <c r="RJK520" s="60"/>
      <c r="RJL520" s="61"/>
      <c r="RJM520" s="70"/>
      <c r="RJN520" s="70"/>
      <c r="RJO520" s="60"/>
      <c r="RJP520" s="61"/>
      <c r="RJQ520" s="70"/>
      <c r="RJR520" s="70"/>
      <c r="RJS520" s="60"/>
      <c r="RJT520" s="61"/>
      <c r="RJU520" s="70"/>
      <c r="RJV520" s="70"/>
      <c r="RJW520" s="60"/>
      <c r="RJX520" s="61"/>
      <c r="RJY520" s="70"/>
      <c r="RJZ520" s="70"/>
      <c r="RKA520" s="60"/>
      <c r="RKB520" s="61"/>
      <c r="RKC520" s="70"/>
      <c r="RKD520" s="70"/>
      <c r="RKE520" s="60"/>
      <c r="RKF520" s="61"/>
      <c r="RKG520" s="70"/>
      <c r="RKH520" s="70"/>
      <c r="RKI520" s="60"/>
      <c r="RKJ520" s="61"/>
      <c r="RKK520" s="70"/>
      <c r="RKL520" s="70"/>
      <c r="RKM520" s="60"/>
      <c r="RKN520" s="61"/>
      <c r="RKO520" s="70"/>
      <c r="RKP520" s="70"/>
      <c r="RKQ520" s="60"/>
      <c r="RKR520" s="61"/>
      <c r="RKS520" s="70"/>
      <c r="RKT520" s="70"/>
      <c r="RKU520" s="60"/>
      <c r="RKV520" s="61"/>
      <c r="RKW520" s="70"/>
      <c r="RKX520" s="70"/>
      <c r="RKY520" s="60"/>
      <c r="RKZ520" s="61"/>
      <c r="RLA520" s="70"/>
      <c r="RLB520" s="70"/>
      <c r="RLC520" s="60"/>
      <c r="RLD520" s="61"/>
      <c r="RLE520" s="70"/>
      <c r="RLF520" s="70"/>
      <c r="RLG520" s="60"/>
      <c r="RLH520" s="61"/>
      <c r="RLI520" s="70"/>
      <c r="RLJ520" s="70"/>
      <c r="RLK520" s="60"/>
      <c r="RLL520" s="61"/>
      <c r="RLM520" s="70"/>
      <c r="RLN520" s="70"/>
      <c r="RLO520" s="60"/>
      <c r="RLP520" s="61"/>
      <c r="RLQ520" s="70"/>
      <c r="RLR520" s="70"/>
      <c r="RLS520" s="60"/>
      <c r="RLT520" s="61"/>
      <c r="RLU520" s="70"/>
      <c r="RLV520" s="70"/>
      <c r="RLW520" s="60"/>
      <c r="RLX520" s="61"/>
      <c r="RLY520" s="70"/>
      <c r="RLZ520" s="70"/>
      <c r="RMA520" s="60"/>
      <c r="RMB520" s="61"/>
      <c r="RMC520" s="70"/>
      <c r="RMD520" s="70"/>
      <c r="RME520" s="60"/>
      <c r="RMF520" s="61"/>
      <c r="RMG520" s="70"/>
      <c r="RMH520" s="70"/>
      <c r="RMI520" s="60"/>
      <c r="RMJ520" s="61"/>
      <c r="RMK520" s="70"/>
      <c r="RML520" s="70"/>
      <c r="RMM520" s="60"/>
      <c r="RMN520" s="61"/>
      <c r="RMO520" s="70"/>
      <c r="RMP520" s="70"/>
      <c r="RMQ520" s="60"/>
      <c r="RMR520" s="61"/>
      <c r="RMS520" s="70"/>
      <c r="RMT520" s="70"/>
      <c r="RMU520" s="60"/>
      <c r="RMV520" s="61"/>
      <c r="RMW520" s="70"/>
      <c r="RMX520" s="70"/>
      <c r="RMY520" s="60"/>
      <c r="RMZ520" s="61"/>
      <c r="RNA520" s="70"/>
      <c r="RNB520" s="70"/>
      <c r="RNC520" s="60"/>
      <c r="RND520" s="61"/>
      <c r="RNE520" s="70"/>
      <c r="RNF520" s="70"/>
      <c r="RNG520" s="60"/>
      <c r="RNH520" s="61"/>
      <c r="RNI520" s="70"/>
      <c r="RNJ520" s="70"/>
      <c r="RNK520" s="60"/>
      <c r="RNL520" s="61"/>
      <c r="RNM520" s="70"/>
      <c r="RNN520" s="70"/>
      <c r="RNO520" s="60"/>
      <c r="RNP520" s="61"/>
      <c r="RNQ520" s="70"/>
      <c r="RNR520" s="70"/>
      <c r="RNS520" s="60"/>
      <c r="RNT520" s="61"/>
      <c r="RNU520" s="70"/>
      <c r="RNV520" s="70"/>
      <c r="RNW520" s="60"/>
      <c r="RNX520" s="61"/>
      <c r="RNY520" s="70"/>
      <c r="RNZ520" s="70"/>
      <c r="ROA520" s="60"/>
      <c r="ROB520" s="61"/>
      <c r="ROC520" s="70"/>
      <c r="ROD520" s="70"/>
      <c r="ROE520" s="60"/>
      <c r="ROF520" s="61"/>
      <c r="ROG520" s="70"/>
      <c r="ROH520" s="70"/>
      <c r="ROI520" s="60"/>
      <c r="ROJ520" s="61"/>
      <c r="ROK520" s="70"/>
      <c r="ROL520" s="70"/>
      <c r="ROM520" s="60"/>
      <c r="RON520" s="61"/>
      <c r="ROO520" s="70"/>
      <c r="ROP520" s="70"/>
      <c r="ROQ520" s="60"/>
      <c r="ROR520" s="61"/>
      <c r="ROS520" s="70"/>
      <c r="ROT520" s="70"/>
      <c r="ROU520" s="60"/>
      <c r="ROV520" s="61"/>
      <c r="ROW520" s="70"/>
      <c r="ROX520" s="70"/>
      <c r="ROY520" s="60"/>
      <c r="ROZ520" s="61"/>
      <c r="RPA520" s="70"/>
      <c r="RPB520" s="70"/>
      <c r="RPC520" s="60"/>
      <c r="RPD520" s="61"/>
      <c r="RPE520" s="70"/>
      <c r="RPF520" s="70"/>
      <c r="RPG520" s="60"/>
      <c r="RPH520" s="61"/>
      <c r="RPI520" s="70"/>
      <c r="RPJ520" s="70"/>
      <c r="RPK520" s="60"/>
      <c r="RPL520" s="61"/>
      <c r="RPM520" s="70"/>
      <c r="RPN520" s="70"/>
      <c r="RPO520" s="60"/>
      <c r="RPP520" s="61"/>
      <c r="RPQ520" s="70"/>
      <c r="RPR520" s="70"/>
      <c r="RPS520" s="60"/>
      <c r="RPT520" s="61"/>
      <c r="RPU520" s="70"/>
      <c r="RPV520" s="70"/>
      <c r="RPW520" s="60"/>
      <c r="RPX520" s="61"/>
      <c r="RPY520" s="70"/>
      <c r="RPZ520" s="70"/>
      <c r="RQA520" s="60"/>
      <c r="RQB520" s="61"/>
      <c r="RQC520" s="70"/>
      <c r="RQD520" s="70"/>
      <c r="RQE520" s="60"/>
      <c r="RQF520" s="61"/>
      <c r="RQG520" s="70"/>
      <c r="RQH520" s="70"/>
      <c r="RQI520" s="60"/>
      <c r="RQJ520" s="61"/>
      <c r="RQK520" s="70"/>
      <c r="RQL520" s="70"/>
      <c r="RQM520" s="60"/>
      <c r="RQN520" s="61"/>
      <c r="RQO520" s="70"/>
      <c r="RQP520" s="70"/>
      <c r="RQQ520" s="60"/>
      <c r="RQR520" s="61"/>
      <c r="RQS520" s="70"/>
      <c r="RQT520" s="70"/>
      <c r="RQU520" s="60"/>
      <c r="RQV520" s="61"/>
      <c r="RQW520" s="70"/>
      <c r="RQX520" s="70"/>
      <c r="RQY520" s="60"/>
      <c r="RQZ520" s="61"/>
      <c r="RRA520" s="70"/>
      <c r="RRB520" s="70"/>
      <c r="RRC520" s="60"/>
      <c r="RRD520" s="61"/>
      <c r="RRE520" s="70"/>
      <c r="RRF520" s="70"/>
      <c r="RRG520" s="60"/>
      <c r="RRH520" s="61"/>
      <c r="RRI520" s="70"/>
      <c r="RRJ520" s="70"/>
      <c r="RRK520" s="60"/>
      <c r="RRL520" s="61"/>
      <c r="RRM520" s="70"/>
      <c r="RRN520" s="70"/>
      <c r="RRO520" s="60"/>
      <c r="RRP520" s="61"/>
      <c r="RRQ520" s="70"/>
      <c r="RRR520" s="70"/>
      <c r="RRS520" s="60"/>
      <c r="RRT520" s="61"/>
      <c r="RRU520" s="70"/>
      <c r="RRV520" s="70"/>
      <c r="RRW520" s="60"/>
      <c r="RRX520" s="61"/>
      <c r="RRY520" s="70"/>
      <c r="RRZ520" s="70"/>
      <c r="RSA520" s="60"/>
      <c r="RSB520" s="61"/>
      <c r="RSC520" s="70"/>
      <c r="RSD520" s="70"/>
      <c r="RSE520" s="60"/>
      <c r="RSF520" s="61"/>
      <c r="RSG520" s="70"/>
      <c r="RSH520" s="70"/>
      <c r="RSI520" s="60"/>
      <c r="RSJ520" s="61"/>
      <c r="RSK520" s="70"/>
      <c r="RSL520" s="70"/>
      <c r="RSM520" s="60"/>
      <c r="RSN520" s="61"/>
      <c r="RSO520" s="70"/>
      <c r="RSP520" s="70"/>
      <c r="RSQ520" s="60"/>
      <c r="RSR520" s="61"/>
      <c r="RSS520" s="70"/>
      <c r="RST520" s="70"/>
      <c r="RSU520" s="60"/>
      <c r="RSV520" s="61"/>
      <c r="RSW520" s="70"/>
      <c r="RSX520" s="70"/>
      <c r="RSY520" s="60"/>
      <c r="RSZ520" s="61"/>
      <c r="RTA520" s="70"/>
      <c r="RTB520" s="70"/>
      <c r="RTC520" s="60"/>
      <c r="RTD520" s="61"/>
      <c r="RTE520" s="70"/>
      <c r="RTF520" s="70"/>
      <c r="RTG520" s="60"/>
      <c r="RTH520" s="61"/>
      <c r="RTI520" s="70"/>
      <c r="RTJ520" s="70"/>
      <c r="RTK520" s="60"/>
      <c r="RTL520" s="61"/>
      <c r="RTM520" s="70"/>
      <c r="RTN520" s="70"/>
      <c r="RTO520" s="60"/>
      <c r="RTP520" s="61"/>
      <c r="RTQ520" s="70"/>
      <c r="RTR520" s="70"/>
      <c r="RTS520" s="60"/>
      <c r="RTT520" s="61"/>
      <c r="RTU520" s="70"/>
      <c r="RTV520" s="70"/>
      <c r="RTW520" s="60"/>
      <c r="RTX520" s="61"/>
      <c r="RTY520" s="70"/>
      <c r="RTZ520" s="70"/>
      <c r="RUA520" s="60"/>
      <c r="RUB520" s="61"/>
      <c r="RUC520" s="70"/>
      <c r="RUD520" s="70"/>
      <c r="RUE520" s="60"/>
      <c r="RUF520" s="61"/>
      <c r="RUG520" s="70"/>
      <c r="RUH520" s="70"/>
      <c r="RUI520" s="60"/>
      <c r="RUJ520" s="61"/>
      <c r="RUK520" s="70"/>
      <c r="RUL520" s="70"/>
      <c r="RUM520" s="60"/>
      <c r="RUN520" s="61"/>
      <c r="RUO520" s="70"/>
      <c r="RUP520" s="70"/>
      <c r="RUQ520" s="60"/>
      <c r="RUR520" s="61"/>
      <c r="RUS520" s="70"/>
      <c r="RUT520" s="70"/>
      <c r="RUU520" s="60"/>
      <c r="RUV520" s="61"/>
      <c r="RUW520" s="70"/>
      <c r="RUX520" s="70"/>
      <c r="RUY520" s="60"/>
      <c r="RUZ520" s="61"/>
      <c r="RVA520" s="70"/>
      <c r="RVB520" s="70"/>
      <c r="RVC520" s="60"/>
      <c r="RVD520" s="61"/>
      <c r="RVE520" s="70"/>
      <c r="RVF520" s="70"/>
      <c r="RVG520" s="60"/>
      <c r="RVH520" s="61"/>
      <c r="RVI520" s="70"/>
      <c r="RVJ520" s="70"/>
      <c r="RVK520" s="60"/>
      <c r="RVL520" s="61"/>
      <c r="RVM520" s="70"/>
      <c r="RVN520" s="70"/>
      <c r="RVO520" s="60"/>
      <c r="RVP520" s="61"/>
      <c r="RVQ520" s="70"/>
      <c r="RVR520" s="70"/>
      <c r="RVS520" s="60"/>
      <c r="RVT520" s="61"/>
      <c r="RVU520" s="70"/>
      <c r="RVV520" s="70"/>
      <c r="RVW520" s="60"/>
      <c r="RVX520" s="61"/>
      <c r="RVY520" s="70"/>
      <c r="RVZ520" s="70"/>
      <c r="RWA520" s="60"/>
      <c r="RWB520" s="61"/>
      <c r="RWC520" s="70"/>
      <c r="RWD520" s="70"/>
      <c r="RWE520" s="60"/>
      <c r="RWF520" s="61"/>
      <c r="RWG520" s="70"/>
      <c r="RWH520" s="70"/>
      <c r="RWI520" s="60"/>
      <c r="RWJ520" s="61"/>
      <c r="RWK520" s="70"/>
      <c r="RWL520" s="70"/>
      <c r="RWM520" s="60"/>
      <c r="RWN520" s="61"/>
      <c r="RWO520" s="70"/>
      <c r="RWP520" s="70"/>
      <c r="RWQ520" s="60"/>
      <c r="RWR520" s="61"/>
      <c r="RWS520" s="70"/>
      <c r="RWT520" s="70"/>
      <c r="RWU520" s="60"/>
      <c r="RWV520" s="61"/>
      <c r="RWW520" s="70"/>
      <c r="RWX520" s="70"/>
      <c r="RWY520" s="60"/>
      <c r="RWZ520" s="61"/>
      <c r="RXA520" s="70"/>
      <c r="RXB520" s="70"/>
      <c r="RXC520" s="60"/>
      <c r="RXD520" s="61"/>
      <c r="RXE520" s="70"/>
      <c r="RXF520" s="70"/>
      <c r="RXG520" s="60"/>
      <c r="RXH520" s="61"/>
      <c r="RXI520" s="70"/>
      <c r="RXJ520" s="70"/>
      <c r="RXK520" s="60"/>
      <c r="RXL520" s="61"/>
      <c r="RXM520" s="70"/>
      <c r="RXN520" s="70"/>
      <c r="RXO520" s="60"/>
      <c r="RXP520" s="61"/>
      <c r="RXQ520" s="70"/>
      <c r="RXR520" s="70"/>
      <c r="RXS520" s="60"/>
      <c r="RXT520" s="61"/>
      <c r="RXU520" s="70"/>
      <c r="RXV520" s="70"/>
      <c r="RXW520" s="60"/>
      <c r="RXX520" s="61"/>
      <c r="RXY520" s="70"/>
      <c r="RXZ520" s="70"/>
      <c r="RYA520" s="60"/>
      <c r="RYB520" s="61"/>
      <c r="RYC520" s="70"/>
      <c r="RYD520" s="70"/>
      <c r="RYE520" s="60"/>
      <c r="RYF520" s="61"/>
      <c r="RYG520" s="70"/>
      <c r="RYH520" s="70"/>
      <c r="RYI520" s="60"/>
      <c r="RYJ520" s="61"/>
      <c r="RYK520" s="70"/>
      <c r="RYL520" s="70"/>
      <c r="RYM520" s="60"/>
      <c r="RYN520" s="61"/>
      <c r="RYO520" s="70"/>
      <c r="RYP520" s="70"/>
      <c r="RYQ520" s="60"/>
      <c r="RYR520" s="61"/>
      <c r="RYS520" s="70"/>
      <c r="RYT520" s="70"/>
      <c r="RYU520" s="60"/>
      <c r="RYV520" s="61"/>
      <c r="RYW520" s="70"/>
      <c r="RYX520" s="70"/>
      <c r="RYY520" s="60"/>
      <c r="RYZ520" s="61"/>
      <c r="RZA520" s="70"/>
      <c r="RZB520" s="70"/>
      <c r="RZC520" s="60"/>
      <c r="RZD520" s="61"/>
      <c r="RZE520" s="70"/>
      <c r="RZF520" s="70"/>
      <c r="RZG520" s="60"/>
      <c r="RZH520" s="61"/>
      <c r="RZI520" s="70"/>
      <c r="RZJ520" s="70"/>
      <c r="RZK520" s="60"/>
      <c r="RZL520" s="61"/>
      <c r="RZM520" s="70"/>
      <c r="RZN520" s="70"/>
      <c r="RZO520" s="60"/>
      <c r="RZP520" s="61"/>
      <c r="RZQ520" s="70"/>
      <c r="RZR520" s="70"/>
      <c r="RZS520" s="60"/>
      <c r="RZT520" s="61"/>
      <c r="RZU520" s="70"/>
      <c r="RZV520" s="70"/>
      <c r="RZW520" s="60"/>
      <c r="RZX520" s="61"/>
      <c r="RZY520" s="70"/>
      <c r="RZZ520" s="70"/>
      <c r="SAA520" s="60"/>
      <c r="SAB520" s="61"/>
      <c r="SAC520" s="70"/>
      <c r="SAD520" s="70"/>
      <c r="SAE520" s="60"/>
      <c r="SAF520" s="61"/>
      <c r="SAG520" s="70"/>
      <c r="SAH520" s="70"/>
      <c r="SAI520" s="60"/>
      <c r="SAJ520" s="61"/>
      <c r="SAK520" s="70"/>
      <c r="SAL520" s="70"/>
      <c r="SAM520" s="60"/>
      <c r="SAN520" s="61"/>
      <c r="SAO520" s="70"/>
      <c r="SAP520" s="70"/>
      <c r="SAQ520" s="60"/>
      <c r="SAR520" s="61"/>
      <c r="SAS520" s="70"/>
      <c r="SAT520" s="70"/>
      <c r="SAU520" s="60"/>
      <c r="SAV520" s="61"/>
      <c r="SAW520" s="70"/>
      <c r="SAX520" s="70"/>
      <c r="SAY520" s="60"/>
      <c r="SAZ520" s="61"/>
      <c r="SBA520" s="70"/>
      <c r="SBB520" s="70"/>
      <c r="SBC520" s="60"/>
      <c r="SBD520" s="61"/>
      <c r="SBE520" s="70"/>
      <c r="SBF520" s="70"/>
      <c r="SBG520" s="60"/>
      <c r="SBH520" s="61"/>
      <c r="SBI520" s="70"/>
      <c r="SBJ520" s="70"/>
      <c r="SBK520" s="60"/>
      <c r="SBL520" s="61"/>
      <c r="SBM520" s="70"/>
      <c r="SBN520" s="70"/>
      <c r="SBO520" s="60"/>
      <c r="SBP520" s="61"/>
      <c r="SBQ520" s="70"/>
      <c r="SBR520" s="70"/>
      <c r="SBS520" s="60"/>
      <c r="SBT520" s="61"/>
      <c r="SBU520" s="70"/>
      <c r="SBV520" s="70"/>
      <c r="SBW520" s="60"/>
      <c r="SBX520" s="61"/>
      <c r="SBY520" s="70"/>
      <c r="SBZ520" s="70"/>
      <c r="SCA520" s="60"/>
      <c r="SCB520" s="61"/>
      <c r="SCC520" s="70"/>
      <c r="SCD520" s="70"/>
      <c r="SCE520" s="60"/>
      <c r="SCF520" s="61"/>
      <c r="SCG520" s="70"/>
      <c r="SCH520" s="70"/>
      <c r="SCI520" s="60"/>
      <c r="SCJ520" s="61"/>
      <c r="SCK520" s="70"/>
      <c r="SCL520" s="70"/>
      <c r="SCM520" s="60"/>
      <c r="SCN520" s="61"/>
      <c r="SCO520" s="70"/>
      <c r="SCP520" s="70"/>
      <c r="SCQ520" s="60"/>
      <c r="SCR520" s="61"/>
      <c r="SCS520" s="70"/>
      <c r="SCT520" s="70"/>
      <c r="SCU520" s="60"/>
      <c r="SCV520" s="61"/>
      <c r="SCW520" s="70"/>
      <c r="SCX520" s="70"/>
      <c r="SCY520" s="60"/>
      <c r="SCZ520" s="61"/>
      <c r="SDA520" s="70"/>
      <c r="SDB520" s="70"/>
      <c r="SDC520" s="60"/>
      <c r="SDD520" s="61"/>
      <c r="SDE520" s="70"/>
      <c r="SDF520" s="70"/>
      <c r="SDG520" s="60"/>
      <c r="SDH520" s="61"/>
      <c r="SDI520" s="70"/>
      <c r="SDJ520" s="70"/>
      <c r="SDK520" s="60"/>
      <c r="SDL520" s="61"/>
      <c r="SDM520" s="70"/>
      <c r="SDN520" s="70"/>
      <c r="SDO520" s="60"/>
      <c r="SDP520" s="61"/>
      <c r="SDQ520" s="70"/>
      <c r="SDR520" s="70"/>
      <c r="SDS520" s="60"/>
      <c r="SDT520" s="61"/>
      <c r="SDU520" s="70"/>
      <c r="SDV520" s="70"/>
      <c r="SDW520" s="60"/>
      <c r="SDX520" s="61"/>
      <c r="SDY520" s="70"/>
      <c r="SDZ520" s="70"/>
      <c r="SEA520" s="60"/>
      <c r="SEB520" s="61"/>
      <c r="SEC520" s="70"/>
      <c r="SED520" s="70"/>
      <c r="SEE520" s="60"/>
      <c r="SEF520" s="61"/>
      <c r="SEG520" s="70"/>
      <c r="SEH520" s="70"/>
      <c r="SEI520" s="60"/>
      <c r="SEJ520" s="61"/>
      <c r="SEK520" s="70"/>
      <c r="SEL520" s="70"/>
      <c r="SEM520" s="60"/>
      <c r="SEN520" s="61"/>
      <c r="SEO520" s="70"/>
      <c r="SEP520" s="70"/>
      <c r="SEQ520" s="60"/>
      <c r="SER520" s="61"/>
      <c r="SES520" s="70"/>
      <c r="SET520" s="70"/>
      <c r="SEU520" s="60"/>
      <c r="SEV520" s="61"/>
      <c r="SEW520" s="70"/>
      <c r="SEX520" s="70"/>
      <c r="SEY520" s="60"/>
      <c r="SEZ520" s="61"/>
      <c r="SFA520" s="70"/>
      <c r="SFB520" s="70"/>
      <c r="SFC520" s="60"/>
      <c r="SFD520" s="61"/>
      <c r="SFE520" s="70"/>
      <c r="SFF520" s="70"/>
      <c r="SFG520" s="60"/>
      <c r="SFH520" s="61"/>
      <c r="SFI520" s="70"/>
      <c r="SFJ520" s="70"/>
      <c r="SFK520" s="60"/>
      <c r="SFL520" s="61"/>
      <c r="SFM520" s="70"/>
      <c r="SFN520" s="70"/>
      <c r="SFO520" s="60"/>
      <c r="SFP520" s="61"/>
      <c r="SFQ520" s="70"/>
      <c r="SFR520" s="70"/>
      <c r="SFS520" s="60"/>
      <c r="SFT520" s="61"/>
      <c r="SFU520" s="70"/>
      <c r="SFV520" s="70"/>
      <c r="SFW520" s="60"/>
      <c r="SFX520" s="61"/>
      <c r="SFY520" s="70"/>
      <c r="SFZ520" s="70"/>
      <c r="SGA520" s="60"/>
      <c r="SGB520" s="61"/>
      <c r="SGC520" s="70"/>
      <c r="SGD520" s="70"/>
      <c r="SGE520" s="60"/>
      <c r="SGF520" s="61"/>
      <c r="SGG520" s="70"/>
      <c r="SGH520" s="70"/>
      <c r="SGI520" s="60"/>
      <c r="SGJ520" s="61"/>
      <c r="SGK520" s="70"/>
      <c r="SGL520" s="70"/>
      <c r="SGM520" s="60"/>
      <c r="SGN520" s="61"/>
      <c r="SGO520" s="70"/>
      <c r="SGP520" s="70"/>
      <c r="SGQ520" s="60"/>
      <c r="SGR520" s="61"/>
      <c r="SGS520" s="70"/>
      <c r="SGT520" s="70"/>
      <c r="SGU520" s="60"/>
      <c r="SGV520" s="61"/>
      <c r="SGW520" s="70"/>
      <c r="SGX520" s="70"/>
      <c r="SGY520" s="60"/>
      <c r="SGZ520" s="61"/>
      <c r="SHA520" s="70"/>
      <c r="SHB520" s="70"/>
      <c r="SHC520" s="60"/>
      <c r="SHD520" s="61"/>
      <c r="SHE520" s="70"/>
      <c r="SHF520" s="70"/>
      <c r="SHG520" s="60"/>
      <c r="SHH520" s="61"/>
      <c r="SHI520" s="70"/>
      <c r="SHJ520" s="70"/>
      <c r="SHK520" s="60"/>
      <c r="SHL520" s="61"/>
      <c r="SHM520" s="70"/>
      <c r="SHN520" s="70"/>
      <c r="SHO520" s="60"/>
      <c r="SHP520" s="61"/>
      <c r="SHQ520" s="70"/>
      <c r="SHR520" s="70"/>
      <c r="SHS520" s="60"/>
      <c r="SHT520" s="61"/>
      <c r="SHU520" s="70"/>
      <c r="SHV520" s="70"/>
      <c r="SHW520" s="60"/>
      <c r="SHX520" s="61"/>
      <c r="SHY520" s="70"/>
      <c r="SHZ520" s="70"/>
      <c r="SIA520" s="60"/>
      <c r="SIB520" s="61"/>
      <c r="SIC520" s="70"/>
      <c r="SID520" s="70"/>
      <c r="SIE520" s="60"/>
      <c r="SIF520" s="61"/>
      <c r="SIG520" s="70"/>
      <c r="SIH520" s="70"/>
      <c r="SII520" s="60"/>
      <c r="SIJ520" s="61"/>
      <c r="SIK520" s="70"/>
      <c r="SIL520" s="70"/>
      <c r="SIM520" s="60"/>
      <c r="SIN520" s="61"/>
      <c r="SIO520" s="70"/>
      <c r="SIP520" s="70"/>
      <c r="SIQ520" s="60"/>
      <c r="SIR520" s="61"/>
      <c r="SIS520" s="70"/>
      <c r="SIT520" s="70"/>
      <c r="SIU520" s="60"/>
      <c r="SIV520" s="61"/>
      <c r="SIW520" s="70"/>
      <c r="SIX520" s="70"/>
      <c r="SIY520" s="60"/>
      <c r="SIZ520" s="61"/>
      <c r="SJA520" s="70"/>
      <c r="SJB520" s="70"/>
      <c r="SJC520" s="60"/>
      <c r="SJD520" s="61"/>
      <c r="SJE520" s="70"/>
      <c r="SJF520" s="70"/>
      <c r="SJG520" s="60"/>
      <c r="SJH520" s="61"/>
      <c r="SJI520" s="70"/>
      <c r="SJJ520" s="70"/>
      <c r="SJK520" s="60"/>
      <c r="SJL520" s="61"/>
      <c r="SJM520" s="70"/>
      <c r="SJN520" s="70"/>
      <c r="SJO520" s="60"/>
      <c r="SJP520" s="61"/>
      <c r="SJQ520" s="70"/>
      <c r="SJR520" s="70"/>
      <c r="SJS520" s="60"/>
      <c r="SJT520" s="61"/>
      <c r="SJU520" s="70"/>
      <c r="SJV520" s="70"/>
      <c r="SJW520" s="60"/>
      <c r="SJX520" s="61"/>
      <c r="SJY520" s="70"/>
      <c r="SJZ520" s="70"/>
      <c r="SKA520" s="60"/>
      <c r="SKB520" s="61"/>
      <c r="SKC520" s="70"/>
      <c r="SKD520" s="70"/>
      <c r="SKE520" s="60"/>
      <c r="SKF520" s="61"/>
      <c r="SKG520" s="70"/>
      <c r="SKH520" s="70"/>
      <c r="SKI520" s="60"/>
      <c r="SKJ520" s="61"/>
      <c r="SKK520" s="70"/>
      <c r="SKL520" s="70"/>
      <c r="SKM520" s="60"/>
      <c r="SKN520" s="61"/>
      <c r="SKO520" s="70"/>
      <c r="SKP520" s="70"/>
      <c r="SKQ520" s="60"/>
      <c r="SKR520" s="61"/>
      <c r="SKS520" s="70"/>
      <c r="SKT520" s="70"/>
      <c r="SKU520" s="60"/>
      <c r="SKV520" s="61"/>
      <c r="SKW520" s="70"/>
      <c r="SKX520" s="70"/>
      <c r="SKY520" s="60"/>
      <c r="SKZ520" s="61"/>
      <c r="SLA520" s="70"/>
      <c r="SLB520" s="70"/>
      <c r="SLC520" s="60"/>
      <c r="SLD520" s="61"/>
      <c r="SLE520" s="70"/>
      <c r="SLF520" s="70"/>
      <c r="SLG520" s="60"/>
      <c r="SLH520" s="61"/>
      <c r="SLI520" s="70"/>
      <c r="SLJ520" s="70"/>
      <c r="SLK520" s="60"/>
      <c r="SLL520" s="61"/>
      <c r="SLM520" s="70"/>
      <c r="SLN520" s="70"/>
      <c r="SLO520" s="60"/>
      <c r="SLP520" s="61"/>
      <c r="SLQ520" s="70"/>
      <c r="SLR520" s="70"/>
      <c r="SLS520" s="60"/>
      <c r="SLT520" s="61"/>
      <c r="SLU520" s="70"/>
      <c r="SLV520" s="70"/>
      <c r="SLW520" s="60"/>
      <c r="SLX520" s="61"/>
      <c r="SLY520" s="70"/>
      <c r="SLZ520" s="70"/>
      <c r="SMA520" s="60"/>
      <c r="SMB520" s="61"/>
      <c r="SMC520" s="70"/>
      <c r="SMD520" s="70"/>
      <c r="SME520" s="60"/>
      <c r="SMF520" s="61"/>
      <c r="SMG520" s="70"/>
      <c r="SMH520" s="70"/>
      <c r="SMI520" s="60"/>
      <c r="SMJ520" s="61"/>
      <c r="SMK520" s="70"/>
      <c r="SML520" s="70"/>
      <c r="SMM520" s="60"/>
      <c r="SMN520" s="61"/>
      <c r="SMO520" s="70"/>
      <c r="SMP520" s="70"/>
      <c r="SMQ520" s="60"/>
      <c r="SMR520" s="61"/>
      <c r="SMS520" s="70"/>
      <c r="SMT520" s="70"/>
      <c r="SMU520" s="60"/>
      <c r="SMV520" s="61"/>
      <c r="SMW520" s="70"/>
      <c r="SMX520" s="70"/>
      <c r="SMY520" s="60"/>
      <c r="SMZ520" s="61"/>
      <c r="SNA520" s="70"/>
      <c r="SNB520" s="70"/>
      <c r="SNC520" s="60"/>
      <c r="SND520" s="61"/>
      <c r="SNE520" s="70"/>
      <c r="SNF520" s="70"/>
      <c r="SNG520" s="60"/>
      <c r="SNH520" s="61"/>
      <c r="SNI520" s="70"/>
      <c r="SNJ520" s="70"/>
      <c r="SNK520" s="60"/>
      <c r="SNL520" s="61"/>
      <c r="SNM520" s="70"/>
      <c r="SNN520" s="70"/>
      <c r="SNO520" s="60"/>
      <c r="SNP520" s="61"/>
      <c r="SNQ520" s="70"/>
      <c r="SNR520" s="70"/>
      <c r="SNS520" s="60"/>
      <c r="SNT520" s="61"/>
      <c r="SNU520" s="70"/>
      <c r="SNV520" s="70"/>
      <c r="SNW520" s="60"/>
      <c r="SNX520" s="61"/>
      <c r="SNY520" s="70"/>
      <c r="SNZ520" s="70"/>
      <c r="SOA520" s="60"/>
      <c r="SOB520" s="61"/>
      <c r="SOC520" s="70"/>
      <c r="SOD520" s="70"/>
      <c r="SOE520" s="60"/>
      <c r="SOF520" s="61"/>
      <c r="SOG520" s="70"/>
      <c r="SOH520" s="70"/>
      <c r="SOI520" s="60"/>
      <c r="SOJ520" s="61"/>
      <c r="SOK520" s="70"/>
      <c r="SOL520" s="70"/>
      <c r="SOM520" s="60"/>
      <c r="SON520" s="61"/>
      <c r="SOO520" s="70"/>
      <c r="SOP520" s="70"/>
      <c r="SOQ520" s="60"/>
      <c r="SOR520" s="61"/>
      <c r="SOS520" s="70"/>
      <c r="SOT520" s="70"/>
      <c r="SOU520" s="60"/>
      <c r="SOV520" s="61"/>
      <c r="SOW520" s="70"/>
      <c r="SOX520" s="70"/>
      <c r="SOY520" s="60"/>
      <c r="SOZ520" s="61"/>
      <c r="SPA520" s="70"/>
      <c r="SPB520" s="70"/>
      <c r="SPC520" s="60"/>
      <c r="SPD520" s="61"/>
      <c r="SPE520" s="70"/>
      <c r="SPF520" s="70"/>
      <c r="SPG520" s="60"/>
      <c r="SPH520" s="61"/>
      <c r="SPI520" s="70"/>
      <c r="SPJ520" s="70"/>
      <c r="SPK520" s="60"/>
      <c r="SPL520" s="61"/>
      <c r="SPM520" s="70"/>
      <c r="SPN520" s="70"/>
      <c r="SPO520" s="60"/>
      <c r="SPP520" s="61"/>
      <c r="SPQ520" s="70"/>
      <c r="SPR520" s="70"/>
      <c r="SPS520" s="60"/>
      <c r="SPT520" s="61"/>
      <c r="SPU520" s="70"/>
      <c r="SPV520" s="70"/>
      <c r="SPW520" s="60"/>
      <c r="SPX520" s="61"/>
      <c r="SPY520" s="70"/>
      <c r="SPZ520" s="70"/>
      <c r="SQA520" s="60"/>
      <c r="SQB520" s="61"/>
      <c r="SQC520" s="70"/>
      <c r="SQD520" s="70"/>
      <c r="SQE520" s="60"/>
      <c r="SQF520" s="61"/>
      <c r="SQG520" s="70"/>
      <c r="SQH520" s="70"/>
      <c r="SQI520" s="60"/>
      <c r="SQJ520" s="61"/>
      <c r="SQK520" s="70"/>
      <c r="SQL520" s="70"/>
      <c r="SQM520" s="60"/>
      <c r="SQN520" s="61"/>
      <c r="SQO520" s="70"/>
      <c r="SQP520" s="70"/>
      <c r="SQQ520" s="60"/>
      <c r="SQR520" s="61"/>
      <c r="SQS520" s="70"/>
      <c r="SQT520" s="70"/>
      <c r="SQU520" s="60"/>
      <c r="SQV520" s="61"/>
      <c r="SQW520" s="70"/>
      <c r="SQX520" s="70"/>
      <c r="SQY520" s="60"/>
      <c r="SQZ520" s="61"/>
      <c r="SRA520" s="70"/>
      <c r="SRB520" s="70"/>
      <c r="SRC520" s="60"/>
      <c r="SRD520" s="61"/>
      <c r="SRE520" s="70"/>
      <c r="SRF520" s="70"/>
      <c r="SRG520" s="60"/>
      <c r="SRH520" s="61"/>
      <c r="SRI520" s="70"/>
      <c r="SRJ520" s="70"/>
      <c r="SRK520" s="60"/>
      <c r="SRL520" s="61"/>
      <c r="SRM520" s="70"/>
      <c r="SRN520" s="70"/>
      <c r="SRO520" s="60"/>
      <c r="SRP520" s="61"/>
      <c r="SRQ520" s="70"/>
      <c r="SRR520" s="70"/>
      <c r="SRS520" s="60"/>
      <c r="SRT520" s="61"/>
      <c r="SRU520" s="70"/>
      <c r="SRV520" s="70"/>
      <c r="SRW520" s="60"/>
      <c r="SRX520" s="61"/>
      <c r="SRY520" s="70"/>
      <c r="SRZ520" s="70"/>
      <c r="SSA520" s="60"/>
      <c r="SSB520" s="61"/>
      <c r="SSC520" s="70"/>
      <c r="SSD520" s="70"/>
      <c r="SSE520" s="60"/>
      <c r="SSF520" s="61"/>
      <c r="SSG520" s="70"/>
      <c r="SSH520" s="70"/>
      <c r="SSI520" s="60"/>
      <c r="SSJ520" s="61"/>
      <c r="SSK520" s="70"/>
      <c r="SSL520" s="70"/>
      <c r="SSM520" s="60"/>
      <c r="SSN520" s="61"/>
      <c r="SSO520" s="70"/>
      <c r="SSP520" s="70"/>
      <c r="SSQ520" s="60"/>
      <c r="SSR520" s="61"/>
      <c r="SSS520" s="70"/>
      <c r="SST520" s="70"/>
      <c r="SSU520" s="60"/>
      <c r="SSV520" s="61"/>
      <c r="SSW520" s="70"/>
      <c r="SSX520" s="70"/>
      <c r="SSY520" s="60"/>
      <c r="SSZ520" s="61"/>
      <c r="STA520" s="70"/>
      <c r="STB520" s="70"/>
      <c r="STC520" s="60"/>
      <c r="STD520" s="61"/>
      <c r="STE520" s="70"/>
      <c r="STF520" s="70"/>
      <c r="STG520" s="60"/>
      <c r="STH520" s="61"/>
      <c r="STI520" s="70"/>
      <c r="STJ520" s="70"/>
      <c r="STK520" s="60"/>
      <c r="STL520" s="61"/>
      <c r="STM520" s="70"/>
      <c r="STN520" s="70"/>
      <c r="STO520" s="60"/>
      <c r="STP520" s="61"/>
      <c r="STQ520" s="70"/>
      <c r="STR520" s="70"/>
      <c r="STS520" s="60"/>
      <c r="STT520" s="61"/>
      <c r="STU520" s="70"/>
      <c r="STV520" s="70"/>
      <c r="STW520" s="60"/>
      <c r="STX520" s="61"/>
      <c r="STY520" s="70"/>
      <c r="STZ520" s="70"/>
      <c r="SUA520" s="60"/>
      <c r="SUB520" s="61"/>
      <c r="SUC520" s="70"/>
      <c r="SUD520" s="70"/>
      <c r="SUE520" s="60"/>
      <c r="SUF520" s="61"/>
      <c r="SUG520" s="70"/>
      <c r="SUH520" s="70"/>
      <c r="SUI520" s="60"/>
      <c r="SUJ520" s="61"/>
      <c r="SUK520" s="70"/>
      <c r="SUL520" s="70"/>
      <c r="SUM520" s="60"/>
      <c r="SUN520" s="61"/>
      <c r="SUO520" s="70"/>
      <c r="SUP520" s="70"/>
      <c r="SUQ520" s="60"/>
      <c r="SUR520" s="61"/>
      <c r="SUS520" s="70"/>
      <c r="SUT520" s="70"/>
      <c r="SUU520" s="60"/>
      <c r="SUV520" s="61"/>
      <c r="SUW520" s="70"/>
      <c r="SUX520" s="70"/>
      <c r="SUY520" s="60"/>
      <c r="SUZ520" s="61"/>
      <c r="SVA520" s="70"/>
      <c r="SVB520" s="70"/>
      <c r="SVC520" s="60"/>
      <c r="SVD520" s="61"/>
      <c r="SVE520" s="70"/>
      <c r="SVF520" s="70"/>
      <c r="SVG520" s="60"/>
      <c r="SVH520" s="61"/>
      <c r="SVI520" s="70"/>
      <c r="SVJ520" s="70"/>
      <c r="SVK520" s="60"/>
      <c r="SVL520" s="61"/>
      <c r="SVM520" s="70"/>
      <c r="SVN520" s="70"/>
      <c r="SVO520" s="60"/>
      <c r="SVP520" s="61"/>
      <c r="SVQ520" s="70"/>
      <c r="SVR520" s="70"/>
      <c r="SVS520" s="60"/>
      <c r="SVT520" s="61"/>
      <c r="SVU520" s="70"/>
      <c r="SVV520" s="70"/>
      <c r="SVW520" s="60"/>
      <c r="SVX520" s="61"/>
      <c r="SVY520" s="70"/>
      <c r="SVZ520" s="70"/>
      <c r="SWA520" s="60"/>
      <c r="SWB520" s="61"/>
      <c r="SWC520" s="70"/>
      <c r="SWD520" s="70"/>
      <c r="SWE520" s="60"/>
      <c r="SWF520" s="61"/>
      <c r="SWG520" s="70"/>
      <c r="SWH520" s="70"/>
      <c r="SWI520" s="60"/>
      <c r="SWJ520" s="61"/>
      <c r="SWK520" s="70"/>
      <c r="SWL520" s="70"/>
      <c r="SWM520" s="60"/>
      <c r="SWN520" s="61"/>
      <c r="SWO520" s="70"/>
      <c r="SWP520" s="70"/>
      <c r="SWQ520" s="60"/>
      <c r="SWR520" s="61"/>
      <c r="SWS520" s="70"/>
      <c r="SWT520" s="70"/>
      <c r="SWU520" s="60"/>
      <c r="SWV520" s="61"/>
      <c r="SWW520" s="70"/>
      <c r="SWX520" s="70"/>
      <c r="SWY520" s="60"/>
      <c r="SWZ520" s="61"/>
      <c r="SXA520" s="70"/>
      <c r="SXB520" s="70"/>
      <c r="SXC520" s="60"/>
      <c r="SXD520" s="61"/>
      <c r="SXE520" s="70"/>
      <c r="SXF520" s="70"/>
      <c r="SXG520" s="60"/>
      <c r="SXH520" s="61"/>
      <c r="SXI520" s="70"/>
      <c r="SXJ520" s="70"/>
      <c r="SXK520" s="60"/>
      <c r="SXL520" s="61"/>
      <c r="SXM520" s="70"/>
      <c r="SXN520" s="70"/>
      <c r="SXO520" s="60"/>
      <c r="SXP520" s="61"/>
      <c r="SXQ520" s="70"/>
      <c r="SXR520" s="70"/>
      <c r="SXS520" s="60"/>
      <c r="SXT520" s="61"/>
      <c r="SXU520" s="70"/>
      <c r="SXV520" s="70"/>
      <c r="SXW520" s="60"/>
      <c r="SXX520" s="61"/>
      <c r="SXY520" s="70"/>
      <c r="SXZ520" s="70"/>
      <c r="SYA520" s="60"/>
      <c r="SYB520" s="61"/>
      <c r="SYC520" s="70"/>
      <c r="SYD520" s="70"/>
      <c r="SYE520" s="60"/>
      <c r="SYF520" s="61"/>
      <c r="SYG520" s="70"/>
      <c r="SYH520" s="70"/>
      <c r="SYI520" s="60"/>
      <c r="SYJ520" s="61"/>
      <c r="SYK520" s="70"/>
      <c r="SYL520" s="70"/>
      <c r="SYM520" s="60"/>
      <c r="SYN520" s="61"/>
      <c r="SYO520" s="70"/>
      <c r="SYP520" s="70"/>
      <c r="SYQ520" s="60"/>
      <c r="SYR520" s="61"/>
      <c r="SYS520" s="70"/>
      <c r="SYT520" s="70"/>
      <c r="SYU520" s="60"/>
      <c r="SYV520" s="61"/>
      <c r="SYW520" s="70"/>
      <c r="SYX520" s="70"/>
      <c r="SYY520" s="60"/>
      <c r="SYZ520" s="61"/>
      <c r="SZA520" s="70"/>
      <c r="SZB520" s="70"/>
      <c r="SZC520" s="60"/>
      <c r="SZD520" s="61"/>
      <c r="SZE520" s="70"/>
      <c r="SZF520" s="70"/>
      <c r="SZG520" s="60"/>
      <c r="SZH520" s="61"/>
      <c r="SZI520" s="70"/>
      <c r="SZJ520" s="70"/>
      <c r="SZK520" s="60"/>
      <c r="SZL520" s="61"/>
      <c r="SZM520" s="70"/>
      <c r="SZN520" s="70"/>
      <c r="SZO520" s="60"/>
      <c r="SZP520" s="61"/>
      <c r="SZQ520" s="70"/>
      <c r="SZR520" s="70"/>
      <c r="SZS520" s="60"/>
      <c r="SZT520" s="61"/>
      <c r="SZU520" s="70"/>
      <c r="SZV520" s="70"/>
      <c r="SZW520" s="60"/>
      <c r="SZX520" s="61"/>
      <c r="SZY520" s="70"/>
      <c r="SZZ520" s="70"/>
      <c r="TAA520" s="60"/>
      <c r="TAB520" s="61"/>
      <c r="TAC520" s="70"/>
      <c r="TAD520" s="70"/>
      <c r="TAE520" s="60"/>
      <c r="TAF520" s="61"/>
      <c r="TAG520" s="70"/>
      <c r="TAH520" s="70"/>
      <c r="TAI520" s="60"/>
      <c r="TAJ520" s="61"/>
      <c r="TAK520" s="70"/>
      <c r="TAL520" s="70"/>
      <c r="TAM520" s="60"/>
      <c r="TAN520" s="61"/>
      <c r="TAO520" s="70"/>
      <c r="TAP520" s="70"/>
      <c r="TAQ520" s="60"/>
      <c r="TAR520" s="61"/>
      <c r="TAS520" s="70"/>
      <c r="TAT520" s="70"/>
      <c r="TAU520" s="60"/>
      <c r="TAV520" s="61"/>
      <c r="TAW520" s="70"/>
      <c r="TAX520" s="70"/>
      <c r="TAY520" s="60"/>
      <c r="TAZ520" s="61"/>
      <c r="TBA520" s="70"/>
      <c r="TBB520" s="70"/>
      <c r="TBC520" s="60"/>
      <c r="TBD520" s="61"/>
      <c r="TBE520" s="70"/>
      <c r="TBF520" s="70"/>
      <c r="TBG520" s="60"/>
      <c r="TBH520" s="61"/>
      <c r="TBI520" s="70"/>
      <c r="TBJ520" s="70"/>
      <c r="TBK520" s="60"/>
      <c r="TBL520" s="61"/>
      <c r="TBM520" s="70"/>
      <c r="TBN520" s="70"/>
      <c r="TBO520" s="60"/>
      <c r="TBP520" s="61"/>
      <c r="TBQ520" s="70"/>
      <c r="TBR520" s="70"/>
      <c r="TBS520" s="60"/>
      <c r="TBT520" s="61"/>
      <c r="TBU520" s="70"/>
      <c r="TBV520" s="70"/>
      <c r="TBW520" s="60"/>
      <c r="TBX520" s="61"/>
      <c r="TBY520" s="70"/>
      <c r="TBZ520" s="70"/>
      <c r="TCA520" s="60"/>
      <c r="TCB520" s="61"/>
      <c r="TCC520" s="70"/>
      <c r="TCD520" s="70"/>
      <c r="TCE520" s="60"/>
      <c r="TCF520" s="61"/>
      <c r="TCG520" s="70"/>
      <c r="TCH520" s="70"/>
      <c r="TCI520" s="60"/>
      <c r="TCJ520" s="61"/>
      <c r="TCK520" s="70"/>
      <c r="TCL520" s="70"/>
      <c r="TCM520" s="60"/>
      <c r="TCN520" s="61"/>
      <c r="TCO520" s="70"/>
      <c r="TCP520" s="70"/>
      <c r="TCQ520" s="60"/>
      <c r="TCR520" s="61"/>
      <c r="TCS520" s="70"/>
      <c r="TCT520" s="70"/>
      <c r="TCU520" s="60"/>
      <c r="TCV520" s="61"/>
      <c r="TCW520" s="70"/>
      <c r="TCX520" s="70"/>
      <c r="TCY520" s="60"/>
      <c r="TCZ520" s="61"/>
      <c r="TDA520" s="70"/>
      <c r="TDB520" s="70"/>
      <c r="TDC520" s="60"/>
      <c r="TDD520" s="61"/>
      <c r="TDE520" s="70"/>
      <c r="TDF520" s="70"/>
      <c r="TDG520" s="60"/>
      <c r="TDH520" s="61"/>
      <c r="TDI520" s="70"/>
      <c r="TDJ520" s="70"/>
      <c r="TDK520" s="60"/>
      <c r="TDL520" s="61"/>
      <c r="TDM520" s="70"/>
      <c r="TDN520" s="70"/>
      <c r="TDO520" s="60"/>
      <c r="TDP520" s="61"/>
      <c r="TDQ520" s="70"/>
      <c r="TDR520" s="70"/>
      <c r="TDS520" s="60"/>
      <c r="TDT520" s="61"/>
      <c r="TDU520" s="70"/>
      <c r="TDV520" s="70"/>
      <c r="TDW520" s="60"/>
      <c r="TDX520" s="61"/>
      <c r="TDY520" s="70"/>
      <c r="TDZ520" s="70"/>
      <c r="TEA520" s="60"/>
      <c r="TEB520" s="61"/>
      <c r="TEC520" s="70"/>
      <c r="TED520" s="70"/>
      <c r="TEE520" s="60"/>
      <c r="TEF520" s="61"/>
      <c r="TEG520" s="70"/>
      <c r="TEH520" s="70"/>
      <c r="TEI520" s="60"/>
      <c r="TEJ520" s="61"/>
      <c r="TEK520" s="70"/>
      <c r="TEL520" s="70"/>
      <c r="TEM520" s="60"/>
      <c r="TEN520" s="61"/>
      <c r="TEO520" s="70"/>
      <c r="TEP520" s="70"/>
      <c r="TEQ520" s="60"/>
      <c r="TER520" s="61"/>
      <c r="TES520" s="70"/>
      <c r="TET520" s="70"/>
      <c r="TEU520" s="60"/>
      <c r="TEV520" s="61"/>
      <c r="TEW520" s="70"/>
      <c r="TEX520" s="70"/>
      <c r="TEY520" s="60"/>
      <c r="TEZ520" s="61"/>
      <c r="TFA520" s="70"/>
      <c r="TFB520" s="70"/>
      <c r="TFC520" s="60"/>
      <c r="TFD520" s="61"/>
      <c r="TFE520" s="70"/>
      <c r="TFF520" s="70"/>
      <c r="TFG520" s="60"/>
      <c r="TFH520" s="61"/>
      <c r="TFI520" s="70"/>
      <c r="TFJ520" s="70"/>
      <c r="TFK520" s="60"/>
      <c r="TFL520" s="61"/>
      <c r="TFM520" s="70"/>
      <c r="TFN520" s="70"/>
      <c r="TFO520" s="60"/>
      <c r="TFP520" s="61"/>
      <c r="TFQ520" s="70"/>
      <c r="TFR520" s="70"/>
      <c r="TFS520" s="60"/>
      <c r="TFT520" s="61"/>
      <c r="TFU520" s="70"/>
      <c r="TFV520" s="70"/>
      <c r="TFW520" s="60"/>
      <c r="TFX520" s="61"/>
      <c r="TFY520" s="70"/>
      <c r="TFZ520" s="70"/>
      <c r="TGA520" s="60"/>
      <c r="TGB520" s="61"/>
      <c r="TGC520" s="70"/>
      <c r="TGD520" s="70"/>
      <c r="TGE520" s="60"/>
      <c r="TGF520" s="61"/>
      <c r="TGG520" s="70"/>
      <c r="TGH520" s="70"/>
      <c r="TGI520" s="60"/>
      <c r="TGJ520" s="61"/>
      <c r="TGK520" s="70"/>
      <c r="TGL520" s="70"/>
      <c r="TGM520" s="60"/>
      <c r="TGN520" s="61"/>
      <c r="TGO520" s="70"/>
      <c r="TGP520" s="70"/>
      <c r="TGQ520" s="60"/>
      <c r="TGR520" s="61"/>
      <c r="TGS520" s="70"/>
      <c r="TGT520" s="70"/>
      <c r="TGU520" s="60"/>
      <c r="TGV520" s="61"/>
      <c r="TGW520" s="70"/>
      <c r="TGX520" s="70"/>
      <c r="TGY520" s="60"/>
      <c r="TGZ520" s="61"/>
      <c r="THA520" s="70"/>
      <c r="THB520" s="70"/>
      <c r="THC520" s="60"/>
      <c r="THD520" s="61"/>
      <c r="THE520" s="70"/>
      <c r="THF520" s="70"/>
      <c r="THG520" s="60"/>
      <c r="THH520" s="61"/>
      <c r="THI520" s="70"/>
      <c r="THJ520" s="70"/>
      <c r="THK520" s="60"/>
      <c r="THL520" s="61"/>
      <c r="THM520" s="70"/>
      <c r="THN520" s="70"/>
      <c r="THO520" s="60"/>
      <c r="THP520" s="61"/>
      <c r="THQ520" s="70"/>
      <c r="THR520" s="70"/>
      <c r="THS520" s="60"/>
      <c r="THT520" s="61"/>
      <c r="THU520" s="70"/>
      <c r="THV520" s="70"/>
      <c r="THW520" s="60"/>
      <c r="THX520" s="61"/>
      <c r="THY520" s="70"/>
      <c r="THZ520" s="70"/>
      <c r="TIA520" s="60"/>
      <c r="TIB520" s="61"/>
      <c r="TIC520" s="70"/>
      <c r="TID520" s="70"/>
      <c r="TIE520" s="60"/>
      <c r="TIF520" s="61"/>
      <c r="TIG520" s="70"/>
      <c r="TIH520" s="70"/>
      <c r="TII520" s="60"/>
      <c r="TIJ520" s="61"/>
      <c r="TIK520" s="70"/>
      <c r="TIL520" s="70"/>
      <c r="TIM520" s="60"/>
      <c r="TIN520" s="61"/>
      <c r="TIO520" s="70"/>
      <c r="TIP520" s="70"/>
      <c r="TIQ520" s="60"/>
      <c r="TIR520" s="61"/>
      <c r="TIS520" s="70"/>
      <c r="TIT520" s="70"/>
      <c r="TIU520" s="60"/>
      <c r="TIV520" s="61"/>
      <c r="TIW520" s="70"/>
      <c r="TIX520" s="70"/>
      <c r="TIY520" s="60"/>
      <c r="TIZ520" s="61"/>
      <c r="TJA520" s="70"/>
      <c r="TJB520" s="70"/>
      <c r="TJC520" s="60"/>
      <c r="TJD520" s="61"/>
      <c r="TJE520" s="70"/>
      <c r="TJF520" s="70"/>
      <c r="TJG520" s="60"/>
      <c r="TJH520" s="61"/>
      <c r="TJI520" s="70"/>
      <c r="TJJ520" s="70"/>
      <c r="TJK520" s="60"/>
      <c r="TJL520" s="61"/>
      <c r="TJM520" s="70"/>
      <c r="TJN520" s="70"/>
      <c r="TJO520" s="60"/>
      <c r="TJP520" s="61"/>
      <c r="TJQ520" s="70"/>
      <c r="TJR520" s="70"/>
      <c r="TJS520" s="60"/>
      <c r="TJT520" s="61"/>
      <c r="TJU520" s="70"/>
      <c r="TJV520" s="70"/>
      <c r="TJW520" s="60"/>
      <c r="TJX520" s="61"/>
      <c r="TJY520" s="70"/>
      <c r="TJZ520" s="70"/>
      <c r="TKA520" s="60"/>
      <c r="TKB520" s="61"/>
      <c r="TKC520" s="70"/>
      <c r="TKD520" s="70"/>
      <c r="TKE520" s="60"/>
      <c r="TKF520" s="61"/>
      <c r="TKG520" s="70"/>
      <c r="TKH520" s="70"/>
      <c r="TKI520" s="60"/>
      <c r="TKJ520" s="61"/>
      <c r="TKK520" s="70"/>
      <c r="TKL520" s="70"/>
      <c r="TKM520" s="60"/>
      <c r="TKN520" s="61"/>
      <c r="TKO520" s="70"/>
      <c r="TKP520" s="70"/>
      <c r="TKQ520" s="60"/>
      <c r="TKR520" s="61"/>
      <c r="TKS520" s="70"/>
      <c r="TKT520" s="70"/>
      <c r="TKU520" s="60"/>
      <c r="TKV520" s="61"/>
      <c r="TKW520" s="70"/>
      <c r="TKX520" s="70"/>
      <c r="TKY520" s="60"/>
      <c r="TKZ520" s="61"/>
      <c r="TLA520" s="70"/>
      <c r="TLB520" s="70"/>
      <c r="TLC520" s="60"/>
      <c r="TLD520" s="61"/>
      <c r="TLE520" s="70"/>
      <c r="TLF520" s="70"/>
      <c r="TLG520" s="60"/>
      <c r="TLH520" s="61"/>
      <c r="TLI520" s="70"/>
      <c r="TLJ520" s="70"/>
      <c r="TLK520" s="60"/>
      <c r="TLL520" s="61"/>
      <c r="TLM520" s="70"/>
      <c r="TLN520" s="70"/>
      <c r="TLO520" s="60"/>
      <c r="TLP520" s="61"/>
      <c r="TLQ520" s="70"/>
      <c r="TLR520" s="70"/>
      <c r="TLS520" s="60"/>
      <c r="TLT520" s="61"/>
      <c r="TLU520" s="70"/>
      <c r="TLV520" s="70"/>
      <c r="TLW520" s="60"/>
      <c r="TLX520" s="61"/>
      <c r="TLY520" s="70"/>
      <c r="TLZ520" s="70"/>
      <c r="TMA520" s="60"/>
      <c r="TMB520" s="61"/>
      <c r="TMC520" s="70"/>
      <c r="TMD520" s="70"/>
      <c r="TME520" s="60"/>
      <c r="TMF520" s="61"/>
      <c r="TMG520" s="70"/>
      <c r="TMH520" s="70"/>
      <c r="TMI520" s="60"/>
      <c r="TMJ520" s="61"/>
      <c r="TMK520" s="70"/>
      <c r="TML520" s="70"/>
      <c r="TMM520" s="60"/>
      <c r="TMN520" s="61"/>
      <c r="TMO520" s="70"/>
      <c r="TMP520" s="70"/>
      <c r="TMQ520" s="60"/>
      <c r="TMR520" s="61"/>
      <c r="TMS520" s="70"/>
      <c r="TMT520" s="70"/>
      <c r="TMU520" s="60"/>
      <c r="TMV520" s="61"/>
      <c r="TMW520" s="70"/>
      <c r="TMX520" s="70"/>
      <c r="TMY520" s="60"/>
      <c r="TMZ520" s="61"/>
      <c r="TNA520" s="70"/>
      <c r="TNB520" s="70"/>
      <c r="TNC520" s="60"/>
      <c r="TND520" s="61"/>
      <c r="TNE520" s="70"/>
      <c r="TNF520" s="70"/>
      <c r="TNG520" s="60"/>
      <c r="TNH520" s="61"/>
      <c r="TNI520" s="70"/>
      <c r="TNJ520" s="70"/>
      <c r="TNK520" s="60"/>
      <c r="TNL520" s="61"/>
      <c r="TNM520" s="70"/>
      <c r="TNN520" s="70"/>
      <c r="TNO520" s="60"/>
      <c r="TNP520" s="61"/>
      <c r="TNQ520" s="70"/>
      <c r="TNR520" s="70"/>
      <c r="TNS520" s="60"/>
      <c r="TNT520" s="61"/>
      <c r="TNU520" s="70"/>
      <c r="TNV520" s="70"/>
      <c r="TNW520" s="60"/>
      <c r="TNX520" s="61"/>
      <c r="TNY520" s="70"/>
      <c r="TNZ520" s="70"/>
      <c r="TOA520" s="60"/>
      <c r="TOB520" s="61"/>
      <c r="TOC520" s="70"/>
      <c r="TOD520" s="70"/>
      <c r="TOE520" s="60"/>
      <c r="TOF520" s="61"/>
      <c r="TOG520" s="70"/>
      <c r="TOH520" s="70"/>
      <c r="TOI520" s="60"/>
      <c r="TOJ520" s="61"/>
      <c r="TOK520" s="70"/>
      <c r="TOL520" s="70"/>
      <c r="TOM520" s="60"/>
      <c r="TON520" s="61"/>
      <c r="TOO520" s="70"/>
      <c r="TOP520" s="70"/>
      <c r="TOQ520" s="60"/>
      <c r="TOR520" s="61"/>
      <c r="TOS520" s="70"/>
      <c r="TOT520" s="70"/>
      <c r="TOU520" s="60"/>
      <c r="TOV520" s="61"/>
      <c r="TOW520" s="70"/>
      <c r="TOX520" s="70"/>
      <c r="TOY520" s="60"/>
      <c r="TOZ520" s="61"/>
      <c r="TPA520" s="70"/>
      <c r="TPB520" s="70"/>
      <c r="TPC520" s="60"/>
      <c r="TPD520" s="61"/>
      <c r="TPE520" s="70"/>
      <c r="TPF520" s="70"/>
      <c r="TPG520" s="60"/>
      <c r="TPH520" s="61"/>
      <c r="TPI520" s="70"/>
      <c r="TPJ520" s="70"/>
      <c r="TPK520" s="60"/>
      <c r="TPL520" s="61"/>
      <c r="TPM520" s="70"/>
      <c r="TPN520" s="70"/>
      <c r="TPO520" s="60"/>
      <c r="TPP520" s="61"/>
      <c r="TPQ520" s="70"/>
      <c r="TPR520" s="70"/>
      <c r="TPS520" s="60"/>
      <c r="TPT520" s="61"/>
      <c r="TPU520" s="70"/>
      <c r="TPV520" s="70"/>
      <c r="TPW520" s="60"/>
      <c r="TPX520" s="61"/>
      <c r="TPY520" s="70"/>
      <c r="TPZ520" s="70"/>
      <c r="TQA520" s="60"/>
      <c r="TQB520" s="61"/>
      <c r="TQC520" s="70"/>
      <c r="TQD520" s="70"/>
      <c r="TQE520" s="60"/>
      <c r="TQF520" s="61"/>
      <c r="TQG520" s="70"/>
      <c r="TQH520" s="70"/>
      <c r="TQI520" s="60"/>
      <c r="TQJ520" s="61"/>
      <c r="TQK520" s="70"/>
      <c r="TQL520" s="70"/>
      <c r="TQM520" s="60"/>
      <c r="TQN520" s="61"/>
      <c r="TQO520" s="70"/>
      <c r="TQP520" s="70"/>
      <c r="TQQ520" s="60"/>
      <c r="TQR520" s="61"/>
      <c r="TQS520" s="70"/>
      <c r="TQT520" s="70"/>
      <c r="TQU520" s="60"/>
      <c r="TQV520" s="61"/>
      <c r="TQW520" s="70"/>
      <c r="TQX520" s="70"/>
      <c r="TQY520" s="60"/>
      <c r="TQZ520" s="61"/>
      <c r="TRA520" s="70"/>
      <c r="TRB520" s="70"/>
      <c r="TRC520" s="60"/>
      <c r="TRD520" s="61"/>
      <c r="TRE520" s="70"/>
      <c r="TRF520" s="70"/>
      <c r="TRG520" s="60"/>
      <c r="TRH520" s="61"/>
      <c r="TRI520" s="70"/>
      <c r="TRJ520" s="70"/>
      <c r="TRK520" s="60"/>
      <c r="TRL520" s="61"/>
      <c r="TRM520" s="70"/>
      <c r="TRN520" s="70"/>
      <c r="TRO520" s="60"/>
      <c r="TRP520" s="61"/>
      <c r="TRQ520" s="70"/>
      <c r="TRR520" s="70"/>
      <c r="TRS520" s="60"/>
      <c r="TRT520" s="61"/>
      <c r="TRU520" s="70"/>
      <c r="TRV520" s="70"/>
      <c r="TRW520" s="60"/>
      <c r="TRX520" s="61"/>
      <c r="TRY520" s="70"/>
      <c r="TRZ520" s="70"/>
      <c r="TSA520" s="60"/>
      <c r="TSB520" s="61"/>
      <c r="TSC520" s="70"/>
      <c r="TSD520" s="70"/>
      <c r="TSE520" s="60"/>
      <c r="TSF520" s="61"/>
      <c r="TSG520" s="70"/>
      <c r="TSH520" s="70"/>
      <c r="TSI520" s="60"/>
      <c r="TSJ520" s="61"/>
      <c r="TSK520" s="70"/>
      <c r="TSL520" s="70"/>
      <c r="TSM520" s="60"/>
      <c r="TSN520" s="61"/>
      <c r="TSO520" s="70"/>
      <c r="TSP520" s="70"/>
      <c r="TSQ520" s="60"/>
      <c r="TSR520" s="61"/>
      <c r="TSS520" s="70"/>
      <c r="TST520" s="70"/>
      <c r="TSU520" s="60"/>
      <c r="TSV520" s="61"/>
      <c r="TSW520" s="70"/>
      <c r="TSX520" s="70"/>
      <c r="TSY520" s="60"/>
      <c r="TSZ520" s="61"/>
      <c r="TTA520" s="70"/>
      <c r="TTB520" s="70"/>
      <c r="TTC520" s="60"/>
      <c r="TTD520" s="61"/>
      <c r="TTE520" s="70"/>
      <c r="TTF520" s="70"/>
      <c r="TTG520" s="60"/>
      <c r="TTH520" s="61"/>
      <c r="TTI520" s="70"/>
      <c r="TTJ520" s="70"/>
      <c r="TTK520" s="60"/>
      <c r="TTL520" s="61"/>
      <c r="TTM520" s="70"/>
      <c r="TTN520" s="70"/>
      <c r="TTO520" s="60"/>
      <c r="TTP520" s="61"/>
      <c r="TTQ520" s="70"/>
      <c r="TTR520" s="70"/>
      <c r="TTS520" s="60"/>
      <c r="TTT520" s="61"/>
      <c r="TTU520" s="70"/>
      <c r="TTV520" s="70"/>
      <c r="TTW520" s="60"/>
      <c r="TTX520" s="61"/>
      <c r="TTY520" s="70"/>
      <c r="TTZ520" s="70"/>
      <c r="TUA520" s="60"/>
      <c r="TUB520" s="61"/>
      <c r="TUC520" s="70"/>
      <c r="TUD520" s="70"/>
      <c r="TUE520" s="60"/>
      <c r="TUF520" s="61"/>
      <c r="TUG520" s="70"/>
      <c r="TUH520" s="70"/>
      <c r="TUI520" s="60"/>
      <c r="TUJ520" s="61"/>
      <c r="TUK520" s="70"/>
      <c r="TUL520" s="70"/>
      <c r="TUM520" s="60"/>
      <c r="TUN520" s="61"/>
      <c r="TUO520" s="70"/>
      <c r="TUP520" s="70"/>
      <c r="TUQ520" s="60"/>
      <c r="TUR520" s="61"/>
      <c r="TUS520" s="70"/>
      <c r="TUT520" s="70"/>
      <c r="TUU520" s="60"/>
      <c r="TUV520" s="61"/>
      <c r="TUW520" s="70"/>
      <c r="TUX520" s="70"/>
      <c r="TUY520" s="60"/>
      <c r="TUZ520" s="61"/>
      <c r="TVA520" s="70"/>
      <c r="TVB520" s="70"/>
      <c r="TVC520" s="60"/>
      <c r="TVD520" s="61"/>
      <c r="TVE520" s="70"/>
      <c r="TVF520" s="70"/>
      <c r="TVG520" s="60"/>
      <c r="TVH520" s="61"/>
      <c r="TVI520" s="70"/>
      <c r="TVJ520" s="70"/>
      <c r="TVK520" s="60"/>
      <c r="TVL520" s="61"/>
      <c r="TVM520" s="70"/>
      <c r="TVN520" s="70"/>
      <c r="TVO520" s="60"/>
      <c r="TVP520" s="61"/>
      <c r="TVQ520" s="70"/>
      <c r="TVR520" s="70"/>
      <c r="TVS520" s="60"/>
      <c r="TVT520" s="61"/>
      <c r="TVU520" s="70"/>
      <c r="TVV520" s="70"/>
      <c r="TVW520" s="60"/>
      <c r="TVX520" s="61"/>
      <c r="TVY520" s="70"/>
      <c r="TVZ520" s="70"/>
      <c r="TWA520" s="60"/>
      <c r="TWB520" s="61"/>
      <c r="TWC520" s="70"/>
      <c r="TWD520" s="70"/>
      <c r="TWE520" s="60"/>
      <c r="TWF520" s="61"/>
      <c r="TWG520" s="70"/>
      <c r="TWH520" s="70"/>
      <c r="TWI520" s="60"/>
      <c r="TWJ520" s="61"/>
      <c r="TWK520" s="70"/>
      <c r="TWL520" s="70"/>
      <c r="TWM520" s="60"/>
      <c r="TWN520" s="61"/>
      <c r="TWO520" s="70"/>
      <c r="TWP520" s="70"/>
      <c r="TWQ520" s="60"/>
      <c r="TWR520" s="61"/>
      <c r="TWS520" s="70"/>
      <c r="TWT520" s="70"/>
      <c r="TWU520" s="60"/>
      <c r="TWV520" s="61"/>
      <c r="TWW520" s="70"/>
      <c r="TWX520" s="70"/>
      <c r="TWY520" s="60"/>
      <c r="TWZ520" s="61"/>
      <c r="TXA520" s="70"/>
      <c r="TXB520" s="70"/>
      <c r="TXC520" s="60"/>
      <c r="TXD520" s="61"/>
      <c r="TXE520" s="70"/>
      <c r="TXF520" s="70"/>
      <c r="TXG520" s="60"/>
      <c r="TXH520" s="61"/>
      <c r="TXI520" s="70"/>
      <c r="TXJ520" s="70"/>
      <c r="TXK520" s="60"/>
      <c r="TXL520" s="61"/>
      <c r="TXM520" s="70"/>
      <c r="TXN520" s="70"/>
      <c r="TXO520" s="60"/>
      <c r="TXP520" s="61"/>
      <c r="TXQ520" s="70"/>
      <c r="TXR520" s="70"/>
      <c r="TXS520" s="60"/>
      <c r="TXT520" s="61"/>
      <c r="TXU520" s="70"/>
      <c r="TXV520" s="70"/>
      <c r="TXW520" s="60"/>
      <c r="TXX520" s="61"/>
      <c r="TXY520" s="70"/>
      <c r="TXZ520" s="70"/>
      <c r="TYA520" s="60"/>
      <c r="TYB520" s="61"/>
      <c r="TYC520" s="70"/>
      <c r="TYD520" s="70"/>
      <c r="TYE520" s="60"/>
      <c r="TYF520" s="61"/>
      <c r="TYG520" s="70"/>
      <c r="TYH520" s="70"/>
      <c r="TYI520" s="60"/>
      <c r="TYJ520" s="61"/>
      <c r="TYK520" s="70"/>
      <c r="TYL520" s="70"/>
      <c r="TYM520" s="60"/>
      <c r="TYN520" s="61"/>
      <c r="TYO520" s="70"/>
      <c r="TYP520" s="70"/>
      <c r="TYQ520" s="60"/>
      <c r="TYR520" s="61"/>
      <c r="TYS520" s="70"/>
      <c r="TYT520" s="70"/>
      <c r="TYU520" s="60"/>
      <c r="TYV520" s="61"/>
      <c r="TYW520" s="70"/>
      <c r="TYX520" s="70"/>
      <c r="TYY520" s="60"/>
      <c r="TYZ520" s="61"/>
      <c r="TZA520" s="70"/>
      <c r="TZB520" s="70"/>
      <c r="TZC520" s="60"/>
      <c r="TZD520" s="61"/>
      <c r="TZE520" s="70"/>
      <c r="TZF520" s="70"/>
      <c r="TZG520" s="60"/>
      <c r="TZH520" s="61"/>
      <c r="TZI520" s="70"/>
      <c r="TZJ520" s="70"/>
      <c r="TZK520" s="60"/>
      <c r="TZL520" s="61"/>
      <c r="TZM520" s="70"/>
      <c r="TZN520" s="70"/>
      <c r="TZO520" s="60"/>
      <c r="TZP520" s="61"/>
      <c r="TZQ520" s="70"/>
      <c r="TZR520" s="70"/>
      <c r="TZS520" s="60"/>
      <c r="TZT520" s="61"/>
      <c r="TZU520" s="70"/>
      <c r="TZV520" s="70"/>
      <c r="TZW520" s="60"/>
      <c r="TZX520" s="61"/>
      <c r="TZY520" s="70"/>
      <c r="TZZ520" s="70"/>
      <c r="UAA520" s="60"/>
      <c r="UAB520" s="61"/>
      <c r="UAC520" s="70"/>
      <c r="UAD520" s="70"/>
      <c r="UAE520" s="60"/>
      <c r="UAF520" s="61"/>
      <c r="UAG520" s="70"/>
      <c r="UAH520" s="70"/>
      <c r="UAI520" s="60"/>
      <c r="UAJ520" s="61"/>
      <c r="UAK520" s="70"/>
      <c r="UAL520" s="70"/>
      <c r="UAM520" s="60"/>
      <c r="UAN520" s="61"/>
      <c r="UAO520" s="70"/>
      <c r="UAP520" s="70"/>
      <c r="UAQ520" s="60"/>
      <c r="UAR520" s="61"/>
      <c r="UAS520" s="70"/>
      <c r="UAT520" s="70"/>
      <c r="UAU520" s="60"/>
      <c r="UAV520" s="61"/>
      <c r="UAW520" s="70"/>
      <c r="UAX520" s="70"/>
      <c r="UAY520" s="60"/>
      <c r="UAZ520" s="61"/>
      <c r="UBA520" s="70"/>
      <c r="UBB520" s="70"/>
      <c r="UBC520" s="60"/>
      <c r="UBD520" s="61"/>
      <c r="UBE520" s="70"/>
      <c r="UBF520" s="70"/>
      <c r="UBG520" s="60"/>
      <c r="UBH520" s="61"/>
      <c r="UBI520" s="70"/>
      <c r="UBJ520" s="70"/>
      <c r="UBK520" s="60"/>
      <c r="UBL520" s="61"/>
      <c r="UBM520" s="70"/>
      <c r="UBN520" s="70"/>
      <c r="UBO520" s="60"/>
      <c r="UBP520" s="61"/>
      <c r="UBQ520" s="70"/>
      <c r="UBR520" s="70"/>
      <c r="UBS520" s="60"/>
      <c r="UBT520" s="61"/>
      <c r="UBU520" s="70"/>
      <c r="UBV520" s="70"/>
      <c r="UBW520" s="60"/>
      <c r="UBX520" s="61"/>
      <c r="UBY520" s="70"/>
      <c r="UBZ520" s="70"/>
      <c r="UCA520" s="60"/>
      <c r="UCB520" s="61"/>
      <c r="UCC520" s="70"/>
      <c r="UCD520" s="70"/>
      <c r="UCE520" s="60"/>
      <c r="UCF520" s="61"/>
      <c r="UCG520" s="70"/>
      <c r="UCH520" s="70"/>
      <c r="UCI520" s="60"/>
      <c r="UCJ520" s="61"/>
      <c r="UCK520" s="70"/>
      <c r="UCL520" s="70"/>
      <c r="UCM520" s="60"/>
      <c r="UCN520" s="61"/>
      <c r="UCO520" s="70"/>
      <c r="UCP520" s="70"/>
      <c r="UCQ520" s="60"/>
      <c r="UCR520" s="61"/>
      <c r="UCS520" s="70"/>
      <c r="UCT520" s="70"/>
      <c r="UCU520" s="60"/>
      <c r="UCV520" s="61"/>
      <c r="UCW520" s="70"/>
      <c r="UCX520" s="70"/>
      <c r="UCY520" s="60"/>
      <c r="UCZ520" s="61"/>
      <c r="UDA520" s="70"/>
      <c r="UDB520" s="70"/>
      <c r="UDC520" s="60"/>
      <c r="UDD520" s="61"/>
      <c r="UDE520" s="70"/>
      <c r="UDF520" s="70"/>
      <c r="UDG520" s="60"/>
      <c r="UDH520" s="61"/>
      <c r="UDI520" s="70"/>
      <c r="UDJ520" s="70"/>
      <c r="UDK520" s="60"/>
      <c r="UDL520" s="61"/>
      <c r="UDM520" s="70"/>
      <c r="UDN520" s="70"/>
      <c r="UDO520" s="60"/>
      <c r="UDP520" s="61"/>
      <c r="UDQ520" s="70"/>
      <c r="UDR520" s="70"/>
      <c r="UDS520" s="60"/>
      <c r="UDT520" s="61"/>
      <c r="UDU520" s="70"/>
      <c r="UDV520" s="70"/>
      <c r="UDW520" s="60"/>
      <c r="UDX520" s="61"/>
      <c r="UDY520" s="70"/>
      <c r="UDZ520" s="70"/>
      <c r="UEA520" s="60"/>
      <c r="UEB520" s="61"/>
      <c r="UEC520" s="70"/>
      <c r="UED520" s="70"/>
      <c r="UEE520" s="60"/>
      <c r="UEF520" s="61"/>
      <c r="UEG520" s="70"/>
      <c r="UEH520" s="70"/>
      <c r="UEI520" s="60"/>
      <c r="UEJ520" s="61"/>
      <c r="UEK520" s="70"/>
      <c r="UEL520" s="70"/>
      <c r="UEM520" s="60"/>
      <c r="UEN520" s="61"/>
      <c r="UEO520" s="70"/>
      <c r="UEP520" s="70"/>
      <c r="UEQ520" s="60"/>
      <c r="UER520" s="61"/>
      <c r="UES520" s="70"/>
      <c r="UET520" s="70"/>
      <c r="UEU520" s="60"/>
      <c r="UEV520" s="61"/>
      <c r="UEW520" s="70"/>
      <c r="UEX520" s="70"/>
      <c r="UEY520" s="60"/>
      <c r="UEZ520" s="61"/>
      <c r="UFA520" s="70"/>
      <c r="UFB520" s="70"/>
      <c r="UFC520" s="60"/>
      <c r="UFD520" s="61"/>
      <c r="UFE520" s="70"/>
      <c r="UFF520" s="70"/>
      <c r="UFG520" s="60"/>
      <c r="UFH520" s="61"/>
      <c r="UFI520" s="70"/>
      <c r="UFJ520" s="70"/>
      <c r="UFK520" s="60"/>
      <c r="UFL520" s="61"/>
      <c r="UFM520" s="70"/>
      <c r="UFN520" s="70"/>
      <c r="UFO520" s="60"/>
      <c r="UFP520" s="61"/>
      <c r="UFQ520" s="70"/>
      <c r="UFR520" s="70"/>
      <c r="UFS520" s="60"/>
      <c r="UFT520" s="61"/>
      <c r="UFU520" s="70"/>
      <c r="UFV520" s="70"/>
      <c r="UFW520" s="60"/>
      <c r="UFX520" s="61"/>
      <c r="UFY520" s="70"/>
      <c r="UFZ520" s="70"/>
      <c r="UGA520" s="60"/>
      <c r="UGB520" s="61"/>
      <c r="UGC520" s="70"/>
      <c r="UGD520" s="70"/>
      <c r="UGE520" s="60"/>
      <c r="UGF520" s="61"/>
      <c r="UGG520" s="70"/>
      <c r="UGH520" s="70"/>
      <c r="UGI520" s="60"/>
      <c r="UGJ520" s="61"/>
      <c r="UGK520" s="70"/>
      <c r="UGL520" s="70"/>
      <c r="UGM520" s="60"/>
      <c r="UGN520" s="61"/>
      <c r="UGO520" s="70"/>
      <c r="UGP520" s="70"/>
      <c r="UGQ520" s="60"/>
      <c r="UGR520" s="61"/>
      <c r="UGS520" s="70"/>
      <c r="UGT520" s="70"/>
      <c r="UGU520" s="60"/>
      <c r="UGV520" s="61"/>
      <c r="UGW520" s="70"/>
      <c r="UGX520" s="70"/>
      <c r="UGY520" s="60"/>
      <c r="UGZ520" s="61"/>
      <c r="UHA520" s="70"/>
      <c r="UHB520" s="70"/>
      <c r="UHC520" s="60"/>
      <c r="UHD520" s="61"/>
      <c r="UHE520" s="70"/>
      <c r="UHF520" s="70"/>
      <c r="UHG520" s="60"/>
      <c r="UHH520" s="61"/>
      <c r="UHI520" s="70"/>
      <c r="UHJ520" s="70"/>
      <c r="UHK520" s="60"/>
      <c r="UHL520" s="61"/>
      <c r="UHM520" s="70"/>
      <c r="UHN520" s="70"/>
      <c r="UHO520" s="60"/>
      <c r="UHP520" s="61"/>
      <c r="UHQ520" s="70"/>
      <c r="UHR520" s="70"/>
      <c r="UHS520" s="60"/>
      <c r="UHT520" s="61"/>
      <c r="UHU520" s="70"/>
      <c r="UHV520" s="70"/>
      <c r="UHW520" s="60"/>
      <c r="UHX520" s="61"/>
      <c r="UHY520" s="70"/>
      <c r="UHZ520" s="70"/>
      <c r="UIA520" s="60"/>
      <c r="UIB520" s="61"/>
      <c r="UIC520" s="70"/>
      <c r="UID520" s="70"/>
      <c r="UIE520" s="60"/>
      <c r="UIF520" s="61"/>
      <c r="UIG520" s="70"/>
      <c r="UIH520" s="70"/>
      <c r="UII520" s="60"/>
      <c r="UIJ520" s="61"/>
      <c r="UIK520" s="70"/>
      <c r="UIL520" s="70"/>
      <c r="UIM520" s="60"/>
      <c r="UIN520" s="61"/>
      <c r="UIO520" s="70"/>
      <c r="UIP520" s="70"/>
      <c r="UIQ520" s="60"/>
      <c r="UIR520" s="61"/>
      <c r="UIS520" s="70"/>
      <c r="UIT520" s="70"/>
      <c r="UIU520" s="60"/>
      <c r="UIV520" s="61"/>
      <c r="UIW520" s="70"/>
      <c r="UIX520" s="70"/>
      <c r="UIY520" s="60"/>
      <c r="UIZ520" s="61"/>
      <c r="UJA520" s="70"/>
      <c r="UJB520" s="70"/>
      <c r="UJC520" s="60"/>
      <c r="UJD520" s="61"/>
      <c r="UJE520" s="70"/>
      <c r="UJF520" s="70"/>
      <c r="UJG520" s="60"/>
      <c r="UJH520" s="61"/>
      <c r="UJI520" s="70"/>
      <c r="UJJ520" s="70"/>
      <c r="UJK520" s="60"/>
      <c r="UJL520" s="61"/>
      <c r="UJM520" s="70"/>
      <c r="UJN520" s="70"/>
      <c r="UJO520" s="60"/>
      <c r="UJP520" s="61"/>
      <c r="UJQ520" s="70"/>
      <c r="UJR520" s="70"/>
      <c r="UJS520" s="60"/>
      <c r="UJT520" s="61"/>
      <c r="UJU520" s="70"/>
      <c r="UJV520" s="70"/>
      <c r="UJW520" s="60"/>
      <c r="UJX520" s="61"/>
      <c r="UJY520" s="70"/>
      <c r="UJZ520" s="70"/>
      <c r="UKA520" s="60"/>
      <c r="UKB520" s="61"/>
      <c r="UKC520" s="70"/>
      <c r="UKD520" s="70"/>
      <c r="UKE520" s="60"/>
      <c r="UKF520" s="61"/>
      <c r="UKG520" s="70"/>
      <c r="UKH520" s="70"/>
      <c r="UKI520" s="60"/>
      <c r="UKJ520" s="61"/>
      <c r="UKK520" s="70"/>
      <c r="UKL520" s="70"/>
      <c r="UKM520" s="60"/>
      <c r="UKN520" s="61"/>
      <c r="UKO520" s="70"/>
      <c r="UKP520" s="70"/>
      <c r="UKQ520" s="60"/>
      <c r="UKR520" s="61"/>
      <c r="UKS520" s="70"/>
      <c r="UKT520" s="70"/>
      <c r="UKU520" s="60"/>
      <c r="UKV520" s="61"/>
      <c r="UKW520" s="70"/>
      <c r="UKX520" s="70"/>
      <c r="UKY520" s="60"/>
      <c r="UKZ520" s="61"/>
      <c r="ULA520" s="70"/>
      <c r="ULB520" s="70"/>
      <c r="ULC520" s="60"/>
      <c r="ULD520" s="61"/>
      <c r="ULE520" s="70"/>
      <c r="ULF520" s="70"/>
      <c r="ULG520" s="60"/>
      <c r="ULH520" s="61"/>
      <c r="ULI520" s="70"/>
      <c r="ULJ520" s="70"/>
      <c r="ULK520" s="60"/>
      <c r="ULL520" s="61"/>
      <c r="ULM520" s="70"/>
      <c r="ULN520" s="70"/>
      <c r="ULO520" s="60"/>
      <c r="ULP520" s="61"/>
      <c r="ULQ520" s="70"/>
      <c r="ULR520" s="70"/>
      <c r="ULS520" s="60"/>
      <c r="ULT520" s="61"/>
      <c r="ULU520" s="70"/>
      <c r="ULV520" s="70"/>
      <c r="ULW520" s="60"/>
      <c r="ULX520" s="61"/>
      <c r="ULY520" s="70"/>
      <c r="ULZ520" s="70"/>
      <c r="UMA520" s="60"/>
      <c r="UMB520" s="61"/>
      <c r="UMC520" s="70"/>
      <c r="UMD520" s="70"/>
      <c r="UME520" s="60"/>
      <c r="UMF520" s="61"/>
      <c r="UMG520" s="70"/>
      <c r="UMH520" s="70"/>
      <c r="UMI520" s="60"/>
      <c r="UMJ520" s="61"/>
      <c r="UMK520" s="70"/>
      <c r="UML520" s="70"/>
      <c r="UMM520" s="60"/>
      <c r="UMN520" s="61"/>
      <c r="UMO520" s="70"/>
      <c r="UMP520" s="70"/>
      <c r="UMQ520" s="60"/>
      <c r="UMR520" s="61"/>
      <c r="UMS520" s="70"/>
      <c r="UMT520" s="70"/>
      <c r="UMU520" s="60"/>
      <c r="UMV520" s="61"/>
      <c r="UMW520" s="70"/>
      <c r="UMX520" s="70"/>
      <c r="UMY520" s="60"/>
      <c r="UMZ520" s="61"/>
      <c r="UNA520" s="70"/>
      <c r="UNB520" s="70"/>
      <c r="UNC520" s="60"/>
      <c r="UND520" s="61"/>
      <c r="UNE520" s="70"/>
      <c r="UNF520" s="70"/>
      <c r="UNG520" s="60"/>
      <c r="UNH520" s="61"/>
      <c r="UNI520" s="70"/>
      <c r="UNJ520" s="70"/>
      <c r="UNK520" s="60"/>
      <c r="UNL520" s="61"/>
      <c r="UNM520" s="70"/>
      <c r="UNN520" s="70"/>
      <c r="UNO520" s="60"/>
      <c r="UNP520" s="61"/>
      <c r="UNQ520" s="70"/>
      <c r="UNR520" s="70"/>
      <c r="UNS520" s="60"/>
      <c r="UNT520" s="61"/>
      <c r="UNU520" s="70"/>
      <c r="UNV520" s="70"/>
      <c r="UNW520" s="60"/>
      <c r="UNX520" s="61"/>
      <c r="UNY520" s="70"/>
      <c r="UNZ520" s="70"/>
      <c r="UOA520" s="60"/>
      <c r="UOB520" s="61"/>
      <c r="UOC520" s="70"/>
      <c r="UOD520" s="70"/>
      <c r="UOE520" s="60"/>
      <c r="UOF520" s="61"/>
      <c r="UOG520" s="70"/>
      <c r="UOH520" s="70"/>
      <c r="UOI520" s="60"/>
      <c r="UOJ520" s="61"/>
      <c r="UOK520" s="70"/>
      <c r="UOL520" s="70"/>
      <c r="UOM520" s="60"/>
      <c r="UON520" s="61"/>
      <c r="UOO520" s="70"/>
      <c r="UOP520" s="70"/>
      <c r="UOQ520" s="60"/>
      <c r="UOR520" s="61"/>
      <c r="UOS520" s="70"/>
      <c r="UOT520" s="70"/>
      <c r="UOU520" s="60"/>
      <c r="UOV520" s="61"/>
      <c r="UOW520" s="70"/>
      <c r="UOX520" s="70"/>
      <c r="UOY520" s="60"/>
      <c r="UOZ520" s="61"/>
      <c r="UPA520" s="70"/>
      <c r="UPB520" s="70"/>
      <c r="UPC520" s="60"/>
      <c r="UPD520" s="61"/>
      <c r="UPE520" s="70"/>
      <c r="UPF520" s="70"/>
      <c r="UPG520" s="60"/>
      <c r="UPH520" s="61"/>
      <c r="UPI520" s="70"/>
      <c r="UPJ520" s="70"/>
      <c r="UPK520" s="60"/>
      <c r="UPL520" s="61"/>
      <c r="UPM520" s="70"/>
      <c r="UPN520" s="70"/>
      <c r="UPO520" s="60"/>
      <c r="UPP520" s="61"/>
      <c r="UPQ520" s="70"/>
      <c r="UPR520" s="70"/>
      <c r="UPS520" s="60"/>
      <c r="UPT520" s="61"/>
      <c r="UPU520" s="70"/>
      <c r="UPV520" s="70"/>
      <c r="UPW520" s="60"/>
      <c r="UPX520" s="61"/>
      <c r="UPY520" s="70"/>
      <c r="UPZ520" s="70"/>
      <c r="UQA520" s="60"/>
      <c r="UQB520" s="61"/>
      <c r="UQC520" s="70"/>
      <c r="UQD520" s="70"/>
      <c r="UQE520" s="60"/>
      <c r="UQF520" s="61"/>
      <c r="UQG520" s="70"/>
      <c r="UQH520" s="70"/>
      <c r="UQI520" s="60"/>
      <c r="UQJ520" s="61"/>
      <c r="UQK520" s="70"/>
      <c r="UQL520" s="70"/>
      <c r="UQM520" s="60"/>
      <c r="UQN520" s="61"/>
      <c r="UQO520" s="70"/>
      <c r="UQP520" s="70"/>
      <c r="UQQ520" s="60"/>
      <c r="UQR520" s="61"/>
      <c r="UQS520" s="70"/>
      <c r="UQT520" s="70"/>
      <c r="UQU520" s="60"/>
      <c r="UQV520" s="61"/>
      <c r="UQW520" s="70"/>
      <c r="UQX520" s="70"/>
      <c r="UQY520" s="60"/>
      <c r="UQZ520" s="61"/>
      <c r="URA520" s="70"/>
      <c r="URB520" s="70"/>
      <c r="URC520" s="60"/>
      <c r="URD520" s="61"/>
      <c r="URE520" s="70"/>
      <c r="URF520" s="70"/>
      <c r="URG520" s="60"/>
      <c r="URH520" s="61"/>
      <c r="URI520" s="70"/>
      <c r="URJ520" s="70"/>
      <c r="URK520" s="60"/>
      <c r="URL520" s="61"/>
      <c r="URM520" s="70"/>
      <c r="URN520" s="70"/>
      <c r="URO520" s="60"/>
      <c r="URP520" s="61"/>
      <c r="URQ520" s="70"/>
      <c r="URR520" s="70"/>
      <c r="URS520" s="60"/>
      <c r="URT520" s="61"/>
      <c r="URU520" s="70"/>
      <c r="URV520" s="70"/>
      <c r="URW520" s="60"/>
      <c r="URX520" s="61"/>
      <c r="URY520" s="70"/>
      <c r="URZ520" s="70"/>
      <c r="USA520" s="60"/>
      <c r="USB520" s="61"/>
      <c r="USC520" s="70"/>
      <c r="USD520" s="70"/>
      <c r="USE520" s="60"/>
      <c r="USF520" s="61"/>
      <c r="USG520" s="70"/>
      <c r="USH520" s="70"/>
      <c r="USI520" s="60"/>
      <c r="USJ520" s="61"/>
      <c r="USK520" s="70"/>
      <c r="USL520" s="70"/>
      <c r="USM520" s="60"/>
      <c r="USN520" s="61"/>
      <c r="USO520" s="70"/>
      <c r="USP520" s="70"/>
      <c r="USQ520" s="60"/>
      <c r="USR520" s="61"/>
      <c r="USS520" s="70"/>
      <c r="UST520" s="70"/>
      <c r="USU520" s="60"/>
      <c r="USV520" s="61"/>
      <c r="USW520" s="70"/>
      <c r="USX520" s="70"/>
      <c r="USY520" s="60"/>
      <c r="USZ520" s="61"/>
      <c r="UTA520" s="70"/>
      <c r="UTB520" s="70"/>
      <c r="UTC520" s="60"/>
      <c r="UTD520" s="61"/>
      <c r="UTE520" s="70"/>
      <c r="UTF520" s="70"/>
      <c r="UTG520" s="60"/>
      <c r="UTH520" s="61"/>
      <c r="UTI520" s="70"/>
      <c r="UTJ520" s="70"/>
      <c r="UTK520" s="60"/>
      <c r="UTL520" s="61"/>
      <c r="UTM520" s="70"/>
      <c r="UTN520" s="70"/>
      <c r="UTO520" s="60"/>
      <c r="UTP520" s="61"/>
      <c r="UTQ520" s="70"/>
      <c r="UTR520" s="70"/>
      <c r="UTS520" s="60"/>
      <c r="UTT520" s="61"/>
      <c r="UTU520" s="70"/>
      <c r="UTV520" s="70"/>
      <c r="UTW520" s="60"/>
      <c r="UTX520" s="61"/>
      <c r="UTY520" s="70"/>
      <c r="UTZ520" s="70"/>
      <c r="UUA520" s="60"/>
      <c r="UUB520" s="61"/>
      <c r="UUC520" s="70"/>
      <c r="UUD520" s="70"/>
      <c r="UUE520" s="60"/>
      <c r="UUF520" s="61"/>
      <c r="UUG520" s="70"/>
      <c r="UUH520" s="70"/>
      <c r="UUI520" s="60"/>
      <c r="UUJ520" s="61"/>
      <c r="UUK520" s="70"/>
      <c r="UUL520" s="70"/>
      <c r="UUM520" s="60"/>
      <c r="UUN520" s="61"/>
      <c r="UUO520" s="70"/>
      <c r="UUP520" s="70"/>
      <c r="UUQ520" s="60"/>
      <c r="UUR520" s="61"/>
      <c r="UUS520" s="70"/>
      <c r="UUT520" s="70"/>
      <c r="UUU520" s="60"/>
      <c r="UUV520" s="61"/>
      <c r="UUW520" s="70"/>
      <c r="UUX520" s="70"/>
      <c r="UUY520" s="60"/>
      <c r="UUZ520" s="61"/>
      <c r="UVA520" s="70"/>
      <c r="UVB520" s="70"/>
      <c r="UVC520" s="60"/>
      <c r="UVD520" s="61"/>
      <c r="UVE520" s="70"/>
      <c r="UVF520" s="70"/>
      <c r="UVG520" s="60"/>
      <c r="UVH520" s="61"/>
      <c r="UVI520" s="70"/>
      <c r="UVJ520" s="70"/>
      <c r="UVK520" s="60"/>
      <c r="UVL520" s="61"/>
      <c r="UVM520" s="70"/>
      <c r="UVN520" s="70"/>
      <c r="UVO520" s="60"/>
      <c r="UVP520" s="61"/>
      <c r="UVQ520" s="70"/>
      <c r="UVR520" s="70"/>
      <c r="UVS520" s="60"/>
      <c r="UVT520" s="61"/>
      <c r="UVU520" s="70"/>
      <c r="UVV520" s="70"/>
      <c r="UVW520" s="60"/>
      <c r="UVX520" s="61"/>
      <c r="UVY520" s="70"/>
      <c r="UVZ520" s="70"/>
      <c r="UWA520" s="60"/>
      <c r="UWB520" s="61"/>
      <c r="UWC520" s="70"/>
      <c r="UWD520" s="70"/>
      <c r="UWE520" s="60"/>
      <c r="UWF520" s="61"/>
      <c r="UWG520" s="70"/>
      <c r="UWH520" s="70"/>
      <c r="UWI520" s="60"/>
      <c r="UWJ520" s="61"/>
      <c r="UWK520" s="70"/>
      <c r="UWL520" s="70"/>
      <c r="UWM520" s="60"/>
      <c r="UWN520" s="61"/>
      <c r="UWO520" s="70"/>
      <c r="UWP520" s="70"/>
      <c r="UWQ520" s="60"/>
      <c r="UWR520" s="61"/>
      <c r="UWS520" s="70"/>
      <c r="UWT520" s="70"/>
      <c r="UWU520" s="60"/>
      <c r="UWV520" s="61"/>
      <c r="UWW520" s="70"/>
      <c r="UWX520" s="70"/>
      <c r="UWY520" s="60"/>
      <c r="UWZ520" s="61"/>
      <c r="UXA520" s="70"/>
      <c r="UXB520" s="70"/>
      <c r="UXC520" s="60"/>
      <c r="UXD520" s="61"/>
      <c r="UXE520" s="70"/>
      <c r="UXF520" s="70"/>
      <c r="UXG520" s="60"/>
      <c r="UXH520" s="61"/>
      <c r="UXI520" s="70"/>
      <c r="UXJ520" s="70"/>
      <c r="UXK520" s="60"/>
      <c r="UXL520" s="61"/>
      <c r="UXM520" s="70"/>
      <c r="UXN520" s="70"/>
      <c r="UXO520" s="60"/>
      <c r="UXP520" s="61"/>
      <c r="UXQ520" s="70"/>
      <c r="UXR520" s="70"/>
      <c r="UXS520" s="60"/>
      <c r="UXT520" s="61"/>
      <c r="UXU520" s="70"/>
      <c r="UXV520" s="70"/>
      <c r="UXW520" s="60"/>
      <c r="UXX520" s="61"/>
      <c r="UXY520" s="70"/>
      <c r="UXZ520" s="70"/>
      <c r="UYA520" s="60"/>
      <c r="UYB520" s="61"/>
      <c r="UYC520" s="70"/>
      <c r="UYD520" s="70"/>
      <c r="UYE520" s="60"/>
      <c r="UYF520" s="61"/>
      <c r="UYG520" s="70"/>
      <c r="UYH520" s="70"/>
      <c r="UYI520" s="60"/>
      <c r="UYJ520" s="61"/>
      <c r="UYK520" s="70"/>
      <c r="UYL520" s="70"/>
      <c r="UYM520" s="60"/>
      <c r="UYN520" s="61"/>
      <c r="UYO520" s="70"/>
      <c r="UYP520" s="70"/>
      <c r="UYQ520" s="60"/>
      <c r="UYR520" s="61"/>
      <c r="UYS520" s="70"/>
      <c r="UYT520" s="70"/>
      <c r="UYU520" s="60"/>
      <c r="UYV520" s="61"/>
      <c r="UYW520" s="70"/>
      <c r="UYX520" s="70"/>
      <c r="UYY520" s="60"/>
      <c r="UYZ520" s="61"/>
      <c r="UZA520" s="70"/>
      <c r="UZB520" s="70"/>
      <c r="UZC520" s="60"/>
      <c r="UZD520" s="61"/>
      <c r="UZE520" s="70"/>
      <c r="UZF520" s="70"/>
      <c r="UZG520" s="60"/>
      <c r="UZH520" s="61"/>
      <c r="UZI520" s="70"/>
      <c r="UZJ520" s="70"/>
      <c r="UZK520" s="60"/>
      <c r="UZL520" s="61"/>
      <c r="UZM520" s="70"/>
      <c r="UZN520" s="70"/>
      <c r="UZO520" s="60"/>
      <c r="UZP520" s="61"/>
      <c r="UZQ520" s="70"/>
      <c r="UZR520" s="70"/>
      <c r="UZS520" s="60"/>
      <c r="UZT520" s="61"/>
      <c r="UZU520" s="70"/>
      <c r="UZV520" s="70"/>
      <c r="UZW520" s="60"/>
      <c r="UZX520" s="61"/>
      <c r="UZY520" s="70"/>
      <c r="UZZ520" s="70"/>
      <c r="VAA520" s="60"/>
      <c r="VAB520" s="61"/>
      <c r="VAC520" s="70"/>
      <c r="VAD520" s="70"/>
      <c r="VAE520" s="60"/>
      <c r="VAF520" s="61"/>
      <c r="VAG520" s="70"/>
      <c r="VAH520" s="70"/>
      <c r="VAI520" s="60"/>
      <c r="VAJ520" s="61"/>
      <c r="VAK520" s="70"/>
      <c r="VAL520" s="70"/>
      <c r="VAM520" s="60"/>
      <c r="VAN520" s="61"/>
      <c r="VAO520" s="70"/>
      <c r="VAP520" s="70"/>
      <c r="VAQ520" s="60"/>
      <c r="VAR520" s="61"/>
      <c r="VAS520" s="70"/>
      <c r="VAT520" s="70"/>
      <c r="VAU520" s="60"/>
      <c r="VAV520" s="61"/>
      <c r="VAW520" s="70"/>
      <c r="VAX520" s="70"/>
      <c r="VAY520" s="60"/>
      <c r="VAZ520" s="61"/>
      <c r="VBA520" s="70"/>
      <c r="VBB520" s="70"/>
      <c r="VBC520" s="60"/>
      <c r="VBD520" s="61"/>
      <c r="VBE520" s="70"/>
      <c r="VBF520" s="70"/>
      <c r="VBG520" s="60"/>
      <c r="VBH520" s="61"/>
      <c r="VBI520" s="70"/>
      <c r="VBJ520" s="70"/>
      <c r="VBK520" s="60"/>
      <c r="VBL520" s="61"/>
      <c r="VBM520" s="70"/>
      <c r="VBN520" s="70"/>
      <c r="VBO520" s="60"/>
      <c r="VBP520" s="61"/>
      <c r="VBQ520" s="70"/>
      <c r="VBR520" s="70"/>
      <c r="VBS520" s="60"/>
      <c r="VBT520" s="61"/>
      <c r="VBU520" s="70"/>
      <c r="VBV520" s="70"/>
      <c r="VBW520" s="60"/>
      <c r="VBX520" s="61"/>
      <c r="VBY520" s="70"/>
      <c r="VBZ520" s="70"/>
      <c r="VCA520" s="60"/>
      <c r="VCB520" s="61"/>
      <c r="VCC520" s="70"/>
      <c r="VCD520" s="70"/>
      <c r="VCE520" s="60"/>
      <c r="VCF520" s="61"/>
      <c r="VCG520" s="70"/>
      <c r="VCH520" s="70"/>
      <c r="VCI520" s="60"/>
      <c r="VCJ520" s="61"/>
      <c r="VCK520" s="70"/>
      <c r="VCL520" s="70"/>
      <c r="VCM520" s="60"/>
      <c r="VCN520" s="61"/>
      <c r="VCO520" s="70"/>
      <c r="VCP520" s="70"/>
      <c r="VCQ520" s="60"/>
      <c r="VCR520" s="61"/>
      <c r="VCS520" s="70"/>
      <c r="VCT520" s="70"/>
      <c r="VCU520" s="60"/>
      <c r="VCV520" s="61"/>
      <c r="VCW520" s="70"/>
      <c r="VCX520" s="70"/>
      <c r="VCY520" s="60"/>
      <c r="VCZ520" s="61"/>
      <c r="VDA520" s="70"/>
      <c r="VDB520" s="70"/>
      <c r="VDC520" s="60"/>
      <c r="VDD520" s="61"/>
      <c r="VDE520" s="70"/>
      <c r="VDF520" s="70"/>
      <c r="VDG520" s="60"/>
      <c r="VDH520" s="61"/>
      <c r="VDI520" s="70"/>
      <c r="VDJ520" s="70"/>
      <c r="VDK520" s="60"/>
      <c r="VDL520" s="61"/>
      <c r="VDM520" s="70"/>
      <c r="VDN520" s="70"/>
      <c r="VDO520" s="60"/>
      <c r="VDP520" s="61"/>
      <c r="VDQ520" s="70"/>
      <c r="VDR520" s="70"/>
      <c r="VDS520" s="60"/>
      <c r="VDT520" s="61"/>
      <c r="VDU520" s="70"/>
      <c r="VDV520" s="70"/>
      <c r="VDW520" s="60"/>
      <c r="VDX520" s="61"/>
      <c r="VDY520" s="70"/>
      <c r="VDZ520" s="70"/>
      <c r="VEA520" s="60"/>
      <c r="VEB520" s="61"/>
      <c r="VEC520" s="70"/>
      <c r="VED520" s="70"/>
      <c r="VEE520" s="60"/>
      <c r="VEF520" s="61"/>
      <c r="VEG520" s="70"/>
      <c r="VEH520" s="70"/>
      <c r="VEI520" s="60"/>
      <c r="VEJ520" s="61"/>
      <c r="VEK520" s="70"/>
      <c r="VEL520" s="70"/>
      <c r="VEM520" s="60"/>
      <c r="VEN520" s="61"/>
      <c r="VEO520" s="70"/>
      <c r="VEP520" s="70"/>
      <c r="VEQ520" s="60"/>
      <c r="VER520" s="61"/>
      <c r="VES520" s="70"/>
      <c r="VET520" s="70"/>
      <c r="VEU520" s="60"/>
      <c r="VEV520" s="61"/>
      <c r="VEW520" s="70"/>
      <c r="VEX520" s="70"/>
      <c r="VEY520" s="60"/>
      <c r="VEZ520" s="61"/>
      <c r="VFA520" s="70"/>
      <c r="VFB520" s="70"/>
      <c r="VFC520" s="60"/>
      <c r="VFD520" s="61"/>
      <c r="VFE520" s="70"/>
      <c r="VFF520" s="70"/>
      <c r="VFG520" s="60"/>
      <c r="VFH520" s="61"/>
      <c r="VFI520" s="70"/>
      <c r="VFJ520" s="70"/>
      <c r="VFK520" s="60"/>
      <c r="VFL520" s="61"/>
      <c r="VFM520" s="70"/>
      <c r="VFN520" s="70"/>
      <c r="VFO520" s="60"/>
      <c r="VFP520" s="61"/>
      <c r="VFQ520" s="70"/>
      <c r="VFR520" s="70"/>
      <c r="VFS520" s="60"/>
      <c r="VFT520" s="61"/>
      <c r="VFU520" s="70"/>
      <c r="VFV520" s="70"/>
      <c r="VFW520" s="60"/>
      <c r="VFX520" s="61"/>
      <c r="VFY520" s="70"/>
      <c r="VFZ520" s="70"/>
      <c r="VGA520" s="60"/>
      <c r="VGB520" s="61"/>
      <c r="VGC520" s="70"/>
      <c r="VGD520" s="70"/>
      <c r="VGE520" s="60"/>
      <c r="VGF520" s="61"/>
      <c r="VGG520" s="70"/>
      <c r="VGH520" s="70"/>
      <c r="VGI520" s="60"/>
      <c r="VGJ520" s="61"/>
      <c r="VGK520" s="70"/>
      <c r="VGL520" s="70"/>
      <c r="VGM520" s="60"/>
      <c r="VGN520" s="61"/>
      <c r="VGO520" s="70"/>
      <c r="VGP520" s="70"/>
      <c r="VGQ520" s="60"/>
      <c r="VGR520" s="61"/>
      <c r="VGS520" s="70"/>
      <c r="VGT520" s="70"/>
      <c r="VGU520" s="60"/>
      <c r="VGV520" s="61"/>
      <c r="VGW520" s="70"/>
      <c r="VGX520" s="70"/>
      <c r="VGY520" s="60"/>
      <c r="VGZ520" s="61"/>
      <c r="VHA520" s="70"/>
      <c r="VHB520" s="70"/>
      <c r="VHC520" s="60"/>
      <c r="VHD520" s="61"/>
      <c r="VHE520" s="70"/>
      <c r="VHF520" s="70"/>
      <c r="VHG520" s="60"/>
      <c r="VHH520" s="61"/>
      <c r="VHI520" s="70"/>
      <c r="VHJ520" s="70"/>
      <c r="VHK520" s="60"/>
      <c r="VHL520" s="61"/>
      <c r="VHM520" s="70"/>
      <c r="VHN520" s="70"/>
      <c r="VHO520" s="60"/>
      <c r="VHP520" s="61"/>
      <c r="VHQ520" s="70"/>
      <c r="VHR520" s="70"/>
      <c r="VHS520" s="60"/>
      <c r="VHT520" s="61"/>
      <c r="VHU520" s="70"/>
      <c r="VHV520" s="70"/>
      <c r="VHW520" s="60"/>
      <c r="VHX520" s="61"/>
      <c r="VHY520" s="70"/>
      <c r="VHZ520" s="70"/>
      <c r="VIA520" s="60"/>
      <c r="VIB520" s="61"/>
      <c r="VIC520" s="70"/>
      <c r="VID520" s="70"/>
      <c r="VIE520" s="60"/>
      <c r="VIF520" s="61"/>
      <c r="VIG520" s="70"/>
      <c r="VIH520" s="70"/>
      <c r="VII520" s="60"/>
      <c r="VIJ520" s="61"/>
      <c r="VIK520" s="70"/>
      <c r="VIL520" s="70"/>
      <c r="VIM520" s="60"/>
      <c r="VIN520" s="61"/>
      <c r="VIO520" s="70"/>
      <c r="VIP520" s="70"/>
      <c r="VIQ520" s="60"/>
      <c r="VIR520" s="61"/>
      <c r="VIS520" s="70"/>
      <c r="VIT520" s="70"/>
      <c r="VIU520" s="60"/>
      <c r="VIV520" s="61"/>
      <c r="VIW520" s="70"/>
      <c r="VIX520" s="70"/>
      <c r="VIY520" s="60"/>
      <c r="VIZ520" s="61"/>
      <c r="VJA520" s="70"/>
      <c r="VJB520" s="70"/>
      <c r="VJC520" s="60"/>
      <c r="VJD520" s="61"/>
      <c r="VJE520" s="70"/>
      <c r="VJF520" s="70"/>
      <c r="VJG520" s="60"/>
      <c r="VJH520" s="61"/>
      <c r="VJI520" s="70"/>
      <c r="VJJ520" s="70"/>
      <c r="VJK520" s="60"/>
      <c r="VJL520" s="61"/>
      <c r="VJM520" s="70"/>
      <c r="VJN520" s="70"/>
      <c r="VJO520" s="60"/>
      <c r="VJP520" s="61"/>
      <c r="VJQ520" s="70"/>
      <c r="VJR520" s="70"/>
      <c r="VJS520" s="60"/>
      <c r="VJT520" s="61"/>
      <c r="VJU520" s="70"/>
      <c r="VJV520" s="70"/>
      <c r="VJW520" s="60"/>
      <c r="VJX520" s="61"/>
      <c r="VJY520" s="70"/>
      <c r="VJZ520" s="70"/>
      <c r="VKA520" s="60"/>
      <c r="VKB520" s="61"/>
      <c r="VKC520" s="70"/>
      <c r="VKD520" s="70"/>
      <c r="VKE520" s="60"/>
      <c r="VKF520" s="61"/>
      <c r="VKG520" s="70"/>
      <c r="VKH520" s="70"/>
      <c r="VKI520" s="60"/>
      <c r="VKJ520" s="61"/>
      <c r="VKK520" s="70"/>
      <c r="VKL520" s="70"/>
      <c r="VKM520" s="60"/>
      <c r="VKN520" s="61"/>
      <c r="VKO520" s="70"/>
      <c r="VKP520" s="70"/>
      <c r="VKQ520" s="60"/>
      <c r="VKR520" s="61"/>
      <c r="VKS520" s="70"/>
      <c r="VKT520" s="70"/>
      <c r="VKU520" s="60"/>
      <c r="VKV520" s="61"/>
      <c r="VKW520" s="70"/>
      <c r="VKX520" s="70"/>
      <c r="VKY520" s="60"/>
      <c r="VKZ520" s="61"/>
      <c r="VLA520" s="70"/>
      <c r="VLB520" s="70"/>
      <c r="VLC520" s="60"/>
      <c r="VLD520" s="61"/>
      <c r="VLE520" s="70"/>
      <c r="VLF520" s="70"/>
      <c r="VLG520" s="60"/>
      <c r="VLH520" s="61"/>
      <c r="VLI520" s="70"/>
      <c r="VLJ520" s="70"/>
      <c r="VLK520" s="60"/>
      <c r="VLL520" s="61"/>
      <c r="VLM520" s="70"/>
      <c r="VLN520" s="70"/>
      <c r="VLO520" s="60"/>
      <c r="VLP520" s="61"/>
      <c r="VLQ520" s="70"/>
      <c r="VLR520" s="70"/>
      <c r="VLS520" s="60"/>
      <c r="VLT520" s="61"/>
      <c r="VLU520" s="70"/>
      <c r="VLV520" s="70"/>
      <c r="VLW520" s="60"/>
      <c r="VLX520" s="61"/>
      <c r="VLY520" s="70"/>
      <c r="VLZ520" s="70"/>
      <c r="VMA520" s="60"/>
      <c r="VMB520" s="61"/>
      <c r="VMC520" s="70"/>
      <c r="VMD520" s="70"/>
      <c r="VME520" s="60"/>
      <c r="VMF520" s="61"/>
      <c r="VMG520" s="70"/>
      <c r="VMH520" s="70"/>
      <c r="VMI520" s="60"/>
      <c r="VMJ520" s="61"/>
      <c r="VMK520" s="70"/>
      <c r="VML520" s="70"/>
      <c r="VMM520" s="60"/>
      <c r="VMN520" s="61"/>
      <c r="VMO520" s="70"/>
      <c r="VMP520" s="70"/>
      <c r="VMQ520" s="60"/>
      <c r="VMR520" s="61"/>
      <c r="VMS520" s="70"/>
      <c r="VMT520" s="70"/>
      <c r="VMU520" s="60"/>
      <c r="VMV520" s="61"/>
      <c r="VMW520" s="70"/>
      <c r="VMX520" s="70"/>
      <c r="VMY520" s="60"/>
      <c r="VMZ520" s="61"/>
      <c r="VNA520" s="70"/>
      <c r="VNB520" s="70"/>
      <c r="VNC520" s="60"/>
      <c r="VND520" s="61"/>
      <c r="VNE520" s="70"/>
      <c r="VNF520" s="70"/>
      <c r="VNG520" s="60"/>
      <c r="VNH520" s="61"/>
      <c r="VNI520" s="70"/>
      <c r="VNJ520" s="70"/>
      <c r="VNK520" s="60"/>
      <c r="VNL520" s="61"/>
      <c r="VNM520" s="70"/>
      <c r="VNN520" s="70"/>
      <c r="VNO520" s="60"/>
      <c r="VNP520" s="61"/>
      <c r="VNQ520" s="70"/>
      <c r="VNR520" s="70"/>
      <c r="VNS520" s="60"/>
      <c r="VNT520" s="61"/>
      <c r="VNU520" s="70"/>
      <c r="VNV520" s="70"/>
      <c r="VNW520" s="60"/>
      <c r="VNX520" s="61"/>
      <c r="VNY520" s="70"/>
      <c r="VNZ520" s="70"/>
      <c r="VOA520" s="60"/>
      <c r="VOB520" s="61"/>
      <c r="VOC520" s="70"/>
      <c r="VOD520" s="70"/>
      <c r="VOE520" s="60"/>
      <c r="VOF520" s="61"/>
      <c r="VOG520" s="70"/>
      <c r="VOH520" s="70"/>
      <c r="VOI520" s="60"/>
      <c r="VOJ520" s="61"/>
      <c r="VOK520" s="70"/>
      <c r="VOL520" s="70"/>
      <c r="VOM520" s="60"/>
      <c r="VON520" s="61"/>
      <c r="VOO520" s="70"/>
      <c r="VOP520" s="70"/>
      <c r="VOQ520" s="60"/>
      <c r="VOR520" s="61"/>
      <c r="VOS520" s="70"/>
      <c r="VOT520" s="70"/>
      <c r="VOU520" s="60"/>
      <c r="VOV520" s="61"/>
      <c r="VOW520" s="70"/>
      <c r="VOX520" s="70"/>
      <c r="VOY520" s="60"/>
      <c r="VOZ520" s="61"/>
      <c r="VPA520" s="70"/>
      <c r="VPB520" s="70"/>
      <c r="VPC520" s="60"/>
      <c r="VPD520" s="61"/>
      <c r="VPE520" s="70"/>
      <c r="VPF520" s="70"/>
      <c r="VPG520" s="60"/>
      <c r="VPH520" s="61"/>
      <c r="VPI520" s="70"/>
      <c r="VPJ520" s="70"/>
      <c r="VPK520" s="60"/>
      <c r="VPL520" s="61"/>
      <c r="VPM520" s="70"/>
      <c r="VPN520" s="70"/>
      <c r="VPO520" s="60"/>
      <c r="VPP520" s="61"/>
      <c r="VPQ520" s="70"/>
      <c r="VPR520" s="70"/>
      <c r="VPS520" s="60"/>
      <c r="VPT520" s="61"/>
      <c r="VPU520" s="70"/>
      <c r="VPV520" s="70"/>
      <c r="VPW520" s="60"/>
      <c r="VPX520" s="61"/>
      <c r="VPY520" s="70"/>
      <c r="VPZ520" s="70"/>
      <c r="VQA520" s="60"/>
      <c r="VQB520" s="61"/>
      <c r="VQC520" s="70"/>
      <c r="VQD520" s="70"/>
      <c r="VQE520" s="60"/>
      <c r="VQF520" s="61"/>
      <c r="VQG520" s="70"/>
      <c r="VQH520" s="70"/>
      <c r="VQI520" s="60"/>
      <c r="VQJ520" s="61"/>
      <c r="VQK520" s="70"/>
      <c r="VQL520" s="70"/>
      <c r="VQM520" s="60"/>
      <c r="VQN520" s="61"/>
      <c r="VQO520" s="70"/>
      <c r="VQP520" s="70"/>
      <c r="VQQ520" s="60"/>
      <c r="VQR520" s="61"/>
      <c r="VQS520" s="70"/>
      <c r="VQT520" s="70"/>
      <c r="VQU520" s="60"/>
      <c r="VQV520" s="61"/>
      <c r="VQW520" s="70"/>
      <c r="VQX520" s="70"/>
      <c r="VQY520" s="60"/>
      <c r="VQZ520" s="61"/>
      <c r="VRA520" s="70"/>
      <c r="VRB520" s="70"/>
      <c r="VRC520" s="60"/>
      <c r="VRD520" s="61"/>
      <c r="VRE520" s="70"/>
      <c r="VRF520" s="70"/>
      <c r="VRG520" s="60"/>
      <c r="VRH520" s="61"/>
      <c r="VRI520" s="70"/>
      <c r="VRJ520" s="70"/>
      <c r="VRK520" s="60"/>
      <c r="VRL520" s="61"/>
      <c r="VRM520" s="70"/>
      <c r="VRN520" s="70"/>
      <c r="VRO520" s="60"/>
      <c r="VRP520" s="61"/>
      <c r="VRQ520" s="70"/>
      <c r="VRR520" s="70"/>
      <c r="VRS520" s="60"/>
      <c r="VRT520" s="61"/>
      <c r="VRU520" s="70"/>
      <c r="VRV520" s="70"/>
      <c r="VRW520" s="60"/>
      <c r="VRX520" s="61"/>
      <c r="VRY520" s="70"/>
      <c r="VRZ520" s="70"/>
      <c r="VSA520" s="60"/>
      <c r="VSB520" s="61"/>
      <c r="VSC520" s="70"/>
      <c r="VSD520" s="70"/>
      <c r="VSE520" s="60"/>
      <c r="VSF520" s="61"/>
      <c r="VSG520" s="70"/>
      <c r="VSH520" s="70"/>
      <c r="VSI520" s="60"/>
      <c r="VSJ520" s="61"/>
      <c r="VSK520" s="70"/>
      <c r="VSL520" s="70"/>
      <c r="VSM520" s="60"/>
      <c r="VSN520" s="61"/>
      <c r="VSO520" s="70"/>
      <c r="VSP520" s="70"/>
      <c r="VSQ520" s="60"/>
      <c r="VSR520" s="61"/>
      <c r="VSS520" s="70"/>
      <c r="VST520" s="70"/>
      <c r="VSU520" s="60"/>
      <c r="VSV520" s="61"/>
      <c r="VSW520" s="70"/>
      <c r="VSX520" s="70"/>
      <c r="VSY520" s="60"/>
      <c r="VSZ520" s="61"/>
      <c r="VTA520" s="70"/>
      <c r="VTB520" s="70"/>
      <c r="VTC520" s="60"/>
      <c r="VTD520" s="61"/>
      <c r="VTE520" s="70"/>
      <c r="VTF520" s="70"/>
      <c r="VTG520" s="60"/>
      <c r="VTH520" s="61"/>
      <c r="VTI520" s="70"/>
      <c r="VTJ520" s="70"/>
      <c r="VTK520" s="60"/>
      <c r="VTL520" s="61"/>
      <c r="VTM520" s="70"/>
      <c r="VTN520" s="70"/>
      <c r="VTO520" s="60"/>
      <c r="VTP520" s="61"/>
      <c r="VTQ520" s="70"/>
      <c r="VTR520" s="70"/>
      <c r="VTS520" s="60"/>
      <c r="VTT520" s="61"/>
      <c r="VTU520" s="70"/>
      <c r="VTV520" s="70"/>
      <c r="VTW520" s="60"/>
      <c r="VTX520" s="61"/>
      <c r="VTY520" s="70"/>
      <c r="VTZ520" s="70"/>
      <c r="VUA520" s="60"/>
      <c r="VUB520" s="61"/>
      <c r="VUC520" s="70"/>
      <c r="VUD520" s="70"/>
      <c r="VUE520" s="60"/>
      <c r="VUF520" s="61"/>
      <c r="VUG520" s="70"/>
      <c r="VUH520" s="70"/>
      <c r="VUI520" s="60"/>
      <c r="VUJ520" s="61"/>
      <c r="VUK520" s="70"/>
      <c r="VUL520" s="70"/>
      <c r="VUM520" s="60"/>
      <c r="VUN520" s="61"/>
      <c r="VUO520" s="70"/>
      <c r="VUP520" s="70"/>
      <c r="VUQ520" s="60"/>
      <c r="VUR520" s="61"/>
      <c r="VUS520" s="70"/>
      <c r="VUT520" s="70"/>
      <c r="VUU520" s="60"/>
      <c r="VUV520" s="61"/>
      <c r="VUW520" s="70"/>
      <c r="VUX520" s="70"/>
      <c r="VUY520" s="60"/>
      <c r="VUZ520" s="61"/>
      <c r="VVA520" s="70"/>
      <c r="VVB520" s="70"/>
      <c r="VVC520" s="60"/>
      <c r="VVD520" s="61"/>
      <c r="VVE520" s="70"/>
      <c r="VVF520" s="70"/>
      <c r="VVG520" s="60"/>
      <c r="VVH520" s="61"/>
      <c r="VVI520" s="70"/>
      <c r="VVJ520" s="70"/>
      <c r="VVK520" s="60"/>
      <c r="VVL520" s="61"/>
      <c r="VVM520" s="70"/>
      <c r="VVN520" s="70"/>
      <c r="VVO520" s="60"/>
      <c r="VVP520" s="61"/>
      <c r="VVQ520" s="70"/>
      <c r="VVR520" s="70"/>
      <c r="VVS520" s="60"/>
      <c r="VVT520" s="61"/>
      <c r="VVU520" s="70"/>
      <c r="VVV520" s="70"/>
      <c r="VVW520" s="60"/>
      <c r="VVX520" s="61"/>
      <c r="VVY520" s="70"/>
      <c r="VVZ520" s="70"/>
      <c r="VWA520" s="60"/>
      <c r="VWB520" s="61"/>
      <c r="VWC520" s="70"/>
      <c r="VWD520" s="70"/>
      <c r="VWE520" s="60"/>
      <c r="VWF520" s="61"/>
      <c r="VWG520" s="70"/>
      <c r="VWH520" s="70"/>
      <c r="VWI520" s="60"/>
      <c r="VWJ520" s="61"/>
      <c r="VWK520" s="70"/>
      <c r="VWL520" s="70"/>
      <c r="VWM520" s="60"/>
      <c r="VWN520" s="61"/>
      <c r="VWO520" s="70"/>
      <c r="VWP520" s="70"/>
      <c r="VWQ520" s="60"/>
      <c r="VWR520" s="61"/>
      <c r="VWS520" s="70"/>
      <c r="VWT520" s="70"/>
      <c r="VWU520" s="60"/>
      <c r="VWV520" s="61"/>
      <c r="VWW520" s="70"/>
      <c r="VWX520" s="70"/>
      <c r="VWY520" s="60"/>
      <c r="VWZ520" s="61"/>
      <c r="VXA520" s="70"/>
      <c r="VXB520" s="70"/>
      <c r="VXC520" s="60"/>
      <c r="VXD520" s="61"/>
      <c r="VXE520" s="70"/>
      <c r="VXF520" s="70"/>
      <c r="VXG520" s="60"/>
      <c r="VXH520" s="61"/>
      <c r="VXI520" s="70"/>
      <c r="VXJ520" s="70"/>
      <c r="VXK520" s="60"/>
      <c r="VXL520" s="61"/>
      <c r="VXM520" s="70"/>
      <c r="VXN520" s="70"/>
      <c r="VXO520" s="60"/>
      <c r="VXP520" s="61"/>
      <c r="VXQ520" s="70"/>
      <c r="VXR520" s="70"/>
      <c r="VXS520" s="60"/>
      <c r="VXT520" s="61"/>
      <c r="VXU520" s="70"/>
      <c r="VXV520" s="70"/>
      <c r="VXW520" s="60"/>
      <c r="VXX520" s="61"/>
      <c r="VXY520" s="70"/>
      <c r="VXZ520" s="70"/>
      <c r="VYA520" s="60"/>
      <c r="VYB520" s="61"/>
      <c r="VYC520" s="70"/>
      <c r="VYD520" s="70"/>
      <c r="VYE520" s="60"/>
      <c r="VYF520" s="61"/>
      <c r="VYG520" s="70"/>
      <c r="VYH520" s="70"/>
      <c r="VYI520" s="60"/>
      <c r="VYJ520" s="61"/>
      <c r="VYK520" s="70"/>
      <c r="VYL520" s="70"/>
      <c r="VYM520" s="60"/>
      <c r="VYN520" s="61"/>
      <c r="VYO520" s="70"/>
      <c r="VYP520" s="70"/>
      <c r="VYQ520" s="60"/>
      <c r="VYR520" s="61"/>
      <c r="VYS520" s="70"/>
      <c r="VYT520" s="70"/>
      <c r="VYU520" s="60"/>
      <c r="VYV520" s="61"/>
      <c r="VYW520" s="70"/>
      <c r="VYX520" s="70"/>
      <c r="VYY520" s="60"/>
      <c r="VYZ520" s="61"/>
      <c r="VZA520" s="70"/>
      <c r="VZB520" s="70"/>
      <c r="VZC520" s="60"/>
      <c r="VZD520" s="61"/>
      <c r="VZE520" s="70"/>
      <c r="VZF520" s="70"/>
      <c r="VZG520" s="60"/>
      <c r="VZH520" s="61"/>
      <c r="VZI520" s="70"/>
      <c r="VZJ520" s="70"/>
      <c r="VZK520" s="60"/>
      <c r="VZL520" s="61"/>
      <c r="VZM520" s="70"/>
      <c r="VZN520" s="70"/>
      <c r="VZO520" s="60"/>
      <c r="VZP520" s="61"/>
      <c r="VZQ520" s="70"/>
      <c r="VZR520" s="70"/>
      <c r="VZS520" s="60"/>
      <c r="VZT520" s="61"/>
      <c r="VZU520" s="70"/>
      <c r="VZV520" s="70"/>
      <c r="VZW520" s="60"/>
      <c r="VZX520" s="61"/>
      <c r="VZY520" s="70"/>
      <c r="VZZ520" s="70"/>
      <c r="WAA520" s="60"/>
      <c r="WAB520" s="61"/>
      <c r="WAC520" s="70"/>
      <c r="WAD520" s="70"/>
      <c r="WAE520" s="60"/>
      <c r="WAF520" s="61"/>
      <c r="WAG520" s="70"/>
      <c r="WAH520" s="70"/>
      <c r="WAI520" s="60"/>
      <c r="WAJ520" s="61"/>
      <c r="WAK520" s="70"/>
      <c r="WAL520" s="70"/>
      <c r="WAM520" s="60"/>
      <c r="WAN520" s="61"/>
      <c r="WAO520" s="70"/>
      <c r="WAP520" s="70"/>
      <c r="WAQ520" s="60"/>
      <c r="WAR520" s="61"/>
      <c r="WAS520" s="70"/>
      <c r="WAT520" s="70"/>
      <c r="WAU520" s="60"/>
      <c r="WAV520" s="61"/>
      <c r="WAW520" s="70"/>
      <c r="WAX520" s="70"/>
      <c r="WAY520" s="60"/>
      <c r="WAZ520" s="61"/>
      <c r="WBA520" s="70"/>
      <c r="WBB520" s="70"/>
      <c r="WBC520" s="60"/>
      <c r="WBD520" s="61"/>
      <c r="WBE520" s="70"/>
      <c r="WBF520" s="70"/>
      <c r="WBG520" s="60"/>
      <c r="WBH520" s="61"/>
      <c r="WBI520" s="70"/>
      <c r="WBJ520" s="70"/>
      <c r="WBK520" s="60"/>
      <c r="WBL520" s="61"/>
      <c r="WBM520" s="70"/>
      <c r="WBN520" s="70"/>
      <c r="WBO520" s="60"/>
      <c r="WBP520" s="61"/>
      <c r="WBQ520" s="70"/>
      <c r="WBR520" s="70"/>
      <c r="WBS520" s="60"/>
      <c r="WBT520" s="61"/>
      <c r="WBU520" s="70"/>
      <c r="WBV520" s="70"/>
      <c r="WBW520" s="60"/>
      <c r="WBX520" s="61"/>
      <c r="WBY520" s="70"/>
      <c r="WBZ520" s="70"/>
      <c r="WCA520" s="60"/>
      <c r="WCB520" s="61"/>
      <c r="WCC520" s="70"/>
      <c r="WCD520" s="70"/>
      <c r="WCE520" s="60"/>
      <c r="WCF520" s="61"/>
      <c r="WCG520" s="70"/>
      <c r="WCH520" s="70"/>
      <c r="WCI520" s="60"/>
      <c r="WCJ520" s="61"/>
      <c r="WCK520" s="70"/>
      <c r="WCL520" s="70"/>
      <c r="WCM520" s="60"/>
      <c r="WCN520" s="61"/>
      <c r="WCO520" s="70"/>
      <c r="WCP520" s="70"/>
      <c r="WCQ520" s="60"/>
      <c r="WCR520" s="61"/>
      <c r="WCS520" s="70"/>
      <c r="WCT520" s="70"/>
      <c r="WCU520" s="60"/>
      <c r="WCV520" s="61"/>
      <c r="WCW520" s="70"/>
      <c r="WCX520" s="70"/>
      <c r="WCY520" s="60"/>
      <c r="WCZ520" s="61"/>
      <c r="WDA520" s="70"/>
      <c r="WDB520" s="70"/>
      <c r="WDC520" s="60"/>
      <c r="WDD520" s="61"/>
      <c r="WDE520" s="70"/>
      <c r="WDF520" s="70"/>
      <c r="WDG520" s="60"/>
      <c r="WDH520" s="61"/>
      <c r="WDI520" s="70"/>
      <c r="WDJ520" s="70"/>
      <c r="WDK520" s="60"/>
      <c r="WDL520" s="61"/>
      <c r="WDM520" s="70"/>
      <c r="WDN520" s="70"/>
      <c r="WDO520" s="60"/>
      <c r="WDP520" s="61"/>
      <c r="WDQ520" s="70"/>
      <c r="WDR520" s="70"/>
      <c r="WDS520" s="60"/>
      <c r="WDT520" s="61"/>
      <c r="WDU520" s="70"/>
      <c r="WDV520" s="70"/>
      <c r="WDW520" s="60"/>
      <c r="WDX520" s="61"/>
      <c r="WDY520" s="70"/>
      <c r="WDZ520" s="70"/>
      <c r="WEA520" s="60"/>
      <c r="WEB520" s="61"/>
      <c r="WEC520" s="70"/>
      <c r="WED520" s="70"/>
      <c r="WEE520" s="60"/>
      <c r="WEF520" s="61"/>
      <c r="WEG520" s="70"/>
      <c r="WEH520" s="70"/>
      <c r="WEI520" s="60"/>
      <c r="WEJ520" s="61"/>
      <c r="WEK520" s="70"/>
      <c r="WEL520" s="70"/>
      <c r="WEM520" s="60"/>
      <c r="WEN520" s="61"/>
      <c r="WEO520" s="70"/>
      <c r="WEP520" s="70"/>
      <c r="WEQ520" s="60"/>
      <c r="WER520" s="61"/>
      <c r="WES520" s="70"/>
      <c r="WET520" s="70"/>
      <c r="WEU520" s="60"/>
      <c r="WEV520" s="61"/>
      <c r="WEW520" s="70"/>
      <c r="WEX520" s="70"/>
      <c r="WEY520" s="60"/>
      <c r="WEZ520" s="61"/>
      <c r="WFA520" s="70"/>
      <c r="WFB520" s="70"/>
      <c r="WFC520" s="60"/>
      <c r="WFD520" s="61"/>
      <c r="WFE520" s="70"/>
      <c r="WFF520" s="70"/>
      <c r="WFG520" s="60"/>
      <c r="WFH520" s="61"/>
      <c r="WFI520" s="70"/>
      <c r="WFJ520" s="70"/>
      <c r="WFK520" s="60"/>
      <c r="WFL520" s="61"/>
      <c r="WFM520" s="70"/>
      <c r="WFN520" s="70"/>
      <c r="WFO520" s="60"/>
      <c r="WFP520" s="61"/>
      <c r="WFQ520" s="70"/>
      <c r="WFR520" s="70"/>
      <c r="WFS520" s="60"/>
      <c r="WFT520" s="61"/>
      <c r="WFU520" s="70"/>
      <c r="WFV520" s="70"/>
      <c r="WFW520" s="60"/>
      <c r="WFX520" s="61"/>
      <c r="WFY520" s="70"/>
      <c r="WFZ520" s="70"/>
      <c r="WGA520" s="60"/>
      <c r="WGB520" s="61"/>
      <c r="WGC520" s="70"/>
      <c r="WGD520" s="70"/>
      <c r="WGE520" s="60"/>
      <c r="WGF520" s="61"/>
      <c r="WGG520" s="70"/>
      <c r="WGH520" s="70"/>
      <c r="WGI520" s="60"/>
      <c r="WGJ520" s="61"/>
      <c r="WGK520" s="70"/>
      <c r="WGL520" s="70"/>
      <c r="WGM520" s="60"/>
      <c r="WGN520" s="61"/>
      <c r="WGO520" s="70"/>
      <c r="WGP520" s="70"/>
      <c r="WGQ520" s="60"/>
      <c r="WGR520" s="61"/>
      <c r="WGS520" s="70"/>
      <c r="WGT520" s="70"/>
      <c r="WGU520" s="60"/>
      <c r="WGV520" s="61"/>
      <c r="WGW520" s="70"/>
      <c r="WGX520" s="70"/>
      <c r="WGY520" s="60"/>
      <c r="WGZ520" s="61"/>
      <c r="WHA520" s="70"/>
      <c r="WHB520" s="70"/>
      <c r="WHC520" s="60"/>
      <c r="WHD520" s="61"/>
      <c r="WHE520" s="70"/>
      <c r="WHF520" s="70"/>
      <c r="WHG520" s="60"/>
      <c r="WHH520" s="61"/>
      <c r="WHI520" s="70"/>
      <c r="WHJ520" s="70"/>
      <c r="WHK520" s="60"/>
      <c r="WHL520" s="61"/>
      <c r="WHM520" s="70"/>
      <c r="WHN520" s="70"/>
      <c r="WHO520" s="60"/>
      <c r="WHP520" s="61"/>
      <c r="WHQ520" s="70"/>
      <c r="WHR520" s="70"/>
      <c r="WHS520" s="60"/>
      <c r="WHT520" s="61"/>
      <c r="WHU520" s="70"/>
      <c r="WHV520" s="70"/>
      <c r="WHW520" s="60"/>
      <c r="WHX520" s="61"/>
      <c r="WHY520" s="70"/>
      <c r="WHZ520" s="70"/>
      <c r="WIA520" s="60"/>
      <c r="WIB520" s="61"/>
      <c r="WIC520" s="70"/>
      <c r="WID520" s="70"/>
      <c r="WIE520" s="60"/>
      <c r="WIF520" s="61"/>
      <c r="WIG520" s="70"/>
      <c r="WIH520" s="70"/>
      <c r="WII520" s="60"/>
      <c r="WIJ520" s="61"/>
      <c r="WIK520" s="70"/>
      <c r="WIL520" s="70"/>
      <c r="WIM520" s="60"/>
      <c r="WIN520" s="61"/>
      <c r="WIO520" s="70"/>
      <c r="WIP520" s="70"/>
      <c r="WIQ520" s="60"/>
      <c r="WIR520" s="61"/>
      <c r="WIS520" s="70"/>
      <c r="WIT520" s="70"/>
      <c r="WIU520" s="60"/>
      <c r="WIV520" s="61"/>
      <c r="WIW520" s="70"/>
      <c r="WIX520" s="70"/>
      <c r="WIY520" s="60"/>
      <c r="WIZ520" s="61"/>
      <c r="WJA520" s="70"/>
      <c r="WJB520" s="70"/>
      <c r="WJC520" s="60"/>
      <c r="WJD520" s="61"/>
      <c r="WJE520" s="70"/>
      <c r="WJF520" s="70"/>
      <c r="WJG520" s="60"/>
      <c r="WJH520" s="61"/>
      <c r="WJI520" s="70"/>
      <c r="WJJ520" s="70"/>
      <c r="WJK520" s="60"/>
      <c r="WJL520" s="61"/>
      <c r="WJM520" s="70"/>
      <c r="WJN520" s="70"/>
      <c r="WJO520" s="60"/>
      <c r="WJP520" s="61"/>
      <c r="WJQ520" s="70"/>
      <c r="WJR520" s="70"/>
      <c r="WJS520" s="60"/>
      <c r="WJT520" s="61"/>
      <c r="WJU520" s="70"/>
      <c r="WJV520" s="70"/>
      <c r="WJW520" s="60"/>
      <c r="WJX520" s="61"/>
      <c r="WJY520" s="70"/>
      <c r="WJZ520" s="70"/>
      <c r="WKA520" s="60"/>
      <c r="WKB520" s="61"/>
      <c r="WKC520" s="70"/>
      <c r="WKD520" s="70"/>
      <c r="WKE520" s="60"/>
      <c r="WKF520" s="61"/>
      <c r="WKG520" s="70"/>
      <c r="WKH520" s="70"/>
      <c r="WKI520" s="60"/>
      <c r="WKJ520" s="61"/>
      <c r="WKK520" s="70"/>
      <c r="WKL520" s="70"/>
      <c r="WKM520" s="60"/>
      <c r="WKN520" s="61"/>
      <c r="WKO520" s="70"/>
      <c r="WKP520" s="70"/>
      <c r="WKQ520" s="60"/>
      <c r="WKR520" s="61"/>
      <c r="WKS520" s="70"/>
      <c r="WKT520" s="70"/>
      <c r="WKU520" s="60"/>
      <c r="WKV520" s="61"/>
      <c r="WKW520" s="70"/>
      <c r="WKX520" s="70"/>
      <c r="WKY520" s="60"/>
      <c r="WKZ520" s="61"/>
      <c r="WLA520" s="70"/>
      <c r="WLB520" s="70"/>
      <c r="WLC520" s="60"/>
      <c r="WLD520" s="61"/>
      <c r="WLE520" s="70"/>
      <c r="WLF520" s="70"/>
      <c r="WLG520" s="60"/>
      <c r="WLH520" s="61"/>
      <c r="WLI520" s="70"/>
      <c r="WLJ520" s="70"/>
      <c r="WLK520" s="60"/>
      <c r="WLL520" s="61"/>
      <c r="WLM520" s="70"/>
      <c r="WLN520" s="70"/>
      <c r="WLO520" s="60"/>
      <c r="WLP520" s="61"/>
      <c r="WLQ520" s="70"/>
      <c r="WLR520" s="70"/>
      <c r="WLS520" s="60"/>
      <c r="WLT520" s="61"/>
      <c r="WLU520" s="70"/>
      <c r="WLV520" s="70"/>
      <c r="WLW520" s="60"/>
      <c r="WLX520" s="61"/>
      <c r="WLY520" s="70"/>
      <c r="WLZ520" s="70"/>
      <c r="WMA520" s="60"/>
      <c r="WMB520" s="61"/>
      <c r="WMC520" s="70"/>
      <c r="WMD520" s="70"/>
      <c r="WME520" s="60"/>
      <c r="WMF520" s="61"/>
      <c r="WMG520" s="70"/>
      <c r="WMH520" s="70"/>
      <c r="WMI520" s="60"/>
      <c r="WMJ520" s="61"/>
      <c r="WMK520" s="70"/>
      <c r="WML520" s="70"/>
      <c r="WMM520" s="60"/>
      <c r="WMN520" s="61"/>
      <c r="WMO520" s="70"/>
      <c r="WMP520" s="70"/>
      <c r="WMQ520" s="60"/>
      <c r="WMR520" s="61"/>
      <c r="WMS520" s="70"/>
      <c r="WMT520" s="70"/>
      <c r="WMU520" s="60"/>
      <c r="WMV520" s="61"/>
      <c r="WMW520" s="70"/>
      <c r="WMX520" s="70"/>
      <c r="WMY520" s="60"/>
      <c r="WMZ520" s="61"/>
      <c r="WNA520" s="70"/>
      <c r="WNB520" s="70"/>
      <c r="WNC520" s="60"/>
      <c r="WND520" s="61"/>
      <c r="WNE520" s="70"/>
      <c r="WNF520" s="70"/>
      <c r="WNG520" s="60"/>
      <c r="WNH520" s="61"/>
      <c r="WNI520" s="70"/>
      <c r="WNJ520" s="70"/>
      <c r="WNK520" s="60"/>
      <c r="WNL520" s="61"/>
      <c r="WNM520" s="70"/>
      <c r="WNN520" s="70"/>
      <c r="WNO520" s="60"/>
      <c r="WNP520" s="61"/>
      <c r="WNQ520" s="70"/>
      <c r="WNR520" s="70"/>
      <c r="WNS520" s="60"/>
      <c r="WNT520" s="61"/>
      <c r="WNU520" s="70"/>
      <c r="WNV520" s="70"/>
      <c r="WNW520" s="60"/>
      <c r="WNX520" s="61"/>
      <c r="WNY520" s="70"/>
      <c r="WNZ520" s="70"/>
      <c r="WOA520" s="60"/>
      <c r="WOB520" s="61"/>
      <c r="WOC520" s="70"/>
      <c r="WOD520" s="70"/>
      <c r="WOE520" s="60"/>
      <c r="WOF520" s="61"/>
      <c r="WOG520" s="70"/>
      <c r="WOH520" s="70"/>
      <c r="WOI520" s="60"/>
      <c r="WOJ520" s="61"/>
      <c r="WOK520" s="70"/>
      <c r="WOL520" s="70"/>
      <c r="WOM520" s="60"/>
      <c r="WON520" s="61"/>
      <c r="WOO520" s="70"/>
      <c r="WOP520" s="70"/>
      <c r="WOQ520" s="60"/>
      <c r="WOR520" s="61"/>
      <c r="WOS520" s="70"/>
      <c r="WOT520" s="70"/>
      <c r="WOU520" s="60"/>
      <c r="WOV520" s="61"/>
      <c r="WOW520" s="70"/>
      <c r="WOX520" s="70"/>
      <c r="WOY520" s="60"/>
      <c r="WOZ520" s="61"/>
      <c r="WPA520" s="70"/>
      <c r="WPB520" s="70"/>
      <c r="WPC520" s="60"/>
      <c r="WPD520" s="61"/>
      <c r="WPE520" s="70"/>
      <c r="WPF520" s="70"/>
      <c r="WPG520" s="60"/>
      <c r="WPH520" s="61"/>
      <c r="WPI520" s="70"/>
      <c r="WPJ520" s="70"/>
      <c r="WPK520" s="60"/>
      <c r="WPL520" s="61"/>
      <c r="WPM520" s="70"/>
      <c r="WPN520" s="70"/>
      <c r="WPO520" s="60"/>
      <c r="WPP520" s="61"/>
      <c r="WPQ520" s="70"/>
      <c r="WPR520" s="70"/>
      <c r="WPS520" s="60"/>
      <c r="WPT520" s="61"/>
      <c r="WPU520" s="70"/>
      <c r="WPV520" s="70"/>
      <c r="WPW520" s="60"/>
      <c r="WPX520" s="61"/>
      <c r="WPY520" s="70"/>
      <c r="WPZ520" s="70"/>
      <c r="WQA520" s="60"/>
      <c r="WQB520" s="61"/>
      <c r="WQC520" s="70"/>
      <c r="WQD520" s="70"/>
      <c r="WQE520" s="60"/>
      <c r="WQF520" s="61"/>
      <c r="WQG520" s="70"/>
      <c r="WQH520" s="70"/>
      <c r="WQI520" s="60"/>
      <c r="WQJ520" s="61"/>
      <c r="WQK520" s="70"/>
      <c r="WQL520" s="70"/>
      <c r="WQM520" s="60"/>
      <c r="WQN520" s="61"/>
      <c r="WQO520" s="70"/>
      <c r="WQP520" s="70"/>
      <c r="WQQ520" s="60"/>
      <c r="WQR520" s="61"/>
      <c r="WQS520" s="70"/>
      <c r="WQT520" s="70"/>
      <c r="WQU520" s="60"/>
      <c r="WQV520" s="61"/>
      <c r="WQW520" s="70"/>
      <c r="WQX520" s="70"/>
      <c r="WQY520" s="60"/>
      <c r="WQZ520" s="61"/>
      <c r="WRA520" s="70"/>
      <c r="WRB520" s="70"/>
      <c r="WRC520" s="60"/>
      <c r="WRD520" s="61"/>
      <c r="WRE520" s="70"/>
      <c r="WRF520" s="70"/>
      <c r="WRG520" s="60"/>
      <c r="WRH520" s="61"/>
      <c r="WRI520" s="70"/>
      <c r="WRJ520" s="70"/>
      <c r="WRK520" s="60"/>
      <c r="WRL520" s="61"/>
      <c r="WRM520" s="70"/>
      <c r="WRN520" s="70"/>
      <c r="WRO520" s="60"/>
      <c r="WRP520" s="61"/>
      <c r="WRQ520" s="70"/>
      <c r="WRR520" s="70"/>
      <c r="WRS520" s="60"/>
      <c r="WRT520" s="61"/>
      <c r="WRU520" s="70"/>
      <c r="WRV520" s="70"/>
      <c r="WRW520" s="60"/>
      <c r="WRX520" s="61"/>
      <c r="WRY520" s="70"/>
      <c r="WRZ520" s="70"/>
      <c r="WSA520" s="60"/>
      <c r="WSB520" s="61"/>
      <c r="WSC520" s="70"/>
      <c r="WSD520" s="70"/>
      <c r="WSE520" s="60"/>
      <c r="WSF520" s="61"/>
      <c r="WSG520" s="70"/>
      <c r="WSH520" s="70"/>
      <c r="WSI520" s="60"/>
      <c r="WSJ520" s="61"/>
      <c r="WSK520" s="70"/>
      <c r="WSL520" s="70"/>
      <c r="WSM520" s="60"/>
      <c r="WSN520" s="61"/>
      <c r="WSO520" s="70"/>
      <c r="WSP520" s="70"/>
      <c r="WSQ520" s="60"/>
      <c r="WSR520" s="61"/>
      <c r="WSS520" s="70"/>
      <c r="WST520" s="70"/>
      <c r="WSU520" s="60"/>
      <c r="WSV520" s="61"/>
      <c r="WSW520" s="70"/>
      <c r="WSX520" s="70"/>
      <c r="WSY520" s="60"/>
      <c r="WSZ520" s="61"/>
      <c r="WTA520" s="70"/>
      <c r="WTB520" s="70"/>
      <c r="WTC520" s="60"/>
      <c r="WTD520" s="61"/>
      <c r="WTE520" s="70"/>
      <c r="WTF520" s="70"/>
      <c r="WTG520" s="60"/>
      <c r="WTH520" s="61"/>
      <c r="WTI520" s="70"/>
      <c r="WTJ520" s="70"/>
      <c r="WTK520" s="60"/>
      <c r="WTL520" s="61"/>
      <c r="WTM520" s="70"/>
      <c r="WTN520" s="70"/>
      <c r="WTO520" s="60"/>
      <c r="WTP520" s="61"/>
      <c r="WTQ520" s="70"/>
      <c r="WTR520" s="70"/>
      <c r="WTS520" s="60"/>
      <c r="WTT520" s="61"/>
      <c r="WTU520" s="70"/>
      <c r="WTV520" s="70"/>
      <c r="WTW520" s="60"/>
      <c r="WTX520" s="61"/>
      <c r="WTY520" s="70"/>
      <c r="WTZ520" s="70"/>
      <c r="WUA520" s="60"/>
      <c r="WUB520" s="61"/>
      <c r="WUC520" s="70"/>
      <c r="WUD520" s="70"/>
      <c r="WUE520" s="60"/>
      <c r="WUF520" s="61"/>
      <c r="WUG520" s="70"/>
      <c r="WUH520" s="70"/>
      <c r="WUI520" s="60"/>
      <c r="WUJ520" s="61"/>
      <c r="WUK520" s="70"/>
      <c r="WUL520" s="70"/>
      <c r="WUM520" s="60"/>
      <c r="WUN520" s="61"/>
      <c r="WUO520" s="70"/>
      <c r="WUP520" s="70"/>
      <c r="WUQ520" s="60"/>
      <c r="WUR520" s="61"/>
      <c r="WUS520" s="70"/>
      <c r="WUT520" s="70"/>
      <c r="WUU520" s="60"/>
      <c r="WUV520" s="61"/>
      <c r="WUW520" s="70"/>
      <c r="WUX520" s="70"/>
      <c r="WUY520" s="60"/>
      <c r="WUZ520" s="61"/>
      <c r="WVA520" s="70"/>
      <c r="WVB520" s="70"/>
      <c r="WVC520" s="60"/>
      <c r="WVD520" s="61"/>
      <c r="WVE520" s="70"/>
      <c r="WVF520" s="70"/>
      <c r="WVG520" s="60"/>
      <c r="WVH520" s="61"/>
      <c r="WVI520" s="70"/>
      <c r="WVJ520" s="70"/>
      <c r="WVK520" s="60"/>
      <c r="WVL520" s="61"/>
      <c r="WVM520" s="70"/>
      <c r="WVN520" s="70"/>
      <c r="WVO520" s="60"/>
      <c r="WVP520" s="61"/>
      <c r="WVQ520" s="70"/>
      <c r="WVR520" s="70"/>
      <c r="WVS520" s="60"/>
      <c r="WVT520" s="61"/>
      <c r="WVU520" s="70"/>
      <c r="WVV520" s="70"/>
      <c r="WVW520" s="60"/>
      <c r="WVX520" s="61"/>
      <c r="WVY520" s="70"/>
      <c r="WVZ520" s="70"/>
      <c r="WWA520" s="60"/>
      <c r="WWB520" s="61"/>
      <c r="WWC520" s="70"/>
      <c r="WWD520" s="70"/>
      <c r="WWE520" s="60"/>
      <c r="WWF520" s="61"/>
      <c r="WWG520" s="70"/>
      <c r="WWH520" s="70"/>
      <c r="WWI520" s="60"/>
      <c r="WWJ520" s="61"/>
      <c r="WWK520" s="70"/>
      <c r="WWL520" s="70"/>
      <c r="WWM520" s="60"/>
      <c r="WWN520" s="61"/>
      <c r="WWO520" s="70"/>
      <c r="WWP520" s="70"/>
      <c r="WWQ520" s="60"/>
      <c r="WWR520" s="61"/>
      <c r="WWS520" s="70"/>
      <c r="WWT520" s="70"/>
      <c r="WWU520" s="60"/>
      <c r="WWV520" s="61"/>
      <c r="WWW520" s="70"/>
      <c r="WWX520" s="70"/>
      <c r="WWY520" s="60"/>
      <c r="WWZ520" s="61"/>
      <c r="WXA520" s="70"/>
      <c r="WXB520" s="70"/>
      <c r="WXC520" s="60"/>
      <c r="WXD520" s="61"/>
      <c r="WXE520" s="70"/>
      <c r="WXF520" s="70"/>
      <c r="WXG520" s="60"/>
      <c r="WXH520" s="61"/>
      <c r="WXI520" s="70"/>
      <c r="WXJ520" s="70"/>
      <c r="WXK520" s="60"/>
      <c r="WXL520" s="61"/>
      <c r="WXM520" s="70"/>
      <c r="WXN520" s="70"/>
      <c r="WXO520" s="60"/>
      <c r="WXP520" s="61"/>
      <c r="WXQ520" s="70"/>
      <c r="WXR520" s="70"/>
      <c r="WXS520" s="60"/>
      <c r="WXT520" s="61"/>
      <c r="WXU520" s="70"/>
      <c r="WXV520" s="70"/>
      <c r="WXW520" s="60"/>
      <c r="WXX520" s="61"/>
      <c r="WXY520" s="70"/>
      <c r="WXZ520" s="70"/>
      <c r="WYA520" s="60"/>
      <c r="WYB520" s="61"/>
      <c r="WYC520" s="70"/>
      <c r="WYD520" s="70"/>
      <c r="WYE520" s="60"/>
      <c r="WYF520" s="61"/>
      <c r="WYG520" s="70"/>
      <c r="WYH520" s="70"/>
      <c r="WYI520" s="60"/>
      <c r="WYJ520" s="61"/>
      <c r="WYK520" s="70"/>
      <c r="WYL520" s="70"/>
      <c r="WYM520" s="60"/>
      <c r="WYN520" s="61"/>
      <c r="WYO520" s="70"/>
      <c r="WYP520" s="70"/>
      <c r="WYQ520" s="60"/>
      <c r="WYR520" s="61"/>
      <c r="WYS520" s="70"/>
      <c r="WYT520" s="70"/>
      <c r="WYU520" s="60"/>
      <c r="WYV520" s="61"/>
      <c r="WYW520" s="70"/>
      <c r="WYX520" s="70"/>
      <c r="WYY520" s="60"/>
      <c r="WYZ520" s="61"/>
      <c r="WZA520" s="70"/>
      <c r="WZB520" s="70"/>
      <c r="WZC520" s="60"/>
      <c r="WZD520" s="61"/>
      <c r="WZE520" s="70"/>
      <c r="WZF520" s="70"/>
      <c r="WZG520" s="60"/>
      <c r="WZH520" s="61"/>
      <c r="WZI520" s="70"/>
      <c r="WZJ520" s="70"/>
      <c r="WZK520" s="60"/>
      <c r="WZL520" s="61"/>
      <c r="WZM520" s="70"/>
      <c r="WZN520" s="70"/>
      <c r="WZO520" s="60"/>
      <c r="WZP520" s="61"/>
      <c r="WZQ520" s="70"/>
      <c r="WZR520" s="70"/>
      <c r="WZS520" s="60"/>
      <c r="WZT520" s="61"/>
      <c r="WZU520" s="70"/>
      <c r="WZV520" s="70"/>
      <c r="WZW520" s="60"/>
      <c r="WZX520" s="61"/>
      <c r="WZY520" s="70"/>
      <c r="WZZ520" s="70"/>
      <c r="XAA520" s="60"/>
      <c r="XAB520" s="61"/>
      <c r="XAC520" s="70"/>
      <c r="XAD520" s="70"/>
      <c r="XAE520" s="60"/>
      <c r="XAF520" s="61"/>
      <c r="XAG520" s="70"/>
      <c r="XAH520" s="70"/>
      <c r="XAI520" s="60"/>
      <c r="XAJ520" s="61"/>
      <c r="XAK520" s="70"/>
      <c r="XAL520" s="70"/>
      <c r="XAM520" s="60"/>
      <c r="XAN520" s="61"/>
      <c r="XAO520" s="70"/>
      <c r="XAP520" s="70"/>
      <c r="XAQ520" s="60"/>
      <c r="XAR520" s="61"/>
      <c r="XAS520" s="70"/>
      <c r="XAT520" s="70"/>
      <c r="XAU520" s="60"/>
      <c r="XAV520" s="61"/>
      <c r="XAW520" s="70"/>
      <c r="XAX520" s="70"/>
      <c r="XAY520" s="60"/>
      <c r="XAZ520" s="61"/>
      <c r="XBA520" s="70"/>
      <c r="XBB520" s="70"/>
      <c r="XBC520" s="60"/>
      <c r="XBD520" s="61"/>
      <c r="XBE520" s="70"/>
      <c r="XBF520" s="70"/>
      <c r="XBG520" s="60"/>
      <c r="XBH520" s="61"/>
      <c r="XBI520" s="70"/>
      <c r="XBJ520" s="70"/>
      <c r="XBK520" s="60"/>
      <c r="XBL520" s="61"/>
      <c r="XBM520" s="70"/>
      <c r="XBN520" s="70"/>
      <c r="XBO520" s="60"/>
      <c r="XBP520" s="61"/>
      <c r="XBQ520" s="70"/>
      <c r="XBR520" s="70"/>
      <c r="XBS520" s="60"/>
      <c r="XBT520" s="61"/>
      <c r="XBU520" s="70"/>
      <c r="XBV520" s="70"/>
      <c r="XBW520" s="60"/>
      <c r="XBX520" s="61"/>
      <c r="XBY520" s="70"/>
      <c r="XBZ520" s="70"/>
      <c r="XCA520" s="60"/>
      <c r="XCB520" s="61"/>
      <c r="XCC520" s="70"/>
      <c r="XCD520" s="70"/>
      <c r="XCE520" s="60"/>
      <c r="XCF520" s="61"/>
      <c r="XCG520" s="70"/>
      <c r="XCH520" s="70"/>
      <c r="XCI520" s="60"/>
      <c r="XCJ520" s="61"/>
      <c r="XCK520" s="70"/>
      <c r="XCL520" s="70"/>
      <c r="XCM520" s="60"/>
      <c r="XCN520" s="61"/>
      <c r="XCO520" s="70"/>
      <c r="XCP520" s="70"/>
      <c r="XCQ520" s="60"/>
      <c r="XCR520" s="61"/>
      <c r="XCS520" s="70"/>
      <c r="XCT520" s="70"/>
      <c r="XCU520" s="60"/>
      <c r="XCV520" s="61"/>
      <c r="XCW520" s="70"/>
      <c r="XCX520" s="70"/>
      <c r="XCY520" s="60"/>
      <c r="XCZ520" s="61"/>
      <c r="XDA520" s="70"/>
      <c r="XDB520" s="70"/>
      <c r="XDC520" s="60"/>
      <c r="XDD520" s="61"/>
      <c r="XDE520" s="70"/>
      <c r="XDF520" s="70"/>
      <c r="XDG520" s="60"/>
      <c r="XDH520" s="61"/>
      <c r="XDI520" s="70"/>
      <c r="XDJ520" s="70"/>
      <c r="XDK520" s="60"/>
      <c r="XDL520" s="61"/>
      <c r="XDM520" s="70"/>
      <c r="XDN520" s="70"/>
      <c r="XDO520" s="60"/>
      <c r="XDP520" s="61"/>
      <c r="XDQ520" s="70"/>
      <c r="XDR520" s="70"/>
      <c r="XDS520" s="60"/>
      <c r="XDT520" s="61"/>
      <c r="XDU520" s="70"/>
      <c r="XDV520" s="70"/>
      <c r="XDW520" s="60"/>
      <c r="XDX520" s="61"/>
      <c r="XDY520" s="70"/>
      <c r="XDZ520" s="70"/>
      <c r="XEA520" s="60"/>
      <c r="XEB520" s="61"/>
      <c r="XEC520" s="70"/>
      <c r="XED520" s="70"/>
      <c r="XEE520" s="60"/>
      <c r="XEF520" s="61"/>
      <c r="XEG520" s="70"/>
      <c r="XEH520" s="70"/>
      <c r="XEI520" s="60"/>
      <c r="XEJ520" s="61"/>
      <c r="XEK520" s="70"/>
      <c r="XEL520" s="70"/>
      <c r="XEM520" s="60"/>
      <c r="XEN520" s="61"/>
      <c r="XEO520" s="70"/>
      <c r="XEP520" s="70"/>
      <c r="XEQ520" s="60"/>
      <c r="XER520" s="61"/>
      <c r="XES520" s="70"/>
      <c r="XET520" s="70"/>
      <c r="XEU520" s="60"/>
      <c r="XEV520" s="61"/>
      <c r="XEW520" s="70"/>
      <c r="XEX520" s="70"/>
      <c r="XEY520" s="60"/>
      <c r="XEZ520" s="61"/>
      <c r="XFA520" s="70"/>
      <c r="XFB520" s="70"/>
      <c r="XFC520" s="60"/>
      <c r="XFD520" s="61"/>
    </row>
    <row r="521" spans="1:16384" ht="27" customHeight="1" x14ac:dyDescent="0.25">
      <c r="A521" s="84" t="s">
        <v>248</v>
      </c>
      <c r="B521" s="75" t="s">
        <v>2</v>
      </c>
      <c r="C521" s="15">
        <f>C522+C523</f>
        <v>0</v>
      </c>
      <c r="D521" s="15">
        <f>D522+D523</f>
        <v>2200</v>
      </c>
      <c r="E521" s="70"/>
      <c r="F521" s="70"/>
      <c r="G521" s="60"/>
      <c r="H521" s="61"/>
      <c r="I521" s="70"/>
      <c r="J521" s="70"/>
      <c r="K521" s="60"/>
      <c r="L521" s="61"/>
      <c r="M521" s="70"/>
      <c r="N521" s="70"/>
      <c r="O521" s="60"/>
      <c r="P521" s="61"/>
      <c r="Q521" s="70"/>
      <c r="R521" s="70"/>
      <c r="S521" s="60"/>
      <c r="T521" s="61"/>
      <c r="U521" s="70"/>
      <c r="V521" s="70"/>
      <c r="W521" s="60"/>
      <c r="X521" s="61"/>
      <c r="Y521" s="70"/>
      <c r="Z521" s="70"/>
      <c r="AA521" s="60"/>
      <c r="AB521" s="61"/>
      <c r="AC521" s="70"/>
      <c r="AD521" s="70"/>
      <c r="AE521" s="60"/>
      <c r="AF521" s="61"/>
      <c r="AG521" s="70"/>
      <c r="AH521" s="70"/>
      <c r="AI521" s="60"/>
      <c r="AJ521" s="61"/>
      <c r="AK521" s="70"/>
      <c r="AL521" s="70"/>
      <c r="AM521" s="60"/>
      <c r="AN521" s="61"/>
      <c r="AO521" s="70"/>
      <c r="AP521" s="70"/>
      <c r="AQ521" s="60"/>
      <c r="AR521" s="61"/>
      <c r="AS521" s="70"/>
      <c r="AT521" s="70"/>
      <c r="AU521" s="60"/>
      <c r="AV521" s="61"/>
      <c r="AW521" s="70"/>
      <c r="AX521" s="70"/>
      <c r="AY521" s="60"/>
      <c r="AZ521" s="61"/>
      <c r="BA521" s="70"/>
      <c r="BB521" s="70"/>
      <c r="BC521" s="60"/>
      <c r="BD521" s="61"/>
      <c r="BE521" s="70"/>
      <c r="BF521" s="70"/>
      <c r="BG521" s="60"/>
      <c r="BH521" s="61"/>
      <c r="BI521" s="70"/>
      <c r="BJ521" s="70"/>
      <c r="BK521" s="60"/>
      <c r="BL521" s="61"/>
      <c r="BM521" s="70"/>
      <c r="BN521" s="70"/>
      <c r="BO521" s="60"/>
      <c r="BP521" s="61"/>
      <c r="BQ521" s="70"/>
      <c r="BR521" s="70"/>
      <c r="BS521" s="60"/>
      <c r="BT521" s="61"/>
      <c r="BU521" s="70"/>
      <c r="BV521" s="70"/>
      <c r="BW521" s="60"/>
      <c r="BX521" s="61"/>
      <c r="BY521" s="70"/>
      <c r="BZ521" s="70"/>
      <c r="CA521" s="60"/>
      <c r="CB521" s="61"/>
      <c r="CC521" s="70"/>
      <c r="CD521" s="70"/>
      <c r="CE521" s="60"/>
      <c r="CF521" s="61"/>
      <c r="CG521" s="70"/>
      <c r="CH521" s="70"/>
      <c r="CI521" s="60"/>
      <c r="CJ521" s="61"/>
      <c r="CK521" s="70"/>
      <c r="CL521" s="70"/>
      <c r="CM521" s="60"/>
      <c r="CN521" s="61"/>
      <c r="CO521" s="70"/>
      <c r="CP521" s="70"/>
      <c r="CQ521" s="60"/>
      <c r="CR521" s="61"/>
      <c r="CS521" s="70"/>
      <c r="CT521" s="70"/>
      <c r="CU521" s="60"/>
      <c r="CV521" s="61"/>
      <c r="CW521" s="70"/>
      <c r="CX521" s="70"/>
      <c r="CY521" s="60"/>
      <c r="CZ521" s="61"/>
      <c r="DA521" s="70"/>
      <c r="DB521" s="70"/>
      <c r="DC521" s="60"/>
      <c r="DD521" s="61"/>
      <c r="DE521" s="70"/>
      <c r="DF521" s="70"/>
      <c r="DG521" s="60"/>
      <c r="DH521" s="61"/>
      <c r="DI521" s="70"/>
      <c r="DJ521" s="70"/>
      <c r="DK521" s="60"/>
      <c r="DL521" s="61"/>
      <c r="DM521" s="70"/>
      <c r="DN521" s="70"/>
      <c r="DO521" s="60"/>
      <c r="DP521" s="61"/>
      <c r="DQ521" s="70"/>
      <c r="DR521" s="70"/>
      <c r="DS521" s="60"/>
      <c r="DT521" s="61"/>
      <c r="DU521" s="70"/>
      <c r="DV521" s="70"/>
      <c r="DW521" s="60"/>
      <c r="DX521" s="61"/>
      <c r="DY521" s="70"/>
      <c r="DZ521" s="70"/>
      <c r="EA521" s="60"/>
      <c r="EB521" s="61"/>
      <c r="EC521" s="70"/>
      <c r="ED521" s="70"/>
      <c r="EE521" s="60"/>
      <c r="EF521" s="61"/>
      <c r="EG521" s="70"/>
      <c r="EH521" s="70"/>
      <c r="EI521" s="60"/>
      <c r="EJ521" s="61"/>
      <c r="EK521" s="70"/>
      <c r="EL521" s="70"/>
      <c r="EM521" s="60"/>
      <c r="EN521" s="61"/>
      <c r="EO521" s="70"/>
      <c r="EP521" s="70"/>
      <c r="EQ521" s="60"/>
      <c r="ER521" s="61"/>
      <c r="ES521" s="70"/>
      <c r="ET521" s="70"/>
      <c r="EU521" s="60"/>
      <c r="EV521" s="61"/>
      <c r="EW521" s="70"/>
      <c r="EX521" s="70"/>
      <c r="EY521" s="60"/>
      <c r="EZ521" s="61"/>
      <c r="FA521" s="70"/>
      <c r="FB521" s="70"/>
      <c r="FC521" s="60"/>
      <c r="FD521" s="61"/>
      <c r="FE521" s="70"/>
      <c r="FF521" s="70"/>
      <c r="FG521" s="60"/>
      <c r="FH521" s="61"/>
      <c r="FI521" s="70"/>
      <c r="FJ521" s="70"/>
      <c r="FK521" s="60"/>
      <c r="FL521" s="61"/>
      <c r="FM521" s="70"/>
      <c r="FN521" s="70"/>
      <c r="FO521" s="60"/>
      <c r="FP521" s="61"/>
      <c r="FQ521" s="70"/>
      <c r="FR521" s="70"/>
      <c r="FS521" s="60"/>
      <c r="FT521" s="61"/>
      <c r="FU521" s="70"/>
      <c r="FV521" s="70"/>
      <c r="FW521" s="60"/>
      <c r="FX521" s="61"/>
      <c r="FY521" s="70"/>
      <c r="FZ521" s="70"/>
      <c r="GA521" s="60"/>
      <c r="GB521" s="61"/>
      <c r="GC521" s="70"/>
      <c r="GD521" s="70"/>
      <c r="GE521" s="60"/>
      <c r="GF521" s="61"/>
      <c r="GG521" s="70"/>
      <c r="GH521" s="70"/>
      <c r="GI521" s="60"/>
      <c r="GJ521" s="61"/>
      <c r="GK521" s="70"/>
      <c r="GL521" s="70"/>
      <c r="GM521" s="60"/>
      <c r="GN521" s="61"/>
      <c r="GO521" s="70"/>
      <c r="GP521" s="70"/>
      <c r="GQ521" s="60"/>
      <c r="GR521" s="61"/>
      <c r="GS521" s="70"/>
      <c r="GT521" s="70"/>
      <c r="GU521" s="60"/>
      <c r="GV521" s="61"/>
      <c r="GW521" s="70"/>
      <c r="GX521" s="70"/>
      <c r="GY521" s="60"/>
      <c r="GZ521" s="61"/>
      <c r="HA521" s="70"/>
      <c r="HB521" s="70"/>
      <c r="HC521" s="60"/>
      <c r="HD521" s="61"/>
      <c r="HE521" s="70"/>
      <c r="HF521" s="70"/>
      <c r="HG521" s="60"/>
      <c r="HH521" s="61"/>
      <c r="HI521" s="70"/>
      <c r="HJ521" s="70"/>
      <c r="HK521" s="60"/>
      <c r="HL521" s="61"/>
      <c r="HM521" s="70"/>
      <c r="HN521" s="70"/>
      <c r="HO521" s="60"/>
      <c r="HP521" s="61"/>
      <c r="HQ521" s="70"/>
      <c r="HR521" s="70"/>
      <c r="HS521" s="60"/>
      <c r="HT521" s="61"/>
      <c r="HU521" s="70"/>
      <c r="HV521" s="70"/>
      <c r="HW521" s="60"/>
      <c r="HX521" s="61"/>
      <c r="HY521" s="70"/>
      <c r="HZ521" s="70"/>
      <c r="IA521" s="60"/>
      <c r="IB521" s="61"/>
      <c r="IC521" s="70"/>
      <c r="ID521" s="70"/>
      <c r="IE521" s="60"/>
      <c r="IF521" s="61"/>
      <c r="IG521" s="70"/>
      <c r="IH521" s="70"/>
      <c r="II521" s="60"/>
      <c r="IJ521" s="61"/>
      <c r="IK521" s="70"/>
      <c r="IL521" s="70"/>
      <c r="IM521" s="60"/>
      <c r="IN521" s="61"/>
      <c r="IO521" s="70"/>
      <c r="IP521" s="70"/>
      <c r="IQ521" s="60"/>
      <c r="IR521" s="61"/>
      <c r="IS521" s="70"/>
      <c r="IT521" s="70"/>
      <c r="IU521" s="60"/>
      <c r="IV521" s="61"/>
      <c r="IW521" s="70"/>
      <c r="IX521" s="70"/>
      <c r="IY521" s="60"/>
      <c r="IZ521" s="61"/>
      <c r="JA521" s="70"/>
      <c r="JB521" s="70"/>
      <c r="JC521" s="60"/>
      <c r="JD521" s="61"/>
      <c r="JE521" s="70"/>
      <c r="JF521" s="70"/>
      <c r="JG521" s="60"/>
      <c r="JH521" s="61"/>
      <c r="JI521" s="70"/>
      <c r="JJ521" s="70"/>
      <c r="JK521" s="60"/>
      <c r="JL521" s="61"/>
      <c r="JM521" s="70"/>
      <c r="JN521" s="70"/>
      <c r="JO521" s="60"/>
      <c r="JP521" s="61"/>
      <c r="JQ521" s="70"/>
      <c r="JR521" s="70"/>
      <c r="JS521" s="60"/>
      <c r="JT521" s="61"/>
      <c r="JU521" s="70"/>
      <c r="JV521" s="70"/>
      <c r="JW521" s="60"/>
      <c r="JX521" s="61"/>
      <c r="JY521" s="70"/>
      <c r="JZ521" s="70"/>
      <c r="KA521" s="60"/>
      <c r="KB521" s="61"/>
      <c r="KC521" s="70"/>
      <c r="KD521" s="70"/>
      <c r="KE521" s="60"/>
      <c r="KF521" s="61"/>
      <c r="KG521" s="70"/>
      <c r="KH521" s="70"/>
      <c r="KI521" s="60"/>
      <c r="KJ521" s="61"/>
      <c r="KK521" s="70"/>
      <c r="KL521" s="70"/>
      <c r="KM521" s="60"/>
      <c r="KN521" s="61"/>
      <c r="KO521" s="70"/>
      <c r="KP521" s="70"/>
      <c r="KQ521" s="60"/>
      <c r="KR521" s="61"/>
      <c r="KS521" s="70"/>
      <c r="KT521" s="70"/>
      <c r="KU521" s="60"/>
      <c r="KV521" s="61"/>
      <c r="KW521" s="70"/>
      <c r="KX521" s="70"/>
      <c r="KY521" s="60"/>
      <c r="KZ521" s="61"/>
      <c r="LA521" s="70"/>
      <c r="LB521" s="70"/>
      <c r="LC521" s="60"/>
      <c r="LD521" s="61"/>
      <c r="LE521" s="70"/>
      <c r="LF521" s="70"/>
      <c r="LG521" s="60"/>
      <c r="LH521" s="61"/>
      <c r="LI521" s="70"/>
      <c r="LJ521" s="70"/>
      <c r="LK521" s="60"/>
      <c r="LL521" s="61"/>
      <c r="LM521" s="70"/>
      <c r="LN521" s="70"/>
      <c r="LO521" s="60"/>
      <c r="LP521" s="61"/>
      <c r="LQ521" s="70"/>
      <c r="LR521" s="70"/>
      <c r="LS521" s="60"/>
      <c r="LT521" s="61"/>
      <c r="LU521" s="70"/>
      <c r="LV521" s="70"/>
      <c r="LW521" s="60"/>
      <c r="LX521" s="61"/>
      <c r="LY521" s="70"/>
      <c r="LZ521" s="70"/>
      <c r="MA521" s="60"/>
      <c r="MB521" s="61"/>
      <c r="MC521" s="70"/>
      <c r="MD521" s="70"/>
      <c r="ME521" s="60"/>
      <c r="MF521" s="61"/>
      <c r="MG521" s="70"/>
      <c r="MH521" s="70"/>
      <c r="MI521" s="60"/>
      <c r="MJ521" s="61"/>
      <c r="MK521" s="70"/>
      <c r="ML521" s="70"/>
      <c r="MM521" s="60"/>
      <c r="MN521" s="61"/>
      <c r="MO521" s="70"/>
      <c r="MP521" s="70"/>
      <c r="MQ521" s="60"/>
      <c r="MR521" s="61"/>
      <c r="MS521" s="70"/>
      <c r="MT521" s="70"/>
      <c r="MU521" s="60"/>
      <c r="MV521" s="61"/>
      <c r="MW521" s="70"/>
      <c r="MX521" s="70"/>
      <c r="MY521" s="60"/>
      <c r="MZ521" s="61"/>
      <c r="NA521" s="70"/>
      <c r="NB521" s="70"/>
      <c r="NC521" s="60"/>
      <c r="ND521" s="61"/>
      <c r="NE521" s="70"/>
      <c r="NF521" s="70"/>
      <c r="NG521" s="60"/>
      <c r="NH521" s="61"/>
      <c r="NI521" s="70"/>
      <c r="NJ521" s="70"/>
      <c r="NK521" s="60"/>
      <c r="NL521" s="61"/>
      <c r="NM521" s="70"/>
      <c r="NN521" s="70"/>
      <c r="NO521" s="60"/>
      <c r="NP521" s="61"/>
      <c r="NQ521" s="70"/>
      <c r="NR521" s="70"/>
      <c r="NS521" s="60"/>
      <c r="NT521" s="61"/>
      <c r="NU521" s="70"/>
      <c r="NV521" s="70"/>
      <c r="NW521" s="60"/>
      <c r="NX521" s="61"/>
      <c r="NY521" s="70"/>
      <c r="NZ521" s="70"/>
      <c r="OA521" s="60"/>
      <c r="OB521" s="61"/>
      <c r="OC521" s="70"/>
      <c r="OD521" s="70"/>
      <c r="OE521" s="60"/>
      <c r="OF521" s="61"/>
      <c r="OG521" s="70"/>
      <c r="OH521" s="70"/>
      <c r="OI521" s="60"/>
      <c r="OJ521" s="61"/>
      <c r="OK521" s="70"/>
      <c r="OL521" s="70"/>
      <c r="OM521" s="60"/>
      <c r="ON521" s="61"/>
      <c r="OO521" s="70"/>
      <c r="OP521" s="70"/>
      <c r="OQ521" s="60"/>
      <c r="OR521" s="61"/>
      <c r="OS521" s="70"/>
      <c r="OT521" s="70"/>
      <c r="OU521" s="60"/>
      <c r="OV521" s="61"/>
      <c r="OW521" s="70"/>
      <c r="OX521" s="70"/>
      <c r="OY521" s="60"/>
      <c r="OZ521" s="61"/>
      <c r="PA521" s="70"/>
      <c r="PB521" s="70"/>
      <c r="PC521" s="60"/>
      <c r="PD521" s="61"/>
      <c r="PE521" s="70"/>
      <c r="PF521" s="70"/>
      <c r="PG521" s="60"/>
      <c r="PH521" s="61"/>
      <c r="PI521" s="70"/>
      <c r="PJ521" s="70"/>
      <c r="PK521" s="60"/>
      <c r="PL521" s="61"/>
      <c r="PM521" s="70"/>
      <c r="PN521" s="70"/>
      <c r="PO521" s="60"/>
      <c r="PP521" s="61"/>
      <c r="PQ521" s="70"/>
      <c r="PR521" s="70"/>
      <c r="PS521" s="60"/>
      <c r="PT521" s="61"/>
      <c r="PU521" s="70"/>
      <c r="PV521" s="70"/>
      <c r="PW521" s="60"/>
      <c r="PX521" s="61"/>
      <c r="PY521" s="70"/>
      <c r="PZ521" s="70"/>
      <c r="QA521" s="60"/>
      <c r="QB521" s="61"/>
      <c r="QC521" s="70"/>
      <c r="QD521" s="70"/>
      <c r="QE521" s="60"/>
      <c r="QF521" s="61"/>
      <c r="QG521" s="70"/>
      <c r="QH521" s="70"/>
      <c r="QI521" s="60"/>
      <c r="QJ521" s="61"/>
      <c r="QK521" s="70"/>
      <c r="QL521" s="70"/>
      <c r="QM521" s="60"/>
      <c r="QN521" s="61"/>
      <c r="QO521" s="70"/>
      <c r="QP521" s="70"/>
      <c r="QQ521" s="60"/>
      <c r="QR521" s="61"/>
      <c r="QS521" s="70"/>
      <c r="QT521" s="70"/>
      <c r="QU521" s="60"/>
      <c r="QV521" s="61"/>
      <c r="QW521" s="70"/>
      <c r="QX521" s="70"/>
      <c r="QY521" s="60"/>
      <c r="QZ521" s="61"/>
      <c r="RA521" s="70"/>
      <c r="RB521" s="70"/>
      <c r="RC521" s="60"/>
      <c r="RD521" s="61"/>
      <c r="RE521" s="70"/>
      <c r="RF521" s="70"/>
      <c r="RG521" s="60"/>
      <c r="RH521" s="61"/>
      <c r="RI521" s="70"/>
      <c r="RJ521" s="70"/>
      <c r="RK521" s="60"/>
      <c r="RL521" s="61"/>
      <c r="RM521" s="70"/>
      <c r="RN521" s="70"/>
      <c r="RO521" s="60"/>
      <c r="RP521" s="61"/>
      <c r="RQ521" s="70"/>
      <c r="RR521" s="70"/>
      <c r="RS521" s="60"/>
      <c r="RT521" s="61"/>
      <c r="RU521" s="70"/>
      <c r="RV521" s="70"/>
      <c r="RW521" s="60"/>
      <c r="RX521" s="61"/>
      <c r="RY521" s="70"/>
      <c r="RZ521" s="70"/>
      <c r="SA521" s="60"/>
      <c r="SB521" s="61"/>
      <c r="SC521" s="70"/>
      <c r="SD521" s="70"/>
      <c r="SE521" s="60"/>
      <c r="SF521" s="61"/>
      <c r="SG521" s="70"/>
      <c r="SH521" s="70"/>
      <c r="SI521" s="60"/>
      <c r="SJ521" s="61"/>
      <c r="SK521" s="70"/>
      <c r="SL521" s="70"/>
      <c r="SM521" s="60"/>
      <c r="SN521" s="61"/>
      <c r="SO521" s="70"/>
      <c r="SP521" s="70"/>
      <c r="SQ521" s="60"/>
      <c r="SR521" s="61"/>
      <c r="SS521" s="70"/>
      <c r="ST521" s="70"/>
      <c r="SU521" s="60"/>
      <c r="SV521" s="61"/>
      <c r="SW521" s="70"/>
      <c r="SX521" s="70"/>
      <c r="SY521" s="60"/>
      <c r="SZ521" s="61"/>
      <c r="TA521" s="70"/>
      <c r="TB521" s="70"/>
      <c r="TC521" s="60"/>
      <c r="TD521" s="61"/>
      <c r="TE521" s="70"/>
      <c r="TF521" s="70"/>
      <c r="TG521" s="60"/>
      <c r="TH521" s="61"/>
      <c r="TI521" s="70"/>
      <c r="TJ521" s="70"/>
      <c r="TK521" s="60"/>
      <c r="TL521" s="61"/>
      <c r="TM521" s="70"/>
      <c r="TN521" s="70"/>
      <c r="TO521" s="60"/>
      <c r="TP521" s="61"/>
      <c r="TQ521" s="70"/>
      <c r="TR521" s="70"/>
      <c r="TS521" s="60"/>
      <c r="TT521" s="61"/>
      <c r="TU521" s="70"/>
      <c r="TV521" s="70"/>
      <c r="TW521" s="60"/>
      <c r="TX521" s="61"/>
      <c r="TY521" s="70"/>
      <c r="TZ521" s="70"/>
      <c r="UA521" s="60"/>
      <c r="UB521" s="61"/>
      <c r="UC521" s="70"/>
      <c r="UD521" s="70"/>
      <c r="UE521" s="60"/>
      <c r="UF521" s="61"/>
      <c r="UG521" s="70"/>
      <c r="UH521" s="70"/>
      <c r="UI521" s="60"/>
      <c r="UJ521" s="61"/>
      <c r="UK521" s="70"/>
      <c r="UL521" s="70"/>
      <c r="UM521" s="60"/>
      <c r="UN521" s="61"/>
      <c r="UO521" s="70"/>
      <c r="UP521" s="70"/>
      <c r="UQ521" s="60"/>
      <c r="UR521" s="61"/>
      <c r="US521" s="70"/>
      <c r="UT521" s="70"/>
      <c r="UU521" s="60"/>
      <c r="UV521" s="61"/>
      <c r="UW521" s="70"/>
      <c r="UX521" s="70"/>
      <c r="UY521" s="60"/>
      <c r="UZ521" s="61"/>
      <c r="VA521" s="70"/>
      <c r="VB521" s="70"/>
      <c r="VC521" s="60"/>
      <c r="VD521" s="61"/>
      <c r="VE521" s="70"/>
      <c r="VF521" s="70"/>
      <c r="VG521" s="60"/>
      <c r="VH521" s="61"/>
      <c r="VI521" s="70"/>
      <c r="VJ521" s="70"/>
      <c r="VK521" s="60"/>
      <c r="VL521" s="61"/>
      <c r="VM521" s="70"/>
      <c r="VN521" s="70"/>
      <c r="VO521" s="60"/>
      <c r="VP521" s="61"/>
      <c r="VQ521" s="70"/>
      <c r="VR521" s="70"/>
      <c r="VS521" s="60"/>
      <c r="VT521" s="61"/>
      <c r="VU521" s="70"/>
      <c r="VV521" s="70"/>
      <c r="VW521" s="60"/>
      <c r="VX521" s="61"/>
      <c r="VY521" s="70"/>
      <c r="VZ521" s="70"/>
      <c r="WA521" s="60"/>
      <c r="WB521" s="61"/>
      <c r="WC521" s="70"/>
      <c r="WD521" s="70"/>
      <c r="WE521" s="60"/>
      <c r="WF521" s="61"/>
      <c r="WG521" s="70"/>
      <c r="WH521" s="70"/>
      <c r="WI521" s="60"/>
      <c r="WJ521" s="61"/>
      <c r="WK521" s="70"/>
      <c r="WL521" s="70"/>
      <c r="WM521" s="60"/>
      <c r="WN521" s="61"/>
      <c r="WO521" s="70"/>
      <c r="WP521" s="70"/>
      <c r="WQ521" s="60"/>
      <c r="WR521" s="61"/>
      <c r="WS521" s="70"/>
      <c r="WT521" s="70"/>
      <c r="WU521" s="60"/>
      <c r="WV521" s="61"/>
      <c r="WW521" s="70"/>
      <c r="WX521" s="70"/>
      <c r="WY521" s="60"/>
      <c r="WZ521" s="61"/>
      <c r="XA521" s="70"/>
      <c r="XB521" s="70"/>
      <c r="XC521" s="60"/>
      <c r="XD521" s="61"/>
      <c r="XE521" s="70"/>
      <c r="XF521" s="70"/>
      <c r="XG521" s="60"/>
      <c r="XH521" s="61"/>
      <c r="XI521" s="70"/>
      <c r="XJ521" s="70"/>
      <c r="XK521" s="60"/>
      <c r="XL521" s="61"/>
      <c r="XM521" s="70"/>
      <c r="XN521" s="70"/>
      <c r="XO521" s="60"/>
      <c r="XP521" s="61"/>
      <c r="XQ521" s="70"/>
      <c r="XR521" s="70"/>
      <c r="XS521" s="60"/>
      <c r="XT521" s="61"/>
      <c r="XU521" s="70"/>
      <c r="XV521" s="70"/>
      <c r="XW521" s="60"/>
      <c r="XX521" s="61"/>
      <c r="XY521" s="70"/>
      <c r="XZ521" s="70"/>
      <c r="YA521" s="60"/>
      <c r="YB521" s="61"/>
      <c r="YC521" s="70"/>
      <c r="YD521" s="70"/>
      <c r="YE521" s="60"/>
      <c r="YF521" s="61"/>
      <c r="YG521" s="70"/>
      <c r="YH521" s="70"/>
      <c r="YI521" s="60"/>
      <c r="YJ521" s="61"/>
      <c r="YK521" s="70"/>
      <c r="YL521" s="70"/>
      <c r="YM521" s="60"/>
      <c r="YN521" s="61"/>
      <c r="YO521" s="70"/>
      <c r="YP521" s="70"/>
      <c r="YQ521" s="60"/>
      <c r="YR521" s="61"/>
      <c r="YS521" s="70"/>
      <c r="YT521" s="70"/>
      <c r="YU521" s="60"/>
      <c r="YV521" s="61"/>
      <c r="YW521" s="70"/>
      <c r="YX521" s="70"/>
      <c r="YY521" s="60"/>
      <c r="YZ521" s="61"/>
      <c r="ZA521" s="70"/>
      <c r="ZB521" s="70"/>
      <c r="ZC521" s="60"/>
      <c r="ZD521" s="61"/>
      <c r="ZE521" s="70"/>
      <c r="ZF521" s="70"/>
      <c r="ZG521" s="60"/>
      <c r="ZH521" s="61"/>
      <c r="ZI521" s="70"/>
      <c r="ZJ521" s="70"/>
      <c r="ZK521" s="60"/>
      <c r="ZL521" s="61"/>
      <c r="ZM521" s="70"/>
      <c r="ZN521" s="70"/>
      <c r="ZO521" s="60"/>
      <c r="ZP521" s="61"/>
      <c r="ZQ521" s="70"/>
      <c r="ZR521" s="70"/>
      <c r="ZS521" s="60"/>
      <c r="ZT521" s="61"/>
      <c r="ZU521" s="70"/>
      <c r="ZV521" s="70"/>
      <c r="ZW521" s="60"/>
      <c r="ZX521" s="61"/>
      <c r="ZY521" s="70"/>
      <c r="ZZ521" s="70"/>
      <c r="AAA521" s="60"/>
      <c r="AAB521" s="61"/>
      <c r="AAC521" s="70"/>
      <c r="AAD521" s="70"/>
      <c r="AAE521" s="60"/>
      <c r="AAF521" s="61"/>
      <c r="AAG521" s="70"/>
      <c r="AAH521" s="70"/>
      <c r="AAI521" s="60"/>
      <c r="AAJ521" s="61"/>
      <c r="AAK521" s="70"/>
      <c r="AAL521" s="70"/>
      <c r="AAM521" s="60"/>
      <c r="AAN521" s="61"/>
      <c r="AAO521" s="70"/>
      <c r="AAP521" s="70"/>
      <c r="AAQ521" s="60"/>
      <c r="AAR521" s="61"/>
      <c r="AAS521" s="70"/>
      <c r="AAT521" s="70"/>
      <c r="AAU521" s="60"/>
      <c r="AAV521" s="61"/>
      <c r="AAW521" s="70"/>
      <c r="AAX521" s="70"/>
      <c r="AAY521" s="60"/>
      <c r="AAZ521" s="61"/>
      <c r="ABA521" s="70"/>
      <c r="ABB521" s="70"/>
      <c r="ABC521" s="60"/>
      <c r="ABD521" s="61"/>
      <c r="ABE521" s="70"/>
      <c r="ABF521" s="70"/>
      <c r="ABG521" s="60"/>
      <c r="ABH521" s="61"/>
      <c r="ABI521" s="70"/>
      <c r="ABJ521" s="70"/>
      <c r="ABK521" s="60"/>
      <c r="ABL521" s="61"/>
      <c r="ABM521" s="70"/>
      <c r="ABN521" s="70"/>
      <c r="ABO521" s="60"/>
      <c r="ABP521" s="61"/>
      <c r="ABQ521" s="70"/>
      <c r="ABR521" s="70"/>
      <c r="ABS521" s="60"/>
      <c r="ABT521" s="61"/>
      <c r="ABU521" s="70"/>
      <c r="ABV521" s="70"/>
      <c r="ABW521" s="60"/>
      <c r="ABX521" s="61"/>
      <c r="ABY521" s="70"/>
      <c r="ABZ521" s="70"/>
      <c r="ACA521" s="60"/>
      <c r="ACB521" s="61"/>
      <c r="ACC521" s="70"/>
      <c r="ACD521" s="70"/>
      <c r="ACE521" s="60"/>
      <c r="ACF521" s="61"/>
      <c r="ACG521" s="70"/>
      <c r="ACH521" s="70"/>
      <c r="ACI521" s="60"/>
      <c r="ACJ521" s="61"/>
      <c r="ACK521" s="70"/>
      <c r="ACL521" s="70"/>
      <c r="ACM521" s="60"/>
      <c r="ACN521" s="61"/>
      <c r="ACO521" s="70"/>
      <c r="ACP521" s="70"/>
      <c r="ACQ521" s="60"/>
      <c r="ACR521" s="61"/>
      <c r="ACS521" s="70"/>
      <c r="ACT521" s="70"/>
      <c r="ACU521" s="60"/>
      <c r="ACV521" s="61"/>
      <c r="ACW521" s="70"/>
      <c r="ACX521" s="70"/>
      <c r="ACY521" s="60"/>
      <c r="ACZ521" s="61"/>
      <c r="ADA521" s="70"/>
      <c r="ADB521" s="70"/>
      <c r="ADC521" s="60"/>
      <c r="ADD521" s="61"/>
      <c r="ADE521" s="70"/>
      <c r="ADF521" s="70"/>
      <c r="ADG521" s="60"/>
      <c r="ADH521" s="61"/>
      <c r="ADI521" s="70"/>
      <c r="ADJ521" s="70"/>
      <c r="ADK521" s="60"/>
      <c r="ADL521" s="61"/>
      <c r="ADM521" s="70"/>
      <c r="ADN521" s="70"/>
      <c r="ADO521" s="60"/>
      <c r="ADP521" s="61"/>
      <c r="ADQ521" s="70"/>
      <c r="ADR521" s="70"/>
      <c r="ADS521" s="60"/>
      <c r="ADT521" s="61"/>
      <c r="ADU521" s="70"/>
      <c r="ADV521" s="70"/>
      <c r="ADW521" s="60"/>
      <c r="ADX521" s="61"/>
      <c r="ADY521" s="70"/>
      <c r="ADZ521" s="70"/>
      <c r="AEA521" s="60"/>
      <c r="AEB521" s="61"/>
      <c r="AEC521" s="70"/>
      <c r="AED521" s="70"/>
      <c r="AEE521" s="60"/>
      <c r="AEF521" s="61"/>
      <c r="AEG521" s="70"/>
      <c r="AEH521" s="70"/>
      <c r="AEI521" s="60"/>
      <c r="AEJ521" s="61"/>
      <c r="AEK521" s="70"/>
      <c r="AEL521" s="70"/>
      <c r="AEM521" s="60"/>
      <c r="AEN521" s="61"/>
      <c r="AEO521" s="70"/>
      <c r="AEP521" s="70"/>
      <c r="AEQ521" s="60"/>
      <c r="AER521" s="61"/>
      <c r="AES521" s="70"/>
      <c r="AET521" s="70"/>
      <c r="AEU521" s="60"/>
      <c r="AEV521" s="61"/>
      <c r="AEW521" s="70"/>
      <c r="AEX521" s="70"/>
      <c r="AEY521" s="60"/>
      <c r="AEZ521" s="61"/>
      <c r="AFA521" s="70"/>
      <c r="AFB521" s="70"/>
      <c r="AFC521" s="60"/>
      <c r="AFD521" s="61"/>
      <c r="AFE521" s="70"/>
      <c r="AFF521" s="70"/>
      <c r="AFG521" s="60"/>
      <c r="AFH521" s="61"/>
      <c r="AFI521" s="70"/>
      <c r="AFJ521" s="70"/>
      <c r="AFK521" s="60"/>
      <c r="AFL521" s="61"/>
      <c r="AFM521" s="70"/>
      <c r="AFN521" s="70"/>
      <c r="AFO521" s="60"/>
      <c r="AFP521" s="61"/>
      <c r="AFQ521" s="70"/>
      <c r="AFR521" s="70"/>
      <c r="AFS521" s="60"/>
      <c r="AFT521" s="61"/>
      <c r="AFU521" s="70"/>
      <c r="AFV521" s="70"/>
      <c r="AFW521" s="60"/>
      <c r="AFX521" s="61"/>
      <c r="AFY521" s="70"/>
      <c r="AFZ521" s="70"/>
      <c r="AGA521" s="60"/>
      <c r="AGB521" s="61"/>
      <c r="AGC521" s="70"/>
      <c r="AGD521" s="70"/>
      <c r="AGE521" s="60"/>
      <c r="AGF521" s="61"/>
      <c r="AGG521" s="70"/>
      <c r="AGH521" s="70"/>
      <c r="AGI521" s="60"/>
      <c r="AGJ521" s="61"/>
      <c r="AGK521" s="70"/>
      <c r="AGL521" s="70"/>
      <c r="AGM521" s="60"/>
      <c r="AGN521" s="61"/>
      <c r="AGO521" s="70"/>
      <c r="AGP521" s="70"/>
      <c r="AGQ521" s="60"/>
      <c r="AGR521" s="61"/>
      <c r="AGS521" s="70"/>
      <c r="AGT521" s="70"/>
      <c r="AGU521" s="60"/>
      <c r="AGV521" s="61"/>
      <c r="AGW521" s="70"/>
      <c r="AGX521" s="70"/>
      <c r="AGY521" s="60"/>
      <c r="AGZ521" s="61"/>
      <c r="AHA521" s="70"/>
      <c r="AHB521" s="70"/>
      <c r="AHC521" s="60"/>
      <c r="AHD521" s="61"/>
      <c r="AHE521" s="70"/>
      <c r="AHF521" s="70"/>
      <c r="AHG521" s="60"/>
      <c r="AHH521" s="61"/>
      <c r="AHI521" s="70"/>
      <c r="AHJ521" s="70"/>
      <c r="AHK521" s="60"/>
      <c r="AHL521" s="61"/>
      <c r="AHM521" s="70"/>
      <c r="AHN521" s="70"/>
      <c r="AHO521" s="60"/>
      <c r="AHP521" s="61"/>
      <c r="AHQ521" s="70"/>
      <c r="AHR521" s="70"/>
      <c r="AHS521" s="60"/>
      <c r="AHT521" s="61"/>
      <c r="AHU521" s="70"/>
      <c r="AHV521" s="70"/>
      <c r="AHW521" s="60"/>
      <c r="AHX521" s="61"/>
      <c r="AHY521" s="70"/>
      <c r="AHZ521" s="70"/>
      <c r="AIA521" s="60"/>
      <c r="AIB521" s="61"/>
      <c r="AIC521" s="70"/>
      <c r="AID521" s="70"/>
      <c r="AIE521" s="60"/>
      <c r="AIF521" s="61"/>
      <c r="AIG521" s="70"/>
      <c r="AIH521" s="70"/>
      <c r="AII521" s="60"/>
      <c r="AIJ521" s="61"/>
      <c r="AIK521" s="70"/>
      <c r="AIL521" s="70"/>
      <c r="AIM521" s="60"/>
      <c r="AIN521" s="61"/>
      <c r="AIO521" s="70"/>
      <c r="AIP521" s="70"/>
      <c r="AIQ521" s="60"/>
      <c r="AIR521" s="61"/>
      <c r="AIS521" s="70"/>
      <c r="AIT521" s="70"/>
      <c r="AIU521" s="60"/>
      <c r="AIV521" s="61"/>
      <c r="AIW521" s="70"/>
      <c r="AIX521" s="70"/>
      <c r="AIY521" s="60"/>
      <c r="AIZ521" s="61"/>
      <c r="AJA521" s="70"/>
      <c r="AJB521" s="70"/>
      <c r="AJC521" s="60"/>
      <c r="AJD521" s="61"/>
      <c r="AJE521" s="70"/>
      <c r="AJF521" s="70"/>
      <c r="AJG521" s="60"/>
      <c r="AJH521" s="61"/>
      <c r="AJI521" s="70"/>
      <c r="AJJ521" s="70"/>
      <c r="AJK521" s="60"/>
      <c r="AJL521" s="61"/>
      <c r="AJM521" s="70"/>
      <c r="AJN521" s="70"/>
      <c r="AJO521" s="60"/>
      <c r="AJP521" s="61"/>
      <c r="AJQ521" s="70"/>
      <c r="AJR521" s="70"/>
      <c r="AJS521" s="60"/>
      <c r="AJT521" s="61"/>
      <c r="AJU521" s="70"/>
      <c r="AJV521" s="70"/>
      <c r="AJW521" s="60"/>
      <c r="AJX521" s="61"/>
      <c r="AJY521" s="70"/>
      <c r="AJZ521" s="70"/>
      <c r="AKA521" s="60"/>
      <c r="AKB521" s="61"/>
      <c r="AKC521" s="70"/>
      <c r="AKD521" s="70"/>
      <c r="AKE521" s="60"/>
      <c r="AKF521" s="61"/>
      <c r="AKG521" s="70"/>
      <c r="AKH521" s="70"/>
      <c r="AKI521" s="60"/>
      <c r="AKJ521" s="61"/>
      <c r="AKK521" s="70"/>
      <c r="AKL521" s="70"/>
      <c r="AKM521" s="60"/>
      <c r="AKN521" s="61"/>
      <c r="AKO521" s="70"/>
      <c r="AKP521" s="70"/>
      <c r="AKQ521" s="60"/>
      <c r="AKR521" s="61"/>
      <c r="AKS521" s="70"/>
      <c r="AKT521" s="70"/>
      <c r="AKU521" s="60"/>
      <c r="AKV521" s="61"/>
      <c r="AKW521" s="70"/>
      <c r="AKX521" s="70"/>
      <c r="AKY521" s="60"/>
      <c r="AKZ521" s="61"/>
      <c r="ALA521" s="70"/>
      <c r="ALB521" s="70"/>
      <c r="ALC521" s="60"/>
      <c r="ALD521" s="61"/>
      <c r="ALE521" s="70"/>
      <c r="ALF521" s="70"/>
      <c r="ALG521" s="60"/>
      <c r="ALH521" s="61"/>
      <c r="ALI521" s="70"/>
      <c r="ALJ521" s="70"/>
      <c r="ALK521" s="60"/>
      <c r="ALL521" s="61"/>
      <c r="ALM521" s="70"/>
      <c r="ALN521" s="70"/>
      <c r="ALO521" s="60"/>
      <c r="ALP521" s="61"/>
      <c r="ALQ521" s="70"/>
      <c r="ALR521" s="70"/>
      <c r="ALS521" s="60"/>
      <c r="ALT521" s="61"/>
      <c r="ALU521" s="70"/>
      <c r="ALV521" s="70"/>
      <c r="ALW521" s="60"/>
      <c r="ALX521" s="61"/>
      <c r="ALY521" s="70"/>
      <c r="ALZ521" s="70"/>
      <c r="AMA521" s="60"/>
      <c r="AMB521" s="61"/>
      <c r="AMC521" s="70"/>
      <c r="AMD521" s="70"/>
      <c r="AME521" s="60"/>
      <c r="AMF521" s="61"/>
      <c r="AMG521" s="70"/>
      <c r="AMH521" s="70"/>
      <c r="AMI521" s="60"/>
      <c r="AMJ521" s="61"/>
      <c r="AMK521" s="70"/>
      <c r="AML521" s="70"/>
      <c r="AMM521" s="60"/>
      <c r="AMN521" s="61"/>
      <c r="AMO521" s="70"/>
      <c r="AMP521" s="70"/>
      <c r="AMQ521" s="60"/>
      <c r="AMR521" s="61"/>
      <c r="AMS521" s="70"/>
      <c r="AMT521" s="70"/>
      <c r="AMU521" s="60"/>
      <c r="AMV521" s="61"/>
      <c r="AMW521" s="70"/>
      <c r="AMX521" s="70"/>
      <c r="AMY521" s="60"/>
      <c r="AMZ521" s="61"/>
      <c r="ANA521" s="70"/>
      <c r="ANB521" s="70"/>
      <c r="ANC521" s="60"/>
      <c r="AND521" s="61"/>
      <c r="ANE521" s="70"/>
      <c r="ANF521" s="70"/>
      <c r="ANG521" s="60"/>
      <c r="ANH521" s="61"/>
      <c r="ANI521" s="70"/>
      <c r="ANJ521" s="70"/>
      <c r="ANK521" s="60"/>
      <c r="ANL521" s="61"/>
      <c r="ANM521" s="70"/>
      <c r="ANN521" s="70"/>
      <c r="ANO521" s="60"/>
      <c r="ANP521" s="61"/>
      <c r="ANQ521" s="70"/>
      <c r="ANR521" s="70"/>
      <c r="ANS521" s="60"/>
      <c r="ANT521" s="61"/>
      <c r="ANU521" s="70"/>
      <c r="ANV521" s="70"/>
      <c r="ANW521" s="60"/>
      <c r="ANX521" s="61"/>
      <c r="ANY521" s="70"/>
      <c r="ANZ521" s="70"/>
      <c r="AOA521" s="60"/>
      <c r="AOB521" s="61"/>
      <c r="AOC521" s="70"/>
      <c r="AOD521" s="70"/>
      <c r="AOE521" s="60"/>
      <c r="AOF521" s="61"/>
      <c r="AOG521" s="70"/>
      <c r="AOH521" s="70"/>
      <c r="AOI521" s="60"/>
      <c r="AOJ521" s="61"/>
      <c r="AOK521" s="70"/>
      <c r="AOL521" s="70"/>
      <c r="AOM521" s="60"/>
      <c r="AON521" s="61"/>
      <c r="AOO521" s="70"/>
      <c r="AOP521" s="70"/>
      <c r="AOQ521" s="60"/>
      <c r="AOR521" s="61"/>
      <c r="AOS521" s="70"/>
      <c r="AOT521" s="70"/>
      <c r="AOU521" s="60"/>
      <c r="AOV521" s="61"/>
      <c r="AOW521" s="70"/>
      <c r="AOX521" s="70"/>
      <c r="AOY521" s="60"/>
      <c r="AOZ521" s="61"/>
      <c r="APA521" s="70"/>
      <c r="APB521" s="70"/>
      <c r="APC521" s="60"/>
      <c r="APD521" s="61"/>
      <c r="APE521" s="70"/>
      <c r="APF521" s="70"/>
      <c r="APG521" s="60"/>
      <c r="APH521" s="61"/>
      <c r="API521" s="70"/>
      <c r="APJ521" s="70"/>
      <c r="APK521" s="60"/>
      <c r="APL521" s="61"/>
      <c r="APM521" s="70"/>
      <c r="APN521" s="70"/>
      <c r="APO521" s="60"/>
      <c r="APP521" s="61"/>
      <c r="APQ521" s="70"/>
      <c r="APR521" s="70"/>
      <c r="APS521" s="60"/>
      <c r="APT521" s="61"/>
      <c r="APU521" s="70"/>
      <c r="APV521" s="70"/>
      <c r="APW521" s="60"/>
      <c r="APX521" s="61"/>
      <c r="APY521" s="70"/>
      <c r="APZ521" s="70"/>
      <c r="AQA521" s="60"/>
      <c r="AQB521" s="61"/>
      <c r="AQC521" s="70"/>
      <c r="AQD521" s="70"/>
      <c r="AQE521" s="60"/>
      <c r="AQF521" s="61"/>
      <c r="AQG521" s="70"/>
      <c r="AQH521" s="70"/>
      <c r="AQI521" s="60"/>
      <c r="AQJ521" s="61"/>
      <c r="AQK521" s="70"/>
      <c r="AQL521" s="70"/>
      <c r="AQM521" s="60"/>
      <c r="AQN521" s="61"/>
      <c r="AQO521" s="70"/>
      <c r="AQP521" s="70"/>
      <c r="AQQ521" s="60"/>
      <c r="AQR521" s="61"/>
      <c r="AQS521" s="70"/>
      <c r="AQT521" s="70"/>
      <c r="AQU521" s="60"/>
      <c r="AQV521" s="61"/>
      <c r="AQW521" s="70"/>
      <c r="AQX521" s="70"/>
      <c r="AQY521" s="60"/>
      <c r="AQZ521" s="61"/>
      <c r="ARA521" s="70"/>
      <c r="ARB521" s="70"/>
      <c r="ARC521" s="60"/>
      <c r="ARD521" s="61"/>
      <c r="ARE521" s="70"/>
      <c r="ARF521" s="70"/>
      <c r="ARG521" s="60"/>
      <c r="ARH521" s="61"/>
      <c r="ARI521" s="70"/>
      <c r="ARJ521" s="70"/>
      <c r="ARK521" s="60"/>
      <c r="ARL521" s="61"/>
      <c r="ARM521" s="70"/>
      <c r="ARN521" s="70"/>
      <c r="ARO521" s="60"/>
      <c r="ARP521" s="61"/>
      <c r="ARQ521" s="70"/>
      <c r="ARR521" s="70"/>
      <c r="ARS521" s="60"/>
      <c r="ART521" s="61"/>
      <c r="ARU521" s="70"/>
      <c r="ARV521" s="70"/>
      <c r="ARW521" s="60"/>
      <c r="ARX521" s="61"/>
      <c r="ARY521" s="70"/>
      <c r="ARZ521" s="70"/>
      <c r="ASA521" s="60"/>
      <c r="ASB521" s="61"/>
      <c r="ASC521" s="70"/>
      <c r="ASD521" s="70"/>
      <c r="ASE521" s="60"/>
      <c r="ASF521" s="61"/>
      <c r="ASG521" s="70"/>
      <c r="ASH521" s="70"/>
      <c r="ASI521" s="60"/>
      <c r="ASJ521" s="61"/>
      <c r="ASK521" s="70"/>
      <c r="ASL521" s="70"/>
      <c r="ASM521" s="60"/>
      <c r="ASN521" s="61"/>
      <c r="ASO521" s="70"/>
      <c r="ASP521" s="70"/>
      <c r="ASQ521" s="60"/>
      <c r="ASR521" s="61"/>
      <c r="ASS521" s="70"/>
      <c r="AST521" s="70"/>
      <c r="ASU521" s="60"/>
      <c r="ASV521" s="61"/>
      <c r="ASW521" s="70"/>
      <c r="ASX521" s="70"/>
      <c r="ASY521" s="60"/>
      <c r="ASZ521" s="61"/>
      <c r="ATA521" s="70"/>
      <c r="ATB521" s="70"/>
      <c r="ATC521" s="60"/>
      <c r="ATD521" s="61"/>
      <c r="ATE521" s="70"/>
      <c r="ATF521" s="70"/>
      <c r="ATG521" s="60"/>
      <c r="ATH521" s="61"/>
      <c r="ATI521" s="70"/>
      <c r="ATJ521" s="70"/>
      <c r="ATK521" s="60"/>
      <c r="ATL521" s="61"/>
      <c r="ATM521" s="70"/>
      <c r="ATN521" s="70"/>
      <c r="ATO521" s="60"/>
      <c r="ATP521" s="61"/>
      <c r="ATQ521" s="70"/>
      <c r="ATR521" s="70"/>
      <c r="ATS521" s="60"/>
      <c r="ATT521" s="61"/>
      <c r="ATU521" s="70"/>
      <c r="ATV521" s="70"/>
      <c r="ATW521" s="60"/>
      <c r="ATX521" s="61"/>
      <c r="ATY521" s="70"/>
      <c r="ATZ521" s="70"/>
      <c r="AUA521" s="60"/>
      <c r="AUB521" s="61"/>
      <c r="AUC521" s="70"/>
      <c r="AUD521" s="70"/>
      <c r="AUE521" s="60"/>
      <c r="AUF521" s="61"/>
      <c r="AUG521" s="70"/>
      <c r="AUH521" s="70"/>
      <c r="AUI521" s="60"/>
      <c r="AUJ521" s="61"/>
      <c r="AUK521" s="70"/>
      <c r="AUL521" s="70"/>
      <c r="AUM521" s="60"/>
      <c r="AUN521" s="61"/>
      <c r="AUO521" s="70"/>
      <c r="AUP521" s="70"/>
      <c r="AUQ521" s="60"/>
      <c r="AUR521" s="61"/>
      <c r="AUS521" s="70"/>
      <c r="AUT521" s="70"/>
      <c r="AUU521" s="60"/>
      <c r="AUV521" s="61"/>
      <c r="AUW521" s="70"/>
      <c r="AUX521" s="70"/>
      <c r="AUY521" s="60"/>
      <c r="AUZ521" s="61"/>
      <c r="AVA521" s="70"/>
      <c r="AVB521" s="70"/>
      <c r="AVC521" s="60"/>
      <c r="AVD521" s="61"/>
      <c r="AVE521" s="70"/>
      <c r="AVF521" s="70"/>
      <c r="AVG521" s="60"/>
      <c r="AVH521" s="61"/>
      <c r="AVI521" s="70"/>
      <c r="AVJ521" s="70"/>
      <c r="AVK521" s="60"/>
      <c r="AVL521" s="61"/>
      <c r="AVM521" s="70"/>
      <c r="AVN521" s="70"/>
      <c r="AVO521" s="60"/>
      <c r="AVP521" s="61"/>
      <c r="AVQ521" s="70"/>
      <c r="AVR521" s="70"/>
      <c r="AVS521" s="60"/>
      <c r="AVT521" s="61"/>
      <c r="AVU521" s="70"/>
      <c r="AVV521" s="70"/>
      <c r="AVW521" s="60"/>
      <c r="AVX521" s="61"/>
      <c r="AVY521" s="70"/>
      <c r="AVZ521" s="70"/>
      <c r="AWA521" s="60"/>
      <c r="AWB521" s="61"/>
      <c r="AWC521" s="70"/>
      <c r="AWD521" s="70"/>
      <c r="AWE521" s="60"/>
      <c r="AWF521" s="61"/>
      <c r="AWG521" s="70"/>
      <c r="AWH521" s="70"/>
      <c r="AWI521" s="60"/>
      <c r="AWJ521" s="61"/>
      <c r="AWK521" s="70"/>
      <c r="AWL521" s="70"/>
      <c r="AWM521" s="60"/>
      <c r="AWN521" s="61"/>
      <c r="AWO521" s="70"/>
      <c r="AWP521" s="70"/>
      <c r="AWQ521" s="60"/>
      <c r="AWR521" s="61"/>
      <c r="AWS521" s="70"/>
      <c r="AWT521" s="70"/>
      <c r="AWU521" s="60"/>
      <c r="AWV521" s="61"/>
      <c r="AWW521" s="70"/>
      <c r="AWX521" s="70"/>
      <c r="AWY521" s="60"/>
      <c r="AWZ521" s="61"/>
      <c r="AXA521" s="70"/>
      <c r="AXB521" s="70"/>
      <c r="AXC521" s="60"/>
      <c r="AXD521" s="61"/>
      <c r="AXE521" s="70"/>
      <c r="AXF521" s="70"/>
      <c r="AXG521" s="60"/>
      <c r="AXH521" s="61"/>
      <c r="AXI521" s="70"/>
      <c r="AXJ521" s="70"/>
      <c r="AXK521" s="60"/>
      <c r="AXL521" s="61"/>
      <c r="AXM521" s="70"/>
      <c r="AXN521" s="70"/>
      <c r="AXO521" s="60"/>
      <c r="AXP521" s="61"/>
      <c r="AXQ521" s="70"/>
      <c r="AXR521" s="70"/>
      <c r="AXS521" s="60"/>
      <c r="AXT521" s="61"/>
      <c r="AXU521" s="70"/>
      <c r="AXV521" s="70"/>
      <c r="AXW521" s="60"/>
      <c r="AXX521" s="61"/>
      <c r="AXY521" s="70"/>
      <c r="AXZ521" s="70"/>
      <c r="AYA521" s="60"/>
      <c r="AYB521" s="61"/>
      <c r="AYC521" s="70"/>
      <c r="AYD521" s="70"/>
      <c r="AYE521" s="60"/>
      <c r="AYF521" s="61"/>
      <c r="AYG521" s="70"/>
      <c r="AYH521" s="70"/>
      <c r="AYI521" s="60"/>
      <c r="AYJ521" s="61"/>
      <c r="AYK521" s="70"/>
      <c r="AYL521" s="70"/>
      <c r="AYM521" s="60"/>
      <c r="AYN521" s="61"/>
      <c r="AYO521" s="70"/>
      <c r="AYP521" s="70"/>
      <c r="AYQ521" s="60"/>
      <c r="AYR521" s="61"/>
      <c r="AYS521" s="70"/>
      <c r="AYT521" s="70"/>
      <c r="AYU521" s="60"/>
      <c r="AYV521" s="61"/>
      <c r="AYW521" s="70"/>
      <c r="AYX521" s="70"/>
      <c r="AYY521" s="60"/>
      <c r="AYZ521" s="61"/>
      <c r="AZA521" s="70"/>
      <c r="AZB521" s="70"/>
      <c r="AZC521" s="60"/>
      <c r="AZD521" s="61"/>
      <c r="AZE521" s="70"/>
      <c r="AZF521" s="70"/>
      <c r="AZG521" s="60"/>
      <c r="AZH521" s="61"/>
      <c r="AZI521" s="70"/>
      <c r="AZJ521" s="70"/>
      <c r="AZK521" s="60"/>
      <c r="AZL521" s="61"/>
      <c r="AZM521" s="70"/>
      <c r="AZN521" s="70"/>
      <c r="AZO521" s="60"/>
      <c r="AZP521" s="61"/>
      <c r="AZQ521" s="70"/>
      <c r="AZR521" s="70"/>
      <c r="AZS521" s="60"/>
      <c r="AZT521" s="61"/>
      <c r="AZU521" s="70"/>
      <c r="AZV521" s="70"/>
      <c r="AZW521" s="60"/>
      <c r="AZX521" s="61"/>
      <c r="AZY521" s="70"/>
      <c r="AZZ521" s="70"/>
      <c r="BAA521" s="60"/>
      <c r="BAB521" s="61"/>
      <c r="BAC521" s="70"/>
      <c r="BAD521" s="70"/>
      <c r="BAE521" s="60"/>
      <c r="BAF521" s="61"/>
      <c r="BAG521" s="70"/>
      <c r="BAH521" s="70"/>
      <c r="BAI521" s="60"/>
      <c r="BAJ521" s="61"/>
      <c r="BAK521" s="70"/>
      <c r="BAL521" s="70"/>
      <c r="BAM521" s="60"/>
      <c r="BAN521" s="61"/>
      <c r="BAO521" s="70"/>
      <c r="BAP521" s="70"/>
      <c r="BAQ521" s="60"/>
      <c r="BAR521" s="61"/>
      <c r="BAS521" s="70"/>
      <c r="BAT521" s="70"/>
      <c r="BAU521" s="60"/>
      <c r="BAV521" s="61"/>
      <c r="BAW521" s="70"/>
      <c r="BAX521" s="70"/>
      <c r="BAY521" s="60"/>
      <c r="BAZ521" s="61"/>
      <c r="BBA521" s="70"/>
      <c r="BBB521" s="70"/>
      <c r="BBC521" s="60"/>
      <c r="BBD521" s="61"/>
      <c r="BBE521" s="70"/>
      <c r="BBF521" s="70"/>
      <c r="BBG521" s="60"/>
      <c r="BBH521" s="61"/>
      <c r="BBI521" s="70"/>
      <c r="BBJ521" s="70"/>
      <c r="BBK521" s="60"/>
      <c r="BBL521" s="61"/>
      <c r="BBM521" s="70"/>
      <c r="BBN521" s="70"/>
      <c r="BBO521" s="60"/>
      <c r="BBP521" s="61"/>
      <c r="BBQ521" s="70"/>
      <c r="BBR521" s="70"/>
      <c r="BBS521" s="60"/>
      <c r="BBT521" s="61"/>
      <c r="BBU521" s="70"/>
      <c r="BBV521" s="70"/>
      <c r="BBW521" s="60"/>
      <c r="BBX521" s="61"/>
      <c r="BBY521" s="70"/>
      <c r="BBZ521" s="70"/>
      <c r="BCA521" s="60"/>
      <c r="BCB521" s="61"/>
      <c r="BCC521" s="70"/>
      <c r="BCD521" s="70"/>
      <c r="BCE521" s="60"/>
      <c r="BCF521" s="61"/>
      <c r="BCG521" s="70"/>
      <c r="BCH521" s="70"/>
      <c r="BCI521" s="60"/>
      <c r="BCJ521" s="61"/>
      <c r="BCK521" s="70"/>
      <c r="BCL521" s="70"/>
      <c r="BCM521" s="60"/>
      <c r="BCN521" s="61"/>
      <c r="BCO521" s="70"/>
      <c r="BCP521" s="70"/>
      <c r="BCQ521" s="60"/>
      <c r="BCR521" s="61"/>
      <c r="BCS521" s="70"/>
      <c r="BCT521" s="70"/>
      <c r="BCU521" s="60"/>
      <c r="BCV521" s="61"/>
      <c r="BCW521" s="70"/>
      <c r="BCX521" s="70"/>
      <c r="BCY521" s="60"/>
      <c r="BCZ521" s="61"/>
      <c r="BDA521" s="70"/>
      <c r="BDB521" s="70"/>
      <c r="BDC521" s="60"/>
      <c r="BDD521" s="61"/>
      <c r="BDE521" s="70"/>
      <c r="BDF521" s="70"/>
      <c r="BDG521" s="60"/>
      <c r="BDH521" s="61"/>
      <c r="BDI521" s="70"/>
      <c r="BDJ521" s="70"/>
      <c r="BDK521" s="60"/>
      <c r="BDL521" s="61"/>
      <c r="BDM521" s="70"/>
      <c r="BDN521" s="70"/>
      <c r="BDO521" s="60"/>
      <c r="BDP521" s="61"/>
      <c r="BDQ521" s="70"/>
      <c r="BDR521" s="70"/>
      <c r="BDS521" s="60"/>
      <c r="BDT521" s="61"/>
      <c r="BDU521" s="70"/>
      <c r="BDV521" s="70"/>
      <c r="BDW521" s="60"/>
      <c r="BDX521" s="61"/>
      <c r="BDY521" s="70"/>
      <c r="BDZ521" s="70"/>
      <c r="BEA521" s="60"/>
      <c r="BEB521" s="61"/>
      <c r="BEC521" s="70"/>
      <c r="BED521" s="70"/>
      <c r="BEE521" s="60"/>
      <c r="BEF521" s="61"/>
      <c r="BEG521" s="70"/>
      <c r="BEH521" s="70"/>
      <c r="BEI521" s="60"/>
      <c r="BEJ521" s="61"/>
      <c r="BEK521" s="70"/>
      <c r="BEL521" s="70"/>
      <c r="BEM521" s="60"/>
      <c r="BEN521" s="61"/>
      <c r="BEO521" s="70"/>
      <c r="BEP521" s="70"/>
      <c r="BEQ521" s="60"/>
      <c r="BER521" s="61"/>
      <c r="BES521" s="70"/>
      <c r="BET521" s="70"/>
      <c r="BEU521" s="60"/>
      <c r="BEV521" s="61"/>
      <c r="BEW521" s="70"/>
      <c r="BEX521" s="70"/>
      <c r="BEY521" s="60"/>
      <c r="BEZ521" s="61"/>
      <c r="BFA521" s="70"/>
      <c r="BFB521" s="70"/>
      <c r="BFC521" s="60"/>
      <c r="BFD521" s="61"/>
      <c r="BFE521" s="70"/>
      <c r="BFF521" s="70"/>
      <c r="BFG521" s="60"/>
      <c r="BFH521" s="61"/>
      <c r="BFI521" s="70"/>
      <c r="BFJ521" s="70"/>
      <c r="BFK521" s="60"/>
      <c r="BFL521" s="61"/>
      <c r="BFM521" s="70"/>
      <c r="BFN521" s="70"/>
      <c r="BFO521" s="60"/>
      <c r="BFP521" s="61"/>
      <c r="BFQ521" s="70"/>
      <c r="BFR521" s="70"/>
      <c r="BFS521" s="60"/>
      <c r="BFT521" s="61"/>
      <c r="BFU521" s="70"/>
      <c r="BFV521" s="70"/>
      <c r="BFW521" s="60"/>
      <c r="BFX521" s="61"/>
      <c r="BFY521" s="70"/>
      <c r="BFZ521" s="70"/>
      <c r="BGA521" s="60"/>
      <c r="BGB521" s="61"/>
      <c r="BGC521" s="70"/>
      <c r="BGD521" s="70"/>
      <c r="BGE521" s="60"/>
      <c r="BGF521" s="61"/>
      <c r="BGG521" s="70"/>
      <c r="BGH521" s="70"/>
      <c r="BGI521" s="60"/>
      <c r="BGJ521" s="61"/>
      <c r="BGK521" s="70"/>
      <c r="BGL521" s="70"/>
      <c r="BGM521" s="60"/>
      <c r="BGN521" s="61"/>
      <c r="BGO521" s="70"/>
      <c r="BGP521" s="70"/>
      <c r="BGQ521" s="60"/>
      <c r="BGR521" s="61"/>
      <c r="BGS521" s="70"/>
      <c r="BGT521" s="70"/>
      <c r="BGU521" s="60"/>
      <c r="BGV521" s="61"/>
      <c r="BGW521" s="70"/>
      <c r="BGX521" s="70"/>
      <c r="BGY521" s="60"/>
      <c r="BGZ521" s="61"/>
      <c r="BHA521" s="70"/>
      <c r="BHB521" s="70"/>
      <c r="BHC521" s="60"/>
      <c r="BHD521" s="61"/>
      <c r="BHE521" s="70"/>
      <c r="BHF521" s="70"/>
      <c r="BHG521" s="60"/>
      <c r="BHH521" s="61"/>
      <c r="BHI521" s="70"/>
      <c r="BHJ521" s="70"/>
      <c r="BHK521" s="60"/>
      <c r="BHL521" s="61"/>
      <c r="BHM521" s="70"/>
      <c r="BHN521" s="70"/>
      <c r="BHO521" s="60"/>
      <c r="BHP521" s="61"/>
      <c r="BHQ521" s="70"/>
      <c r="BHR521" s="70"/>
      <c r="BHS521" s="60"/>
      <c r="BHT521" s="61"/>
      <c r="BHU521" s="70"/>
      <c r="BHV521" s="70"/>
      <c r="BHW521" s="60"/>
      <c r="BHX521" s="61"/>
      <c r="BHY521" s="70"/>
      <c r="BHZ521" s="70"/>
      <c r="BIA521" s="60"/>
      <c r="BIB521" s="61"/>
      <c r="BIC521" s="70"/>
      <c r="BID521" s="70"/>
      <c r="BIE521" s="60"/>
      <c r="BIF521" s="61"/>
      <c r="BIG521" s="70"/>
      <c r="BIH521" s="70"/>
      <c r="BII521" s="60"/>
      <c r="BIJ521" s="61"/>
      <c r="BIK521" s="70"/>
      <c r="BIL521" s="70"/>
      <c r="BIM521" s="60"/>
      <c r="BIN521" s="61"/>
      <c r="BIO521" s="70"/>
      <c r="BIP521" s="70"/>
      <c r="BIQ521" s="60"/>
      <c r="BIR521" s="61"/>
      <c r="BIS521" s="70"/>
      <c r="BIT521" s="70"/>
      <c r="BIU521" s="60"/>
      <c r="BIV521" s="61"/>
      <c r="BIW521" s="70"/>
      <c r="BIX521" s="70"/>
      <c r="BIY521" s="60"/>
      <c r="BIZ521" s="61"/>
      <c r="BJA521" s="70"/>
      <c r="BJB521" s="70"/>
      <c r="BJC521" s="60"/>
      <c r="BJD521" s="61"/>
      <c r="BJE521" s="70"/>
      <c r="BJF521" s="70"/>
      <c r="BJG521" s="60"/>
      <c r="BJH521" s="61"/>
      <c r="BJI521" s="70"/>
      <c r="BJJ521" s="70"/>
      <c r="BJK521" s="60"/>
      <c r="BJL521" s="61"/>
      <c r="BJM521" s="70"/>
      <c r="BJN521" s="70"/>
      <c r="BJO521" s="60"/>
      <c r="BJP521" s="61"/>
      <c r="BJQ521" s="70"/>
      <c r="BJR521" s="70"/>
      <c r="BJS521" s="60"/>
      <c r="BJT521" s="61"/>
      <c r="BJU521" s="70"/>
      <c r="BJV521" s="70"/>
      <c r="BJW521" s="60"/>
      <c r="BJX521" s="61"/>
      <c r="BJY521" s="70"/>
      <c r="BJZ521" s="70"/>
      <c r="BKA521" s="60"/>
      <c r="BKB521" s="61"/>
      <c r="BKC521" s="70"/>
      <c r="BKD521" s="70"/>
      <c r="BKE521" s="60"/>
      <c r="BKF521" s="61"/>
      <c r="BKG521" s="70"/>
      <c r="BKH521" s="70"/>
      <c r="BKI521" s="60"/>
      <c r="BKJ521" s="61"/>
      <c r="BKK521" s="70"/>
      <c r="BKL521" s="70"/>
      <c r="BKM521" s="60"/>
      <c r="BKN521" s="61"/>
      <c r="BKO521" s="70"/>
      <c r="BKP521" s="70"/>
      <c r="BKQ521" s="60"/>
      <c r="BKR521" s="61"/>
      <c r="BKS521" s="70"/>
      <c r="BKT521" s="70"/>
      <c r="BKU521" s="60"/>
      <c r="BKV521" s="61"/>
      <c r="BKW521" s="70"/>
      <c r="BKX521" s="70"/>
      <c r="BKY521" s="60"/>
      <c r="BKZ521" s="61"/>
      <c r="BLA521" s="70"/>
      <c r="BLB521" s="70"/>
      <c r="BLC521" s="60"/>
      <c r="BLD521" s="61"/>
      <c r="BLE521" s="70"/>
      <c r="BLF521" s="70"/>
      <c r="BLG521" s="60"/>
      <c r="BLH521" s="61"/>
      <c r="BLI521" s="70"/>
      <c r="BLJ521" s="70"/>
      <c r="BLK521" s="60"/>
      <c r="BLL521" s="61"/>
      <c r="BLM521" s="70"/>
      <c r="BLN521" s="70"/>
      <c r="BLO521" s="60"/>
      <c r="BLP521" s="61"/>
      <c r="BLQ521" s="70"/>
      <c r="BLR521" s="70"/>
      <c r="BLS521" s="60"/>
      <c r="BLT521" s="61"/>
      <c r="BLU521" s="70"/>
      <c r="BLV521" s="70"/>
      <c r="BLW521" s="60"/>
      <c r="BLX521" s="61"/>
      <c r="BLY521" s="70"/>
      <c r="BLZ521" s="70"/>
      <c r="BMA521" s="60"/>
      <c r="BMB521" s="61"/>
      <c r="BMC521" s="70"/>
      <c r="BMD521" s="70"/>
      <c r="BME521" s="60"/>
      <c r="BMF521" s="61"/>
      <c r="BMG521" s="70"/>
      <c r="BMH521" s="70"/>
      <c r="BMI521" s="60"/>
      <c r="BMJ521" s="61"/>
      <c r="BMK521" s="70"/>
      <c r="BML521" s="70"/>
      <c r="BMM521" s="60"/>
      <c r="BMN521" s="61"/>
      <c r="BMO521" s="70"/>
      <c r="BMP521" s="70"/>
      <c r="BMQ521" s="60"/>
      <c r="BMR521" s="61"/>
      <c r="BMS521" s="70"/>
      <c r="BMT521" s="70"/>
      <c r="BMU521" s="60"/>
      <c r="BMV521" s="61"/>
      <c r="BMW521" s="70"/>
      <c r="BMX521" s="70"/>
      <c r="BMY521" s="60"/>
      <c r="BMZ521" s="61"/>
      <c r="BNA521" s="70"/>
      <c r="BNB521" s="70"/>
      <c r="BNC521" s="60"/>
      <c r="BND521" s="61"/>
      <c r="BNE521" s="70"/>
      <c r="BNF521" s="70"/>
      <c r="BNG521" s="60"/>
      <c r="BNH521" s="61"/>
      <c r="BNI521" s="70"/>
      <c r="BNJ521" s="70"/>
      <c r="BNK521" s="60"/>
      <c r="BNL521" s="61"/>
      <c r="BNM521" s="70"/>
      <c r="BNN521" s="70"/>
      <c r="BNO521" s="60"/>
      <c r="BNP521" s="61"/>
      <c r="BNQ521" s="70"/>
      <c r="BNR521" s="70"/>
      <c r="BNS521" s="60"/>
      <c r="BNT521" s="61"/>
      <c r="BNU521" s="70"/>
      <c r="BNV521" s="70"/>
      <c r="BNW521" s="60"/>
      <c r="BNX521" s="61"/>
      <c r="BNY521" s="70"/>
      <c r="BNZ521" s="70"/>
      <c r="BOA521" s="60"/>
      <c r="BOB521" s="61"/>
      <c r="BOC521" s="70"/>
      <c r="BOD521" s="70"/>
      <c r="BOE521" s="60"/>
      <c r="BOF521" s="61"/>
      <c r="BOG521" s="70"/>
      <c r="BOH521" s="70"/>
      <c r="BOI521" s="60"/>
      <c r="BOJ521" s="61"/>
      <c r="BOK521" s="70"/>
      <c r="BOL521" s="70"/>
      <c r="BOM521" s="60"/>
      <c r="BON521" s="61"/>
      <c r="BOO521" s="70"/>
      <c r="BOP521" s="70"/>
      <c r="BOQ521" s="60"/>
      <c r="BOR521" s="61"/>
      <c r="BOS521" s="70"/>
      <c r="BOT521" s="70"/>
      <c r="BOU521" s="60"/>
      <c r="BOV521" s="61"/>
      <c r="BOW521" s="70"/>
      <c r="BOX521" s="70"/>
      <c r="BOY521" s="60"/>
      <c r="BOZ521" s="61"/>
      <c r="BPA521" s="70"/>
      <c r="BPB521" s="70"/>
      <c r="BPC521" s="60"/>
      <c r="BPD521" s="61"/>
      <c r="BPE521" s="70"/>
      <c r="BPF521" s="70"/>
      <c r="BPG521" s="60"/>
      <c r="BPH521" s="61"/>
      <c r="BPI521" s="70"/>
      <c r="BPJ521" s="70"/>
      <c r="BPK521" s="60"/>
      <c r="BPL521" s="61"/>
      <c r="BPM521" s="70"/>
      <c r="BPN521" s="70"/>
      <c r="BPO521" s="60"/>
      <c r="BPP521" s="61"/>
      <c r="BPQ521" s="70"/>
      <c r="BPR521" s="70"/>
      <c r="BPS521" s="60"/>
      <c r="BPT521" s="61"/>
      <c r="BPU521" s="70"/>
      <c r="BPV521" s="70"/>
      <c r="BPW521" s="60"/>
      <c r="BPX521" s="61"/>
      <c r="BPY521" s="70"/>
      <c r="BPZ521" s="70"/>
      <c r="BQA521" s="60"/>
      <c r="BQB521" s="61"/>
      <c r="BQC521" s="70"/>
      <c r="BQD521" s="70"/>
      <c r="BQE521" s="60"/>
      <c r="BQF521" s="61"/>
      <c r="BQG521" s="70"/>
      <c r="BQH521" s="70"/>
      <c r="BQI521" s="60"/>
      <c r="BQJ521" s="61"/>
      <c r="BQK521" s="70"/>
      <c r="BQL521" s="70"/>
      <c r="BQM521" s="60"/>
      <c r="BQN521" s="61"/>
      <c r="BQO521" s="70"/>
      <c r="BQP521" s="70"/>
      <c r="BQQ521" s="60"/>
      <c r="BQR521" s="61"/>
      <c r="BQS521" s="70"/>
      <c r="BQT521" s="70"/>
      <c r="BQU521" s="60"/>
      <c r="BQV521" s="61"/>
      <c r="BQW521" s="70"/>
      <c r="BQX521" s="70"/>
      <c r="BQY521" s="60"/>
      <c r="BQZ521" s="61"/>
      <c r="BRA521" s="70"/>
      <c r="BRB521" s="70"/>
      <c r="BRC521" s="60"/>
      <c r="BRD521" s="61"/>
      <c r="BRE521" s="70"/>
      <c r="BRF521" s="70"/>
      <c r="BRG521" s="60"/>
      <c r="BRH521" s="61"/>
      <c r="BRI521" s="70"/>
      <c r="BRJ521" s="70"/>
      <c r="BRK521" s="60"/>
      <c r="BRL521" s="61"/>
      <c r="BRM521" s="70"/>
      <c r="BRN521" s="70"/>
      <c r="BRO521" s="60"/>
      <c r="BRP521" s="61"/>
      <c r="BRQ521" s="70"/>
      <c r="BRR521" s="70"/>
      <c r="BRS521" s="60"/>
      <c r="BRT521" s="61"/>
      <c r="BRU521" s="70"/>
      <c r="BRV521" s="70"/>
      <c r="BRW521" s="60"/>
      <c r="BRX521" s="61"/>
      <c r="BRY521" s="70"/>
      <c r="BRZ521" s="70"/>
      <c r="BSA521" s="60"/>
      <c r="BSB521" s="61"/>
      <c r="BSC521" s="70"/>
      <c r="BSD521" s="70"/>
      <c r="BSE521" s="60"/>
      <c r="BSF521" s="61"/>
      <c r="BSG521" s="70"/>
      <c r="BSH521" s="70"/>
      <c r="BSI521" s="60"/>
      <c r="BSJ521" s="61"/>
      <c r="BSK521" s="70"/>
      <c r="BSL521" s="70"/>
      <c r="BSM521" s="60"/>
      <c r="BSN521" s="61"/>
      <c r="BSO521" s="70"/>
      <c r="BSP521" s="70"/>
      <c r="BSQ521" s="60"/>
      <c r="BSR521" s="61"/>
      <c r="BSS521" s="70"/>
      <c r="BST521" s="70"/>
      <c r="BSU521" s="60"/>
      <c r="BSV521" s="61"/>
      <c r="BSW521" s="70"/>
      <c r="BSX521" s="70"/>
      <c r="BSY521" s="60"/>
      <c r="BSZ521" s="61"/>
      <c r="BTA521" s="70"/>
      <c r="BTB521" s="70"/>
      <c r="BTC521" s="60"/>
      <c r="BTD521" s="61"/>
      <c r="BTE521" s="70"/>
      <c r="BTF521" s="70"/>
      <c r="BTG521" s="60"/>
      <c r="BTH521" s="61"/>
      <c r="BTI521" s="70"/>
      <c r="BTJ521" s="70"/>
      <c r="BTK521" s="60"/>
      <c r="BTL521" s="61"/>
      <c r="BTM521" s="70"/>
      <c r="BTN521" s="70"/>
      <c r="BTO521" s="60"/>
      <c r="BTP521" s="61"/>
      <c r="BTQ521" s="70"/>
      <c r="BTR521" s="70"/>
      <c r="BTS521" s="60"/>
      <c r="BTT521" s="61"/>
      <c r="BTU521" s="70"/>
      <c r="BTV521" s="70"/>
      <c r="BTW521" s="60"/>
      <c r="BTX521" s="61"/>
      <c r="BTY521" s="70"/>
      <c r="BTZ521" s="70"/>
      <c r="BUA521" s="60"/>
      <c r="BUB521" s="61"/>
      <c r="BUC521" s="70"/>
      <c r="BUD521" s="70"/>
      <c r="BUE521" s="60"/>
      <c r="BUF521" s="61"/>
      <c r="BUG521" s="70"/>
      <c r="BUH521" s="70"/>
      <c r="BUI521" s="60"/>
      <c r="BUJ521" s="61"/>
      <c r="BUK521" s="70"/>
      <c r="BUL521" s="70"/>
      <c r="BUM521" s="60"/>
      <c r="BUN521" s="61"/>
      <c r="BUO521" s="70"/>
      <c r="BUP521" s="70"/>
      <c r="BUQ521" s="60"/>
      <c r="BUR521" s="61"/>
      <c r="BUS521" s="70"/>
      <c r="BUT521" s="70"/>
      <c r="BUU521" s="60"/>
      <c r="BUV521" s="61"/>
      <c r="BUW521" s="70"/>
      <c r="BUX521" s="70"/>
      <c r="BUY521" s="60"/>
      <c r="BUZ521" s="61"/>
      <c r="BVA521" s="70"/>
      <c r="BVB521" s="70"/>
      <c r="BVC521" s="60"/>
      <c r="BVD521" s="61"/>
      <c r="BVE521" s="70"/>
      <c r="BVF521" s="70"/>
      <c r="BVG521" s="60"/>
      <c r="BVH521" s="61"/>
      <c r="BVI521" s="70"/>
      <c r="BVJ521" s="70"/>
      <c r="BVK521" s="60"/>
      <c r="BVL521" s="61"/>
      <c r="BVM521" s="70"/>
      <c r="BVN521" s="70"/>
      <c r="BVO521" s="60"/>
      <c r="BVP521" s="61"/>
      <c r="BVQ521" s="70"/>
      <c r="BVR521" s="70"/>
      <c r="BVS521" s="60"/>
      <c r="BVT521" s="61"/>
      <c r="BVU521" s="70"/>
      <c r="BVV521" s="70"/>
      <c r="BVW521" s="60"/>
      <c r="BVX521" s="61"/>
      <c r="BVY521" s="70"/>
      <c r="BVZ521" s="70"/>
      <c r="BWA521" s="60"/>
      <c r="BWB521" s="61"/>
      <c r="BWC521" s="70"/>
      <c r="BWD521" s="70"/>
      <c r="BWE521" s="60"/>
      <c r="BWF521" s="61"/>
      <c r="BWG521" s="70"/>
      <c r="BWH521" s="70"/>
      <c r="BWI521" s="60"/>
      <c r="BWJ521" s="61"/>
      <c r="BWK521" s="70"/>
      <c r="BWL521" s="70"/>
      <c r="BWM521" s="60"/>
      <c r="BWN521" s="61"/>
      <c r="BWO521" s="70"/>
      <c r="BWP521" s="70"/>
      <c r="BWQ521" s="60"/>
      <c r="BWR521" s="61"/>
      <c r="BWS521" s="70"/>
      <c r="BWT521" s="70"/>
      <c r="BWU521" s="60"/>
      <c r="BWV521" s="61"/>
      <c r="BWW521" s="70"/>
      <c r="BWX521" s="70"/>
      <c r="BWY521" s="60"/>
      <c r="BWZ521" s="61"/>
      <c r="BXA521" s="70"/>
      <c r="BXB521" s="70"/>
      <c r="BXC521" s="60"/>
      <c r="BXD521" s="61"/>
      <c r="BXE521" s="70"/>
      <c r="BXF521" s="70"/>
      <c r="BXG521" s="60"/>
      <c r="BXH521" s="61"/>
      <c r="BXI521" s="70"/>
      <c r="BXJ521" s="70"/>
      <c r="BXK521" s="60"/>
      <c r="BXL521" s="61"/>
      <c r="BXM521" s="70"/>
      <c r="BXN521" s="70"/>
      <c r="BXO521" s="60"/>
      <c r="BXP521" s="61"/>
      <c r="BXQ521" s="70"/>
      <c r="BXR521" s="70"/>
      <c r="BXS521" s="60"/>
      <c r="BXT521" s="61"/>
      <c r="BXU521" s="70"/>
      <c r="BXV521" s="70"/>
      <c r="BXW521" s="60"/>
      <c r="BXX521" s="61"/>
      <c r="BXY521" s="70"/>
      <c r="BXZ521" s="70"/>
      <c r="BYA521" s="60"/>
      <c r="BYB521" s="61"/>
      <c r="BYC521" s="70"/>
      <c r="BYD521" s="70"/>
      <c r="BYE521" s="60"/>
      <c r="BYF521" s="61"/>
      <c r="BYG521" s="70"/>
      <c r="BYH521" s="70"/>
      <c r="BYI521" s="60"/>
      <c r="BYJ521" s="61"/>
      <c r="BYK521" s="70"/>
      <c r="BYL521" s="70"/>
      <c r="BYM521" s="60"/>
      <c r="BYN521" s="61"/>
      <c r="BYO521" s="70"/>
      <c r="BYP521" s="70"/>
      <c r="BYQ521" s="60"/>
      <c r="BYR521" s="61"/>
      <c r="BYS521" s="70"/>
      <c r="BYT521" s="70"/>
      <c r="BYU521" s="60"/>
      <c r="BYV521" s="61"/>
      <c r="BYW521" s="70"/>
      <c r="BYX521" s="70"/>
      <c r="BYY521" s="60"/>
      <c r="BYZ521" s="61"/>
      <c r="BZA521" s="70"/>
      <c r="BZB521" s="70"/>
      <c r="BZC521" s="60"/>
      <c r="BZD521" s="61"/>
      <c r="BZE521" s="70"/>
      <c r="BZF521" s="70"/>
      <c r="BZG521" s="60"/>
      <c r="BZH521" s="61"/>
      <c r="BZI521" s="70"/>
      <c r="BZJ521" s="70"/>
      <c r="BZK521" s="60"/>
      <c r="BZL521" s="61"/>
      <c r="BZM521" s="70"/>
      <c r="BZN521" s="70"/>
      <c r="BZO521" s="60"/>
      <c r="BZP521" s="61"/>
      <c r="BZQ521" s="70"/>
      <c r="BZR521" s="70"/>
      <c r="BZS521" s="60"/>
      <c r="BZT521" s="61"/>
      <c r="BZU521" s="70"/>
      <c r="BZV521" s="70"/>
      <c r="BZW521" s="60"/>
      <c r="BZX521" s="61"/>
      <c r="BZY521" s="70"/>
      <c r="BZZ521" s="70"/>
      <c r="CAA521" s="60"/>
      <c r="CAB521" s="61"/>
      <c r="CAC521" s="70"/>
      <c r="CAD521" s="70"/>
      <c r="CAE521" s="60"/>
      <c r="CAF521" s="61"/>
      <c r="CAG521" s="70"/>
      <c r="CAH521" s="70"/>
      <c r="CAI521" s="60"/>
      <c r="CAJ521" s="61"/>
      <c r="CAK521" s="70"/>
      <c r="CAL521" s="70"/>
      <c r="CAM521" s="60"/>
      <c r="CAN521" s="61"/>
      <c r="CAO521" s="70"/>
      <c r="CAP521" s="70"/>
      <c r="CAQ521" s="60"/>
      <c r="CAR521" s="61"/>
      <c r="CAS521" s="70"/>
      <c r="CAT521" s="70"/>
      <c r="CAU521" s="60"/>
      <c r="CAV521" s="61"/>
      <c r="CAW521" s="70"/>
      <c r="CAX521" s="70"/>
      <c r="CAY521" s="60"/>
      <c r="CAZ521" s="61"/>
      <c r="CBA521" s="70"/>
      <c r="CBB521" s="70"/>
      <c r="CBC521" s="60"/>
      <c r="CBD521" s="61"/>
      <c r="CBE521" s="70"/>
      <c r="CBF521" s="70"/>
      <c r="CBG521" s="60"/>
      <c r="CBH521" s="61"/>
      <c r="CBI521" s="70"/>
      <c r="CBJ521" s="70"/>
      <c r="CBK521" s="60"/>
      <c r="CBL521" s="61"/>
      <c r="CBM521" s="70"/>
      <c r="CBN521" s="70"/>
      <c r="CBO521" s="60"/>
      <c r="CBP521" s="61"/>
      <c r="CBQ521" s="70"/>
      <c r="CBR521" s="70"/>
      <c r="CBS521" s="60"/>
      <c r="CBT521" s="61"/>
      <c r="CBU521" s="70"/>
      <c r="CBV521" s="70"/>
      <c r="CBW521" s="60"/>
      <c r="CBX521" s="61"/>
      <c r="CBY521" s="70"/>
      <c r="CBZ521" s="70"/>
      <c r="CCA521" s="60"/>
      <c r="CCB521" s="61"/>
      <c r="CCC521" s="70"/>
      <c r="CCD521" s="70"/>
      <c r="CCE521" s="60"/>
      <c r="CCF521" s="61"/>
      <c r="CCG521" s="70"/>
      <c r="CCH521" s="70"/>
      <c r="CCI521" s="60"/>
      <c r="CCJ521" s="61"/>
      <c r="CCK521" s="70"/>
      <c r="CCL521" s="70"/>
      <c r="CCM521" s="60"/>
      <c r="CCN521" s="61"/>
      <c r="CCO521" s="70"/>
      <c r="CCP521" s="70"/>
      <c r="CCQ521" s="60"/>
      <c r="CCR521" s="61"/>
      <c r="CCS521" s="70"/>
      <c r="CCT521" s="70"/>
      <c r="CCU521" s="60"/>
      <c r="CCV521" s="61"/>
      <c r="CCW521" s="70"/>
      <c r="CCX521" s="70"/>
      <c r="CCY521" s="60"/>
      <c r="CCZ521" s="61"/>
      <c r="CDA521" s="70"/>
      <c r="CDB521" s="70"/>
      <c r="CDC521" s="60"/>
      <c r="CDD521" s="61"/>
      <c r="CDE521" s="70"/>
      <c r="CDF521" s="70"/>
      <c r="CDG521" s="60"/>
      <c r="CDH521" s="61"/>
      <c r="CDI521" s="70"/>
      <c r="CDJ521" s="70"/>
      <c r="CDK521" s="60"/>
      <c r="CDL521" s="61"/>
      <c r="CDM521" s="70"/>
      <c r="CDN521" s="70"/>
      <c r="CDO521" s="60"/>
      <c r="CDP521" s="61"/>
      <c r="CDQ521" s="70"/>
      <c r="CDR521" s="70"/>
      <c r="CDS521" s="60"/>
      <c r="CDT521" s="61"/>
      <c r="CDU521" s="70"/>
      <c r="CDV521" s="70"/>
      <c r="CDW521" s="60"/>
      <c r="CDX521" s="61"/>
      <c r="CDY521" s="70"/>
      <c r="CDZ521" s="70"/>
      <c r="CEA521" s="60"/>
      <c r="CEB521" s="61"/>
      <c r="CEC521" s="70"/>
      <c r="CED521" s="70"/>
      <c r="CEE521" s="60"/>
      <c r="CEF521" s="61"/>
      <c r="CEG521" s="70"/>
      <c r="CEH521" s="70"/>
      <c r="CEI521" s="60"/>
      <c r="CEJ521" s="61"/>
      <c r="CEK521" s="70"/>
      <c r="CEL521" s="70"/>
      <c r="CEM521" s="60"/>
      <c r="CEN521" s="61"/>
      <c r="CEO521" s="70"/>
      <c r="CEP521" s="70"/>
      <c r="CEQ521" s="60"/>
      <c r="CER521" s="61"/>
      <c r="CES521" s="70"/>
      <c r="CET521" s="70"/>
      <c r="CEU521" s="60"/>
      <c r="CEV521" s="61"/>
      <c r="CEW521" s="70"/>
      <c r="CEX521" s="70"/>
      <c r="CEY521" s="60"/>
      <c r="CEZ521" s="61"/>
      <c r="CFA521" s="70"/>
      <c r="CFB521" s="70"/>
      <c r="CFC521" s="60"/>
      <c r="CFD521" s="61"/>
      <c r="CFE521" s="70"/>
      <c r="CFF521" s="70"/>
      <c r="CFG521" s="60"/>
      <c r="CFH521" s="61"/>
      <c r="CFI521" s="70"/>
      <c r="CFJ521" s="70"/>
      <c r="CFK521" s="60"/>
      <c r="CFL521" s="61"/>
      <c r="CFM521" s="70"/>
      <c r="CFN521" s="70"/>
      <c r="CFO521" s="60"/>
      <c r="CFP521" s="61"/>
      <c r="CFQ521" s="70"/>
      <c r="CFR521" s="70"/>
      <c r="CFS521" s="60"/>
      <c r="CFT521" s="61"/>
      <c r="CFU521" s="70"/>
      <c r="CFV521" s="70"/>
      <c r="CFW521" s="60"/>
      <c r="CFX521" s="61"/>
      <c r="CFY521" s="70"/>
      <c r="CFZ521" s="70"/>
      <c r="CGA521" s="60"/>
      <c r="CGB521" s="61"/>
      <c r="CGC521" s="70"/>
      <c r="CGD521" s="70"/>
      <c r="CGE521" s="60"/>
      <c r="CGF521" s="61"/>
      <c r="CGG521" s="70"/>
      <c r="CGH521" s="70"/>
      <c r="CGI521" s="60"/>
      <c r="CGJ521" s="61"/>
      <c r="CGK521" s="70"/>
      <c r="CGL521" s="70"/>
      <c r="CGM521" s="60"/>
      <c r="CGN521" s="61"/>
      <c r="CGO521" s="70"/>
      <c r="CGP521" s="70"/>
      <c r="CGQ521" s="60"/>
      <c r="CGR521" s="61"/>
      <c r="CGS521" s="70"/>
      <c r="CGT521" s="70"/>
      <c r="CGU521" s="60"/>
      <c r="CGV521" s="61"/>
      <c r="CGW521" s="70"/>
      <c r="CGX521" s="70"/>
      <c r="CGY521" s="60"/>
      <c r="CGZ521" s="61"/>
      <c r="CHA521" s="70"/>
      <c r="CHB521" s="70"/>
      <c r="CHC521" s="60"/>
      <c r="CHD521" s="61"/>
      <c r="CHE521" s="70"/>
      <c r="CHF521" s="70"/>
      <c r="CHG521" s="60"/>
      <c r="CHH521" s="61"/>
      <c r="CHI521" s="70"/>
      <c r="CHJ521" s="70"/>
      <c r="CHK521" s="60"/>
      <c r="CHL521" s="61"/>
      <c r="CHM521" s="70"/>
      <c r="CHN521" s="70"/>
      <c r="CHO521" s="60"/>
      <c r="CHP521" s="61"/>
      <c r="CHQ521" s="70"/>
      <c r="CHR521" s="70"/>
      <c r="CHS521" s="60"/>
      <c r="CHT521" s="61"/>
      <c r="CHU521" s="70"/>
      <c r="CHV521" s="70"/>
      <c r="CHW521" s="60"/>
      <c r="CHX521" s="61"/>
      <c r="CHY521" s="70"/>
      <c r="CHZ521" s="70"/>
      <c r="CIA521" s="60"/>
      <c r="CIB521" s="61"/>
      <c r="CIC521" s="70"/>
      <c r="CID521" s="70"/>
      <c r="CIE521" s="60"/>
      <c r="CIF521" s="61"/>
      <c r="CIG521" s="70"/>
      <c r="CIH521" s="70"/>
      <c r="CII521" s="60"/>
      <c r="CIJ521" s="61"/>
      <c r="CIK521" s="70"/>
      <c r="CIL521" s="70"/>
      <c r="CIM521" s="60"/>
      <c r="CIN521" s="61"/>
      <c r="CIO521" s="70"/>
      <c r="CIP521" s="70"/>
      <c r="CIQ521" s="60"/>
      <c r="CIR521" s="61"/>
      <c r="CIS521" s="70"/>
      <c r="CIT521" s="70"/>
      <c r="CIU521" s="60"/>
      <c r="CIV521" s="61"/>
      <c r="CIW521" s="70"/>
      <c r="CIX521" s="70"/>
      <c r="CIY521" s="60"/>
      <c r="CIZ521" s="61"/>
      <c r="CJA521" s="70"/>
      <c r="CJB521" s="70"/>
      <c r="CJC521" s="60"/>
      <c r="CJD521" s="61"/>
      <c r="CJE521" s="70"/>
      <c r="CJF521" s="70"/>
      <c r="CJG521" s="60"/>
      <c r="CJH521" s="61"/>
      <c r="CJI521" s="70"/>
      <c r="CJJ521" s="70"/>
      <c r="CJK521" s="60"/>
      <c r="CJL521" s="61"/>
      <c r="CJM521" s="70"/>
      <c r="CJN521" s="70"/>
      <c r="CJO521" s="60"/>
      <c r="CJP521" s="61"/>
      <c r="CJQ521" s="70"/>
      <c r="CJR521" s="70"/>
      <c r="CJS521" s="60"/>
      <c r="CJT521" s="61"/>
      <c r="CJU521" s="70"/>
      <c r="CJV521" s="70"/>
      <c r="CJW521" s="60"/>
      <c r="CJX521" s="61"/>
      <c r="CJY521" s="70"/>
      <c r="CJZ521" s="70"/>
      <c r="CKA521" s="60"/>
      <c r="CKB521" s="61"/>
      <c r="CKC521" s="70"/>
      <c r="CKD521" s="70"/>
      <c r="CKE521" s="60"/>
      <c r="CKF521" s="61"/>
      <c r="CKG521" s="70"/>
      <c r="CKH521" s="70"/>
      <c r="CKI521" s="60"/>
      <c r="CKJ521" s="61"/>
      <c r="CKK521" s="70"/>
      <c r="CKL521" s="70"/>
      <c r="CKM521" s="60"/>
      <c r="CKN521" s="61"/>
      <c r="CKO521" s="70"/>
      <c r="CKP521" s="70"/>
      <c r="CKQ521" s="60"/>
      <c r="CKR521" s="61"/>
      <c r="CKS521" s="70"/>
      <c r="CKT521" s="70"/>
      <c r="CKU521" s="60"/>
      <c r="CKV521" s="61"/>
      <c r="CKW521" s="70"/>
      <c r="CKX521" s="70"/>
      <c r="CKY521" s="60"/>
      <c r="CKZ521" s="61"/>
      <c r="CLA521" s="70"/>
      <c r="CLB521" s="70"/>
      <c r="CLC521" s="60"/>
      <c r="CLD521" s="61"/>
      <c r="CLE521" s="70"/>
      <c r="CLF521" s="70"/>
      <c r="CLG521" s="60"/>
      <c r="CLH521" s="61"/>
      <c r="CLI521" s="70"/>
      <c r="CLJ521" s="70"/>
      <c r="CLK521" s="60"/>
      <c r="CLL521" s="61"/>
      <c r="CLM521" s="70"/>
      <c r="CLN521" s="70"/>
      <c r="CLO521" s="60"/>
      <c r="CLP521" s="61"/>
      <c r="CLQ521" s="70"/>
      <c r="CLR521" s="70"/>
      <c r="CLS521" s="60"/>
      <c r="CLT521" s="61"/>
      <c r="CLU521" s="70"/>
      <c r="CLV521" s="70"/>
      <c r="CLW521" s="60"/>
      <c r="CLX521" s="61"/>
      <c r="CLY521" s="70"/>
      <c r="CLZ521" s="70"/>
      <c r="CMA521" s="60"/>
      <c r="CMB521" s="61"/>
      <c r="CMC521" s="70"/>
      <c r="CMD521" s="70"/>
      <c r="CME521" s="60"/>
      <c r="CMF521" s="61"/>
      <c r="CMG521" s="70"/>
      <c r="CMH521" s="70"/>
      <c r="CMI521" s="60"/>
      <c r="CMJ521" s="61"/>
      <c r="CMK521" s="70"/>
      <c r="CML521" s="70"/>
      <c r="CMM521" s="60"/>
      <c r="CMN521" s="61"/>
      <c r="CMO521" s="70"/>
      <c r="CMP521" s="70"/>
      <c r="CMQ521" s="60"/>
      <c r="CMR521" s="61"/>
      <c r="CMS521" s="70"/>
      <c r="CMT521" s="70"/>
      <c r="CMU521" s="60"/>
      <c r="CMV521" s="61"/>
      <c r="CMW521" s="70"/>
      <c r="CMX521" s="70"/>
      <c r="CMY521" s="60"/>
      <c r="CMZ521" s="61"/>
      <c r="CNA521" s="70"/>
      <c r="CNB521" s="70"/>
      <c r="CNC521" s="60"/>
      <c r="CND521" s="61"/>
      <c r="CNE521" s="70"/>
      <c r="CNF521" s="70"/>
      <c r="CNG521" s="60"/>
      <c r="CNH521" s="61"/>
      <c r="CNI521" s="70"/>
      <c r="CNJ521" s="70"/>
      <c r="CNK521" s="60"/>
      <c r="CNL521" s="61"/>
      <c r="CNM521" s="70"/>
      <c r="CNN521" s="70"/>
      <c r="CNO521" s="60"/>
      <c r="CNP521" s="61"/>
      <c r="CNQ521" s="70"/>
      <c r="CNR521" s="70"/>
      <c r="CNS521" s="60"/>
      <c r="CNT521" s="61"/>
      <c r="CNU521" s="70"/>
      <c r="CNV521" s="70"/>
      <c r="CNW521" s="60"/>
      <c r="CNX521" s="61"/>
      <c r="CNY521" s="70"/>
      <c r="CNZ521" s="70"/>
      <c r="COA521" s="60"/>
      <c r="COB521" s="61"/>
      <c r="COC521" s="70"/>
      <c r="COD521" s="70"/>
      <c r="COE521" s="60"/>
      <c r="COF521" s="61"/>
      <c r="COG521" s="70"/>
      <c r="COH521" s="70"/>
      <c r="COI521" s="60"/>
      <c r="COJ521" s="61"/>
      <c r="COK521" s="70"/>
      <c r="COL521" s="70"/>
      <c r="COM521" s="60"/>
      <c r="CON521" s="61"/>
      <c r="COO521" s="70"/>
      <c r="COP521" s="70"/>
      <c r="COQ521" s="60"/>
      <c r="COR521" s="61"/>
      <c r="COS521" s="70"/>
      <c r="COT521" s="70"/>
      <c r="COU521" s="60"/>
      <c r="COV521" s="61"/>
      <c r="COW521" s="70"/>
      <c r="COX521" s="70"/>
      <c r="COY521" s="60"/>
      <c r="COZ521" s="61"/>
      <c r="CPA521" s="70"/>
      <c r="CPB521" s="70"/>
      <c r="CPC521" s="60"/>
      <c r="CPD521" s="61"/>
      <c r="CPE521" s="70"/>
      <c r="CPF521" s="70"/>
      <c r="CPG521" s="60"/>
      <c r="CPH521" s="61"/>
      <c r="CPI521" s="70"/>
      <c r="CPJ521" s="70"/>
      <c r="CPK521" s="60"/>
      <c r="CPL521" s="61"/>
      <c r="CPM521" s="70"/>
      <c r="CPN521" s="70"/>
      <c r="CPO521" s="60"/>
      <c r="CPP521" s="61"/>
      <c r="CPQ521" s="70"/>
      <c r="CPR521" s="70"/>
      <c r="CPS521" s="60"/>
      <c r="CPT521" s="61"/>
      <c r="CPU521" s="70"/>
      <c r="CPV521" s="70"/>
      <c r="CPW521" s="60"/>
      <c r="CPX521" s="61"/>
      <c r="CPY521" s="70"/>
      <c r="CPZ521" s="70"/>
      <c r="CQA521" s="60"/>
      <c r="CQB521" s="61"/>
      <c r="CQC521" s="70"/>
      <c r="CQD521" s="70"/>
      <c r="CQE521" s="60"/>
      <c r="CQF521" s="61"/>
      <c r="CQG521" s="70"/>
      <c r="CQH521" s="70"/>
      <c r="CQI521" s="60"/>
      <c r="CQJ521" s="61"/>
      <c r="CQK521" s="70"/>
      <c r="CQL521" s="70"/>
      <c r="CQM521" s="60"/>
      <c r="CQN521" s="61"/>
      <c r="CQO521" s="70"/>
      <c r="CQP521" s="70"/>
      <c r="CQQ521" s="60"/>
      <c r="CQR521" s="61"/>
      <c r="CQS521" s="70"/>
      <c r="CQT521" s="70"/>
      <c r="CQU521" s="60"/>
      <c r="CQV521" s="61"/>
      <c r="CQW521" s="70"/>
      <c r="CQX521" s="70"/>
      <c r="CQY521" s="60"/>
      <c r="CQZ521" s="61"/>
      <c r="CRA521" s="70"/>
      <c r="CRB521" s="70"/>
      <c r="CRC521" s="60"/>
      <c r="CRD521" s="61"/>
      <c r="CRE521" s="70"/>
      <c r="CRF521" s="70"/>
      <c r="CRG521" s="60"/>
      <c r="CRH521" s="61"/>
      <c r="CRI521" s="70"/>
      <c r="CRJ521" s="70"/>
      <c r="CRK521" s="60"/>
      <c r="CRL521" s="61"/>
      <c r="CRM521" s="70"/>
      <c r="CRN521" s="70"/>
      <c r="CRO521" s="60"/>
      <c r="CRP521" s="61"/>
      <c r="CRQ521" s="70"/>
      <c r="CRR521" s="70"/>
      <c r="CRS521" s="60"/>
      <c r="CRT521" s="61"/>
      <c r="CRU521" s="70"/>
      <c r="CRV521" s="70"/>
      <c r="CRW521" s="60"/>
      <c r="CRX521" s="61"/>
      <c r="CRY521" s="70"/>
      <c r="CRZ521" s="70"/>
      <c r="CSA521" s="60"/>
      <c r="CSB521" s="61"/>
      <c r="CSC521" s="70"/>
      <c r="CSD521" s="70"/>
      <c r="CSE521" s="60"/>
      <c r="CSF521" s="61"/>
      <c r="CSG521" s="70"/>
      <c r="CSH521" s="70"/>
      <c r="CSI521" s="60"/>
      <c r="CSJ521" s="61"/>
      <c r="CSK521" s="70"/>
      <c r="CSL521" s="70"/>
      <c r="CSM521" s="60"/>
      <c r="CSN521" s="61"/>
      <c r="CSO521" s="70"/>
      <c r="CSP521" s="70"/>
      <c r="CSQ521" s="60"/>
      <c r="CSR521" s="61"/>
      <c r="CSS521" s="70"/>
      <c r="CST521" s="70"/>
      <c r="CSU521" s="60"/>
      <c r="CSV521" s="61"/>
      <c r="CSW521" s="70"/>
      <c r="CSX521" s="70"/>
      <c r="CSY521" s="60"/>
      <c r="CSZ521" s="61"/>
      <c r="CTA521" s="70"/>
      <c r="CTB521" s="70"/>
      <c r="CTC521" s="60"/>
      <c r="CTD521" s="61"/>
      <c r="CTE521" s="70"/>
      <c r="CTF521" s="70"/>
      <c r="CTG521" s="60"/>
      <c r="CTH521" s="61"/>
      <c r="CTI521" s="70"/>
      <c r="CTJ521" s="70"/>
      <c r="CTK521" s="60"/>
      <c r="CTL521" s="61"/>
      <c r="CTM521" s="70"/>
      <c r="CTN521" s="70"/>
      <c r="CTO521" s="60"/>
      <c r="CTP521" s="61"/>
      <c r="CTQ521" s="70"/>
      <c r="CTR521" s="70"/>
      <c r="CTS521" s="60"/>
      <c r="CTT521" s="61"/>
      <c r="CTU521" s="70"/>
      <c r="CTV521" s="70"/>
      <c r="CTW521" s="60"/>
      <c r="CTX521" s="61"/>
      <c r="CTY521" s="70"/>
      <c r="CTZ521" s="70"/>
      <c r="CUA521" s="60"/>
      <c r="CUB521" s="61"/>
      <c r="CUC521" s="70"/>
      <c r="CUD521" s="70"/>
      <c r="CUE521" s="60"/>
      <c r="CUF521" s="61"/>
      <c r="CUG521" s="70"/>
      <c r="CUH521" s="70"/>
      <c r="CUI521" s="60"/>
      <c r="CUJ521" s="61"/>
      <c r="CUK521" s="70"/>
      <c r="CUL521" s="70"/>
      <c r="CUM521" s="60"/>
      <c r="CUN521" s="61"/>
      <c r="CUO521" s="70"/>
      <c r="CUP521" s="70"/>
      <c r="CUQ521" s="60"/>
      <c r="CUR521" s="61"/>
      <c r="CUS521" s="70"/>
      <c r="CUT521" s="70"/>
      <c r="CUU521" s="60"/>
      <c r="CUV521" s="61"/>
      <c r="CUW521" s="70"/>
      <c r="CUX521" s="70"/>
      <c r="CUY521" s="60"/>
      <c r="CUZ521" s="61"/>
      <c r="CVA521" s="70"/>
      <c r="CVB521" s="70"/>
      <c r="CVC521" s="60"/>
      <c r="CVD521" s="61"/>
      <c r="CVE521" s="70"/>
      <c r="CVF521" s="70"/>
      <c r="CVG521" s="60"/>
      <c r="CVH521" s="61"/>
      <c r="CVI521" s="70"/>
      <c r="CVJ521" s="70"/>
      <c r="CVK521" s="60"/>
      <c r="CVL521" s="61"/>
      <c r="CVM521" s="70"/>
      <c r="CVN521" s="70"/>
      <c r="CVO521" s="60"/>
      <c r="CVP521" s="61"/>
      <c r="CVQ521" s="70"/>
      <c r="CVR521" s="70"/>
      <c r="CVS521" s="60"/>
      <c r="CVT521" s="61"/>
      <c r="CVU521" s="70"/>
      <c r="CVV521" s="70"/>
      <c r="CVW521" s="60"/>
      <c r="CVX521" s="61"/>
      <c r="CVY521" s="70"/>
      <c r="CVZ521" s="70"/>
      <c r="CWA521" s="60"/>
      <c r="CWB521" s="61"/>
      <c r="CWC521" s="70"/>
      <c r="CWD521" s="70"/>
      <c r="CWE521" s="60"/>
      <c r="CWF521" s="61"/>
      <c r="CWG521" s="70"/>
      <c r="CWH521" s="70"/>
      <c r="CWI521" s="60"/>
      <c r="CWJ521" s="61"/>
      <c r="CWK521" s="70"/>
      <c r="CWL521" s="70"/>
      <c r="CWM521" s="60"/>
      <c r="CWN521" s="61"/>
      <c r="CWO521" s="70"/>
      <c r="CWP521" s="70"/>
      <c r="CWQ521" s="60"/>
      <c r="CWR521" s="61"/>
      <c r="CWS521" s="70"/>
      <c r="CWT521" s="70"/>
      <c r="CWU521" s="60"/>
      <c r="CWV521" s="61"/>
      <c r="CWW521" s="70"/>
      <c r="CWX521" s="70"/>
      <c r="CWY521" s="60"/>
      <c r="CWZ521" s="61"/>
      <c r="CXA521" s="70"/>
      <c r="CXB521" s="70"/>
      <c r="CXC521" s="60"/>
      <c r="CXD521" s="61"/>
      <c r="CXE521" s="70"/>
      <c r="CXF521" s="70"/>
      <c r="CXG521" s="60"/>
      <c r="CXH521" s="61"/>
      <c r="CXI521" s="70"/>
      <c r="CXJ521" s="70"/>
      <c r="CXK521" s="60"/>
      <c r="CXL521" s="61"/>
      <c r="CXM521" s="70"/>
      <c r="CXN521" s="70"/>
      <c r="CXO521" s="60"/>
      <c r="CXP521" s="61"/>
      <c r="CXQ521" s="70"/>
      <c r="CXR521" s="70"/>
      <c r="CXS521" s="60"/>
      <c r="CXT521" s="61"/>
      <c r="CXU521" s="70"/>
      <c r="CXV521" s="70"/>
      <c r="CXW521" s="60"/>
      <c r="CXX521" s="61"/>
      <c r="CXY521" s="70"/>
      <c r="CXZ521" s="70"/>
      <c r="CYA521" s="60"/>
      <c r="CYB521" s="61"/>
      <c r="CYC521" s="70"/>
      <c r="CYD521" s="70"/>
      <c r="CYE521" s="60"/>
      <c r="CYF521" s="61"/>
      <c r="CYG521" s="70"/>
      <c r="CYH521" s="70"/>
      <c r="CYI521" s="60"/>
      <c r="CYJ521" s="61"/>
      <c r="CYK521" s="70"/>
      <c r="CYL521" s="70"/>
      <c r="CYM521" s="60"/>
      <c r="CYN521" s="61"/>
      <c r="CYO521" s="70"/>
      <c r="CYP521" s="70"/>
      <c r="CYQ521" s="60"/>
      <c r="CYR521" s="61"/>
      <c r="CYS521" s="70"/>
      <c r="CYT521" s="70"/>
      <c r="CYU521" s="60"/>
      <c r="CYV521" s="61"/>
      <c r="CYW521" s="70"/>
      <c r="CYX521" s="70"/>
      <c r="CYY521" s="60"/>
      <c r="CYZ521" s="61"/>
      <c r="CZA521" s="70"/>
      <c r="CZB521" s="70"/>
      <c r="CZC521" s="60"/>
      <c r="CZD521" s="61"/>
      <c r="CZE521" s="70"/>
      <c r="CZF521" s="70"/>
      <c r="CZG521" s="60"/>
      <c r="CZH521" s="61"/>
      <c r="CZI521" s="70"/>
      <c r="CZJ521" s="70"/>
      <c r="CZK521" s="60"/>
      <c r="CZL521" s="61"/>
      <c r="CZM521" s="70"/>
      <c r="CZN521" s="70"/>
      <c r="CZO521" s="60"/>
      <c r="CZP521" s="61"/>
      <c r="CZQ521" s="70"/>
      <c r="CZR521" s="70"/>
      <c r="CZS521" s="60"/>
      <c r="CZT521" s="61"/>
      <c r="CZU521" s="70"/>
      <c r="CZV521" s="70"/>
      <c r="CZW521" s="60"/>
      <c r="CZX521" s="61"/>
      <c r="CZY521" s="70"/>
      <c r="CZZ521" s="70"/>
      <c r="DAA521" s="60"/>
      <c r="DAB521" s="61"/>
      <c r="DAC521" s="70"/>
      <c r="DAD521" s="70"/>
      <c r="DAE521" s="60"/>
      <c r="DAF521" s="61"/>
      <c r="DAG521" s="70"/>
      <c r="DAH521" s="70"/>
      <c r="DAI521" s="60"/>
      <c r="DAJ521" s="61"/>
      <c r="DAK521" s="70"/>
      <c r="DAL521" s="70"/>
      <c r="DAM521" s="60"/>
      <c r="DAN521" s="61"/>
      <c r="DAO521" s="70"/>
      <c r="DAP521" s="70"/>
      <c r="DAQ521" s="60"/>
      <c r="DAR521" s="61"/>
      <c r="DAS521" s="70"/>
      <c r="DAT521" s="70"/>
      <c r="DAU521" s="60"/>
      <c r="DAV521" s="61"/>
      <c r="DAW521" s="70"/>
      <c r="DAX521" s="70"/>
      <c r="DAY521" s="60"/>
      <c r="DAZ521" s="61"/>
      <c r="DBA521" s="70"/>
      <c r="DBB521" s="70"/>
      <c r="DBC521" s="60"/>
      <c r="DBD521" s="61"/>
      <c r="DBE521" s="70"/>
      <c r="DBF521" s="70"/>
      <c r="DBG521" s="60"/>
      <c r="DBH521" s="61"/>
      <c r="DBI521" s="70"/>
      <c r="DBJ521" s="70"/>
      <c r="DBK521" s="60"/>
      <c r="DBL521" s="61"/>
      <c r="DBM521" s="70"/>
      <c r="DBN521" s="70"/>
      <c r="DBO521" s="60"/>
      <c r="DBP521" s="61"/>
      <c r="DBQ521" s="70"/>
      <c r="DBR521" s="70"/>
      <c r="DBS521" s="60"/>
      <c r="DBT521" s="61"/>
      <c r="DBU521" s="70"/>
      <c r="DBV521" s="70"/>
      <c r="DBW521" s="60"/>
      <c r="DBX521" s="61"/>
      <c r="DBY521" s="70"/>
      <c r="DBZ521" s="70"/>
      <c r="DCA521" s="60"/>
      <c r="DCB521" s="61"/>
      <c r="DCC521" s="70"/>
      <c r="DCD521" s="70"/>
      <c r="DCE521" s="60"/>
      <c r="DCF521" s="61"/>
      <c r="DCG521" s="70"/>
      <c r="DCH521" s="70"/>
      <c r="DCI521" s="60"/>
      <c r="DCJ521" s="61"/>
      <c r="DCK521" s="70"/>
      <c r="DCL521" s="70"/>
      <c r="DCM521" s="60"/>
      <c r="DCN521" s="61"/>
      <c r="DCO521" s="70"/>
      <c r="DCP521" s="70"/>
      <c r="DCQ521" s="60"/>
      <c r="DCR521" s="61"/>
      <c r="DCS521" s="70"/>
      <c r="DCT521" s="70"/>
      <c r="DCU521" s="60"/>
      <c r="DCV521" s="61"/>
      <c r="DCW521" s="70"/>
      <c r="DCX521" s="70"/>
      <c r="DCY521" s="60"/>
      <c r="DCZ521" s="61"/>
      <c r="DDA521" s="70"/>
      <c r="DDB521" s="70"/>
      <c r="DDC521" s="60"/>
      <c r="DDD521" s="61"/>
      <c r="DDE521" s="70"/>
      <c r="DDF521" s="70"/>
      <c r="DDG521" s="60"/>
      <c r="DDH521" s="61"/>
      <c r="DDI521" s="70"/>
      <c r="DDJ521" s="70"/>
      <c r="DDK521" s="60"/>
      <c r="DDL521" s="61"/>
      <c r="DDM521" s="70"/>
      <c r="DDN521" s="70"/>
      <c r="DDO521" s="60"/>
      <c r="DDP521" s="61"/>
      <c r="DDQ521" s="70"/>
      <c r="DDR521" s="70"/>
      <c r="DDS521" s="60"/>
      <c r="DDT521" s="61"/>
      <c r="DDU521" s="70"/>
      <c r="DDV521" s="70"/>
      <c r="DDW521" s="60"/>
      <c r="DDX521" s="61"/>
      <c r="DDY521" s="70"/>
      <c r="DDZ521" s="70"/>
      <c r="DEA521" s="60"/>
      <c r="DEB521" s="61"/>
      <c r="DEC521" s="70"/>
      <c r="DED521" s="70"/>
      <c r="DEE521" s="60"/>
      <c r="DEF521" s="61"/>
      <c r="DEG521" s="70"/>
      <c r="DEH521" s="70"/>
      <c r="DEI521" s="60"/>
      <c r="DEJ521" s="61"/>
      <c r="DEK521" s="70"/>
      <c r="DEL521" s="70"/>
      <c r="DEM521" s="60"/>
      <c r="DEN521" s="61"/>
      <c r="DEO521" s="70"/>
      <c r="DEP521" s="70"/>
      <c r="DEQ521" s="60"/>
      <c r="DER521" s="61"/>
      <c r="DES521" s="70"/>
      <c r="DET521" s="70"/>
      <c r="DEU521" s="60"/>
      <c r="DEV521" s="61"/>
      <c r="DEW521" s="70"/>
      <c r="DEX521" s="70"/>
      <c r="DEY521" s="60"/>
      <c r="DEZ521" s="61"/>
      <c r="DFA521" s="70"/>
      <c r="DFB521" s="70"/>
      <c r="DFC521" s="60"/>
      <c r="DFD521" s="61"/>
      <c r="DFE521" s="70"/>
      <c r="DFF521" s="70"/>
      <c r="DFG521" s="60"/>
      <c r="DFH521" s="61"/>
      <c r="DFI521" s="70"/>
      <c r="DFJ521" s="70"/>
      <c r="DFK521" s="60"/>
      <c r="DFL521" s="61"/>
      <c r="DFM521" s="70"/>
      <c r="DFN521" s="70"/>
      <c r="DFO521" s="60"/>
      <c r="DFP521" s="61"/>
      <c r="DFQ521" s="70"/>
      <c r="DFR521" s="70"/>
      <c r="DFS521" s="60"/>
      <c r="DFT521" s="61"/>
      <c r="DFU521" s="70"/>
      <c r="DFV521" s="70"/>
      <c r="DFW521" s="60"/>
      <c r="DFX521" s="61"/>
      <c r="DFY521" s="70"/>
      <c r="DFZ521" s="70"/>
      <c r="DGA521" s="60"/>
      <c r="DGB521" s="61"/>
      <c r="DGC521" s="70"/>
      <c r="DGD521" s="70"/>
      <c r="DGE521" s="60"/>
      <c r="DGF521" s="61"/>
      <c r="DGG521" s="70"/>
      <c r="DGH521" s="70"/>
      <c r="DGI521" s="60"/>
      <c r="DGJ521" s="61"/>
      <c r="DGK521" s="70"/>
      <c r="DGL521" s="70"/>
      <c r="DGM521" s="60"/>
      <c r="DGN521" s="61"/>
      <c r="DGO521" s="70"/>
      <c r="DGP521" s="70"/>
      <c r="DGQ521" s="60"/>
      <c r="DGR521" s="61"/>
      <c r="DGS521" s="70"/>
      <c r="DGT521" s="70"/>
      <c r="DGU521" s="60"/>
      <c r="DGV521" s="61"/>
      <c r="DGW521" s="70"/>
      <c r="DGX521" s="70"/>
      <c r="DGY521" s="60"/>
      <c r="DGZ521" s="61"/>
      <c r="DHA521" s="70"/>
      <c r="DHB521" s="70"/>
      <c r="DHC521" s="60"/>
      <c r="DHD521" s="61"/>
      <c r="DHE521" s="70"/>
      <c r="DHF521" s="70"/>
      <c r="DHG521" s="60"/>
      <c r="DHH521" s="61"/>
      <c r="DHI521" s="70"/>
      <c r="DHJ521" s="70"/>
      <c r="DHK521" s="60"/>
      <c r="DHL521" s="61"/>
      <c r="DHM521" s="70"/>
      <c r="DHN521" s="70"/>
      <c r="DHO521" s="60"/>
      <c r="DHP521" s="61"/>
      <c r="DHQ521" s="70"/>
      <c r="DHR521" s="70"/>
      <c r="DHS521" s="60"/>
      <c r="DHT521" s="61"/>
      <c r="DHU521" s="70"/>
      <c r="DHV521" s="70"/>
      <c r="DHW521" s="60"/>
      <c r="DHX521" s="61"/>
      <c r="DHY521" s="70"/>
      <c r="DHZ521" s="70"/>
      <c r="DIA521" s="60"/>
      <c r="DIB521" s="61"/>
      <c r="DIC521" s="70"/>
      <c r="DID521" s="70"/>
      <c r="DIE521" s="60"/>
      <c r="DIF521" s="61"/>
      <c r="DIG521" s="70"/>
      <c r="DIH521" s="70"/>
      <c r="DII521" s="60"/>
      <c r="DIJ521" s="61"/>
      <c r="DIK521" s="70"/>
      <c r="DIL521" s="70"/>
      <c r="DIM521" s="60"/>
      <c r="DIN521" s="61"/>
      <c r="DIO521" s="70"/>
      <c r="DIP521" s="70"/>
      <c r="DIQ521" s="60"/>
      <c r="DIR521" s="61"/>
      <c r="DIS521" s="70"/>
      <c r="DIT521" s="70"/>
      <c r="DIU521" s="60"/>
      <c r="DIV521" s="61"/>
      <c r="DIW521" s="70"/>
      <c r="DIX521" s="70"/>
      <c r="DIY521" s="60"/>
      <c r="DIZ521" s="61"/>
      <c r="DJA521" s="70"/>
      <c r="DJB521" s="70"/>
      <c r="DJC521" s="60"/>
      <c r="DJD521" s="61"/>
      <c r="DJE521" s="70"/>
      <c r="DJF521" s="70"/>
      <c r="DJG521" s="60"/>
      <c r="DJH521" s="61"/>
      <c r="DJI521" s="70"/>
      <c r="DJJ521" s="70"/>
      <c r="DJK521" s="60"/>
      <c r="DJL521" s="61"/>
      <c r="DJM521" s="70"/>
      <c r="DJN521" s="70"/>
      <c r="DJO521" s="60"/>
      <c r="DJP521" s="61"/>
      <c r="DJQ521" s="70"/>
      <c r="DJR521" s="70"/>
      <c r="DJS521" s="60"/>
      <c r="DJT521" s="61"/>
      <c r="DJU521" s="70"/>
      <c r="DJV521" s="70"/>
      <c r="DJW521" s="60"/>
      <c r="DJX521" s="61"/>
      <c r="DJY521" s="70"/>
      <c r="DJZ521" s="70"/>
      <c r="DKA521" s="60"/>
      <c r="DKB521" s="61"/>
      <c r="DKC521" s="70"/>
      <c r="DKD521" s="70"/>
      <c r="DKE521" s="60"/>
      <c r="DKF521" s="61"/>
      <c r="DKG521" s="70"/>
      <c r="DKH521" s="70"/>
      <c r="DKI521" s="60"/>
      <c r="DKJ521" s="61"/>
      <c r="DKK521" s="70"/>
      <c r="DKL521" s="70"/>
      <c r="DKM521" s="60"/>
      <c r="DKN521" s="61"/>
      <c r="DKO521" s="70"/>
      <c r="DKP521" s="70"/>
      <c r="DKQ521" s="60"/>
      <c r="DKR521" s="61"/>
      <c r="DKS521" s="70"/>
      <c r="DKT521" s="70"/>
      <c r="DKU521" s="60"/>
      <c r="DKV521" s="61"/>
      <c r="DKW521" s="70"/>
      <c r="DKX521" s="70"/>
      <c r="DKY521" s="60"/>
      <c r="DKZ521" s="61"/>
      <c r="DLA521" s="70"/>
      <c r="DLB521" s="70"/>
      <c r="DLC521" s="60"/>
      <c r="DLD521" s="61"/>
      <c r="DLE521" s="70"/>
      <c r="DLF521" s="70"/>
      <c r="DLG521" s="60"/>
      <c r="DLH521" s="61"/>
      <c r="DLI521" s="70"/>
      <c r="DLJ521" s="70"/>
      <c r="DLK521" s="60"/>
      <c r="DLL521" s="61"/>
      <c r="DLM521" s="70"/>
      <c r="DLN521" s="70"/>
      <c r="DLO521" s="60"/>
      <c r="DLP521" s="61"/>
      <c r="DLQ521" s="70"/>
      <c r="DLR521" s="70"/>
      <c r="DLS521" s="60"/>
      <c r="DLT521" s="61"/>
      <c r="DLU521" s="70"/>
      <c r="DLV521" s="70"/>
      <c r="DLW521" s="60"/>
      <c r="DLX521" s="61"/>
      <c r="DLY521" s="70"/>
      <c r="DLZ521" s="70"/>
      <c r="DMA521" s="60"/>
      <c r="DMB521" s="61"/>
      <c r="DMC521" s="70"/>
      <c r="DMD521" s="70"/>
      <c r="DME521" s="60"/>
      <c r="DMF521" s="61"/>
      <c r="DMG521" s="70"/>
      <c r="DMH521" s="70"/>
      <c r="DMI521" s="60"/>
      <c r="DMJ521" s="61"/>
      <c r="DMK521" s="70"/>
      <c r="DML521" s="70"/>
      <c r="DMM521" s="60"/>
      <c r="DMN521" s="61"/>
      <c r="DMO521" s="70"/>
      <c r="DMP521" s="70"/>
      <c r="DMQ521" s="60"/>
      <c r="DMR521" s="61"/>
      <c r="DMS521" s="70"/>
      <c r="DMT521" s="70"/>
      <c r="DMU521" s="60"/>
      <c r="DMV521" s="61"/>
      <c r="DMW521" s="70"/>
      <c r="DMX521" s="70"/>
      <c r="DMY521" s="60"/>
      <c r="DMZ521" s="61"/>
      <c r="DNA521" s="70"/>
      <c r="DNB521" s="70"/>
      <c r="DNC521" s="60"/>
      <c r="DND521" s="61"/>
      <c r="DNE521" s="70"/>
      <c r="DNF521" s="70"/>
      <c r="DNG521" s="60"/>
      <c r="DNH521" s="61"/>
      <c r="DNI521" s="70"/>
      <c r="DNJ521" s="70"/>
      <c r="DNK521" s="60"/>
      <c r="DNL521" s="61"/>
      <c r="DNM521" s="70"/>
      <c r="DNN521" s="70"/>
      <c r="DNO521" s="60"/>
      <c r="DNP521" s="61"/>
      <c r="DNQ521" s="70"/>
      <c r="DNR521" s="70"/>
      <c r="DNS521" s="60"/>
      <c r="DNT521" s="61"/>
      <c r="DNU521" s="70"/>
      <c r="DNV521" s="70"/>
      <c r="DNW521" s="60"/>
      <c r="DNX521" s="61"/>
      <c r="DNY521" s="70"/>
      <c r="DNZ521" s="70"/>
      <c r="DOA521" s="60"/>
      <c r="DOB521" s="61"/>
      <c r="DOC521" s="70"/>
      <c r="DOD521" s="70"/>
      <c r="DOE521" s="60"/>
      <c r="DOF521" s="61"/>
      <c r="DOG521" s="70"/>
      <c r="DOH521" s="70"/>
      <c r="DOI521" s="60"/>
      <c r="DOJ521" s="61"/>
      <c r="DOK521" s="70"/>
      <c r="DOL521" s="70"/>
      <c r="DOM521" s="60"/>
      <c r="DON521" s="61"/>
      <c r="DOO521" s="70"/>
      <c r="DOP521" s="70"/>
      <c r="DOQ521" s="60"/>
      <c r="DOR521" s="61"/>
      <c r="DOS521" s="70"/>
      <c r="DOT521" s="70"/>
      <c r="DOU521" s="60"/>
      <c r="DOV521" s="61"/>
      <c r="DOW521" s="70"/>
      <c r="DOX521" s="70"/>
      <c r="DOY521" s="60"/>
      <c r="DOZ521" s="61"/>
      <c r="DPA521" s="70"/>
      <c r="DPB521" s="70"/>
      <c r="DPC521" s="60"/>
      <c r="DPD521" s="61"/>
      <c r="DPE521" s="70"/>
      <c r="DPF521" s="70"/>
      <c r="DPG521" s="60"/>
      <c r="DPH521" s="61"/>
      <c r="DPI521" s="70"/>
      <c r="DPJ521" s="70"/>
      <c r="DPK521" s="60"/>
      <c r="DPL521" s="61"/>
      <c r="DPM521" s="70"/>
      <c r="DPN521" s="70"/>
      <c r="DPO521" s="60"/>
      <c r="DPP521" s="61"/>
      <c r="DPQ521" s="70"/>
      <c r="DPR521" s="70"/>
      <c r="DPS521" s="60"/>
      <c r="DPT521" s="61"/>
      <c r="DPU521" s="70"/>
      <c r="DPV521" s="70"/>
      <c r="DPW521" s="60"/>
      <c r="DPX521" s="61"/>
      <c r="DPY521" s="70"/>
      <c r="DPZ521" s="70"/>
      <c r="DQA521" s="60"/>
      <c r="DQB521" s="61"/>
      <c r="DQC521" s="70"/>
      <c r="DQD521" s="70"/>
      <c r="DQE521" s="60"/>
      <c r="DQF521" s="61"/>
      <c r="DQG521" s="70"/>
      <c r="DQH521" s="70"/>
      <c r="DQI521" s="60"/>
      <c r="DQJ521" s="61"/>
      <c r="DQK521" s="70"/>
      <c r="DQL521" s="70"/>
      <c r="DQM521" s="60"/>
      <c r="DQN521" s="61"/>
      <c r="DQO521" s="70"/>
      <c r="DQP521" s="70"/>
      <c r="DQQ521" s="60"/>
      <c r="DQR521" s="61"/>
      <c r="DQS521" s="70"/>
      <c r="DQT521" s="70"/>
      <c r="DQU521" s="60"/>
      <c r="DQV521" s="61"/>
      <c r="DQW521" s="70"/>
      <c r="DQX521" s="70"/>
      <c r="DQY521" s="60"/>
      <c r="DQZ521" s="61"/>
      <c r="DRA521" s="70"/>
      <c r="DRB521" s="70"/>
      <c r="DRC521" s="60"/>
      <c r="DRD521" s="61"/>
      <c r="DRE521" s="70"/>
      <c r="DRF521" s="70"/>
      <c r="DRG521" s="60"/>
      <c r="DRH521" s="61"/>
      <c r="DRI521" s="70"/>
      <c r="DRJ521" s="70"/>
      <c r="DRK521" s="60"/>
      <c r="DRL521" s="61"/>
      <c r="DRM521" s="70"/>
      <c r="DRN521" s="70"/>
      <c r="DRO521" s="60"/>
      <c r="DRP521" s="61"/>
      <c r="DRQ521" s="70"/>
      <c r="DRR521" s="70"/>
      <c r="DRS521" s="60"/>
      <c r="DRT521" s="61"/>
      <c r="DRU521" s="70"/>
      <c r="DRV521" s="70"/>
      <c r="DRW521" s="60"/>
      <c r="DRX521" s="61"/>
      <c r="DRY521" s="70"/>
      <c r="DRZ521" s="70"/>
      <c r="DSA521" s="60"/>
      <c r="DSB521" s="61"/>
      <c r="DSC521" s="70"/>
      <c r="DSD521" s="70"/>
      <c r="DSE521" s="60"/>
      <c r="DSF521" s="61"/>
      <c r="DSG521" s="70"/>
      <c r="DSH521" s="70"/>
      <c r="DSI521" s="60"/>
      <c r="DSJ521" s="61"/>
      <c r="DSK521" s="70"/>
      <c r="DSL521" s="70"/>
      <c r="DSM521" s="60"/>
      <c r="DSN521" s="61"/>
      <c r="DSO521" s="70"/>
      <c r="DSP521" s="70"/>
      <c r="DSQ521" s="60"/>
      <c r="DSR521" s="61"/>
      <c r="DSS521" s="70"/>
      <c r="DST521" s="70"/>
      <c r="DSU521" s="60"/>
      <c r="DSV521" s="61"/>
      <c r="DSW521" s="70"/>
      <c r="DSX521" s="70"/>
      <c r="DSY521" s="60"/>
      <c r="DSZ521" s="61"/>
      <c r="DTA521" s="70"/>
      <c r="DTB521" s="70"/>
      <c r="DTC521" s="60"/>
      <c r="DTD521" s="61"/>
      <c r="DTE521" s="70"/>
      <c r="DTF521" s="70"/>
      <c r="DTG521" s="60"/>
      <c r="DTH521" s="61"/>
      <c r="DTI521" s="70"/>
      <c r="DTJ521" s="70"/>
      <c r="DTK521" s="60"/>
      <c r="DTL521" s="61"/>
      <c r="DTM521" s="70"/>
      <c r="DTN521" s="70"/>
      <c r="DTO521" s="60"/>
      <c r="DTP521" s="61"/>
      <c r="DTQ521" s="70"/>
      <c r="DTR521" s="70"/>
      <c r="DTS521" s="60"/>
      <c r="DTT521" s="61"/>
      <c r="DTU521" s="70"/>
      <c r="DTV521" s="70"/>
      <c r="DTW521" s="60"/>
      <c r="DTX521" s="61"/>
      <c r="DTY521" s="70"/>
      <c r="DTZ521" s="70"/>
      <c r="DUA521" s="60"/>
      <c r="DUB521" s="61"/>
      <c r="DUC521" s="70"/>
      <c r="DUD521" s="70"/>
      <c r="DUE521" s="60"/>
      <c r="DUF521" s="61"/>
      <c r="DUG521" s="70"/>
      <c r="DUH521" s="70"/>
      <c r="DUI521" s="60"/>
      <c r="DUJ521" s="61"/>
      <c r="DUK521" s="70"/>
      <c r="DUL521" s="70"/>
      <c r="DUM521" s="60"/>
      <c r="DUN521" s="61"/>
      <c r="DUO521" s="70"/>
      <c r="DUP521" s="70"/>
      <c r="DUQ521" s="60"/>
      <c r="DUR521" s="61"/>
      <c r="DUS521" s="70"/>
      <c r="DUT521" s="70"/>
      <c r="DUU521" s="60"/>
      <c r="DUV521" s="61"/>
      <c r="DUW521" s="70"/>
      <c r="DUX521" s="70"/>
      <c r="DUY521" s="60"/>
      <c r="DUZ521" s="61"/>
      <c r="DVA521" s="70"/>
      <c r="DVB521" s="70"/>
      <c r="DVC521" s="60"/>
      <c r="DVD521" s="61"/>
      <c r="DVE521" s="70"/>
      <c r="DVF521" s="70"/>
      <c r="DVG521" s="60"/>
      <c r="DVH521" s="61"/>
      <c r="DVI521" s="70"/>
      <c r="DVJ521" s="70"/>
      <c r="DVK521" s="60"/>
      <c r="DVL521" s="61"/>
      <c r="DVM521" s="70"/>
      <c r="DVN521" s="70"/>
      <c r="DVO521" s="60"/>
      <c r="DVP521" s="61"/>
      <c r="DVQ521" s="70"/>
      <c r="DVR521" s="70"/>
      <c r="DVS521" s="60"/>
      <c r="DVT521" s="61"/>
      <c r="DVU521" s="70"/>
      <c r="DVV521" s="70"/>
      <c r="DVW521" s="60"/>
      <c r="DVX521" s="61"/>
      <c r="DVY521" s="70"/>
      <c r="DVZ521" s="70"/>
      <c r="DWA521" s="60"/>
      <c r="DWB521" s="61"/>
      <c r="DWC521" s="70"/>
      <c r="DWD521" s="70"/>
      <c r="DWE521" s="60"/>
      <c r="DWF521" s="61"/>
      <c r="DWG521" s="70"/>
      <c r="DWH521" s="70"/>
      <c r="DWI521" s="60"/>
      <c r="DWJ521" s="61"/>
      <c r="DWK521" s="70"/>
      <c r="DWL521" s="70"/>
      <c r="DWM521" s="60"/>
      <c r="DWN521" s="61"/>
      <c r="DWO521" s="70"/>
      <c r="DWP521" s="70"/>
      <c r="DWQ521" s="60"/>
      <c r="DWR521" s="61"/>
      <c r="DWS521" s="70"/>
      <c r="DWT521" s="70"/>
      <c r="DWU521" s="60"/>
      <c r="DWV521" s="61"/>
      <c r="DWW521" s="70"/>
      <c r="DWX521" s="70"/>
      <c r="DWY521" s="60"/>
      <c r="DWZ521" s="61"/>
      <c r="DXA521" s="70"/>
      <c r="DXB521" s="70"/>
      <c r="DXC521" s="60"/>
      <c r="DXD521" s="61"/>
      <c r="DXE521" s="70"/>
      <c r="DXF521" s="70"/>
      <c r="DXG521" s="60"/>
      <c r="DXH521" s="61"/>
      <c r="DXI521" s="70"/>
      <c r="DXJ521" s="70"/>
      <c r="DXK521" s="60"/>
      <c r="DXL521" s="61"/>
      <c r="DXM521" s="70"/>
      <c r="DXN521" s="70"/>
      <c r="DXO521" s="60"/>
      <c r="DXP521" s="61"/>
      <c r="DXQ521" s="70"/>
      <c r="DXR521" s="70"/>
      <c r="DXS521" s="60"/>
      <c r="DXT521" s="61"/>
      <c r="DXU521" s="70"/>
      <c r="DXV521" s="70"/>
      <c r="DXW521" s="60"/>
      <c r="DXX521" s="61"/>
      <c r="DXY521" s="70"/>
      <c r="DXZ521" s="70"/>
      <c r="DYA521" s="60"/>
      <c r="DYB521" s="61"/>
      <c r="DYC521" s="70"/>
      <c r="DYD521" s="70"/>
      <c r="DYE521" s="60"/>
      <c r="DYF521" s="61"/>
      <c r="DYG521" s="70"/>
      <c r="DYH521" s="70"/>
      <c r="DYI521" s="60"/>
      <c r="DYJ521" s="61"/>
      <c r="DYK521" s="70"/>
      <c r="DYL521" s="70"/>
      <c r="DYM521" s="60"/>
      <c r="DYN521" s="61"/>
      <c r="DYO521" s="70"/>
      <c r="DYP521" s="70"/>
      <c r="DYQ521" s="60"/>
      <c r="DYR521" s="61"/>
      <c r="DYS521" s="70"/>
      <c r="DYT521" s="70"/>
      <c r="DYU521" s="60"/>
      <c r="DYV521" s="61"/>
      <c r="DYW521" s="70"/>
      <c r="DYX521" s="70"/>
      <c r="DYY521" s="60"/>
      <c r="DYZ521" s="61"/>
      <c r="DZA521" s="70"/>
      <c r="DZB521" s="70"/>
      <c r="DZC521" s="60"/>
      <c r="DZD521" s="61"/>
      <c r="DZE521" s="70"/>
      <c r="DZF521" s="70"/>
      <c r="DZG521" s="60"/>
      <c r="DZH521" s="61"/>
      <c r="DZI521" s="70"/>
      <c r="DZJ521" s="70"/>
      <c r="DZK521" s="60"/>
      <c r="DZL521" s="61"/>
      <c r="DZM521" s="70"/>
      <c r="DZN521" s="70"/>
      <c r="DZO521" s="60"/>
      <c r="DZP521" s="61"/>
      <c r="DZQ521" s="70"/>
      <c r="DZR521" s="70"/>
      <c r="DZS521" s="60"/>
      <c r="DZT521" s="61"/>
      <c r="DZU521" s="70"/>
      <c r="DZV521" s="70"/>
      <c r="DZW521" s="60"/>
      <c r="DZX521" s="61"/>
      <c r="DZY521" s="70"/>
      <c r="DZZ521" s="70"/>
      <c r="EAA521" s="60"/>
      <c r="EAB521" s="61"/>
      <c r="EAC521" s="70"/>
      <c r="EAD521" s="70"/>
      <c r="EAE521" s="60"/>
      <c r="EAF521" s="61"/>
      <c r="EAG521" s="70"/>
      <c r="EAH521" s="70"/>
      <c r="EAI521" s="60"/>
      <c r="EAJ521" s="61"/>
      <c r="EAK521" s="70"/>
      <c r="EAL521" s="70"/>
      <c r="EAM521" s="60"/>
      <c r="EAN521" s="61"/>
      <c r="EAO521" s="70"/>
      <c r="EAP521" s="70"/>
      <c r="EAQ521" s="60"/>
      <c r="EAR521" s="61"/>
      <c r="EAS521" s="70"/>
      <c r="EAT521" s="70"/>
      <c r="EAU521" s="60"/>
      <c r="EAV521" s="61"/>
      <c r="EAW521" s="70"/>
      <c r="EAX521" s="70"/>
      <c r="EAY521" s="60"/>
      <c r="EAZ521" s="61"/>
      <c r="EBA521" s="70"/>
      <c r="EBB521" s="70"/>
      <c r="EBC521" s="60"/>
      <c r="EBD521" s="61"/>
      <c r="EBE521" s="70"/>
      <c r="EBF521" s="70"/>
      <c r="EBG521" s="60"/>
      <c r="EBH521" s="61"/>
      <c r="EBI521" s="70"/>
      <c r="EBJ521" s="70"/>
      <c r="EBK521" s="60"/>
      <c r="EBL521" s="61"/>
      <c r="EBM521" s="70"/>
      <c r="EBN521" s="70"/>
      <c r="EBO521" s="60"/>
      <c r="EBP521" s="61"/>
      <c r="EBQ521" s="70"/>
      <c r="EBR521" s="70"/>
      <c r="EBS521" s="60"/>
      <c r="EBT521" s="61"/>
      <c r="EBU521" s="70"/>
      <c r="EBV521" s="70"/>
      <c r="EBW521" s="60"/>
      <c r="EBX521" s="61"/>
      <c r="EBY521" s="70"/>
      <c r="EBZ521" s="70"/>
      <c r="ECA521" s="60"/>
      <c r="ECB521" s="61"/>
      <c r="ECC521" s="70"/>
      <c r="ECD521" s="70"/>
      <c r="ECE521" s="60"/>
      <c r="ECF521" s="61"/>
      <c r="ECG521" s="70"/>
      <c r="ECH521" s="70"/>
      <c r="ECI521" s="60"/>
      <c r="ECJ521" s="61"/>
      <c r="ECK521" s="70"/>
      <c r="ECL521" s="70"/>
      <c r="ECM521" s="60"/>
      <c r="ECN521" s="61"/>
      <c r="ECO521" s="70"/>
      <c r="ECP521" s="70"/>
      <c r="ECQ521" s="60"/>
      <c r="ECR521" s="61"/>
      <c r="ECS521" s="70"/>
      <c r="ECT521" s="70"/>
      <c r="ECU521" s="60"/>
      <c r="ECV521" s="61"/>
      <c r="ECW521" s="70"/>
      <c r="ECX521" s="70"/>
      <c r="ECY521" s="60"/>
      <c r="ECZ521" s="61"/>
      <c r="EDA521" s="70"/>
      <c r="EDB521" s="70"/>
      <c r="EDC521" s="60"/>
      <c r="EDD521" s="61"/>
      <c r="EDE521" s="70"/>
      <c r="EDF521" s="70"/>
      <c r="EDG521" s="60"/>
      <c r="EDH521" s="61"/>
      <c r="EDI521" s="70"/>
      <c r="EDJ521" s="70"/>
      <c r="EDK521" s="60"/>
      <c r="EDL521" s="61"/>
      <c r="EDM521" s="70"/>
      <c r="EDN521" s="70"/>
      <c r="EDO521" s="60"/>
      <c r="EDP521" s="61"/>
      <c r="EDQ521" s="70"/>
      <c r="EDR521" s="70"/>
      <c r="EDS521" s="60"/>
      <c r="EDT521" s="61"/>
      <c r="EDU521" s="70"/>
      <c r="EDV521" s="70"/>
      <c r="EDW521" s="60"/>
      <c r="EDX521" s="61"/>
      <c r="EDY521" s="70"/>
      <c r="EDZ521" s="70"/>
      <c r="EEA521" s="60"/>
      <c r="EEB521" s="61"/>
      <c r="EEC521" s="70"/>
      <c r="EED521" s="70"/>
      <c r="EEE521" s="60"/>
      <c r="EEF521" s="61"/>
      <c r="EEG521" s="70"/>
      <c r="EEH521" s="70"/>
      <c r="EEI521" s="60"/>
      <c r="EEJ521" s="61"/>
      <c r="EEK521" s="70"/>
      <c r="EEL521" s="70"/>
      <c r="EEM521" s="60"/>
      <c r="EEN521" s="61"/>
      <c r="EEO521" s="70"/>
      <c r="EEP521" s="70"/>
      <c r="EEQ521" s="60"/>
      <c r="EER521" s="61"/>
      <c r="EES521" s="70"/>
      <c r="EET521" s="70"/>
      <c r="EEU521" s="60"/>
      <c r="EEV521" s="61"/>
      <c r="EEW521" s="70"/>
      <c r="EEX521" s="70"/>
      <c r="EEY521" s="60"/>
      <c r="EEZ521" s="61"/>
      <c r="EFA521" s="70"/>
      <c r="EFB521" s="70"/>
      <c r="EFC521" s="60"/>
      <c r="EFD521" s="61"/>
      <c r="EFE521" s="70"/>
      <c r="EFF521" s="70"/>
      <c r="EFG521" s="60"/>
      <c r="EFH521" s="61"/>
      <c r="EFI521" s="70"/>
      <c r="EFJ521" s="70"/>
      <c r="EFK521" s="60"/>
      <c r="EFL521" s="61"/>
      <c r="EFM521" s="70"/>
      <c r="EFN521" s="70"/>
      <c r="EFO521" s="60"/>
      <c r="EFP521" s="61"/>
      <c r="EFQ521" s="70"/>
      <c r="EFR521" s="70"/>
      <c r="EFS521" s="60"/>
      <c r="EFT521" s="61"/>
      <c r="EFU521" s="70"/>
      <c r="EFV521" s="70"/>
      <c r="EFW521" s="60"/>
      <c r="EFX521" s="61"/>
      <c r="EFY521" s="70"/>
      <c r="EFZ521" s="70"/>
      <c r="EGA521" s="60"/>
      <c r="EGB521" s="61"/>
      <c r="EGC521" s="70"/>
      <c r="EGD521" s="70"/>
      <c r="EGE521" s="60"/>
      <c r="EGF521" s="61"/>
      <c r="EGG521" s="70"/>
      <c r="EGH521" s="70"/>
      <c r="EGI521" s="60"/>
      <c r="EGJ521" s="61"/>
      <c r="EGK521" s="70"/>
      <c r="EGL521" s="70"/>
      <c r="EGM521" s="60"/>
      <c r="EGN521" s="61"/>
      <c r="EGO521" s="70"/>
      <c r="EGP521" s="70"/>
      <c r="EGQ521" s="60"/>
      <c r="EGR521" s="61"/>
      <c r="EGS521" s="70"/>
      <c r="EGT521" s="70"/>
      <c r="EGU521" s="60"/>
      <c r="EGV521" s="61"/>
      <c r="EGW521" s="70"/>
      <c r="EGX521" s="70"/>
      <c r="EGY521" s="60"/>
      <c r="EGZ521" s="61"/>
      <c r="EHA521" s="70"/>
      <c r="EHB521" s="70"/>
      <c r="EHC521" s="60"/>
      <c r="EHD521" s="61"/>
      <c r="EHE521" s="70"/>
      <c r="EHF521" s="70"/>
      <c r="EHG521" s="60"/>
      <c r="EHH521" s="61"/>
      <c r="EHI521" s="70"/>
      <c r="EHJ521" s="70"/>
      <c r="EHK521" s="60"/>
      <c r="EHL521" s="61"/>
      <c r="EHM521" s="70"/>
      <c r="EHN521" s="70"/>
      <c r="EHO521" s="60"/>
      <c r="EHP521" s="61"/>
      <c r="EHQ521" s="70"/>
      <c r="EHR521" s="70"/>
      <c r="EHS521" s="60"/>
      <c r="EHT521" s="61"/>
      <c r="EHU521" s="70"/>
      <c r="EHV521" s="70"/>
      <c r="EHW521" s="60"/>
      <c r="EHX521" s="61"/>
      <c r="EHY521" s="70"/>
      <c r="EHZ521" s="70"/>
      <c r="EIA521" s="60"/>
      <c r="EIB521" s="61"/>
      <c r="EIC521" s="70"/>
      <c r="EID521" s="70"/>
      <c r="EIE521" s="60"/>
      <c r="EIF521" s="61"/>
      <c r="EIG521" s="70"/>
      <c r="EIH521" s="70"/>
      <c r="EII521" s="60"/>
      <c r="EIJ521" s="61"/>
      <c r="EIK521" s="70"/>
      <c r="EIL521" s="70"/>
      <c r="EIM521" s="60"/>
      <c r="EIN521" s="61"/>
      <c r="EIO521" s="70"/>
      <c r="EIP521" s="70"/>
      <c r="EIQ521" s="60"/>
      <c r="EIR521" s="61"/>
      <c r="EIS521" s="70"/>
      <c r="EIT521" s="70"/>
      <c r="EIU521" s="60"/>
      <c r="EIV521" s="61"/>
      <c r="EIW521" s="70"/>
      <c r="EIX521" s="70"/>
      <c r="EIY521" s="60"/>
      <c r="EIZ521" s="61"/>
      <c r="EJA521" s="70"/>
      <c r="EJB521" s="70"/>
      <c r="EJC521" s="60"/>
      <c r="EJD521" s="61"/>
      <c r="EJE521" s="70"/>
      <c r="EJF521" s="70"/>
      <c r="EJG521" s="60"/>
      <c r="EJH521" s="61"/>
      <c r="EJI521" s="70"/>
      <c r="EJJ521" s="70"/>
      <c r="EJK521" s="60"/>
      <c r="EJL521" s="61"/>
      <c r="EJM521" s="70"/>
      <c r="EJN521" s="70"/>
      <c r="EJO521" s="60"/>
      <c r="EJP521" s="61"/>
      <c r="EJQ521" s="70"/>
      <c r="EJR521" s="70"/>
      <c r="EJS521" s="60"/>
      <c r="EJT521" s="61"/>
      <c r="EJU521" s="70"/>
      <c r="EJV521" s="70"/>
      <c r="EJW521" s="60"/>
      <c r="EJX521" s="61"/>
      <c r="EJY521" s="70"/>
      <c r="EJZ521" s="70"/>
      <c r="EKA521" s="60"/>
      <c r="EKB521" s="61"/>
      <c r="EKC521" s="70"/>
      <c r="EKD521" s="70"/>
      <c r="EKE521" s="60"/>
      <c r="EKF521" s="61"/>
      <c r="EKG521" s="70"/>
      <c r="EKH521" s="70"/>
      <c r="EKI521" s="60"/>
      <c r="EKJ521" s="61"/>
      <c r="EKK521" s="70"/>
      <c r="EKL521" s="70"/>
      <c r="EKM521" s="60"/>
      <c r="EKN521" s="61"/>
      <c r="EKO521" s="70"/>
      <c r="EKP521" s="70"/>
      <c r="EKQ521" s="60"/>
      <c r="EKR521" s="61"/>
      <c r="EKS521" s="70"/>
      <c r="EKT521" s="70"/>
      <c r="EKU521" s="60"/>
      <c r="EKV521" s="61"/>
      <c r="EKW521" s="70"/>
      <c r="EKX521" s="70"/>
      <c r="EKY521" s="60"/>
      <c r="EKZ521" s="61"/>
      <c r="ELA521" s="70"/>
      <c r="ELB521" s="70"/>
      <c r="ELC521" s="60"/>
      <c r="ELD521" s="61"/>
      <c r="ELE521" s="70"/>
      <c r="ELF521" s="70"/>
      <c r="ELG521" s="60"/>
      <c r="ELH521" s="61"/>
      <c r="ELI521" s="70"/>
      <c r="ELJ521" s="70"/>
      <c r="ELK521" s="60"/>
      <c r="ELL521" s="61"/>
      <c r="ELM521" s="70"/>
      <c r="ELN521" s="70"/>
      <c r="ELO521" s="60"/>
      <c r="ELP521" s="61"/>
      <c r="ELQ521" s="70"/>
      <c r="ELR521" s="70"/>
      <c r="ELS521" s="60"/>
      <c r="ELT521" s="61"/>
      <c r="ELU521" s="70"/>
      <c r="ELV521" s="70"/>
      <c r="ELW521" s="60"/>
      <c r="ELX521" s="61"/>
      <c r="ELY521" s="70"/>
      <c r="ELZ521" s="70"/>
      <c r="EMA521" s="60"/>
      <c r="EMB521" s="61"/>
      <c r="EMC521" s="70"/>
      <c r="EMD521" s="70"/>
      <c r="EME521" s="60"/>
      <c r="EMF521" s="61"/>
      <c r="EMG521" s="70"/>
      <c r="EMH521" s="70"/>
      <c r="EMI521" s="60"/>
      <c r="EMJ521" s="61"/>
      <c r="EMK521" s="70"/>
      <c r="EML521" s="70"/>
      <c r="EMM521" s="60"/>
      <c r="EMN521" s="61"/>
      <c r="EMO521" s="70"/>
      <c r="EMP521" s="70"/>
      <c r="EMQ521" s="60"/>
      <c r="EMR521" s="61"/>
      <c r="EMS521" s="70"/>
      <c r="EMT521" s="70"/>
      <c r="EMU521" s="60"/>
      <c r="EMV521" s="61"/>
      <c r="EMW521" s="70"/>
      <c r="EMX521" s="70"/>
      <c r="EMY521" s="60"/>
      <c r="EMZ521" s="61"/>
      <c r="ENA521" s="70"/>
      <c r="ENB521" s="70"/>
      <c r="ENC521" s="60"/>
      <c r="END521" s="61"/>
      <c r="ENE521" s="70"/>
      <c r="ENF521" s="70"/>
      <c r="ENG521" s="60"/>
      <c r="ENH521" s="61"/>
      <c r="ENI521" s="70"/>
      <c r="ENJ521" s="70"/>
      <c r="ENK521" s="60"/>
      <c r="ENL521" s="61"/>
      <c r="ENM521" s="70"/>
      <c r="ENN521" s="70"/>
      <c r="ENO521" s="60"/>
      <c r="ENP521" s="61"/>
      <c r="ENQ521" s="70"/>
      <c r="ENR521" s="70"/>
      <c r="ENS521" s="60"/>
      <c r="ENT521" s="61"/>
      <c r="ENU521" s="70"/>
      <c r="ENV521" s="70"/>
      <c r="ENW521" s="60"/>
      <c r="ENX521" s="61"/>
      <c r="ENY521" s="70"/>
      <c r="ENZ521" s="70"/>
      <c r="EOA521" s="60"/>
      <c r="EOB521" s="61"/>
      <c r="EOC521" s="70"/>
      <c r="EOD521" s="70"/>
      <c r="EOE521" s="60"/>
      <c r="EOF521" s="61"/>
      <c r="EOG521" s="70"/>
      <c r="EOH521" s="70"/>
      <c r="EOI521" s="60"/>
      <c r="EOJ521" s="61"/>
      <c r="EOK521" s="70"/>
      <c r="EOL521" s="70"/>
      <c r="EOM521" s="60"/>
      <c r="EON521" s="61"/>
      <c r="EOO521" s="70"/>
      <c r="EOP521" s="70"/>
      <c r="EOQ521" s="60"/>
      <c r="EOR521" s="61"/>
      <c r="EOS521" s="70"/>
      <c r="EOT521" s="70"/>
      <c r="EOU521" s="60"/>
      <c r="EOV521" s="61"/>
      <c r="EOW521" s="70"/>
      <c r="EOX521" s="70"/>
      <c r="EOY521" s="60"/>
      <c r="EOZ521" s="61"/>
      <c r="EPA521" s="70"/>
      <c r="EPB521" s="70"/>
      <c r="EPC521" s="60"/>
      <c r="EPD521" s="61"/>
      <c r="EPE521" s="70"/>
      <c r="EPF521" s="70"/>
      <c r="EPG521" s="60"/>
      <c r="EPH521" s="61"/>
      <c r="EPI521" s="70"/>
      <c r="EPJ521" s="70"/>
      <c r="EPK521" s="60"/>
      <c r="EPL521" s="61"/>
      <c r="EPM521" s="70"/>
      <c r="EPN521" s="70"/>
      <c r="EPO521" s="60"/>
      <c r="EPP521" s="61"/>
      <c r="EPQ521" s="70"/>
      <c r="EPR521" s="70"/>
      <c r="EPS521" s="60"/>
      <c r="EPT521" s="61"/>
      <c r="EPU521" s="70"/>
      <c r="EPV521" s="70"/>
      <c r="EPW521" s="60"/>
      <c r="EPX521" s="61"/>
      <c r="EPY521" s="70"/>
      <c r="EPZ521" s="70"/>
      <c r="EQA521" s="60"/>
      <c r="EQB521" s="61"/>
      <c r="EQC521" s="70"/>
      <c r="EQD521" s="70"/>
      <c r="EQE521" s="60"/>
      <c r="EQF521" s="61"/>
      <c r="EQG521" s="70"/>
      <c r="EQH521" s="70"/>
      <c r="EQI521" s="60"/>
      <c r="EQJ521" s="61"/>
      <c r="EQK521" s="70"/>
      <c r="EQL521" s="70"/>
      <c r="EQM521" s="60"/>
      <c r="EQN521" s="61"/>
      <c r="EQO521" s="70"/>
      <c r="EQP521" s="70"/>
      <c r="EQQ521" s="60"/>
      <c r="EQR521" s="61"/>
      <c r="EQS521" s="70"/>
      <c r="EQT521" s="70"/>
      <c r="EQU521" s="60"/>
      <c r="EQV521" s="61"/>
      <c r="EQW521" s="70"/>
      <c r="EQX521" s="70"/>
      <c r="EQY521" s="60"/>
      <c r="EQZ521" s="61"/>
      <c r="ERA521" s="70"/>
      <c r="ERB521" s="70"/>
      <c r="ERC521" s="60"/>
      <c r="ERD521" s="61"/>
      <c r="ERE521" s="70"/>
      <c r="ERF521" s="70"/>
      <c r="ERG521" s="60"/>
      <c r="ERH521" s="61"/>
      <c r="ERI521" s="70"/>
      <c r="ERJ521" s="70"/>
      <c r="ERK521" s="60"/>
      <c r="ERL521" s="61"/>
      <c r="ERM521" s="70"/>
      <c r="ERN521" s="70"/>
      <c r="ERO521" s="60"/>
      <c r="ERP521" s="61"/>
      <c r="ERQ521" s="70"/>
      <c r="ERR521" s="70"/>
      <c r="ERS521" s="60"/>
      <c r="ERT521" s="61"/>
      <c r="ERU521" s="70"/>
      <c r="ERV521" s="70"/>
      <c r="ERW521" s="60"/>
      <c r="ERX521" s="61"/>
      <c r="ERY521" s="70"/>
      <c r="ERZ521" s="70"/>
      <c r="ESA521" s="60"/>
      <c r="ESB521" s="61"/>
      <c r="ESC521" s="70"/>
      <c r="ESD521" s="70"/>
      <c r="ESE521" s="60"/>
      <c r="ESF521" s="61"/>
      <c r="ESG521" s="70"/>
      <c r="ESH521" s="70"/>
      <c r="ESI521" s="60"/>
      <c r="ESJ521" s="61"/>
      <c r="ESK521" s="70"/>
      <c r="ESL521" s="70"/>
      <c r="ESM521" s="60"/>
      <c r="ESN521" s="61"/>
      <c r="ESO521" s="70"/>
      <c r="ESP521" s="70"/>
      <c r="ESQ521" s="60"/>
      <c r="ESR521" s="61"/>
      <c r="ESS521" s="70"/>
      <c r="EST521" s="70"/>
      <c r="ESU521" s="60"/>
      <c r="ESV521" s="61"/>
      <c r="ESW521" s="70"/>
      <c r="ESX521" s="70"/>
      <c r="ESY521" s="60"/>
      <c r="ESZ521" s="61"/>
      <c r="ETA521" s="70"/>
      <c r="ETB521" s="70"/>
      <c r="ETC521" s="60"/>
      <c r="ETD521" s="61"/>
      <c r="ETE521" s="70"/>
      <c r="ETF521" s="70"/>
      <c r="ETG521" s="60"/>
      <c r="ETH521" s="61"/>
      <c r="ETI521" s="70"/>
      <c r="ETJ521" s="70"/>
      <c r="ETK521" s="60"/>
      <c r="ETL521" s="61"/>
      <c r="ETM521" s="70"/>
      <c r="ETN521" s="70"/>
      <c r="ETO521" s="60"/>
      <c r="ETP521" s="61"/>
      <c r="ETQ521" s="70"/>
      <c r="ETR521" s="70"/>
      <c r="ETS521" s="60"/>
      <c r="ETT521" s="61"/>
      <c r="ETU521" s="70"/>
      <c r="ETV521" s="70"/>
      <c r="ETW521" s="60"/>
      <c r="ETX521" s="61"/>
      <c r="ETY521" s="70"/>
      <c r="ETZ521" s="70"/>
      <c r="EUA521" s="60"/>
      <c r="EUB521" s="61"/>
      <c r="EUC521" s="70"/>
      <c r="EUD521" s="70"/>
      <c r="EUE521" s="60"/>
      <c r="EUF521" s="61"/>
      <c r="EUG521" s="70"/>
      <c r="EUH521" s="70"/>
      <c r="EUI521" s="60"/>
      <c r="EUJ521" s="61"/>
      <c r="EUK521" s="70"/>
      <c r="EUL521" s="70"/>
      <c r="EUM521" s="60"/>
      <c r="EUN521" s="61"/>
      <c r="EUO521" s="70"/>
      <c r="EUP521" s="70"/>
      <c r="EUQ521" s="60"/>
      <c r="EUR521" s="61"/>
      <c r="EUS521" s="70"/>
      <c r="EUT521" s="70"/>
      <c r="EUU521" s="60"/>
      <c r="EUV521" s="61"/>
      <c r="EUW521" s="70"/>
      <c r="EUX521" s="70"/>
      <c r="EUY521" s="60"/>
      <c r="EUZ521" s="61"/>
      <c r="EVA521" s="70"/>
      <c r="EVB521" s="70"/>
      <c r="EVC521" s="60"/>
      <c r="EVD521" s="61"/>
      <c r="EVE521" s="70"/>
      <c r="EVF521" s="70"/>
      <c r="EVG521" s="60"/>
      <c r="EVH521" s="61"/>
      <c r="EVI521" s="70"/>
      <c r="EVJ521" s="70"/>
      <c r="EVK521" s="60"/>
      <c r="EVL521" s="61"/>
      <c r="EVM521" s="70"/>
      <c r="EVN521" s="70"/>
      <c r="EVO521" s="60"/>
      <c r="EVP521" s="61"/>
      <c r="EVQ521" s="70"/>
      <c r="EVR521" s="70"/>
      <c r="EVS521" s="60"/>
      <c r="EVT521" s="61"/>
      <c r="EVU521" s="70"/>
      <c r="EVV521" s="70"/>
      <c r="EVW521" s="60"/>
      <c r="EVX521" s="61"/>
      <c r="EVY521" s="70"/>
      <c r="EVZ521" s="70"/>
      <c r="EWA521" s="60"/>
      <c r="EWB521" s="61"/>
      <c r="EWC521" s="70"/>
      <c r="EWD521" s="70"/>
      <c r="EWE521" s="60"/>
      <c r="EWF521" s="61"/>
      <c r="EWG521" s="70"/>
      <c r="EWH521" s="70"/>
      <c r="EWI521" s="60"/>
      <c r="EWJ521" s="61"/>
      <c r="EWK521" s="70"/>
      <c r="EWL521" s="70"/>
      <c r="EWM521" s="60"/>
      <c r="EWN521" s="61"/>
      <c r="EWO521" s="70"/>
      <c r="EWP521" s="70"/>
      <c r="EWQ521" s="60"/>
      <c r="EWR521" s="61"/>
      <c r="EWS521" s="70"/>
      <c r="EWT521" s="70"/>
      <c r="EWU521" s="60"/>
      <c r="EWV521" s="61"/>
      <c r="EWW521" s="70"/>
      <c r="EWX521" s="70"/>
      <c r="EWY521" s="60"/>
      <c r="EWZ521" s="61"/>
      <c r="EXA521" s="70"/>
      <c r="EXB521" s="70"/>
      <c r="EXC521" s="60"/>
      <c r="EXD521" s="61"/>
      <c r="EXE521" s="70"/>
      <c r="EXF521" s="70"/>
      <c r="EXG521" s="60"/>
      <c r="EXH521" s="61"/>
      <c r="EXI521" s="70"/>
      <c r="EXJ521" s="70"/>
      <c r="EXK521" s="60"/>
      <c r="EXL521" s="61"/>
      <c r="EXM521" s="70"/>
      <c r="EXN521" s="70"/>
      <c r="EXO521" s="60"/>
      <c r="EXP521" s="61"/>
      <c r="EXQ521" s="70"/>
      <c r="EXR521" s="70"/>
      <c r="EXS521" s="60"/>
      <c r="EXT521" s="61"/>
      <c r="EXU521" s="70"/>
      <c r="EXV521" s="70"/>
      <c r="EXW521" s="60"/>
      <c r="EXX521" s="61"/>
      <c r="EXY521" s="70"/>
      <c r="EXZ521" s="70"/>
      <c r="EYA521" s="60"/>
      <c r="EYB521" s="61"/>
      <c r="EYC521" s="70"/>
      <c r="EYD521" s="70"/>
      <c r="EYE521" s="60"/>
      <c r="EYF521" s="61"/>
      <c r="EYG521" s="70"/>
      <c r="EYH521" s="70"/>
      <c r="EYI521" s="60"/>
      <c r="EYJ521" s="61"/>
      <c r="EYK521" s="70"/>
      <c r="EYL521" s="70"/>
      <c r="EYM521" s="60"/>
      <c r="EYN521" s="61"/>
      <c r="EYO521" s="70"/>
      <c r="EYP521" s="70"/>
      <c r="EYQ521" s="60"/>
      <c r="EYR521" s="61"/>
      <c r="EYS521" s="70"/>
      <c r="EYT521" s="70"/>
      <c r="EYU521" s="60"/>
      <c r="EYV521" s="61"/>
      <c r="EYW521" s="70"/>
      <c r="EYX521" s="70"/>
      <c r="EYY521" s="60"/>
      <c r="EYZ521" s="61"/>
      <c r="EZA521" s="70"/>
      <c r="EZB521" s="70"/>
      <c r="EZC521" s="60"/>
      <c r="EZD521" s="61"/>
      <c r="EZE521" s="70"/>
      <c r="EZF521" s="70"/>
      <c r="EZG521" s="60"/>
      <c r="EZH521" s="61"/>
      <c r="EZI521" s="70"/>
      <c r="EZJ521" s="70"/>
      <c r="EZK521" s="60"/>
      <c r="EZL521" s="61"/>
      <c r="EZM521" s="70"/>
      <c r="EZN521" s="70"/>
      <c r="EZO521" s="60"/>
      <c r="EZP521" s="61"/>
      <c r="EZQ521" s="70"/>
      <c r="EZR521" s="70"/>
      <c r="EZS521" s="60"/>
      <c r="EZT521" s="61"/>
      <c r="EZU521" s="70"/>
      <c r="EZV521" s="70"/>
      <c r="EZW521" s="60"/>
      <c r="EZX521" s="61"/>
      <c r="EZY521" s="70"/>
      <c r="EZZ521" s="70"/>
      <c r="FAA521" s="60"/>
      <c r="FAB521" s="61"/>
      <c r="FAC521" s="70"/>
      <c r="FAD521" s="70"/>
      <c r="FAE521" s="60"/>
      <c r="FAF521" s="61"/>
      <c r="FAG521" s="70"/>
      <c r="FAH521" s="70"/>
      <c r="FAI521" s="60"/>
      <c r="FAJ521" s="61"/>
      <c r="FAK521" s="70"/>
      <c r="FAL521" s="70"/>
      <c r="FAM521" s="60"/>
      <c r="FAN521" s="61"/>
      <c r="FAO521" s="70"/>
      <c r="FAP521" s="70"/>
      <c r="FAQ521" s="60"/>
      <c r="FAR521" s="61"/>
      <c r="FAS521" s="70"/>
      <c r="FAT521" s="70"/>
      <c r="FAU521" s="60"/>
      <c r="FAV521" s="61"/>
      <c r="FAW521" s="70"/>
      <c r="FAX521" s="70"/>
      <c r="FAY521" s="60"/>
      <c r="FAZ521" s="61"/>
      <c r="FBA521" s="70"/>
      <c r="FBB521" s="70"/>
      <c r="FBC521" s="60"/>
      <c r="FBD521" s="61"/>
      <c r="FBE521" s="70"/>
      <c r="FBF521" s="70"/>
      <c r="FBG521" s="60"/>
      <c r="FBH521" s="61"/>
      <c r="FBI521" s="70"/>
      <c r="FBJ521" s="70"/>
      <c r="FBK521" s="60"/>
      <c r="FBL521" s="61"/>
      <c r="FBM521" s="70"/>
      <c r="FBN521" s="70"/>
      <c r="FBO521" s="60"/>
      <c r="FBP521" s="61"/>
      <c r="FBQ521" s="70"/>
      <c r="FBR521" s="70"/>
      <c r="FBS521" s="60"/>
      <c r="FBT521" s="61"/>
      <c r="FBU521" s="70"/>
      <c r="FBV521" s="70"/>
      <c r="FBW521" s="60"/>
      <c r="FBX521" s="61"/>
      <c r="FBY521" s="70"/>
      <c r="FBZ521" s="70"/>
      <c r="FCA521" s="60"/>
      <c r="FCB521" s="61"/>
      <c r="FCC521" s="70"/>
      <c r="FCD521" s="70"/>
      <c r="FCE521" s="60"/>
      <c r="FCF521" s="61"/>
      <c r="FCG521" s="70"/>
      <c r="FCH521" s="70"/>
      <c r="FCI521" s="60"/>
      <c r="FCJ521" s="61"/>
      <c r="FCK521" s="70"/>
      <c r="FCL521" s="70"/>
      <c r="FCM521" s="60"/>
      <c r="FCN521" s="61"/>
      <c r="FCO521" s="70"/>
      <c r="FCP521" s="70"/>
      <c r="FCQ521" s="60"/>
      <c r="FCR521" s="61"/>
      <c r="FCS521" s="70"/>
      <c r="FCT521" s="70"/>
      <c r="FCU521" s="60"/>
      <c r="FCV521" s="61"/>
      <c r="FCW521" s="70"/>
      <c r="FCX521" s="70"/>
      <c r="FCY521" s="60"/>
      <c r="FCZ521" s="61"/>
      <c r="FDA521" s="70"/>
      <c r="FDB521" s="70"/>
      <c r="FDC521" s="60"/>
      <c r="FDD521" s="61"/>
      <c r="FDE521" s="70"/>
      <c r="FDF521" s="70"/>
      <c r="FDG521" s="60"/>
      <c r="FDH521" s="61"/>
      <c r="FDI521" s="70"/>
      <c r="FDJ521" s="70"/>
      <c r="FDK521" s="60"/>
      <c r="FDL521" s="61"/>
      <c r="FDM521" s="70"/>
      <c r="FDN521" s="70"/>
      <c r="FDO521" s="60"/>
      <c r="FDP521" s="61"/>
      <c r="FDQ521" s="70"/>
      <c r="FDR521" s="70"/>
      <c r="FDS521" s="60"/>
      <c r="FDT521" s="61"/>
      <c r="FDU521" s="70"/>
      <c r="FDV521" s="70"/>
      <c r="FDW521" s="60"/>
      <c r="FDX521" s="61"/>
      <c r="FDY521" s="70"/>
      <c r="FDZ521" s="70"/>
      <c r="FEA521" s="60"/>
      <c r="FEB521" s="61"/>
      <c r="FEC521" s="70"/>
      <c r="FED521" s="70"/>
      <c r="FEE521" s="60"/>
      <c r="FEF521" s="61"/>
      <c r="FEG521" s="70"/>
      <c r="FEH521" s="70"/>
      <c r="FEI521" s="60"/>
      <c r="FEJ521" s="61"/>
      <c r="FEK521" s="70"/>
      <c r="FEL521" s="70"/>
      <c r="FEM521" s="60"/>
      <c r="FEN521" s="61"/>
      <c r="FEO521" s="70"/>
      <c r="FEP521" s="70"/>
      <c r="FEQ521" s="60"/>
      <c r="FER521" s="61"/>
      <c r="FES521" s="70"/>
      <c r="FET521" s="70"/>
      <c r="FEU521" s="60"/>
      <c r="FEV521" s="61"/>
      <c r="FEW521" s="70"/>
      <c r="FEX521" s="70"/>
      <c r="FEY521" s="60"/>
      <c r="FEZ521" s="61"/>
      <c r="FFA521" s="70"/>
      <c r="FFB521" s="70"/>
      <c r="FFC521" s="60"/>
      <c r="FFD521" s="61"/>
      <c r="FFE521" s="70"/>
      <c r="FFF521" s="70"/>
      <c r="FFG521" s="60"/>
      <c r="FFH521" s="61"/>
      <c r="FFI521" s="70"/>
      <c r="FFJ521" s="70"/>
      <c r="FFK521" s="60"/>
      <c r="FFL521" s="61"/>
      <c r="FFM521" s="70"/>
      <c r="FFN521" s="70"/>
      <c r="FFO521" s="60"/>
      <c r="FFP521" s="61"/>
      <c r="FFQ521" s="70"/>
      <c r="FFR521" s="70"/>
      <c r="FFS521" s="60"/>
      <c r="FFT521" s="61"/>
      <c r="FFU521" s="70"/>
      <c r="FFV521" s="70"/>
      <c r="FFW521" s="60"/>
      <c r="FFX521" s="61"/>
      <c r="FFY521" s="70"/>
      <c r="FFZ521" s="70"/>
      <c r="FGA521" s="60"/>
      <c r="FGB521" s="61"/>
      <c r="FGC521" s="70"/>
      <c r="FGD521" s="70"/>
      <c r="FGE521" s="60"/>
      <c r="FGF521" s="61"/>
      <c r="FGG521" s="70"/>
      <c r="FGH521" s="70"/>
      <c r="FGI521" s="60"/>
      <c r="FGJ521" s="61"/>
      <c r="FGK521" s="70"/>
      <c r="FGL521" s="70"/>
      <c r="FGM521" s="60"/>
      <c r="FGN521" s="61"/>
      <c r="FGO521" s="70"/>
      <c r="FGP521" s="70"/>
      <c r="FGQ521" s="60"/>
      <c r="FGR521" s="61"/>
      <c r="FGS521" s="70"/>
      <c r="FGT521" s="70"/>
      <c r="FGU521" s="60"/>
      <c r="FGV521" s="61"/>
      <c r="FGW521" s="70"/>
      <c r="FGX521" s="70"/>
      <c r="FGY521" s="60"/>
      <c r="FGZ521" s="61"/>
      <c r="FHA521" s="70"/>
      <c r="FHB521" s="70"/>
      <c r="FHC521" s="60"/>
      <c r="FHD521" s="61"/>
      <c r="FHE521" s="70"/>
      <c r="FHF521" s="70"/>
      <c r="FHG521" s="60"/>
      <c r="FHH521" s="61"/>
      <c r="FHI521" s="70"/>
      <c r="FHJ521" s="70"/>
      <c r="FHK521" s="60"/>
      <c r="FHL521" s="61"/>
      <c r="FHM521" s="70"/>
      <c r="FHN521" s="70"/>
      <c r="FHO521" s="60"/>
      <c r="FHP521" s="61"/>
      <c r="FHQ521" s="70"/>
      <c r="FHR521" s="70"/>
      <c r="FHS521" s="60"/>
      <c r="FHT521" s="61"/>
      <c r="FHU521" s="70"/>
      <c r="FHV521" s="70"/>
      <c r="FHW521" s="60"/>
      <c r="FHX521" s="61"/>
      <c r="FHY521" s="70"/>
      <c r="FHZ521" s="70"/>
      <c r="FIA521" s="60"/>
      <c r="FIB521" s="61"/>
      <c r="FIC521" s="70"/>
      <c r="FID521" s="70"/>
      <c r="FIE521" s="60"/>
      <c r="FIF521" s="61"/>
      <c r="FIG521" s="70"/>
      <c r="FIH521" s="70"/>
      <c r="FII521" s="60"/>
      <c r="FIJ521" s="61"/>
      <c r="FIK521" s="70"/>
      <c r="FIL521" s="70"/>
      <c r="FIM521" s="60"/>
      <c r="FIN521" s="61"/>
      <c r="FIO521" s="70"/>
      <c r="FIP521" s="70"/>
      <c r="FIQ521" s="60"/>
      <c r="FIR521" s="61"/>
      <c r="FIS521" s="70"/>
      <c r="FIT521" s="70"/>
      <c r="FIU521" s="60"/>
      <c r="FIV521" s="61"/>
      <c r="FIW521" s="70"/>
      <c r="FIX521" s="70"/>
      <c r="FIY521" s="60"/>
      <c r="FIZ521" s="61"/>
      <c r="FJA521" s="70"/>
      <c r="FJB521" s="70"/>
      <c r="FJC521" s="60"/>
      <c r="FJD521" s="61"/>
      <c r="FJE521" s="70"/>
      <c r="FJF521" s="70"/>
      <c r="FJG521" s="60"/>
      <c r="FJH521" s="61"/>
      <c r="FJI521" s="70"/>
      <c r="FJJ521" s="70"/>
      <c r="FJK521" s="60"/>
      <c r="FJL521" s="61"/>
      <c r="FJM521" s="70"/>
      <c r="FJN521" s="70"/>
      <c r="FJO521" s="60"/>
      <c r="FJP521" s="61"/>
      <c r="FJQ521" s="70"/>
      <c r="FJR521" s="70"/>
      <c r="FJS521" s="60"/>
      <c r="FJT521" s="61"/>
      <c r="FJU521" s="70"/>
      <c r="FJV521" s="70"/>
      <c r="FJW521" s="60"/>
      <c r="FJX521" s="61"/>
      <c r="FJY521" s="70"/>
      <c r="FJZ521" s="70"/>
      <c r="FKA521" s="60"/>
      <c r="FKB521" s="61"/>
      <c r="FKC521" s="70"/>
      <c r="FKD521" s="70"/>
      <c r="FKE521" s="60"/>
      <c r="FKF521" s="61"/>
      <c r="FKG521" s="70"/>
      <c r="FKH521" s="70"/>
      <c r="FKI521" s="60"/>
      <c r="FKJ521" s="61"/>
      <c r="FKK521" s="70"/>
      <c r="FKL521" s="70"/>
      <c r="FKM521" s="60"/>
      <c r="FKN521" s="61"/>
      <c r="FKO521" s="70"/>
      <c r="FKP521" s="70"/>
      <c r="FKQ521" s="60"/>
      <c r="FKR521" s="61"/>
      <c r="FKS521" s="70"/>
      <c r="FKT521" s="70"/>
      <c r="FKU521" s="60"/>
      <c r="FKV521" s="61"/>
      <c r="FKW521" s="70"/>
      <c r="FKX521" s="70"/>
      <c r="FKY521" s="60"/>
      <c r="FKZ521" s="61"/>
      <c r="FLA521" s="70"/>
      <c r="FLB521" s="70"/>
      <c r="FLC521" s="60"/>
      <c r="FLD521" s="61"/>
      <c r="FLE521" s="70"/>
      <c r="FLF521" s="70"/>
      <c r="FLG521" s="60"/>
      <c r="FLH521" s="61"/>
      <c r="FLI521" s="70"/>
      <c r="FLJ521" s="70"/>
      <c r="FLK521" s="60"/>
      <c r="FLL521" s="61"/>
      <c r="FLM521" s="70"/>
      <c r="FLN521" s="70"/>
      <c r="FLO521" s="60"/>
      <c r="FLP521" s="61"/>
      <c r="FLQ521" s="70"/>
      <c r="FLR521" s="70"/>
      <c r="FLS521" s="60"/>
      <c r="FLT521" s="61"/>
      <c r="FLU521" s="70"/>
      <c r="FLV521" s="70"/>
      <c r="FLW521" s="60"/>
      <c r="FLX521" s="61"/>
      <c r="FLY521" s="70"/>
      <c r="FLZ521" s="70"/>
      <c r="FMA521" s="60"/>
      <c r="FMB521" s="61"/>
      <c r="FMC521" s="70"/>
      <c r="FMD521" s="70"/>
      <c r="FME521" s="60"/>
      <c r="FMF521" s="61"/>
      <c r="FMG521" s="70"/>
      <c r="FMH521" s="70"/>
      <c r="FMI521" s="60"/>
      <c r="FMJ521" s="61"/>
      <c r="FMK521" s="70"/>
      <c r="FML521" s="70"/>
      <c r="FMM521" s="60"/>
      <c r="FMN521" s="61"/>
      <c r="FMO521" s="70"/>
      <c r="FMP521" s="70"/>
      <c r="FMQ521" s="60"/>
      <c r="FMR521" s="61"/>
      <c r="FMS521" s="70"/>
      <c r="FMT521" s="70"/>
      <c r="FMU521" s="60"/>
      <c r="FMV521" s="61"/>
      <c r="FMW521" s="70"/>
      <c r="FMX521" s="70"/>
      <c r="FMY521" s="60"/>
      <c r="FMZ521" s="61"/>
      <c r="FNA521" s="70"/>
      <c r="FNB521" s="70"/>
      <c r="FNC521" s="60"/>
      <c r="FND521" s="61"/>
      <c r="FNE521" s="70"/>
      <c r="FNF521" s="70"/>
      <c r="FNG521" s="60"/>
      <c r="FNH521" s="61"/>
      <c r="FNI521" s="70"/>
      <c r="FNJ521" s="70"/>
      <c r="FNK521" s="60"/>
      <c r="FNL521" s="61"/>
      <c r="FNM521" s="70"/>
      <c r="FNN521" s="70"/>
      <c r="FNO521" s="60"/>
      <c r="FNP521" s="61"/>
      <c r="FNQ521" s="70"/>
      <c r="FNR521" s="70"/>
      <c r="FNS521" s="60"/>
      <c r="FNT521" s="61"/>
      <c r="FNU521" s="70"/>
      <c r="FNV521" s="70"/>
      <c r="FNW521" s="60"/>
      <c r="FNX521" s="61"/>
      <c r="FNY521" s="70"/>
      <c r="FNZ521" s="70"/>
      <c r="FOA521" s="60"/>
      <c r="FOB521" s="61"/>
      <c r="FOC521" s="70"/>
      <c r="FOD521" s="70"/>
      <c r="FOE521" s="60"/>
      <c r="FOF521" s="61"/>
      <c r="FOG521" s="70"/>
      <c r="FOH521" s="70"/>
      <c r="FOI521" s="60"/>
      <c r="FOJ521" s="61"/>
      <c r="FOK521" s="70"/>
      <c r="FOL521" s="70"/>
      <c r="FOM521" s="60"/>
      <c r="FON521" s="61"/>
      <c r="FOO521" s="70"/>
      <c r="FOP521" s="70"/>
      <c r="FOQ521" s="60"/>
      <c r="FOR521" s="61"/>
      <c r="FOS521" s="70"/>
      <c r="FOT521" s="70"/>
      <c r="FOU521" s="60"/>
      <c r="FOV521" s="61"/>
      <c r="FOW521" s="70"/>
      <c r="FOX521" s="70"/>
      <c r="FOY521" s="60"/>
      <c r="FOZ521" s="61"/>
      <c r="FPA521" s="70"/>
      <c r="FPB521" s="70"/>
      <c r="FPC521" s="60"/>
      <c r="FPD521" s="61"/>
      <c r="FPE521" s="70"/>
      <c r="FPF521" s="70"/>
      <c r="FPG521" s="60"/>
      <c r="FPH521" s="61"/>
      <c r="FPI521" s="70"/>
      <c r="FPJ521" s="70"/>
      <c r="FPK521" s="60"/>
      <c r="FPL521" s="61"/>
      <c r="FPM521" s="70"/>
      <c r="FPN521" s="70"/>
      <c r="FPO521" s="60"/>
      <c r="FPP521" s="61"/>
      <c r="FPQ521" s="70"/>
      <c r="FPR521" s="70"/>
      <c r="FPS521" s="60"/>
      <c r="FPT521" s="61"/>
      <c r="FPU521" s="70"/>
      <c r="FPV521" s="70"/>
      <c r="FPW521" s="60"/>
      <c r="FPX521" s="61"/>
      <c r="FPY521" s="70"/>
      <c r="FPZ521" s="70"/>
      <c r="FQA521" s="60"/>
      <c r="FQB521" s="61"/>
      <c r="FQC521" s="70"/>
      <c r="FQD521" s="70"/>
      <c r="FQE521" s="60"/>
      <c r="FQF521" s="61"/>
      <c r="FQG521" s="70"/>
      <c r="FQH521" s="70"/>
      <c r="FQI521" s="60"/>
      <c r="FQJ521" s="61"/>
      <c r="FQK521" s="70"/>
      <c r="FQL521" s="70"/>
      <c r="FQM521" s="60"/>
      <c r="FQN521" s="61"/>
      <c r="FQO521" s="70"/>
      <c r="FQP521" s="70"/>
      <c r="FQQ521" s="60"/>
      <c r="FQR521" s="61"/>
      <c r="FQS521" s="70"/>
      <c r="FQT521" s="70"/>
      <c r="FQU521" s="60"/>
      <c r="FQV521" s="61"/>
      <c r="FQW521" s="70"/>
      <c r="FQX521" s="70"/>
      <c r="FQY521" s="60"/>
      <c r="FQZ521" s="61"/>
      <c r="FRA521" s="70"/>
      <c r="FRB521" s="70"/>
      <c r="FRC521" s="60"/>
      <c r="FRD521" s="61"/>
      <c r="FRE521" s="70"/>
      <c r="FRF521" s="70"/>
      <c r="FRG521" s="60"/>
      <c r="FRH521" s="61"/>
      <c r="FRI521" s="70"/>
      <c r="FRJ521" s="70"/>
      <c r="FRK521" s="60"/>
      <c r="FRL521" s="61"/>
      <c r="FRM521" s="70"/>
      <c r="FRN521" s="70"/>
      <c r="FRO521" s="60"/>
      <c r="FRP521" s="61"/>
      <c r="FRQ521" s="70"/>
      <c r="FRR521" s="70"/>
      <c r="FRS521" s="60"/>
      <c r="FRT521" s="61"/>
      <c r="FRU521" s="70"/>
      <c r="FRV521" s="70"/>
      <c r="FRW521" s="60"/>
      <c r="FRX521" s="61"/>
      <c r="FRY521" s="70"/>
      <c r="FRZ521" s="70"/>
      <c r="FSA521" s="60"/>
      <c r="FSB521" s="61"/>
      <c r="FSC521" s="70"/>
      <c r="FSD521" s="70"/>
      <c r="FSE521" s="60"/>
      <c r="FSF521" s="61"/>
      <c r="FSG521" s="70"/>
      <c r="FSH521" s="70"/>
      <c r="FSI521" s="60"/>
      <c r="FSJ521" s="61"/>
      <c r="FSK521" s="70"/>
      <c r="FSL521" s="70"/>
      <c r="FSM521" s="60"/>
      <c r="FSN521" s="61"/>
      <c r="FSO521" s="70"/>
      <c r="FSP521" s="70"/>
      <c r="FSQ521" s="60"/>
      <c r="FSR521" s="61"/>
      <c r="FSS521" s="70"/>
      <c r="FST521" s="70"/>
      <c r="FSU521" s="60"/>
      <c r="FSV521" s="61"/>
      <c r="FSW521" s="70"/>
      <c r="FSX521" s="70"/>
      <c r="FSY521" s="60"/>
      <c r="FSZ521" s="61"/>
      <c r="FTA521" s="70"/>
      <c r="FTB521" s="70"/>
      <c r="FTC521" s="60"/>
      <c r="FTD521" s="61"/>
      <c r="FTE521" s="70"/>
      <c r="FTF521" s="70"/>
      <c r="FTG521" s="60"/>
      <c r="FTH521" s="61"/>
      <c r="FTI521" s="70"/>
      <c r="FTJ521" s="70"/>
      <c r="FTK521" s="60"/>
      <c r="FTL521" s="61"/>
      <c r="FTM521" s="70"/>
      <c r="FTN521" s="70"/>
      <c r="FTO521" s="60"/>
      <c r="FTP521" s="61"/>
      <c r="FTQ521" s="70"/>
      <c r="FTR521" s="70"/>
      <c r="FTS521" s="60"/>
      <c r="FTT521" s="61"/>
      <c r="FTU521" s="70"/>
      <c r="FTV521" s="70"/>
      <c r="FTW521" s="60"/>
      <c r="FTX521" s="61"/>
      <c r="FTY521" s="70"/>
      <c r="FTZ521" s="70"/>
      <c r="FUA521" s="60"/>
      <c r="FUB521" s="61"/>
      <c r="FUC521" s="70"/>
      <c r="FUD521" s="70"/>
      <c r="FUE521" s="60"/>
      <c r="FUF521" s="61"/>
      <c r="FUG521" s="70"/>
      <c r="FUH521" s="70"/>
      <c r="FUI521" s="60"/>
      <c r="FUJ521" s="61"/>
      <c r="FUK521" s="70"/>
      <c r="FUL521" s="70"/>
      <c r="FUM521" s="60"/>
      <c r="FUN521" s="61"/>
      <c r="FUO521" s="70"/>
      <c r="FUP521" s="70"/>
      <c r="FUQ521" s="60"/>
      <c r="FUR521" s="61"/>
      <c r="FUS521" s="70"/>
      <c r="FUT521" s="70"/>
      <c r="FUU521" s="60"/>
      <c r="FUV521" s="61"/>
      <c r="FUW521" s="70"/>
      <c r="FUX521" s="70"/>
      <c r="FUY521" s="60"/>
      <c r="FUZ521" s="61"/>
      <c r="FVA521" s="70"/>
      <c r="FVB521" s="70"/>
      <c r="FVC521" s="60"/>
      <c r="FVD521" s="61"/>
      <c r="FVE521" s="70"/>
      <c r="FVF521" s="70"/>
      <c r="FVG521" s="60"/>
      <c r="FVH521" s="61"/>
      <c r="FVI521" s="70"/>
      <c r="FVJ521" s="70"/>
      <c r="FVK521" s="60"/>
      <c r="FVL521" s="61"/>
      <c r="FVM521" s="70"/>
      <c r="FVN521" s="70"/>
      <c r="FVO521" s="60"/>
      <c r="FVP521" s="61"/>
      <c r="FVQ521" s="70"/>
      <c r="FVR521" s="70"/>
      <c r="FVS521" s="60"/>
      <c r="FVT521" s="61"/>
      <c r="FVU521" s="70"/>
      <c r="FVV521" s="70"/>
      <c r="FVW521" s="60"/>
      <c r="FVX521" s="61"/>
      <c r="FVY521" s="70"/>
      <c r="FVZ521" s="70"/>
      <c r="FWA521" s="60"/>
      <c r="FWB521" s="61"/>
      <c r="FWC521" s="70"/>
      <c r="FWD521" s="70"/>
      <c r="FWE521" s="60"/>
      <c r="FWF521" s="61"/>
      <c r="FWG521" s="70"/>
      <c r="FWH521" s="70"/>
      <c r="FWI521" s="60"/>
      <c r="FWJ521" s="61"/>
      <c r="FWK521" s="70"/>
      <c r="FWL521" s="70"/>
      <c r="FWM521" s="60"/>
      <c r="FWN521" s="61"/>
      <c r="FWO521" s="70"/>
      <c r="FWP521" s="70"/>
      <c r="FWQ521" s="60"/>
      <c r="FWR521" s="61"/>
      <c r="FWS521" s="70"/>
      <c r="FWT521" s="70"/>
      <c r="FWU521" s="60"/>
      <c r="FWV521" s="61"/>
      <c r="FWW521" s="70"/>
      <c r="FWX521" s="70"/>
      <c r="FWY521" s="60"/>
      <c r="FWZ521" s="61"/>
      <c r="FXA521" s="70"/>
      <c r="FXB521" s="70"/>
      <c r="FXC521" s="60"/>
      <c r="FXD521" s="61"/>
      <c r="FXE521" s="70"/>
      <c r="FXF521" s="70"/>
      <c r="FXG521" s="60"/>
      <c r="FXH521" s="61"/>
      <c r="FXI521" s="70"/>
      <c r="FXJ521" s="70"/>
      <c r="FXK521" s="60"/>
      <c r="FXL521" s="61"/>
      <c r="FXM521" s="70"/>
      <c r="FXN521" s="70"/>
      <c r="FXO521" s="60"/>
      <c r="FXP521" s="61"/>
      <c r="FXQ521" s="70"/>
      <c r="FXR521" s="70"/>
      <c r="FXS521" s="60"/>
      <c r="FXT521" s="61"/>
      <c r="FXU521" s="70"/>
      <c r="FXV521" s="70"/>
      <c r="FXW521" s="60"/>
      <c r="FXX521" s="61"/>
      <c r="FXY521" s="70"/>
      <c r="FXZ521" s="70"/>
      <c r="FYA521" s="60"/>
      <c r="FYB521" s="61"/>
      <c r="FYC521" s="70"/>
      <c r="FYD521" s="70"/>
      <c r="FYE521" s="60"/>
      <c r="FYF521" s="61"/>
      <c r="FYG521" s="70"/>
      <c r="FYH521" s="70"/>
      <c r="FYI521" s="60"/>
      <c r="FYJ521" s="61"/>
      <c r="FYK521" s="70"/>
      <c r="FYL521" s="70"/>
      <c r="FYM521" s="60"/>
      <c r="FYN521" s="61"/>
      <c r="FYO521" s="70"/>
      <c r="FYP521" s="70"/>
      <c r="FYQ521" s="60"/>
      <c r="FYR521" s="61"/>
      <c r="FYS521" s="70"/>
      <c r="FYT521" s="70"/>
      <c r="FYU521" s="60"/>
      <c r="FYV521" s="61"/>
      <c r="FYW521" s="70"/>
      <c r="FYX521" s="70"/>
      <c r="FYY521" s="60"/>
      <c r="FYZ521" s="61"/>
      <c r="FZA521" s="70"/>
      <c r="FZB521" s="70"/>
      <c r="FZC521" s="60"/>
      <c r="FZD521" s="61"/>
      <c r="FZE521" s="70"/>
      <c r="FZF521" s="70"/>
      <c r="FZG521" s="60"/>
      <c r="FZH521" s="61"/>
      <c r="FZI521" s="70"/>
      <c r="FZJ521" s="70"/>
      <c r="FZK521" s="60"/>
      <c r="FZL521" s="61"/>
      <c r="FZM521" s="70"/>
      <c r="FZN521" s="70"/>
      <c r="FZO521" s="60"/>
      <c r="FZP521" s="61"/>
      <c r="FZQ521" s="70"/>
      <c r="FZR521" s="70"/>
      <c r="FZS521" s="60"/>
      <c r="FZT521" s="61"/>
      <c r="FZU521" s="70"/>
      <c r="FZV521" s="70"/>
      <c r="FZW521" s="60"/>
      <c r="FZX521" s="61"/>
      <c r="FZY521" s="70"/>
      <c r="FZZ521" s="70"/>
      <c r="GAA521" s="60"/>
      <c r="GAB521" s="61"/>
      <c r="GAC521" s="70"/>
      <c r="GAD521" s="70"/>
      <c r="GAE521" s="60"/>
      <c r="GAF521" s="61"/>
      <c r="GAG521" s="70"/>
      <c r="GAH521" s="70"/>
      <c r="GAI521" s="60"/>
      <c r="GAJ521" s="61"/>
      <c r="GAK521" s="70"/>
      <c r="GAL521" s="70"/>
      <c r="GAM521" s="60"/>
      <c r="GAN521" s="61"/>
      <c r="GAO521" s="70"/>
      <c r="GAP521" s="70"/>
      <c r="GAQ521" s="60"/>
      <c r="GAR521" s="61"/>
      <c r="GAS521" s="70"/>
      <c r="GAT521" s="70"/>
      <c r="GAU521" s="60"/>
      <c r="GAV521" s="61"/>
      <c r="GAW521" s="70"/>
      <c r="GAX521" s="70"/>
      <c r="GAY521" s="60"/>
      <c r="GAZ521" s="61"/>
      <c r="GBA521" s="70"/>
      <c r="GBB521" s="70"/>
      <c r="GBC521" s="60"/>
      <c r="GBD521" s="61"/>
      <c r="GBE521" s="70"/>
      <c r="GBF521" s="70"/>
      <c r="GBG521" s="60"/>
      <c r="GBH521" s="61"/>
      <c r="GBI521" s="70"/>
      <c r="GBJ521" s="70"/>
      <c r="GBK521" s="60"/>
      <c r="GBL521" s="61"/>
      <c r="GBM521" s="70"/>
      <c r="GBN521" s="70"/>
      <c r="GBO521" s="60"/>
      <c r="GBP521" s="61"/>
      <c r="GBQ521" s="70"/>
      <c r="GBR521" s="70"/>
      <c r="GBS521" s="60"/>
      <c r="GBT521" s="61"/>
      <c r="GBU521" s="70"/>
      <c r="GBV521" s="70"/>
      <c r="GBW521" s="60"/>
      <c r="GBX521" s="61"/>
      <c r="GBY521" s="70"/>
      <c r="GBZ521" s="70"/>
      <c r="GCA521" s="60"/>
      <c r="GCB521" s="61"/>
      <c r="GCC521" s="70"/>
      <c r="GCD521" s="70"/>
      <c r="GCE521" s="60"/>
      <c r="GCF521" s="61"/>
      <c r="GCG521" s="70"/>
      <c r="GCH521" s="70"/>
      <c r="GCI521" s="60"/>
      <c r="GCJ521" s="61"/>
      <c r="GCK521" s="70"/>
      <c r="GCL521" s="70"/>
      <c r="GCM521" s="60"/>
      <c r="GCN521" s="61"/>
      <c r="GCO521" s="70"/>
      <c r="GCP521" s="70"/>
      <c r="GCQ521" s="60"/>
      <c r="GCR521" s="61"/>
      <c r="GCS521" s="70"/>
      <c r="GCT521" s="70"/>
      <c r="GCU521" s="60"/>
      <c r="GCV521" s="61"/>
      <c r="GCW521" s="70"/>
      <c r="GCX521" s="70"/>
      <c r="GCY521" s="60"/>
      <c r="GCZ521" s="61"/>
      <c r="GDA521" s="70"/>
      <c r="GDB521" s="70"/>
      <c r="GDC521" s="60"/>
      <c r="GDD521" s="61"/>
      <c r="GDE521" s="70"/>
      <c r="GDF521" s="70"/>
      <c r="GDG521" s="60"/>
      <c r="GDH521" s="61"/>
      <c r="GDI521" s="70"/>
      <c r="GDJ521" s="70"/>
      <c r="GDK521" s="60"/>
      <c r="GDL521" s="61"/>
      <c r="GDM521" s="70"/>
      <c r="GDN521" s="70"/>
      <c r="GDO521" s="60"/>
      <c r="GDP521" s="61"/>
      <c r="GDQ521" s="70"/>
      <c r="GDR521" s="70"/>
      <c r="GDS521" s="60"/>
      <c r="GDT521" s="61"/>
      <c r="GDU521" s="70"/>
      <c r="GDV521" s="70"/>
      <c r="GDW521" s="60"/>
      <c r="GDX521" s="61"/>
      <c r="GDY521" s="70"/>
      <c r="GDZ521" s="70"/>
      <c r="GEA521" s="60"/>
      <c r="GEB521" s="61"/>
      <c r="GEC521" s="70"/>
      <c r="GED521" s="70"/>
      <c r="GEE521" s="60"/>
      <c r="GEF521" s="61"/>
      <c r="GEG521" s="70"/>
      <c r="GEH521" s="70"/>
      <c r="GEI521" s="60"/>
      <c r="GEJ521" s="61"/>
      <c r="GEK521" s="70"/>
      <c r="GEL521" s="70"/>
      <c r="GEM521" s="60"/>
      <c r="GEN521" s="61"/>
      <c r="GEO521" s="70"/>
      <c r="GEP521" s="70"/>
      <c r="GEQ521" s="60"/>
      <c r="GER521" s="61"/>
      <c r="GES521" s="70"/>
      <c r="GET521" s="70"/>
      <c r="GEU521" s="60"/>
      <c r="GEV521" s="61"/>
      <c r="GEW521" s="70"/>
      <c r="GEX521" s="70"/>
      <c r="GEY521" s="60"/>
      <c r="GEZ521" s="61"/>
      <c r="GFA521" s="70"/>
      <c r="GFB521" s="70"/>
      <c r="GFC521" s="60"/>
      <c r="GFD521" s="61"/>
      <c r="GFE521" s="70"/>
      <c r="GFF521" s="70"/>
      <c r="GFG521" s="60"/>
      <c r="GFH521" s="61"/>
      <c r="GFI521" s="70"/>
      <c r="GFJ521" s="70"/>
      <c r="GFK521" s="60"/>
      <c r="GFL521" s="61"/>
      <c r="GFM521" s="70"/>
      <c r="GFN521" s="70"/>
      <c r="GFO521" s="60"/>
      <c r="GFP521" s="61"/>
      <c r="GFQ521" s="70"/>
      <c r="GFR521" s="70"/>
      <c r="GFS521" s="60"/>
      <c r="GFT521" s="61"/>
      <c r="GFU521" s="70"/>
      <c r="GFV521" s="70"/>
      <c r="GFW521" s="60"/>
      <c r="GFX521" s="61"/>
      <c r="GFY521" s="70"/>
      <c r="GFZ521" s="70"/>
      <c r="GGA521" s="60"/>
      <c r="GGB521" s="61"/>
      <c r="GGC521" s="70"/>
      <c r="GGD521" s="70"/>
      <c r="GGE521" s="60"/>
      <c r="GGF521" s="61"/>
      <c r="GGG521" s="70"/>
      <c r="GGH521" s="70"/>
      <c r="GGI521" s="60"/>
      <c r="GGJ521" s="61"/>
      <c r="GGK521" s="70"/>
      <c r="GGL521" s="70"/>
      <c r="GGM521" s="60"/>
      <c r="GGN521" s="61"/>
      <c r="GGO521" s="70"/>
      <c r="GGP521" s="70"/>
      <c r="GGQ521" s="60"/>
      <c r="GGR521" s="61"/>
      <c r="GGS521" s="70"/>
      <c r="GGT521" s="70"/>
      <c r="GGU521" s="60"/>
      <c r="GGV521" s="61"/>
      <c r="GGW521" s="70"/>
      <c r="GGX521" s="70"/>
      <c r="GGY521" s="60"/>
      <c r="GGZ521" s="61"/>
      <c r="GHA521" s="70"/>
      <c r="GHB521" s="70"/>
      <c r="GHC521" s="60"/>
      <c r="GHD521" s="61"/>
      <c r="GHE521" s="70"/>
      <c r="GHF521" s="70"/>
      <c r="GHG521" s="60"/>
      <c r="GHH521" s="61"/>
      <c r="GHI521" s="70"/>
      <c r="GHJ521" s="70"/>
      <c r="GHK521" s="60"/>
      <c r="GHL521" s="61"/>
      <c r="GHM521" s="70"/>
      <c r="GHN521" s="70"/>
      <c r="GHO521" s="60"/>
      <c r="GHP521" s="61"/>
      <c r="GHQ521" s="70"/>
      <c r="GHR521" s="70"/>
      <c r="GHS521" s="60"/>
      <c r="GHT521" s="61"/>
      <c r="GHU521" s="70"/>
      <c r="GHV521" s="70"/>
      <c r="GHW521" s="60"/>
      <c r="GHX521" s="61"/>
      <c r="GHY521" s="70"/>
      <c r="GHZ521" s="70"/>
      <c r="GIA521" s="60"/>
      <c r="GIB521" s="61"/>
      <c r="GIC521" s="70"/>
      <c r="GID521" s="70"/>
      <c r="GIE521" s="60"/>
      <c r="GIF521" s="61"/>
      <c r="GIG521" s="70"/>
      <c r="GIH521" s="70"/>
      <c r="GII521" s="60"/>
      <c r="GIJ521" s="61"/>
      <c r="GIK521" s="70"/>
      <c r="GIL521" s="70"/>
      <c r="GIM521" s="60"/>
      <c r="GIN521" s="61"/>
      <c r="GIO521" s="70"/>
      <c r="GIP521" s="70"/>
      <c r="GIQ521" s="60"/>
      <c r="GIR521" s="61"/>
      <c r="GIS521" s="70"/>
      <c r="GIT521" s="70"/>
      <c r="GIU521" s="60"/>
      <c r="GIV521" s="61"/>
      <c r="GIW521" s="70"/>
      <c r="GIX521" s="70"/>
      <c r="GIY521" s="60"/>
      <c r="GIZ521" s="61"/>
      <c r="GJA521" s="70"/>
      <c r="GJB521" s="70"/>
      <c r="GJC521" s="60"/>
      <c r="GJD521" s="61"/>
      <c r="GJE521" s="70"/>
      <c r="GJF521" s="70"/>
      <c r="GJG521" s="60"/>
      <c r="GJH521" s="61"/>
      <c r="GJI521" s="70"/>
      <c r="GJJ521" s="70"/>
      <c r="GJK521" s="60"/>
      <c r="GJL521" s="61"/>
      <c r="GJM521" s="70"/>
      <c r="GJN521" s="70"/>
      <c r="GJO521" s="60"/>
      <c r="GJP521" s="61"/>
      <c r="GJQ521" s="70"/>
      <c r="GJR521" s="70"/>
      <c r="GJS521" s="60"/>
      <c r="GJT521" s="61"/>
      <c r="GJU521" s="70"/>
      <c r="GJV521" s="70"/>
      <c r="GJW521" s="60"/>
      <c r="GJX521" s="61"/>
      <c r="GJY521" s="70"/>
      <c r="GJZ521" s="70"/>
      <c r="GKA521" s="60"/>
      <c r="GKB521" s="61"/>
      <c r="GKC521" s="70"/>
      <c r="GKD521" s="70"/>
      <c r="GKE521" s="60"/>
      <c r="GKF521" s="61"/>
      <c r="GKG521" s="70"/>
      <c r="GKH521" s="70"/>
      <c r="GKI521" s="60"/>
      <c r="GKJ521" s="61"/>
      <c r="GKK521" s="70"/>
      <c r="GKL521" s="70"/>
      <c r="GKM521" s="60"/>
      <c r="GKN521" s="61"/>
      <c r="GKO521" s="70"/>
      <c r="GKP521" s="70"/>
      <c r="GKQ521" s="60"/>
      <c r="GKR521" s="61"/>
      <c r="GKS521" s="70"/>
      <c r="GKT521" s="70"/>
      <c r="GKU521" s="60"/>
      <c r="GKV521" s="61"/>
      <c r="GKW521" s="70"/>
      <c r="GKX521" s="70"/>
      <c r="GKY521" s="60"/>
      <c r="GKZ521" s="61"/>
      <c r="GLA521" s="70"/>
      <c r="GLB521" s="70"/>
      <c r="GLC521" s="60"/>
      <c r="GLD521" s="61"/>
      <c r="GLE521" s="70"/>
      <c r="GLF521" s="70"/>
      <c r="GLG521" s="60"/>
      <c r="GLH521" s="61"/>
      <c r="GLI521" s="70"/>
      <c r="GLJ521" s="70"/>
      <c r="GLK521" s="60"/>
      <c r="GLL521" s="61"/>
      <c r="GLM521" s="70"/>
      <c r="GLN521" s="70"/>
      <c r="GLO521" s="60"/>
      <c r="GLP521" s="61"/>
      <c r="GLQ521" s="70"/>
      <c r="GLR521" s="70"/>
      <c r="GLS521" s="60"/>
      <c r="GLT521" s="61"/>
      <c r="GLU521" s="70"/>
      <c r="GLV521" s="70"/>
      <c r="GLW521" s="60"/>
      <c r="GLX521" s="61"/>
      <c r="GLY521" s="70"/>
      <c r="GLZ521" s="70"/>
      <c r="GMA521" s="60"/>
      <c r="GMB521" s="61"/>
      <c r="GMC521" s="70"/>
      <c r="GMD521" s="70"/>
      <c r="GME521" s="60"/>
      <c r="GMF521" s="61"/>
      <c r="GMG521" s="70"/>
      <c r="GMH521" s="70"/>
      <c r="GMI521" s="60"/>
      <c r="GMJ521" s="61"/>
      <c r="GMK521" s="70"/>
      <c r="GML521" s="70"/>
      <c r="GMM521" s="60"/>
      <c r="GMN521" s="61"/>
      <c r="GMO521" s="70"/>
      <c r="GMP521" s="70"/>
      <c r="GMQ521" s="60"/>
      <c r="GMR521" s="61"/>
      <c r="GMS521" s="70"/>
      <c r="GMT521" s="70"/>
      <c r="GMU521" s="60"/>
      <c r="GMV521" s="61"/>
      <c r="GMW521" s="70"/>
      <c r="GMX521" s="70"/>
      <c r="GMY521" s="60"/>
      <c r="GMZ521" s="61"/>
      <c r="GNA521" s="70"/>
      <c r="GNB521" s="70"/>
      <c r="GNC521" s="60"/>
      <c r="GND521" s="61"/>
      <c r="GNE521" s="70"/>
      <c r="GNF521" s="70"/>
      <c r="GNG521" s="60"/>
      <c r="GNH521" s="61"/>
      <c r="GNI521" s="70"/>
      <c r="GNJ521" s="70"/>
      <c r="GNK521" s="60"/>
      <c r="GNL521" s="61"/>
      <c r="GNM521" s="70"/>
      <c r="GNN521" s="70"/>
      <c r="GNO521" s="60"/>
      <c r="GNP521" s="61"/>
      <c r="GNQ521" s="70"/>
      <c r="GNR521" s="70"/>
      <c r="GNS521" s="60"/>
      <c r="GNT521" s="61"/>
      <c r="GNU521" s="70"/>
      <c r="GNV521" s="70"/>
      <c r="GNW521" s="60"/>
      <c r="GNX521" s="61"/>
      <c r="GNY521" s="70"/>
      <c r="GNZ521" s="70"/>
      <c r="GOA521" s="60"/>
      <c r="GOB521" s="61"/>
      <c r="GOC521" s="70"/>
      <c r="GOD521" s="70"/>
      <c r="GOE521" s="60"/>
      <c r="GOF521" s="61"/>
      <c r="GOG521" s="70"/>
      <c r="GOH521" s="70"/>
      <c r="GOI521" s="60"/>
      <c r="GOJ521" s="61"/>
      <c r="GOK521" s="70"/>
      <c r="GOL521" s="70"/>
      <c r="GOM521" s="60"/>
      <c r="GON521" s="61"/>
      <c r="GOO521" s="70"/>
      <c r="GOP521" s="70"/>
      <c r="GOQ521" s="60"/>
      <c r="GOR521" s="61"/>
      <c r="GOS521" s="70"/>
      <c r="GOT521" s="70"/>
      <c r="GOU521" s="60"/>
      <c r="GOV521" s="61"/>
      <c r="GOW521" s="70"/>
      <c r="GOX521" s="70"/>
      <c r="GOY521" s="60"/>
      <c r="GOZ521" s="61"/>
      <c r="GPA521" s="70"/>
      <c r="GPB521" s="70"/>
      <c r="GPC521" s="60"/>
      <c r="GPD521" s="61"/>
      <c r="GPE521" s="70"/>
      <c r="GPF521" s="70"/>
      <c r="GPG521" s="60"/>
      <c r="GPH521" s="61"/>
      <c r="GPI521" s="70"/>
      <c r="GPJ521" s="70"/>
      <c r="GPK521" s="60"/>
      <c r="GPL521" s="61"/>
      <c r="GPM521" s="70"/>
      <c r="GPN521" s="70"/>
      <c r="GPO521" s="60"/>
      <c r="GPP521" s="61"/>
      <c r="GPQ521" s="70"/>
      <c r="GPR521" s="70"/>
      <c r="GPS521" s="60"/>
      <c r="GPT521" s="61"/>
      <c r="GPU521" s="70"/>
      <c r="GPV521" s="70"/>
      <c r="GPW521" s="60"/>
      <c r="GPX521" s="61"/>
      <c r="GPY521" s="70"/>
      <c r="GPZ521" s="70"/>
      <c r="GQA521" s="60"/>
      <c r="GQB521" s="61"/>
      <c r="GQC521" s="70"/>
      <c r="GQD521" s="70"/>
      <c r="GQE521" s="60"/>
      <c r="GQF521" s="61"/>
      <c r="GQG521" s="70"/>
      <c r="GQH521" s="70"/>
      <c r="GQI521" s="60"/>
      <c r="GQJ521" s="61"/>
      <c r="GQK521" s="70"/>
      <c r="GQL521" s="70"/>
      <c r="GQM521" s="60"/>
      <c r="GQN521" s="61"/>
      <c r="GQO521" s="70"/>
      <c r="GQP521" s="70"/>
      <c r="GQQ521" s="60"/>
      <c r="GQR521" s="61"/>
      <c r="GQS521" s="70"/>
      <c r="GQT521" s="70"/>
      <c r="GQU521" s="60"/>
      <c r="GQV521" s="61"/>
      <c r="GQW521" s="70"/>
      <c r="GQX521" s="70"/>
      <c r="GQY521" s="60"/>
      <c r="GQZ521" s="61"/>
      <c r="GRA521" s="70"/>
      <c r="GRB521" s="70"/>
      <c r="GRC521" s="60"/>
      <c r="GRD521" s="61"/>
      <c r="GRE521" s="70"/>
      <c r="GRF521" s="70"/>
      <c r="GRG521" s="60"/>
      <c r="GRH521" s="61"/>
      <c r="GRI521" s="70"/>
      <c r="GRJ521" s="70"/>
      <c r="GRK521" s="60"/>
      <c r="GRL521" s="61"/>
      <c r="GRM521" s="70"/>
      <c r="GRN521" s="70"/>
      <c r="GRO521" s="60"/>
      <c r="GRP521" s="61"/>
      <c r="GRQ521" s="70"/>
      <c r="GRR521" s="70"/>
      <c r="GRS521" s="60"/>
      <c r="GRT521" s="61"/>
      <c r="GRU521" s="70"/>
      <c r="GRV521" s="70"/>
      <c r="GRW521" s="60"/>
      <c r="GRX521" s="61"/>
      <c r="GRY521" s="70"/>
      <c r="GRZ521" s="70"/>
      <c r="GSA521" s="60"/>
      <c r="GSB521" s="61"/>
      <c r="GSC521" s="70"/>
      <c r="GSD521" s="70"/>
      <c r="GSE521" s="60"/>
      <c r="GSF521" s="61"/>
      <c r="GSG521" s="70"/>
      <c r="GSH521" s="70"/>
      <c r="GSI521" s="60"/>
      <c r="GSJ521" s="61"/>
      <c r="GSK521" s="70"/>
      <c r="GSL521" s="70"/>
      <c r="GSM521" s="60"/>
      <c r="GSN521" s="61"/>
      <c r="GSO521" s="70"/>
      <c r="GSP521" s="70"/>
      <c r="GSQ521" s="60"/>
      <c r="GSR521" s="61"/>
      <c r="GSS521" s="70"/>
      <c r="GST521" s="70"/>
      <c r="GSU521" s="60"/>
      <c r="GSV521" s="61"/>
      <c r="GSW521" s="70"/>
      <c r="GSX521" s="70"/>
      <c r="GSY521" s="60"/>
      <c r="GSZ521" s="61"/>
      <c r="GTA521" s="70"/>
      <c r="GTB521" s="70"/>
      <c r="GTC521" s="60"/>
      <c r="GTD521" s="61"/>
      <c r="GTE521" s="70"/>
      <c r="GTF521" s="70"/>
      <c r="GTG521" s="60"/>
      <c r="GTH521" s="61"/>
      <c r="GTI521" s="70"/>
      <c r="GTJ521" s="70"/>
      <c r="GTK521" s="60"/>
      <c r="GTL521" s="61"/>
      <c r="GTM521" s="70"/>
      <c r="GTN521" s="70"/>
      <c r="GTO521" s="60"/>
      <c r="GTP521" s="61"/>
      <c r="GTQ521" s="70"/>
      <c r="GTR521" s="70"/>
      <c r="GTS521" s="60"/>
      <c r="GTT521" s="61"/>
      <c r="GTU521" s="70"/>
      <c r="GTV521" s="70"/>
      <c r="GTW521" s="60"/>
      <c r="GTX521" s="61"/>
      <c r="GTY521" s="70"/>
      <c r="GTZ521" s="70"/>
      <c r="GUA521" s="60"/>
      <c r="GUB521" s="61"/>
      <c r="GUC521" s="70"/>
      <c r="GUD521" s="70"/>
      <c r="GUE521" s="60"/>
      <c r="GUF521" s="61"/>
      <c r="GUG521" s="70"/>
      <c r="GUH521" s="70"/>
      <c r="GUI521" s="60"/>
      <c r="GUJ521" s="61"/>
      <c r="GUK521" s="70"/>
      <c r="GUL521" s="70"/>
      <c r="GUM521" s="60"/>
      <c r="GUN521" s="61"/>
      <c r="GUO521" s="70"/>
      <c r="GUP521" s="70"/>
      <c r="GUQ521" s="60"/>
      <c r="GUR521" s="61"/>
      <c r="GUS521" s="70"/>
      <c r="GUT521" s="70"/>
      <c r="GUU521" s="60"/>
      <c r="GUV521" s="61"/>
      <c r="GUW521" s="70"/>
      <c r="GUX521" s="70"/>
      <c r="GUY521" s="60"/>
      <c r="GUZ521" s="61"/>
      <c r="GVA521" s="70"/>
      <c r="GVB521" s="70"/>
      <c r="GVC521" s="60"/>
      <c r="GVD521" s="61"/>
      <c r="GVE521" s="70"/>
      <c r="GVF521" s="70"/>
      <c r="GVG521" s="60"/>
      <c r="GVH521" s="61"/>
      <c r="GVI521" s="70"/>
      <c r="GVJ521" s="70"/>
      <c r="GVK521" s="60"/>
      <c r="GVL521" s="61"/>
      <c r="GVM521" s="70"/>
      <c r="GVN521" s="70"/>
      <c r="GVO521" s="60"/>
      <c r="GVP521" s="61"/>
      <c r="GVQ521" s="70"/>
      <c r="GVR521" s="70"/>
      <c r="GVS521" s="60"/>
      <c r="GVT521" s="61"/>
      <c r="GVU521" s="70"/>
      <c r="GVV521" s="70"/>
      <c r="GVW521" s="60"/>
      <c r="GVX521" s="61"/>
      <c r="GVY521" s="70"/>
      <c r="GVZ521" s="70"/>
      <c r="GWA521" s="60"/>
      <c r="GWB521" s="61"/>
      <c r="GWC521" s="70"/>
      <c r="GWD521" s="70"/>
      <c r="GWE521" s="60"/>
      <c r="GWF521" s="61"/>
      <c r="GWG521" s="70"/>
      <c r="GWH521" s="70"/>
      <c r="GWI521" s="60"/>
      <c r="GWJ521" s="61"/>
      <c r="GWK521" s="70"/>
      <c r="GWL521" s="70"/>
      <c r="GWM521" s="60"/>
      <c r="GWN521" s="61"/>
      <c r="GWO521" s="70"/>
      <c r="GWP521" s="70"/>
      <c r="GWQ521" s="60"/>
      <c r="GWR521" s="61"/>
      <c r="GWS521" s="70"/>
      <c r="GWT521" s="70"/>
      <c r="GWU521" s="60"/>
      <c r="GWV521" s="61"/>
      <c r="GWW521" s="70"/>
      <c r="GWX521" s="70"/>
      <c r="GWY521" s="60"/>
      <c r="GWZ521" s="61"/>
      <c r="GXA521" s="70"/>
      <c r="GXB521" s="70"/>
      <c r="GXC521" s="60"/>
      <c r="GXD521" s="61"/>
      <c r="GXE521" s="70"/>
      <c r="GXF521" s="70"/>
      <c r="GXG521" s="60"/>
      <c r="GXH521" s="61"/>
      <c r="GXI521" s="70"/>
      <c r="GXJ521" s="70"/>
      <c r="GXK521" s="60"/>
      <c r="GXL521" s="61"/>
      <c r="GXM521" s="70"/>
      <c r="GXN521" s="70"/>
      <c r="GXO521" s="60"/>
      <c r="GXP521" s="61"/>
      <c r="GXQ521" s="70"/>
      <c r="GXR521" s="70"/>
      <c r="GXS521" s="60"/>
      <c r="GXT521" s="61"/>
      <c r="GXU521" s="70"/>
      <c r="GXV521" s="70"/>
      <c r="GXW521" s="60"/>
      <c r="GXX521" s="61"/>
      <c r="GXY521" s="70"/>
      <c r="GXZ521" s="70"/>
      <c r="GYA521" s="60"/>
      <c r="GYB521" s="61"/>
      <c r="GYC521" s="70"/>
      <c r="GYD521" s="70"/>
      <c r="GYE521" s="60"/>
      <c r="GYF521" s="61"/>
      <c r="GYG521" s="70"/>
      <c r="GYH521" s="70"/>
      <c r="GYI521" s="60"/>
      <c r="GYJ521" s="61"/>
      <c r="GYK521" s="70"/>
      <c r="GYL521" s="70"/>
      <c r="GYM521" s="60"/>
      <c r="GYN521" s="61"/>
      <c r="GYO521" s="70"/>
      <c r="GYP521" s="70"/>
      <c r="GYQ521" s="60"/>
      <c r="GYR521" s="61"/>
      <c r="GYS521" s="70"/>
      <c r="GYT521" s="70"/>
      <c r="GYU521" s="60"/>
      <c r="GYV521" s="61"/>
      <c r="GYW521" s="70"/>
      <c r="GYX521" s="70"/>
      <c r="GYY521" s="60"/>
      <c r="GYZ521" s="61"/>
      <c r="GZA521" s="70"/>
      <c r="GZB521" s="70"/>
      <c r="GZC521" s="60"/>
      <c r="GZD521" s="61"/>
      <c r="GZE521" s="70"/>
      <c r="GZF521" s="70"/>
      <c r="GZG521" s="60"/>
      <c r="GZH521" s="61"/>
      <c r="GZI521" s="70"/>
      <c r="GZJ521" s="70"/>
      <c r="GZK521" s="60"/>
      <c r="GZL521" s="61"/>
      <c r="GZM521" s="70"/>
      <c r="GZN521" s="70"/>
      <c r="GZO521" s="60"/>
      <c r="GZP521" s="61"/>
      <c r="GZQ521" s="70"/>
      <c r="GZR521" s="70"/>
      <c r="GZS521" s="60"/>
      <c r="GZT521" s="61"/>
      <c r="GZU521" s="70"/>
      <c r="GZV521" s="70"/>
      <c r="GZW521" s="60"/>
      <c r="GZX521" s="61"/>
      <c r="GZY521" s="70"/>
      <c r="GZZ521" s="70"/>
      <c r="HAA521" s="60"/>
      <c r="HAB521" s="61"/>
      <c r="HAC521" s="70"/>
      <c r="HAD521" s="70"/>
      <c r="HAE521" s="60"/>
      <c r="HAF521" s="61"/>
      <c r="HAG521" s="70"/>
      <c r="HAH521" s="70"/>
      <c r="HAI521" s="60"/>
      <c r="HAJ521" s="61"/>
      <c r="HAK521" s="70"/>
      <c r="HAL521" s="70"/>
      <c r="HAM521" s="60"/>
      <c r="HAN521" s="61"/>
      <c r="HAO521" s="70"/>
      <c r="HAP521" s="70"/>
      <c r="HAQ521" s="60"/>
      <c r="HAR521" s="61"/>
      <c r="HAS521" s="70"/>
      <c r="HAT521" s="70"/>
      <c r="HAU521" s="60"/>
      <c r="HAV521" s="61"/>
      <c r="HAW521" s="70"/>
      <c r="HAX521" s="70"/>
      <c r="HAY521" s="60"/>
      <c r="HAZ521" s="61"/>
      <c r="HBA521" s="70"/>
      <c r="HBB521" s="70"/>
      <c r="HBC521" s="60"/>
      <c r="HBD521" s="61"/>
      <c r="HBE521" s="70"/>
      <c r="HBF521" s="70"/>
      <c r="HBG521" s="60"/>
      <c r="HBH521" s="61"/>
      <c r="HBI521" s="70"/>
      <c r="HBJ521" s="70"/>
      <c r="HBK521" s="60"/>
      <c r="HBL521" s="61"/>
      <c r="HBM521" s="70"/>
      <c r="HBN521" s="70"/>
      <c r="HBO521" s="60"/>
      <c r="HBP521" s="61"/>
      <c r="HBQ521" s="70"/>
      <c r="HBR521" s="70"/>
      <c r="HBS521" s="60"/>
      <c r="HBT521" s="61"/>
      <c r="HBU521" s="70"/>
      <c r="HBV521" s="70"/>
      <c r="HBW521" s="60"/>
      <c r="HBX521" s="61"/>
      <c r="HBY521" s="70"/>
      <c r="HBZ521" s="70"/>
      <c r="HCA521" s="60"/>
      <c r="HCB521" s="61"/>
      <c r="HCC521" s="70"/>
      <c r="HCD521" s="70"/>
      <c r="HCE521" s="60"/>
      <c r="HCF521" s="61"/>
      <c r="HCG521" s="70"/>
      <c r="HCH521" s="70"/>
      <c r="HCI521" s="60"/>
      <c r="HCJ521" s="61"/>
      <c r="HCK521" s="70"/>
      <c r="HCL521" s="70"/>
      <c r="HCM521" s="60"/>
      <c r="HCN521" s="61"/>
      <c r="HCO521" s="70"/>
      <c r="HCP521" s="70"/>
      <c r="HCQ521" s="60"/>
      <c r="HCR521" s="61"/>
      <c r="HCS521" s="70"/>
      <c r="HCT521" s="70"/>
      <c r="HCU521" s="60"/>
      <c r="HCV521" s="61"/>
      <c r="HCW521" s="70"/>
      <c r="HCX521" s="70"/>
      <c r="HCY521" s="60"/>
      <c r="HCZ521" s="61"/>
      <c r="HDA521" s="70"/>
      <c r="HDB521" s="70"/>
      <c r="HDC521" s="60"/>
      <c r="HDD521" s="61"/>
      <c r="HDE521" s="70"/>
      <c r="HDF521" s="70"/>
      <c r="HDG521" s="60"/>
      <c r="HDH521" s="61"/>
      <c r="HDI521" s="70"/>
      <c r="HDJ521" s="70"/>
      <c r="HDK521" s="60"/>
      <c r="HDL521" s="61"/>
      <c r="HDM521" s="70"/>
      <c r="HDN521" s="70"/>
      <c r="HDO521" s="60"/>
      <c r="HDP521" s="61"/>
      <c r="HDQ521" s="70"/>
      <c r="HDR521" s="70"/>
      <c r="HDS521" s="60"/>
      <c r="HDT521" s="61"/>
      <c r="HDU521" s="70"/>
      <c r="HDV521" s="70"/>
      <c r="HDW521" s="60"/>
      <c r="HDX521" s="61"/>
      <c r="HDY521" s="70"/>
      <c r="HDZ521" s="70"/>
      <c r="HEA521" s="60"/>
      <c r="HEB521" s="61"/>
      <c r="HEC521" s="70"/>
      <c r="HED521" s="70"/>
      <c r="HEE521" s="60"/>
      <c r="HEF521" s="61"/>
      <c r="HEG521" s="70"/>
      <c r="HEH521" s="70"/>
      <c r="HEI521" s="60"/>
      <c r="HEJ521" s="61"/>
      <c r="HEK521" s="70"/>
      <c r="HEL521" s="70"/>
      <c r="HEM521" s="60"/>
      <c r="HEN521" s="61"/>
      <c r="HEO521" s="70"/>
      <c r="HEP521" s="70"/>
      <c r="HEQ521" s="60"/>
      <c r="HER521" s="61"/>
      <c r="HES521" s="70"/>
      <c r="HET521" s="70"/>
      <c r="HEU521" s="60"/>
      <c r="HEV521" s="61"/>
      <c r="HEW521" s="70"/>
      <c r="HEX521" s="70"/>
      <c r="HEY521" s="60"/>
      <c r="HEZ521" s="61"/>
      <c r="HFA521" s="70"/>
      <c r="HFB521" s="70"/>
      <c r="HFC521" s="60"/>
      <c r="HFD521" s="61"/>
      <c r="HFE521" s="70"/>
      <c r="HFF521" s="70"/>
      <c r="HFG521" s="60"/>
      <c r="HFH521" s="61"/>
      <c r="HFI521" s="70"/>
      <c r="HFJ521" s="70"/>
      <c r="HFK521" s="60"/>
      <c r="HFL521" s="61"/>
      <c r="HFM521" s="70"/>
      <c r="HFN521" s="70"/>
      <c r="HFO521" s="60"/>
      <c r="HFP521" s="61"/>
      <c r="HFQ521" s="70"/>
      <c r="HFR521" s="70"/>
      <c r="HFS521" s="60"/>
      <c r="HFT521" s="61"/>
      <c r="HFU521" s="70"/>
      <c r="HFV521" s="70"/>
      <c r="HFW521" s="60"/>
      <c r="HFX521" s="61"/>
      <c r="HFY521" s="70"/>
      <c r="HFZ521" s="70"/>
      <c r="HGA521" s="60"/>
      <c r="HGB521" s="61"/>
      <c r="HGC521" s="70"/>
      <c r="HGD521" s="70"/>
      <c r="HGE521" s="60"/>
      <c r="HGF521" s="61"/>
      <c r="HGG521" s="70"/>
      <c r="HGH521" s="70"/>
      <c r="HGI521" s="60"/>
      <c r="HGJ521" s="61"/>
      <c r="HGK521" s="70"/>
      <c r="HGL521" s="70"/>
      <c r="HGM521" s="60"/>
      <c r="HGN521" s="61"/>
      <c r="HGO521" s="70"/>
      <c r="HGP521" s="70"/>
      <c r="HGQ521" s="60"/>
      <c r="HGR521" s="61"/>
      <c r="HGS521" s="70"/>
      <c r="HGT521" s="70"/>
      <c r="HGU521" s="60"/>
      <c r="HGV521" s="61"/>
      <c r="HGW521" s="70"/>
      <c r="HGX521" s="70"/>
      <c r="HGY521" s="60"/>
      <c r="HGZ521" s="61"/>
      <c r="HHA521" s="70"/>
      <c r="HHB521" s="70"/>
      <c r="HHC521" s="60"/>
      <c r="HHD521" s="61"/>
      <c r="HHE521" s="70"/>
      <c r="HHF521" s="70"/>
      <c r="HHG521" s="60"/>
      <c r="HHH521" s="61"/>
      <c r="HHI521" s="70"/>
      <c r="HHJ521" s="70"/>
      <c r="HHK521" s="60"/>
      <c r="HHL521" s="61"/>
      <c r="HHM521" s="70"/>
      <c r="HHN521" s="70"/>
      <c r="HHO521" s="60"/>
      <c r="HHP521" s="61"/>
      <c r="HHQ521" s="70"/>
      <c r="HHR521" s="70"/>
      <c r="HHS521" s="60"/>
      <c r="HHT521" s="61"/>
      <c r="HHU521" s="70"/>
      <c r="HHV521" s="70"/>
      <c r="HHW521" s="60"/>
      <c r="HHX521" s="61"/>
      <c r="HHY521" s="70"/>
      <c r="HHZ521" s="70"/>
      <c r="HIA521" s="60"/>
      <c r="HIB521" s="61"/>
      <c r="HIC521" s="70"/>
      <c r="HID521" s="70"/>
      <c r="HIE521" s="60"/>
      <c r="HIF521" s="61"/>
      <c r="HIG521" s="70"/>
      <c r="HIH521" s="70"/>
      <c r="HII521" s="60"/>
      <c r="HIJ521" s="61"/>
      <c r="HIK521" s="70"/>
      <c r="HIL521" s="70"/>
      <c r="HIM521" s="60"/>
      <c r="HIN521" s="61"/>
      <c r="HIO521" s="70"/>
      <c r="HIP521" s="70"/>
      <c r="HIQ521" s="60"/>
      <c r="HIR521" s="61"/>
      <c r="HIS521" s="70"/>
      <c r="HIT521" s="70"/>
      <c r="HIU521" s="60"/>
      <c r="HIV521" s="61"/>
      <c r="HIW521" s="70"/>
      <c r="HIX521" s="70"/>
      <c r="HIY521" s="60"/>
      <c r="HIZ521" s="61"/>
      <c r="HJA521" s="70"/>
      <c r="HJB521" s="70"/>
      <c r="HJC521" s="60"/>
      <c r="HJD521" s="61"/>
      <c r="HJE521" s="70"/>
      <c r="HJF521" s="70"/>
      <c r="HJG521" s="60"/>
      <c r="HJH521" s="61"/>
      <c r="HJI521" s="70"/>
      <c r="HJJ521" s="70"/>
      <c r="HJK521" s="60"/>
      <c r="HJL521" s="61"/>
      <c r="HJM521" s="70"/>
      <c r="HJN521" s="70"/>
      <c r="HJO521" s="60"/>
      <c r="HJP521" s="61"/>
      <c r="HJQ521" s="70"/>
      <c r="HJR521" s="70"/>
      <c r="HJS521" s="60"/>
      <c r="HJT521" s="61"/>
      <c r="HJU521" s="70"/>
      <c r="HJV521" s="70"/>
      <c r="HJW521" s="60"/>
      <c r="HJX521" s="61"/>
      <c r="HJY521" s="70"/>
      <c r="HJZ521" s="70"/>
      <c r="HKA521" s="60"/>
      <c r="HKB521" s="61"/>
      <c r="HKC521" s="70"/>
      <c r="HKD521" s="70"/>
      <c r="HKE521" s="60"/>
      <c r="HKF521" s="61"/>
      <c r="HKG521" s="70"/>
      <c r="HKH521" s="70"/>
      <c r="HKI521" s="60"/>
      <c r="HKJ521" s="61"/>
      <c r="HKK521" s="70"/>
      <c r="HKL521" s="70"/>
      <c r="HKM521" s="60"/>
      <c r="HKN521" s="61"/>
      <c r="HKO521" s="70"/>
      <c r="HKP521" s="70"/>
      <c r="HKQ521" s="60"/>
      <c r="HKR521" s="61"/>
      <c r="HKS521" s="70"/>
      <c r="HKT521" s="70"/>
      <c r="HKU521" s="60"/>
      <c r="HKV521" s="61"/>
      <c r="HKW521" s="70"/>
      <c r="HKX521" s="70"/>
      <c r="HKY521" s="60"/>
      <c r="HKZ521" s="61"/>
      <c r="HLA521" s="70"/>
      <c r="HLB521" s="70"/>
      <c r="HLC521" s="60"/>
      <c r="HLD521" s="61"/>
      <c r="HLE521" s="70"/>
      <c r="HLF521" s="70"/>
      <c r="HLG521" s="60"/>
      <c r="HLH521" s="61"/>
      <c r="HLI521" s="70"/>
      <c r="HLJ521" s="70"/>
      <c r="HLK521" s="60"/>
      <c r="HLL521" s="61"/>
      <c r="HLM521" s="70"/>
      <c r="HLN521" s="70"/>
      <c r="HLO521" s="60"/>
      <c r="HLP521" s="61"/>
      <c r="HLQ521" s="70"/>
      <c r="HLR521" s="70"/>
      <c r="HLS521" s="60"/>
      <c r="HLT521" s="61"/>
      <c r="HLU521" s="70"/>
      <c r="HLV521" s="70"/>
      <c r="HLW521" s="60"/>
      <c r="HLX521" s="61"/>
      <c r="HLY521" s="70"/>
      <c r="HLZ521" s="70"/>
      <c r="HMA521" s="60"/>
      <c r="HMB521" s="61"/>
      <c r="HMC521" s="70"/>
      <c r="HMD521" s="70"/>
      <c r="HME521" s="60"/>
      <c r="HMF521" s="61"/>
      <c r="HMG521" s="70"/>
      <c r="HMH521" s="70"/>
      <c r="HMI521" s="60"/>
      <c r="HMJ521" s="61"/>
      <c r="HMK521" s="70"/>
      <c r="HML521" s="70"/>
      <c r="HMM521" s="60"/>
      <c r="HMN521" s="61"/>
      <c r="HMO521" s="70"/>
      <c r="HMP521" s="70"/>
      <c r="HMQ521" s="60"/>
      <c r="HMR521" s="61"/>
      <c r="HMS521" s="70"/>
      <c r="HMT521" s="70"/>
      <c r="HMU521" s="60"/>
      <c r="HMV521" s="61"/>
      <c r="HMW521" s="70"/>
      <c r="HMX521" s="70"/>
      <c r="HMY521" s="60"/>
      <c r="HMZ521" s="61"/>
      <c r="HNA521" s="70"/>
      <c r="HNB521" s="70"/>
      <c r="HNC521" s="60"/>
      <c r="HND521" s="61"/>
      <c r="HNE521" s="70"/>
      <c r="HNF521" s="70"/>
      <c r="HNG521" s="60"/>
      <c r="HNH521" s="61"/>
      <c r="HNI521" s="70"/>
      <c r="HNJ521" s="70"/>
      <c r="HNK521" s="60"/>
      <c r="HNL521" s="61"/>
      <c r="HNM521" s="70"/>
      <c r="HNN521" s="70"/>
      <c r="HNO521" s="60"/>
      <c r="HNP521" s="61"/>
      <c r="HNQ521" s="70"/>
      <c r="HNR521" s="70"/>
      <c r="HNS521" s="60"/>
      <c r="HNT521" s="61"/>
      <c r="HNU521" s="70"/>
      <c r="HNV521" s="70"/>
      <c r="HNW521" s="60"/>
      <c r="HNX521" s="61"/>
      <c r="HNY521" s="70"/>
      <c r="HNZ521" s="70"/>
      <c r="HOA521" s="60"/>
      <c r="HOB521" s="61"/>
      <c r="HOC521" s="70"/>
      <c r="HOD521" s="70"/>
      <c r="HOE521" s="60"/>
      <c r="HOF521" s="61"/>
      <c r="HOG521" s="70"/>
      <c r="HOH521" s="70"/>
      <c r="HOI521" s="60"/>
      <c r="HOJ521" s="61"/>
      <c r="HOK521" s="70"/>
      <c r="HOL521" s="70"/>
      <c r="HOM521" s="60"/>
      <c r="HON521" s="61"/>
      <c r="HOO521" s="70"/>
      <c r="HOP521" s="70"/>
      <c r="HOQ521" s="60"/>
      <c r="HOR521" s="61"/>
      <c r="HOS521" s="70"/>
      <c r="HOT521" s="70"/>
      <c r="HOU521" s="60"/>
      <c r="HOV521" s="61"/>
      <c r="HOW521" s="70"/>
      <c r="HOX521" s="70"/>
      <c r="HOY521" s="60"/>
      <c r="HOZ521" s="61"/>
      <c r="HPA521" s="70"/>
      <c r="HPB521" s="70"/>
      <c r="HPC521" s="60"/>
      <c r="HPD521" s="61"/>
      <c r="HPE521" s="70"/>
      <c r="HPF521" s="70"/>
      <c r="HPG521" s="60"/>
      <c r="HPH521" s="61"/>
      <c r="HPI521" s="70"/>
      <c r="HPJ521" s="70"/>
      <c r="HPK521" s="60"/>
      <c r="HPL521" s="61"/>
      <c r="HPM521" s="70"/>
      <c r="HPN521" s="70"/>
      <c r="HPO521" s="60"/>
      <c r="HPP521" s="61"/>
      <c r="HPQ521" s="70"/>
      <c r="HPR521" s="70"/>
      <c r="HPS521" s="60"/>
      <c r="HPT521" s="61"/>
      <c r="HPU521" s="70"/>
      <c r="HPV521" s="70"/>
      <c r="HPW521" s="60"/>
      <c r="HPX521" s="61"/>
      <c r="HPY521" s="70"/>
      <c r="HPZ521" s="70"/>
      <c r="HQA521" s="60"/>
      <c r="HQB521" s="61"/>
      <c r="HQC521" s="70"/>
      <c r="HQD521" s="70"/>
      <c r="HQE521" s="60"/>
      <c r="HQF521" s="61"/>
      <c r="HQG521" s="70"/>
      <c r="HQH521" s="70"/>
      <c r="HQI521" s="60"/>
      <c r="HQJ521" s="61"/>
      <c r="HQK521" s="70"/>
      <c r="HQL521" s="70"/>
      <c r="HQM521" s="60"/>
      <c r="HQN521" s="61"/>
      <c r="HQO521" s="70"/>
      <c r="HQP521" s="70"/>
      <c r="HQQ521" s="60"/>
      <c r="HQR521" s="61"/>
      <c r="HQS521" s="70"/>
      <c r="HQT521" s="70"/>
      <c r="HQU521" s="60"/>
      <c r="HQV521" s="61"/>
      <c r="HQW521" s="70"/>
      <c r="HQX521" s="70"/>
      <c r="HQY521" s="60"/>
      <c r="HQZ521" s="61"/>
      <c r="HRA521" s="70"/>
      <c r="HRB521" s="70"/>
      <c r="HRC521" s="60"/>
      <c r="HRD521" s="61"/>
      <c r="HRE521" s="70"/>
      <c r="HRF521" s="70"/>
      <c r="HRG521" s="60"/>
      <c r="HRH521" s="61"/>
      <c r="HRI521" s="70"/>
      <c r="HRJ521" s="70"/>
      <c r="HRK521" s="60"/>
      <c r="HRL521" s="61"/>
      <c r="HRM521" s="70"/>
      <c r="HRN521" s="70"/>
      <c r="HRO521" s="60"/>
      <c r="HRP521" s="61"/>
      <c r="HRQ521" s="70"/>
      <c r="HRR521" s="70"/>
      <c r="HRS521" s="60"/>
      <c r="HRT521" s="61"/>
      <c r="HRU521" s="70"/>
      <c r="HRV521" s="70"/>
      <c r="HRW521" s="60"/>
      <c r="HRX521" s="61"/>
      <c r="HRY521" s="70"/>
      <c r="HRZ521" s="70"/>
      <c r="HSA521" s="60"/>
      <c r="HSB521" s="61"/>
      <c r="HSC521" s="70"/>
      <c r="HSD521" s="70"/>
      <c r="HSE521" s="60"/>
      <c r="HSF521" s="61"/>
      <c r="HSG521" s="70"/>
      <c r="HSH521" s="70"/>
      <c r="HSI521" s="60"/>
      <c r="HSJ521" s="61"/>
      <c r="HSK521" s="70"/>
      <c r="HSL521" s="70"/>
      <c r="HSM521" s="60"/>
      <c r="HSN521" s="61"/>
      <c r="HSO521" s="70"/>
      <c r="HSP521" s="70"/>
      <c r="HSQ521" s="60"/>
      <c r="HSR521" s="61"/>
      <c r="HSS521" s="70"/>
      <c r="HST521" s="70"/>
      <c r="HSU521" s="60"/>
      <c r="HSV521" s="61"/>
      <c r="HSW521" s="70"/>
      <c r="HSX521" s="70"/>
      <c r="HSY521" s="60"/>
      <c r="HSZ521" s="61"/>
      <c r="HTA521" s="70"/>
      <c r="HTB521" s="70"/>
      <c r="HTC521" s="60"/>
      <c r="HTD521" s="61"/>
      <c r="HTE521" s="70"/>
      <c r="HTF521" s="70"/>
      <c r="HTG521" s="60"/>
      <c r="HTH521" s="61"/>
      <c r="HTI521" s="70"/>
      <c r="HTJ521" s="70"/>
      <c r="HTK521" s="60"/>
      <c r="HTL521" s="61"/>
      <c r="HTM521" s="70"/>
      <c r="HTN521" s="70"/>
      <c r="HTO521" s="60"/>
      <c r="HTP521" s="61"/>
      <c r="HTQ521" s="70"/>
      <c r="HTR521" s="70"/>
      <c r="HTS521" s="60"/>
      <c r="HTT521" s="61"/>
      <c r="HTU521" s="70"/>
      <c r="HTV521" s="70"/>
      <c r="HTW521" s="60"/>
      <c r="HTX521" s="61"/>
      <c r="HTY521" s="70"/>
      <c r="HTZ521" s="70"/>
      <c r="HUA521" s="60"/>
      <c r="HUB521" s="61"/>
      <c r="HUC521" s="70"/>
      <c r="HUD521" s="70"/>
      <c r="HUE521" s="60"/>
      <c r="HUF521" s="61"/>
      <c r="HUG521" s="70"/>
      <c r="HUH521" s="70"/>
      <c r="HUI521" s="60"/>
      <c r="HUJ521" s="61"/>
      <c r="HUK521" s="70"/>
      <c r="HUL521" s="70"/>
      <c r="HUM521" s="60"/>
      <c r="HUN521" s="61"/>
      <c r="HUO521" s="70"/>
      <c r="HUP521" s="70"/>
      <c r="HUQ521" s="60"/>
      <c r="HUR521" s="61"/>
      <c r="HUS521" s="70"/>
      <c r="HUT521" s="70"/>
      <c r="HUU521" s="60"/>
      <c r="HUV521" s="61"/>
      <c r="HUW521" s="70"/>
      <c r="HUX521" s="70"/>
      <c r="HUY521" s="60"/>
      <c r="HUZ521" s="61"/>
      <c r="HVA521" s="70"/>
      <c r="HVB521" s="70"/>
      <c r="HVC521" s="60"/>
      <c r="HVD521" s="61"/>
      <c r="HVE521" s="70"/>
      <c r="HVF521" s="70"/>
      <c r="HVG521" s="60"/>
      <c r="HVH521" s="61"/>
      <c r="HVI521" s="70"/>
      <c r="HVJ521" s="70"/>
      <c r="HVK521" s="60"/>
      <c r="HVL521" s="61"/>
      <c r="HVM521" s="70"/>
      <c r="HVN521" s="70"/>
      <c r="HVO521" s="60"/>
      <c r="HVP521" s="61"/>
      <c r="HVQ521" s="70"/>
      <c r="HVR521" s="70"/>
      <c r="HVS521" s="60"/>
      <c r="HVT521" s="61"/>
      <c r="HVU521" s="70"/>
      <c r="HVV521" s="70"/>
      <c r="HVW521" s="60"/>
      <c r="HVX521" s="61"/>
      <c r="HVY521" s="70"/>
      <c r="HVZ521" s="70"/>
      <c r="HWA521" s="60"/>
      <c r="HWB521" s="61"/>
      <c r="HWC521" s="70"/>
      <c r="HWD521" s="70"/>
      <c r="HWE521" s="60"/>
      <c r="HWF521" s="61"/>
      <c r="HWG521" s="70"/>
      <c r="HWH521" s="70"/>
      <c r="HWI521" s="60"/>
      <c r="HWJ521" s="61"/>
      <c r="HWK521" s="70"/>
      <c r="HWL521" s="70"/>
      <c r="HWM521" s="60"/>
      <c r="HWN521" s="61"/>
      <c r="HWO521" s="70"/>
      <c r="HWP521" s="70"/>
      <c r="HWQ521" s="60"/>
      <c r="HWR521" s="61"/>
      <c r="HWS521" s="70"/>
      <c r="HWT521" s="70"/>
      <c r="HWU521" s="60"/>
      <c r="HWV521" s="61"/>
      <c r="HWW521" s="70"/>
      <c r="HWX521" s="70"/>
      <c r="HWY521" s="60"/>
      <c r="HWZ521" s="61"/>
      <c r="HXA521" s="70"/>
      <c r="HXB521" s="70"/>
      <c r="HXC521" s="60"/>
      <c r="HXD521" s="61"/>
      <c r="HXE521" s="70"/>
      <c r="HXF521" s="70"/>
      <c r="HXG521" s="60"/>
      <c r="HXH521" s="61"/>
      <c r="HXI521" s="70"/>
      <c r="HXJ521" s="70"/>
      <c r="HXK521" s="60"/>
      <c r="HXL521" s="61"/>
      <c r="HXM521" s="70"/>
      <c r="HXN521" s="70"/>
      <c r="HXO521" s="60"/>
      <c r="HXP521" s="61"/>
      <c r="HXQ521" s="70"/>
      <c r="HXR521" s="70"/>
      <c r="HXS521" s="60"/>
      <c r="HXT521" s="61"/>
      <c r="HXU521" s="70"/>
      <c r="HXV521" s="70"/>
      <c r="HXW521" s="60"/>
      <c r="HXX521" s="61"/>
      <c r="HXY521" s="70"/>
      <c r="HXZ521" s="70"/>
      <c r="HYA521" s="60"/>
      <c r="HYB521" s="61"/>
      <c r="HYC521" s="70"/>
      <c r="HYD521" s="70"/>
      <c r="HYE521" s="60"/>
      <c r="HYF521" s="61"/>
      <c r="HYG521" s="70"/>
      <c r="HYH521" s="70"/>
      <c r="HYI521" s="60"/>
      <c r="HYJ521" s="61"/>
      <c r="HYK521" s="70"/>
      <c r="HYL521" s="70"/>
      <c r="HYM521" s="60"/>
      <c r="HYN521" s="61"/>
      <c r="HYO521" s="70"/>
      <c r="HYP521" s="70"/>
      <c r="HYQ521" s="60"/>
      <c r="HYR521" s="61"/>
      <c r="HYS521" s="70"/>
      <c r="HYT521" s="70"/>
      <c r="HYU521" s="60"/>
      <c r="HYV521" s="61"/>
      <c r="HYW521" s="70"/>
      <c r="HYX521" s="70"/>
      <c r="HYY521" s="60"/>
      <c r="HYZ521" s="61"/>
      <c r="HZA521" s="70"/>
      <c r="HZB521" s="70"/>
      <c r="HZC521" s="60"/>
      <c r="HZD521" s="61"/>
      <c r="HZE521" s="70"/>
      <c r="HZF521" s="70"/>
      <c r="HZG521" s="60"/>
      <c r="HZH521" s="61"/>
      <c r="HZI521" s="70"/>
      <c r="HZJ521" s="70"/>
      <c r="HZK521" s="60"/>
      <c r="HZL521" s="61"/>
      <c r="HZM521" s="70"/>
      <c r="HZN521" s="70"/>
      <c r="HZO521" s="60"/>
      <c r="HZP521" s="61"/>
      <c r="HZQ521" s="70"/>
      <c r="HZR521" s="70"/>
      <c r="HZS521" s="60"/>
      <c r="HZT521" s="61"/>
      <c r="HZU521" s="70"/>
      <c r="HZV521" s="70"/>
      <c r="HZW521" s="60"/>
      <c r="HZX521" s="61"/>
      <c r="HZY521" s="70"/>
      <c r="HZZ521" s="70"/>
      <c r="IAA521" s="60"/>
      <c r="IAB521" s="61"/>
      <c r="IAC521" s="70"/>
      <c r="IAD521" s="70"/>
      <c r="IAE521" s="60"/>
      <c r="IAF521" s="61"/>
      <c r="IAG521" s="70"/>
      <c r="IAH521" s="70"/>
      <c r="IAI521" s="60"/>
      <c r="IAJ521" s="61"/>
      <c r="IAK521" s="70"/>
      <c r="IAL521" s="70"/>
      <c r="IAM521" s="60"/>
      <c r="IAN521" s="61"/>
      <c r="IAO521" s="70"/>
      <c r="IAP521" s="70"/>
      <c r="IAQ521" s="60"/>
      <c r="IAR521" s="61"/>
      <c r="IAS521" s="70"/>
      <c r="IAT521" s="70"/>
      <c r="IAU521" s="60"/>
      <c r="IAV521" s="61"/>
      <c r="IAW521" s="70"/>
      <c r="IAX521" s="70"/>
      <c r="IAY521" s="60"/>
      <c r="IAZ521" s="61"/>
      <c r="IBA521" s="70"/>
      <c r="IBB521" s="70"/>
      <c r="IBC521" s="60"/>
      <c r="IBD521" s="61"/>
      <c r="IBE521" s="70"/>
      <c r="IBF521" s="70"/>
      <c r="IBG521" s="60"/>
      <c r="IBH521" s="61"/>
      <c r="IBI521" s="70"/>
      <c r="IBJ521" s="70"/>
      <c r="IBK521" s="60"/>
      <c r="IBL521" s="61"/>
      <c r="IBM521" s="70"/>
      <c r="IBN521" s="70"/>
      <c r="IBO521" s="60"/>
      <c r="IBP521" s="61"/>
      <c r="IBQ521" s="70"/>
      <c r="IBR521" s="70"/>
      <c r="IBS521" s="60"/>
      <c r="IBT521" s="61"/>
      <c r="IBU521" s="70"/>
      <c r="IBV521" s="70"/>
      <c r="IBW521" s="60"/>
      <c r="IBX521" s="61"/>
      <c r="IBY521" s="70"/>
      <c r="IBZ521" s="70"/>
      <c r="ICA521" s="60"/>
      <c r="ICB521" s="61"/>
      <c r="ICC521" s="70"/>
      <c r="ICD521" s="70"/>
      <c r="ICE521" s="60"/>
      <c r="ICF521" s="61"/>
      <c r="ICG521" s="70"/>
      <c r="ICH521" s="70"/>
      <c r="ICI521" s="60"/>
      <c r="ICJ521" s="61"/>
      <c r="ICK521" s="70"/>
      <c r="ICL521" s="70"/>
      <c r="ICM521" s="60"/>
      <c r="ICN521" s="61"/>
      <c r="ICO521" s="70"/>
      <c r="ICP521" s="70"/>
      <c r="ICQ521" s="60"/>
      <c r="ICR521" s="61"/>
      <c r="ICS521" s="70"/>
      <c r="ICT521" s="70"/>
      <c r="ICU521" s="60"/>
      <c r="ICV521" s="61"/>
      <c r="ICW521" s="70"/>
      <c r="ICX521" s="70"/>
      <c r="ICY521" s="60"/>
      <c r="ICZ521" s="61"/>
      <c r="IDA521" s="70"/>
      <c r="IDB521" s="70"/>
      <c r="IDC521" s="60"/>
      <c r="IDD521" s="61"/>
      <c r="IDE521" s="70"/>
      <c r="IDF521" s="70"/>
      <c r="IDG521" s="60"/>
      <c r="IDH521" s="61"/>
      <c r="IDI521" s="70"/>
      <c r="IDJ521" s="70"/>
      <c r="IDK521" s="60"/>
      <c r="IDL521" s="61"/>
      <c r="IDM521" s="70"/>
      <c r="IDN521" s="70"/>
      <c r="IDO521" s="60"/>
      <c r="IDP521" s="61"/>
      <c r="IDQ521" s="70"/>
      <c r="IDR521" s="70"/>
      <c r="IDS521" s="60"/>
      <c r="IDT521" s="61"/>
      <c r="IDU521" s="70"/>
      <c r="IDV521" s="70"/>
      <c r="IDW521" s="60"/>
      <c r="IDX521" s="61"/>
      <c r="IDY521" s="70"/>
      <c r="IDZ521" s="70"/>
      <c r="IEA521" s="60"/>
      <c r="IEB521" s="61"/>
      <c r="IEC521" s="70"/>
      <c r="IED521" s="70"/>
      <c r="IEE521" s="60"/>
      <c r="IEF521" s="61"/>
      <c r="IEG521" s="70"/>
      <c r="IEH521" s="70"/>
      <c r="IEI521" s="60"/>
      <c r="IEJ521" s="61"/>
      <c r="IEK521" s="70"/>
      <c r="IEL521" s="70"/>
      <c r="IEM521" s="60"/>
      <c r="IEN521" s="61"/>
      <c r="IEO521" s="70"/>
      <c r="IEP521" s="70"/>
      <c r="IEQ521" s="60"/>
      <c r="IER521" s="61"/>
      <c r="IES521" s="70"/>
      <c r="IET521" s="70"/>
      <c r="IEU521" s="60"/>
      <c r="IEV521" s="61"/>
      <c r="IEW521" s="70"/>
      <c r="IEX521" s="70"/>
      <c r="IEY521" s="60"/>
      <c r="IEZ521" s="61"/>
      <c r="IFA521" s="70"/>
      <c r="IFB521" s="70"/>
      <c r="IFC521" s="60"/>
      <c r="IFD521" s="61"/>
      <c r="IFE521" s="70"/>
      <c r="IFF521" s="70"/>
      <c r="IFG521" s="60"/>
      <c r="IFH521" s="61"/>
      <c r="IFI521" s="70"/>
      <c r="IFJ521" s="70"/>
      <c r="IFK521" s="60"/>
      <c r="IFL521" s="61"/>
      <c r="IFM521" s="70"/>
      <c r="IFN521" s="70"/>
      <c r="IFO521" s="60"/>
      <c r="IFP521" s="61"/>
      <c r="IFQ521" s="70"/>
      <c r="IFR521" s="70"/>
      <c r="IFS521" s="60"/>
      <c r="IFT521" s="61"/>
      <c r="IFU521" s="70"/>
      <c r="IFV521" s="70"/>
      <c r="IFW521" s="60"/>
      <c r="IFX521" s="61"/>
      <c r="IFY521" s="70"/>
      <c r="IFZ521" s="70"/>
      <c r="IGA521" s="60"/>
      <c r="IGB521" s="61"/>
      <c r="IGC521" s="70"/>
      <c r="IGD521" s="70"/>
      <c r="IGE521" s="60"/>
      <c r="IGF521" s="61"/>
      <c r="IGG521" s="70"/>
      <c r="IGH521" s="70"/>
      <c r="IGI521" s="60"/>
      <c r="IGJ521" s="61"/>
      <c r="IGK521" s="70"/>
      <c r="IGL521" s="70"/>
      <c r="IGM521" s="60"/>
      <c r="IGN521" s="61"/>
      <c r="IGO521" s="70"/>
      <c r="IGP521" s="70"/>
      <c r="IGQ521" s="60"/>
      <c r="IGR521" s="61"/>
      <c r="IGS521" s="70"/>
      <c r="IGT521" s="70"/>
      <c r="IGU521" s="60"/>
      <c r="IGV521" s="61"/>
      <c r="IGW521" s="70"/>
      <c r="IGX521" s="70"/>
      <c r="IGY521" s="60"/>
      <c r="IGZ521" s="61"/>
      <c r="IHA521" s="70"/>
      <c r="IHB521" s="70"/>
      <c r="IHC521" s="60"/>
      <c r="IHD521" s="61"/>
      <c r="IHE521" s="70"/>
      <c r="IHF521" s="70"/>
      <c r="IHG521" s="60"/>
      <c r="IHH521" s="61"/>
      <c r="IHI521" s="70"/>
      <c r="IHJ521" s="70"/>
      <c r="IHK521" s="60"/>
      <c r="IHL521" s="61"/>
      <c r="IHM521" s="70"/>
      <c r="IHN521" s="70"/>
      <c r="IHO521" s="60"/>
      <c r="IHP521" s="61"/>
      <c r="IHQ521" s="70"/>
      <c r="IHR521" s="70"/>
      <c r="IHS521" s="60"/>
      <c r="IHT521" s="61"/>
      <c r="IHU521" s="70"/>
      <c r="IHV521" s="70"/>
      <c r="IHW521" s="60"/>
      <c r="IHX521" s="61"/>
      <c r="IHY521" s="70"/>
      <c r="IHZ521" s="70"/>
      <c r="IIA521" s="60"/>
      <c r="IIB521" s="61"/>
      <c r="IIC521" s="70"/>
      <c r="IID521" s="70"/>
      <c r="IIE521" s="60"/>
      <c r="IIF521" s="61"/>
      <c r="IIG521" s="70"/>
      <c r="IIH521" s="70"/>
      <c r="III521" s="60"/>
      <c r="IIJ521" s="61"/>
      <c r="IIK521" s="70"/>
      <c r="IIL521" s="70"/>
      <c r="IIM521" s="60"/>
      <c r="IIN521" s="61"/>
      <c r="IIO521" s="70"/>
      <c r="IIP521" s="70"/>
      <c r="IIQ521" s="60"/>
      <c r="IIR521" s="61"/>
      <c r="IIS521" s="70"/>
      <c r="IIT521" s="70"/>
      <c r="IIU521" s="60"/>
      <c r="IIV521" s="61"/>
      <c r="IIW521" s="70"/>
      <c r="IIX521" s="70"/>
      <c r="IIY521" s="60"/>
      <c r="IIZ521" s="61"/>
      <c r="IJA521" s="70"/>
      <c r="IJB521" s="70"/>
      <c r="IJC521" s="60"/>
      <c r="IJD521" s="61"/>
      <c r="IJE521" s="70"/>
      <c r="IJF521" s="70"/>
      <c r="IJG521" s="60"/>
      <c r="IJH521" s="61"/>
      <c r="IJI521" s="70"/>
      <c r="IJJ521" s="70"/>
      <c r="IJK521" s="60"/>
      <c r="IJL521" s="61"/>
      <c r="IJM521" s="70"/>
      <c r="IJN521" s="70"/>
      <c r="IJO521" s="60"/>
      <c r="IJP521" s="61"/>
      <c r="IJQ521" s="70"/>
      <c r="IJR521" s="70"/>
      <c r="IJS521" s="60"/>
      <c r="IJT521" s="61"/>
      <c r="IJU521" s="70"/>
      <c r="IJV521" s="70"/>
      <c r="IJW521" s="60"/>
      <c r="IJX521" s="61"/>
      <c r="IJY521" s="70"/>
      <c r="IJZ521" s="70"/>
      <c r="IKA521" s="60"/>
      <c r="IKB521" s="61"/>
      <c r="IKC521" s="70"/>
      <c r="IKD521" s="70"/>
      <c r="IKE521" s="60"/>
      <c r="IKF521" s="61"/>
      <c r="IKG521" s="70"/>
      <c r="IKH521" s="70"/>
      <c r="IKI521" s="60"/>
      <c r="IKJ521" s="61"/>
      <c r="IKK521" s="70"/>
      <c r="IKL521" s="70"/>
      <c r="IKM521" s="60"/>
      <c r="IKN521" s="61"/>
      <c r="IKO521" s="70"/>
      <c r="IKP521" s="70"/>
      <c r="IKQ521" s="60"/>
      <c r="IKR521" s="61"/>
      <c r="IKS521" s="70"/>
      <c r="IKT521" s="70"/>
      <c r="IKU521" s="60"/>
      <c r="IKV521" s="61"/>
      <c r="IKW521" s="70"/>
      <c r="IKX521" s="70"/>
      <c r="IKY521" s="60"/>
      <c r="IKZ521" s="61"/>
      <c r="ILA521" s="70"/>
      <c r="ILB521" s="70"/>
      <c r="ILC521" s="60"/>
      <c r="ILD521" s="61"/>
      <c r="ILE521" s="70"/>
      <c r="ILF521" s="70"/>
      <c r="ILG521" s="60"/>
      <c r="ILH521" s="61"/>
      <c r="ILI521" s="70"/>
      <c r="ILJ521" s="70"/>
      <c r="ILK521" s="60"/>
      <c r="ILL521" s="61"/>
      <c r="ILM521" s="70"/>
      <c r="ILN521" s="70"/>
      <c r="ILO521" s="60"/>
      <c r="ILP521" s="61"/>
      <c r="ILQ521" s="70"/>
      <c r="ILR521" s="70"/>
      <c r="ILS521" s="60"/>
      <c r="ILT521" s="61"/>
      <c r="ILU521" s="70"/>
      <c r="ILV521" s="70"/>
      <c r="ILW521" s="60"/>
      <c r="ILX521" s="61"/>
      <c r="ILY521" s="70"/>
      <c r="ILZ521" s="70"/>
      <c r="IMA521" s="60"/>
      <c r="IMB521" s="61"/>
      <c r="IMC521" s="70"/>
      <c r="IMD521" s="70"/>
      <c r="IME521" s="60"/>
      <c r="IMF521" s="61"/>
      <c r="IMG521" s="70"/>
      <c r="IMH521" s="70"/>
      <c r="IMI521" s="60"/>
      <c r="IMJ521" s="61"/>
      <c r="IMK521" s="70"/>
      <c r="IML521" s="70"/>
      <c r="IMM521" s="60"/>
      <c r="IMN521" s="61"/>
      <c r="IMO521" s="70"/>
      <c r="IMP521" s="70"/>
      <c r="IMQ521" s="60"/>
      <c r="IMR521" s="61"/>
      <c r="IMS521" s="70"/>
      <c r="IMT521" s="70"/>
      <c r="IMU521" s="60"/>
      <c r="IMV521" s="61"/>
      <c r="IMW521" s="70"/>
      <c r="IMX521" s="70"/>
      <c r="IMY521" s="60"/>
      <c r="IMZ521" s="61"/>
      <c r="INA521" s="70"/>
      <c r="INB521" s="70"/>
      <c r="INC521" s="60"/>
      <c r="IND521" s="61"/>
      <c r="INE521" s="70"/>
      <c r="INF521" s="70"/>
      <c r="ING521" s="60"/>
      <c r="INH521" s="61"/>
      <c r="INI521" s="70"/>
      <c r="INJ521" s="70"/>
      <c r="INK521" s="60"/>
      <c r="INL521" s="61"/>
      <c r="INM521" s="70"/>
      <c r="INN521" s="70"/>
      <c r="INO521" s="60"/>
      <c r="INP521" s="61"/>
      <c r="INQ521" s="70"/>
      <c r="INR521" s="70"/>
      <c r="INS521" s="60"/>
      <c r="INT521" s="61"/>
      <c r="INU521" s="70"/>
      <c r="INV521" s="70"/>
      <c r="INW521" s="60"/>
      <c r="INX521" s="61"/>
      <c r="INY521" s="70"/>
      <c r="INZ521" s="70"/>
      <c r="IOA521" s="60"/>
      <c r="IOB521" s="61"/>
      <c r="IOC521" s="70"/>
      <c r="IOD521" s="70"/>
      <c r="IOE521" s="60"/>
      <c r="IOF521" s="61"/>
      <c r="IOG521" s="70"/>
      <c r="IOH521" s="70"/>
      <c r="IOI521" s="60"/>
      <c r="IOJ521" s="61"/>
      <c r="IOK521" s="70"/>
      <c r="IOL521" s="70"/>
      <c r="IOM521" s="60"/>
      <c r="ION521" s="61"/>
      <c r="IOO521" s="70"/>
      <c r="IOP521" s="70"/>
      <c r="IOQ521" s="60"/>
      <c r="IOR521" s="61"/>
      <c r="IOS521" s="70"/>
      <c r="IOT521" s="70"/>
      <c r="IOU521" s="60"/>
      <c r="IOV521" s="61"/>
      <c r="IOW521" s="70"/>
      <c r="IOX521" s="70"/>
      <c r="IOY521" s="60"/>
      <c r="IOZ521" s="61"/>
      <c r="IPA521" s="70"/>
      <c r="IPB521" s="70"/>
      <c r="IPC521" s="60"/>
      <c r="IPD521" s="61"/>
      <c r="IPE521" s="70"/>
      <c r="IPF521" s="70"/>
      <c r="IPG521" s="60"/>
      <c r="IPH521" s="61"/>
      <c r="IPI521" s="70"/>
      <c r="IPJ521" s="70"/>
      <c r="IPK521" s="60"/>
      <c r="IPL521" s="61"/>
      <c r="IPM521" s="70"/>
      <c r="IPN521" s="70"/>
      <c r="IPO521" s="60"/>
      <c r="IPP521" s="61"/>
      <c r="IPQ521" s="70"/>
      <c r="IPR521" s="70"/>
      <c r="IPS521" s="60"/>
      <c r="IPT521" s="61"/>
      <c r="IPU521" s="70"/>
      <c r="IPV521" s="70"/>
      <c r="IPW521" s="60"/>
      <c r="IPX521" s="61"/>
      <c r="IPY521" s="70"/>
      <c r="IPZ521" s="70"/>
      <c r="IQA521" s="60"/>
      <c r="IQB521" s="61"/>
      <c r="IQC521" s="70"/>
      <c r="IQD521" s="70"/>
      <c r="IQE521" s="60"/>
      <c r="IQF521" s="61"/>
      <c r="IQG521" s="70"/>
      <c r="IQH521" s="70"/>
      <c r="IQI521" s="60"/>
      <c r="IQJ521" s="61"/>
      <c r="IQK521" s="70"/>
      <c r="IQL521" s="70"/>
      <c r="IQM521" s="60"/>
      <c r="IQN521" s="61"/>
      <c r="IQO521" s="70"/>
      <c r="IQP521" s="70"/>
      <c r="IQQ521" s="60"/>
      <c r="IQR521" s="61"/>
      <c r="IQS521" s="70"/>
      <c r="IQT521" s="70"/>
      <c r="IQU521" s="60"/>
      <c r="IQV521" s="61"/>
      <c r="IQW521" s="70"/>
      <c r="IQX521" s="70"/>
      <c r="IQY521" s="60"/>
      <c r="IQZ521" s="61"/>
      <c r="IRA521" s="70"/>
      <c r="IRB521" s="70"/>
      <c r="IRC521" s="60"/>
      <c r="IRD521" s="61"/>
      <c r="IRE521" s="70"/>
      <c r="IRF521" s="70"/>
      <c r="IRG521" s="60"/>
      <c r="IRH521" s="61"/>
      <c r="IRI521" s="70"/>
      <c r="IRJ521" s="70"/>
      <c r="IRK521" s="60"/>
      <c r="IRL521" s="61"/>
      <c r="IRM521" s="70"/>
      <c r="IRN521" s="70"/>
      <c r="IRO521" s="60"/>
      <c r="IRP521" s="61"/>
      <c r="IRQ521" s="70"/>
      <c r="IRR521" s="70"/>
      <c r="IRS521" s="60"/>
      <c r="IRT521" s="61"/>
      <c r="IRU521" s="70"/>
      <c r="IRV521" s="70"/>
      <c r="IRW521" s="60"/>
      <c r="IRX521" s="61"/>
      <c r="IRY521" s="70"/>
      <c r="IRZ521" s="70"/>
      <c r="ISA521" s="60"/>
      <c r="ISB521" s="61"/>
      <c r="ISC521" s="70"/>
      <c r="ISD521" s="70"/>
      <c r="ISE521" s="60"/>
      <c r="ISF521" s="61"/>
      <c r="ISG521" s="70"/>
      <c r="ISH521" s="70"/>
      <c r="ISI521" s="60"/>
      <c r="ISJ521" s="61"/>
      <c r="ISK521" s="70"/>
      <c r="ISL521" s="70"/>
      <c r="ISM521" s="60"/>
      <c r="ISN521" s="61"/>
      <c r="ISO521" s="70"/>
      <c r="ISP521" s="70"/>
      <c r="ISQ521" s="60"/>
      <c r="ISR521" s="61"/>
      <c r="ISS521" s="70"/>
      <c r="IST521" s="70"/>
      <c r="ISU521" s="60"/>
      <c r="ISV521" s="61"/>
      <c r="ISW521" s="70"/>
      <c r="ISX521" s="70"/>
      <c r="ISY521" s="60"/>
      <c r="ISZ521" s="61"/>
      <c r="ITA521" s="70"/>
      <c r="ITB521" s="70"/>
      <c r="ITC521" s="60"/>
      <c r="ITD521" s="61"/>
      <c r="ITE521" s="70"/>
      <c r="ITF521" s="70"/>
      <c r="ITG521" s="60"/>
      <c r="ITH521" s="61"/>
      <c r="ITI521" s="70"/>
      <c r="ITJ521" s="70"/>
      <c r="ITK521" s="60"/>
      <c r="ITL521" s="61"/>
      <c r="ITM521" s="70"/>
      <c r="ITN521" s="70"/>
      <c r="ITO521" s="60"/>
      <c r="ITP521" s="61"/>
      <c r="ITQ521" s="70"/>
      <c r="ITR521" s="70"/>
      <c r="ITS521" s="60"/>
      <c r="ITT521" s="61"/>
      <c r="ITU521" s="70"/>
      <c r="ITV521" s="70"/>
      <c r="ITW521" s="60"/>
      <c r="ITX521" s="61"/>
      <c r="ITY521" s="70"/>
      <c r="ITZ521" s="70"/>
      <c r="IUA521" s="60"/>
      <c r="IUB521" s="61"/>
      <c r="IUC521" s="70"/>
      <c r="IUD521" s="70"/>
      <c r="IUE521" s="60"/>
      <c r="IUF521" s="61"/>
      <c r="IUG521" s="70"/>
      <c r="IUH521" s="70"/>
      <c r="IUI521" s="60"/>
      <c r="IUJ521" s="61"/>
      <c r="IUK521" s="70"/>
      <c r="IUL521" s="70"/>
      <c r="IUM521" s="60"/>
      <c r="IUN521" s="61"/>
      <c r="IUO521" s="70"/>
      <c r="IUP521" s="70"/>
      <c r="IUQ521" s="60"/>
      <c r="IUR521" s="61"/>
      <c r="IUS521" s="70"/>
      <c r="IUT521" s="70"/>
      <c r="IUU521" s="60"/>
      <c r="IUV521" s="61"/>
      <c r="IUW521" s="70"/>
      <c r="IUX521" s="70"/>
      <c r="IUY521" s="60"/>
      <c r="IUZ521" s="61"/>
      <c r="IVA521" s="70"/>
      <c r="IVB521" s="70"/>
      <c r="IVC521" s="60"/>
      <c r="IVD521" s="61"/>
      <c r="IVE521" s="70"/>
      <c r="IVF521" s="70"/>
      <c r="IVG521" s="60"/>
      <c r="IVH521" s="61"/>
      <c r="IVI521" s="70"/>
      <c r="IVJ521" s="70"/>
      <c r="IVK521" s="60"/>
      <c r="IVL521" s="61"/>
      <c r="IVM521" s="70"/>
      <c r="IVN521" s="70"/>
      <c r="IVO521" s="60"/>
      <c r="IVP521" s="61"/>
      <c r="IVQ521" s="70"/>
      <c r="IVR521" s="70"/>
      <c r="IVS521" s="60"/>
      <c r="IVT521" s="61"/>
      <c r="IVU521" s="70"/>
      <c r="IVV521" s="70"/>
      <c r="IVW521" s="60"/>
      <c r="IVX521" s="61"/>
      <c r="IVY521" s="70"/>
      <c r="IVZ521" s="70"/>
      <c r="IWA521" s="60"/>
      <c r="IWB521" s="61"/>
      <c r="IWC521" s="70"/>
      <c r="IWD521" s="70"/>
      <c r="IWE521" s="60"/>
      <c r="IWF521" s="61"/>
      <c r="IWG521" s="70"/>
      <c r="IWH521" s="70"/>
      <c r="IWI521" s="60"/>
      <c r="IWJ521" s="61"/>
      <c r="IWK521" s="70"/>
      <c r="IWL521" s="70"/>
      <c r="IWM521" s="60"/>
      <c r="IWN521" s="61"/>
      <c r="IWO521" s="70"/>
      <c r="IWP521" s="70"/>
      <c r="IWQ521" s="60"/>
      <c r="IWR521" s="61"/>
      <c r="IWS521" s="70"/>
      <c r="IWT521" s="70"/>
      <c r="IWU521" s="60"/>
      <c r="IWV521" s="61"/>
      <c r="IWW521" s="70"/>
      <c r="IWX521" s="70"/>
      <c r="IWY521" s="60"/>
      <c r="IWZ521" s="61"/>
      <c r="IXA521" s="70"/>
      <c r="IXB521" s="70"/>
      <c r="IXC521" s="60"/>
      <c r="IXD521" s="61"/>
      <c r="IXE521" s="70"/>
      <c r="IXF521" s="70"/>
      <c r="IXG521" s="60"/>
      <c r="IXH521" s="61"/>
      <c r="IXI521" s="70"/>
      <c r="IXJ521" s="70"/>
      <c r="IXK521" s="60"/>
      <c r="IXL521" s="61"/>
      <c r="IXM521" s="70"/>
      <c r="IXN521" s="70"/>
      <c r="IXO521" s="60"/>
      <c r="IXP521" s="61"/>
      <c r="IXQ521" s="70"/>
      <c r="IXR521" s="70"/>
      <c r="IXS521" s="60"/>
      <c r="IXT521" s="61"/>
      <c r="IXU521" s="70"/>
      <c r="IXV521" s="70"/>
      <c r="IXW521" s="60"/>
      <c r="IXX521" s="61"/>
      <c r="IXY521" s="70"/>
      <c r="IXZ521" s="70"/>
      <c r="IYA521" s="60"/>
      <c r="IYB521" s="61"/>
      <c r="IYC521" s="70"/>
      <c r="IYD521" s="70"/>
      <c r="IYE521" s="60"/>
      <c r="IYF521" s="61"/>
      <c r="IYG521" s="70"/>
      <c r="IYH521" s="70"/>
      <c r="IYI521" s="60"/>
      <c r="IYJ521" s="61"/>
      <c r="IYK521" s="70"/>
      <c r="IYL521" s="70"/>
      <c r="IYM521" s="60"/>
      <c r="IYN521" s="61"/>
      <c r="IYO521" s="70"/>
      <c r="IYP521" s="70"/>
      <c r="IYQ521" s="60"/>
      <c r="IYR521" s="61"/>
      <c r="IYS521" s="70"/>
      <c r="IYT521" s="70"/>
      <c r="IYU521" s="60"/>
      <c r="IYV521" s="61"/>
      <c r="IYW521" s="70"/>
      <c r="IYX521" s="70"/>
      <c r="IYY521" s="60"/>
      <c r="IYZ521" s="61"/>
      <c r="IZA521" s="70"/>
      <c r="IZB521" s="70"/>
      <c r="IZC521" s="60"/>
      <c r="IZD521" s="61"/>
      <c r="IZE521" s="70"/>
      <c r="IZF521" s="70"/>
      <c r="IZG521" s="60"/>
      <c r="IZH521" s="61"/>
      <c r="IZI521" s="70"/>
      <c r="IZJ521" s="70"/>
      <c r="IZK521" s="60"/>
      <c r="IZL521" s="61"/>
      <c r="IZM521" s="70"/>
      <c r="IZN521" s="70"/>
      <c r="IZO521" s="60"/>
      <c r="IZP521" s="61"/>
      <c r="IZQ521" s="70"/>
      <c r="IZR521" s="70"/>
      <c r="IZS521" s="60"/>
      <c r="IZT521" s="61"/>
      <c r="IZU521" s="70"/>
      <c r="IZV521" s="70"/>
      <c r="IZW521" s="60"/>
      <c r="IZX521" s="61"/>
      <c r="IZY521" s="70"/>
      <c r="IZZ521" s="70"/>
      <c r="JAA521" s="60"/>
      <c r="JAB521" s="61"/>
      <c r="JAC521" s="70"/>
      <c r="JAD521" s="70"/>
      <c r="JAE521" s="60"/>
      <c r="JAF521" s="61"/>
      <c r="JAG521" s="70"/>
      <c r="JAH521" s="70"/>
      <c r="JAI521" s="60"/>
      <c r="JAJ521" s="61"/>
      <c r="JAK521" s="70"/>
      <c r="JAL521" s="70"/>
      <c r="JAM521" s="60"/>
      <c r="JAN521" s="61"/>
      <c r="JAO521" s="70"/>
      <c r="JAP521" s="70"/>
      <c r="JAQ521" s="60"/>
      <c r="JAR521" s="61"/>
      <c r="JAS521" s="70"/>
      <c r="JAT521" s="70"/>
      <c r="JAU521" s="60"/>
      <c r="JAV521" s="61"/>
      <c r="JAW521" s="70"/>
      <c r="JAX521" s="70"/>
      <c r="JAY521" s="60"/>
      <c r="JAZ521" s="61"/>
      <c r="JBA521" s="70"/>
      <c r="JBB521" s="70"/>
      <c r="JBC521" s="60"/>
      <c r="JBD521" s="61"/>
      <c r="JBE521" s="70"/>
      <c r="JBF521" s="70"/>
      <c r="JBG521" s="60"/>
      <c r="JBH521" s="61"/>
      <c r="JBI521" s="70"/>
      <c r="JBJ521" s="70"/>
      <c r="JBK521" s="60"/>
      <c r="JBL521" s="61"/>
      <c r="JBM521" s="70"/>
      <c r="JBN521" s="70"/>
      <c r="JBO521" s="60"/>
      <c r="JBP521" s="61"/>
      <c r="JBQ521" s="70"/>
      <c r="JBR521" s="70"/>
      <c r="JBS521" s="60"/>
      <c r="JBT521" s="61"/>
      <c r="JBU521" s="70"/>
      <c r="JBV521" s="70"/>
      <c r="JBW521" s="60"/>
      <c r="JBX521" s="61"/>
      <c r="JBY521" s="70"/>
      <c r="JBZ521" s="70"/>
      <c r="JCA521" s="60"/>
      <c r="JCB521" s="61"/>
      <c r="JCC521" s="70"/>
      <c r="JCD521" s="70"/>
      <c r="JCE521" s="60"/>
      <c r="JCF521" s="61"/>
      <c r="JCG521" s="70"/>
      <c r="JCH521" s="70"/>
      <c r="JCI521" s="60"/>
      <c r="JCJ521" s="61"/>
      <c r="JCK521" s="70"/>
      <c r="JCL521" s="70"/>
      <c r="JCM521" s="60"/>
      <c r="JCN521" s="61"/>
      <c r="JCO521" s="70"/>
      <c r="JCP521" s="70"/>
      <c r="JCQ521" s="60"/>
      <c r="JCR521" s="61"/>
      <c r="JCS521" s="70"/>
      <c r="JCT521" s="70"/>
      <c r="JCU521" s="60"/>
      <c r="JCV521" s="61"/>
      <c r="JCW521" s="70"/>
      <c r="JCX521" s="70"/>
      <c r="JCY521" s="60"/>
      <c r="JCZ521" s="61"/>
      <c r="JDA521" s="70"/>
      <c r="JDB521" s="70"/>
      <c r="JDC521" s="60"/>
      <c r="JDD521" s="61"/>
      <c r="JDE521" s="70"/>
      <c r="JDF521" s="70"/>
      <c r="JDG521" s="60"/>
      <c r="JDH521" s="61"/>
      <c r="JDI521" s="70"/>
      <c r="JDJ521" s="70"/>
      <c r="JDK521" s="60"/>
      <c r="JDL521" s="61"/>
      <c r="JDM521" s="70"/>
      <c r="JDN521" s="70"/>
      <c r="JDO521" s="60"/>
      <c r="JDP521" s="61"/>
      <c r="JDQ521" s="70"/>
      <c r="JDR521" s="70"/>
      <c r="JDS521" s="60"/>
      <c r="JDT521" s="61"/>
      <c r="JDU521" s="70"/>
      <c r="JDV521" s="70"/>
      <c r="JDW521" s="60"/>
      <c r="JDX521" s="61"/>
      <c r="JDY521" s="70"/>
      <c r="JDZ521" s="70"/>
      <c r="JEA521" s="60"/>
      <c r="JEB521" s="61"/>
      <c r="JEC521" s="70"/>
      <c r="JED521" s="70"/>
      <c r="JEE521" s="60"/>
      <c r="JEF521" s="61"/>
      <c r="JEG521" s="70"/>
      <c r="JEH521" s="70"/>
      <c r="JEI521" s="60"/>
      <c r="JEJ521" s="61"/>
      <c r="JEK521" s="70"/>
      <c r="JEL521" s="70"/>
      <c r="JEM521" s="60"/>
      <c r="JEN521" s="61"/>
      <c r="JEO521" s="70"/>
      <c r="JEP521" s="70"/>
      <c r="JEQ521" s="60"/>
      <c r="JER521" s="61"/>
      <c r="JES521" s="70"/>
      <c r="JET521" s="70"/>
      <c r="JEU521" s="60"/>
      <c r="JEV521" s="61"/>
      <c r="JEW521" s="70"/>
      <c r="JEX521" s="70"/>
      <c r="JEY521" s="60"/>
      <c r="JEZ521" s="61"/>
      <c r="JFA521" s="70"/>
      <c r="JFB521" s="70"/>
      <c r="JFC521" s="60"/>
      <c r="JFD521" s="61"/>
      <c r="JFE521" s="70"/>
      <c r="JFF521" s="70"/>
      <c r="JFG521" s="60"/>
      <c r="JFH521" s="61"/>
      <c r="JFI521" s="70"/>
      <c r="JFJ521" s="70"/>
      <c r="JFK521" s="60"/>
      <c r="JFL521" s="61"/>
      <c r="JFM521" s="70"/>
      <c r="JFN521" s="70"/>
      <c r="JFO521" s="60"/>
      <c r="JFP521" s="61"/>
      <c r="JFQ521" s="70"/>
      <c r="JFR521" s="70"/>
      <c r="JFS521" s="60"/>
      <c r="JFT521" s="61"/>
      <c r="JFU521" s="70"/>
      <c r="JFV521" s="70"/>
      <c r="JFW521" s="60"/>
      <c r="JFX521" s="61"/>
      <c r="JFY521" s="70"/>
      <c r="JFZ521" s="70"/>
      <c r="JGA521" s="60"/>
      <c r="JGB521" s="61"/>
      <c r="JGC521" s="70"/>
      <c r="JGD521" s="70"/>
      <c r="JGE521" s="60"/>
      <c r="JGF521" s="61"/>
      <c r="JGG521" s="70"/>
      <c r="JGH521" s="70"/>
      <c r="JGI521" s="60"/>
      <c r="JGJ521" s="61"/>
      <c r="JGK521" s="70"/>
      <c r="JGL521" s="70"/>
      <c r="JGM521" s="60"/>
      <c r="JGN521" s="61"/>
      <c r="JGO521" s="70"/>
      <c r="JGP521" s="70"/>
      <c r="JGQ521" s="60"/>
      <c r="JGR521" s="61"/>
      <c r="JGS521" s="70"/>
      <c r="JGT521" s="70"/>
      <c r="JGU521" s="60"/>
      <c r="JGV521" s="61"/>
      <c r="JGW521" s="70"/>
      <c r="JGX521" s="70"/>
      <c r="JGY521" s="60"/>
      <c r="JGZ521" s="61"/>
      <c r="JHA521" s="70"/>
      <c r="JHB521" s="70"/>
      <c r="JHC521" s="60"/>
      <c r="JHD521" s="61"/>
      <c r="JHE521" s="70"/>
      <c r="JHF521" s="70"/>
      <c r="JHG521" s="60"/>
      <c r="JHH521" s="61"/>
      <c r="JHI521" s="70"/>
      <c r="JHJ521" s="70"/>
      <c r="JHK521" s="60"/>
      <c r="JHL521" s="61"/>
      <c r="JHM521" s="70"/>
      <c r="JHN521" s="70"/>
      <c r="JHO521" s="60"/>
      <c r="JHP521" s="61"/>
      <c r="JHQ521" s="70"/>
      <c r="JHR521" s="70"/>
      <c r="JHS521" s="60"/>
      <c r="JHT521" s="61"/>
      <c r="JHU521" s="70"/>
      <c r="JHV521" s="70"/>
      <c r="JHW521" s="60"/>
      <c r="JHX521" s="61"/>
      <c r="JHY521" s="70"/>
      <c r="JHZ521" s="70"/>
      <c r="JIA521" s="60"/>
      <c r="JIB521" s="61"/>
      <c r="JIC521" s="70"/>
      <c r="JID521" s="70"/>
      <c r="JIE521" s="60"/>
      <c r="JIF521" s="61"/>
      <c r="JIG521" s="70"/>
      <c r="JIH521" s="70"/>
      <c r="JII521" s="60"/>
      <c r="JIJ521" s="61"/>
      <c r="JIK521" s="70"/>
      <c r="JIL521" s="70"/>
      <c r="JIM521" s="60"/>
      <c r="JIN521" s="61"/>
      <c r="JIO521" s="70"/>
      <c r="JIP521" s="70"/>
      <c r="JIQ521" s="60"/>
      <c r="JIR521" s="61"/>
      <c r="JIS521" s="70"/>
      <c r="JIT521" s="70"/>
      <c r="JIU521" s="60"/>
      <c r="JIV521" s="61"/>
      <c r="JIW521" s="70"/>
      <c r="JIX521" s="70"/>
      <c r="JIY521" s="60"/>
      <c r="JIZ521" s="61"/>
      <c r="JJA521" s="70"/>
      <c r="JJB521" s="70"/>
      <c r="JJC521" s="60"/>
      <c r="JJD521" s="61"/>
      <c r="JJE521" s="70"/>
      <c r="JJF521" s="70"/>
      <c r="JJG521" s="60"/>
      <c r="JJH521" s="61"/>
      <c r="JJI521" s="70"/>
      <c r="JJJ521" s="70"/>
      <c r="JJK521" s="60"/>
      <c r="JJL521" s="61"/>
      <c r="JJM521" s="70"/>
      <c r="JJN521" s="70"/>
      <c r="JJO521" s="60"/>
      <c r="JJP521" s="61"/>
      <c r="JJQ521" s="70"/>
      <c r="JJR521" s="70"/>
      <c r="JJS521" s="60"/>
      <c r="JJT521" s="61"/>
      <c r="JJU521" s="70"/>
      <c r="JJV521" s="70"/>
      <c r="JJW521" s="60"/>
      <c r="JJX521" s="61"/>
      <c r="JJY521" s="70"/>
      <c r="JJZ521" s="70"/>
      <c r="JKA521" s="60"/>
      <c r="JKB521" s="61"/>
      <c r="JKC521" s="70"/>
      <c r="JKD521" s="70"/>
      <c r="JKE521" s="60"/>
      <c r="JKF521" s="61"/>
      <c r="JKG521" s="70"/>
      <c r="JKH521" s="70"/>
      <c r="JKI521" s="60"/>
      <c r="JKJ521" s="61"/>
      <c r="JKK521" s="70"/>
      <c r="JKL521" s="70"/>
      <c r="JKM521" s="60"/>
      <c r="JKN521" s="61"/>
      <c r="JKO521" s="70"/>
      <c r="JKP521" s="70"/>
      <c r="JKQ521" s="60"/>
      <c r="JKR521" s="61"/>
      <c r="JKS521" s="70"/>
      <c r="JKT521" s="70"/>
      <c r="JKU521" s="60"/>
      <c r="JKV521" s="61"/>
      <c r="JKW521" s="70"/>
      <c r="JKX521" s="70"/>
      <c r="JKY521" s="60"/>
      <c r="JKZ521" s="61"/>
      <c r="JLA521" s="70"/>
      <c r="JLB521" s="70"/>
      <c r="JLC521" s="60"/>
      <c r="JLD521" s="61"/>
      <c r="JLE521" s="70"/>
      <c r="JLF521" s="70"/>
      <c r="JLG521" s="60"/>
      <c r="JLH521" s="61"/>
      <c r="JLI521" s="70"/>
      <c r="JLJ521" s="70"/>
      <c r="JLK521" s="60"/>
      <c r="JLL521" s="61"/>
      <c r="JLM521" s="70"/>
      <c r="JLN521" s="70"/>
      <c r="JLO521" s="60"/>
      <c r="JLP521" s="61"/>
      <c r="JLQ521" s="70"/>
      <c r="JLR521" s="70"/>
      <c r="JLS521" s="60"/>
      <c r="JLT521" s="61"/>
      <c r="JLU521" s="70"/>
      <c r="JLV521" s="70"/>
      <c r="JLW521" s="60"/>
      <c r="JLX521" s="61"/>
      <c r="JLY521" s="70"/>
      <c r="JLZ521" s="70"/>
      <c r="JMA521" s="60"/>
      <c r="JMB521" s="61"/>
      <c r="JMC521" s="70"/>
      <c r="JMD521" s="70"/>
      <c r="JME521" s="60"/>
      <c r="JMF521" s="61"/>
      <c r="JMG521" s="70"/>
      <c r="JMH521" s="70"/>
      <c r="JMI521" s="60"/>
      <c r="JMJ521" s="61"/>
      <c r="JMK521" s="70"/>
      <c r="JML521" s="70"/>
      <c r="JMM521" s="60"/>
      <c r="JMN521" s="61"/>
      <c r="JMO521" s="70"/>
      <c r="JMP521" s="70"/>
      <c r="JMQ521" s="60"/>
      <c r="JMR521" s="61"/>
      <c r="JMS521" s="70"/>
      <c r="JMT521" s="70"/>
      <c r="JMU521" s="60"/>
      <c r="JMV521" s="61"/>
      <c r="JMW521" s="70"/>
      <c r="JMX521" s="70"/>
      <c r="JMY521" s="60"/>
      <c r="JMZ521" s="61"/>
      <c r="JNA521" s="70"/>
      <c r="JNB521" s="70"/>
      <c r="JNC521" s="60"/>
      <c r="JND521" s="61"/>
      <c r="JNE521" s="70"/>
      <c r="JNF521" s="70"/>
      <c r="JNG521" s="60"/>
      <c r="JNH521" s="61"/>
      <c r="JNI521" s="70"/>
      <c r="JNJ521" s="70"/>
      <c r="JNK521" s="60"/>
      <c r="JNL521" s="61"/>
      <c r="JNM521" s="70"/>
      <c r="JNN521" s="70"/>
      <c r="JNO521" s="60"/>
      <c r="JNP521" s="61"/>
      <c r="JNQ521" s="70"/>
      <c r="JNR521" s="70"/>
      <c r="JNS521" s="60"/>
      <c r="JNT521" s="61"/>
      <c r="JNU521" s="70"/>
      <c r="JNV521" s="70"/>
      <c r="JNW521" s="60"/>
      <c r="JNX521" s="61"/>
      <c r="JNY521" s="70"/>
      <c r="JNZ521" s="70"/>
      <c r="JOA521" s="60"/>
      <c r="JOB521" s="61"/>
      <c r="JOC521" s="70"/>
      <c r="JOD521" s="70"/>
      <c r="JOE521" s="60"/>
      <c r="JOF521" s="61"/>
      <c r="JOG521" s="70"/>
      <c r="JOH521" s="70"/>
      <c r="JOI521" s="60"/>
      <c r="JOJ521" s="61"/>
      <c r="JOK521" s="70"/>
      <c r="JOL521" s="70"/>
      <c r="JOM521" s="60"/>
      <c r="JON521" s="61"/>
      <c r="JOO521" s="70"/>
      <c r="JOP521" s="70"/>
      <c r="JOQ521" s="60"/>
      <c r="JOR521" s="61"/>
      <c r="JOS521" s="70"/>
      <c r="JOT521" s="70"/>
      <c r="JOU521" s="60"/>
      <c r="JOV521" s="61"/>
      <c r="JOW521" s="70"/>
      <c r="JOX521" s="70"/>
      <c r="JOY521" s="60"/>
      <c r="JOZ521" s="61"/>
      <c r="JPA521" s="70"/>
      <c r="JPB521" s="70"/>
      <c r="JPC521" s="60"/>
      <c r="JPD521" s="61"/>
      <c r="JPE521" s="70"/>
      <c r="JPF521" s="70"/>
      <c r="JPG521" s="60"/>
      <c r="JPH521" s="61"/>
      <c r="JPI521" s="70"/>
      <c r="JPJ521" s="70"/>
      <c r="JPK521" s="60"/>
      <c r="JPL521" s="61"/>
      <c r="JPM521" s="70"/>
      <c r="JPN521" s="70"/>
      <c r="JPO521" s="60"/>
      <c r="JPP521" s="61"/>
      <c r="JPQ521" s="70"/>
      <c r="JPR521" s="70"/>
      <c r="JPS521" s="60"/>
      <c r="JPT521" s="61"/>
      <c r="JPU521" s="70"/>
      <c r="JPV521" s="70"/>
      <c r="JPW521" s="60"/>
      <c r="JPX521" s="61"/>
      <c r="JPY521" s="70"/>
      <c r="JPZ521" s="70"/>
      <c r="JQA521" s="60"/>
      <c r="JQB521" s="61"/>
      <c r="JQC521" s="70"/>
      <c r="JQD521" s="70"/>
      <c r="JQE521" s="60"/>
      <c r="JQF521" s="61"/>
      <c r="JQG521" s="70"/>
      <c r="JQH521" s="70"/>
      <c r="JQI521" s="60"/>
      <c r="JQJ521" s="61"/>
      <c r="JQK521" s="70"/>
      <c r="JQL521" s="70"/>
      <c r="JQM521" s="60"/>
      <c r="JQN521" s="61"/>
      <c r="JQO521" s="70"/>
      <c r="JQP521" s="70"/>
      <c r="JQQ521" s="60"/>
      <c r="JQR521" s="61"/>
      <c r="JQS521" s="70"/>
      <c r="JQT521" s="70"/>
      <c r="JQU521" s="60"/>
      <c r="JQV521" s="61"/>
      <c r="JQW521" s="70"/>
      <c r="JQX521" s="70"/>
      <c r="JQY521" s="60"/>
      <c r="JQZ521" s="61"/>
      <c r="JRA521" s="70"/>
      <c r="JRB521" s="70"/>
      <c r="JRC521" s="60"/>
      <c r="JRD521" s="61"/>
      <c r="JRE521" s="70"/>
      <c r="JRF521" s="70"/>
      <c r="JRG521" s="60"/>
      <c r="JRH521" s="61"/>
      <c r="JRI521" s="70"/>
      <c r="JRJ521" s="70"/>
      <c r="JRK521" s="60"/>
      <c r="JRL521" s="61"/>
      <c r="JRM521" s="70"/>
      <c r="JRN521" s="70"/>
      <c r="JRO521" s="60"/>
      <c r="JRP521" s="61"/>
      <c r="JRQ521" s="70"/>
      <c r="JRR521" s="70"/>
      <c r="JRS521" s="60"/>
      <c r="JRT521" s="61"/>
      <c r="JRU521" s="70"/>
      <c r="JRV521" s="70"/>
      <c r="JRW521" s="60"/>
      <c r="JRX521" s="61"/>
      <c r="JRY521" s="70"/>
      <c r="JRZ521" s="70"/>
      <c r="JSA521" s="60"/>
      <c r="JSB521" s="61"/>
      <c r="JSC521" s="70"/>
      <c r="JSD521" s="70"/>
      <c r="JSE521" s="60"/>
      <c r="JSF521" s="61"/>
      <c r="JSG521" s="70"/>
      <c r="JSH521" s="70"/>
      <c r="JSI521" s="60"/>
      <c r="JSJ521" s="61"/>
      <c r="JSK521" s="70"/>
      <c r="JSL521" s="70"/>
      <c r="JSM521" s="60"/>
      <c r="JSN521" s="61"/>
      <c r="JSO521" s="70"/>
      <c r="JSP521" s="70"/>
      <c r="JSQ521" s="60"/>
      <c r="JSR521" s="61"/>
      <c r="JSS521" s="70"/>
      <c r="JST521" s="70"/>
      <c r="JSU521" s="60"/>
      <c r="JSV521" s="61"/>
      <c r="JSW521" s="70"/>
      <c r="JSX521" s="70"/>
      <c r="JSY521" s="60"/>
      <c r="JSZ521" s="61"/>
      <c r="JTA521" s="70"/>
      <c r="JTB521" s="70"/>
      <c r="JTC521" s="60"/>
      <c r="JTD521" s="61"/>
      <c r="JTE521" s="70"/>
      <c r="JTF521" s="70"/>
      <c r="JTG521" s="60"/>
      <c r="JTH521" s="61"/>
      <c r="JTI521" s="70"/>
      <c r="JTJ521" s="70"/>
      <c r="JTK521" s="60"/>
      <c r="JTL521" s="61"/>
      <c r="JTM521" s="70"/>
      <c r="JTN521" s="70"/>
      <c r="JTO521" s="60"/>
      <c r="JTP521" s="61"/>
      <c r="JTQ521" s="70"/>
      <c r="JTR521" s="70"/>
      <c r="JTS521" s="60"/>
      <c r="JTT521" s="61"/>
      <c r="JTU521" s="70"/>
      <c r="JTV521" s="70"/>
      <c r="JTW521" s="60"/>
      <c r="JTX521" s="61"/>
      <c r="JTY521" s="70"/>
      <c r="JTZ521" s="70"/>
      <c r="JUA521" s="60"/>
      <c r="JUB521" s="61"/>
      <c r="JUC521" s="70"/>
      <c r="JUD521" s="70"/>
      <c r="JUE521" s="60"/>
      <c r="JUF521" s="61"/>
      <c r="JUG521" s="70"/>
      <c r="JUH521" s="70"/>
      <c r="JUI521" s="60"/>
      <c r="JUJ521" s="61"/>
      <c r="JUK521" s="70"/>
      <c r="JUL521" s="70"/>
      <c r="JUM521" s="60"/>
      <c r="JUN521" s="61"/>
      <c r="JUO521" s="70"/>
      <c r="JUP521" s="70"/>
      <c r="JUQ521" s="60"/>
      <c r="JUR521" s="61"/>
      <c r="JUS521" s="70"/>
      <c r="JUT521" s="70"/>
      <c r="JUU521" s="60"/>
      <c r="JUV521" s="61"/>
      <c r="JUW521" s="70"/>
      <c r="JUX521" s="70"/>
      <c r="JUY521" s="60"/>
      <c r="JUZ521" s="61"/>
      <c r="JVA521" s="70"/>
      <c r="JVB521" s="70"/>
      <c r="JVC521" s="60"/>
      <c r="JVD521" s="61"/>
      <c r="JVE521" s="70"/>
      <c r="JVF521" s="70"/>
      <c r="JVG521" s="60"/>
      <c r="JVH521" s="61"/>
      <c r="JVI521" s="70"/>
      <c r="JVJ521" s="70"/>
      <c r="JVK521" s="60"/>
      <c r="JVL521" s="61"/>
      <c r="JVM521" s="70"/>
      <c r="JVN521" s="70"/>
      <c r="JVO521" s="60"/>
      <c r="JVP521" s="61"/>
      <c r="JVQ521" s="70"/>
      <c r="JVR521" s="70"/>
      <c r="JVS521" s="60"/>
      <c r="JVT521" s="61"/>
      <c r="JVU521" s="70"/>
      <c r="JVV521" s="70"/>
      <c r="JVW521" s="60"/>
      <c r="JVX521" s="61"/>
      <c r="JVY521" s="70"/>
      <c r="JVZ521" s="70"/>
      <c r="JWA521" s="60"/>
      <c r="JWB521" s="61"/>
      <c r="JWC521" s="70"/>
      <c r="JWD521" s="70"/>
      <c r="JWE521" s="60"/>
      <c r="JWF521" s="61"/>
      <c r="JWG521" s="70"/>
      <c r="JWH521" s="70"/>
      <c r="JWI521" s="60"/>
      <c r="JWJ521" s="61"/>
      <c r="JWK521" s="70"/>
      <c r="JWL521" s="70"/>
      <c r="JWM521" s="60"/>
      <c r="JWN521" s="61"/>
      <c r="JWO521" s="70"/>
      <c r="JWP521" s="70"/>
      <c r="JWQ521" s="60"/>
      <c r="JWR521" s="61"/>
      <c r="JWS521" s="70"/>
      <c r="JWT521" s="70"/>
      <c r="JWU521" s="60"/>
      <c r="JWV521" s="61"/>
      <c r="JWW521" s="70"/>
      <c r="JWX521" s="70"/>
      <c r="JWY521" s="60"/>
      <c r="JWZ521" s="61"/>
      <c r="JXA521" s="70"/>
      <c r="JXB521" s="70"/>
      <c r="JXC521" s="60"/>
      <c r="JXD521" s="61"/>
      <c r="JXE521" s="70"/>
      <c r="JXF521" s="70"/>
      <c r="JXG521" s="60"/>
      <c r="JXH521" s="61"/>
      <c r="JXI521" s="70"/>
      <c r="JXJ521" s="70"/>
      <c r="JXK521" s="60"/>
      <c r="JXL521" s="61"/>
      <c r="JXM521" s="70"/>
      <c r="JXN521" s="70"/>
      <c r="JXO521" s="60"/>
      <c r="JXP521" s="61"/>
      <c r="JXQ521" s="70"/>
      <c r="JXR521" s="70"/>
      <c r="JXS521" s="60"/>
      <c r="JXT521" s="61"/>
      <c r="JXU521" s="70"/>
      <c r="JXV521" s="70"/>
      <c r="JXW521" s="60"/>
      <c r="JXX521" s="61"/>
      <c r="JXY521" s="70"/>
      <c r="JXZ521" s="70"/>
      <c r="JYA521" s="60"/>
      <c r="JYB521" s="61"/>
      <c r="JYC521" s="70"/>
      <c r="JYD521" s="70"/>
      <c r="JYE521" s="60"/>
      <c r="JYF521" s="61"/>
      <c r="JYG521" s="70"/>
      <c r="JYH521" s="70"/>
      <c r="JYI521" s="60"/>
      <c r="JYJ521" s="61"/>
      <c r="JYK521" s="70"/>
      <c r="JYL521" s="70"/>
      <c r="JYM521" s="60"/>
      <c r="JYN521" s="61"/>
      <c r="JYO521" s="70"/>
      <c r="JYP521" s="70"/>
      <c r="JYQ521" s="60"/>
      <c r="JYR521" s="61"/>
      <c r="JYS521" s="70"/>
      <c r="JYT521" s="70"/>
      <c r="JYU521" s="60"/>
      <c r="JYV521" s="61"/>
      <c r="JYW521" s="70"/>
      <c r="JYX521" s="70"/>
      <c r="JYY521" s="60"/>
      <c r="JYZ521" s="61"/>
      <c r="JZA521" s="70"/>
      <c r="JZB521" s="70"/>
      <c r="JZC521" s="60"/>
      <c r="JZD521" s="61"/>
      <c r="JZE521" s="70"/>
      <c r="JZF521" s="70"/>
      <c r="JZG521" s="60"/>
      <c r="JZH521" s="61"/>
      <c r="JZI521" s="70"/>
      <c r="JZJ521" s="70"/>
      <c r="JZK521" s="60"/>
      <c r="JZL521" s="61"/>
      <c r="JZM521" s="70"/>
      <c r="JZN521" s="70"/>
      <c r="JZO521" s="60"/>
      <c r="JZP521" s="61"/>
      <c r="JZQ521" s="70"/>
      <c r="JZR521" s="70"/>
      <c r="JZS521" s="60"/>
      <c r="JZT521" s="61"/>
      <c r="JZU521" s="70"/>
      <c r="JZV521" s="70"/>
      <c r="JZW521" s="60"/>
      <c r="JZX521" s="61"/>
      <c r="JZY521" s="70"/>
      <c r="JZZ521" s="70"/>
      <c r="KAA521" s="60"/>
      <c r="KAB521" s="61"/>
      <c r="KAC521" s="70"/>
      <c r="KAD521" s="70"/>
      <c r="KAE521" s="60"/>
      <c r="KAF521" s="61"/>
      <c r="KAG521" s="70"/>
      <c r="KAH521" s="70"/>
      <c r="KAI521" s="60"/>
      <c r="KAJ521" s="61"/>
      <c r="KAK521" s="70"/>
      <c r="KAL521" s="70"/>
      <c r="KAM521" s="60"/>
      <c r="KAN521" s="61"/>
      <c r="KAO521" s="70"/>
      <c r="KAP521" s="70"/>
      <c r="KAQ521" s="60"/>
      <c r="KAR521" s="61"/>
      <c r="KAS521" s="70"/>
      <c r="KAT521" s="70"/>
      <c r="KAU521" s="60"/>
      <c r="KAV521" s="61"/>
      <c r="KAW521" s="70"/>
      <c r="KAX521" s="70"/>
      <c r="KAY521" s="60"/>
      <c r="KAZ521" s="61"/>
      <c r="KBA521" s="70"/>
      <c r="KBB521" s="70"/>
      <c r="KBC521" s="60"/>
      <c r="KBD521" s="61"/>
      <c r="KBE521" s="70"/>
      <c r="KBF521" s="70"/>
      <c r="KBG521" s="60"/>
      <c r="KBH521" s="61"/>
      <c r="KBI521" s="70"/>
      <c r="KBJ521" s="70"/>
      <c r="KBK521" s="60"/>
      <c r="KBL521" s="61"/>
      <c r="KBM521" s="70"/>
      <c r="KBN521" s="70"/>
      <c r="KBO521" s="60"/>
      <c r="KBP521" s="61"/>
      <c r="KBQ521" s="70"/>
      <c r="KBR521" s="70"/>
      <c r="KBS521" s="60"/>
      <c r="KBT521" s="61"/>
      <c r="KBU521" s="70"/>
      <c r="KBV521" s="70"/>
      <c r="KBW521" s="60"/>
      <c r="KBX521" s="61"/>
      <c r="KBY521" s="70"/>
      <c r="KBZ521" s="70"/>
      <c r="KCA521" s="60"/>
      <c r="KCB521" s="61"/>
      <c r="KCC521" s="70"/>
      <c r="KCD521" s="70"/>
      <c r="KCE521" s="60"/>
      <c r="KCF521" s="61"/>
      <c r="KCG521" s="70"/>
      <c r="KCH521" s="70"/>
      <c r="KCI521" s="60"/>
      <c r="KCJ521" s="61"/>
      <c r="KCK521" s="70"/>
      <c r="KCL521" s="70"/>
      <c r="KCM521" s="60"/>
      <c r="KCN521" s="61"/>
      <c r="KCO521" s="70"/>
      <c r="KCP521" s="70"/>
      <c r="KCQ521" s="60"/>
      <c r="KCR521" s="61"/>
      <c r="KCS521" s="70"/>
      <c r="KCT521" s="70"/>
      <c r="KCU521" s="60"/>
      <c r="KCV521" s="61"/>
      <c r="KCW521" s="70"/>
      <c r="KCX521" s="70"/>
      <c r="KCY521" s="60"/>
      <c r="KCZ521" s="61"/>
      <c r="KDA521" s="70"/>
      <c r="KDB521" s="70"/>
      <c r="KDC521" s="60"/>
      <c r="KDD521" s="61"/>
      <c r="KDE521" s="70"/>
      <c r="KDF521" s="70"/>
      <c r="KDG521" s="60"/>
      <c r="KDH521" s="61"/>
      <c r="KDI521" s="70"/>
      <c r="KDJ521" s="70"/>
      <c r="KDK521" s="60"/>
      <c r="KDL521" s="61"/>
      <c r="KDM521" s="70"/>
      <c r="KDN521" s="70"/>
      <c r="KDO521" s="60"/>
      <c r="KDP521" s="61"/>
      <c r="KDQ521" s="70"/>
      <c r="KDR521" s="70"/>
      <c r="KDS521" s="60"/>
      <c r="KDT521" s="61"/>
      <c r="KDU521" s="70"/>
      <c r="KDV521" s="70"/>
      <c r="KDW521" s="60"/>
      <c r="KDX521" s="61"/>
      <c r="KDY521" s="70"/>
      <c r="KDZ521" s="70"/>
      <c r="KEA521" s="60"/>
      <c r="KEB521" s="61"/>
      <c r="KEC521" s="70"/>
      <c r="KED521" s="70"/>
      <c r="KEE521" s="60"/>
      <c r="KEF521" s="61"/>
      <c r="KEG521" s="70"/>
      <c r="KEH521" s="70"/>
      <c r="KEI521" s="60"/>
      <c r="KEJ521" s="61"/>
      <c r="KEK521" s="70"/>
      <c r="KEL521" s="70"/>
      <c r="KEM521" s="60"/>
      <c r="KEN521" s="61"/>
      <c r="KEO521" s="70"/>
      <c r="KEP521" s="70"/>
      <c r="KEQ521" s="60"/>
      <c r="KER521" s="61"/>
      <c r="KES521" s="70"/>
      <c r="KET521" s="70"/>
      <c r="KEU521" s="60"/>
      <c r="KEV521" s="61"/>
      <c r="KEW521" s="70"/>
      <c r="KEX521" s="70"/>
      <c r="KEY521" s="60"/>
      <c r="KEZ521" s="61"/>
      <c r="KFA521" s="70"/>
      <c r="KFB521" s="70"/>
      <c r="KFC521" s="60"/>
      <c r="KFD521" s="61"/>
      <c r="KFE521" s="70"/>
      <c r="KFF521" s="70"/>
      <c r="KFG521" s="60"/>
      <c r="KFH521" s="61"/>
      <c r="KFI521" s="70"/>
      <c r="KFJ521" s="70"/>
      <c r="KFK521" s="60"/>
      <c r="KFL521" s="61"/>
      <c r="KFM521" s="70"/>
      <c r="KFN521" s="70"/>
      <c r="KFO521" s="60"/>
      <c r="KFP521" s="61"/>
      <c r="KFQ521" s="70"/>
      <c r="KFR521" s="70"/>
      <c r="KFS521" s="60"/>
      <c r="KFT521" s="61"/>
      <c r="KFU521" s="70"/>
      <c r="KFV521" s="70"/>
      <c r="KFW521" s="60"/>
      <c r="KFX521" s="61"/>
      <c r="KFY521" s="70"/>
      <c r="KFZ521" s="70"/>
      <c r="KGA521" s="60"/>
      <c r="KGB521" s="61"/>
      <c r="KGC521" s="70"/>
      <c r="KGD521" s="70"/>
      <c r="KGE521" s="60"/>
      <c r="KGF521" s="61"/>
      <c r="KGG521" s="70"/>
      <c r="KGH521" s="70"/>
      <c r="KGI521" s="60"/>
      <c r="KGJ521" s="61"/>
      <c r="KGK521" s="70"/>
      <c r="KGL521" s="70"/>
      <c r="KGM521" s="60"/>
      <c r="KGN521" s="61"/>
      <c r="KGO521" s="70"/>
      <c r="KGP521" s="70"/>
      <c r="KGQ521" s="60"/>
      <c r="KGR521" s="61"/>
      <c r="KGS521" s="70"/>
      <c r="KGT521" s="70"/>
      <c r="KGU521" s="60"/>
      <c r="KGV521" s="61"/>
      <c r="KGW521" s="70"/>
      <c r="KGX521" s="70"/>
      <c r="KGY521" s="60"/>
      <c r="KGZ521" s="61"/>
      <c r="KHA521" s="70"/>
      <c r="KHB521" s="70"/>
      <c r="KHC521" s="60"/>
      <c r="KHD521" s="61"/>
      <c r="KHE521" s="70"/>
      <c r="KHF521" s="70"/>
      <c r="KHG521" s="60"/>
      <c r="KHH521" s="61"/>
      <c r="KHI521" s="70"/>
      <c r="KHJ521" s="70"/>
      <c r="KHK521" s="60"/>
      <c r="KHL521" s="61"/>
      <c r="KHM521" s="70"/>
      <c r="KHN521" s="70"/>
      <c r="KHO521" s="60"/>
      <c r="KHP521" s="61"/>
      <c r="KHQ521" s="70"/>
      <c r="KHR521" s="70"/>
      <c r="KHS521" s="60"/>
      <c r="KHT521" s="61"/>
      <c r="KHU521" s="70"/>
      <c r="KHV521" s="70"/>
      <c r="KHW521" s="60"/>
      <c r="KHX521" s="61"/>
      <c r="KHY521" s="70"/>
      <c r="KHZ521" s="70"/>
      <c r="KIA521" s="60"/>
      <c r="KIB521" s="61"/>
      <c r="KIC521" s="70"/>
      <c r="KID521" s="70"/>
      <c r="KIE521" s="60"/>
      <c r="KIF521" s="61"/>
      <c r="KIG521" s="70"/>
      <c r="KIH521" s="70"/>
      <c r="KII521" s="60"/>
      <c r="KIJ521" s="61"/>
      <c r="KIK521" s="70"/>
      <c r="KIL521" s="70"/>
      <c r="KIM521" s="60"/>
      <c r="KIN521" s="61"/>
      <c r="KIO521" s="70"/>
      <c r="KIP521" s="70"/>
      <c r="KIQ521" s="60"/>
      <c r="KIR521" s="61"/>
      <c r="KIS521" s="70"/>
      <c r="KIT521" s="70"/>
      <c r="KIU521" s="60"/>
      <c r="KIV521" s="61"/>
      <c r="KIW521" s="70"/>
      <c r="KIX521" s="70"/>
      <c r="KIY521" s="60"/>
      <c r="KIZ521" s="61"/>
      <c r="KJA521" s="70"/>
      <c r="KJB521" s="70"/>
      <c r="KJC521" s="60"/>
      <c r="KJD521" s="61"/>
      <c r="KJE521" s="70"/>
      <c r="KJF521" s="70"/>
      <c r="KJG521" s="60"/>
      <c r="KJH521" s="61"/>
      <c r="KJI521" s="70"/>
      <c r="KJJ521" s="70"/>
      <c r="KJK521" s="60"/>
      <c r="KJL521" s="61"/>
      <c r="KJM521" s="70"/>
      <c r="KJN521" s="70"/>
      <c r="KJO521" s="60"/>
      <c r="KJP521" s="61"/>
      <c r="KJQ521" s="70"/>
      <c r="KJR521" s="70"/>
      <c r="KJS521" s="60"/>
      <c r="KJT521" s="61"/>
      <c r="KJU521" s="70"/>
      <c r="KJV521" s="70"/>
      <c r="KJW521" s="60"/>
      <c r="KJX521" s="61"/>
      <c r="KJY521" s="70"/>
      <c r="KJZ521" s="70"/>
      <c r="KKA521" s="60"/>
      <c r="KKB521" s="61"/>
      <c r="KKC521" s="70"/>
      <c r="KKD521" s="70"/>
      <c r="KKE521" s="60"/>
      <c r="KKF521" s="61"/>
      <c r="KKG521" s="70"/>
      <c r="KKH521" s="70"/>
      <c r="KKI521" s="60"/>
      <c r="KKJ521" s="61"/>
      <c r="KKK521" s="70"/>
      <c r="KKL521" s="70"/>
      <c r="KKM521" s="60"/>
      <c r="KKN521" s="61"/>
      <c r="KKO521" s="70"/>
      <c r="KKP521" s="70"/>
      <c r="KKQ521" s="60"/>
      <c r="KKR521" s="61"/>
      <c r="KKS521" s="70"/>
      <c r="KKT521" s="70"/>
      <c r="KKU521" s="60"/>
      <c r="KKV521" s="61"/>
      <c r="KKW521" s="70"/>
      <c r="KKX521" s="70"/>
      <c r="KKY521" s="60"/>
      <c r="KKZ521" s="61"/>
      <c r="KLA521" s="70"/>
      <c r="KLB521" s="70"/>
      <c r="KLC521" s="60"/>
      <c r="KLD521" s="61"/>
      <c r="KLE521" s="70"/>
      <c r="KLF521" s="70"/>
      <c r="KLG521" s="60"/>
      <c r="KLH521" s="61"/>
      <c r="KLI521" s="70"/>
      <c r="KLJ521" s="70"/>
      <c r="KLK521" s="60"/>
      <c r="KLL521" s="61"/>
      <c r="KLM521" s="70"/>
      <c r="KLN521" s="70"/>
      <c r="KLO521" s="60"/>
      <c r="KLP521" s="61"/>
      <c r="KLQ521" s="70"/>
      <c r="KLR521" s="70"/>
      <c r="KLS521" s="60"/>
      <c r="KLT521" s="61"/>
      <c r="KLU521" s="70"/>
      <c r="KLV521" s="70"/>
      <c r="KLW521" s="60"/>
      <c r="KLX521" s="61"/>
      <c r="KLY521" s="70"/>
      <c r="KLZ521" s="70"/>
      <c r="KMA521" s="60"/>
      <c r="KMB521" s="61"/>
      <c r="KMC521" s="70"/>
      <c r="KMD521" s="70"/>
      <c r="KME521" s="60"/>
      <c r="KMF521" s="61"/>
      <c r="KMG521" s="70"/>
      <c r="KMH521" s="70"/>
      <c r="KMI521" s="60"/>
      <c r="KMJ521" s="61"/>
      <c r="KMK521" s="70"/>
      <c r="KML521" s="70"/>
      <c r="KMM521" s="60"/>
      <c r="KMN521" s="61"/>
      <c r="KMO521" s="70"/>
      <c r="KMP521" s="70"/>
      <c r="KMQ521" s="60"/>
      <c r="KMR521" s="61"/>
      <c r="KMS521" s="70"/>
      <c r="KMT521" s="70"/>
      <c r="KMU521" s="60"/>
      <c r="KMV521" s="61"/>
      <c r="KMW521" s="70"/>
      <c r="KMX521" s="70"/>
      <c r="KMY521" s="60"/>
      <c r="KMZ521" s="61"/>
      <c r="KNA521" s="70"/>
      <c r="KNB521" s="70"/>
      <c r="KNC521" s="60"/>
      <c r="KND521" s="61"/>
      <c r="KNE521" s="70"/>
      <c r="KNF521" s="70"/>
      <c r="KNG521" s="60"/>
      <c r="KNH521" s="61"/>
      <c r="KNI521" s="70"/>
      <c r="KNJ521" s="70"/>
      <c r="KNK521" s="60"/>
      <c r="KNL521" s="61"/>
      <c r="KNM521" s="70"/>
      <c r="KNN521" s="70"/>
      <c r="KNO521" s="60"/>
      <c r="KNP521" s="61"/>
      <c r="KNQ521" s="70"/>
      <c r="KNR521" s="70"/>
      <c r="KNS521" s="60"/>
      <c r="KNT521" s="61"/>
      <c r="KNU521" s="70"/>
      <c r="KNV521" s="70"/>
      <c r="KNW521" s="60"/>
      <c r="KNX521" s="61"/>
      <c r="KNY521" s="70"/>
      <c r="KNZ521" s="70"/>
      <c r="KOA521" s="60"/>
      <c r="KOB521" s="61"/>
      <c r="KOC521" s="70"/>
      <c r="KOD521" s="70"/>
      <c r="KOE521" s="60"/>
      <c r="KOF521" s="61"/>
      <c r="KOG521" s="70"/>
      <c r="KOH521" s="70"/>
      <c r="KOI521" s="60"/>
      <c r="KOJ521" s="61"/>
      <c r="KOK521" s="70"/>
      <c r="KOL521" s="70"/>
      <c r="KOM521" s="60"/>
      <c r="KON521" s="61"/>
      <c r="KOO521" s="70"/>
      <c r="KOP521" s="70"/>
      <c r="KOQ521" s="60"/>
      <c r="KOR521" s="61"/>
      <c r="KOS521" s="70"/>
      <c r="KOT521" s="70"/>
      <c r="KOU521" s="60"/>
      <c r="KOV521" s="61"/>
      <c r="KOW521" s="70"/>
      <c r="KOX521" s="70"/>
      <c r="KOY521" s="60"/>
      <c r="KOZ521" s="61"/>
      <c r="KPA521" s="70"/>
      <c r="KPB521" s="70"/>
      <c r="KPC521" s="60"/>
      <c r="KPD521" s="61"/>
      <c r="KPE521" s="70"/>
      <c r="KPF521" s="70"/>
      <c r="KPG521" s="60"/>
      <c r="KPH521" s="61"/>
      <c r="KPI521" s="70"/>
      <c r="KPJ521" s="70"/>
      <c r="KPK521" s="60"/>
      <c r="KPL521" s="61"/>
      <c r="KPM521" s="70"/>
      <c r="KPN521" s="70"/>
      <c r="KPO521" s="60"/>
      <c r="KPP521" s="61"/>
      <c r="KPQ521" s="70"/>
      <c r="KPR521" s="70"/>
      <c r="KPS521" s="60"/>
      <c r="KPT521" s="61"/>
      <c r="KPU521" s="70"/>
      <c r="KPV521" s="70"/>
      <c r="KPW521" s="60"/>
      <c r="KPX521" s="61"/>
      <c r="KPY521" s="70"/>
      <c r="KPZ521" s="70"/>
      <c r="KQA521" s="60"/>
      <c r="KQB521" s="61"/>
      <c r="KQC521" s="70"/>
      <c r="KQD521" s="70"/>
      <c r="KQE521" s="60"/>
      <c r="KQF521" s="61"/>
      <c r="KQG521" s="70"/>
      <c r="KQH521" s="70"/>
      <c r="KQI521" s="60"/>
      <c r="KQJ521" s="61"/>
      <c r="KQK521" s="70"/>
      <c r="KQL521" s="70"/>
      <c r="KQM521" s="60"/>
      <c r="KQN521" s="61"/>
      <c r="KQO521" s="70"/>
      <c r="KQP521" s="70"/>
      <c r="KQQ521" s="60"/>
      <c r="KQR521" s="61"/>
      <c r="KQS521" s="70"/>
      <c r="KQT521" s="70"/>
      <c r="KQU521" s="60"/>
      <c r="KQV521" s="61"/>
      <c r="KQW521" s="70"/>
      <c r="KQX521" s="70"/>
      <c r="KQY521" s="60"/>
      <c r="KQZ521" s="61"/>
      <c r="KRA521" s="70"/>
      <c r="KRB521" s="70"/>
      <c r="KRC521" s="60"/>
      <c r="KRD521" s="61"/>
      <c r="KRE521" s="70"/>
      <c r="KRF521" s="70"/>
      <c r="KRG521" s="60"/>
      <c r="KRH521" s="61"/>
      <c r="KRI521" s="70"/>
      <c r="KRJ521" s="70"/>
      <c r="KRK521" s="60"/>
      <c r="KRL521" s="61"/>
      <c r="KRM521" s="70"/>
      <c r="KRN521" s="70"/>
      <c r="KRO521" s="60"/>
      <c r="KRP521" s="61"/>
      <c r="KRQ521" s="70"/>
      <c r="KRR521" s="70"/>
      <c r="KRS521" s="60"/>
      <c r="KRT521" s="61"/>
      <c r="KRU521" s="70"/>
      <c r="KRV521" s="70"/>
      <c r="KRW521" s="60"/>
      <c r="KRX521" s="61"/>
      <c r="KRY521" s="70"/>
      <c r="KRZ521" s="70"/>
      <c r="KSA521" s="60"/>
      <c r="KSB521" s="61"/>
      <c r="KSC521" s="70"/>
      <c r="KSD521" s="70"/>
      <c r="KSE521" s="60"/>
      <c r="KSF521" s="61"/>
      <c r="KSG521" s="70"/>
      <c r="KSH521" s="70"/>
      <c r="KSI521" s="60"/>
      <c r="KSJ521" s="61"/>
      <c r="KSK521" s="70"/>
      <c r="KSL521" s="70"/>
      <c r="KSM521" s="60"/>
      <c r="KSN521" s="61"/>
      <c r="KSO521" s="70"/>
      <c r="KSP521" s="70"/>
      <c r="KSQ521" s="60"/>
      <c r="KSR521" s="61"/>
      <c r="KSS521" s="70"/>
      <c r="KST521" s="70"/>
      <c r="KSU521" s="60"/>
      <c r="KSV521" s="61"/>
      <c r="KSW521" s="70"/>
      <c r="KSX521" s="70"/>
      <c r="KSY521" s="60"/>
      <c r="KSZ521" s="61"/>
      <c r="KTA521" s="70"/>
      <c r="KTB521" s="70"/>
      <c r="KTC521" s="60"/>
      <c r="KTD521" s="61"/>
      <c r="KTE521" s="70"/>
      <c r="KTF521" s="70"/>
      <c r="KTG521" s="60"/>
      <c r="KTH521" s="61"/>
      <c r="KTI521" s="70"/>
      <c r="KTJ521" s="70"/>
      <c r="KTK521" s="60"/>
      <c r="KTL521" s="61"/>
      <c r="KTM521" s="70"/>
      <c r="KTN521" s="70"/>
      <c r="KTO521" s="60"/>
      <c r="KTP521" s="61"/>
      <c r="KTQ521" s="70"/>
      <c r="KTR521" s="70"/>
      <c r="KTS521" s="60"/>
      <c r="KTT521" s="61"/>
      <c r="KTU521" s="70"/>
      <c r="KTV521" s="70"/>
      <c r="KTW521" s="60"/>
      <c r="KTX521" s="61"/>
      <c r="KTY521" s="70"/>
      <c r="KTZ521" s="70"/>
      <c r="KUA521" s="60"/>
      <c r="KUB521" s="61"/>
      <c r="KUC521" s="70"/>
      <c r="KUD521" s="70"/>
      <c r="KUE521" s="60"/>
      <c r="KUF521" s="61"/>
      <c r="KUG521" s="70"/>
      <c r="KUH521" s="70"/>
      <c r="KUI521" s="60"/>
      <c r="KUJ521" s="61"/>
      <c r="KUK521" s="70"/>
      <c r="KUL521" s="70"/>
      <c r="KUM521" s="60"/>
      <c r="KUN521" s="61"/>
      <c r="KUO521" s="70"/>
      <c r="KUP521" s="70"/>
      <c r="KUQ521" s="60"/>
      <c r="KUR521" s="61"/>
      <c r="KUS521" s="70"/>
      <c r="KUT521" s="70"/>
      <c r="KUU521" s="60"/>
      <c r="KUV521" s="61"/>
      <c r="KUW521" s="70"/>
      <c r="KUX521" s="70"/>
      <c r="KUY521" s="60"/>
      <c r="KUZ521" s="61"/>
      <c r="KVA521" s="70"/>
      <c r="KVB521" s="70"/>
      <c r="KVC521" s="60"/>
      <c r="KVD521" s="61"/>
      <c r="KVE521" s="70"/>
      <c r="KVF521" s="70"/>
      <c r="KVG521" s="60"/>
      <c r="KVH521" s="61"/>
      <c r="KVI521" s="70"/>
      <c r="KVJ521" s="70"/>
      <c r="KVK521" s="60"/>
      <c r="KVL521" s="61"/>
      <c r="KVM521" s="70"/>
      <c r="KVN521" s="70"/>
      <c r="KVO521" s="60"/>
      <c r="KVP521" s="61"/>
      <c r="KVQ521" s="70"/>
      <c r="KVR521" s="70"/>
      <c r="KVS521" s="60"/>
      <c r="KVT521" s="61"/>
      <c r="KVU521" s="70"/>
      <c r="KVV521" s="70"/>
      <c r="KVW521" s="60"/>
      <c r="KVX521" s="61"/>
      <c r="KVY521" s="70"/>
      <c r="KVZ521" s="70"/>
      <c r="KWA521" s="60"/>
      <c r="KWB521" s="61"/>
      <c r="KWC521" s="70"/>
      <c r="KWD521" s="70"/>
      <c r="KWE521" s="60"/>
      <c r="KWF521" s="61"/>
      <c r="KWG521" s="70"/>
      <c r="KWH521" s="70"/>
      <c r="KWI521" s="60"/>
      <c r="KWJ521" s="61"/>
      <c r="KWK521" s="70"/>
      <c r="KWL521" s="70"/>
      <c r="KWM521" s="60"/>
      <c r="KWN521" s="61"/>
      <c r="KWO521" s="70"/>
      <c r="KWP521" s="70"/>
      <c r="KWQ521" s="60"/>
      <c r="KWR521" s="61"/>
      <c r="KWS521" s="70"/>
      <c r="KWT521" s="70"/>
      <c r="KWU521" s="60"/>
      <c r="KWV521" s="61"/>
      <c r="KWW521" s="70"/>
      <c r="KWX521" s="70"/>
      <c r="KWY521" s="60"/>
      <c r="KWZ521" s="61"/>
      <c r="KXA521" s="70"/>
      <c r="KXB521" s="70"/>
      <c r="KXC521" s="60"/>
      <c r="KXD521" s="61"/>
      <c r="KXE521" s="70"/>
      <c r="KXF521" s="70"/>
      <c r="KXG521" s="60"/>
      <c r="KXH521" s="61"/>
      <c r="KXI521" s="70"/>
      <c r="KXJ521" s="70"/>
      <c r="KXK521" s="60"/>
      <c r="KXL521" s="61"/>
      <c r="KXM521" s="70"/>
      <c r="KXN521" s="70"/>
      <c r="KXO521" s="60"/>
      <c r="KXP521" s="61"/>
      <c r="KXQ521" s="70"/>
      <c r="KXR521" s="70"/>
      <c r="KXS521" s="60"/>
      <c r="KXT521" s="61"/>
      <c r="KXU521" s="70"/>
      <c r="KXV521" s="70"/>
      <c r="KXW521" s="60"/>
      <c r="KXX521" s="61"/>
      <c r="KXY521" s="70"/>
      <c r="KXZ521" s="70"/>
      <c r="KYA521" s="60"/>
      <c r="KYB521" s="61"/>
      <c r="KYC521" s="70"/>
      <c r="KYD521" s="70"/>
      <c r="KYE521" s="60"/>
      <c r="KYF521" s="61"/>
      <c r="KYG521" s="70"/>
      <c r="KYH521" s="70"/>
      <c r="KYI521" s="60"/>
      <c r="KYJ521" s="61"/>
      <c r="KYK521" s="70"/>
      <c r="KYL521" s="70"/>
      <c r="KYM521" s="60"/>
      <c r="KYN521" s="61"/>
      <c r="KYO521" s="70"/>
      <c r="KYP521" s="70"/>
      <c r="KYQ521" s="60"/>
      <c r="KYR521" s="61"/>
      <c r="KYS521" s="70"/>
      <c r="KYT521" s="70"/>
      <c r="KYU521" s="60"/>
      <c r="KYV521" s="61"/>
      <c r="KYW521" s="70"/>
      <c r="KYX521" s="70"/>
      <c r="KYY521" s="60"/>
      <c r="KYZ521" s="61"/>
      <c r="KZA521" s="70"/>
      <c r="KZB521" s="70"/>
      <c r="KZC521" s="60"/>
      <c r="KZD521" s="61"/>
      <c r="KZE521" s="70"/>
      <c r="KZF521" s="70"/>
      <c r="KZG521" s="60"/>
      <c r="KZH521" s="61"/>
      <c r="KZI521" s="70"/>
      <c r="KZJ521" s="70"/>
      <c r="KZK521" s="60"/>
      <c r="KZL521" s="61"/>
      <c r="KZM521" s="70"/>
      <c r="KZN521" s="70"/>
      <c r="KZO521" s="60"/>
      <c r="KZP521" s="61"/>
      <c r="KZQ521" s="70"/>
      <c r="KZR521" s="70"/>
      <c r="KZS521" s="60"/>
      <c r="KZT521" s="61"/>
      <c r="KZU521" s="70"/>
      <c r="KZV521" s="70"/>
      <c r="KZW521" s="60"/>
      <c r="KZX521" s="61"/>
      <c r="KZY521" s="70"/>
      <c r="KZZ521" s="70"/>
      <c r="LAA521" s="60"/>
      <c r="LAB521" s="61"/>
      <c r="LAC521" s="70"/>
      <c r="LAD521" s="70"/>
      <c r="LAE521" s="60"/>
      <c r="LAF521" s="61"/>
      <c r="LAG521" s="70"/>
      <c r="LAH521" s="70"/>
      <c r="LAI521" s="60"/>
      <c r="LAJ521" s="61"/>
      <c r="LAK521" s="70"/>
      <c r="LAL521" s="70"/>
      <c r="LAM521" s="60"/>
      <c r="LAN521" s="61"/>
      <c r="LAO521" s="70"/>
      <c r="LAP521" s="70"/>
      <c r="LAQ521" s="60"/>
      <c r="LAR521" s="61"/>
      <c r="LAS521" s="70"/>
      <c r="LAT521" s="70"/>
      <c r="LAU521" s="60"/>
      <c r="LAV521" s="61"/>
      <c r="LAW521" s="70"/>
      <c r="LAX521" s="70"/>
      <c r="LAY521" s="60"/>
      <c r="LAZ521" s="61"/>
      <c r="LBA521" s="70"/>
      <c r="LBB521" s="70"/>
      <c r="LBC521" s="60"/>
      <c r="LBD521" s="61"/>
      <c r="LBE521" s="70"/>
      <c r="LBF521" s="70"/>
      <c r="LBG521" s="60"/>
      <c r="LBH521" s="61"/>
      <c r="LBI521" s="70"/>
      <c r="LBJ521" s="70"/>
      <c r="LBK521" s="60"/>
      <c r="LBL521" s="61"/>
      <c r="LBM521" s="70"/>
      <c r="LBN521" s="70"/>
      <c r="LBO521" s="60"/>
      <c r="LBP521" s="61"/>
      <c r="LBQ521" s="70"/>
      <c r="LBR521" s="70"/>
      <c r="LBS521" s="60"/>
      <c r="LBT521" s="61"/>
      <c r="LBU521" s="70"/>
      <c r="LBV521" s="70"/>
      <c r="LBW521" s="60"/>
      <c r="LBX521" s="61"/>
      <c r="LBY521" s="70"/>
      <c r="LBZ521" s="70"/>
      <c r="LCA521" s="60"/>
      <c r="LCB521" s="61"/>
      <c r="LCC521" s="70"/>
      <c r="LCD521" s="70"/>
      <c r="LCE521" s="60"/>
      <c r="LCF521" s="61"/>
      <c r="LCG521" s="70"/>
      <c r="LCH521" s="70"/>
      <c r="LCI521" s="60"/>
      <c r="LCJ521" s="61"/>
      <c r="LCK521" s="70"/>
      <c r="LCL521" s="70"/>
      <c r="LCM521" s="60"/>
      <c r="LCN521" s="61"/>
      <c r="LCO521" s="70"/>
      <c r="LCP521" s="70"/>
      <c r="LCQ521" s="60"/>
      <c r="LCR521" s="61"/>
      <c r="LCS521" s="70"/>
      <c r="LCT521" s="70"/>
      <c r="LCU521" s="60"/>
      <c r="LCV521" s="61"/>
      <c r="LCW521" s="70"/>
      <c r="LCX521" s="70"/>
      <c r="LCY521" s="60"/>
      <c r="LCZ521" s="61"/>
      <c r="LDA521" s="70"/>
      <c r="LDB521" s="70"/>
      <c r="LDC521" s="60"/>
      <c r="LDD521" s="61"/>
      <c r="LDE521" s="70"/>
      <c r="LDF521" s="70"/>
      <c r="LDG521" s="60"/>
      <c r="LDH521" s="61"/>
      <c r="LDI521" s="70"/>
      <c r="LDJ521" s="70"/>
      <c r="LDK521" s="60"/>
      <c r="LDL521" s="61"/>
      <c r="LDM521" s="70"/>
      <c r="LDN521" s="70"/>
      <c r="LDO521" s="60"/>
      <c r="LDP521" s="61"/>
      <c r="LDQ521" s="70"/>
      <c r="LDR521" s="70"/>
      <c r="LDS521" s="60"/>
      <c r="LDT521" s="61"/>
      <c r="LDU521" s="70"/>
      <c r="LDV521" s="70"/>
      <c r="LDW521" s="60"/>
      <c r="LDX521" s="61"/>
      <c r="LDY521" s="70"/>
      <c r="LDZ521" s="70"/>
      <c r="LEA521" s="60"/>
      <c r="LEB521" s="61"/>
      <c r="LEC521" s="70"/>
      <c r="LED521" s="70"/>
      <c r="LEE521" s="60"/>
      <c r="LEF521" s="61"/>
      <c r="LEG521" s="70"/>
      <c r="LEH521" s="70"/>
      <c r="LEI521" s="60"/>
      <c r="LEJ521" s="61"/>
      <c r="LEK521" s="70"/>
      <c r="LEL521" s="70"/>
      <c r="LEM521" s="60"/>
      <c r="LEN521" s="61"/>
      <c r="LEO521" s="70"/>
      <c r="LEP521" s="70"/>
      <c r="LEQ521" s="60"/>
      <c r="LER521" s="61"/>
      <c r="LES521" s="70"/>
      <c r="LET521" s="70"/>
      <c r="LEU521" s="60"/>
      <c r="LEV521" s="61"/>
      <c r="LEW521" s="70"/>
      <c r="LEX521" s="70"/>
      <c r="LEY521" s="60"/>
      <c r="LEZ521" s="61"/>
      <c r="LFA521" s="70"/>
      <c r="LFB521" s="70"/>
      <c r="LFC521" s="60"/>
      <c r="LFD521" s="61"/>
      <c r="LFE521" s="70"/>
      <c r="LFF521" s="70"/>
      <c r="LFG521" s="60"/>
      <c r="LFH521" s="61"/>
      <c r="LFI521" s="70"/>
      <c r="LFJ521" s="70"/>
      <c r="LFK521" s="60"/>
      <c r="LFL521" s="61"/>
      <c r="LFM521" s="70"/>
      <c r="LFN521" s="70"/>
      <c r="LFO521" s="60"/>
      <c r="LFP521" s="61"/>
      <c r="LFQ521" s="70"/>
      <c r="LFR521" s="70"/>
      <c r="LFS521" s="60"/>
      <c r="LFT521" s="61"/>
      <c r="LFU521" s="70"/>
      <c r="LFV521" s="70"/>
      <c r="LFW521" s="60"/>
      <c r="LFX521" s="61"/>
      <c r="LFY521" s="70"/>
      <c r="LFZ521" s="70"/>
      <c r="LGA521" s="60"/>
      <c r="LGB521" s="61"/>
      <c r="LGC521" s="70"/>
      <c r="LGD521" s="70"/>
      <c r="LGE521" s="60"/>
      <c r="LGF521" s="61"/>
      <c r="LGG521" s="70"/>
      <c r="LGH521" s="70"/>
      <c r="LGI521" s="60"/>
      <c r="LGJ521" s="61"/>
      <c r="LGK521" s="70"/>
      <c r="LGL521" s="70"/>
      <c r="LGM521" s="60"/>
      <c r="LGN521" s="61"/>
      <c r="LGO521" s="70"/>
      <c r="LGP521" s="70"/>
      <c r="LGQ521" s="60"/>
      <c r="LGR521" s="61"/>
      <c r="LGS521" s="70"/>
      <c r="LGT521" s="70"/>
      <c r="LGU521" s="60"/>
      <c r="LGV521" s="61"/>
      <c r="LGW521" s="70"/>
      <c r="LGX521" s="70"/>
      <c r="LGY521" s="60"/>
      <c r="LGZ521" s="61"/>
      <c r="LHA521" s="70"/>
      <c r="LHB521" s="70"/>
      <c r="LHC521" s="60"/>
      <c r="LHD521" s="61"/>
      <c r="LHE521" s="70"/>
      <c r="LHF521" s="70"/>
      <c r="LHG521" s="60"/>
      <c r="LHH521" s="61"/>
      <c r="LHI521" s="70"/>
      <c r="LHJ521" s="70"/>
      <c r="LHK521" s="60"/>
      <c r="LHL521" s="61"/>
      <c r="LHM521" s="70"/>
      <c r="LHN521" s="70"/>
      <c r="LHO521" s="60"/>
      <c r="LHP521" s="61"/>
      <c r="LHQ521" s="70"/>
      <c r="LHR521" s="70"/>
      <c r="LHS521" s="60"/>
      <c r="LHT521" s="61"/>
      <c r="LHU521" s="70"/>
      <c r="LHV521" s="70"/>
      <c r="LHW521" s="60"/>
      <c r="LHX521" s="61"/>
      <c r="LHY521" s="70"/>
      <c r="LHZ521" s="70"/>
      <c r="LIA521" s="60"/>
      <c r="LIB521" s="61"/>
      <c r="LIC521" s="70"/>
      <c r="LID521" s="70"/>
      <c r="LIE521" s="60"/>
      <c r="LIF521" s="61"/>
      <c r="LIG521" s="70"/>
      <c r="LIH521" s="70"/>
      <c r="LII521" s="60"/>
      <c r="LIJ521" s="61"/>
      <c r="LIK521" s="70"/>
      <c r="LIL521" s="70"/>
      <c r="LIM521" s="60"/>
      <c r="LIN521" s="61"/>
      <c r="LIO521" s="70"/>
      <c r="LIP521" s="70"/>
      <c r="LIQ521" s="60"/>
      <c r="LIR521" s="61"/>
      <c r="LIS521" s="70"/>
      <c r="LIT521" s="70"/>
      <c r="LIU521" s="60"/>
      <c r="LIV521" s="61"/>
      <c r="LIW521" s="70"/>
      <c r="LIX521" s="70"/>
      <c r="LIY521" s="60"/>
      <c r="LIZ521" s="61"/>
      <c r="LJA521" s="70"/>
      <c r="LJB521" s="70"/>
      <c r="LJC521" s="60"/>
      <c r="LJD521" s="61"/>
      <c r="LJE521" s="70"/>
      <c r="LJF521" s="70"/>
      <c r="LJG521" s="60"/>
      <c r="LJH521" s="61"/>
      <c r="LJI521" s="70"/>
      <c r="LJJ521" s="70"/>
      <c r="LJK521" s="60"/>
      <c r="LJL521" s="61"/>
      <c r="LJM521" s="70"/>
      <c r="LJN521" s="70"/>
      <c r="LJO521" s="60"/>
      <c r="LJP521" s="61"/>
      <c r="LJQ521" s="70"/>
      <c r="LJR521" s="70"/>
      <c r="LJS521" s="60"/>
      <c r="LJT521" s="61"/>
      <c r="LJU521" s="70"/>
      <c r="LJV521" s="70"/>
      <c r="LJW521" s="60"/>
      <c r="LJX521" s="61"/>
      <c r="LJY521" s="70"/>
      <c r="LJZ521" s="70"/>
      <c r="LKA521" s="60"/>
      <c r="LKB521" s="61"/>
      <c r="LKC521" s="70"/>
      <c r="LKD521" s="70"/>
      <c r="LKE521" s="60"/>
      <c r="LKF521" s="61"/>
      <c r="LKG521" s="70"/>
      <c r="LKH521" s="70"/>
      <c r="LKI521" s="60"/>
      <c r="LKJ521" s="61"/>
      <c r="LKK521" s="70"/>
      <c r="LKL521" s="70"/>
      <c r="LKM521" s="60"/>
      <c r="LKN521" s="61"/>
      <c r="LKO521" s="70"/>
      <c r="LKP521" s="70"/>
      <c r="LKQ521" s="60"/>
      <c r="LKR521" s="61"/>
      <c r="LKS521" s="70"/>
      <c r="LKT521" s="70"/>
      <c r="LKU521" s="60"/>
      <c r="LKV521" s="61"/>
      <c r="LKW521" s="70"/>
      <c r="LKX521" s="70"/>
      <c r="LKY521" s="60"/>
      <c r="LKZ521" s="61"/>
      <c r="LLA521" s="70"/>
      <c r="LLB521" s="70"/>
      <c r="LLC521" s="60"/>
      <c r="LLD521" s="61"/>
      <c r="LLE521" s="70"/>
      <c r="LLF521" s="70"/>
      <c r="LLG521" s="60"/>
      <c r="LLH521" s="61"/>
      <c r="LLI521" s="70"/>
      <c r="LLJ521" s="70"/>
      <c r="LLK521" s="60"/>
      <c r="LLL521" s="61"/>
      <c r="LLM521" s="70"/>
      <c r="LLN521" s="70"/>
      <c r="LLO521" s="60"/>
      <c r="LLP521" s="61"/>
      <c r="LLQ521" s="70"/>
      <c r="LLR521" s="70"/>
      <c r="LLS521" s="60"/>
      <c r="LLT521" s="61"/>
      <c r="LLU521" s="70"/>
      <c r="LLV521" s="70"/>
      <c r="LLW521" s="60"/>
      <c r="LLX521" s="61"/>
      <c r="LLY521" s="70"/>
      <c r="LLZ521" s="70"/>
      <c r="LMA521" s="60"/>
      <c r="LMB521" s="61"/>
      <c r="LMC521" s="70"/>
      <c r="LMD521" s="70"/>
      <c r="LME521" s="60"/>
      <c r="LMF521" s="61"/>
      <c r="LMG521" s="70"/>
      <c r="LMH521" s="70"/>
      <c r="LMI521" s="60"/>
      <c r="LMJ521" s="61"/>
      <c r="LMK521" s="70"/>
      <c r="LML521" s="70"/>
      <c r="LMM521" s="60"/>
      <c r="LMN521" s="61"/>
      <c r="LMO521" s="70"/>
      <c r="LMP521" s="70"/>
      <c r="LMQ521" s="60"/>
      <c r="LMR521" s="61"/>
      <c r="LMS521" s="70"/>
      <c r="LMT521" s="70"/>
      <c r="LMU521" s="60"/>
      <c r="LMV521" s="61"/>
      <c r="LMW521" s="70"/>
      <c r="LMX521" s="70"/>
      <c r="LMY521" s="60"/>
      <c r="LMZ521" s="61"/>
      <c r="LNA521" s="70"/>
      <c r="LNB521" s="70"/>
      <c r="LNC521" s="60"/>
      <c r="LND521" s="61"/>
      <c r="LNE521" s="70"/>
      <c r="LNF521" s="70"/>
      <c r="LNG521" s="60"/>
      <c r="LNH521" s="61"/>
      <c r="LNI521" s="70"/>
      <c r="LNJ521" s="70"/>
      <c r="LNK521" s="60"/>
      <c r="LNL521" s="61"/>
      <c r="LNM521" s="70"/>
      <c r="LNN521" s="70"/>
      <c r="LNO521" s="60"/>
      <c r="LNP521" s="61"/>
      <c r="LNQ521" s="70"/>
      <c r="LNR521" s="70"/>
      <c r="LNS521" s="60"/>
      <c r="LNT521" s="61"/>
      <c r="LNU521" s="70"/>
      <c r="LNV521" s="70"/>
      <c r="LNW521" s="60"/>
      <c r="LNX521" s="61"/>
      <c r="LNY521" s="70"/>
      <c r="LNZ521" s="70"/>
      <c r="LOA521" s="60"/>
      <c r="LOB521" s="61"/>
      <c r="LOC521" s="70"/>
      <c r="LOD521" s="70"/>
      <c r="LOE521" s="60"/>
      <c r="LOF521" s="61"/>
      <c r="LOG521" s="70"/>
      <c r="LOH521" s="70"/>
      <c r="LOI521" s="60"/>
      <c r="LOJ521" s="61"/>
      <c r="LOK521" s="70"/>
      <c r="LOL521" s="70"/>
      <c r="LOM521" s="60"/>
      <c r="LON521" s="61"/>
      <c r="LOO521" s="70"/>
      <c r="LOP521" s="70"/>
      <c r="LOQ521" s="60"/>
      <c r="LOR521" s="61"/>
      <c r="LOS521" s="70"/>
      <c r="LOT521" s="70"/>
      <c r="LOU521" s="60"/>
      <c r="LOV521" s="61"/>
      <c r="LOW521" s="70"/>
      <c r="LOX521" s="70"/>
      <c r="LOY521" s="60"/>
      <c r="LOZ521" s="61"/>
      <c r="LPA521" s="70"/>
      <c r="LPB521" s="70"/>
      <c r="LPC521" s="60"/>
      <c r="LPD521" s="61"/>
      <c r="LPE521" s="70"/>
      <c r="LPF521" s="70"/>
      <c r="LPG521" s="60"/>
      <c r="LPH521" s="61"/>
      <c r="LPI521" s="70"/>
      <c r="LPJ521" s="70"/>
      <c r="LPK521" s="60"/>
      <c r="LPL521" s="61"/>
      <c r="LPM521" s="70"/>
      <c r="LPN521" s="70"/>
      <c r="LPO521" s="60"/>
      <c r="LPP521" s="61"/>
      <c r="LPQ521" s="70"/>
      <c r="LPR521" s="70"/>
      <c r="LPS521" s="60"/>
      <c r="LPT521" s="61"/>
      <c r="LPU521" s="70"/>
      <c r="LPV521" s="70"/>
      <c r="LPW521" s="60"/>
      <c r="LPX521" s="61"/>
      <c r="LPY521" s="70"/>
      <c r="LPZ521" s="70"/>
      <c r="LQA521" s="60"/>
      <c r="LQB521" s="61"/>
      <c r="LQC521" s="70"/>
      <c r="LQD521" s="70"/>
      <c r="LQE521" s="60"/>
      <c r="LQF521" s="61"/>
      <c r="LQG521" s="70"/>
      <c r="LQH521" s="70"/>
      <c r="LQI521" s="60"/>
      <c r="LQJ521" s="61"/>
      <c r="LQK521" s="70"/>
      <c r="LQL521" s="70"/>
      <c r="LQM521" s="60"/>
      <c r="LQN521" s="61"/>
      <c r="LQO521" s="70"/>
      <c r="LQP521" s="70"/>
      <c r="LQQ521" s="60"/>
      <c r="LQR521" s="61"/>
      <c r="LQS521" s="70"/>
      <c r="LQT521" s="70"/>
      <c r="LQU521" s="60"/>
      <c r="LQV521" s="61"/>
      <c r="LQW521" s="70"/>
      <c r="LQX521" s="70"/>
      <c r="LQY521" s="60"/>
      <c r="LQZ521" s="61"/>
      <c r="LRA521" s="70"/>
      <c r="LRB521" s="70"/>
      <c r="LRC521" s="60"/>
      <c r="LRD521" s="61"/>
      <c r="LRE521" s="70"/>
      <c r="LRF521" s="70"/>
      <c r="LRG521" s="60"/>
      <c r="LRH521" s="61"/>
      <c r="LRI521" s="70"/>
      <c r="LRJ521" s="70"/>
      <c r="LRK521" s="60"/>
      <c r="LRL521" s="61"/>
      <c r="LRM521" s="70"/>
      <c r="LRN521" s="70"/>
      <c r="LRO521" s="60"/>
      <c r="LRP521" s="61"/>
      <c r="LRQ521" s="70"/>
      <c r="LRR521" s="70"/>
      <c r="LRS521" s="60"/>
      <c r="LRT521" s="61"/>
      <c r="LRU521" s="70"/>
      <c r="LRV521" s="70"/>
      <c r="LRW521" s="60"/>
      <c r="LRX521" s="61"/>
      <c r="LRY521" s="70"/>
      <c r="LRZ521" s="70"/>
      <c r="LSA521" s="60"/>
      <c r="LSB521" s="61"/>
      <c r="LSC521" s="70"/>
      <c r="LSD521" s="70"/>
      <c r="LSE521" s="60"/>
      <c r="LSF521" s="61"/>
      <c r="LSG521" s="70"/>
      <c r="LSH521" s="70"/>
      <c r="LSI521" s="60"/>
      <c r="LSJ521" s="61"/>
      <c r="LSK521" s="70"/>
      <c r="LSL521" s="70"/>
      <c r="LSM521" s="60"/>
      <c r="LSN521" s="61"/>
      <c r="LSO521" s="70"/>
      <c r="LSP521" s="70"/>
      <c r="LSQ521" s="60"/>
      <c r="LSR521" s="61"/>
      <c r="LSS521" s="70"/>
      <c r="LST521" s="70"/>
      <c r="LSU521" s="60"/>
      <c r="LSV521" s="61"/>
      <c r="LSW521" s="70"/>
      <c r="LSX521" s="70"/>
      <c r="LSY521" s="60"/>
      <c r="LSZ521" s="61"/>
      <c r="LTA521" s="70"/>
      <c r="LTB521" s="70"/>
      <c r="LTC521" s="60"/>
      <c r="LTD521" s="61"/>
      <c r="LTE521" s="70"/>
      <c r="LTF521" s="70"/>
      <c r="LTG521" s="60"/>
      <c r="LTH521" s="61"/>
      <c r="LTI521" s="70"/>
      <c r="LTJ521" s="70"/>
      <c r="LTK521" s="60"/>
      <c r="LTL521" s="61"/>
      <c r="LTM521" s="70"/>
      <c r="LTN521" s="70"/>
      <c r="LTO521" s="60"/>
      <c r="LTP521" s="61"/>
      <c r="LTQ521" s="70"/>
      <c r="LTR521" s="70"/>
      <c r="LTS521" s="60"/>
      <c r="LTT521" s="61"/>
      <c r="LTU521" s="70"/>
      <c r="LTV521" s="70"/>
      <c r="LTW521" s="60"/>
      <c r="LTX521" s="61"/>
      <c r="LTY521" s="70"/>
      <c r="LTZ521" s="70"/>
      <c r="LUA521" s="60"/>
      <c r="LUB521" s="61"/>
      <c r="LUC521" s="70"/>
      <c r="LUD521" s="70"/>
      <c r="LUE521" s="60"/>
      <c r="LUF521" s="61"/>
      <c r="LUG521" s="70"/>
      <c r="LUH521" s="70"/>
      <c r="LUI521" s="60"/>
      <c r="LUJ521" s="61"/>
      <c r="LUK521" s="70"/>
      <c r="LUL521" s="70"/>
      <c r="LUM521" s="60"/>
      <c r="LUN521" s="61"/>
      <c r="LUO521" s="70"/>
      <c r="LUP521" s="70"/>
      <c r="LUQ521" s="60"/>
      <c r="LUR521" s="61"/>
      <c r="LUS521" s="70"/>
      <c r="LUT521" s="70"/>
      <c r="LUU521" s="60"/>
      <c r="LUV521" s="61"/>
      <c r="LUW521" s="70"/>
      <c r="LUX521" s="70"/>
      <c r="LUY521" s="60"/>
      <c r="LUZ521" s="61"/>
      <c r="LVA521" s="70"/>
      <c r="LVB521" s="70"/>
      <c r="LVC521" s="60"/>
      <c r="LVD521" s="61"/>
      <c r="LVE521" s="70"/>
      <c r="LVF521" s="70"/>
      <c r="LVG521" s="60"/>
      <c r="LVH521" s="61"/>
      <c r="LVI521" s="70"/>
      <c r="LVJ521" s="70"/>
      <c r="LVK521" s="60"/>
      <c r="LVL521" s="61"/>
      <c r="LVM521" s="70"/>
      <c r="LVN521" s="70"/>
      <c r="LVO521" s="60"/>
      <c r="LVP521" s="61"/>
      <c r="LVQ521" s="70"/>
      <c r="LVR521" s="70"/>
      <c r="LVS521" s="60"/>
      <c r="LVT521" s="61"/>
      <c r="LVU521" s="70"/>
      <c r="LVV521" s="70"/>
      <c r="LVW521" s="60"/>
      <c r="LVX521" s="61"/>
      <c r="LVY521" s="70"/>
      <c r="LVZ521" s="70"/>
      <c r="LWA521" s="60"/>
      <c r="LWB521" s="61"/>
      <c r="LWC521" s="70"/>
      <c r="LWD521" s="70"/>
      <c r="LWE521" s="60"/>
      <c r="LWF521" s="61"/>
      <c r="LWG521" s="70"/>
      <c r="LWH521" s="70"/>
      <c r="LWI521" s="60"/>
      <c r="LWJ521" s="61"/>
      <c r="LWK521" s="70"/>
      <c r="LWL521" s="70"/>
      <c r="LWM521" s="60"/>
      <c r="LWN521" s="61"/>
      <c r="LWO521" s="70"/>
      <c r="LWP521" s="70"/>
      <c r="LWQ521" s="60"/>
      <c r="LWR521" s="61"/>
      <c r="LWS521" s="70"/>
      <c r="LWT521" s="70"/>
      <c r="LWU521" s="60"/>
      <c r="LWV521" s="61"/>
      <c r="LWW521" s="70"/>
      <c r="LWX521" s="70"/>
      <c r="LWY521" s="60"/>
      <c r="LWZ521" s="61"/>
      <c r="LXA521" s="70"/>
      <c r="LXB521" s="70"/>
      <c r="LXC521" s="60"/>
      <c r="LXD521" s="61"/>
      <c r="LXE521" s="70"/>
      <c r="LXF521" s="70"/>
      <c r="LXG521" s="60"/>
      <c r="LXH521" s="61"/>
      <c r="LXI521" s="70"/>
      <c r="LXJ521" s="70"/>
      <c r="LXK521" s="60"/>
      <c r="LXL521" s="61"/>
      <c r="LXM521" s="70"/>
      <c r="LXN521" s="70"/>
      <c r="LXO521" s="60"/>
      <c r="LXP521" s="61"/>
      <c r="LXQ521" s="70"/>
      <c r="LXR521" s="70"/>
      <c r="LXS521" s="60"/>
      <c r="LXT521" s="61"/>
      <c r="LXU521" s="70"/>
      <c r="LXV521" s="70"/>
      <c r="LXW521" s="60"/>
      <c r="LXX521" s="61"/>
      <c r="LXY521" s="70"/>
      <c r="LXZ521" s="70"/>
      <c r="LYA521" s="60"/>
      <c r="LYB521" s="61"/>
      <c r="LYC521" s="70"/>
      <c r="LYD521" s="70"/>
      <c r="LYE521" s="60"/>
      <c r="LYF521" s="61"/>
      <c r="LYG521" s="70"/>
      <c r="LYH521" s="70"/>
      <c r="LYI521" s="60"/>
      <c r="LYJ521" s="61"/>
      <c r="LYK521" s="70"/>
      <c r="LYL521" s="70"/>
      <c r="LYM521" s="60"/>
      <c r="LYN521" s="61"/>
      <c r="LYO521" s="70"/>
      <c r="LYP521" s="70"/>
      <c r="LYQ521" s="60"/>
      <c r="LYR521" s="61"/>
      <c r="LYS521" s="70"/>
      <c r="LYT521" s="70"/>
      <c r="LYU521" s="60"/>
      <c r="LYV521" s="61"/>
      <c r="LYW521" s="70"/>
      <c r="LYX521" s="70"/>
      <c r="LYY521" s="60"/>
      <c r="LYZ521" s="61"/>
      <c r="LZA521" s="70"/>
      <c r="LZB521" s="70"/>
      <c r="LZC521" s="60"/>
      <c r="LZD521" s="61"/>
      <c r="LZE521" s="70"/>
      <c r="LZF521" s="70"/>
      <c r="LZG521" s="60"/>
      <c r="LZH521" s="61"/>
      <c r="LZI521" s="70"/>
      <c r="LZJ521" s="70"/>
      <c r="LZK521" s="60"/>
      <c r="LZL521" s="61"/>
      <c r="LZM521" s="70"/>
      <c r="LZN521" s="70"/>
      <c r="LZO521" s="60"/>
      <c r="LZP521" s="61"/>
      <c r="LZQ521" s="70"/>
      <c r="LZR521" s="70"/>
      <c r="LZS521" s="60"/>
      <c r="LZT521" s="61"/>
      <c r="LZU521" s="70"/>
      <c r="LZV521" s="70"/>
      <c r="LZW521" s="60"/>
      <c r="LZX521" s="61"/>
      <c r="LZY521" s="70"/>
      <c r="LZZ521" s="70"/>
      <c r="MAA521" s="60"/>
      <c r="MAB521" s="61"/>
      <c r="MAC521" s="70"/>
      <c r="MAD521" s="70"/>
      <c r="MAE521" s="60"/>
      <c r="MAF521" s="61"/>
      <c r="MAG521" s="70"/>
      <c r="MAH521" s="70"/>
      <c r="MAI521" s="60"/>
      <c r="MAJ521" s="61"/>
      <c r="MAK521" s="70"/>
      <c r="MAL521" s="70"/>
      <c r="MAM521" s="60"/>
      <c r="MAN521" s="61"/>
      <c r="MAO521" s="70"/>
      <c r="MAP521" s="70"/>
      <c r="MAQ521" s="60"/>
      <c r="MAR521" s="61"/>
      <c r="MAS521" s="70"/>
      <c r="MAT521" s="70"/>
      <c r="MAU521" s="60"/>
      <c r="MAV521" s="61"/>
      <c r="MAW521" s="70"/>
      <c r="MAX521" s="70"/>
      <c r="MAY521" s="60"/>
      <c r="MAZ521" s="61"/>
      <c r="MBA521" s="70"/>
      <c r="MBB521" s="70"/>
      <c r="MBC521" s="60"/>
      <c r="MBD521" s="61"/>
      <c r="MBE521" s="70"/>
      <c r="MBF521" s="70"/>
      <c r="MBG521" s="60"/>
      <c r="MBH521" s="61"/>
      <c r="MBI521" s="70"/>
      <c r="MBJ521" s="70"/>
      <c r="MBK521" s="60"/>
      <c r="MBL521" s="61"/>
      <c r="MBM521" s="70"/>
      <c r="MBN521" s="70"/>
      <c r="MBO521" s="60"/>
      <c r="MBP521" s="61"/>
      <c r="MBQ521" s="70"/>
      <c r="MBR521" s="70"/>
      <c r="MBS521" s="60"/>
      <c r="MBT521" s="61"/>
      <c r="MBU521" s="70"/>
      <c r="MBV521" s="70"/>
      <c r="MBW521" s="60"/>
      <c r="MBX521" s="61"/>
      <c r="MBY521" s="70"/>
      <c r="MBZ521" s="70"/>
      <c r="MCA521" s="60"/>
      <c r="MCB521" s="61"/>
      <c r="MCC521" s="70"/>
      <c r="MCD521" s="70"/>
      <c r="MCE521" s="60"/>
      <c r="MCF521" s="61"/>
      <c r="MCG521" s="70"/>
      <c r="MCH521" s="70"/>
      <c r="MCI521" s="60"/>
      <c r="MCJ521" s="61"/>
      <c r="MCK521" s="70"/>
      <c r="MCL521" s="70"/>
      <c r="MCM521" s="60"/>
      <c r="MCN521" s="61"/>
      <c r="MCO521" s="70"/>
      <c r="MCP521" s="70"/>
      <c r="MCQ521" s="60"/>
      <c r="MCR521" s="61"/>
      <c r="MCS521" s="70"/>
      <c r="MCT521" s="70"/>
      <c r="MCU521" s="60"/>
      <c r="MCV521" s="61"/>
      <c r="MCW521" s="70"/>
      <c r="MCX521" s="70"/>
      <c r="MCY521" s="60"/>
      <c r="MCZ521" s="61"/>
      <c r="MDA521" s="70"/>
      <c r="MDB521" s="70"/>
      <c r="MDC521" s="60"/>
      <c r="MDD521" s="61"/>
      <c r="MDE521" s="70"/>
      <c r="MDF521" s="70"/>
      <c r="MDG521" s="60"/>
      <c r="MDH521" s="61"/>
      <c r="MDI521" s="70"/>
      <c r="MDJ521" s="70"/>
      <c r="MDK521" s="60"/>
      <c r="MDL521" s="61"/>
      <c r="MDM521" s="70"/>
      <c r="MDN521" s="70"/>
      <c r="MDO521" s="60"/>
      <c r="MDP521" s="61"/>
      <c r="MDQ521" s="70"/>
      <c r="MDR521" s="70"/>
      <c r="MDS521" s="60"/>
      <c r="MDT521" s="61"/>
      <c r="MDU521" s="70"/>
      <c r="MDV521" s="70"/>
      <c r="MDW521" s="60"/>
      <c r="MDX521" s="61"/>
      <c r="MDY521" s="70"/>
      <c r="MDZ521" s="70"/>
      <c r="MEA521" s="60"/>
      <c r="MEB521" s="61"/>
      <c r="MEC521" s="70"/>
      <c r="MED521" s="70"/>
      <c r="MEE521" s="60"/>
      <c r="MEF521" s="61"/>
      <c r="MEG521" s="70"/>
      <c r="MEH521" s="70"/>
      <c r="MEI521" s="60"/>
      <c r="MEJ521" s="61"/>
      <c r="MEK521" s="70"/>
      <c r="MEL521" s="70"/>
      <c r="MEM521" s="60"/>
      <c r="MEN521" s="61"/>
      <c r="MEO521" s="70"/>
      <c r="MEP521" s="70"/>
      <c r="MEQ521" s="60"/>
      <c r="MER521" s="61"/>
      <c r="MES521" s="70"/>
      <c r="MET521" s="70"/>
      <c r="MEU521" s="60"/>
      <c r="MEV521" s="61"/>
      <c r="MEW521" s="70"/>
      <c r="MEX521" s="70"/>
      <c r="MEY521" s="60"/>
      <c r="MEZ521" s="61"/>
      <c r="MFA521" s="70"/>
      <c r="MFB521" s="70"/>
      <c r="MFC521" s="60"/>
      <c r="MFD521" s="61"/>
      <c r="MFE521" s="70"/>
      <c r="MFF521" s="70"/>
      <c r="MFG521" s="60"/>
      <c r="MFH521" s="61"/>
      <c r="MFI521" s="70"/>
      <c r="MFJ521" s="70"/>
      <c r="MFK521" s="60"/>
      <c r="MFL521" s="61"/>
      <c r="MFM521" s="70"/>
      <c r="MFN521" s="70"/>
      <c r="MFO521" s="60"/>
      <c r="MFP521" s="61"/>
      <c r="MFQ521" s="70"/>
      <c r="MFR521" s="70"/>
      <c r="MFS521" s="60"/>
      <c r="MFT521" s="61"/>
      <c r="MFU521" s="70"/>
      <c r="MFV521" s="70"/>
      <c r="MFW521" s="60"/>
      <c r="MFX521" s="61"/>
      <c r="MFY521" s="70"/>
      <c r="MFZ521" s="70"/>
      <c r="MGA521" s="60"/>
      <c r="MGB521" s="61"/>
      <c r="MGC521" s="70"/>
      <c r="MGD521" s="70"/>
      <c r="MGE521" s="60"/>
      <c r="MGF521" s="61"/>
      <c r="MGG521" s="70"/>
      <c r="MGH521" s="70"/>
      <c r="MGI521" s="60"/>
      <c r="MGJ521" s="61"/>
      <c r="MGK521" s="70"/>
      <c r="MGL521" s="70"/>
      <c r="MGM521" s="60"/>
      <c r="MGN521" s="61"/>
      <c r="MGO521" s="70"/>
      <c r="MGP521" s="70"/>
      <c r="MGQ521" s="60"/>
      <c r="MGR521" s="61"/>
      <c r="MGS521" s="70"/>
      <c r="MGT521" s="70"/>
      <c r="MGU521" s="60"/>
      <c r="MGV521" s="61"/>
      <c r="MGW521" s="70"/>
      <c r="MGX521" s="70"/>
      <c r="MGY521" s="60"/>
      <c r="MGZ521" s="61"/>
      <c r="MHA521" s="70"/>
      <c r="MHB521" s="70"/>
      <c r="MHC521" s="60"/>
      <c r="MHD521" s="61"/>
      <c r="MHE521" s="70"/>
      <c r="MHF521" s="70"/>
      <c r="MHG521" s="60"/>
      <c r="MHH521" s="61"/>
      <c r="MHI521" s="70"/>
      <c r="MHJ521" s="70"/>
      <c r="MHK521" s="60"/>
      <c r="MHL521" s="61"/>
      <c r="MHM521" s="70"/>
      <c r="MHN521" s="70"/>
      <c r="MHO521" s="60"/>
      <c r="MHP521" s="61"/>
      <c r="MHQ521" s="70"/>
      <c r="MHR521" s="70"/>
      <c r="MHS521" s="60"/>
      <c r="MHT521" s="61"/>
      <c r="MHU521" s="70"/>
      <c r="MHV521" s="70"/>
      <c r="MHW521" s="60"/>
      <c r="MHX521" s="61"/>
      <c r="MHY521" s="70"/>
      <c r="MHZ521" s="70"/>
      <c r="MIA521" s="60"/>
      <c r="MIB521" s="61"/>
      <c r="MIC521" s="70"/>
      <c r="MID521" s="70"/>
      <c r="MIE521" s="60"/>
      <c r="MIF521" s="61"/>
      <c r="MIG521" s="70"/>
      <c r="MIH521" s="70"/>
      <c r="MII521" s="60"/>
      <c r="MIJ521" s="61"/>
      <c r="MIK521" s="70"/>
      <c r="MIL521" s="70"/>
      <c r="MIM521" s="60"/>
      <c r="MIN521" s="61"/>
      <c r="MIO521" s="70"/>
      <c r="MIP521" s="70"/>
      <c r="MIQ521" s="60"/>
      <c r="MIR521" s="61"/>
      <c r="MIS521" s="70"/>
      <c r="MIT521" s="70"/>
      <c r="MIU521" s="60"/>
      <c r="MIV521" s="61"/>
      <c r="MIW521" s="70"/>
      <c r="MIX521" s="70"/>
      <c r="MIY521" s="60"/>
      <c r="MIZ521" s="61"/>
      <c r="MJA521" s="70"/>
      <c r="MJB521" s="70"/>
      <c r="MJC521" s="60"/>
      <c r="MJD521" s="61"/>
      <c r="MJE521" s="70"/>
      <c r="MJF521" s="70"/>
      <c r="MJG521" s="60"/>
      <c r="MJH521" s="61"/>
      <c r="MJI521" s="70"/>
      <c r="MJJ521" s="70"/>
      <c r="MJK521" s="60"/>
      <c r="MJL521" s="61"/>
      <c r="MJM521" s="70"/>
      <c r="MJN521" s="70"/>
      <c r="MJO521" s="60"/>
      <c r="MJP521" s="61"/>
      <c r="MJQ521" s="70"/>
      <c r="MJR521" s="70"/>
      <c r="MJS521" s="60"/>
      <c r="MJT521" s="61"/>
      <c r="MJU521" s="70"/>
      <c r="MJV521" s="70"/>
      <c r="MJW521" s="60"/>
      <c r="MJX521" s="61"/>
      <c r="MJY521" s="70"/>
      <c r="MJZ521" s="70"/>
      <c r="MKA521" s="60"/>
      <c r="MKB521" s="61"/>
      <c r="MKC521" s="70"/>
      <c r="MKD521" s="70"/>
      <c r="MKE521" s="60"/>
      <c r="MKF521" s="61"/>
      <c r="MKG521" s="70"/>
      <c r="MKH521" s="70"/>
      <c r="MKI521" s="60"/>
      <c r="MKJ521" s="61"/>
      <c r="MKK521" s="70"/>
      <c r="MKL521" s="70"/>
      <c r="MKM521" s="60"/>
      <c r="MKN521" s="61"/>
      <c r="MKO521" s="70"/>
      <c r="MKP521" s="70"/>
      <c r="MKQ521" s="60"/>
      <c r="MKR521" s="61"/>
      <c r="MKS521" s="70"/>
      <c r="MKT521" s="70"/>
      <c r="MKU521" s="60"/>
      <c r="MKV521" s="61"/>
      <c r="MKW521" s="70"/>
      <c r="MKX521" s="70"/>
      <c r="MKY521" s="60"/>
      <c r="MKZ521" s="61"/>
      <c r="MLA521" s="70"/>
      <c r="MLB521" s="70"/>
      <c r="MLC521" s="60"/>
      <c r="MLD521" s="61"/>
      <c r="MLE521" s="70"/>
      <c r="MLF521" s="70"/>
      <c r="MLG521" s="60"/>
      <c r="MLH521" s="61"/>
      <c r="MLI521" s="70"/>
      <c r="MLJ521" s="70"/>
      <c r="MLK521" s="60"/>
      <c r="MLL521" s="61"/>
      <c r="MLM521" s="70"/>
      <c r="MLN521" s="70"/>
      <c r="MLO521" s="60"/>
      <c r="MLP521" s="61"/>
      <c r="MLQ521" s="70"/>
      <c r="MLR521" s="70"/>
      <c r="MLS521" s="60"/>
      <c r="MLT521" s="61"/>
      <c r="MLU521" s="70"/>
      <c r="MLV521" s="70"/>
      <c r="MLW521" s="60"/>
      <c r="MLX521" s="61"/>
      <c r="MLY521" s="70"/>
      <c r="MLZ521" s="70"/>
      <c r="MMA521" s="60"/>
      <c r="MMB521" s="61"/>
      <c r="MMC521" s="70"/>
      <c r="MMD521" s="70"/>
      <c r="MME521" s="60"/>
      <c r="MMF521" s="61"/>
      <c r="MMG521" s="70"/>
      <c r="MMH521" s="70"/>
      <c r="MMI521" s="60"/>
      <c r="MMJ521" s="61"/>
      <c r="MMK521" s="70"/>
      <c r="MML521" s="70"/>
      <c r="MMM521" s="60"/>
      <c r="MMN521" s="61"/>
      <c r="MMO521" s="70"/>
      <c r="MMP521" s="70"/>
      <c r="MMQ521" s="60"/>
      <c r="MMR521" s="61"/>
      <c r="MMS521" s="70"/>
      <c r="MMT521" s="70"/>
      <c r="MMU521" s="60"/>
      <c r="MMV521" s="61"/>
      <c r="MMW521" s="70"/>
      <c r="MMX521" s="70"/>
      <c r="MMY521" s="60"/>
      <c r="MMZ521" s="61"/>
      <c r="MNA521" s="70"/>
      <c r="MNB521" s="70"/>
      <c r="MNC521" s="60"/>
      <c r="MND521" s="61"/>
      <c r="MNE521" s="70"/>
      <c r="MNF521" s="70"/>
      <c r="MNG521" s="60"/>
      <c r="MNH521" s="61"/>
      <c r="MNI521" s="70"/>
      <c r="MNJ521" s="70"/>
      <c r="MNK521" s="60"/>
      <c r="MNL521" s="61"/>
      <c r="MNM521" s="70"/>
      <c r="MNN521" s="70"/>
      <c r="MNO521" s="60"/>
      <c r="MNP521" s="61"/>
      <c r="MNQ521" s="70"/>
      <c r="MNR521" s="70"/>
      <c r="MNS521" s="60"/>
      <c r="MNT521" s="61"/>
      <c r="MNU521" s="70"/>
      <c r="MNV521" s="70"/>
      <c r="MNW521" s="60"/>
      <c r="MNX521" s="61"/>
      <c r="MNY521" s="70"/>
      <c r="MNZ521" s="70"/>
      <c r="MOA521" s="60"/>
      <c r="MOB521" s="61"/>
      <c r="MOC521" s="70"/>
      <c r="MOD521" s="70"/>
      <c r="MOE521" s="60"/>
      <c r="MOF521" s="61"/>
      <c r="MOG521" s="70"/>
      <c r="MOH521" s="70"/>
      <c r="MOI521" s="60"/>
      <c r="MOJ521" s="61"/>
      <c r="MOK521" s="70"/>
      <c r="MOL521" s="70"/>
      <c r="MOM521" s="60"/>
      <c r="MON521" s="61"/>
      <c r="MOO521" s="70"/>
      <c r="MOP521" s="70"/>
      <c r="MOQ521" s="60"/>
      <c r="MOR521" s="61"/>
      <c r="MOS521" s="70"/>
      <c r="MOT521" s="70"/>
      <c r="MOU521" s="60"/>
      <c r="MOV521" s="61"/>
      <c r="MOW521" s="70"/>
      <c r="MOX521" s="70"/>
      <c r="MOY521" s="60"/>
      <c r="MOZ521" s="61"/>
      <c r="MPA521" s="70"/>
      <c r="MPB521" s="70"/>
      <c r="MPC521" s="60"/>
      <c r="MPD521" s="61"/>
      <c r="MPE521" s="70"/>
      <c r="MPF521" s="70"/>
      <c r="MPG521" s="60"/>
      <c r="MPH521" s="61"/>
      <c r="MPI521" s="70"/>
      <c r="MPJ521" s="70"/>
      <c r="MPK521" s="60"/>
      <c r="MPL521" s="61"/>
      <c r="MPM521" s="70"/>
      <c r="MPN521" s="70"/>
      <c r="MPO521" s="60"/>
      <c r="MPP521" s="61"/>
      <c r="MPQ521" s="70"/>
      <c r="MPR521" s="70"/>
      <c r="MPS521" s="60"/>
      <c r="MPT521" s="61"/>
      <c r="MPU521" s="70"/>
      <c r="MPV521" s="70"/>
      <c r="MPW521" s="60"/>
      <c r="MPX521" s="61"/>
      <c r="MPY521" s="70"/>
      <c r="MPZ521" s="70"/>
      <c r="MQA521" s="60"/>
      <c r="MQB521" s="61"/>
      <c r="MQC521" s="70"/>
      <c r="MQD521" s="70"/>
      <c r="MQE521" s="60"/>
      <c r="MQF521" s="61"/>
      <c r="MQG521" s="70"/>
      <c r="MQH521" s="70"/>
      <c r="MQI521" s="60"/>
      <c r="MQJ521" s="61"/>
      <c r="MQK521" s="70"/>
      <c r="MQL521" s="70"/>
      <c r="MQM521" s="60"/>
      <c r="MQN521" s="61"/>
      <c r="MQO521" s="70"/>
      <c r="MQP521" s="70"/>
      <c r="MQQ521" s="60"/>
      <c r="MQR521" s="61"/>
      <c r="MQS521" s="70"/>
      <c r="MQT521" s="70"/>
      <c r="MQU521" s="60"/>
      <c r="MQV521" s="61"/>
      <c r="MQW521" s="70"/>
      <c r="MQX521" s="70"/>
      <c r="MQY521" s="60"/>
      <c r="MQZ521" s="61"/>
      <c r="MRA521" s="70"/>
      <c r="MRB521" s="70"/>
      <c r="MRC521" s="60"/>
      <c r="MRD521" s="61"/>
      <c r="MRE521" s="70"/>
      <c r="MRF521" s="70"/>
      <c r="MRG521" s="60"/>
      <c r="MRH521" s="61"/>
      <c r="MRI521" s="70"/>
      <c r="MRJ521" s="70"/>
      <c r="MRK521" s="60"/>
      <c r="MRL521" s="61"/>
      <c r="MRM521" s="70"/>
      <c r="MRN521" s="70"/>
      <c r="MRO521" s="60"/>
      <c r="MRP521" s="61"/>
      <c r="MRQ521" s="70"/>
      <c r="MRR521" s="70"/>
      <c r="MRS521" s="60"/>
      <c r="MRT521" s="61"/>
      <c r="MRU521" s="70"/>
      <c r="MRV521" s="70"/>
      <c r="MRW521" s="60"/>
      <c r="MRX521" s="61"/>
      <c r="MRY521" s="70"/>
      <c r="MRZ521" s="70"/>
      <c r="MSA521" s="60"/>
      <c r="MSB521" s="61"/>
      <c r="MSC521" s="70"/>
      <c r="MSD521" s="70"/>
      <c r="MSE521" s="60"/>
      <c r="MSF521" s="61"/>
      <c r="MSG521" s="70"/>
      <c r="MSH521" s="70"/>
      <c r="MSI521" s="60"/>
      <c r="MSJ521" s="61"/>
      <c r="MSK521" s="70"/>
      <c r="MSL521" s="70"/>
      <c r="MSM521" s="60"/>
      <c r="MSN521" s="61"/>
      <c r="MSO521" s="70"/>
      <c r="MSP521" s="70"/>
      <c r="MSQ521" s="60"/>
      <c r="MSR521" s="61"/>
      <c r="MSS521" s="70"/>
      <c r="MST521" s="70"/>
      <c r="MSU521" s="60"/>
      <c r="MSV521" s="61"/>
      <c r="MSW521" s="70"/>
      <c r="MSX521" s="70"/>
      <c r="MSY521" s="60"/>
      <c r="MSZ521" s="61"/>
      <c r="MTA521" s="70"/>
      <c r="MTB521" s="70"/>
      <c r="MTC521" s="60"/>
      <c r="MTD521" s="61"/>
      <c r="MTE521" s="70"/>
      <c r="MTF521" s="70"/>
      <c r="MTG521" s="60"/>
      <c r="MTH521" s="61"/>
      <c r="MTI521" s="70"/>
      <c r="MTJ521" s="70"/>
      <c r="MTK521" s="60"/>
      <c r="MTL521" s="61"/>
      <c r="MTM521" s="70"/>
      <c r="MTN521" s="70"/>
      <c r="MTO521" s="60"/>
      <c r="MTP521" s="61"/>
      <c r="MTQ521" s="70"/>
      <c r="MTR521" s="70"/>
      <c r="MTS521" s="60"/>
      <c r="MTT521" s="61"/>
      <c r="MTU521" s="70"/>
      <c r="MTV521" s="70"/>
      <c r="MTW521" s="60"/>
      <c r="MTX521" s="61"/>
      <c r="MTY521" s="70"/>
      <c r="MTZ521" s="70"/>
      <c r="MUA521" s="60"/>
      <c r="MUB521" s="61"/>
      <c r="MUC521" s="70"/>
      <c r="MUD521" s="70"/>
      <c r="MUE521" s="60"/>
      <c r="MUF521" s="61"/>
      <c r="MUG521" s="70"/>
      <c r="MUH521" s="70"/>
      <c r="MUI521" s="60"/>
      <c r="MUJ521" s="61"/>
      <c r="MUK521" s="70"/>
      <c r="MUL521" s="70"/>
      <c r="MUM521" s="60"/>
      <c r="MUN521" s="61"/>
      <c r="MUO521" s="70"/>
      <c r="MUP521" s="70"/>
      <c r="MUQ521" s="60"/>
      <c r="MUR521" s="61"/>
      <c r="MUS521" s="70"/>
      <c r="MUT521" s="70"/>
      <c r="MUU521" s="60"/>
      <c r="MUV521" s="61"/>
      <c r="MUW521" s="70"/>
      <c r="MUX521" s="70"/>
      <c r="MUY521" s="60"/>
      <c r="MUZ521" s="61"/>
      <c r="MVA521" s="70"/>
      <c r="MVB521" s="70"/>
      <c r="MVC521" s="60"/>
      <c r="MVD521" s="61"/>
      <c r="MVE521" s="70"/>
      <c r="MVF521" s="70"/>
      <c r="MVG521" s="60"/>
      <c r="MVH521" s="61"/>
      <c r="MVI521" s="70"/>
      <c r="MVJ521" s="70"/>
      <c r="MVK521" s="60"/>
      <c r="MVL521" s="61"/>
      <c r="MVM521" s="70"/>
      <c r="MVN521" s="70"/>
      <c r="MVO521" s="60"/>
      <c r="MVP521" s="61"/>
      <c r="MVQ521" s="70"/>
      <c r="MVR521" s="70"/>
      <c r="MVS521" s="60"/>
      <c r="MVT521" s="61"/>
      <c r="MVU521" s="70"/>
      <c r="MVV521" s="70"/>
      <c r="MVW521" s="60"/>
      <c r="MVX521" s="61"/>
      <c r="MVY521" s="70"/>
      <c r="MVZ521" s="70"/>
      <c r="MWA521" s="60"/>
      <c r="MWB521" s="61"/>
      <c r="MWC521" s="70"/>
      <c r="MWD521" s="70"/>
      <c r="MWE521" s="60"/>
      <c r="MWF521" s="61"/>
      <c r="MWG521" s="70"/>
      <c r="MWH521" s="70"/>
      <c r="MWI521" s="60"/>
      <c r="MWJ521" s="61"/>
      <c r="MWK521" s="70"/>
      <c r="MWL521" s="70"/>
      <c r="MWM521" s="60"/>
      <c r="MWN521" s="61"/>
      <c r="MWO521" s="70"/>
      <c r="MWP521" s="70"/>
      <c r="MWQ521" s="60"/>
      <c r="MWR521" s="61"/>
      <c r="MWS521" s="70"/>
      <c r="MWT521" s="70"/>
      <c r="MWU521" s="60"/>
      <c r="MWV521" s="61"/>
      <c r="MWW521" s="70"/>
      <c r="MWX521" s="70"/>
      <c r="MWY521" s="60"/>
      <c r="MWZ521" s="61"/>
      <c r="MXA521" s="70"/>
      <c r="MXB521" s="70"/>
      <c r="MXC521" s="60"/>
      <c r="MXD521" s="61"/>
      <c r="MXE521" s="70"/>
      <c r="MXF521" s="70"/>
      <c r="MXG521" s="60"/>
      <c r="MXH521" s="61"/>
      <c r="MXI521" s="70"/>
      <c r="MXJ521" s="70"/>
      <c r="MXK521" s="60"/>
      <c r="MXL521" s="61"/>
      <c r="MXM521" s="70"/>
      <c r="MXN521" s="70"/>
      <c r="MXO521" s="60"/>
      <c r="MXP521" s="61"/>
      <c r="MXQ521" s="70"/>
      <c r="MXR521" s="70"/>
      <c r="MXS521" s="60"/>
      <c r="MXT521" s="61"/>
      <c r="MXU521" s="70"/>
      <c r="MXV521" s="70"/>
      <c r="MXW521" s="60"/>
      <c r="MXX521" s="61"/>
      <c r="MXY521" s="70"/>
      <c r="MXZ521" s="70"/>
      <c r="MYA521" s="60"/>
      <c r="MYB521" s="61"/>
      <c r="MYC521" s="70"/>
      <c r="MYD521" s="70"/>
      <c r="MYE521" s="60"/>
      <c r="MYF521" s="61"/>
      <c r="MYG521" s="70"/>
      <c r="MYH521" s="70"/>
      <c r="MYI521" s="60"/>
      <c r="MYJ521" s="61"/>
      <c r="MYK521" s="70"/>
      <c r="MYL521" s="70"/>
      <c r="MYM521" s="60"/>
      <c r="MYN521" s="61"/>
      <c r="MYO521" s="70"/>
      <c r="MYP521" s="70"/>
      <c r="MYQ521" s="60"/>
      <c r="MYR521" s="61"/>
      <c r="MYS521" s="70"/>
      <c r="MYT521" s="70"/>
      <c r="MYU521" s="60"/>
      <c r="MYV521" s="61"/>
      <c r="MYW521" s="70"/>
      <c r="MYX521" s="70"/>
      <c r="MYY521" s="60"/>
      <c r="MYZ521" s="61"/>
      <c r="MZA521" s="70"/>
      <c r="MZB521" s="70"/>
      <c r="MZC521" s="60"/>
      <c r="MZD521" s="61"/>
      <c r="MZE521" s="70"/>
      <c r="MZF521" s="70"/>
      <c r="MZG521" s="60"/>
      <c r="MZH521" s="61"/>
      <c r="MZI521" s="70"/>
      <c r="MZJ521" s="70"/>
      <c r="MZK521" s="60"/>
      <c r="MZL521" s="61"/>
      <c r="MZM521" s="70"/>
      <c r="MZN521" s="70"/>
      <c r="MZO521" s="60"/>
      <c r="MZP521" s="61"/>
      <c r="MZQ521" s="70"/>
      <c r="MZR521" s="70"/>
      <c r="MZS521" s="60"/>
      <c r="MZT521" s="61"/>
      <c r="MZU521" s="70"/>
      <c r="MZV521" s="70"/>
      <c r="MZW521" s="60"/>
      <c r="MZX521" s="61"/>
      <c r="MZY521" s="70"/>
      <c r="MZZ521" s="70"/>
      <c r="NAA521" s="60"/>
      <c r="NAB521" s="61"/>
      <c r="NAC521" s="70"/>
      <c r="NAD521" s="70"/>
      <c r="NAE521" s="60"/>
      <c r="NAF521" s="61"/>
      <c r="NAG521" s="70"/>
      <c r="NAH521" s="70"/>
      <c r="NAI521" s="60"/>
      <c r="NAJ521" s="61"/>
      <c r="NAK521" s="70"/>
      <c r="NAL521" s="70"/>
      <c r="NAM521" s="60"/>
      <c r="NAN521" s="61"/>
      <c r="NAO521" s="70"/>
      <c r="NAP521" s="70"/>
      <c r="NAQ521" s="60"/>
      <c r="NAR521" s="61"/>
      <c r="NAS521" s="70"/>
      <c r="NAT521" s="70"/>
      <c r="NAU521" s="60"/>
      <c r="NAV521" s="61"/>
      <c r="NAW521" s="70"/>
      <c r="NAX521" s="70"/>
      <c r="NAY521" s="60"/>
      <c r="NAZ521" s="61"/>
      <c r="NBA521" s="70"/>
      <c r="NBB521" s="70"/>
      <c r="NBC521" s="60"/>
      <c r="NBD521" s="61"/>
      <c r="NBE521" s="70"/>
      <c r="NBF521" s="70"/>
      <c r="NBG521" s="60"/>
      <c r="NBH521" s="61"/>
      <c r="NBI521" s="70"/>
      <c r="NBJ521" s="70"/>
      <c r="NBK521" s="60"/>
      <c r="NBL521" s="61"/>
      <c r="NBM521" s="70"/>
      <c r="NBN521" s="70"/>
      <c r="NBO521" s="60"/>
      <c r="NBP521" s="61"/>
      <c r="NBQ521" s="70"/>
      <c r="NBR521" s="70"/>
      <c r="NBS521" s="60"/>
      <c r="NBT521" s="61"/>
      <c r="NBU521" s="70"/>
      <c r="NBV521" s="70"/>
      <c r="NBW521" s="60"/>
      <c r="NBX521" s="61"/>
      <c r="NBY521" s="70"/>
      <c r="NBZ521" s="70"/>
      <c r="NCA521" s="60"/>
      <c r="NCB521" s="61"/>
      <c r="NCC521" s="70"/>
      <c r="NCD521" s="70"/>
      <c r="NCE521" s="60"/>
      <c r="NCF521" s="61"/>
      <c r="NCG521" s="70"/>
      <c r="NCH521" s="70"/>
      <c r="NCI521" s="60"/>
      <c r="NCJ521" s="61"/>
      <c r="NCK521" s="70"/>
      <c r="NCL521" s="70"/>
      <c r="NCM521" s="60"/>
      <c r="NCN521" s="61"/>
      <c r="NCO521" s="70"/>
      <c r="NCP521" s="70"/>
      <c r="NCQ521" s="60"/>
      <c r="NCR521" s="61"/>
      <c r="NCS521" s="70"/>
      <c r="NCT521" s="70"/>
      <c r="NCU521" s="60"/>
      <c r="NCV521" s="61"/>
      <c r="NCW521" s="70"/>
      <c r="NCX521" s="70"/>
      <c r="NCY521" s="60"/>
      <c r="NCZ521" s="61"/>
      <c r="NDA521" s="70"/>
      <c r="NDB521" s="70"/>
      <c r="NDC521" s="60"/>
      <c r="NDD521" s="61"/>
      <c r="NDE521" s="70"/>
      <c r="NDF521" s="70"/>
      <c r="NDG521" s="60"/>
      <c r="NDH521" s="61"/>
      <c r="NDI521" s="70"/>
      <c r="NDJ521" s="70"/>
      <c r="NDK521" s="60"/>
      <c r="NDL521" s="61"/>
      <c r="NDM521" s="70"/>
      <c r="NDN521" s="70"/>
      <c r="NDO521" s="60"/>
      <c r="NDP521" s="61"/>
      <c r="NDQ521" s="70"/>
      <c r="NDR521" s="70"/>
      <c r="NDS521" s="60"/>
      <c r="NDT521" s="61"/>
      <c r="NDU521" s="70"/>
      <c r="NDV521" s="70"/>
      <c r="NDW521" s="60"/>
      <c r="NDX521" s="61"/>
      <c r="NDY521" s="70"/>
      <c r="NDZ521" s="70"/>
      <c r="NEA521" s="60"/>
      <c r="NEB521" s="61"/>
      <c r="NEC521" s="70"/>
      <c r="NED521" s="70"/>
      <c r="NEE521" s="60"/>
      <c r="NEF521" s="61"/>
      <c r="NEG521" s="70"/>
      <c r="NEH521" s="70"/>
      <c r="NEI521" s="60"/>
      <c r="NEJ521" s="61"/>
      <c r="NEK521" s="70"/>
      <c r="NEL521" s="70"/>
      <c r="NEM521" s="60"/>
      <c r="NEN521" s="61"/>
      <c r="NEO521" s="70"/>
      <c r="NEP521" s="70"/>
      <c r="NEQ521" s="60"/>
      <c r="NER521" s="61"/>
      <c r="NES521" s="70"/>
      <c r="NET521" s="70"/>
      <c r="NEU521" s="60"/>
      <c r="NEV521" s="61"/>
      <c r="NEW521" s="70"/>
      <c r="NEX521" s="70"/>
      <c r="NEY521" s="60"/>
      <c r="NEZ521" s="61"/>
      <c r="NFA521" s="70"/>
      <c r="NFB521" s="70"/>
      <c r="NFC521" s="60"/>
      <c r="NFD521" s="61"/>
      <c r="NFE521" s="70"/>
      <c r="NFF521" s="70"/>
      <c r="NFG521" s="60"/>
      <c r="NFH521" s="61"/>
      <c r="NFI521" s="70"/>
      <c r="NFJ521" s="70"/>
      <c r="NFK521" s="60"/>
      <c r="NFL521" s="61"/>
      <c r="NFM521" s="70"/>
      <c r="NFN521" s="70"/>
      <c r="NFO521" s="60"/>
      <c r="NFP521" s="61"/>
      <c r="NFQ521" s="70"/>
      <c r="NFR521" s="70"/>
      <c r="NFS521" s="60"/>
      <c r="NFT521" s="61"/>
      <c r="NFU521" s="70"/>
      <c r="NFV521" s="70"/>
      <c r="NFW521" s="60"/>
      <c r="NFX521" s="61"/>
      <c r="NFY521" s="70"/>
      <c r="NFZ521" s="70"/>
      <c r="NGA521" s="60"/>
      <c r="NGB521" s="61"/>
      <c r="NGC521" s="70"/>
      <c r="NGD521" s="70"/>
      <c r="NGE521" s="60"/>
      <c r="NGF521" s="61"/>
      <c r="NGG521" s="70"/>
      <c r="NGH521" s="70"/>
      <c r="NGI521" s="60"/>
      <c r="NGJ521" s="61"/>
      <c r="NGK521" s="70"/>
      <c r="NGL521" s="70"/>
      <c r="NGM521" s="60"/>
      <c r="NGN521" s="61"/>
      <c r="NGO521" s="70"/>
      <c r="NGP521" s="70"/>
      <c r="NGQ521" s="60"/>
      <c r="NGR521" s="61"/>
      <c r="NGS521" s="70"/>
      <c r="NGT521" s="70"/>
      <c r="NGU521" s="60"/>
      <c r="NGV521" s="61"/>
      <c r="NGW521" s="70"/>
      <c r="NGX521" s="70"/>
      <c r="NGY521" s="60"/>
      <c r="NGZ521" s="61"/>
      <c r="NHA521" s="70"/>
      <c r="NHB521" s="70"/>
      <c r="NHC521" s="60"/>
      <c r="NHD521" s="61"/>
      <c r="NHE521" s="70"/>
      <c r="NHF521" s="70"/>
      <c r="NHG521" s="60"/>
      <c r="NHH521" s="61"/>
      <c r="NHI521" s="70"/>
      <c r="NHJ521" s="70"/>
      <c r="NHK521" s="60"/>
      <c r="NHL521" s="61"/>
      <c r="NHM521" s="70"/>
      <c r="NHN521" s="70"/>
      <c r="NHO521" s="60"/>
      <c r="NHP521" s="61"/>
      <c r="NHQ521" s="70"/>
      <c r="NHR521" s="70"/>
      <c r="NHS521" s="60"/>
      <c r="NHT521" s="61"/>
      <c r="NHU521" s="70"/>
      <c r="NHV521" s="70"/>
      <c r="NHW521" s="60"/>
      <c r="NHX521" s="61"/>
      <c r="NHY521" s="70"/>
      <c r="NHZ521" s="70"/>
      <c r="NIA521" s="60"/>
      <c r="NIB521" s="61"/>
      <c r="NIC521" s="70"/>
      <c r="NID521" s="70"/>
      <c r="NIE521" s="60"/>
      <c r="NIF521" s="61"/>
      <c r="NIG521" s="70"/>
      <c r="NIH521" s="70"/>
      <c r="NII521" s="60"/>
      <c r="NIJ521" s="61"/>
      <c r="NIK521" s="70"/>
      <c r="NIL521" s="70"/>
      <c r="NIM521" s="60"/>
      <c r="NIN521" s="61"/>
      <c r="NIO521" s="70"/>
      <c r="NIP521" s="70"/>
      <c r="NIQ521" s="60"/>
      <c r="NIR521" s="61"/>
      <c r="NIS521" s="70"/>
      <c r="NIT521" s="70"/>
      <c r="NIU521" s="60"/>
      <c r="NIV521" s="61"/>
      <c r="NIW521" s="70"/>
      <c r="NIX521" s="70"/>
      <c r="NIY521" s="60"/>
      <c r="NIZ521" s="61"/>
      <c r="NJA521" s="70"/>
      <c r="NJB521" s="70"/>
      <c r="NJC521" s="60"/>
      <c r="NJD521" s="61"/>
      <c r="NJE521" s="70"/>
      <c r="NJF521" s="70"/>
      <c r="NJG521" s="60"/>
      <c r="NJH521" s="61"/>
      <c r="NJI521" s="70"/>
      <c r="NJJ521" s="70"/>
      <c r="NJK521" s="60"/>
      <c r="NJL521" s="61"/>
      <c r="NJM521" s="70"/>
      <c r="NJN521" s="70"/>
      <c r="NJO521" s="60"/>
      <c r="NJP521" s="61"/>
      <c r="NJQ521" s="70"/>
      <c r="NJR521" s="70"/>
      <c r="NJS521" s="60"/>
      <c r="NJT521" s="61"/>
      <c r="NJU521" s="70"/>
      <c r="NJV521" s="70"/>
      <c r="NJW521" s="60"/>
      <c r="NJX521" s="61"/>
      <c r="NJY521" s="70"/>
      <c r="NJZ521" s="70"/>
      <c r="NKA521" s="60"/>
      <c r="NKB521" s="61"/>
      <c r="NKC521" s="70"/>
      <c r="NKD521" s="70"/>
      <c r="NKE521" s="60"/>
      <c r="NKF521" s="61"/>
      <c r="NKG521" s="70"/>
      <c r="NKH521" s="70"/>
      <c r="NKI521" s="60"/>
      <c r="NKJ521" s="61"/>
      <c r="NKK521" s="70"/>
      <c r="NKL521" s="70"/>
      <c r="NKM521" s="60"/>
      <c r="NKN521" s="61"/>
      <c r="NKO521" s="70"/>
      <c r="NKP521" s="70"/>
      <c r="NKQ521" s="60"/>
      <c r="NKR521" s="61"/>
      <c r="NKS521" s="70"/>
      <c r="NKT521" s="70"/>
      <c r="NKU521" s="60"/>
      <c r="NKV521" s="61"/>
      <c r="NKW521" s="70"/>
      <c r="NKX521" s="70"/>
      <c r="NKY521" s="60"/>
      <c r="NKZ521" s="61"/>
      <c r="NLA521" s="70"/>
      <c r="NLB521" s="70"/>
      <c r="NLC521" s="60"/>
      <c r="NLD521" s="61"/>
      <c r="NLE521" s="70"/>
      <c r="NLF521" s="70"/>
      <c r="NLG521" s="60"/>
      <c r="NLH521" s="61"/>
      <c r="NLI521" s="70"/>
      <c r="NLJ521" s="70"/>
      <c r="NLK521" s="60"/>
      <c r="NLL521" s="61"/>
      <c r="NLM521" s="70"/>
      <c r="NLN521" s="70"/>
      <c r="NLO521" s="60"/>
      <c r="NLP521" s="61"/>
      <c r="NLQ521" s="70"/>
      <c r="NLR521" s="70"/>
      <c r="NLS521" s="60"/>
      <c r="NLT521" s="61"/>
      <c r="NLU521" s="70"/>
      <c r="NLV521" s="70"/>
      <c r="NLW521" s="60"/>
      <c r="NLX521" s="61"/>
      <c r="NLY521" s="70"/>
      <c r="NLZ521" s="70"/>
      <c r="NMA521" s="60"/>
      <c r="NMB521" s="61"/>
      <c r="NMC521" s="70"/>
      <c r="NMD521" s="70"/>
      <c r="NME521" s="60"/>
      <c r="NMF521" s="61"/>
      <c r="NMG521" s="70"/>
      <c r="NMH521" s="70"/>
      <c r="NMI521" s="60"/>
      <c r="NMJ521" s="61"/>
      <c r="NMK521" s="70"/>
      <c r="NML521" s="70"/>
      <c r="NMM521" s="60"/>
      <c r="NMN521" s="61"/>
      <c r="NMO521" s="70"/>
      <c r="NMP521" s="70"/>
      <c r="NMQ521" s="60"/>
      <c r="NMR521" s="61"/>
      <c r="NMS521" s="70"/>
      <c r="NMT521" s="70"/>
      <c r="NMU521" s="60"/>
      <c r="NMV521" s="61"/>
      <c r="NMW521" s="70"/>
      <c r="NMX521" s="70"/>
      <c r="NMY521" s="60"/>
      <c r="NMZ521" s="61"/>
      <c r="NNA521" s="70"/>
      <c r="NNB521" s="70"/>
      <c r="NNC521" s="60"/>
      <c r="NND521" s="61"/>
      <c r="NNE521" s="70"/>
      <c r="NNF521" s="70"/>
      <c r="NNG521" s="60"/>
      <c r="NNH521" s="61"/>
      <c r="NNI521" s="70"/>
      <c r="NNJ521" s="70"/>
      <c r="NNK521" s="60"/>
      <c r="NNL521" s="61"/>
      <c r="NNM521" s="70"/>
      <c r="NNN521" s="70"/>
      <c r="NNO521" s="60"/>
      <c r="NNP521" s="61"/>
      <c r="NNQ521" s="70"/>
      <c r="NNR521" s="70"/>
      <c r="NNS521" s="60"/>
      <c r="NNT521" s="61"/>
      <c r="NNU521" s="70"/>
      <c r="NNV521" s="70"/>
      <c r="NNW521" s="60"/>
      <c r="NNX521" s="61"/>
      <c r="NNY521" s="70"/>
      <c r="NNZ521" s="70"/>
      <c r="NOA521" s="60"/>
      <c r="NOB521" s="61"/>
      <c r="NOC521" s="70"/>
      <c r="NOD521" s="70"/>
      <c r="NOE521" s="60"/>
      <c r="NOF521" s="61"/>
      <c r="NOG521" s="70"/>
      <c r="NOH521" s="70"/>
      <c r="NOI521" s="60"/>
      <c r="NOJ521" s="61"/>
      <c r="NOK521" s="70"/>
      <c r="NOL521" s="70"/>
      <c r="NOM521" s="60"/>
      <c r="NON521" s="61"/>
      <c r="NOO521" s="70"/>
      <c r="NOP521" s="70"/>
      <c r="NOQ521" s="60"/>
      <c r="NOR521" s="61"/>
      <c r="NOS521" s="70"/>
      <c r="NOT521" s="70"/>
      <c r="NOU521" s="60"/>
      <c r="NOV521" s="61"/>
      <c r="NOW521" s="70"/>
      <c r="NOX521" s="70"/>
      <c r="NOY521" s="60"/>
      <c r="NOZ521" s="61"/>
      <c r="NPA521" s="70"/>
      <c r="NPB521" s="70"/>
      <c r="NPC521" s="60"/>
      <c r="NPD521" s="61"/>
      <c r="NPE521" s="70"/>
      <c r="NPF521" s="70"/>
      <c r="NPG521" s="60"/>
      <c r="NPH521" s="61"/>
      <c r="NPI521" s="70"/>
      <c r="NPJ521" s="70"/>
      <c r="NPK521" s="60"/>
      <c r="NPL521" s="61"/>
      <c r="NPM521" s="70"/>
      <c r="NPN521" s="70"/>
      <c r="NPO521" s="60"/>
      <c r="NPP521" s="61"/>
      <c r="NPQ521" s="70"/>
      <c r="NPR521" s="70"/>
      <c r="NPS521" s="60"/>
      <c r="NPT521" s="61"/>
      <c r="NPU521" s="70"/>
      <c r="NPV521" s="70"/>
      <c r="NPW521" s="60"/>
      <c r="NPX521" s="61"/>
      <c r="NPY521" s="70"/>
      <c r="NPZ521" s="70"/>
      <c r="NQA521" s="60"/>
      <c r="NQB521" s="61"/>
      <c r="NQC521" s="70"/>
      <c r="NQD521" s="70"/>
      <c r="NQE521" s="60"/>
      <c r="NQF521" s="61"/>
      <c r="NQG521" s="70"/>
      <c r="NQH521" s="70"/>
      <c r="NQI521" s="60"/>
      <c r="NQJ521" s="61"/>
      <c r="NQK521" s="70"/>
      <c r="NQL521" s="70"/>
      <c r="NQM521" s="60"/>
      <c r="NQN521" s="61"/>
      <c r="NQO521" s="70"/>
      <c r="NQP521" s="70"/>
      <c r="NQQ521" s="60"/>
      <c r="NQR521" s="61"/>
      <c r="NQS521" s="70"/>
      <c r="NQT521" s="70"/>
      <c r="NQU521" s="60"/>
      <c r="NQV521" s="61"/>
      <c r="NQW521" s="70"/>
      <c r="NQX521" s="70"/>
      <c r="NQY521" s="60"/>
      <c r="NQZ521" s="61"/>
      <c r="NRA521" s="70"/>
      <c r="NRB521" s="70"/>
      <c r="NRC521" s="60"/>
      <c r="NRD521" s="61"/>
      <c r="NRE521" s="70"/>
      <c r="NRF521" s="70"/>
      <c r="NRG521" s="60"/>
      <c r="NRH521" s="61"/>
      <c r="NRI521" s="70"/>
      <c r="NRJ521" s="70"/>
      <c r="NRK521" s="60"/>
      <c r="NRL521" s="61"/>
      <c r="NRM521" s="70"/>
      <c r="NRN521" s="70"/>
      <c r="NRO521" s="60"/>
      <c r="NRP521" s="61"/>
      <c r="NRQ521" s="70"/>
      <c r="NRR521" s="70"/>
      <c r="NRS521" s="60"/>
      <c r="NRT521" s="61"/>
      <c r="NRU521" s="70"/>
      <c r="NRV521" s="70"/>
      <c r="NRW521" s="60"/>
      <c r="NRX521" s="61"/>
      <c r="NRY521" s="70"/>
      <c r="NRZ521" s="70"/>
      <c r="NSA521" s="60"/>
      <c r="NSB521" s="61"/>
      <c r="NSC521" s="70"/>
      <c r="NSD521" s="70"/>
      <c r="NSE521" s="60"/>
      <c r="NSF521" s="61"/>
      <c r="NSG521" s="70"/>
      <c r="NSH521" s="70"/>
      <c r="NSI521" s="60"/>
      <c r="NSJ521" s="61"/>
      <c r="NSK521" s="70"/>
      <c r="NSL521" s="70"/>
      <c r="NSM521" s="60"/>
      <c r="NSN521" s="61"/>
      <c r="NSO521" s="70"/>
      <c r="NSP521" s="70"/>
      <c r="NSQ521" s="60"/>
      <c r="NSR521" s="61"/>
      <c r="NSS521" s="70"/>
      <c r="NST521" s="70"/>
      <c r="NSU521" s="60"/>
      <c r="NSV521" s="61"/>
      <c r="NSW521" s="70"/>
      <c r="NSX521" s="70"/>
      <c r="NSY521" s="60"/>
      <c r="NSZ521" s="61"/>
      <c r="NTA521" s="70"/>
      <c r="NTB521" s="70"/>
      <c r="NTC521" s="60"/>
      <c r="NTD521" s="61"/>
      <c r="NTE521" s="70"/>
      <c r="NTF521" s="70"/>
      <c r="NTG521" s="60"/>
      <c r="NTH521" s="61"/>
      <c r="NTI521" s="70"/>
      <c r="NTJ521" s="70"/>
      <c r="NTK521" s="60"/>
      <c r="NTL521" s="61"/>
      <c r="NTM521" s="70"/>
      <c r="NTN521" s="70"/>
      <c r="NTO521" s="60"/>
      <c r="NTP521" s="61"/>
      <c r="NTQ521" s="70"/>
      <c r="NTR521" s="70"/>
      <c r="NTS521" s="60"/>
      <c r="NTT521" s="61"/>
      <c r="NTU521" s="70"/>
      <c r="NTV521" s="70"/>
      <c r="NTW521" s="60"/>
      <c r="NTX521" s="61"/>
      <c r="NTY521" s="70"/>
      <c r="NTZ521" s="70"/>
      <c r="NUA521" s="60"/>
      <c r="NUB521" s="61"/>
      <c r="NUC521" s="70"/>
      <c r="NUD521" s="70"/>
      <c r="NUE521" s="60"/>
      <c r="NUF521" s="61"/>
      <c r="NUG521" s="70"/>
      <c r="NUH521" s="70"/>
      <c r="NUI521" s="60"/>
      <c r="NUJ521" s="61"/>
      <c r="NUK521" s="70"/>
      <c r="NUL521" s="70"/>
      <c r="NUM521" s="60"/>
      <c r="NUN521" s="61"/>
      <c r="NUO521" s="70"/>
      <c r="NUP521" s="70"/>
      <c r="NUQ521" s="60"/>
      <c r="NUR521" s="61"/>
      <c r="NUS521" s="70"/>
      <c r="NUT521" s="70"/>
      <c r="NUU521" s="60"/>
      <c r="NUV521" s="61"/>
      <c r="NUW521" s="70"/>
      <c r="NUX521" s="70"/>
      <c r="NUY521" s="60"/>
      <c r="NUZ521" s="61"/>
      <c r="NVA521" s="70"/>
      <c r="NVB521" s="70"/>
      <c r="NVC521" s="60"/>
      <c r="NVD521" s="61"/>
      <c r="NVE521" s="70"/>
      <c r="NVF521" s="70"/>
      <c r="NVG521" s="60"/>
      <c r="NVH521" s="61"/>
      <c r="NVI521" s="70"/>
      <c r="NVJ521" s="70"/>
      <c r="NVK521" s="60"/>
      <c r="NVL521" s="61"/>
      <c r="NVM521" s="70"/>
      <c r="NVN521" s="70"/>
      <c r="NVO521" s="60"/>
      <c r="NVP521" s="61"/>
      <c r="NVQ521" s="70"/>
      <c r="NVR521" s="70"/>
      <c r="NVS521" s="60"/>
      <c r="NVT521" s="61"/>
      <c r="NVU521" s="70"/>
      <c r="NVV521" s="70"/>
      <c r="NVW521" s="60"/>
      <c r="NVX521" s="61"/>
      <c r="NVY521" s="70"/>
      <c r="NVZ521" s="70"/>
      <c r="NWA521" s="60"/>
      <c r="NWB521" s="61"/>
      <c r="NWC521" s="70"/>
      <c r="NWD521" s="70"/>
      <c r="NWE521" s="60"/>
      <c r="NWF521" s="61"/>
      <c r="NWG521" s="70"/>
      <c r="NWH521" s="70"/>
      <c r="NWI521" s="60"/>
      <c r="NWJ521" s="61"/>
      <c r="NWK521" s="70"/>
      <c r="NWL521" s="70"/>
      <c r="NWM521" s="60"/>
      <c r="NWN521" s="61"/>
      <c r="NWO521" s="70"/>
      <c r="NWP521" s="70"/>
      <c r="NWQ521" s="60"/>
      <c r="NWR521" s="61"/>
      <c r="NWS521" s="70"/>
      <c r="NWT521" s="70"/>
      <c r="NWU521" s="60"/>
      <c r="NWV521" s="61"/>
      <c r="NWW521" s="70"/>
      <c r="NWX521" s="70"/>
      <c r="NWY521" s="60"/>
      <c r="NWZ521" s="61"/>
      <c r="NXA521" s="70"/>
      <c r="NXB521" s="70"/>
      <c r="NXC521" s="60"/>
      <c r="NXD521" s="61"/>
      <c r="NXE521" s="70"/>
      <c r="NXF521" s="70"/>
      <c r="NXG521" s="60"/>
      <c r="NXH521" s="61"/>
      <c r="NXI521" s="70"/>
      <c r="NXJ521" s="70"/>
      <c r="NXK521" s="60"/>
      <c r="NXL521" s="61"/>
      <c r="NXM521" s="70"/>
      <c r="NXN521" s="70"/>
      <c r="NXO521" s="60"/>
      <c r="NXP521" s="61"/>
      <c r="NXQ521" s="70"/>
      <c r="NXR521" s="70"/>
      <c r="NXS521" s="60"/>
      <c r="NXT521" s="61"/>
      <c r="NXU521" s="70"/>
      <c r="NXV521" s="70"/>
      <c r="NXW521" s="60"/>
      <c r="NXX521" s="61"/>
      <c r="NXY521" s="70"/>
      <c r="NXZ521" s="70"/>
      <c r="NYA521" s="60"/>
      <c r="NYB521" s="61"/>
      <c r="NYC521" s="70"/>
      <c r="NYD521" s="70"/>
      <c r="NYE521" s="60"/>
      <c r="NYF521" s="61"/>
      <c r="NYG521" s="70"/>
      <c r="NYH521" s="70"/>
      <c r="NYI521" s="60"/>
      <c r="NYJ521" s="61"/>
      <c r="NYK521" s="70"/>
      <c r="NYL521" s="70"/>
      <c r="NYM521" s="60"/>
      <c r="NYN521" s="61"/>
      <c r="NYO521" s="70"/>
      <c r="NYP521" s="70"/>
      <c r="NYQ521" s="60"/>
      <c r="NYR521" s="61"/>
      <c r="NYS521" s="70"/>
      <c r="NYT521" s="70"/>
      <c r="NYU521" s="60"/>
      <c r="NYV521" s="61"/>
      <c r="NYW521" s="70"/>
      <c r="NYX521" s="70"/>
      <c r="NYY521" s="60"/>
      <c r="NYZ521" s="61"/>
      <c r="NZA521" s="70"/>
      <c r="NZB521" s="70"/>
      <c r="NZC521" s="60"/>
      <c r="NZD521" s="61"/>
      <c r="NZE521" s="70"/>
      <c r="NZF521" s="70"/>
      <c r="NZG521" s="60"/>
      <c r="NZH521" s="61"/>
      <c r="NZI521" s="70"/>
      <c r="NZJ521" s="70"/>
      <c r="NZK521" s="60"/>
      <c r="NZL521" s="61"/>
      <c r="NZM521" s="70"/>
      <c r="NZN521" s="70"/>
      <c r="NZO521" s="60"/>
      <c r="NZP521" s="61"/>
      <c r="NZQ521" s="70"/>
      <c r="NZR521" s="70"/>
      <c r="NZS521" s="60"/>
      <c r="NZT521" s="61"/>
      <c r="NZU521" s="70"/>
      <c r="NZV521" s="70"/>
      <c r="NZW521" s="60"/>
      <c r="NZX521" s="61"/>
      <c r="NZY521" s="70"/>
      <c r="NZZ521" s="70"/>
      <c r="OAA521" s="60"/>
      <c r="OAB521" s="61"/>
      <c r="OAC521" s="70"/>
      <c r="OAD521" s="70"/>
      <c r="OAE521" s="60"/>
      <c r="OAF521" s="61"/>
      <c r="OAG521" s="70"/>
      <c r="OAH521" s="70"/>
      <c r="OAI521" s="60"/>
      <c r="OAJ521" s="61"/>
      <c r="OAK521" s="70"/>
      <c r="OAL521" s="70"/>
      <c r="OAM521" s="60"/>
      <c r="OAN521" s="61"/>
      <c r="OAO521" s="70"/>
      <c r="OAP521" s="70"/>
      <c r="OAQ521" s="60"/>
      <c r="OAR521" s="61"/>
      <c r="OAS521" s="70"/>
      <c r="OAT521" s="70"/>
      <c r="OAU521" s="60"/>
      <c r="OAV521" s="61"/>
      <c r="OAW521" s="70"/>
      <c r="OAX521" s="70"/>
      <c r="OAY521" s="60"/>
      <c r="OAZ521" s="61"/>
      <c r="OBA521" s="70"/>
      <c r="OBB521" s="70"/>
      <c r="OBC521" s="60"/>
      <c r="OBD521" s="61"/>
      <c r="OBE521" s="70"/>
      <c r="OBF521" s="70"/>
      <c r="OBG521" s="60"/>
      <c r="OBH521" s="61"/>
      <c r="OBI521" s="70"/>
      <c r="OBJ521" s="70"/>
      <c r="OBK521" s="60"/>
      <c r="OBL521" s="61"/>
      <c r="OBM521" s="70"/>
      <c r="OBN521" s="70"/>
      <c r="OBO521" s="60"/>
      <c r="OBP521" s="61"/>
      <c r="OBQ521" s="70"/>
      <c r="OBR521" s="70"/>
      <c r="OBS521" s="60"/>
      <c r="OBT521" s="61"/>
      <c r="OBU521" s="70"/>
      <c r="OBV521" s="70"/>
      <c r="OBW521" s="60"/>
      <c r="OBX521" s="61"/>
      <c r="OBY521" s="70"/>
      <c r="OBZ521" s="70"/>
      <c r="OCA521" s="60"/>
      <c r="OCB521" s="61"/>
      <c r="OCC521" s="70"/>
      <c r="OCD521" s="70"/>
      <c r="OCE521" s="60"/>
      <c r="OCF521" s="61"/>
      <c r="OCG521" s="70"/>
      <c r="OCH521" s="70"/>
      <c r="OCI521" s="60"/>
      <c r="OCJ521" s="61"/>
      <c r="OCK521" s="70"/>
      <c r="OCL521" s="70"/>
      <c r="OCM521" s="60"/>
      <c r="OCN521" s="61"/>
      <c r="OCO521" s="70"/>
      <c r="OCP521" s="70"/>
      <c r="OCQ521" s="60"/>
      <c r="OCR521" s="61"/>
      <c r="OCS521" s="70"/>
      <c r="OCT521" s="70"/>
      <c r="OCU521" s="60"/>
      <c r="OCV521" s="61"/>
      <c r="OCW521" s="70"/>
      <c r="OCX521" s="70"/>
      <c r="OCY521" s="60"/>
      <c r="OCZ521" s="61"/>
      <c r="ODA521" s="70"/>
      <c r="ODB521" s="70"/>
      <c r="ODC521" s="60"/>
      <c r="ODD521" s="61"/>
      <c r="ODE521" s="70"/>
      <c r="ODF521" s="70"/>
      <c r="ODG521" s="60"/>
      <c r="ODH521" s="61"/>
      <c r="ODI521" s="70"/>
      <c r="ODJ521" s="70"/>
      <c r="ODK521" s="60"/>
      <c r="ODL521" s="61"/>
      <c r="ODM521" s="70"/>
      <c r="ODN521" s="70"/>
      <c r="ODO521" s="60"/>
      <c r="ODP521" s="61"/>
      <c r="ODQ521" s="70"/>
      <c r="ODR521" s="70"/>
      <c r="ODS521" s="60"/>
      <c r="ODT521" s="61"/>
      <c r="ODU521" s="70"/>
      <c r="ODV521" s="70"/>
      <c r="ODW521" s="60"/>
      <c r="ODX521" s="61"/>
      <c r="ODY521" s="70"/>
      <c r="ODZ521" s="70"/>
      <c r="OEA521" s="60"/>
      <c r="OEB521" s="61"/>
      <c r="OEC521" s="70"/>
      <c r="OED521" s="70"/>
      <c r="OEE521" s="60"/>
      <c r="OEF521" s="61"/>
      <c r="OEG521" s="70"/>
      <c r="OEH521" s="70"/>
      <c r="OEI521" s="60"/>
      <c r="OEJ521" s="61"/>
      <c r="OEK521" s="70"/>
      <c r="OEL521" s="70"/>
      <c r="OEM521" s="60"/>
      <c r="OEN521" s="61"/>
      <c r="OEO521" s="70"/>
      <c r="OEP521" s="70"/>
      <c r="OEQ521" s="60"/>
      <c r="OER521" s="61"/>
      <c r="OES521" s="70"/>
      <c r="OET521" s="70"/>
      <c r="OEU521" s="60"/>
      <c r="OEV521" s="61"/>
      <c r="OEW521" s="70"/>
      <c r="OEX521" s="70"/>
      <c r="OEY521" s="60"/>
      <c r="OEZ521" s="61"/>
      <c r="OFA521" s="70"/>
      <c r="OFB521" s="70"/>
      <c r="OFC521" s="60"/>
      <c r="OFD521" s="61"/>
      <c r="OFE521" s="70"/>
      <c r="OFF521" s="70"/>
      <c r="OFG521" s="60"/>
      <c r="OFH521" s="61"/>
      <c r="OFI521" s="70"/>
      <c r="OFJ521" s="70"/>
      <c r="OFK521" s="60"/>
      <c r="OFL521" s="61"/>
      <c r="OFM521" s="70"/>
      <c r="OFN521" s="70"/>
      <c r="OFO521" s="60"/>
      <c r="OFP521" s="61"/>
      <c r="OFQ521" s="70"/>
      <c r="OFR521" s="70"/>
      <c r="OFS521" s="60"/>
      <c r="OFT521" s="61"/>
      <c r="OFU521" s="70"/>
      <c r="OFV521" s="70"/>
      <c r="OFW521" s="60"/>
      <c r="OFX521" s="61"/>
      <c r="OFY521" s="70"/>
      <c r="OFZ521" s="70"/>
      <c r="OGA521" s="60"/>
      <c r="OGB521" s="61"/>
      <c r="OGC521" s="70"/>
      <c r="OGD521" s="70"/>
      <c r="OGE521" s="60"/>
      <c r="OGF521" s="61"/>
      <c r="OGG521" s="70"/>
      <c r="OGH521" s="70"/>
      <c r="OGI521" s="60"/>
      <c r="OGJ521" s="61"/>
      <c r="OGK521" s="70"/>
      <c r="OGL521" s="70"/>
      <c r="OGM521" s="60"/>
      <c r="OGN521" s="61"/>
      <c r="OGO521" s="70"/>
      <c r="OGP521" s="70"/>
      <c r="OGQ521" s="60"/>
      <c r="OGR521" s="61"/>
      <c r="OGS521" s="70"/>
      <c r="OGT521" s="70"/>
      <c r="OGU521" s="60"/>
      <c r="OGV521" s="61"/>
      <c r="OGW521" s="70"/>
      <c r="OGX521" s="70"/>
      <c r="OGY521" s="60"/>
      <c r="OGZ521" s="61"/>
      <c r="OHA521" s="70"/>
      <c r="OHB521" s="70"/>
      <c r="OHC521" s="60"/>
      <c r="OHD521" s="61"/>
      <c r="OHE521" s="70"/>
      <c r="OHF521" s="70"/>
      <c r="OHG521" s="60"/>
      <c r="OHH521" s="61"/>
      <c r="OHI521" s="70"/>
      <c r="OHJ521" s="70"/>
      <c r="OHK521" s="60"/>
      <c r="OHL521" s="61"/>
      <c r="OHM521" s="70"/>
      <c r="OHN521" s="70"/>
      <c r="OHO521" s="60"/>
      <c r="OHP521" s="61"/>
      <c r="OHQ521" s="70"/>
      <c r="OHR521" s="70"/>
      <c r="OHS521" s="60"/>
      <c r="OHT521" s="61"/>
      <c r="OHU521" s="70"/>
      <c r="OHV521" s="70"/>
      <c r="OHW521" s="60"/>
      <c r="OHX521" s="61"/>
      <c r="OHY521" s="70"/>
      <c r="OHZ521" s="70"/>
      <c r="OIA521" s="60"/>
      <c r="OIB521" s="61"/>
      <c r="OIC521" s="70"/>
      <c r="OID521" s="70"/>
      <c r="OIE521" s="60"/>
      <c r="OIF521" s="61"/>
      <c r="OIG521" s="70"/>
      <c r="OIH521" s="70"/>
      <c r="OII521" s="60"/>
      <c r="OIJ521" s="61"/>
      <c r="OIK521" s="70"/>
      <c r="OIL521" s="70"/>
      <c r="OIM521" s="60"/>
      <c r="OIN521" s="61"/>
      <c r="OIO521" s="70"/>
      <c r="OIP521" s="70"/>
      <c r="OIQ521" s="60"/>
      <c r="OIR521" s="61"/>
      <c r="OIS521" s="70"/>
      <c r="OIT521" s="70"/>
      <c r="OIU521" s="60"/>
      <c r="OIV521" s="61"/>
      <c r="OIW521" s="70"/>
      <c r="OIX521" s="70"/>
      <c r="OIY521" s="60"/>
      <c r="OIZ521" s="61"/>
      <c r="OJA521" s="70"/>
      <c r="OJB521" s="70"/>
      <c r="OJC521" s="60"/>
      <c r="OJD521" s="61"/>
      <c r="OJE521" s="70"/>
      <c r="OJF521" s="70"/>
      <c r="OJG521" s="60"/>
      <c r="OJH521" s="61"/>
      <c r="OJI521" s="70"/>
      <c r="OJJ521" s="70"/>
      <c r="OJK521" s="60"/>
      <c r="OJL521" s="61"/>
      <c r="OJM521" s="70"/>
      <c r="OJN521" s="70"/>
      <c r="OJO521" s="60"/>
      <c r="OJP521" s="61"/>
      <c r="OJQ521" s="70"/>
      <c r="OJR521" s="70"/>
      <c r="OJS521" s="60"/>
      <c r="OJT521" s="61"/>
      <c r="OJU521" s="70"/>
      <c r="OJV521" s="70"/>
      <c r="OJW521" s="60"/>
      <c r="OJX521" s="61"/>
      <c r="OJY521" s="70"/>
      <c r="OJZ521" s="70"/>
      <c r="OKA521" s="60"/>
      <c r="OKB521" s="61"/>
      <c r="OKC521" s="70"/>
      <c r="OKD521" s="70"/>
      <c r="OKE521" s="60"/>
      <c r="OKF521" s="61"/>
      <c r="OKG521" s="70"/>
      <c r="OKH521" s="70"/>
      <c r="OKI521" s="60"/>
      <c r="OKJ521" s="61"/>
      <c r="OKK521" s="70"/>
      <c r="OKL521" s="70"/>
      <c r="OKM521" s="60"/>
      <c r="OKN521" s="61"/>
      <c r="OKO521" s="70"/>
      <c r="OKP521" s="70"/>
      <c r="OKQ521" s="60"/>
      <c r="OKR521" s="61"/>
      <c r="OKS521" s="70"/>
      <c r="OKT521" s="70"/>
      <c r="OKU521" s="60"/>
      <c r="OKV521" s="61"/>
      <c r="OKW521" s="70"/>
      <c r="OKX521" s="70"/>
      <c r="OKY521" s="60"/>
      <c r="OKZ521" s="61"/>
      <c r="OLA521" s="70"/>
      <c r="OLB521" s="70"/>
      <c r="OLC521" s="60"/>
      <c r="OLD521" s="61"/>
      <c r="OLE521" s="70"/>
      <c r="OLF521" s="70"/>
      <c r="OLG521" s="60"/>
      <c r="OLH521" s="61"/>
      <c r="OLI521" s="70"/>
      <c r="OLJ521" s="70"/>
      <c r="OLK521" s="60"/>
      <c r="OLL521" s="61"/>
      <c r="OLM521" s="70"/>
      <c r="OLN521" s="70"/>
      <c r="OLO521" s="60"/>
      <c r="OLP521" s="61"/>
      <c r="OLQ521" s="70"/>
      <c r="OLR521" s="70"/>
      <c r="OLS521" s="60"/>
      <c r="OLT521" s="61"/>
      <c r="OLU521" s="70"/>
      <c r="OLV521" s="70"/>
      <c r="OLW521" s="60"/>
      <c r="OLX521" s="61"/>
      <c r="OLY521" s="70"/>
      <c r="OLZ521" s="70"/>
      <c r="OMA521" s="60"/>
      <c r="OMB521" s="61"/>
      <c r="OMC521" s="70"/>
      <c r="OMD521" s="70"/>
      <c r="OME521" s="60"/>
      <c r="OMF521" s="61"/>
      <c r="OMG521" s="70"/>
      <c r="OMH521" s="70"/>
      <c r="OMI521" s="60"/>
      <c r="OMJ521" s="61"/>
      <c r="OMK521" s="70"/>
      <c r="OML521" s="70"/>
      <c r="OMM521" s="60"/>
      <c r="OMN521" s="61"/>
      <c r="OMO521" s="70"/>
      <c r="OMP521" s="70"/>
      <c r="OMQ521" s="60"/>
      <c r="OMR521" s="61"/>
      <c r="OMS521" s="70"/>
      <c r="OMT521" s="70"/>
      <c r="OMU521" s="60"/>
      <c r="OMV521" s="61"/>
      <c r="OMW521" s="70"/>
      <c r="OMX521" s="70"/>
      <c r="OMY521" s="60"/>
      <c r="OMZ521" s="61"/>
      <c r="ONA521" s="70"/>
      <c r="ONB521" s="70"/>
      <c r="ONC521" s="60"/>
      <c r="OND521" s="61"/>
      <c r="ONE521" s="70"/>
      <c r="ONF521" s="70"/>
      <c r="ONG521" s="60"/>
      <c r="ONH521" s="61"/>
      <c r="ONI521" s="70"/>
      <c r="ONJ521" s="70"/>
      <c r="ONK521" s="60"/>
      <c r="ONL521" s="61"/>
      <c r="ONM521" s="70"/>
      <c r="ONN521" s="70"/>
      <c r="ONO521" s="60"/>
      <c r="ONP521" s="61"/>
      <c r="ONQ521" s="70"/>
      <c r="ONR521" s="70"/>
      <c r="ONS521" s="60"/>
      <c r="ONT521" s="61"/>
      <c r="ONU521" s="70"/>
      <c r="ONV521" s="70"/>
      <c r="ONW521" s="60"/>
      <c r="ONX521" s="61"/>
      <c r="ONY521" s="70"/>
      <c r="ONZ521" s="70"/>
      <c r="OOA521" s="60"/>
      <c r="OOB521" s="61"/>
      <c r="OOC521" s="70"/>
      <c r="OOD521" s="70"/>
      <c r="OOE521" s="60"/>
      <c r="OOF521" s="61"/>
      <c r="OOG521" s="70"/>
      <c r="OOH521" s="70"/>
      <c r="OOI521" s="60"/>
      <c r="OOJ521" s="61"/>
      <c r="OOK521" s="70"/>
      <c r="OOL521" s="70"/>
      <c r="OOM521" s="60"/>
      <c r="OON521" s="61"/>
      <c r="OOO521" s="70"/>
      <c r="OOP521" s="70"/>
      <c r="OOQ521" s="60"/>
      <c r="OOR521" s="61"/>
      <c r="OOS521" s="70"/>
      <c r="OOT521" s="70"/>
      <c r="OOU521" s="60"/>
      <c r="OOV521" s="61"/>
      <c r="OOW521" s="70"/>
      <c r="OOX521" s="70"/>
      <c r="OOY521" s="60"/>
      <c r="OOZ521" s="61"/>
      <c r="OPA521" s="70"/>
      <c r="OPB521" s="70"/>
      <c r="OPC521" s="60"/>
      <c r="OPD521" s="61"/>
      <c r="OPE521" s="70"/>
      <c r="OPF521" s="70"/>
      <c r="OPG521" s="60"/>
      <c r="OPH521" s="61"/>
      <c r="OPI521" s="70"/>
      <c r="OPJ521" s="70"/>
      <c r="OPK521" s="60"/>
      <c r="OPL521" s="61"/>
      <c r="OPM521" s="70"/>
      <c r="OPN521" s="70"/>
      <c r="OPO521" s="60"/>
      <c r="OPP521" s="61"/>
      <c r="OPQ521" s="70"/>
      <c r="OPR521" s="70"/>
      <c r="OPS521" s="60"/>
      <c r="OPT521" s="61"/>
      <c r="OPU521" s="70"/>
      <c r="OPV521" s="70"/>
      <c r="OPW521" s="60"/>
      <c r="OPX521" s="61"/>
      <c r="OPY521" s="70"/>
      <c r="OPZ521" s="70"/>
      <c r="OQA521" s="60"/>
      <c r="OQB521" s="61"/>
      <c r="OQC521" s="70"/>
      <c r="OQD521" s="70"/>
      <c r="OQE521" s="60"/>
      <c r="OQF521" s="61"/>
      <c r="OQG521" s="70"/>
      <c r="OQH521" s="70"/>
      <c r="OQI521" s="60"/>
      <c r="OQJ521" s="61"/>
      <c r="OQK521" s="70"/>
      <c r="OQL521" s="70"/>
      <c r="OQM521" s="60"/>
      <c r="OQN521" s="61"/>
      <c r="OQO521" s="70"/>
      <c r="OQP521" s="70"/>
      <c r="OQQ521" s="60"/>
      <c r="OQR521" s="61"/>
      <c r="OQS521" s="70"/>
      <c r="OQT521" s="70"/>
      <c r="OQU521" s="60"/>
      <c r="OQV521" s="61"/>
      <c r="OQW521" s="70"/>
      <c r="OQX521" s="70"/>
      <c r="OQY521" s="60"/>
      <c r="OQZ521" s="61"/>
      <c r="ORA521" s="70"/>
      <c r="ORB521" s="70"/>
      <c r="ORC521" s="60"/>
      <c r="ORD521" s="61"/>
      <c r="ORE521" s="70"/>
      <c r="ORF521" s="70"/>
      <c r="ORG521" s="60"/>
      <c r="ORH521" s="61"/>
      <c r="ORI521" s="70"/>
      <c r="ORJ521" s="70"/>
      <c r="ORK521" s="60"/>
      <c r="ORL521" s="61"/>
      <c r="ORM521" s="70"/>
      <c r="ORN521" s="70"/>
      <c r="ORO521" s="60"/>
      <c r="ORP521" s="61"/>
      <c r="ORQ521" s="70"/>
      <c r="ORR521" s="70"/>
      <c r="ORS521" s="60"/>
      <c r="ORT521" s="61"/>
      <c r="ORU521" s="70"/>
      <c r="ORV521" s="70"/>
      <c r="ORW521" s="60"/>
      <c r="ORX521" s="61"/>
      <c r="ORY521" s="70"/>
      <c r="ORZ521" s="70"/>
      <c r="OSA521" s="60"/>
      <c r="OSB521" s="61"/>
      <c r="OSC521" s="70"/>
      <c r="OSD521" s="70"/>
      <c r="OSE521" s="60"/>
      <c r="OSF521" s="61"/>
      <c r="OSG521" s="70"/>
      <c r="OSH521" s="70"/>
      <c r="OSI521" s="60"/>
      <c r="OSJ521" s="61"/>
      <c r="OSK521" s="70"/>
      <c r="OSL521" s="70"/>
      <c r="OSM521" s="60"/>
      <c r="OSN521" s="61"/>
      <c r="OSO521" s="70"/>
      <c r="OSP521" s="70"/>
      <c r="OSQ521" s="60"/>
      <c r="OSR521" s="61"/>
      <c r="OSS521" s="70"/>
      <c r="OST521" s="70"/>
      <c r="OSU521" s="60"/>
      <c r="OSV521" s="61"/>
      <c r="OSW521" s="70"/>
      <c r="OSX521" s="70"/>
      <c r="OSY521" s="60"/>
      <c r="OSZ521" s="61"/>
      <c r="OTA521" s="70"/>
      <c r="OTB521" s="70"/>
      <c r="OTC521" s="60"/>
      <c r="OTD521" s="61"/>
      <c r="OTE521" s="70"/>
      <c r="OTF521" s="70"/>
      <c r="OTG521" s="60"/>
      <c r="OTH521" s="61"/>
      <c r="OTI521" s="70"/>
      <c r="OTJ521" s="70"/>
      <c r="OTK521" s="60"/>
      <c r="OTL521" s="61"/>
      <c r="OTM521" s="70"/>
      <c r="OTN521" s="70"/>
      <c r="OTO521" s="60"/>
      <c r="OTP521" s="61"/>
      <c r="OTQ521" s="70"/>
      <c r="OTR521" s="70"/>
      <c r="OTS521" s="60"/>
      <c r="OTT521" s="61"/>
      <c r="OTU521" s="70"/>
      <c r="OTV521" s="70"/>
      <c r="OTW521" s="60"/>
      <c r="OTX521" s="61"/>
      <c r="OTY521" s="70"/>
      <c r="OTZ521" s="70"/>
      <c r="OUA521" s="60"/>
      <c r="OUB521" s="61"/>
      <c r="OUC521" s="70"/>
      <c r="OUD521" s="70"/>
      <c r="OUE521" s="60"/>
      <c r="OUF521" s="61"/>
      <c r="OUG521" s="70"/>
      <c r="OUH521" s="70"/>
      <c r="OUI521" s="60"/>
      <c r="OUJ521" s="61"/>
      <c r="OUK521" s="70"/>
      <c r="OUL521" s="70"/>
      <c r="OUM521" s="60"/>
      <c r="OUN521" s="61"/>
      <c r="OUO521" s="70"/>
      <c r="OUP521" s="70"/>
      <c r="OUQ521" s="60"/>
      <c r="OUR521" s="61"/>
      <c r="OUS521" s="70"/>
      <c r="OUT521" s="70"/>
      <c r="OUU521" s="60"/>
      <c r="OUV521" s="61"/>
      <c r="OUW521" s="70"/>
      <c r="OUX521" s="70"/>
      <c r="OUY521" s="60"/>
      <c r="OUZ521" s="61"/>
      <c r="OVA521" s="70"/>
      <c r="OVB521" s="70"/>
      <c r="OVC521" s="60"/>
      <c r="OVD521" s="61"/>
      <c r="OVE521" s="70"/>
      <c r="OVF521" s="70"/>
      <c r="OVG521" s="60"/>
      <c r="OVH521" s="61"/>
      <c r="OVI521" s="70"/>
      <c r="OVJ521" s="70"/>
      <c r="OVK521" s="60"/>
      <c r="OVL521" s="61"/>
      <c r="OVM521" s="70"/>
      <c r="OVN521" s="70"/>
      <c r="OVO521" s="60"/>
      <c r="OVP521" s="61"/>
      <c r="OVQ521" s="70"/>
      <c r="OVR521" s="70"/>
      <c r="OVS521" s="60"/>
      <c r="OVT521" s="61"/>
      <c r="OVU521" s="70"/>
      <c r="OVV521" s="70"/>
      <c r="OVW521" s="60"/>
      <c r="OVX521" s="61"/>
      <c r="OVY521" s="70"/>
      <c r="OVZ521" s="70"/>
      <c r="OWA521" s="60"/>
      <c r="OWB521" s="61"/>
      <c r="OWC521" s="70"/>
      <c r="OWD521" s="70"/>
      <c r="OWE521" s="60"/>
      <c r="OWF521" s="61"/>
      <c r="OWG521" s="70"/>
      <c r="OWH521" s="70"/>
      <c r="OWI521" s="60"/>
      <c r="OWJ521" s="61"/>
      <c r="OWK521" s="70"/>
      <c r="OWL521" s="70"/>
      <c r="OWM521" s="60"/>
      <c r="OWN521" s="61"/>
      <c r="OWO521" s="70"/>
      <c r="OWP521" s="70"/>
      <c r="OWQ521" s="60"/>
      <c r="OWR521" s="61"/>
      <c r="OWS521" s="70"/>
      <c r="OWT521" s="70"/>
      <c r="OWU521" s="60"/>
      <c r="OWV521" s="61"/>
      <c r="OWW521" s="70"/>
      <c r="OWX521" s="70"/>
      <c r="OWY521" s="60"/>
      <c r="OWZ521" s="61"/>
      <c r="OXA521" s="70"/>
      <c r="OXB521" s="70"/>
      <c r="OXC521" s="60"/>
      <c r="OXD521" s="61"/>
      <c r="OXE521" s="70"/>
      <c r="OXF521" s="70"/>
      <c r="OXG521" s="60"/>
      <c r="OXH521" s="61"/>
      <c r="OXI521" s="70"/>
      <c r="OXJ521" s="70"/>
      <c r="OXK521" s="60"/>
      <c r="OXL521" s="61"/>
      <c r="OXM521" s="70"/>
      <c r="OXN521" s="70"/>
      <c r="OXO521" s="60"/>
      <c r="OXP521" s="61"/>
      <c r="OXQ521" s="70"/>
      <c r="OXR521" s="70"/>
      <c r="OXS521" s="60"/>
      <c r="OXT521" s="61"/>
      <c r="OXU521" s="70"/>
      <c r="OXV521" s="70"/>
      <c r="OXW521" s="60"/>
      <c r="OXX521" s="61"/>
      <c r="OXY521" s="70"/>
      <c r="OXZ521" s="70"/>
      <c r="OYA521" s="60"/>
      <c r="OYB521" s="61"/>
      <c r="OYC521" s="70"/>
      <c r="OYD521" s="70"/>
      <c r="OYE521" s="60"/>
      <c r="OYF521" s="61"/>
      <c r="OYG521" s="70"/>
      <c r="OYH521" s="70"/>
      <c r="OYI521" s="60"/>
      <c r="OYJ521" s="61"/>
      <c r="OYK521" s="70"/>
      <c r="OYL521" s="70"/>
      <c r="OYM521" s="60"/>
      <c r="OYN521" s="61"/>
      <c r="OYO521" s="70"/>
      <c r="OYP521" s="70"/>
      <c r="OYQ521" s="60"/>
      <c r="OYR521" s="61"/>
      <c r="OYS521" s="70"/>
      <c r="OYT521" s="70"/>
      <c r="OYU521" s="60"/>
      <c r="OYV521" s="61"/>
      <c r="OYW521" s="70"/>
      <c r="OYX521" s="70"/>
      <c r="OYY521" s="60"/>
      <c r="OYZ521" s="61"/>
      <c r="OZA521" s="70"/>
      <c r="OZB521" s="70"/>
      <c r="OZC521" s="60"/>
      <c r="OZD521" s="61"/>
      <c r="OZE521" s="70"/>
      <c r="OZF521" s="70"/>
      <c r="OZG521" s="60"/>
      <c r="OZH521" s="61"/>
      <c r="OZI521" s="70"/>
      <c r="OZJ521" s="70"/>
      <c r="OZK521" s="60"/>
      <c r="OZL521" s="61"/>
      <c r="OZM521" s="70"/>
      <c r="OZN521" s="70"/>
      <c r="OZO521" s="60"/>
      <c r="OZP521" s="61"/>
      <c r="OZQ521" s="70"/>
      <c r="OZR521" s="70"/>
      <c r="OZS521" s="60"/>
      <c r="OZT521" s="61"/>
      <c r="OZU521" s="70"/>
      <c r="OZV521" s="70"/>
      <c r="OZW521" s="60"/>
      <c r="OZX521" s="61"/>
      <c r="OZY521" s="70"/>
      <c r="OZZ521" s="70"/>
      <c r="PAA521" s="60"/>
      <c r="PAB521" s="61"/>
      <c r="PAC521" s="70"/>
      <c r="PAD521" s="70"/>
      <c r="PAE521" s="60"/>
      <c r="PAF521" s="61"/>
      <c r="PAG521" s="70"/>
      <c r="PAH521" s="70"/>
      <c r="PAI521" s="60"/>
      <c r="PAJ521" s="61"/>
      <c r="PAK521" s="70"/>
      <c r="PAL521" s="70"/>
      <c r="PAM521" s="60"/>
      <c r="PAN521" s="61"/>
      <c r="PAO521" s="70"/>
      <c r="PAP521" s="70"/>
      <c r="PAQ521" s="60"/>
      <c r="PAR521" s="61"/>
      <c r="PAS521" s="70"/>
      <c r="PAT521" s="70"/>
      <c r="PAU521" s="60"/>
      <c r="PAV521" s="61"/>
      <c r="PAW521" s="70"/>
      <c r="PAX521" s="70"/>
      <c r="PAY521" s="60"/>
      <c r="PAZ521" s="61"/>
      <c r="PBA521" s="70"/>
      <c r="PBB521" s="70"/>
      <c r="PBC521" s="60"/>
      <c r="PBD521" s="61"/>
      <c r="PBE521" s="70"/>
      <c r="PBF521" s="70"/>
      <c r="PBG521" s="60"/>
      <c r="PBH521" s="61"/>
      <c r="PBI521" s="70"/>
      <c r="PBJ521" s="70"/>
      <c r="PBK521" s="60"/>
      <c r="PBL521" s="61"/>
      <c r="PBM521" s="70"/>
      <c r="PBN521" s="70"/>
      <c r="PBO521" s="60"/>
      <c r="PBP521" s="61"/>
      <c r="PBQ521" s="70"/>
      <c r="PBR521" s="70"/>
      <c r="PBS521" s="60"/>
      <c r="PBT521" s="61"/>
      <c r="PBU521" s="70"/>
      <c r="PBV521" s="70"/>
      <c r="PBW521" s="60"/>
      <c r="PBX521" s="61"/>
      <c r="PBY521" s="70"/>
      <c r="PBZ521" s="70"/>
      <c r="PCA521" s="60"/>
      <c r="PCB521" s="61"/>
      <c r="PCC521" s="70"/>
      <c r="PCD521" s="70"/>
      <c r="PCE521" s="60"/>
      <c r="PCF521" s="61"/>
      <c r="PCG521" s="70"/>
      <c r="PCH521" s="70"/>
      <c r="PCI521" s="60"/>
      <c r="PCJ521" s="61"/>
      <c r="PCK521" s="70"/>
      <c r="PCL521" s="70"/>
      <c r="PCM521" s="60"/>
      <c r="PCN521" s="61"/>
      <c r="PCO521" s="70"/>
      <c r="PCP521" s="70"/>
      <c r="PCQ521" s="60"/>
      <c r="PCR521" s="61"/>
      <c r="PCS521" s="70"/>
      <c r="PCT521" s="70"/>
      <c r="PCU521" s="60"/>
      <c r="PCV521" s="61"/>
      <c r="PCW521" s="70"/>
      <c r="PCX521" s="70"/>
      <c r="PCY521" s="60"/>
      <c r="PCZ521" s="61"/>
      <c r="PDA521" s="70"/>
      <c r="PDB521" s="70"/>
      <c r="PDC521" s="60"/>
      <c r="PDD521" s="61"/>
      <c r="PDE521" s="70"/>
      <c r="PDF521" s="70"/>
      <c r="PDG521" s="60"/>
      <c r="PDH521" s="61"/>
      <c r="PDI521" s="70"/>
      <c r="PDJ521" s="70"/>
      <c r="PDK521" s="60"/>
      <c r="PDL521" s="61"/>
      <c r="PDM521" s="70"/>
      <c r="PDN521" s="70"/>
      <c r="PDO521" s="60"/>
      <c r="PDP521" s="61"/>
      <c r="PDQ521" s="70"/>
      <c r="PDR521" s="70"/>
      <c r="PDS521" s="60"/>
      <c r="PDT521" s="61"/>
      <c r="PDU521" s="70"/>
      <c r="PDV521" s="70"/>
      <c r="PDW521" s="60"/>
      <c r="PDX521" s="61"/>
      <c r="PDY521" s="70"/>
      <c r="PDZ521" s="70"/>
      <c r="PEA521" s="60"/>
      <c r="PEB521" s="61"/>
      <c r="PEC521" s="70"/>
      <c r="PED521" s="70"/>
      <c r="PEE521" s="60"/>
      <c r="PEF521" s="61"/>
      <c r="PEG521" s="70"/>
      <c r="PEH521" s="70"/>
      <c r="PEI521" s="60"/>
      <c r="PEJ521" s="61"/>
      <c r="PEK521" s="70"/>
      <c r="PEL521" s="70"/>
      <c r="PEM521" s="60"/>
      <c r="PEN521" s="61"/>
      <c r="PEO521" s="70"/>
      <c r="PEP521" s="70"/>
      <c r="PEQ521" s="60"/>
      <c r="PER521" s="61"/>
      <c r="PES521" s="70"/>
      <c r="PET521" s="70"/>
      <c r="PEU521" s="60"/>
      <c r="PEV521" s="61"/>
      <c r="PEW521" s="70"/>
      <c r="PEX521" s="70"/>
      <c r="PEY521" s="60"/>
      <c r="PEZ521" s="61"/>
      <c r="PFA521" s="70"/>
      <c r="PFB521" s="70"/>
      <c r="PFC521" s="60"/>
      <c r="PFD521" s="61"/>
      <c r="PFE521" s="70"/>
      <c r="PFF521" s="70"/>
      <c r="PFG521" s="60"/>
      <c r="PFH521" s="61"/>
      <c r="PFI521" s="70"/>
      <c r="PFJ521" s="70"/>
      <c r="PFK521" s="60"/>
      <c r="PFL521" s="61"/>
      <c r="PFM521" s="70"/>
      <c r="PFN521" s="70"/>
      <c r="PFO521" s="60"/>
      <c r="PFP521" s="61"/>
      <c r="PFQ521" s="70"/>
      <c r="PFR521" s="70"/>
      <c r="PFS521" s="60"/>
      <c r="PFT521" s="61"/>
      <c r="PFU521" s="70"/>
      <c r="PFV521" s="70"/>
      <c r="PFW521" s="60"/>
      <c r="PFX521" s="61"/>
      <c r="PFY521" s="70"/>
      <c r="PFZ521" s="70"/>
      <c r="PGA521" s="60"/>
      <c r="PGB521" s="61"/>
      <c r="PGC521" s="70"/>
      <c r="PGD521" s="70"/>
      <c r="PGE521" s="60"/>
      <c r="PGF521" s="61"/>
      <c r="PGG521" s="70"/>
      <c r="PGH521" s="70"/>
      <c r="PGI521" s="60"/>
      <c r="PGJ521" s="61"/>
      <c r="PGK521" s="70"/>
      <c r="PGL521" s="70"/>
      <c r="PGM521" s="60"/>
      <c r="PGN521" s="61"/>
      <c r="PGO521" s="70"/>
      <c r="PGP521" s="70"/>
      <c r="PGQ521" s="60"/>
      <c r="PGR521" s="61"/>
      <c r="PGS521" s="70"/>
      <c r="PGT521" s="70"/>
      <c r="PGU521" s="60"/>
      <c r="PGV521" s="61"/>
      <c r="PGW521" s="70"/>
      <c r="PGX521" s="70"/>
      <c r="PGY521" s="60"/>
      <c r="PGZ521" s="61"/>
      <c r="PHA521" s="70"/>
      <c r="PHB521" s="70"/>
      <c r="PHC521" s="60"/>
      <c r="PHD521" s="61"/>
      <c r="PHE521" s="70"/>
      <c r="PHF521" s="70"/>
      <c r="PHG521" s="60"/>
      <c r="PHH521" s="61"/>
      <c r="PHI521" s="70"/>
      <c r="PHJ521" s="70"/>
      <c r="PHK521" s="60"/>
      <c r="PHL521" s="61"/>
      <c r="PHM521" s="70"/>
      <c r="PHN521" s="70"/>
      <c r="PHO521" s="60"/>
      <c r="PHP521" s="61"/>
      <c r="PHQ521" s="70"/>
      <c r="PHR521" s="70"/>
      <c r="PHS521" s="60"/>
      <c r="PHT521" s="61"/>
      <c r="PHU521" s="70"/>
      <c r="PHV521" s="70"/>
      <c r="PHW521" s="60"/>
      <c r="PHX521" s="61"/>
      <c r="PHY521" s="70"/>
      <c r="PHZ521" s="70"/>
      <c r="PIA521" s="60"/>
      <c r="PIB521" s="61"/>
      <c r="PIC521" s="70"/>
      <c r="PID521" s="70"/>
      <c r="PIE521" s="60"/>
      <c r="PIF521" s="61"/>
      <c r="PIG521" s="70"/>
      <c r="PIH521" s="70"/>
      <c r="PII521" s="60"/>
      <c r="PIJ521" s="61"/>
      <c r="PIK521" s="70"/>
      <c r="PIL521" s="70"/>
      <c r="PIM521" s="60"/>
      <c r="PIN521" s="61"/>
      <c r="PIO521" s="70"/>
      <c r="PIP521" s="70"/>
      <c r="PIQ521" s="60"/>
      <c r="PIR521" s="61"/>
      <c r="PIS521" s="70"/>
      <c r="PIT521" s="70"/>
      <c r="PIU521" s="60"/>
      <c r="PIV521" s="61"/>
      <c r="PIW521" s="70"/>
      <c r="PIX521" s="70"/>
      <c r="PIY521" s="60"/>
      <c r="PIZ521" s="61"/>
      <c r="PJA521" s="70"/>
      <c r="PJB521" s="70"/>
      <c r="PJC521" s="60"/>
      <c r="PJD521" s="61"/>
      <c r="PJE521" s="70"/>
      <c r="PJF521" s="70"/>
      <c r="PJG521" s="60"/>
      <c r="PJH521" s="61"/>
      <c r="PJI521" s="70"/>
      <c r="PJJ521" s="70"/>
      <c r="PJK521" s="60"/>
      <c r="PJL521" s="61"/>
      <c r="PJM521" s="70"/>
      <c r="PJN521" s="70"/>
      <c r="PJO521" s="60"/>
      <c r="PJP521" s="61"/>
      <c r="PJQ521" s="70"/>
      <c r="PJR521" s="70"/>
      <c r="PJS521" s="60"/>
      <c r="PJT521" s="61"/>
      <c r="PJU521" s="70"/>
      <c r="PJV521" s="70"/>
      <c r="PJW521" s="60"/>
      <c r="PJX521" s="61"/>
      <c r="PJY521" s="70"/>
      <c r="PJZ521" s="70"/>
      <c r="PKA521" s="60"/>
      <c r="PKB521" s="61"/>
      <c r="PKC521" s="70"/>
      <c r="PKD521" s="70"/>
      <c r="PKE521" s="60"/>
      <c r="PKF521" s="61"/>
      <c r="PKG521" s="70"/>
      <c r="PKH521" s="70"/>
      <c r="PKI521" s="60"/>
      <c r="PKJ521" s="61"/>
      <c r="PKK521" s="70"/>
      <c r="PKL521" s="70"/>
      <c r="PKM521" s="60"/>
      <c r="PKN521" s="61"/>
      <c r="PKO521" s="70"/>
      <c r="PKP521" s="70"/>
      <c r="PKQ521" s="60"/>
      <c r="PKR521" s="61"/>
      <c r="PKS521" s="70"/>
      <c r="PKT521" s="70"/>
      <c r="PKU521" s="60"/>
      <c r="PKV521" s="61"/>
      <c r="PKW521" s="70"/>
      <c r="PKX521" s="70"/>
      <c r="PKY521" s="60"/>
      <c r="PKZ521" s="61"/>
      <c r="PLA521" s="70"/>
      <c r="PLB521" s="70"/>
      <c r="PLC521" s="60"/>
      <c r="PLD521" s="61"/>
      <c r="PLE521" s="70"/>
      <c r="PLF521" s="70"/>
      <c r="PLG521" s="60"/>
      <c r="PLH521" s="61"/>
      <c r="PLI521" s="70"/>
      <c r="PLJ521" s="70"/>
      <c r="PLK521" s="60"/>
      <c r="PLL521" s="61"/>
      <c r="PLM521" s="70"/>
      <c r="PLN521" s="70"/>
      <c r="PLO521" s="60"/>
      <c r="PLP521" s="61"/>
      <c r="PLQ521" s="70"/>
      <c r="PLR521" s="70"/>
      <c r="PLS521" s="60"/>
      <c r="PLT521" s="61"/>
      <c r="PLU521" s="70"/>
      <c r="PLV521" s="70"/>
      <c r="PLW521" s="60"/>
      <c r="PLX521" s="61"/>
      <c r="PLY521" s="70"/>
      <c r="PLZ521" s="70"/>
      <c r="PMA521" s="60"/>
      <c r="PMB521" s="61"/>
      <c r="PMC521" s="70"/>
      <c r="PMD521" s="70"/>
      <c r="PME521" s="60"/>
      <c r="PMF521" s="61"/>
      <c r="PMG521" s="70"/>
      <c r="PMH521" s="70"/>
      <c r="PMI521" s="60"/>
      <c r="PMJ521" s="61"/>
      <c r="PMK521" s="70"/>
      <c r="PML521" s="70"/>
      <c r="PMM521" s="60"/>
      <c r="PMN521" s="61"/>
      <c r="PMO521" s="70"/>
      <c r="PMP521" s="70"/>
      <c r="PMQ521" s="60"/>
      <c r="PMR521" s="61"/>
      <c r="PMS521" s="70"/>
      <c r="PMT521" s="70"/>
      <c r="PMU521" s="60"/>
      <c r="PMV521" s="61"/>
      <c r="PMW521" s="70"/>
      <c r="PMX521" s="70"/>
      <c r="PMY521" s="60"/>
      <c r="PMZ521" s="61"/>
      <c r="PNA521" s="70"/>
      <c r="PNB521" s="70"/>
      <c r="PNC521" s="60"/>
      <c r="PND521" s="61"/>
      <c r="PNE521" s="70"/>
      <c r="PNF521" s="70"/>
      <c r="PNG521" s="60"/>
      <c r="PNH521" s="61"/>
      <c r="PNI521" s="70"/>
      <c r="PNJ521" s="70"/>
      <c r="PNK521" s="60"/>
      <c r="PNL521" s="61"/>
      <c r="PNM521" s="70"/>
      <c r="PNN521" s="70"/>
      <c r="PNO521" s="60"/>
      <c r="PNP521" s="61"/>
      <c r="PNQ521" s="70"/>
      <c r="PNR521" s="70"/>
      <c r="PNS521" s="60"/>
      <c r="PNT521" s="61"/>
      <c r="PNU521" s="70"/>
      <c r="PNV521" s="70"/>
      <c r="PNW521" s="60"/>
      <c r="PNX521" s="61"/>
      <c r="PNY521" s="70"/>
      <c r="PNZ521" s="70"/>
      <c r="POA521" s="60"/>
      <c r="POB521" s="61"/>
      <c r="POC521" s="70"/>
      <c r="POD521" s="70"/>
      <c r="POE521" s="60"/>
      <c r="POF521" s="61"/>
      <c r="POG521" s="70"/>
      <c r="POH521" s="70"/>
      <c r="POI521" s="60"/>
      <c r="POJ521" s="61"/>
      <c r="POK521" s="70"/>
      <c r="POL521" s="70"/>
      <c r="POM521" s="60"/>
      <c r="PON521" s="61"/>
      <c r="POO521" s="70"/>
      <c r="POP521" s="70"/>
      <c r="POQ521" s="60"/>
      <c r="POR521" s="61"/>
      <c r="POS521" s="70"/>
      <c r="POT521" s="70"/>
      <c r="POU521" s="60"/>
      <c r="POV521" s="61"/>
      <c r="POW521" s="70"/>
      <c r="POX521" s="70"/>
      <c r="POY521" s="60"/>
      <c r="POZ521" s="61"/>
      <c r="PPA521" s="70"/>
      <c r="PPB521" s="70"/>
      <c r="PPC521" s="60"/>
      <c r="PPD521" s="61"/>
      <c r="PPE521" s="70"/>
      <c r="PPF521" s="70"/>
      <c r="PPG521" s="60"/>
      <c r="PPH521" s="61"/>
      <c r="PPI521" s="70"/>
      <c r="PPJ521" s="70"/>
      <c r="PPK521" s="60"/>
      <c r="PPL521" s="61"/>
      <c r="PPM521" s="70"/>
      <c r="PPN521" s="70"/>
      <c r="PPO521" s="60"/>
      <c r="PPP521" s="61"/>
      <c r="PPQ521" s="70"/>
      <c r="PPR521" s="70"/>
      <c r="PPS521" s="60"/>
      <c r="PPT521" s="61"/>
      <c r="PPU521" s="70"/>
      <c r="PPV521" s="70"/>
      <c r="PPW521" s="60"/>
      <c r="PPX521" s="61"/>
      <c r="PPY521" s="70"/>
      <c r="PPZ521" s="70"/>
      <c r="PQA521" s="60"/>
      <c r="PQB521" s="61"/>
      <c r="PQC521" s="70"/>
      <c r="PQD521" s="70"/>
      <c r="PQE521" s="60"/>
      <c r="PQF521" s="61"/>
      <c r="PQG521" s="70"/>
      <c r="PQH521" s="70"/>
      <c r="PQI521" s="60"/>
      <c r="PQJ521" s="61"/>
      <c r="PQK521" s="70"/>
      <c r="PQL521" s="70"/>
      <c r="PQM521" s="60"/>
      <c r="PQN521" s="61"/>
      <c r="PQO521" s="70"/>
      <c r="PQP521" s="70"/>
      <c r="PQQ521" s="60"/>
      <c r="PQR521" s="61"/>
      <c r="PQS521" s="70"/>
      <c r="PQT521" s="70"/>
      <c r="PQU521" s="60"/>
      <c r="PQV521" s="61"/>
      <c r="PQW521" s="70"/>
      <c r="PQX521" s="70"/>
      <c r="PQY521" s="60"/>
      <c r="PQZ521" s="61"/>
      <c r="PRA521" s="70"/>
      <c r="PRB521" s="70"/>
      <c r="PRC521" s="60"/>
      <c r="PRD521" s="61"/>
      <c r="PRE521" s="70"/>
      <c r="PRF521" s="70"/>
      <c r="PRG521" s="60"/>
      <c r="PRH521" s="61"/>
      <c r="PRI521" s="70"/>
      <c r="PRJ521" s="70"/>
      <c r="PRK521" s="60"/>
      <c r="PRL521" s="61"/>
      <c r="PRM521" s="70"/>
      <c r="PRN521" s="70"/>
      <c r="PRO521" s="60"/>
      <c r="PRP521" s="61"/>
      <c r="PRQ521" s="70"/>
      <c r="PRR521" s="70"/>
      <c r="PRS521" s="60"/>
      <c r="PRT521" s="61"/>
      <c r="PRU521" s="70"/>
      <c r="PRV521" s="70"/>
      <c r="PRW521" s="60"/>
      <c r="PRX521" s="61"/>
      <c r="PRY521" s="70"/>
      <c r="PRZ521" s="70"/>
      <c r="PSA521" s="60"/>
      <c r="PSB521" s="61"/>
      <c r="PSC521" s="70"/>
      <c r="PSD521" s="70"/>
      <c r="PSE521" s="60"/>
      <c r="PSF521" s="61"/>
      <c r="PSG521" s="70"/>
      <c r="PSH521" s="70"/>
      <c r="PSI521" s="60"/>
      <c r="PSJ521" s="61"/>
      <c r="PSK521" s="70"/>
      <c r="PSL521" s="70"/>
      <c r="PSM521" s="60"/>
      <c r="PSN521" s="61"/>
      <c r="PSO521" s="70"/>
      <c r="PSP521" s="70"/>
      <c r="PSQ521" s="60"/>
      <c r="PSR521" s="61"/>
      <c r="PSS521" s="70"/>
      <c r="PST521" s="70"/>
      <c r="PSU521" s="60"/>
      <c r="PSV521" s="61"/>
      <c r="PSW521" s="70"/>
      <c r="PSX521" s="70"/>
      <c r="PSY521" s="60"/>
      <c r="PSZ521" s="61"/>
      <c r="PTA521" s="70"/>
      <c r="PTB521" s="70"/>
      <c r="PTC521" s="60"/>
      <c r="PTD521" s="61"/>
      <c r="PTE521" s="70"/>
      <c r="PTF521" s="70"/>
      <c r="PTG521" s="60"/>
      <c r="PTH521" s="61"/>
      <c r="PTI521" s="70"/>
      <c r="PTJ521" s="70"/>
      <c r="PTK521" s="60"/>
      <c r="PTL521" s="61"/>
      <c r="PTM521" s="70"/>
      <c r="PTN521" s="70"/>
      <c r="PTO521" s="60"/>
      <c r="PTP521" s="61"/>
      <c r="PTQ521" s="70"/>
      <c r="PTR521" s="70"/>
      <c r="PTS521" s="60"/>
      <c r="PTT521" s="61"/>
      <c r="PTU521" s="70"/>
      <c r="PTV521" s="70"/>
      <c r="PTW521" s="60"/>
      <c r="PTX521" s="61"/>
      <c r="PTY521" s="70"/>
      <c r="PTZ521" s="70"/>
      <c r="PUA521" s="60"/>
      <c r="PUB521" s="61"/>
      <c r="PUC521" s="70"/>
      <c r="PUD521" s="70"/>
      <c r="PUE521" s="60"/>
      <c r="PUF521" s="61"/>
      <c r="PUG521" s="70"/>
      <c r="PUH521" s="70"/>
      <c r="PUI521" s="60"/>
      <c r="PUJ521" s="61"/>
      <c r="PUK521" s="70"/>
      <c r="PUL521" s="70"/>
      <c r="PUM521" s="60"/>
      <c r="PUN521" s="61"/>
      <c r="PUO521" s="70"/>
      <c r="PUP521" s="70"/>
      <c r="PUQ521" s="60"/>
      <c r="PUR521" s="61"/>
      <c r="PUS521" s="70"/>
      <c r="PUT521" s="70"/>
      <c r="PUU521" s="60"/>
      <c r="PUV521" s="61"/>
      <c r="PUW521" s="70"/>
      <c r="PUX521" s="70"/>
      <c r="PUY521" s="60"/>
      <c r="PUZ521" s="61"/>
      <c r="PVA521" s="70"/>
      <c r="PVB521" s="70"/>
      <c r="PVC521" s="60"/>
      <c r="PVD521" s="61"/>
      <c r="PVE521" s="70"/>
      <c r="PVF521" s="70"/>
      <c r="PVG521" s="60"/>
      <c r="PVH521" s="61"/>
      <c r="PVI521" s="70"/>
      <c r="PVJ521" s="70"/>
      <c r="PVK521" s="60"/>
      <c r="PVL521" s="61"/>
      <c r="PVM521" s="70"/>
      <c r="PVN521" s="70"/>
      <c r="PVO521" s="60"/>
      <c r="PVP521" s="61"/>
      <c r="PVQ521" s="70"/>
      <c r="PVR521" s="70"/>
      <c r="PVS521" s="60"/>
      <c r="PVT521" s="61"/>
      <c r="PVU521" s="70"/>
      <c r="PVV521" s="70"/>
      <c r="PVW521" s="60"/>
      <c r="PVX521" s="61"/>
      <c r="PVY521" s="70"/>
      <c r="PVZ521" s="70"/>
      <c r="PWA521" s="60"/>
      <c r="PWB521" s="61"/>
      <c r="PWC521" s="70"/>
      <c r="PWD521" s="70"/>
      <c r="PWE521" s="60"/>
      <c r="PWF521" s="61"/>
      <c r="PWG521" s="70"/>
      <c r="PWH521" s="70"/>
      <c r="PWI521" s="60"/>
      <c r="PWJ521" s="61"/>
      <c r="PWK521" s="70"/>
      <c r="PWL521" s="70"/>
      <c r="PWM521" s="60"/>
      <c r="PWN521" s="61"/>
      <c r="PWO521" s="70"/>
      <c r="PWP521" s="70"/>
      <c r="PWQ521" s="60"/>
      <c r="PWR521" s="61"/>
      <c r="PWS521" s="70"/>
      <c r="PWT521" s="70"/>
      <c r="PWU521" s="60"/>
      <c r="PWV521" s="61"/>
      <c r="PWW521" s="70"/>
      <c r="PWX521" s="70"/>
      <c r="PWY521" s="60"/>
      <c r="PWZ521" s="61"/>
      <c r="PXA521" s="70"/>
      <c r="PXB521" s="70"/>
      <c r="PXC521" s="60"/>
      <c r="PXD521" s="61"/>
      <c r="PXE521" s="70"/>
      <c r="PXF521" s="70"/>
      <c r="PXG521" s="60"/>
      <c r="PXH521" s="61"/>
      <c r="PXI521" s="70"/>
      <c r="PXJ521" s="70"/>
      <c r="PXK521" s="60"/>
      <c r="PXL521" s="61"/>
      <c r="PXM521" s="70"/>
      <c r="PXN521" s="70"/>
      <c r="PXO521" s="60"/>
      <c r="PXP521" s="61"/>
      <c r="PXQ521" s="70"/>
      <c r="PXR521" s="70"/>
      <c r="PXS521" s="60"/>
      <c r="PXT521" s="61"/>
      <c r="PXU521" s="70"/>
      <c r="PXV521" s="70"/>
      <c r="PXW521" s="60"/>
      <c r="PXX521" s="61"/>
      <c r="PXY521" s="70"/>
      <c r="PXZ521" s="70"/>
      <c r="PYA521" s="60"/>
      <c r="PYB521" s="61"/>
      <c r="PYC521" s="70"/>
      <c r="PYD521" s="70"/>
      <c r="PYE521" s="60"/>
      <c r="PYF521" s="61"/>
      <c r="PYG521" s="70"/>
      <c r="PYH521" s="70"/>
      <c r="PYI521" s="60"/>
      <c r="PYJ521" s="61"/>
      <c r="PYK521" s="70"/>
      <c r="PYL521" s="70"/>
      <c r="PYM521" s="60"/>
      <c r="PYN521" s="61"/>
      <c r="PYO521" s="70"/>
      <c r="PYP521" s="70"/>
      <c r="PYQ521" s="60"/>
      <c r="PYR521" s="61"/>
      <c r="PYS521" s="70"/>
      <c r="PYT521" s="70"/>
      <c r="PYU521" s="60"/>
      <c r="PYV521" s="61"/>
      <c r="PYW521" s="70"/>
      <c r="PYX521" s="70"/>
      <c r="PYY521" s="60"/>
      <c r="PYZ521" s="61"/>
      <c r="PZA521" s="70"/>
      <c r="PZB521" s="70"/>
      <c r="PZC521" s="60"/>
      <c r="PZD521" s="61"/>
      <c r="PZE521" s="70"/>
      <c r="PZF521" s="70"/>
      <c r="PZG521" s="60"/>
      <c r="PZH521" s="61"/>
      <c r="PZI521" s="70"/>
      <c r="PZJ521" s="70"/>
      <c r="PZK521" s="60"/>
      <c r="PZL521" s="61"/>
      <c r="PZM521" s="70"/>
      <c r="PZN521" s="70"/>
      <c r="PZO521" s="60"/>
      <c r="PZP521" s="61"/>
      <c r="PZQ521" s="70"/>
      <c r="PZR521" s="70"/>
      <c r="PZS521" s="60"/>
      <c r="PZT521" s="61"/>
      <c r="PZU521" s="70"/>
      <c r="PZV521" s="70"/>
      <c r="PZW521" s="60"/>
      <c r="PZX521" s="61"/>
      <c r="PZY521" s="70"/>
      <c r="PZZ521" s="70"/>
      <c r="QAA521" s="60"/>
      <c r="QAB521" s="61"/>
      <c r="QAC521" s="70"/>
      <c r="QAD521" s="70"/>
      <c r="QAE521" s="60"/>
      <c r="QAF521" s="61"/>
      <c r="QAG521" s="70"/>
      <c r="QAH521" s="70"/>
      <c r="QAI521" s="60"/>
      <c r="QAJ521" s="61"/>
      <c r="QAK521" s="70"/>
      <c r="QAL521" s="70"/>
      <c r="QAM521" s="60"/>
      <c r="QAN521" s="61"/>
      <c r="QAO521" s="70"/>
      <c r="QAP521" s="70"/>
      <c r="QAQ521" s="60"/>
      <c r="QAR521" s="61"/>
      <c r="QAS521" s="70"/>
      <c r="QAT521" s="70"/>
      <c r="QAU521" s="60"/>
      <c r="QAV521" s="61"/>
      <c r="QAW521" s="70"/>
      <c r="QAX521" s="70"/>
      <c r="QAY521" s="60"/>
      <c r="QAZ521" s="61"/>
      <c r="QBA521" s="70"/>
      <c r="QBB521" s="70"/>
      <c r="QBC521" s="60"/>
      <c r="QBD521" s="61"/>
      <c r="QBE521" s="70"/>
      <c r="QBF521" s="70"/>
      <c r="QBG521" s="60"/>
      <c r="QBH521" s="61"/>
      <c r="QBI521" s="70"/>
      <c r="QBJ521" s="70"/>
      <c r="QBK521" s="60"/>
      <c r="QBL521" s="61"/>
      <c r="QBM521" s="70"/>
      <c r="QBN521" s="70"/>
      <c r="QBO521" s="60"/>
      <c r="QBP521" s="61"/>
      <c r="QBQ521" s="70"/>
      <c r="QBR521" s="70"/>
      <c r="QBS521" s="60"/>
      <c r="QBT521" s="61"/>
      <c r="QBU521" s="70"/>
      <c r="QBV521" s="70"/>
      <c r="QBW521" s="60"/>
      <c r="QBX521" s="61"/>
      <c r="QBY521" s="70"/>
      <c r="QBZ521" s="70"/>
      <c r="QCA521" s="60"/>
      <c r="QCB521" s="61"/>
      <c r="QCC521" s="70"/>
      <c r="QCD521" s="70"/>
      <c r="QCE521" s="60"/>
      <c r="QCF521" s="61"/>
      <c r="QCG521" s="70"/>
      <c r="QCH521" s="70"/>
      <c r="QCI521" s="60"/>
      <c r="QCJ521" s="61"/>
      <c r="QCK521" s="70"/>
      <c r="QCL521" s="70"/>
      <c r="QCM521" s="60"/>
      <c r="QCN521" s="61"/>
      <c r="QCO521" s="70"/>
      <c r="QCP521" s="70"/>
      <c r="QCQ521" s="60"/>
      <c r="QCR521" s="61"/>
      <c r="QCS521" s="70"/>
      <c r="QCT521" s="70"/>
      <c r="QCU521" s="60"/>
      <c r="QCV521" s="61"/>
      <c r="QCW521" s="70"/>
      <c r="QCX521" s="70"/>
      <c r="QCY521" s="60"/>
      <c r="QCZ521" s="61"/>
      <c r="QDA521" s="70"/>
      <c r="QDB521" s="70"/>
      <c r="QDC521" s="60"/>
      <c r="QDD521" s="61"/>
      <c r="QDE521" s="70"/>
      <c r="QDF521" s="70"/>
      <c r="QDG521" s="60"/>
      <c r="QDH521" s="61"/>
      <c r="QDI521" s="70"/>
      <c r="QDJ521" s="70"/>
      <c r="QDK521" s="60"/>
      <c r="QDL521" s="61"/>
      <c r="QDM521" s="70"/>
      <c r="QDN521" s="70"/>
      <c r="QDO521" s="60"/>
      <c r="QDP521" s="61"/>
      <c r="QDQ521" s="70"/>
      <c r="QDR521" s="70"/>
      <c r="QDS521" s="60"/>
      <c r="QDT521" s="61"/>
      <c r="QDU521" s="70"/>
      <c r="QDV521" s="70"/>
      <c r="QDW521" s="60"/>
      <c r="QDX521" s="61"/>
      <c r="QDY521" s="70"/>
      <c r="QDZ521" s="70"/>
      <c r="QEA521" s="60"/>
      <c r="QEB521" s="61"/>
      <c r="QEC521" s="70"/>
      <c r="QED521" s="70"/>
      <c r="QEE521" s="60"/>
      <c r="QEF521" s="61"/>
      <c r="QEG521" s="70"/>
      <c r="QEH521" s="70"/>
      <c r="QEI521" s="60"/>
      <c r="QEJ521" s="61"/>
      <c r="QEK521" s="70"/>
      <c r="QEL521" s="70"/>
      <c r="QEM521" s="60"/>
      <c r="QEN521" s="61"/>
      <c r="QEO521" s="70"/>
      <c r="QEP521" s="70"/>
      <c r="QEQ521" s="60"/>
      <c r="QER521" s="61"/>
      <c r="QES521" s="70"/>
      <c r="QET521" s="70"/>
      <c r="QEU521" s="60"/>
      <c r="QEV521" s="61"/>
      <c r="QEW521" s="70"/>
      <c r="QEX521" s="70"/>
      <c r="QEY521" s="60"/>
      <c r="QEZ521" s="61"/>
      <c r="QFA521" s="70"/>
      <c r="QFB521" s="70"/>
      <c r="QFC521" s="60"/>
      <c r="QFD521" s="61"/>
      <c r="QFE521" s="70"/>
      <c r="QFF521" s="70"/>
      <c r="QFG521" s="60"/>
      <c r="QFH521" s="61"/>
      <c r="QFI521" s="70"/>
      <c r="QFJ521" s="70"/>
      <c r="QFK521" s="60"/>
      <c r="QFL521" s="61"/>
      <c r="QFM521" s="70"/>
      <c r="QFN521" s="70"/>
      <c r="QFO521" s="60"/>
      <c r="QFP521" s="61"/>
      <c r="QFQ521" s="70"/>
      <c r="QFR521" s="70"/>
      <c r="QFS521" s="60"/>
      <c r="QFT521" s="61"/>
      <c r="QFU521" s="70"/>
      <c r="QFV521" s="70"/>
      <c r="QFW521" s="60"/>
      <c r="QFX521" s="61"/>
      <c r="QFY521" s="70"/>
      <c r="QFZ521" s="70"/>
      <c r="QGA521" s="60"/>
      <c r="QGB521" s="61"/>
      <c r="QGC521" s="70"/>
      <c r="QGD521" s="70"/>
      <c r="QGE521" s="60"/>
      <c r="QGF521" s="61"/>
      <c r="QGG521" s="70"/>
      <c r="QGH521" s="70"/>
      <c r="QGI521" s="60"/>
      <c r="QGJ521" s="61"/>
      <c r="QGK521" s="70"/>
      <c r="QGL521" s="70"/>
      <c r="QGM521" s="60"/>
      <c r="QGN521" s="61"/>
      <c r="QGO521" s="70"/>
      <c r="QGP521" s="70"/>
      <c r="QGQ521" s="60"/>
      <c r="QGR521" s="61"/>
      <c r="QGS521" s="70"/>
      <c r="QGT521" s="70"/>
      <c r="QGU521" s="60"/>
      <c r="QGV521" s="61"/>
      <c r="QGW521" s="70"/>
      <c r="QGX521" s="70"/>
      <c r="QGY521" s="60"/>
      <c r="QGZ521" s="61"/>
      <c r="QHA521" s="70"/>
      <c r="QHB521" s="70"/>
      <c r="QHC521" s="60"/>
      <c r="QHD521" s="61"/>
      <c r="QHE521" s="70"/>
      <c r="QHF521" s="70"/>
      <c r="QHG521" s="60"/>
      <c r="QHH521" s="61"/>
      <c r="QHI521" s="70"/>
      <c r="QHJ521" s="70"/>
      <c r="QHK521" s="60"/>
      <c r="QHL521" s="61"/>
      <c r="QHM521" s="70"/>
      <c r="QHN521" s="70"/>
      <c r="QHO521" s="60"/>
      <c r="QHP521" s="61"/>
      <c r="QHQ521" s="70"/>
      <c r="QHR521" s="70"/>
      <c r="QHS521" s="60"/>
      <c r="QHT521" s="61"/>
      <c r="QHU521" s="70"/>
      <c r="QHV521" s="70"/>
      <c r="QHW521" s="60"/>
      <c r="QHX521" s="61"/>
      <c r="QHY521" s="70"/>
      <c r="QHZ521" s="70"/>
      <c r="QIA521" s="60"/>
      <c r="QIB521" s="61"/>
      <c r="QIC521" s="70"/>
      <c r="QID521" s="70"/>
      <c r="QIE521" s="60"/>
      <c r="QIF521" s="61"/>
      <c r="QIG521" s="70"/>
      <c r="QIH521" s="70"/>
      <c r="QII521" s="60"/>
      <c r="QIJ521" s="61"/>
      <c r="QIK521" s="70"/>
      <c r="QIL521" s="70"/>
      <c r="QIM521" s="60"/>
      <c r="QIN521" s="61"/>
      <c r="QIO521" s="70"/>
      <c r="QIP521" s="70"/>
      <c r="QIQ521" s="60"/>
      <c r="QIR521" s="61"/>
      <c r="QIS521" s="70"/>
      <c r="QIT521" s="70"/>
      <c r="QIU521" s="60"/>
      <c r="QIV521" s="61"/>
      <c r="QIW521" s="70"/>
      <c r="QIX521" s="70"/>
      <c r="QIY521" s="60"/>
      <c r="QIZ521" s="61"/>
      <c r="QJA521" s="70"/>
      <c r="QJB521" s="70"/>
      <c r="QJC521" s="60"/>
      <c r="QJD521" s="61"/>
      <c r="QJE521" s="70"/>
      <c r="QJF521" s="70"/>
      <c r="QJG521" s="60"/>
      <c r="QJH521" s="61"/>
      <c r="QJI521" s="70"/>
      <c r="QJJ521" s="70"/>
      <c r="QJK521" s="60"/>
      <c r="QJL521" s="61"/>
      <c r="QJM521" s="70"/>
      <c r="QJN521" s="70"/>
      <c r="QJO521" s="60"/>
      <c r="QJP521" s="61"/>
      <c r="QJQ521" s="70"/>
      <c r="QJR521" s="70"/>
      <c r="QJS521" s="60"/>
      <c r="QJT521" s="61"/>
      <c r="QJU521" s="70"/>
      <c r="QJV521" s="70"/>
      <c r="QJW521" s="60"/>
      <c r="QJX521" s="61"/>
      <c r="QJY521" s="70"/>
      <c r="QJZ521" s="70"/>
      <c r="QKA521" s="60"/>
      <c r="QKB521" s="61"/>
      <c r="QKC521" s="70"/>
      <c r="QKD521" s="70"/>
      <c r="QKE521" s="60"/>
      <c r="QKF521" s="61"/>
      <c r="QKG521" s="70"/>
      <c r="QKH521" s="70"/>
      <c r="QKI521" s="60"/>
      <c r="QKJ521" s="61"/>
      <c r="QKK521" s="70"/>
      <c r="QKL521" s="70"/>
      <c r="QKM521" s="60"/>
      <c r="QKN521" s="61"/>
      <c r="QKO521" s="70"/>
      <c r="QKP521" s="70"/>
      <c r="QKQ521" s="60"/>
      <c r="QKR521" s="61"/>
      <c r="QKS521" s="70"/>
      <c r="QKT521" s="70"/>
      <c r="QKU521" s="60"/>
      <c r="QKV521" s="61"/>
      <c r="QKW521" s="70"/>
      <c r="QKX521" s="70"/>
      <c r="QKY521" s="60"/>
      <c r="QKZ521" s="61"/>
      <c r="QLA521" s="70"/>
      <c r="QLB521" s="70"/>
      <c r="QLC521" s="60"/>
      <c r="QLD521" s="61"/>
      <c r="QLE521" s="70"/>
      <c r="QLF521" s="70"/>
      <c r="QLG521" s="60"/>
      <c r="QLH521" s="61"/>
      <c r="QLI521" s="70"/>
      <c r="QLJ521" s="70"/>
      <c r="QLK521" s="60"/>
      <c r="QLL521" s="61"/>
      <c r="QLM521" s="70"/>
      <c r="QLN521" s="70"/>
      <c r="QLO521" s="60"/>
      <c r="QLP521" s="61"/>
      <c r="QLQ521" s="70"/>
      <c r="QLR521" s="70"/>
      <c r="QLS521" s="60"/>
      <c r="QLT521" s="61"/>
      <c r="QLU521" s="70"/>
      <c r="QLV521" s="70"/>
      <c r="QLW521" s="60"/>
      <c r="QLX521" s="61"/>
      <c r="QLY521" s="70"/>
      <c r="QLZ521" s="70"/>
      <c r="QMA521" s="60"/>
      <c r="QMB521" s="61"/>
      <c r="QMC521" s="70"/>
      <c r="QMD521" s="70"/>
      <c r="QME521" s="60"/>
      <c r="QMF521" s="61"/>
      <c r="QMG521" s="70"/>
      <c r="QMH521" s="70"/>
      <c r="QMI521" s="60"/>
      <c r="QMJ521" s="61"/>
      <c r="QMK521" s="70"/>
      <c r="QML521" s="70"/>
      <c r="QMM521" s="60"/>
      <c r="QMN521" s="61"/>
      <c r="QMO521" s="70"/>
      <c r="QMP521" s="70"/>
      <c r="QMQ521" s="60"/>
      <c r="QMR521" s="61"/>
      <c r="QMS521" s="70"/>
      <c r="QMT521" s="70"/>
      <c r="QMU521" s="60"/>
      <c r="QMV521" s="61"/>
      <c r="QMW521" s="70"/>
      <c r="QMX521" s="70"/>
      <c r="QMY521" s="60"/>
      <c r="QMZ521" s="61"/>
      <c r="QNA521" s="70"/>
      <c r="QNB521" s="70"/>
      <c r="QNC521" s="60"/>
      <c r="QND521" s="61"/>
      <c r="QNE521" s="70"/>
      <c r="QNF521" s="70"/>
      <c r="QNG521" s="60"/>
      <c r="QNH521" s="61"/>
      <c r="QNI521" s="70"/>
      <c r="QNJ521" s="70"/>
      <c r="QNK521" s="60"/>
      <c r="QNL521" s="61"/>
      <c r="QNM521" s="70"/>
      <c r="QNN521" s="70"/>
      <c r="QNO521" s="60"/>
      <c r="QNP521" s="61"/>
      <c r="QNQ521" s="70"/>
      <c r="QNR521" s="70"/>
      <c r="QNS521" s="60"/>
      <c r="QNT521" s="61"/>
      <c r="QNU521" s="70"/>
      <c r="QNV521" s="70"/>
      <c r="QNW521" s="60"/>
      <c r="QNX521" s="61"/>
      <c r="QNY521" s="70"/>
      <c r="QNZ521" s="70"/>
      <c r="QOA521" s="60"/>
      <c r="QOB521" s="61"/>
      <c r="QOC521" s="70"/>
      <c r="QOD521" s="70"/>
      <c r="QOE521" s="60"/>
      <c r="QOF521" s="61"/>
      <c r="QOG521" s="70"/>
      <c r="QOH521" s="70"/>
      <c r="QOI521" s="60"/>
      <c r="QOJ521" s="61"/>
      <c r="QOK521" s="70"/>
      <c r="QOL521" s="70"/>
      <c r="QOM521" s="60"/>
      <c r="QON521" s="61"/>
      <c r="QOO521" s="70"/>
      <c r="QOP521" s="70"/>
      <c r="QOQ521" s="60"/>
      <c r="QOR521" s="61"/>
      <c r="QOS521" s="70"/>
      <c r="QOT521" s="70"/>
      <c r="QOU521" s="60"/>
      <c r="QOV521" s="61"/>
      <c r="QOW521" s="70"/>
      <c r="QOX521" s="70"/>
      <c r="QOY521" s="60"/>
      <c r="QOZ521" s="61"/>
      <c r="QPA521" s="70"/>
      <c r="QPB521" s="70"/>
      <c r="QPC521" s="60"/>
      <c r="QPD521" s="61"/>
      <c r="QPE521" s="70"/>
      <c r="QPF521" s="70"/>
      <c r="QPG521" s="60"/>
      <c r="QPH521" s="61"/>
      <c r="QPI521" s="70"/>
      <c r="QPJ521" s="70"/>
      <c r="QPK521" s="60"/>
      <c r="QPL521" s="61"/>
      <c r="QPM521" s="70"/>
      <c r="QPN521" s="70"/>
      <c r="QPO521" s="60"/>
      <c r="QPP521" s="61"/>
      <c r="QPQ521" s="70"/>
      <c r="QPR521" s="70"/>
      <c r="QPS521" s="60"/>
      <c r="QPT521" s="61"/>
      <c r="QPU521" s="70"/>
      <c r="QPV521" s="70"/>
      <c r="QPW521" s="60"/>
      <c r="QPX521" s="61"/>
      <c r="QPY521" s="70"/>
      <c r="QPZ521" s="70"/>
      <c r="QQA521" s="60"/>
      <c r="QQB521" s="61"/>
      <c r="QQC521" s="70"/>
      <c r="QQD521" s="70"/>
      <c r="QQE521" s="60"/>
      <c r="QQF521" s="61"/>
      <c r="QQG521" s="70"/>
      <c r="QQH521" s="70"/>
      <c r="QQI521" s="60"/>
      <c r="QQJ521" s="61"/>
      <c r="QQK521" s="70"/>
      <c r="QQL521" s="70"/>
      <c r="QQM521" s="60"/>
      <c r="QQN521" s="61"/>
      <c r="QQO521" s="70"/>
      <c r="QQP521" s="70"/>
      <c r="QQQ521" s="60"/>
      <c r="QQR521" s="61"/>
      <c r="QQS521" s="70"/>
      <c r="QQT521" s="70"/>
      <c r="QQU521" s="60"/>
      <c r="QQV521" s="61"/>
      <c r="QQW521" s="70"/>
      <c r="QQX521" s="70"/>
      <c r="QQY521" s="60"/>
      <c r="QQZ521" s="61"/>
      <c r="QRA521" s="70"/>
      <c r="QRB521" s="70"/>
      <c r="QRC521" s="60"/>
      <c r="QRD521" s="61"/>
      <c r="QRE521" s="70"/>
      <c r="QRF521" s="70"/>
      <c r="QRG521" s="60"/>
      <c r="QRH521" s="61"/>
      <c r="QRI521" s="70"/>
      <c r="QRJ521" s="70"/>
      <c r="QRK521" s="60"/>
      <c r="QRL521" s="61"/>
      <c r="QRM521" s="70"/>
      <c r="QRN521" s="70"/>
      <c r="QRO521" s="60"/>
      <c r="QRP521" s="61"/>
      <c r="QRQ521" s="70"/>
      <c r="QRR521" s="70"/>
      <c r="QRS521" s="60"/>
      <c r="QRT521" s="61"/>
      <c r="QRU521" s="70"/>
      <c r="QRV521" s="70"/>
      <c r="QRW521" s="60"/>
      <c r="QRX521" s="61"/>
      <c r="QRY521" s="70"/>
      <c r="QRZ521" s="70"/>
      <c r="QSA521" s="60"/>
      <c r="QSB521" s="61"/>
      <c r="QSC521" s="70"/>
      <c r="QSD521" s="70"/>
      <c r="QSE521" s="60"/>
      <c r="QSF521" s="61"/>
      <c r="QSG521" s="70"/>
      <c r="QSH521" s="70"/>
      <c r="QSI521" s="60"/>
      <c r="QSJ521" s="61"/>
      <c r="QSK521" s="70"/>
      <c r="QSL521" s="70"/>
      <c r="QSM521" s="60"/>
      <c r="QSN521" s="61"/>
      <c r="QSO521" s="70"/>
      <c r="QSP521" s="70"/>
      <c r="QSQ521" s="60"/>
      <c r="QSR521" s="61"/>
      <c r="QSS521" s="70"/>
      <c r="QST521" s="70"/>
      <c r="QSU521" s="60"/>
      <c r="QSV521" s="61"/>
      <c r="QSW521" s="70"/>
      <c r="QSX521" s="70"/>
      <c r="QSY521" s="60"/>
      <c r="QSZ521" s="61"/>
      <c r="QTA521" s="70"/>
      <c r="QTB521" s="70"/>
      <c r="QTC521" s="60"/>
      <c r="QTD521" s="61"/>
      <c r="QTE521" s="70"/>
      <c r="QTF521" s="70"/>
      <c r="QTG521" s="60"/>
      <c r="QTH521" s="61"/>
      <c r="QTI521" s="70"/>
      <c r="QTJ521" s="70"/>
      <c r="QTK521" s="60"/>
      <c r="QTL521" s="61"/>
      <c r="QTM521" s="70"/>
      <c r="QTN521" s="70"/>
      <c r="QTO521" s="60"/>
      <c r="QTP521" s="61"/>
      <c r="QTQ521" s="70"/>
      <c r="QTR521" s="70"/>
      <c r="QTS521" s="60"/>
      <c r="QTT521" s="61"/>
      <c r="QTU521" s="70"/>
      <c r="QTV521" s="70"/>
      <c r="QTW521" s="60"/>
      <c r="QTX521" s="61"/>
      <c r="QTY521" s="70"/>
      <c r="QTZ521" s="70"/>
      <c r="QUA521" s="60"/>
      <c r="QUB521" s="61"/>
      <c r="QUC521" s="70"/>
      <c r="QUD521" s="70"/>
      <c r="QUE521" s="60"/>
      <c r="QUF521" s="61"/>
      <c r="QUG521" s="70"/>
      <c r="QUH521" s="70"/>
      <c r="QUI521" s="60"/>
      <c r="QUJ521" s="61"/>
      <c r="QUK521" s="70"/>
      <c r="QUL521" s="70"/>
      <c r="QUM521" s="60"/>
      <c r="QUN521" s="61"/>
      <c r="QUO521" s="70"/>
      <c r="QUP521" s="70"/>
      <c r="QUQ521" s="60"/>
      <c r="QUR521" s="61"/>
      <c r="QUS521" s="70"/>
      <c r="QUT521" s="70"/>
      <c r="QUU521" s="60"/>
      <c r="QUV521" s="61"/>
      <c r="QUW521" s="70"/>
      <c r="QUX521" s="70"/>
      <c r="QUY521" s="60"/>
      <c r="QUZ521" s="61"/>
      <c r="QVA521" s="70"/>
      <c r="QVB521" s="70"/>
      <c r="QVC521" s="60"/>
      <c r="QVD521" s="61"/>
      <c r="QVE521" s="70"/>
      <c r="QVF521" s="70"/>
      <c r="QVG521" s="60"/>
      <c r="QVH521" s="61"/>
      <c r="QVI521" s="70"/>
      <c r="QVJ521" s="70"/>
      <c r="QVK521" s="60"/>
      <c r="QVL521" s="61"/>
      <c r="QVM521" s="70"/>
      <c r="QVN521" s="70"/>
      <c r="QVO521" s="60"/>
      <c r="QVP521" s="61"/>
      <c r="QVQ521" s="70"/>
      <c r="QVR521" s="70"/>
      <c r="QVS521" s="60"/>
      <c r="QVT521" s="61"/>
      <c r="QVU521" s="70"/>
      <c r="QVV521" s="70"/>
      <c r="QVW521" s="60"/>
      <c r="QVX521" s="61"/>
      <c r="QVY521" s="70"/>
      <c r="QVZ521" s="70"/>
      <c r="QWA521" s="60"/>
      <c r="QWB521" s="61"/>
      <c r="QWC521" s="70"/>
      <c r="QWD521" s="70"/>
      <c r="QWE521" s="60"/>
      <c r="QWF521" s="61"/>
      <c r="QWG521" s="70"/>
      <c r="QWH521" s="70"/>
      <c r="QWI521" s="60"/>
      <c r="QWJ521" s="61"/>
      <c r="QWK521" s="70"/>
      <c r="QWL521" s="70"/>
      <c r="QWM521" s="60"/>
      <c r="QWN521" s="61"/>
      <c r="QWO521" s="70"/>
      <c r="QWP521" s="70"/>
      <c r="QWQ521" s="60"/>
      <c r="QWR521" s="61"/>
      <c r="QWS521" s="70"/>
      <c r="QWT521" s="70"/>
      <c r="QWU521" s="60"/>
      <c r="QWV521" s="61"/>
      <c r="QWW521" s="70"/>
      <c r="QWX521" s="70"/>
      <c r="QWY521" s="60"/>
      <c r="QWZ521" s="61"/>
      <c r="QXA521" s="70"/>
      <c r="QXB521" s="70"/>
      <c r="QXC521" s="60"/>
      <c r="QXD521" s="61"/>
      <c r="QXE521" s="70"/>
      <c r="QXF521" s="70"/>
      <c r="QXG521" s="60"/>
      <c r="QXH521" s="61"/>
      <c r="QXI521" s="70"/>
      <c r="QXJ521" s="70"/>
      <c r="QXK521" s="60"/>
      <c r="QXL521" s="61"/>
      <c r="QXM521" s="70"/>
      <c r="QXN521" s="70"/>
      <c r="QXO521" s="60"/>
      <c r="QXP521" s="61"/>
      <c r="QXQ521" s="70"/>
      <c r="QXR521" s="70"/>
      <c r="QXS521" s="60"/>
      <c r="QXT521" s="61"/>
      <c r="QXU521" s="70"/>
      <c r="QXV521" s="70"/>
      <c r="QXW521" s="60"/>
      <c r="QXX521" s="61"/>
      <c r="QXY521" s="70"/>
      <c r="QXZ521" s="70"/>
      <c r="QYA521" s="60"/>
      <c r="QYB521" s="61"/>
      <c r="QYC521" s="70"/>
      <c r="QYD521" s="70"/>
      <c r="QYE521" s="60"/>
      <c r="QYF521" s="61"/>
      <c r="QYG521" s="70"/>
      <c r="QYH521" s="70"/>
      <c r="QYI521" s="60"/>
      <c r="QYJ521" s="61"/>
      <c r="QYK521" s="70"/>
      <c r="QYL521" s="70"/>
      <c r="QYM521" s="60"/>
      <c r="QYN521" s="61"/>
      <c r="QYO521" s="70"/>
      <c r="QYP521" s="70"/>
      <c r="QYQ521" s="60"/>
      <c r="QYR521" s="61"/>
      <c r="QYS521" s="70"/>
      <c r="QYT521" s="70"/>
      <c r="QYU521" s="60"/>
      <c r="QYV521" s="61"/>
      <c r="QYW521" s="70"/>
      <c r="QYX521" s="70"/>
      <c r="QYY521" s="60"/>
      <c r="QYZ521" s="61"/>
      <c r="QZA521" s="70"/>
      <c r="QZB521" s="70"/>
      <c r="QZC521" s="60"/>
      <c r="QZD521" s="61"/>
      <c r="QZE521" s="70"/>
      <c r="QZF521" s="70"/>
      <c r="QZG521" s="60"/>
      <c r="QZH521" s="61"/>
      <c r="QZI521" s="70"/>
      <c r="QZJ521" s="70"/>
      <c r="QZK521" s="60"/>
      <c r="QZL521" s="61"/>
      <c r="QZM521" s="70"/>
      <c r="QZN521" s="70"/>
      <c r="QZO521" s="60"/>
      <c r="QZP521" s="61"/>
      <c r="QZQ521" s="70"/>
      <c r="QZR521" s="70"/>
      <c r="QZS521" s="60"/>
      <c r="QZT521" s="61"/>
      <c r="QZU521" s="70"/>
      <c r="QZV521" s="70"/>
      <c r="QZW521" s="60"/>
      <c r="QZX521" s="61"/>
      <c r="QZY521" s="70"/>
      <c r="QZZ521" s="70"/>
      <c r="RAA521" s="60"/>
      <c r="RAB521" s="61"/>
      <c r="RAC521" s="70"/>
      <c r="RAD521" s="70"/>
      <c r="RAE521" s="60"/>
      <c r="RAF521" s="61"/>
      <c r="RAG521" s="70"/>
      <c r="RAH521" s="70"/>
      <c r="RAI521" s="60"/>
      <c r="RAJ521" s="61"/>
      <c r="RAK521" s="70"/>
      <c r="RAL521" s="70"/>
      <c r="RAM521" s="60"/>
      <c r="RAN521" s="61"/>
      <c r="RAO521" s="70"/>
      <c r="RAP521" s="70"/>
      <c r="RAQ521" s="60"/>
      <c r="RAR521" s="61"/>
      <c r="RAS521" s="70"/>
      <c r="RAT521" s="70"/>
      <c r="RAU521" s="60"/>
      <c r="RAV521" s="61"/>
      <c r="RAW521" s="70"/>
      <c r="RAX521" s="70"/>
      <c r="RAY521" s="60"/>
      <c r="RAZ521" s="61"/>
      <c r="RBA521" s="70"/>
      <c r="RBB521" s="70"/>
      <c r="RBC521" s="60"/>
      <c r="RBD521" s="61"/>
      <c r="RBE521" s="70"/>
      <c r="RBF521" s="70"/>
      <c r="RBG521" s="60"/>
      <c r="RBH521" s="61"/>
      <c r="RBI521" s="70"/>
      <c r="RBJ521" s="70"/>
      <c r="RBK521" s="60"/>
      <c r="RBL521" s="61"/>
      <c r="RBM521" s="70"/>
      <c r="RBN521" s="70"/>
      <c r="RBO521" s="60"/>
      <c r="RBP521" s="61"/>
      <c r="RBQ521" s="70"/>
      <c r="RBR521" s="70"/>
      <c r="RBS521" s="60"/>
      <c r="RBT521" s="61"/>
      <c r="RBU521" s="70"/>
      <c r="RBV521" s="70"/>
      <c r="RBW521" s="60"/>
      <c r="RBX521" s="61"/>
      <c r="RBY521" s="70"/>
      <c r="RBZ521" s="70"/>
      <c r="RCA521" s="60"/>
      <c r="RCB521" s="61"/>
      <c r="RCC521" s="70"/>
      <c r="RCD521" s="70"/>
      <c r="RCE521" s="60"/>
      <c r="RCF521" s="61"/>
      <c r="RCG521" s="70"/>
      <c r="RCH521" s="70"/>
      <c r="RCI521" s="60"/>
      <c r="RCJ521" s="61"/>
      <c r="RCK521" s="70"/>
      <c r="RCL521" s="70"/>
      <c r="RCM521" s="60"/>
      <c r="RCN521" s="61"/>
      <c r="RCO521" s="70"/>
      <c r="RCP521" s="70"/>
      <c r="RCQ521" s="60"/>
      <c r="RCR521" s="61"/>
      <c r="RCS521" s="70"/>
      <c r="RCT521" s="70"/>
      <c r="RCU521" s="60"/>
      <c r="RCV521" s="61"/>
      <c r="RCW521" s="70"/>
      <c r="RCX521" s="70"/>
      <c r="RCY521" s="60"/>
      <c r="RCZ521" s="61"/>
      <c r="RDA521" s="70"/>
      <c r="RDB521" s="70"/>
      <c r="RDC521" s="60"/>
      <c r="RDD521" s="61"/>
      <c r="RDE521" s="70"/>
      <c r="RDF521" s="70"/>
      <c r="RDG521" s="60"/>
      <c r="RDH521" s="61"/>
      <c r="RDI521" s="70"/>
      <c r="RDJ521" s="70"/>
      <c r="RDK521" s="60"/>
      <c r="RDL521" s="61"/>
      <c r="RDM521" s="70"/>
      <c r="RDN521" s="70"/>
      <c r="RDO521" s="60"/>
      <c r="RDP521" s="61"/>
      <c r="RDQ521" s="70"/>
      <c r="RDR521" s="70"/>
      <c r="RDS521" s="60"/>
      <c r="RDT521" s="61"/>
      <c r="RDU521" s="70"/>
      <c r="RDV521" s="70"/>
      <c r="RDW521" s="60"/>
      <c r="RDX521" s="61"/>
      <c r="RDY521" s="70"/>
      <c r="RDZ521" s="70"/>
      <c r="REA521" s="60"/>
      <c r="REB521" s="61"/>
      <c r="REC521" s="70"/>
      <c r="RED521" s="70"/>
      <c r="REE521" s="60"/>
      <c r="REF521" s="61"/>
      <c r="REG521" s="70"/>
      <c r="REH521" s="70"/>
      <c r="REI521" s="60"/>
      <c r="REJ521" s="61"/>
      <c r="REK521" s="70"/>
      <c r="REL521" s="70"/>
      <c r="REM521" s="60"/>
      <c r="REN521" s="61"/>
      <c r="REO521" s="70"/>
      <c r="REP521" s="70"/>
      <c r="REQ521" s="60"/>
      <c r="RER521" s="61"/>
      <c r="RES521" s="70"/>
      <c r="RET521" s="70"/>
      <c r="REU521" s="60"/>
      <c r="REV521" s="61"/>
      <c r="REW521" s="70"/>
      <c r="REX521" s="70"/>
      <c r="REY521" s="60"/>
      <c r="REZ521" s="61"/>
      <c r="RFA521" s="70"/>
      <c r="RFB521" s="70"/>
      <c r="RFC521" s="60"/>
      <c r="RFD521" s="61"/>
      <c r="RFE521" s="70"/>
      <c r="RFF521" s="70"/>
      <c r="RFG521" s="60"/>
      <c r="RFH521" s="61"/>
      <c r="RFI521" s="70"/>
      <c r="RFJ521" s="70"/>
      <c r="RFK521" s="60"/>
      <c r="RFL521" s="61"/>
      <c r="RFM521" s="70"/>
      <c r="RFN521" s="70"/>
      <c r="RFO521" s="60"/>
      <c r="RFP521" s="61"/>
      <c r="RFQ521" s="70"/>
      <c r="RFR521" s="70"/>
      <c r="RFS521" s="60"/>
      <c r="RFT521" s="61"/>
      <c r="RFU521" s="70"/>
      <c r="RFV521" s="70"/>
      <c r="RFW521" s="60"/>
      <c r="RFX521" s="61"/>
      <c r="RFY521" s="70"/>
      <c r="RFZ521" s="70"/>
      <c r="RGA521" s="60"/>
      <c r="RGB521" s="61"/>
      <c r="RGC521" s="70"/>
      <c r="RGD521" s="70"/>
      <c r="RGE521" s="60"/>
      <c r="RGF521" s="61"/>
      <c r="RGG521" s="70"/>
      <c r="RGH521" s="70"/>
      <c r="RGI521" s="60"/>
      <c r="RGJ521" s="61"/>
      <c r="RGK521" s="70"/>
      <c r="RGL521" s="70"/>
      <c r="RGM521" s="60"/>
      <c r="RGN521" s="61"/>
      <c r="RGO521" s="70"/>
      <c r="RGP521" s="70"/>
      <c r="RGQ521" s="60"/>
      <c r="RGR521" s="61"/>
      <c r="RGS521" s="70"/>
      <c r="RGT521" s="70"/>
      <c r="RGU521" s="60"/>
      <c r="RGV521" s="61"/>
      <c r="RGW521" s="70"/>
      <c r="RGX521" s="70"/>
      <c r="RGY521" s="60"/>
      <c r="RGZ521" s="61"/>
      <c r="RHA521" s="70"/>
      <c r="RHB521" s="70"/>
      <c r="RHC521" s="60"/>
      <c r="RHD521" s="61"/>
      <c r="RHE521" s="70"/>
      <c r="RHF521" s="70"/>
      <c r="RHG521" s="60"/>
      <c r="RHH521" s="61"/>
      <c r="RHI521" s="70"/>
      <c r="RHJ521" s="70"/>
      <c r="RHK521" s="60"/>
      <c r="RHL521" s="61"/>
      <c r="RHM521" s="70"/>
      <c r="RHN521" s="70"/>
      <c r="RHO521" s="60"/>
      <c r="RHP521" s="61"/>
      <c r="RHQ521" s="70"/>
      <c r="RHR521" s="70"/>
      <c r="RHS521" s="60"/>
      <c r="RHT521" s="61"/>
      <c r="RHU521" s="70"/>
      <c r="RHV521" s="70"/>
      <c r="RHW521" s="60"/>
      <c r="RHX521" s="61"/>
      <c r="RHY521" s="70"/>
      <c r="RHZ521" s="70"/>
      <c r="RIA521" s="60"/>
      <c r="RIB521" s="61"/>
      <c r="RIC521" s="70"/>
      <c r="RID521" s="70"/>
      <c r="RIE521" s="60"/>
      <c r="RIF521" s="61"/>
      <c r="RIG521" s="70"/>
      <c r="RIH521" s="70"/>
      <c r="RII521" s="60"/>
      <c r="RIJ521" s="61"/>
      <c r="RIK521" s="70"/>
      <c r="RIL521" s="70"/>
      <c r="RIM521" s="60"/>
      <c r="RIN521" s="61"/>
      <c r="RIO521" s="70"/>
      <c r="RIP521" s="70"/>
      <c r="RIQ521" s="60"/>
      <c r="RIR521" s="61"/>
      <c r="RIS521" s="70"/>
      <c r="RIT521" s="70"/>
      <c r="RIU521" s="60"/>
      <c r="RIV521" s="61"/>
      <c r="RIW521" s="70"/>
      <c r="RIX521" s="70"/>
      <c r="RIY521" s="60"/>
      <c r="RIZ521" s="61"/>
      <c r="RJA521" s="70"/>
      <c r="RJB521" s="70"/>
      <c r="RJC521" s="60"/>
      <c r="RJD521" s="61"/>
      <c r="RJE521" s="70"/>
      <c r="RJF521" s="70"/>
      <c r="RJG521" s="60"/>
      <c r="RJH521" s="61"/>
      <c r="RJI521" s="70"/>
      <c r="RJJ521" s="70"/>
      <c r="RJK521" s="60"/>
      <c r="RJL521" s="61"/>
      <c r="RJM521" s="70"/>
      <c r="RJN521" s="70"/>
      <c r="RJO521" s="60"/>
      <c r="RJP521" s="61"/>
      <c r="RJQ521" s="70"/>
      <c r="RJR521" s="70"/>
      <c r="RJS521" s="60"/>
      <c r="RJT521" s="61"/>
      <c r="RJU521" s="70"/>
      <c r="RJV521" s="70"/>
      <c r="RJW521" s="60"/>
      <c r="RJX521" s="61"/>
      <c r="RJY521" s="70"/>
      <c r="RJZ521" s="70"/>
      <c r="RKA521" s="60"/>
      <c r="RKB521" s="61"/>
      <c r="RKC521" s="70"/>
      <c r="RKD521" s="70"/>
      <c r="RKE521" s="60"/>
      <c r="RKF521" s="61"/>
      <c r="RKG521" s="70"/>
      <c r="RKH521" s="70"/>
      <c r="RKI521" s="60"/>
      <c r="RKJ521" s="61"/>
      <c r="RKK521" s="70"/>
      <c r="RKL521" s="70"/>
      <c r="RKM521" s="60"/>
      <c r="RKN521" s="61"/>
      <c r="RKO521" s="70"/>
      <c r="RKP521" s="70"/>
      <c r="RKQ521" s="60"/>
      <c r="RKR521" s="61"/>
      <c r="RKS521" s="70"/>
      <c r="RKT521" s="70"/>
      <c r="RKU521" s="60"/>
      <c r="RKV521" s="61"/>
      <c r="RKW521" s="70"/>
      <c r="RKX521" s="70"/>
      <c r="RKY521" s="60"/>
      <c r="RKZ521" s="61"/>
      <c r="RLA521" s="70"/>
      <c r="RLB521" s="70"/>
      <c r="RLC521" s="60"/>
      <c r="RLD521" s="61"/>
      <c r="RLE521" s="70"/>
      <c r="RLF521" s="70"/>
      <c r="RLG521" s="60"/>
      <c r="RLH521" s="61"/>
      <c r="RLI521" s="70"/>
      <c r="RLJ521" s="70"/>
      <c r="RLK521" s="60"/>
      <c r="RLL521" s="61"/>
      <c r="RLM521" s="70"/>
      <c r="RLN521" s="70"/>
      <c r="RLO521" s="60"/>
      <c r="RLP521" s="61"/>
      <c r="RLQ521" s="70"/>
      <c r="RLR521" s="70"/>
      <c r="RLS521" s="60"/>
      <c r="RLT521" s="61"/>
      <c r="RLU521" s="70"/>
      <c r="RLV521" s="70"/>
      <c r="RLW521" s="60"/>
      <c r="RLX521" s="61"/>
      <c r="RLY521" s="70"/>
      <c r="RLZ521" s="70"/>
      <c r="RMA521" s="60"/>
      <c r="RMB521" s="61"/>
      <c r="RMC521" s="70"/>
      <c r="RMD521" s="70"/>
      <c r="RME521" s="60"/>
      <c r="RMF521" s="61"/>
      <c r="RMG521" s="70"/>
      <c r="RMH521" s="70"/>
      <c r="RMI521" s="60"/>
      <c r="RMJ521" s="61"/>
      <c r="RMK521" s="70"/>
      <c r="RML521" s="70"/>
      <c r="RMM521" s="60"/>
      <c r="RMN521" s="61"/>
      <c r="RMO521" s="70"/>
      <c r="RMP521" s="70"/>
      <c r="RMQ521" s="60"/>
      <c r="RMR521" s="61"/>
      <c r="RMS521" s="70"/>
      <c r="RMT521" s="70"/>
      <c r="RMU521" s="60"/>
      <c r="RMV521" s="61"/>
      <c r="RMW521" s="70"/>
      <c r="RMX521" s="70"/>
      <c r="RMY521" s="60"/>
      <c r="RMZ521" s="61"/>
      <c r="RNA521" s="70"/>
      <c r="RNB521" s="70"/>
      <c r="RNC521" s="60"/>
      <c r="RND521" s="61"/>
      <c r="RNE521" s="70"/>
      <c r="RNF521" s="70"/>
      <c r="RNG521" s="60"/>
      <c r="RNH521" s="61"/>
      <c r="RNI521" s="70"/>
      <c r="RNJ521" s="70"/>
      <c r="RNK521" s="60"/>
      <c r="RNL521" s="61"/>
      <c r="RNM521" s="70"/>
      <c r="RNN521" s="70"/>
      <c r="RNO521" s="60"/>
      <c r="RNP521" s="61"/>
      <c r="RNQ521" s="70"/>
      <c r="RNR521" s="70"/>
      <c r="RNS521" s="60"/>
      <c r="RNT521" s="61"/>
      <c r="RNU521" s="70"/>
      <c r="RNV521" s="70"/>
      <c r="RNW521" s="60"/>
      <c r="RNX521" s="61"/>
      <c r="RNY521" s="70"/>
      <c r="RNZ521" s="70"/>
      <c r="ROA521" s="60"/>
      <c r="ROB521" s="61"/>
      <c r="ROC521" s="70"/>
      <c r="ROD521" s="70"/>
      <c r="ROE521" s="60"/>
      <c r="ROF521" s="61"/>
      <c r="ROG521" s="70"/>
      <c r="ROH521" s="70"/>
      <c r="ROI521" s="60"/>
      <c r="ROJ521" s="61"/>
      <c r="ROK521" s="70"/>
      <c r="ROL521" s="70"/>
      <c r="ROM521" s="60"/>
      <c r="RON521" s="61"/>
      <c r="ROO521" s="70"/>
      <c r="ROP521" s="70"/>
      <c r="ROQ521" s="60"/>
      <c r="ROR521" s="61"/>
      <c r="ROS521" s="70"/>
      <c r="ROT521" s="70"/>
      <c r="ROU521" s="60"/>
      <c r="ROV521" s="61"/>
      <c r="ROW521" s="70"/>
      <c r="ROX521" s="70"/>
      <c r="ROY521" s="60"/>
      <c r="ROZ521" s="61"/>
      <c r="RPA521" s="70"/>
      <c r="RPB521" s="70"/>
      <c r="RPC521" s="60"/>
      <c r="RPD521" s="61"/>
      <c r="RPE521" s="70"/>
      <c r="RPF521" s="70"/>
      <c r="RPG521" s="60"/>
      <c r="RPH521" s="61"/>
      <c r="RPI521" s="70"/>
      <c r="RPJ521" s="70"/>
      <c r="RPK521" s="60"/>
      <c r="RPL521" s="61"/>
      <c r="RPM521" s="70"/>
      <c r="RPN521" s="70"/>
      <c r="RPO521" s="60"/>
      <c r="RPP521" s="61"/>
      <c r="RPQ521" s="70"/>
      <c r="RPR521" s="70"/>
      <c r="RPS521" s="60"/>
      <c r="RPT521" s="61"/>
      <c r="RPU521" s="70"/>
      <c r="RPV521" s="70"/>
      <c r="RPW521" s="60"/>
      <c r="RPX521" s="61"/>
      <c r="RPY521" s="70"/>
      <c r="RPZ521" s="70"/>
      <c r="RQA521" s="60"/>
      <c r="RQB521" s="61"/>
      <c r="RQC521" s="70"/>
      <c r="RQD521" s="70"/>
      <c r="RQE521" s="60"/>
      <c r="RQF521" s="61"/>
      <c r="RQG521" s="70"/>
      <c r="RQH521" s="70"/>
      <c r="RQI521" s="60"/>
      <c r="RQJ521" s="61"/>
      <c r="RQK521" s="70"/>
      <c r="RQL521" s="70"/>
      <c r="RQM521" s="60"/>
      <c r="RQN521" s="61"/>
      <c r="RQO521" s="70"/>
      <c r="RQP521" s="70"/>
      <c r="RQQ521" s="60"/>
      <c r="RQR521" s="61"/>
      <c r="RQS521" s="70"/>
      <c r="RQT521" s="70"/>
      <c r="RQU521" s="60"/>
      <c r="RQV521" s="61"/>
      <c r="RQW521" s="70"/>
      <c r="RQX521" s="70"/>
      <c r="RQY521" s="60"/>
      <c r="RQZ521" s="61"/>
      <c r="RRA521" s="70"/>
      <c r="RRB521" s="70"/>
      <c r="RRC521" s="60"/>
      <c r="RRD521" s="61"/>
      <c r="RRE521" s="70"/>
      <c r="RRF521" s="70"/>
      <c r="RRG521" s="60"/>
      <c r="RRH521" s="61"/>
      <c r="RRI521" s="70"/>
      <c r="RRJ521" s="70"/>
      <c r="RRK521" s="60"/>
      <c r="RRL521" s="61"/>
      <c r="RRM521" s="70"/>
      <c r="RRN521" s="70"/>
      <c r="RRO521" s="60"/>
      <c r="RRP521" s="61"/>
      <c r="RRQ521" s="70"/>
      <c r="RRR521" s="70"/>
      <c r="RRS521" s="60"/>
      <c r="RRT521" s="61"/>
      <c r="RRU521" s="70"/>
      <c r="RRV521" s="70"/>
      <c r="RRW521" s="60"/>
      <c r="RRX521" s="61"/>
      <c r="RRY521" s="70"/>
      <c r="RRZ521" s="70"/>
      <c r="RSA521" s="60"/>
      <c r="RSB521" s="61"/>
      <c r="RSC521" s="70"/>
      <c r="RSD521" s="70"/>
      <c r="RSE521" s="60"/>
      <c r="RSF521" s="61"/>
      <c r="RSG521" s="70"/>
      <c r="RSH521" s="70"/>
      <c r="RSI521" s="60"/>
      <c r="RSJ521" s="61"/>
      <c r="RSK521" s="70"/>
      <c r="RSL521" s="70"/>
      <c r="RSM521" s="60"/>
      <c r="RSN521" s="61"/>
      <c r="RSO521" s="70"/>
      <c r="RSP521" s="70"/>
      <c r="RSQ521" s="60"/>
      <c r="RSR521" s="61"/>
      <c r="RSS521" s="70"/>
      <c r="RST521" s="70"/>
      <c r="RSU521" s="60"/>
      <c r="RSV521" s="61"/>
      <c r="RSW521" s="70"/>
      <c r="RSX521" s="70"/>
      <c r="RSY521" s="60"/>
      <c r="RSZ521" s="61"/>
      <c r="RTA521" s="70"/>
      <c r="RTB521" s="70"/>
      <c r="RTC521" s="60"/>
      <c r="RTD521" s="61"/>
      <c r="RTE521" s="70"/>
      <c r="RTF521" s="70"/>
      <c r="RTG521" s="60"/>
      <c r="RTH521" s="61"/>
      <c r="RTI521" s="70"/>
      <c r="RTJ521" s="70"/>
      <c r="RTK521" s="60"/>
      <c r="RTL521" s="61"/>
      <c r="RTM521" s="70"/>
      <c r="RTN521" s="70"/>
      <c r="RTO521" s="60"/>
      <c r="RTP521" s="61"/>
      <c r="RTQ521" s="70"/>
      <c r="RTR521" s="70"/>
      <c r="RTS521" s="60"/>
      <c r="RTT521" s="61"/>
      <c r="RTU521" s="70"/>
      <c r="RTV521" s="70"/>
      <c r="RTW521" s="60"/>
      <c r="RTX521" s="61"/>
      <c r="RTY521" s="70"/>
      <c r="RTZ521" s="70"/>
      <c r="RUA521" s="60"/>
      <c r="RUB521" s="61"/>
      <c r="RUC521" s="70"/>
      <c r="RUD521" s="70"/>
      <c r="RUE521" s="60"/>
      <c r="RUF521" s="61"/>
      <c r="RUG521" s="70"/>
      <c r="RUH521" s="70"/>
      <c r="RUI521" s="60"/>
      <c r="RUJ521" s="61"/>
      <c r="RUK521" s="70"/>
      <c r="RUL521" s="70"/>
      <c r="RUM521" s="60"/>
      <c r="RUN521" s="61"/>
      <c r="RUO521" s="70"/>
      <c r="RUP521" s="70"/>
      <c r="RUQ521" s="60"/>
      <c r="RUR521" s="61"/>
      <c r="RUS521" s="70"/>
      <c r="RUT521" s="70"/>
      <c r="RUU521" s="60"/>
      <c r="RUV521" s="61"/>
      <c r="RUW521" s="70"/>
      <c r="RUX521" s="70"/>
      <c r="RUY521" s="60"/>
      <c r="RUZ521" s="61"/>
      <c r="RVA521" s="70"/>
      <c r="RVB521" s="70"/>
      <c r="RVC521" s="60"/>
      <c r="RVD521" s="61"/>
      <c r="RVE521" s="70"/>
      <c r="RVF521" s="70"/>
      <c r="RVG521" s="60"/>
      <c r="RVH521" s="61"/>
      <c r="RVI521" s="70"/>
      <c r="RVJ521" s="70"/>
      <c r="RVK521" s="60"/>
      <c r="RVL521" s="61"/>
      <c r="RVM521" s="70"/>
      <c r="RVN521" s="70"/>
      <c r="RVO521" s="60"/>
      <c r="RVP521" s="61"/>
      <c r="RVQ521" s="70"/>
      <c r="RVR521" s="70"/>
      <c r="RVS521" s="60"/>
      <c r="RVT521" s="61"/>
      <c r="RVU521" s="70"/>
      <c r="RVV521" s="70"/>
      <c r="RVW521" s="60"/>
      <c r="RVX521" s="61"/>
      <c r="RVY521" s="70"/>
      <c r="RVZ521" s="70"/>
      <c r="RWA521" s="60"/>
      <c r="RWB521" s="61"/>
      <c r="RWC521" s="70"/>
      <c r="RWD521" s="70"/>
      <c r="RWE521" s="60"/>
      <c r="RWF521" s="61"/>
      <c r="RWG521" s="70"/>
      <c r="RWH521" s="70"/>
      <c r="RWI521" s="60"/>
      <c r="RWJ521" s="61"/>
      <c r="RWK521" s="70"/>
      <c r="RWL521" s="70"/>
      <c r="RWM521" s="60"/>
      <c r="RWN521" s="61"/>
      <c r="RWO521" s="70"/>
      <c r="RWP521" s="70"/>
      <c r="RWQ521" s="60"/>
      <c r="RWR521" s="61"/>
      <c r="RWS521" s="70"/>
      <c r="RWT521" s="70"/>
      <c r="RWU521" s="60"/>
      <c r="RWV521" s="61"/>
      <c r="RWW521" s="70"/>
      <c r="RWX521" s="70"/>
      <c r="RWY521" s="60"/>
      <c r="RWZ521" s="61"/>
      <c r="RXA521" s="70"/>
      <c r="RXB521" s="70"/>
      <c r="RXC521" s="60"/>
      <c r="RXD521" s="61"/>
      <c r="RXE521" s="70"/>
      <c r="RXF521" s="70"/>
      <c r="RXG521" s="60"/>
      <c r="RXH521" s="61"/>
      <c r="RXI521" s="70"/>
      <c r="RXJ521" s="70"/>
      <c r="RXK521" s="60"/>
      <c r="RXL521" s="61"/>
      <c r="RXM521" s="70"/>
      <c r="RXN521" s="70"/>
      <c r="RXO521" s="60"/>
      <c r="RXP521" s="61"/>
      <c r="RXQ521" s="70"/>
      <c r="RXR521" s="70"/>
      <c r="RXS521" s="60"/>
      <c r="RXT521" s="61"/>
      <c r="RXU521" s="70"/>
      <c r="RXV521" s="70"/>
      <c r="RXW521" s="60"/>
      <c r="RXX521" s="61"/>
      <c r="RXY521" s="70"/>
      <c r="RXZ521" s="70"/>
      <c r="RYA521" s="60"/>
      <c r="RYB521" s="61"/>
      <c r="RYC521" s="70"/>
      <c r="RYD521" s="70"/>
      <c r="RYE521" s="60"/>
      <c r="RYF521" s="61"/>
      <c r="RYG521" s="70"/>
      <c r="RYH521" s="70"/>
      <c r="RYI521" s="60"/>
      <c r="RYJ521" s="61"/>
      <c r="RYK521" s="70"/>
      <c r="RYL521" s="70"/>
      <c r="RYM521" s="60"/>
      <c r="RYN521" s="61"/>
      <c r="RYO521" s="70"/>
      <c r="RYP521" s="70"/>
      <c r="RYQ521" s="60"/>
      <c r="RYR521" s="61"/>
      <c r="RYS521" s="70"/>
      <c r="RYT521" s="70"/>
      <c r="RYU521" s="60"/>
      <c r="RYV521" s="61"/>
      <c r="RYW521" s="70"/>
      <c r="RYX521" s="70"/>
      <c r="RYY521" s="60"/>
      <c r="RYZ521" s="61"/>
      <c r="RZA521" s="70"/>
      <c r="RZB521" s="70"/>
      <c r="RZC521" s="60"/>
      <c r="RZD521" s="61"/>
      <c r="RZE521" s="70"/>
      <c r="RZF521" s="70"/>
      <c r="RZG521" s="60"/>
      <c r="RZH521" s="61"/>
      <c r="RZI521" s="70"/>
      <c r="RZJ521" s="70"/>
      <c r="RZK521" s="60"/>
      <c r="RZL521" s="61"/>
      <c r="RZM521" s="70"/>
      <c r="RZN521" s="70"/>
      <c r="RZO521" s="60"/>
      <c r="RZP521" s="61"/>
      <c r="RZQ521" s="70"/>
      <c r="RZR521" s="70"/>
      <c r="RZS521" s="60"/>
      <c r="RZT521" s="61"/>
      <c r="RZU521" s="70"/>
      <c r="RZV521" s="70"/>
      <c r="RZW521" s="60"/>
      <c r="RZX521" s="61"/>
      <c r="RZY521" s="70"/>
      <c r="RZZ521" s="70"/>
      <c r="SAA521" s="60"/>
      <c r="SAB521" s="61"/>
      <c r="SAC521" s="70"/>
      <c r="SAD521" s="70"/>
      <c r="SAE521" s="60"/>
      <c r="SAF521" s="61"/>
      <c r="SAG521" s="70"/>
      <c r="SAH521" s="70"/>
      <c r="SAI521" s="60"/>
      <c r="SAJ521" s="61"/>
      <c r="SAK521" s="70"/>
      <c r="SAL521" s="70"/>
      <c r="SAM521" s="60"/>
      <c r="SAN521" s="61"/>
      <c r="SAO521" s="70"/>
      <c r="SAP521" s="70"/>
      <c r="SAQ521" s="60"/>
      <c r="SAR521" s="61"/>
      <c r="SAS521" s="70"/>
      <c r="SAT521" s="70"/>
      <c r="SAU521" s="60"/>
      <c r="SAV521" s="61"/>
      <c r="SAW521" s="70"/>
      <c r="SAX521" s="70"/>
      <c r="SAY521" s="60"/>
      <c r="SAZ521" s="61"/>
      <c r="SBA521" s="70"/>
      <c r="SBB521" s="70"/>
      <c r="SBC521" s="60"/>
      <c r="SBD521" s="61"/>
      <c r="SBE521" s="70"/>
      <c r="SBF521" s="70"/>
      <c r="SBG521" s="60"/>
      <c r="SBH521" s="61"/>
      <c r="SBI521" s="70"/>
      <c r="SBJ521" s="70"/>
      <c r="SBK521" s="60"/>
      <c r="SBL521" s="61"/>
      <c r="SBM521" s="70"/>
      <c r="SBN521" s="70"/>
      <c r="SBO521" s="60"/>
      <c r="SBP521" s="61"/>
      <c r="SBQ521" s="70"/>
      <c r="SBR521" s="70"/>
      <c r="SBS521" s="60"/>
      <c r="SBT521" s="61"/>
      <c r="SBU521" s="70"/>
      <c r="SBV521" s="70"/>
      <c r="SBW521" s="60"/>
      <c r="SBX521" s="61"/>
      <c r="SBY521" s="70"/>
      <c r="SBZ521" s="70"/>
      <c r="SCA521" s="60"/>
      <c r="SCB521" s="61"/>
      <c r="SCC521" s="70"/>
      <c r="SCD521" s="70"/>
      <c r="SCE521" s="60"/>
      <c r="SCF521" s="61"/>
      <c r="SCG521" s="70"/>
      <c r="SCH521" s="70"/>
      <c r="SCI521" s="60"/>
      <c r="SCJ521" s="61"/>
      <c r="SCK521" s="70"/>
      <c r="SCL521" s="70"/>
      <c r="SCM521" s="60"/>
      <c r="SCN521" s="61"/>
      <c r="SCO521" s="70"/>
      <c r="SCP521" s="70"/>
      <c r="SCQ521" s="60"/>
      <c r="SCR521" s="61"/>
      <c r="SCS521" s="70"/>
      <c r="SCT521" s="70"/>
      <c r="SCU521" s="60"/>
      <c r="SCV521" s="61"/>
      <c r="SCW521" s="70"/>
      <c r="SCX521" s="70"/>
      <c r="SCY521" s="60"/>
      <c r="SCZ521" s="61"/>
      <c r="SDA521" s="70"/>
      <c r="SDB521" s="70"/>
      <c r="SDC521" s="60"/>
      <c r="SDD521" s="61"/>
      <c r="SDE521" s="70"/>
      <c r="SDF521" s="70"/>
      <c r="SDG521" s="60"/>
      <c r="SDH521" s="61"/>
      <c r="SDI521" s="70"/>
      <c r="SDJ521" s="70"/>
      <c r="SDK521" s="60"/>
      <c r="SDL521" s="61"/>
      <c r="SDM521" s="70"/>
      <c r="SDN521" s="70"/>
      <c r="SDO521" s="60"/>
      <c r="SDP521" s="61"/>
      <c r="SDQ521" s="70"/>
      <c r="SDR521" s="70"/>
      <c r="SDS521" s="60"/>
      <c r="SDT521" s="61"/>
      <c r="SDU521" s="70"/>
      <c r="SDV521" s="70"/>
      <c r="SDW521" s="60"/>
      <c r="SDX521" s="61"/>
      <c r="SDY521" s="70"/>
      <c r="SDZ521" s="70"/>
      <c r="SEA521" s="60"/>
      <c r="SEB521" s="61"/>
      <c r="SEC521" s="70"/>
      <c r="SED521" s="70"/>
      <c r="SEE521" s="60"/>
      <c r="SEF521" s="61"/>
      <c r="SEG521" s="70"/>
      <c r="SEH521" s="70"/>
      <c r="SEI521" s="60"/>
      <c r="SEJ521" s="61"/>
      <c r="SEK521" s="70"/>
      <c r="SEL521" s="70"/>
      <c r="SEM521" s="60"/>
      <c r="SEN521" s="61"/>
      <c r="SEO521" s="70"/>
      <c r="SEP521" s="70"/>
      <c r="SEQ521" s="60"/>
      <c r="SER521" s="61"/>
      <c r="SES521" s="70"/>
      <c r="SET521" s="70"/>
      <c r="SEU521" s="60"/>
      <c r="SEV521" s="61"/>
      <c r="SEW521" s="70"/>
      <c r="SEX521" s="70"/>
      <c r="SEY521" s="60"/>
      <c r="SEZ521" s="61"/>
      <c r="SFA521" s="70"/>
      <c r="SFB521" s="70"/>
      <c r="SFC521" s="60"/>
      <c r="SFD521" s="61"/>
      <c r="SFE521" s="70"/>
      <c r="SFF521" s="70"/>
      <c r="SFG521" s="60"/>
      <c r="SFH521" s="61"/>
      <c r="SFI521" s="70"/>
      <c r="SFJ521" s="70"/>
      <c r="SFK521" s="60"/>
      <c r="SFL521" s="61"/>
      <c r="SFM521" s="70"/>
      <c r="SFN521" s="70"/>
      <c r="SFO521" s="60"/>
      <c r="SFP521" s="61"/>
      <c r="SFQ521" s="70"/>
      <c r="SFR521" s="70"/>
      <c r="SFS521" s="60"/>
      <c r="SFT521" s="61"/>
      <c r="SFU521" s="70"/>
      <c r="SFV521" s="70"/>
      <c r="SFW521" s="60"/>
      <c r="SFX521" s="61"/>
      <c r="SFY521" s="70"/>
      <c r="SFZ521" s="70"/>
      <c r="SGA521" s="60"/>
      <c r="SGB521" s="61"/>
      <c r="SGC521" s="70"/>
      <c r="SGD521" s="70"/>
      <c r="SGE521" s="60"/>
      <c r="SGF521" s="61"/>
      <c r="SGG521" s="70"/>
      <c r="SGH521" s="70"/>
      <c r="SGI521" s="60"/>
      <c r="SGJ521" s="61"/>
      <c r="SGK521" s="70"/>
      <c r="SGL521" s="70"/>
      <c r="SGM521" s="60"/>
      <c r="SGN521" s="61"/>
      <c r="SGO521" s="70"/>
      <c r="SGP521" s="70"/>
      <c r="SGQ521" s="60"/>
      <c r="SGR521" s="61"/>
      <c r="SGS521" s="70"/>
      <c r="SGT521" s="70"/>
      <c r="SGU521" s="60"/>
      <c r="SGV521" s="61"/>
      <c r="SGW521" s="70"/>
      <c r="SGX521" s="70"/>
      <c r="SGY521" s="60"/>
      <c r="SGZ521" s="61"/>
      <c r="SHA521" s="70"/>
      <c r="SHB521" s="70"/>
      <c r="SHC521" s="60"/>
      <c r="SHD521" s="61"/>
      <c r="SHE521" s="70"/>
      <c r="SHF521" s="70"/>
      <c r="SHG521" s="60"/>
      <c r="SHH521" s="61"/>
      <c r="SHI521" s="70"/>
      <c r="SHJ521" s="70"/>
      <c r="SHK521" s="60"/>
      <c r="SHL521" s="61"/>
      <c r="SHM521" s="70"/>
      <c r="SHN521" s="70"/>
      <c r="SHO521" s="60"/>
      <c r="SHP521" s="61"/>
      <c r="SHQ521" s="70"/>
      <c r="SHR521" s="70"/>
      <c r="SHS521" s="60"/>
      <c r="SHT521" s="61"/>
      <c r="SHU521" s="70"/>
      <c r="SHV521" s="70"/>
      <c r="SHW521" s="60"/>
      <c r="SHX521" s="61"/>
      <c r="SHY521" s="70"/>
      <c r="SHZ521" s="70"/>
      <c r="SIA521" s="60"/>
      <c r="SIB521" s="61"/>
      <c r="SIC521" s="70"/>
      <c r="SID521" s="70"/>
      <c r="SIE521" s="60"/>
      <c r="SIF521" s="61"/>
      <c r="SIG521" s="70"/>
      <c r="SIH521" s="70"/>
      <c r="SII521" s="60"/>
      <c r="SIJ521" s="61"/>
      <c r="SIK521" s="70"/>
      <c r="SIL521" s="70"/>
      <c r="SIM521" s="60"/>
      <c r="SIN521" s="61"/>
      <c r="SIO521" s="70"/>
      <c r="SIP521" s="70"/>
      <c r="SIQ521" s="60"/>
      <c r="SIR521" s="61"/>
      <c r="SIS521" s="70"/>
      <c r="SIT521" s="70"/>
      <c r="SIU521" s="60"/>
      <c r="SIV521" s="61"/>
      <c r="SIW521" s="70"/>
      <c r="SIX521" s="70"/>
      <c r="SIY521" s="60"/>
      <c r="SIZ521" s="61"/>
      <c r="SJA521" s="70"/>
      <c r="SJB521" s="70"/>
      <c r="SJC521" s="60"/>
      <c r="SJD521" s="61"/>
      <c r="SJE521" s="70"/>
      <c r="SJF521" s="70"/>
      <c r="SJG521" s="60"/>
      <c r="SJH521" s="61"/>
      <c r="SJI521" s="70"/>
      <c r="SJJ521" s="70"/>
      <c r="SJK521" s="60"/>
      <c r="SJL521" s="61"/>
      <c r="SJM521" s="70"/>
      <c r="SJN521" s="70"/>
      <c r="SJO521" s="60"/>
      <c r="SJP521" s="61"/>
      <c r="SJQ521" s="70"/>
      <c r="SJR521" s="70"/>
      <c r="SJS521" s="60"/>
      <c r="SJT521" s="61"/>
      <c r="SJU521" s="70"/>
      <c r="SJV521" s="70"/>
      <c r="SJW521" s="60"/>
      <c r="SJX521" s="61"/>
      <c r="SJY521" s="70"/>
      <c r="SJZ521" s="70"/>
      <c r="SKA521" s="60"/>
      <c r="SKB521" s="61"/>
      <c r="SKC521" s="70"/>
      <c r="SKD521" s="70"/>
      <c r="SKE521" s="60"/>
      <c r="SKF521" s="61"/>
      <c r="SKG521" s="70"/>
      <c r="SKH521" s="70"/>
      <c r="SKI521" s="60"/>
      <c r="SKJ521" s="61"/>
      <c r="SKK521" s="70"/>
      <c r="SKL521" s="70"/>
      <c r="SKM521" s="60"/>
      <c r="SKN521" s="61"/>
      <c r="SKO521" s="70"/>
      <c r="SKP521" s="70"/>
      <c r="SKQ521" s="60"/>
      <c r="SKR521" s="61"/>
      <c r="SKS521" s="70"/>
      <c r="SKT521" s="70"/>
      <c r="SKU521" s="60"/>
      <c r="SKV521" s="61"/>
      <c r="SKW521" s="70"/>
      <c r="SKX521" s="70"/>
      <c r="SKY521" s="60"/>
      <c r="SKZ521" s="61"/>
      <c r="SLA521" s="70"/>
      <c r="SLB521" s="70"/>
      <c r="SLC521" s="60"/>
      <c r="SLD521" s="61"/>
      <c r="SLE521" s="70"/>
      <c r="SLF521" s="70"/>
      <c r="SLG521" s="60"/>
      <c r="SLH521" s="61"/>
      <c r="SLI521" s="70"/>
      <c r="SLJ521" s="70"/>
      <c r="SLK521" s="60"/>
      <c r="SLL521" s="61"/>
      <c r="SLM521" s="70"/>
      <c r="SLN521" s="70"/>
      <c r="SLO521" s="60"/>
      <c r="SLP521" s="61"/>
      <c r="SLQ521" s="70"/>
      <c r="SLR521" s="70"/>
      <c r="SLS521" s="60"/>
      <c r="SLT521" s="61"/>
      <c r="SLU521" s="70"/>
      <c r="SLV521" s="70"/>
      <c r="SLW521" s="60"/>
      <c r="SLX521" s="61"/>
      <c r="SLY521" s="70"/>
      <c r="SLZ521" s="70"/>
      <c r="SMA521" s="60"/>
      <c r="SMB521" s="61"/>
      <c r="SMC521" s="70"/>
      <c r="SMD521" s="70"/>
      <c r="SME521" s="60"/>
      <c r="SMF521" s="61"/>
      <c r="SMG521" s="70"/>
      <c r="SMH521" s="70"/>
      <c r="SMI521" s="60"/>
      <c r="SMJ521" s="61"/>
      <c r="SMK521" s="70"/>
      <c r="SML521" s="70"/>
      <c r="SMM521" s="60"/>
      <c r="SMN521" s="61"/>
      <c r="SMO521" s="70"/>
      <c r="SMP521" s="70"/>
      <c r="SMQ521" s="60"/>
      <c r="SMR521" s="61"/>
      <c r="SMS521" s="70"/>
      <c r="SMT521" s="70"/>
      <c r="SMU521" s="60"/>
      <c r="SMV521" s="61"/>
      <c r="SMW521" s="70"/>
      <c r="SMX521" s="70"/>
      <c r="SMY521" s="60"/>
      <c r="SMZ521" s="61"/>
      <c r="SNA521" s="70"/>
      <c r="SNB521" s="70"/>
      <c r="SNC521" s="60"/>
      <c r="SND521" s="61"/>
      <c r="SNE521" s="70"/>
      <c r="SNF521" s="70"/>
      <c r="SNG521" s="60"/>
      <c r="SNH521" s="61"/>
      <c r="SNI521" s="70"/>
      <c r="SNJ521" s="70"/>
      <c r="SNK521" s="60"/>
      <c r="SNL521" s="61"/>
      <c r="SNM521" s="70"/>
      <c r="SNN521" s="70"/>
      <c r="SNO521" s="60"/>
      <c r="SNP521" s="61"/>
      <c r="SNQ521" s="70"/>
      <c r="SNR521" s="70"/>
      <c r="SNS521" s="60"/>
      <c r="SNT521" s="61"/>
      <c r="SNU521" s="70"/>
      <c r="SNV521" s="70"/>
      <c r="SNW521" s="60"/>
      <c r="SNX521" s="61"/>
      <c r="SNY521" s="70"/>
      <c r="SNZ521" s="70"/>
      <c r="SOA521" s="60"/>
      <c r="SOB521" s="61"/>
      <c r="SOC521" s="70"/>
      <c r="SOD521" s="70"/>
      <c r="SOE521" s="60"/>
      <c r="SOF521" s="61"/>
      <c r="SOG521" s="70"/>
      <c r="SOH521" s="70"/>
      <c r="SOI521" s="60"/>
      <c r="SOJ521" s="61"/>
      <c r="SOK521" s="70"/>
      <c r="SOL521" s="70"/>
      <c r="SOM521" s="60"/>
      <c r="SON521" s="61"/>
      <c r="SOO521" s="70"/>
      <c r="SOP521" s="70"/>
      <c r="SOQ521" s="60"/>
      <c r="SOR521" s="61"/>
      <c r="SOS521" s="70"/>
      <c r="SOT521" s="70"/>
      <c r="SOU521" s="60"/>
      <c r="SOV521" s="61"/>
      <c r="SOW521" s="70"/>
      <c r="SOX521" s="70"/>
      <c r="SOY521" s="60"/>
      <c r="SOZ521" s="61"/>
      <c r="SPA521" s="70"/>
      <c r="SPB521" s="70"/>
      <c r="SPC521" s="60"/>
      <c r="SPD521" s="61"/>
      <c r="SPE521" s="70"/>
      <c r="SPF521" s="70"/>
      <c r="SPG521" s="60"/>
      <c r="SPH521" s="61"/>
      <c r="SPI521" s="70"/>
      <c r="SPJ521" s="70"/>
      <c r="SPK521" s="60"/>
      <c r="SPL521" s="61"/>
      <c r="SPM521" s="70"/>
      <c r="SPN521" s="70"/>
      <c r="SPO521" s="60"/>
      <c r="SPP521" s="61"/>
      <c r="SPQ521" s="70"/>
      <c r="SPR521" s="70"/>
      <c r="SPS521" s="60"/>
      <c r="SPT521" s="61"/>
      <c r="SPU521" s="70"/>
      <c r="SPV521" s="70"/>
      <c r="SPW521" s="60"/>
      <c r="SPX521" s="61"/>
      <c r="SPY521" s="70"/>
      <c r="SPZ521" s="70"/>
      <c r="SQA521" s="60"/>
      <c r="SQB521" s="61"/>
      <c r="SQC521" s="70"/>
      <c r="SQD521" s="70"/>
      <c r="SQE521" s="60"/>
      <c r="SQF521" s="61"/>
      <c r="SQG521" s="70"/>
      <c r="SQH521" s="70"/>
      <c r="SQI521" s="60"/>
      <c r="SQJ521" s="61"/>
      <c r="SQK521" s="70"/>
      <c r="SQL521" s="70"/>
      <c r="SQM521" s="60"/>
      <c r="SQN521" s="61"/>
      <c r="SQO521" s="70"/>
      <c r="SQP521" s="70"/>
      <c r="SQQ521" s="60"/>
      <c r="SQR521" s="61"/>
      <c r="SQS521" s="70"/>
      <c r="SQT521" s="70"/>
      <c r="SQU521" s="60"/>
      <c r="SQV521" s="61"/>
      <c r="SQW521" s="70"/>
      <c r="SQX521" s="70"/>
      <c r="SQY521" s="60"/>
      <c r="SQZ521" s="61"/>
      <c r="SRA521" s="70"/>
      <c r="SRB521" s="70"/>
      <c r="SRC521" s="60"/>
      <c r="SRD521" s="61"/>
      <c r="SRE521" s="70"/>
      <c r="SRF521" s="70"/>
      <c r="SRG521" s="60"/>
      <c r="SRH521" s="61"/>
      <c r="SRI521" s="70"/>
      <c r="SRJ521" s="70"/>
      <c r="SRK521" s="60"/>
      <c r="SRL521" s="61"/>
      <c r="SRM521" s="70"/>
      <c r="SRN521" s="70"/>
      <c r="SRO521" s="60"/>
      <c r="SRP521" s="61"/>
      <c r="SRQ521" s="70"/>
      <c r="SRR521" s="70"/>
      <c r="SRS521" s="60"/>
      <c r="SRT521" s="61"/>
      <c r="SRU521" s="70"/>
      <c r="SRV521" s="70"/>
      <c r="SRW521" s="60"/>
      <c r="SRX521" s="61"/>
      <c r="SRY521" s="70"/>
      <c r="SRZ521" s="70"/>
      <c r="SSA521" s="60"/>
      <c r="SSB521" s="61"/>
      <c r="SSC521" s="70"/>
      <c r="SSD521" s="70"/>
      <c r="SSE521" s="60"/>
      <c r="SSF521" s="61"/>
      <c r="SSG521" s="70"/>
      <c r="SSH521" s="70"/>
      <c r="SSI521" s="60"/>
      <c r="SSJ521" s="61"/>
      <c r="SSK521" s="70"/>
      <c r="SSL521" s="70"/>
      <c r="SSM521" s="60"/>
      <c r="SSN521" s="61"/>
      <c r="SSO521" s="70"/>
      <c r="SSP521" s="70"/>
      <c r="SSQ521" s="60"/>
      <c r="SSR521" s="61"/>
      <c r="SSS521" s="70"/>
      <c r="SST521" s="70"/>
      <c r="SSU521" s="60"/>
      <c r="SSV521" s="61"/>
      <c r="SSW521" s="70"/>
      <c r="SSX521" s="70"/>
      <c r="SSY521" s="60"/>
      <c r="SSZ521" s="61"/>
      <c r="STA521" s="70"/>
      <c r="STB521" s="70"/>
      <c r="STC521" s="60"/>
      <c r="STD521" s="61"/>
      <c r="STE521" s="70"/>
      <c r="STF521" s="70"/>
      <c r="STG521" s="60"/>
      <c r="STH521" s="61"/>
      <c r="STI521" s="70"/>
      <c r="STJ521" s="70"/>
      <c r="STK521" s="60"/>
      <c r="STL521" s="61"/>
      <c r="STM521" s="70"/>
      <c r="STN521" s="70"/>
      <c r="STO521" s="60"/>
      <c r="STP521" s="61"/>
      <c r="STQ521" s="70"/>
      <c r="STR521" s="70"/>
      <c r="STS521" s="60"/>
      <c r="STT521" s="61"/>
      <c r="STU521" s="70"/>
      <c r="STV521" s="70"/>
      <c r="STW521" s="60"/>
      <c r="STX521" s="61"/>
      <c r="STY521" s="70"/>
      <c r="STZ521" s="70"/>
      <c r="SUA521" s="60"/>
      <c r="SUB521" s="61"/>
      <c r="SUC521" s="70"/>
      <c r="SUD521" s="70"/>
      <c r="SUE521" s="60"/>
      <c r="SUF521" s="61"/>
      <c r="SUG521" s="70"/>
      <c r="SUH521" s="70"/>
      <c r="SUI521" s="60"/>
      <c r="SUJ521" s="61"/>
      <c r="SUK521" s="70"/>
      <c r="SUL521" s="70"/>
      <c r="SUM521" s="60"/>
      <c r="SUN521" s="61"/>
      <c r="SUO521" s="70"/>
      <c r="SUP521" s="70"/>
      <c r="SUQ521" s="60"/>
      <c r="SUR521" s="61"/>
      <c r="SUS521" s="70"/>
      <c r="SUT521" s="70"/>
      <c r="SUU521" s="60"/>
      <c r="SUV521" s="61"/>
      <c r="SUW521" s="70"/>
      <c r="SUX521" s="70"/>
      <c r="SUY521" s="60"/>
      <c r="SUZ521" s="61"/>
      <c r="SVA521" s="70"/>
      <c r="SVB521" s="70"/>
      <c r="SVC521" s="60"/>
      <c r="SVD521" s="61"/>
      <c r="SVE521" s="70"/>
      <c r="SVF521" s="70"/>
      <c r="SVG521" s="60"/>
      <c r="SVH521" s="61"/>
      <c r="SVI521" s="70"/>
      <c r="SVJ521" s="70"/>
      <c r="SVK521" s="60"/>
      <c r="SVL521" s="61"/>
      <c r="SVM521" s="70"/>
      <c r="SVN521" s="70"/>
      <c r="SVO521" s="60"/>
      <c r="SVP521" s="61"/>
      <c r="SVQ521" s="70"/>
      <c r="SVR521" s="70"/>
      <c r="SVS521" s="60"/>
      <c r="SVT521" s="61"/>
      <c r="SVU521" s="70"/>
      <c r="SVV521" s="70"/>
      <c r="SVW521" s="60"/>
      <c r="SVX521" s="61"/>
      <c r="SVY521" s="70"/>
      <c r="SVZ521" s="70"/>
      <c r="SWA521" s="60"/>
      <c r="SWB521" s="61"/>
      <c r="SWC521" s="70"/>
      <c r="SWD521" s="70"/>
      <c r="SWE521" s="60"/>
      <c r="SWF521" s="61"/>
      <c r="SWG521" s="70"/>
      <c r="SWH521" s="70"/>
      <c r="SWI521" s="60"/>
      <c r="SWJ521" s="61"/>
      <c r="SWK521" s="70"/>
      <c r="SWL521" s="70"/>
      <c r="SWM521" s="60"/>
      <c r="SWN521" s="61"/>
      <c r="SWO521" s="70"/>
      <c r="SWP521" s="70"/>
      <c r="SWQ521" s="60"/>
      <c r="SWR521" s="61"/>
      <c r="SWS521" s="70"/>
      <c r="SWT521" s="70"/>
      <c r="SWU521" s="60"/>
      <c r="SWV521" s="61"/>
      <c r="SWW521" s="70"/>
      <c r="SWX521" s="70"/>
      <c r="SWY521" s="60"/>
      <c r="SWZ521" s="61"/>
      <c r="SXA521" s="70"/>
      <c r="SXB521" s="70"/>
      <c r="SXC521" s="60"/>
      <c r="SXD521" s="61"/>
      <c r="SXE521" s="70"/>
      <c r="SXF521" s="70"/>
      <c r="SXG521" s="60"/>
      <c r="SXH521" s="61"/>
      <c r="SXI521" s="70"/>
      <c r="SXJ521" s="70"/>
      <c r="SXK521" s="60"/>
      <c r="SXL521" s="61"/>
      <c r="SXM521" s="70"/>
      <c r="SXN521" s="70"/>
      <c r="SXO521" s="60"/>
      <c r="SXP521" s="61"/>
      <c r="SXQ521" s="70"/>
      <c r="SXR521" s="70"/>
      <c r="SXS521" s="60"/>
      <c r="SXT521" s="61"/>
      <c r="SXU521" s="70"/>
      <c r="SXV521" s="70"/>
      <c r="SXW521" s="60"/>
      <c r="SXX521" s="61"/>
      <c r="SXY521" s="70"/>
      <c r="SXZ521" s="70"/>
      <c r="SYA521" s="60"/>
      <c r="SYB521" s="61"/>
      <c r="SYC521" s="70"/>
      <c r="SYD521" s="70"/>
      <c r="SYE521" s="60"/>
      <c r="SYF521" s="61"/>
      <c r="SYG521" s="70"/>
      <c r="SYH521" s="70"/>
      <c r="SYI521" s="60"/>
      <c r="SYJ521" s="61"/>
      <c r="SYK521" s="70"/>
      <c r="SYL521" s="70"/>
      <c r="SYM521" s="60"/>
      <c r="SYN521" s="61"/>
      <c r="SYO521" s="70"/>
      <c r="SYP521" s="70"/>
      <c r="SYQ521" s="60"/>
      <c r="SYR521" s="61"/>
      <c r="SYS521" s="70"/>
      <c r="SYT521" s="70"/>
      <c r="SYU521" s="60"/>
      <c r="SYV521" s="61"/>
      <c r="SYW521" s="70"/>
      <c r="SYX521" s="70"/>
      <c r="SYY521" s="60"/>
      <c r="SYZ521" s="61"/>
      <c r="SZA521" s="70"/>
      <c r="SZB521" s="70"/>
      <c r="SZC521" s="60"/>
      <c r="SZD521" s="61"/>
      <c r="SZE521" s="70"/>
      <c r="SZF521" s="70"/>
      <c r="SZG521" s="60"/>
      <c r="SZH521" s="61"/>
      <c r="SZI521" s="70"/>
      <c r="SZJ521" s="70"/>
      <c r="SZK521" s="60"/>
      <c r="SZL521" s="61"/>
      <c r="SZM521" s="70"/>
      <c r="SZN521" s="70"/>
      <c r="SZO521" s="60"/>
      <c r="SZP521" s="61"/>
      <c r="SZQ521" s="70"/>
      <c r="SZR521" s="70"/>
      <c r="SZS521" s="60"/>
      <c r="SZT521" s="61"/>
      <c r="SZU521" s="70"/>
      <c r="SZV521" s="70"/>
      <c r="SZW521" s="60"/>
      <c r="SZX521" s="61"/>
      <c r="SZY521" s="70"/>
      <c r="SZZ521" s="70"/>
      <c r="TAA521" s="60"/>
      <c r="TAB521" s="61"/>
      <c r="TAC521" s="70"/>
      <c r="TAD521" s="70"/>
      <c r="TAE521" s="60"/>
      <c r="TAF521" s="61"/>
      <c r="TAG521" s="70"/>
      <c r="TAH521" s="70"/>
      <c r="TAI521" s="60"/>
      <c r="TAJ521" s="61"/>
      <c r="TAK521" s="70"/>
      <c r="TAL521" s="70"/>
      <c r="TAM521" s="60"/>
      <c r="TAN521" s="61"/>
      <c r="TAO521" s="70"/>
      <c r="TAP521" s="70"/>
      <c r="TAQ521" s="60"/>
      <c r="TAR521" s="61"/>
      <c r="TAS521" s="70"/>
      <c r="TAT521" s="70"/>
      <c r="TAU521" s="60"/>
      <c r="TAV521" s="61"/>
      <c r="TAW521" s="70"/>
      <c r="TAX521" s="70"/>
      <c r="TAY521" s="60"/>
      <c r="TAZ521" s="61"/>
      <c r="TBA521" s="70"/>
      <c r="TBB521" s="70"/>
      <c r="TBC521" s="60"/>
      <c r="TBD521" s="61"/>
      <c r="TBE521" s="70"/>
      <c r="TBF521" s="70"/>
      <c r="TBG521" s="60"/>
      <c r="TBH521" s="61"/>
      <c r="TBI521" s="70"/>
      <c r="TBJ521" s="70"/>
      <c r="TBK521" s="60"/>
      <c r="TBL521" s="61"/>
      <c r="TBM521" s="70"/>
      <c r="TBN521" s="70"/>
      <c r="TBO521" s="60"/>
      <c r="TBP521" s="61"/>
      <c r="TBQ521" s="70"/>
      <c r="TBR521" s="70"/>
      <c r="TBS521" s="60"/>
      <c r="TBT521" s="61"/>
      <c r="TBU521" s="70"/>
      <c r="TBV521" s="70"/>
      <c r="TBW521" s="60"/>
      <c r="TBX521" s="61"/>
      <c r="TBY521" s="70"/>
      <c r="TBZ521" s="70"/>
      <c r="TCA521" s="60"/>
      <c r="TCB521" s="61"/>
      <c r="TCC521" s="70"/>
      <c r="TCD521" s="70"/>
      <c r="TCE521" s="60"/>
      <c r="TCF521" s="61"/>
      <c r="TCG521" s="70"/>
      <c r="TCH521" s="70"/>
      <c r="TCI521" s="60"/>
      <c r="TCJ521" s="61"/>
      <c r="TCK521" s="70"/>
      <c r="TCL521" s="70"/>
      <c r="TCM521" s="60"/>
      <c r="TCN521" s="61"/>
      <c r="TCO521" s="70"/>
      <c r="TCP521" s="70"/>
      <c r="TCQ521" s="60"/>
      <c r="TCR521" s="61"/>
      <c r="TCS521" s="70"/>
      <c r="TCT521" s="70"/>
      <c r="TCU521" s="60"/>
      <c r="TCV521" s="61"/>
      <c r="TCW521" s="70"/>
      <c r="TCX521" s="70"/>
      <c r="TCY521" s="60"/>
      <c r="TCZ521" s="61"/>
      <c r="TDA521" s="70"/>
      <c r="TDB521" s="70"/>
      <c r="TDC521" s="60"/>
      <c r="TDD521" s="61"/>
      <c r="TDE521" s="70"/>
      <c r="TDF521" s="70"/>
      <c r="TDG521" s="60"/>
      <c r="TDH521" s="61"/>
      <c r="TDI521" s="70"/>
      <c r="TDJ521" s="70"/>
      <c r="TDK521" s="60"/>
      <c r="TDL521" s="61"/>
      <c r="TDM521" s="70"/>
      <c r="TDN521" s="70"/>
      <c r="TDO521" s="60"/>
      <c r="TDP521" s="61"/>
      <c r="TDQ521" s="70"/>
      <c r="TDR521" s="70"/>
      <c r="TDS521" s="60"/>
      <c r="TDT521" s="61"/>
      <c r="TDU521" s="70"/>
      <c r="TDV521" s="70"/>
      <c r="TDW521" s="60"/>
      <c r="TDX521" s="61"/>
      <c r="TDY521" s="70"/>
      <c r="TDZ521" s="70"/>
      <c r="TEA521" s="60"/>
      <c r="TEB521" s="61"/>
      <c r="TEC521" s="70"/>
      <c r="TED521" s="70"/>
      <c r="TEE521" s="60"/>
      <c r="TEF521" s="61"/>
      <c r="TEG521" s="70"/>
      <c r="TEH521" s="70"/>
      <c r="TEI521" s="60"/>
      <c r="TEJ521" s="61"/>
      <c r="TEK521" s="70"/>
      <c r="TEL521" s="70"/>
      <c r="TEM521" s="60"/>
      <c r="TEN521" s="61"/>
      <c r="TEO521" s="70"/>
      <c r="TEP521" s="70"/>
      <c r="TEQ521" s="60"/>
      <c r="TER521" s="61"/>
      <c r="TES521" s="70"/>
      <c r="TET521" s="70"/>
      <c r="TEU521" s="60"/>
      <c r="TEV521" s="61"/>
      <c r="TEW521" s="70"/>
      <c r="TEX521" s="70"/>
      <c r="TEY521" s="60"/>
      <c r="TEZ521" s="61"/>
      <c r="TFA521" s="70"/>
      <c r="TFB521" s="70"/>
      <c r="TFC521" s="60"/>
      <c r="TFD521" s="61"/>
      <c r="TFE521" s="70"/>
      <c r="TFF521" s="70"/>
      <c r="TFG521" s="60"/>
      <c r="TFH521" s="61"/>
      <c r="TFI521" s="70"/>
      <c r="TFJ521" s="70"/>
      <c r="TFK521" s="60"/>
      <c r="TFL521" s="61"/>
      <c r="TFM521" s="70"/>
      <c r="TFN521" s="70"/>
      <c r="TFO521" s="60"/>
      <c r="TFP521" s="61"/>
      <c r="TFQ521" s="70"/>
      <c r="TFR521" s="70"/>
      <c r="TFS521" s="60"/>
      <c r="TFT521" s="61"/>
      <c r="TFU521" s="70"/>
      <c r="TFV521" s="70"/>
      <c r="TFW521" s="60"/>
      <c r="TFX521" s="61"/>
      <c r="TFY521" s="70"/>
      <c r="TFZ521" s="70"/>
      <c r="TGA521" s="60"/>
      <c r="TGB521" s="61"/>
      <c r="TGC521" s="70"/>
      <c r="TGD521" s="70"/>
      <c r="TGE521" s="60"/>
      <c r="TGF521" s="61"/>
      <c r="TGG521" s="70"/>
      <c r="TGH521" s="70"/>
      <c r="TGI521" s="60"/>
      <c r="TGJ521" s="61"/>
      <c r="TGK521" s="70"/>
      <c r="TGL521" s="70"/>
      <c r="TGM521" s="60"/>
      <c r="TGN521" s="61"/>
      <c r="TGO521" s="70"/>
      <c r="TGP521" s="70"/>
      <c r="TGQ521" s="60"/>
      <c r="TGR521" s="61"/>
      <c r="TGS521" s="70"/>
      <c r="TGT521" s="70"/>
      <c r="TGU521" s="60"/>
      <c r="TGV521" s="61"/>
      <c r="TGW521" s="70"/>
      <c r="TGX521" s="70"/>
      <c r="TGY521" s="60"/>
      <c r="TGZ521" s="61"/>
      <c r="THA521" s="70"/>
      <c r="THB521" s="70"/>
      <c r="THC521" s="60"/>
      <c r="THD521" s="61"/>
      <c r="THE521" s="70"/>
      <c r="THF521" s="70"/>
      <c r="THG521" s="60"/>
      <c r="THH521" s="61"/>
      <c r="THI521" s="70"/>
      <c r="THJ521" s="70"/>
      <c r="THK521" s="60"/>
      <c r="THL521" s="61"/>
      <c r="THM521" s="70"/>
      <c r="THN521" s="70"/>
      <c r="THO521" s="60"/>
      <c r="THP521" s="61"/>
      <c r="THQ521" s="70"/>
      <c r="THR521" s="70"/>
      <c r="THS521" s="60"/>
      <c r="THT521" s="61"/>
      <c r="THU521" s="70"/>
      <c r="THV521" s="70"/>
      <c r="THW521" s="60"/>
      <c r="THX521" s="61"/>
      <c r="THY521" s="70"/>
      <c r="THZ521" s="70"/>
      <c r="TIA521" s="60"/>
      <c r="TIB521" s="61"/>
      <c r="TIC521" s="70"/>
      <c r="TID521" s="70"/>
      <c r="TIE521" s="60"/>
      <c r="TIF521" s="61"/>
      <c r="TIG521" s="70"/>
      <c r="TIH521" s="70"/>
      <c r="TII521" s="60"/>
      <c r="TIJ521" s="61"/>
      <c r="TIK521" s="70"/>
      <c r="TIL521" s="70"/>
      <c r="TIM521" s="60"/>
      <c r="TIN521" s="61"/>
      <c r="TIO521" s="70"/>
      <c r="TIP521" s="70"/>
      <c r="TIQ521" s="60"/>
      <c r="TIR521" s="61"/>
      <c r="TIS521" s="70"/>
      <c r="TIT521" s="70"/>
      <c r="TIU521" s="60"/>
      <c r="TIV521" s="61"/>
      <c r="TIW521" s="70"/>
      <c r="TIX521" s="70"/>
      <c r="TIY521" s="60"/>
      <c r="TIZ521" s="61"/>
      <c r="TJA521" s="70"/>
      <c r="TJB521" s="70"/>
      <c r="TJC521" s="60"/>
      <c r="TJD521" s="61"/>
      <c r="TJE521" s="70"/>
      <c r="TJF521" s="70"/>
      <c r="TJG521" s="60"/>
      <c r="TJH521" s="61"/>
      <c r="TJI521" s="70"/>
      <c r="TJJ521" s="70"/>
      <c r="TJK521" s="60"/>
      <c r="TJL521" s="61"/>
      <c r="TJM521" s="70"/>
      <c r="TJN521" s="70"/>
      <c r="TJO521" s="60"/>
      <c r="TJP521" s="61"/>
      <c r="TJQ521" s="70"/>
      <c r="TJR521" s="70"/>
      <c r="TJS521" s="60"/>
      <c r="TJT521" s="61"/>
      <c r="TJU521" s="70"/>
      <c r="TJV521" s="70"/>
      <c r="TJW521" s="60"/>
      <c r="TJX521" s="61"/>
      <c r="TJY521" s="70"/>
      <c r="TJZ521" s="70"/>
      <c r="TKA521" s="60"/>
      <c r="TKB521" s="61"/>
      <c r="TKC521" s="70"/>
      <c r="TKD521" s="70"/>
      <c r="TKE521" s="60"/>
      <c r="TKF521" s="61"/>
      <c r="TKG521" s="70"/>
      <c r="TKH521" s="70"/>
      <c r="TKI521" s="60"/>
      <c r="TKJ521" s="61"/>
      <c r="TKK521" s="70"/>
      <c r="TKL521" s="70"/>
      <c r="TKM521" s="60"/>
      <c r="TKN521" s="61"/>
      <c r="TKO521" s="70"/>
      <c r="TKP521" s="70"/>
      <c r="TKQ521" s="60"/>
      <c r="TKR521" s="61"/>
      <c r="TKS521" s="70"/>
      <c r="TKT521" s="70"/>
      <c r="TKU521" s="60"/>
      <c r="TKV521" s="61"/>
      <c r="TKW521" s="70"/>
      <c r="TKX521" s="70"/>
      <c r="TKY521" s="60"/>
      <c r="TKZ521" s="61"/>
      <c r="TLA521" s="70"/>
      <c r="TLB521" s="70"/>
      <c r="TLC521" s="60"/>
      <c r="TLD521" s="61"/>
      <c r="TLE521" s="70"/>
      <c r="TLF521" s="70"/>
      <c r="TLG521" s="60"/>
      <c r="TLH521" s="61"/>
      <c r="TLI521" s="70"/>
      <c r="TLJ521" s="70"/>
      <c r="TLK521" s="60"/>
      <c r="TLL521" s="61"/>
      <c r="TLM521" s="70"/>
      <c r="TLN521" s="70"/>
      <c r="TLO521" s="60"/>
      <c r="TLP521" s="61"/>
      <c r="TLQ521" s="70"/>
      <c r="TLR521" s="70"/>
      <c r="TLS521" s="60"/>
      <c r="TLT521" s="61"/>
      <c r="TLU521" s="70"/>
      <c r="TLV521" s="70"/>
      <c r="TLW521" s="60"/>
      <c r="TLX521" s="61"/>
      <c r="TLY521" s="70"/>
      <c r="TLZ521" s="70"/>
      <c r="TMA521" s="60"/>
      <c r="TMB521" s="61"/>
      <c r="TMC521" s="70"/>
      <c r="TMD521" s="70"/>
      <c r="TME521" s="60"/>
      <c r="TMF521" s="61"/>
      <c r="TMG521" s="70"/>
      <c r="TMH521" s="70"/>
      <c r="TMI521" s="60"/>
      <c r="TMJ521" s="61"/>
      <c r="TMK521" s="70"/>
      <c r="TML521" s="70"/>
      <c r="TMM521" s="60"/>
      <c r="TMN521" s="61"/>
      <c r="TMO521" s="70"/>
      <c r="TMP521" s="70"/>
      <c r="TMQ521" s="60"/>
      <c r="TMR521" s="61"/>
      <c r="TMS521" s="70"/>
      <c r="TMT521" s="70"/>
      <c r="TMU521" s="60"/>
      <c r="TMV521" s="61"/>
      <c r="TMW521" s="70"/>
      <c r="TMX521" s="70"/>
      <c r="TMY521" s="60"/>
      <c r="TMZ521" s="61"/>
      <c r="TNA521" s="70"/>
      <c r="TNB521" s="70"/>
      <c r="TNC521" s="60"/>
      <c r="TND521" s="61"/>
      <c r="TNE521" s="70"/>
      <c r="TNF521" s="70"/>
      <c r="TNG521" s="60"/>
      <c r="TNH521" s="61"/>
      <c r="TNI521" s="70"/>
      <c r="TNJ521" s="70"/>
      <c r="TNK521" s="60"/>
      <c r="TNL521" s="61"/>
      <c r="TNM521" s="70"/>
      <c r="TNN521" s="70"/>
      <c r="TNO521" s="60"/>
      <c r="TNP521" s="61"/>
      <c r="TNQ521" s="70"/>
      <c r="TNR521" s="70"/>
      <c r="TNS521" s="60"/>
      <c r="TNT521" s="61"/>
      <c r="TNU521" s="70"/>
      <c r="TNV521" s="70"/>
      <c r="TNW521" s="60"/>
      <c r="TNX521" s="61"/>
      <c r="TNY521" s="70"/>
      <c r="TNZ521" s="70"/>
      <c r="TOA521" s="60"/>
      <c r="TOB521" s="61"/>
      <c r="TOC521" s="70"/>
      <c r="TOD521" s="70"/>
      <c r="TOE521" s="60"/>
      <c r="TOF521" s="61"/>
      <c r="TOG521" s="70"/>
      <c r="TOH521" s="70"/>
      <c r="TOI521" s="60"/>
      <c r="TOJ521" s="61"/>
      <c r="TOK521" s="70"/>
      <c r="TOL521" s="70"/>
      <c r="TOM521" s="60"/>
      <c r="TON521" s="61"/>
      <c r="TOO521" s="70"/>
      <c r="TOP521" s="70"/>
      <c r="TOQ521" s="60"/>
      <c r="TOR521" s="61"/>
      <c r="TOS521" s="70"/>
      <c r="TOT521" s="70"/>
      <c r="TOU521" s="60"/>
      <c r="TOV521" s="61"/>
      <c r="TOW521" s="70"/>
      <c r="TOX521" s="70"/>
      <c r="TOY521" s="60"/>
      <c r="TOZ521" s="61"/>
      <c r="TPA521" s="70"/>
      <c r="TPB521" s="70"/>
      <c r="TPC521" s="60"/>
      <c r="TPD521" s="61"/>
      <c r="TPE521" s="70"/>
      <c r="TPF521" s="70"/>
      <c r="TPG521" s="60"/>
      <c r="TPH521" s="61"/>
      <c r="TPI521" s="70"/>
      <c r="TPJ521" s="70"/>
      <c r="TPK521" s="60"/>
      <c r="TPL521" s="61"/>
      <c r="TPM521" s="70"/>
      <c r="TPN521" s="70"/>
      <c r="TPO521" s="60"/>
      <c r="TPP521" s="61"/>
      <c r="TPQ521" s="70"/>
      <c r="TPR521" s="70"/>
      <c r="TPS521" s="60"/>
      <c r="TPT521" s="61"/>
      <c r="TPU521" s="70"/>
      <c r="TPV521" s="70"/>
      <c r="TPW521" s="60"/>
      <c r="TPX521" s="61"/>
      <c r="TPY521" s="70"/>
      <c r="TPZ521" s="70"/>
      <c r="TQA521" s="60"/>
      <c r="TQB521" s="61"/>
      <c r="TQC521" s="70"/>
      <c r="TQD521" s="70"/>
      <c r="TQE521" s="60"/>
      <c r="TQF521" s="61"/>
      <c r="TQG521" s="70"/>
      <c r="TQH521" s="70"/>
      <c r="TQI521" s="60"/>
      <c r="TQJ521" s="61"/>
      <c r="TQK521" s="70"/>
      <c r="TQL521" s="70"/>
      <c r="TQM521" s="60"/>
      <c r="TQN521" s="61"/>
      <c r="TQO521" s="70"/>
      <c r="TQP521" s="70"/>
      <c r="TQQ521" s="60"/>
      <c r="TQR521" s="61"/>
      <c r="TQS521" s="70"/>
      <c r="TQT521" s="70"/>
      <c r="TQU521" s="60"/>
      <c r="TQV521" s="61"/>
      <c r="TQW521" s="70"/>
      <c r="TQX521" s="70"/>
      <c r="TQY521" s="60"/>
      <c r="TQZ521" s="61"/>
      <c r="TRA521" s="70"/>
      <c r="TRB521" s="70"/>
      <c r="TRC521" s="60"/>
      <c r="TRD521" s="61"/>
      <c r="TRE521" s="70"/>
      <c r="TRF521" s="70"/>
      <c r="TRG521" s="60"/>
      <c r="TRH521" s="61"/>
      <c r="TRI521" s="70"/>
      <c r="TRJ521" s="70"/>
      <c r="TRK521" s="60"/>
      <c r="TRL521" s="61"/>
      <c r="TRM521" s="70"/>
      <c r="TRN521" s="70"/>
      <c r="TRO521" s="60"/>
      <c r="TRP521" s="61"/>
      <c r="TRQ521" s="70"/>
      <c r="TRR521" s="70"/>
      <c r="TRS521" s="60"/>
      <c r="TRT521" s="61"/>
      <c r="TRU521" s="70"/>
      <c r="TRV521" s="70"/>
      <c r="TRW521" s="60"/>
      <c r="TRX521" s="61"/>
      <c r="TRY521" s="70"/>
      <c r="TRZ521" s="70"/>
      <c r="TSA521" s="60"/>
      <c r="TSB521" s="61"/>
      <c r="TSC521" s="70"/>
      <c r="TSD521" s="70"/>
      <c r="TSE521" s="60"/>
      <c r="TSF521" s="61"/>
      <c r="TSG521" s="70"/>
      <c r="TSH521" s="70"/>
      <c r="TSI521" s="60"/>
      <c r="TSJ521" s="61"/>
      <c r="TSK521" s="70"/>
      <c r="TSL521" s="70"/>
      <c r="TSM521" s="60"/>
      <c r="TSN521" s="61"/>
      <c r="TSO521" s="70"/>
      <c r="TSP521" s="70"/>
      <c r="TSQ521" s="60"/>
      <c r="TSR521" s="61"/>
      <c r="TSS521" s="70"/>
      <c r="TST521" s="70"/>
      <c r="TSU521" s="60"/>
      <c r="TSV521" s="61"/>
      <c r="TSW521" s="70"/>
      <c r="TSX521" s="70"/>
      <c r="TSY521" s="60"/>
      <c r="TSZ521" s="61"/>
      <c r="TTA521" s="70"/>
      <c r="TTB521" s="70"/>
      <c r="TTC521" s="60"/>
      <c r="TTD521" s="61"/>
      <c r="TTE521" s="70"/>
      <c r="TTF521" s="70"/>
      <c r="TTG521" s="60"/>
      <c r="TTH521" s="61"/>
      <c r="TTI521" s="70"/>
      <c r="TTJ521" s="70"/>
      <c r="TTK521" s="60"/>
      <c r="TTL521" s="61"/>
      <c r="TTM521" s="70"/>
      <c r="TTN521" s="70"/>
      <c r="TTO521" s="60"/>
      <c r="TTP521" s="61"/>
      <c r="TTQ521" s="70"/>
      <c r="TTR521" s="70"/>
      <c r="TTS521" s="60"/>
      <c r="TTT521" s="61"/>
      <c r="TTU521" s="70"/>
      <c r="TTV521" s="70"/>
      <c r="TTW521" s="60"/>
      <c r="TTX521" s="61"/>
      <c r="TTY521" s="70"/>
      <c r="TTZ521" s="70"/>
      <c r="TUA521" s="60"/>
      <c r="TUB521" s="61"/>
      <c r="TUC521" s="70"/>
      <c r="TUD521" s="70"/>
      <c r="TUE521" s="60"/>
      <c r="TUF521" s="61"/>
      <c r="TUG521" s="70"/>
      <c r="TUH521" s="70"/>
      <c r="TUI521" s="60"/>
      <c r="TUJ521" s="61"/>
      <c r="TUK521" s="70"/>
      <c r="TUL521" s="70"/>
      <c r="TUM521" s="60"/>
      <c r="TUN521" s="61"/>
      <c r="TUO521" s="70"/>
      <c r="TUP521" s="70"/>
      <c r="TUQ521" s="60"/>
      <c r="TUR521" s="61"/>
      <c r="TUS521" s="70"/>
      <c r="TUT521" s="70"/>
      <c r="TUU521" s="60"/>
      <c r="TUV521" s="61"/>
      <c r="TUW521" s="70"/>
      <c r="TUX521" s="70"/>
      <c r="TUY521" s="60"/>
      <c r="TUZ521" s="61"/>
      <c r="TVA521" s="70"/>
      <c r="TVB521" s="70"/>
      <c r="TVC521" s="60"/>
      <c r="TVD521" s="61"/>
      <c r="TVE521" s="70"/>
      <c r="TVF521" s="70"/>
      <c r="TVG521" s="60"/>
      <c r="TVH521" s="61"/>
      <c r="TVI521" s="70"/>
      <c r="TVJ521" s="70"/>
      <c r="TVK521" s="60"/>
      <c r="TVL521" s="61"/>
      <c r="TVM521" s="70"/>
      <c r="TVN521" s="70"/>
      <c r="TVO521" s="60"/>
      <c r="TVP521" s="61"/>
      <c r="TVQ521" s="70"/>
      <c r="TVR521" s="70"/>
      <c r="TVS521" s="60"/>
      <c r="TVT521" s="61"/>
      <c r="TVU521" s="70"/>
      <c r="TVV521" s="70"/>
      <c r="TVW521" s="60"/>
      <c r="TVX521" s="61"/>
      <c r="TVY521" s="70"/>
      <c r="TVZ521" s="70"/>
      <c r="TWA521" s="60"/>
      <c r="TWB521" s="61"/>
      <c r="TWC521" s="70"/>
      <c r="TWD521" s="70"/>
      <c r="TWE521" s="60"/>
      <c r="TWF521" s="61"/>
      <c r="TWG521" s="70"/>
      <c r="TWH521" s="70"/>
      <c r="TWI521" s="60"/>
      <c r="TWJ521" s="61"/>
      <c r="TWK521" s="70"/>
      <c r="TWL521" s="70"/>
      <c r="TWM521" s="60"/>
      <c r="TWN521" s="61"/>
      <c r="TWO521" s="70"/>
      <c r="TWP521" s="70"/>
      <c r="TWQ521" s="60"/>
      <c r="TWR521" s="61"/>
      <c r="TWS521" s="70"/>
      <c r="TWT521" s="70"/>
      <c r="TWU521" s="60"/>
      <c r="TWV521" s="61"/>
      <c r="TWW521" s="70"/>
      <c r="TWX521" s="70"/>
      <c r="TWY521" s="60"/>
      <c r="TWZ521" s="61"/>
      <c r="TXA521" s="70"/>
      <c r="TXB521" s="70"/>
      <c r="TXC521" s="60"/>
      <c r="TXD521" s="61"/>
      <c r="TXE521" s="70"/>
      <c r="TXF521" s="70"/>
      <c r="TXG521" s="60"/>
      <c r="TXH521" s="61"/>
      <c r="TXI521" s="70"/>
      <c r="TXJ521" s="70"/>
      <c r="TXK521" s="60"/>
      <c r="TXL521" s="61"/>
      <c r="TXM521" s="70"/>
      <c r="TXN521" s="70"/>
      <c r="TXO521" s="60"/>
      <c r="TXP521" s="61"/>
      <c r="TXQ521" s="70"/>
      <c r="TXR521" s="70"/>
      <c r="TXS521" s="60"/>
      <c r="TXT521" s="61"/>
      <c r="TXU521" s="70"/>
      <c r="TXV521" s="70"/>
      <c r="TXW521" s="60"/>
      <c r="TXX521" s="61"/>
      <c r="TXY521" s="70"/>
      <c r="TXZ521" s="70"/>
      <c r="TYA521" s="60"/>
      <c r="TYB521" s="61"/>
      <c r="TYC521" s="70"/>
      <c r="TYD521" s="70"/>
      <c r="TYE521" s="60"/>
      <c r="TYF521" s="61"/>
      <c r="TYG521" s="70"/>
      <c r="TYH521" s="70"/>
      <c r="TYI521" s="60"/>
      <c r="TYJ521" s="61"/>
      <c r="TYK521" s="70"/>
      <c r="TYL521" s="70"/>
      <c r="TYM521" s="60"/>
      <c r="TYN521" s="61"/>
      <c r="TYO521" s="70"/>
      <c r="TYP521" s="70"/>
      <c r="TYQ521" s="60"/>
      <c r="TYR521" s="61"/>
      <c r="TYS521" s="70"/>
      <c r="TYT521" s="70"/>
      <c r="TYU521" s="60"/>
      <c r="TYV521" s="61"/>
      <c r="TYW521" s="70"/>
      <c r="TYX521" s="70"/>
      <c r="TYY521" s="60"/>
      <c r="TYZ521" s="61"/>
      <c r="TZA521" s="70"/>
      <c r="TZB521" s="70"/>
      <c r="TZC521" s="60"/>
      <c r="TZD521" s="61"/>
      <c r="TZE521" s="70"/>
      <c r="TZF521" s="70"/>
      <c r="TZG521" s="60"/>
      <c r="TZH521" s="61"/>
      <c r="TZI521" s="70"/>
      <c r="TZJ521" s="70"/>
      <c r="TZK521" s="60"/>
      <c r="TZL521" s="61"/>
      <c r="TZM521" s="70"/>
      <c r="TZN521" s="70"/>
      <c r="TZO521" s="60"/>
      <c r="TZP521" s="61"/>
      <c r="TZQ521" s="70"/>
      <c r="TZR521" s="70"/>
      <c r="TZS521" s="60"/>
      <c r="TZT521" s="61"/>
      <c r="TZU521" s="70"/>
      <c r="TZV521" s="70"/>
      <c r="TZW521" s="60"/>
      <c r="TZX521" s="61"/>
      <c r="TZY521" s="70"/>
      <c r="TZZ521" s="70"/>
      <c r="UAA521" s="60"/>
      <c r="UAB521" s="61"/>
      <c r="UAC521" s="70"/>
      <c r="UAD521" s="70"/>
      <c r="UAE521" s="60"/>
      <c r="UAF521" s="61"/>
      <c r="UAG521" s="70"/>
      <c r="UAH521" s="70"/>
      <c r="UAI521" s="60"/>
      <c r="UAJ521" s="61"/>
      <c r="UAK521" s="70"/>
      <c r="UAL521" s="70"/>
      <c r="UAM521" s="60"/>
      <c r="UAN521" s="61"/>
      <c r="UAO521" s="70"/>
      <c r="UAP521" s="70"/>
      <c r="UAQ521" s="60"/>
      <c r="UAR521" s="61"/>
      <c r="UAS521" s="70"/>
      <c r="UAT521" s="70"/>
      <c r="UAU521" s="60"/>
      <c r="UAV521" s="61"/>
      <c r="UAW521" s="70"/>
      <c r="UAX521" s="70"/>
      <c r="UAY521" s="60"/>
      <c r="UAZ521" s="61"/>
      <c r="UBA521" s="70"/>
      <c r="UBB521" s="70"/>
      <c r="UBC521" s="60"/>
      <c r="UBD521" s="61"/>
      <c r="UBE521" s="70"/>
      <c r="UBF521" s="70"/>
      <c r="UBG521" s="60"/>
      <c r="UBH521" s="61"/>
      <c r="UBI521" s="70"/>
      <c r="UBJ521" s="70"/>
      <c r="UBK521" s="60"/>
      <c r="UBL521" s="61"/>
      <c r="UBM521" s="70"/>
      <c r="UBN521" s="70"/>
      <c r="UBO521" s="60"/>
      <c r="UBP521" s="61"/>
      <c r="UBQ521" s="70"/>
      <c r="UBR521" s="70"/>
      <c r="UBS521" s="60"/>
      <c r="UBT521" s="61"/>
      <c r="UBU521" s="70"/>
      <c r="UBV521" s="70"/>
      <c r="UBW521" s="60"/>
      <c r="UBX521" s="61"/>
      <c r="UBY521" s="70"/>
      <c r="UBZ521" s="70"/>
      <c r="UCA521" s="60"/>
      <c r="UCB521" s="61"/>
      <c r="UCC521" s="70"/>
      <c r="UCD521" s="70"/>
      <c r="UCE521" s="60"/>
      <c r="UCF521" s="61"/>
      <c r="UCG521" s="70"/>
      <c r="UCH521" s="70"/>
      <c r="UCI521" s="60"/>
      <c r="UCJ521" s="61"/>
      <c r="UCK521" s="70"/>
      <c r="UCL521" s="70"/>
      <c r="UCM521" s="60"/>
      <c r="UCN521" s="61"/>
      <c r="UCO521" s="70"/>
      <c r="UCP521" s="70"/>
      <c r="UCQ521" s="60"/>
      <c r="UCR521" s="61"/>
      <c r="UCS521" s="70"/>
      <c r="UCT521" s="70"/>
      <c r="UCU521" s="60"/>
      <c r="UCV521" s="61"/>
      <c r="UCW521" s="70"/>
      <c r="UCX521" s="70"/>
      <c r="UCY521" s="60"/>
      <c r="UCZ521" s="61"/>
      <c r="UDA521" s="70"/>
      <c r="UDB521" s="70"/>
      <c r="UDC521" s="60"/>
      <c r="UDD521" s="61"/>
      <c r="UDE521" s="70"/>
      <c r="UDF521" s="70"/>
      <c r="UDG521" s="60"/>
      <c r="UDH521" s="61"/>
      <c r="UDI521" s="70"/>
      <c r="UDJ521" s="70"/>
      <c r="UDK521" s="60"/>
      <c r="UDL521" s="61"/>
      <c r="UDM521" s="70"/>
      <c r="UDN521" s="70"/>
      <c r="UDO521" s="60"/>
      <c r="UDP521" s="61"/>
      <c r="UDQ521" s="70"/>
      <c r="UDR521" s="70"/>
      <c r="UDS521" s="60"/>
      <c r="UDT521" s="61"/>
      <c r="UDU521" s="70"/>
      <c r="UDV521" s="70"/>
      <c r="UDW521" s="60"/>
      <c r="UDX521" s="61"/>
      <c r="UDY521" s="70"/>
      <c r="UDZ521" s="70"/>
      <c r="UEA521" s="60"/>
      <c r="UEB521" s="61"/>
      <c r="UEC521" s="70"/>
      <c r="UED521" s="70"/>
      <c r="UEE521" s="60"/>
      <c r="UEF521" s="61"/>
      <c r="UEG521" s="70"/>
      <c r="UEH521" s="70"/>
      <c r="UEI521" s="60"/>
      <c r="UEJ521" s="61"/>
      <c r="UEK521" s="70"/>
      <c r="UEL521" s="70"/>
      <c r="UEM521" s="60"/>
      <c r="UEN521" s="61"/>
      <c r="UEO521" s="70"/>
      <c r="UEP521" s="70"/>
      <c r="UEQ521" s="60"/>
      <c r="UER521" s="61"/>
      <c r="UES521" s="70"/>
      <c r="UET521" s="70"/>
      <c r="UEU521" s="60"/>
      <c r="UEV521" s="61"/>
      <c r="UEW521" s="70"/>
      <c r="UEX521" s="70"/>
      <c r="UEY521" s="60"/>
      <c r="UEZ521" s="61"/>
      <c r="UFA521" s="70"/>
      <c r="UFB521" s="70"/>
      <c r="UFC521" s="60"/>
      <c r="UFD521" s="61"/>
      <c r="UFE521" s="70"/>
      <c r="UFF521" s="70"/>
      <c r="UFG521" s="60"/>
      <c r="UFH521" s="61"/>
      <c r="UFI521" s="70"/>
      <c r="UFJ521" s="70"/>
      <c r="UFK521" s="60"/>
      <c r="UFL521" s="61"/>
      <c r="UFM521" s="70"/>
      <c r="UFN521" s="70"/>
      <c r="UFO521" s="60"/>
      <c r="UFP521" s="61"/>
      <c r="UFQ521" s="70"/>
      <c r="UFR521" s="70"/>
      <c r="UFS521" s="60"/>
      <c r="UFT521" s="61"/>
      <c r="UFU521" s="70"/>
      <c r="UFV521" s="70"/>
      <c r="UFW521" s="60"/>
      <c r="UFX521" s="61"/>
      <c r="UFY521" s="70"/>
      <c r="UFZ521" s="70"/>
      <c r="UGA521" s="60"/>
      <c r="UGB521" s="61"/>
      <c r="UGC521" s="70"/>
      <c r="UGD521" s="70"/>
      <c r="UGE521" s="60"/>
      <c r="UGF521" s="61"/>
      <c r="UGG521" s="70"/>
      <c r="UGH521" s="70"/>
      <c r="UGI521" s="60"/>
      <c r="UGJ521" s="61"/>
      <c r="UGK521" s="70"/>
      <c r="UGL521" s="70"/>
      <c r="UGM521" s="60"/>
      <c r="UGN521" s="61"/>
      <c r="UGO521" s="70"/>
      <c r="UGP521" s="70"/>
      <c r="UGQ521" s="60"/>
      <c r="UGR521" s="61"/>
      <c r="UGS521" s="70"/>
      <c r="UGT521" s="70"/>
      <c r="UGU521" s="60"/>
      <c r="UGV521" s="61"/>
      <c r="UGW521" s="70"/>
      <c r="UGX521" s="70"/>
      <c r="UGY521" s="60"/>
      <c r="UGZ521" s="61"/>
      <c r="UHA521" s="70"/>
      <c r="UHB521" s="70"/>
      <c r="UHC521" s="60"/>
      <c r="UHD521" s="61"/>
      <c r="UHE521" s="70"/>
      <c r="UHF521" s="70"/>
      <c r="UHG521" s="60"/>
      <c r="UHH521" s="61"/>
      <c r="UHI521" s="70"/>
      <c r="UHJ521" s="70"/>
      <c r="UHK521" s="60"/>
      <c r="UHL521" s="61"/>
      <c r="UHM521" s="70"/>
      <c r="UHN521" s="70"/>
      <c r="UHO521" s="60"/>
      <c r="UHP521" s="61"/>
      <c r="UHQ521" s="70"/>
      <c r="UHR521" s="70"/>
      <c r="UHS521" s="60"/>
      <c r="UHT521" s="61"/>
      <c r="UHU521" s="70"/>
      <c r="UHV521" s="70"/>
      <c r="UHW521" s="60"/>
      <c r="UHX521" s="61"/>
      <c r="UHY521" s="70"/>
      <c r="UHZ521" s="70"/>
      <c r="UIA521" s="60"/>
      <c r="UIB521" s="61"/>
      <c r="UIC521" s="70"/>
      <c r="UID521" s="70"/>
      <c r="UIE521" s="60"/>
      <c r="UIF521" s="61"/>
      <c r="UIG521" s="70"/>
      <c r="UIH521" s="70"/>
      <c r="UII521" s="60"/>
      <c r="UIJ521" s="61"/>
      <c r="UIK521" s="70"/>
      <c r="UIL521" s="70"/>
      <c r="UIM521" s="60"/>
      <c r="UIN521" s="61"/>
      <c r="UIO521" s="70"/>
      <c r="UIP521" s="70"/>
      <c r="UIQ521" s="60"/>
      <c r="UIR521" s="61"/>
      <c r="UIS521" s="70"/>
      <c r="UIT521" s="70"/>
      <c r="UIU521" s="60"/>
      <c r="UIV521" s="61"/>
      <c r="UIW521" s="70"/>
      <c r="UIX521" s="70"/>
      <c r="UIY521" s="60"/>
      <c r="UIZ521" s="61"/>
      <c r="UJA521" s="70"/>
      <c r="UJB521" s="70"/>
      <c r="UJC521" s="60"/>
      <c r="UJD521" s="61"/>
      <c r="UJE521" s="70"/>
      <c r="UJF521" s="70"/>
      <c r="UJG521" s="60"/>
      <c r="UJH521" s="61"/>
      <c r="UJI521" s="70"/>
      <c r="UJJ521" s="70"/>
      <c r="UJK521" s="60"/>
      <c r="UJL521" s="61"/>
      <c r="UJM521" s="70"/>
      <c r="UJN521" s="70"/>
      <c r="UJO521" s="60"/>
      <c r="UJP521" s="61"/>
      <c r="UJQ521" s="70"/>
      <c r="UJR521" s="70"/>
      <c r="UJS521" s="60"/>
      <c r="UJT521" s="61"/>
      <c r="UJU521" s="70"/>
      <c r="UJV521" s="70"/>
      <c r="UJW521" s="60"/>
      <c r="UJX521" s="61"/>
      <c r="UJY521" s="70"/>
      <c r="UJZ521" s="70"/>
      <c r="UKA521" s="60"/>
      <c r="UKB521" s="61"/>
      <c r="UKC521" s="70"/>
      <c r="UKD521" s="70"/>
      <c r="UKE521" s="60"/>
      <c r="UKF521" s="61"/>
      <c r="UKG521" s="70"/>
      <c r="UKH521" s="70"/>
      <c r="UKI521" s="60"/>
      <c r="UKJ521" s="61"/>
      <c r="UKK521" s="70"/>
      <c r="UKL521" s="70"/>
      <c r="UKM521" s="60"/>
      <c r="UKN521" s="61"/>
      <c r="UKO521" s="70"/>
      <c r="UKP521" s="70"/>
      <c r="UKQ521" s="60"/>
      <c r="UKR521" s="61"/>
      <c r="UKS521" s="70"/>
      <c r="UKT521" s="70"/>
      <c r="UKU521" s="60"/>
      <c r="UKV521" s="61"/>
      <c r="UKW521" s="70"/>
      <c r="UKX521" s="70"/>
      <c r="UKY521" s="60"/>
      <c r="UKZ521" s="61"/>
      <c r="ULA521" s="70"/>
      <c r="ULB521" s="70"/>
      <c r="ULC521" s="60"/>
      <c r="ULD521" s="61"/>
      <c r="ULE521" s="70"/>
      <c r="ULF521" s="70"/>
      <c r="ULG521" s="60"/>
      <c r="ULH521" s="61"/>
      <c r="ULI521" s="70"/>
      <c r="ULJ521" s="70"/>
      <c r="ULK521" s="60"/>
      <c r="ULL521" s="61"/>
      <c r="ULM521" s="70"/>
      <c r="ULN521" s="70"/>
      <c r="ULO521" s="60"/>
      <c r="ULP521" s="61"/>
      <c r="ULQ521" s="70"/>
      <c r="ULR521" s="70"/>
      <c r="ULS521" s="60"/>
      <c r="ULT521" s="61"/>
      <c r="ULU521" s="70"/>
      <c r="ULV521" s="70"/>
      <c r="ULW521" s="60"/>
      <c r="ULX521" s="61"/>
      <c r="ULY521" s="70"/>
      <c r="ULZ521" s="70"/>
      <c r="UMA521" s="60"/>
      <c r="UMB521" s="61"/>
      <c r="UMC521" s="70"/>
      <c r="UMD521" s="70"/>
      <c r="UME521" s="60"/>
      <c r="UMF521" s="61"/>
      <c r="UMG521" s="70"/>
      <c r="UMH521" s="70"/>
      <c r="UMI521" s="60"/>
      <c r="UMJ521" s="61"/>
      <c r="UMK521" s="70"/>
      <c r="UML521" s="70"/>
      <c r="UMM521" s="60"/>
      <c r="UMN521" s="61"/>
      <c r="UMO521" s="70"/>
      <c r="UMP521" s="70"/>
      <c r="UMQ521" s="60"/>
      <c r="UMR521" s="61"/>
      <c r="UMS521" s="70"/>
      <c r="UMT521" s="70"/>
      <c r="UMU521" s="60"/>
      <c r="UMV521" s="61"/>
      <c r="UMW521" s="70"/>
      <c r="UMX521" s="70"/>
      <c r="UMY521" s="60"/>
      <c r="UMZ521" s="61"/>
      <c r="UNA521" s="70"/>
      <c r="UNB521" s="70"/>
      <c r="UNC521" s="60"/>
      <c r="UND521" s="61"/>
      <c r="UNE521" s="70"/>
      <c r="UNF521" s="70"/>
      <c r="UNG521" s="60"/>
      <c r="UNH521" s="61"/>
      <c r="UNI521" s="70"/>
      <c r="UNJ521" s="70"/>
      <c r="UNK521" s="60"/>
      <c r="UNL521" s="61"/>
      <c r="UNM521" s="70"/>
      <c r="UNN521" s="70"/>
      <c r="UNO521" s="60"/>
      <c r="UNP521" s="61"/>
      <c r="UNQ521" s="70"/>
      <c r="UNR521" s="70"/>
      <c r="UNS521" s="60"/>
      <c r="UNT521" s="61"/>
      <c r="UNU521" s="70"/>
      <c r="UNV521" s="70"/>
      <c r="UNW521" s="60"/>
      <c r="UNX521" s="61"/>
      <c r="UNY521" s="70"/>
      <c r="UNZ521" s="70"/>
      <c r="UOA521" s="60"/>
      <c r="UOB521" s="61"/>
      <c r="UOC521" s="70"/>
      <c r="UOD521" s="70"/>
      <c r="UOE521" s="60"/>
      <c r="UOF521" s="61"/>
      <c r="UOG521" s="70"/>
      <c r="UOH521" s="70"/>
      <c r="UOI521" s="60"/>
      <c r="UOJ521" s="61"/>
      <c r="UOK521" s="70"/>
      <c r="UOL521" s="70"/>
      <c r="UOM521" s="60"/>
      <c r="UON521" s="61"/>
      <c r="UOO521" s="70"/>
      <c r="UOP521" s="70"/>
      <c r="UOQ521" s="60"/>
      <c r="UOR521" s="61"/>
      <c r="UOS521" s="70"/>
      <c r="UOT521" s="70"/>
      <c r="UOU521" s="60"/>
      <c r="UOV521" s="61"/>
      <c r="UOW521" s="70"/>
      <c r="UOX521" s="70"/>
      <c r="UOY521" s="60"/>
      <c r="UOZ521" s="61"/>
      <c r="UPA521" s="70"/>
      <c r="UPB521" s="70"/>
      <c r="UPC521" s="60"/>
      <c r="UPD521" s="61"/>
      <c r="UPE521" s="70"/>
      <c r="UPF521" s="70"/>
      <c r="UPG521" s="60"/>
      <c r="UPH521" s="61"/>
      <c r="UPI521" s="70"/>
      <c r="UPJ521" s="70"/>
      <c r="UPK521" s="60"/>
      <c r="UPL521" s="61"/>
      <c r="UPM521" s="70"/>
      <c r="UPN521" s="70"/>
      <c r="UPO521" s="60"/>
      <c r="UPP521" s="61"/>
      <c r="UPQ521" s="70"/>
      <c r="UPR521" s="70"/>
      <c r="UPS521" s="60"/>
      <c r="UPT521" s="61"/>
      <c r="UPU521" s="70"/>
      <c r="UPV521" s="70"/>
      <c r="UPW521" s="60"/>
      <c r="UPX521" s="61"/>
      <c r="UPY521" s="70"/>
      <c r="UPZ521" s="70"/>
      <c r="UQA521" s="60"/>
      <c r="UQB521" s="61"/>
      <c r="UQC521" s="70"/>
      <c r="UQD521" s="70"/>
      <c r="UQE521" s="60"/>
      <c r="UQF521" s="61"/>
      <c r="UQG521" s="70"/>
      <c r="UQH521" s="70"/>
      <c r="UQI521" s="60"/>
      <c r="UQJ521" s="61"/>
      <c r="UQK521" s="70"/>
      <c r="UQL521" s="70"/>
      <c r="UQM521" s="60"/>
      <c r="UQN521" s="61"/>
      <c r="UQO521" s="70"/>
      <c r="UQP521" s="70"/>
      <c r="UQQ521" s="60"/>
      <c r="UQR521" s="61"/>
      <c r="UQS521" s="70"/>
      <c r="UQT521" s="70"/>
      <c r="UQU521" s="60"/>
      <c r="UQV521" s="61"/>
      <c r="UQW521" s="70"/>
      <c r="UQX521" s="70"/>
      <c r="UQY521" s="60"/>
      <c r="UQZ521" s="61"/>
      <c r="URA521" s="70"/>
      <c r="URB521" s="70"/>
      <c r="URC521" s="60"/>
      <c r="URD521" s="61"/>
      <c r="URE521" s="70"/>
      <c r="URF521" s="70"/>
      <c r="URG521" s="60"/>
      <c r="URH521" s="61"/>
      <c r="URI521" s="70"/>
      <c r="URJ521" s="70"/>
      <c r="URK521" s="60"/>
      <c r="URL521" s="61"/>
      <c r="URM521" s="70"/>
      <c r="URN521" s="70"/>
      <c r="URO521" s="60"/>
      <c r="URP521" s="61"/>
      <c r="URQ521" s="70"/>
      <c r="URR521" s="70"/>
      <c r="URS521" s="60"/>
      <c r="URT521" s="61"/>
      <c r="URU521" s="70"/>
      <c r="URV521" s="70"/>
      <c r="URW521" s="60"/>
      <c r="URX521" s="61"/>
      <c r="URY521" s="70"/>
      <c r="URZ521" s="70"/>
      <c r="USA521" s="60"/>
      <c r="USB521" s="61"/>
      <c r="USC521" s="70"/>
      <c r="USD521" s="70"/>
      <c r="USE521" s="60"/>
      <c r="USF521" s="61"/>
      <c r="USG521" s="70"/>
      <c r="USH521" s="70"/>
      <c r="USI521" s="60"/>
      <c r="USJ521" s="61"/>
      <c r="USK521" s="70"/>
      <c r="USL521" s="70"/>
      <c r="USM521" s="60"/>
      <c r="USN521" s="61"/>
      <c r="USO521" s="70"/>
      <c r="USP521" s="70"/>
      <c r="USQ521" s="60"/>
      <c r="USR521" s="61"/>
      <c r="USS521" s="70"/>
      <c r="UST521" s="70"/>
      <c r="USU521" s="60"/>
      <c r="USV521" s="61"/>
      <c r="USW521" s="70"/>
      <c r="USX521" s="70"/>
      <c r="USY521" s="60"/>
      <c r="USZ521" s="61"/>
      <c r="UTA521" s="70"/>
      <c r="UTB521" s="70"/>
      <c r="UTC521" s="60"/>
      <c r="UTD521" s="61"/>
      <c r="UTE521" s="70"/>
      <c r="UTF521" s="70"/>
      <c r="UTG521" s="60"/>
      <c r="UTH521" s="61"/>
      <c r="UTI521" s="70"/>
      <c r="UTJ521" s="70"/>
      <c r="UTK521" s="60"/>
      <c r="UTL521" s="61"/>
      <c r="UTM521" s="70"/>
      <c r="UTN521" s="70"/>
      <c r="UTO521" s="60"/>
      <c r="UTP521" s="61"/>
      <c r="UTQ521" s="70"/>
      <c r="UTR521" s="70"/>
      <c r="UTS521" s="60"/>
      <c r="UTT521" s="61"/>
      <c r="UTU521" s="70"/>
      <c r="UTV521" s="70"/>
      <c r="UTW521" s="60"/>
      <c r="UTX521" s="61"/>
      <c r="UTY521" s="70"/>
      <c r="UTZ521" s="70"/>
      <c r="UUA521" s="60"/>
      <c r="UUB521" s="61"/>
      <c r="UUC521" s="70"/>
      <c r="UUD521" s="70"/>
      <c r="UUE521" s="60"/>
      <c r="UUF521" s="61"/>
      <c r="UUG521" s="70"/>
      <c r="UUH521" s="70"/>
      <c r="UUI521" s="60"/>
      <c r="UUJ521" s="61"/>
      <c r="UUK521" s="70"/>
      <c r="UUL521" s="70"/>
      <c r="UUM521" s="60"/>
      <c r="UUN521" s="61"/>
      <c r="UUO521" s="70"/>
      <c r="UUP521" s="70"/>
      <c r="UUQ521" s="60"/>
      <c r="UUR521" s="61"/>
      <c r="UUS521" s="70"/>
      <c r="UUT521" s="70"/>
      <c r="UUU521" s="60"/>
      <c r="UUV521" s="61"/>
      <c r="UUW521" s="70"/>
      <c r="UUX521" s="70"/>
      <c r="UUY521" s="60"/>
      <c r="UUZ521" s="61"/>
      <c r="UVA521" s="70"/>
      <c r="UVB521" s="70"/>
      <c r="UVC521" s="60"/>
      <c r="UVD521" s="61"/>
      <c r="UVE521" s="70"/>
      <c r="UVF521" s="70"/>
      <c r="UVG521" s="60"/>
      <c r="UVH521" s="61"/>
      <c r="UVI521" s="70"/>
      <c r="UVJ521" s="70"/>
      <c r="UVK521" s="60"/>
      <c r="UVL521" s="61"/>
      <c r="UVM521" s="70"/>
      <c r="UVN521" s="70"/>
      <c r="UVO521" s="60"/>
      <c r="UVP521" s="61"/>
      <c r="UVQ521" s="70"/>
      <c r="UVR521" s="70"/>
      <c r="UVS521" s="60"/>
      <c r="UVT521" s="61"/>
      <c r="UVU521" s="70"/>
      <c r="UVV521" s="70"/>
      <c r="UVW521" s="60"/>
      <c r="UVX521" s="61"/>
      <c r="UVY521" s="70"/>
      <c r="UVZ521" s="70"/>
      <c r="UWA521" s="60"/>
      <c r="UWB521" s="61"/>
      <c r="UWC521" s="70"/>
      <c r="UWD521" s="70"/>
      <c r="UWE521" s="60"/>
      <c r="UWF521" s="61"/>
      <c r="UWG521" s="70"/>
      <c r="UWH521" s="70"/>
      <c r="UWI521" s="60"/>
      <c r="UWJ521" s="61"/>
      <c r="UWK521" s="70"/>
      <c r="UWL521" s="70"/>
      <c r="UWM521" s="60"/>
      <c r="UWN521" s="61"/>
      <c r="UWO521" s="70"/>
      <c r="UWP521" s="70"/>
      <c r="UWQ521" s="60"/>
      <c r="UWR521" s="61"/>
      <c r="UWS521" s="70"/>
      <c r="UWT521" s="70"/>
      <c r="UWU521" s="60"/>
      <c r="UWV521" s="61"/>
      <c r="UWW521" s="70"/>
      <c r="UWX521" s="70"/>
      <c r="UWY521" s="60"/>
      <c r="UWZ521" s="61"/>
      <c r="UXA521" s="70"/>
      <c r="UXB521" s="70"/>
      <c r="UXC521" s="60"/>
      <c r="UXD521" s="61"/>
      <c r="UXE521" s="70"/>
      <c r="UXF521" s="70"/>
      <c r="UXG521" s="60"/>
      <c r="UXH521" s="61"/>
      <c r="UXI521" s="70"/>
      <c r="UXJ521" s="70"/>
      <c r="UXK521" s="60"/>
      <c r="UXL521" s="61"/>
      <c r="UXM521" s="70"/>
      <c r="UXN521" s="70"/>
      <c r="UXO521" s="60"/>
      <c r="UXP521" s="61"/>
      <c r="UXQ521" s="70"/>
      <c r="UXR521" s="70"/>
      <c r="UXS521" s="60"/>
      <c r="UXT521" s="61"/>
      <c r="UXU521" s="70"/>
      <c r="UXV521" s="70"/>
      <c r="UXW521" s="60"/>
      <c r="UXX521" s="61"/>
      <c r="UXY521" s="70"/>
      <c r="UXZ521" s="70"/>
      <c r="UYA521" s="60"/>
      <c r="UYB521" s="61"/>
      <c r="UYC521" s="70"/>
      <c r="UYD521" s="70"/>
      <c r="UYE521" s="60"/>
      <c r="UYF521" s="61"/>
      <c r="UYG521" s="70"/>
      <c r="UYH521" s="70"/>
      <c r="UYI521" s="60"/>
      <c r="UYJ521" s="61"/>
      <c r="UYK521" s="70"/>
      <c r="UYL521" s="70"/>
      <c r="UYM521" s="60"/>
      <c r="UYN521" s="61"/>
      <c r="UYO521" s="70"/>
      <c r="UYP521" s="70"/>
      <c r="UYQ521" s="60"/>
      <c r="UYR521" s="61"/>
      <c r="UYS521" s="70"/>
      <c r="UYT521" s="70"/>
      <c r="UYU521" s="60"/>
      <c r="UYV521" s="61"/>
      <c r="UYW521" s="70"/>
      <c r="UYX521" s="70"/>
      <c r="UYY521" s="60"/>
      <c r="UYZ521" s="61"/>
      <c r="UZA521" s="70"/>
      <c r="UZB521" s="70"/>
      <c r="UZC521" s="60"/>
      <c r="UZD521" s="61"/>
      <c r="UZE521" s="70"/>
      <c r="UZF521" s="70"/>
      <c r="UZG521" s="60"/>
      <c r="UZH521" s="61"/>
      <c r="UZI521" s="70"/>
      <c r="UZJ521" s="70"/>
      <c r="UZK521" s="60"/>
      <c r="UZL521" s="61"/>
      <c r="UZM521" s="70"/>
      <c r="UZN521" s="70"/>
      <c r="UZO521" s="60"/>
      <c r="UZP521" s="61"/>
      <c r="UZQ521" s="70"/>
      <c r="UZR521" s="70"/>
      <c r="UZS521" s="60"/>
      <c r="UZT521" s="61"/>
      <c r="UZU521" s="70"/>
      <c r="UZV521" s="70"/>
      <c r="UZW521" s="60"/>
      <c r="UZX521" s="61"/>
      <c r="UZY521" s="70"/>
      <c r="UZZ521" s="70"/>
      <c r="VAA521" s="60"/>
      <c r="VAB521" s="61"/>
      <c r="VAC521" s="70"/>
      <c r="VAD521" s="70"/>
      <c r="VAE521" s="60"/>
      <c r="VAF521" s="61"/>
      <c r="VAG521" s="70"/>
      <c r="VAH521" s="70"/>
      <c r="VAI521" s="60"/>
      <c r="VAJ521" s="61"/>
      <c r="VAK521" s="70"/>
      <c r="VAL521" s="70"/>
      <c r="VAM521" s="60"/>
      <c r="VAN521" s="61"/>
      <c r="VAO521" s="70"/>
      <c r="VAP521" s="70"/>
      <c r="VAQ521" s="60"/>
      <c r="VAR521" s="61"/>
      <c r="VAS521" s="70"/>
      <c r="VAT521" s="70"/>
      <c r="VAU521" s="60"/>
      <c r="VAV521" s="61"/>
      <c r="VAW521" s="70"/>
      <c r="VAX521" s="70"/>
      <c r="VAY521" s="60"/>
      <c r="VAZ521" s="61"/>
      <c r="VBA521" s="70"/>
      <c r="VBB521" s="70"/>
      <c r="VBC521" s="60"/>
      <c r="VBD521" s="61"/>
      <c r="VBE521" s="70"/>
      <c r="VBF521" s="70"/>
      <c r="VBG521" s="60"/>
      <c r="VBH521" s="61"/>
      <c r="VBI521" s="70"/>
      <c r="VBJ521" s="70"/>
      <c r="VBK521" s="60"/>
      <c r="VBL521" s="61"/>
      <c r="VBM521" s="70"/>
      <c r="VBN521" s="70"/>
      <c r="VBO521" s="60"/>
      <c r="VBP521" s="61"/>
      <c r="VBQ521" s="70"/>
      <c r="VBR521" s="70"/>
      <c r="VBS521" s="60"/>
      <c r="VBT521" s="61"/>
      <c r="VBU521" s="70"/>
      <c r="VBV521" s="70"/>
      <c r="VBW521" s="60"/>
      <c r="VBX521" s="61"/>
      <c r="VBY521" s="70"/>
      <c r="VBZ521" s="70"/>
      <c r="VCA521" s="60"/>
      <c r="VCB521" s="61"/>
      <c r="VCC521" s="70"/>
      <c r="VCD521" s="70"/>
      <c r="VCE521" s="60"/>
      <c r="VCF521" s="61"/>
      <c r="VCG521" s="70"/>
      <c r="VCH521" s="70"/>
      <c r="VCI521" s="60"/>
      <c r="VCJ521" s="61"/>
      <c r="VCK521" s="70"/>
      <c r="VCL521" s="70"/>
      <c r="VCM521" s="60"/>
      <c r="VCN521" s="61"/>
      <c r="VCO521" s="70"/>
      <c r="VCP521" s="70"/>
      <c r="VCQ521" s="60"/>
      <c r="VCR521" s="61"/>
      <c r="VCS521" s="70"/>
      <c r="VCT521" s="70"/>
      <c r="VCU521" s="60"/>
      <c r="VCV521" s="61"/>
      <c r="VCW521" s="70"/>
      <c r="VCX521" s="70"/>
      <c r="VCY521" s="60"/>
      <c r="VCZ521" s="61"/>
      <c r="VDA521" s="70"/>
      <c r="VDB521" s="70"/>
      <c r="VDC521" s="60"/>
      <c r="VDD521" s="61"/>
      <c r="VDE521" s="70"/>
      <c r="VDF521" s="70"/>
      <c r="VDG521" s="60"/>
      <c r="VDH521" s="61"/>
      <c r="VDI521" s="70"/>
      <c r="VDJ521" s="70"/>
      <c r="VDK521" s="60"/>
      <c r="VDL521" s="61"/>
      <c r="VDM521" s="70"/>
      <c r="VDN521" s="70"/>
      <c r="VDO521" s="60"/>
      <c r="VDP521" s="61"/>
      <c r="VDQ521" s="70"/>
      <c r="VDR521" s="70"/>
      <c r="VDS521" s="60"/>
      <c r="VDT521" s="61"/>
      <c r="VDU521" s="70"/>
      <c r="VDV521" s="70"/>
      <c r="VDW521" s="60"/>
      <c r="VDX521" s="61"/>
      <c r="VDY521" s="70"/>
      <c r="VDZ521" s="70"/>
      <c r="VEA521" s="60"/>
      <c r="VEB521" s="61"/>
      <c r="VEC521" s="70"/>
      <c r="VED521" s="70"/>
      <c r="VEE521" s="60"/>
      <c r="VEF521" s="61"/>
      <c r="VEG521" s="70"/>
      <c r="VEH521" s="70"/>
      <c r="VEI521" s="60"/>
      <c r="VEJ521" s="61"/>
      <c r="VEK521" s="70"/>
      <c r="VEL521" s="70"/>
      <c r="VEM521" s="60"/>
      <c r="VEN521" s="61"/>
      <c r="VEO521" s="70"/>
      <c r="VEP521" s="70"/>
      <c r="VEQ521" s="60"/>
      <c r="VER521" s="61"/>
      <c r="VES521" s="70"/>
      <c r="VET521" s="70"/>
      <c r="VEU521" s="60"/>
      <c r="VEV521" s="61"/>
      <c r="VEW521" s="70"/>
      <c r="VEX521" s="70"/>
      <c r="VEY521" s="60"/>
      <c r="VEZ521" s="61"/>
      <c r="VFA521" s="70"/>
      <c r="VFB521" s="70"/>
      <c r="VFC521" s="60"/>
      <c r="VFD521" s="61"/>
      <c r="VFE521" s="70"/>
      <c r="VFF521" s="70"/>
      <c r="VFG521" s="60"/>
      <c r="VFH521" s="61"/>
      <c r="VFI521" s="70"/>
      <c r="VFJ521" s="70"/>
      <c r="VFK521" s="60"/>
      <c r="VFL521" s="61"/>
      <c r="VFM521" s="70"/>
      <c r="VFN521" s="70"/>
      <c r="VFO521" s="60"/>
      <c r="VFP521" s="61"/>
      <c r="VFQ521" s="70"/>
      <c r="VFR521" s="70"/>
      <c r="VFS521" s="60"/>
      <c r="VFT521" s="61"/>
      <c r="VFU521" s="70"/>
      <c r="VFV521" s="70"/>
      <c r="VFW521" s="60"/>
      <c r="VFX521" s="61"/>
      <c r="VFY521" s="70"/>
      <c r="VFZ521" s="70"/>
      <c r="VGA521" s="60"/>
      <c r="VGB521" s="61"/>
      <c r="VGC521" s="70"/>
      <c r="VGD521" s="70"/>
      <c r="VGE521" s="60"/>
      <c r="VGF521" s="61"/>
      <c r="VGG521" s="70"/>
      <c r="VGH521" s="70"/>
      <c r="VGI521" s="60"/>
      <c r="VGJ521" s="61"/>
      <c r="VGK521" s="70"/>
      <c r="VGL521" s="70"/>
      <c r="VGM521" s="60"/>
      <c r="VGN521" s="61"/>
      <c r="VGO521" s="70"/>
      <c r="VGP521" s="70"/>
      <c r="VGQ521" s="60"/>
      <c r="VGR521" s="61"/>
      <c r="VGS521" s="70"/>
      <c r="VGT521" s="70"/>
      <c r="VGU521" s="60"/>
      <c r="VGV521" s="61"/>
      <c r="VGW521" s="70"/>
      <c r="VGX521" s="70"/>
      <c r="VGY521" s="60"/>
      <c r="VGZ521" s="61"/>
      <c r="VHA521" s="70"/>
      <c r="VHB521" s="70"/>
      <c r="VHC521" s="60"/>
      <c r="VHD521" s="61"/>
      <c r="VHE521" s="70"/>
      <c r="VHF521" s="70"/>
      <c r="VHG521" s="60"/>
      <c r="VHH521" s="61"/>
      <c r="VHI521" s="70"/>
      <c r="VHJ521" s="70"/>
      <c r="VHK521" s="60"/>
      <c r="VHL521" s="61"/>
      <c r="VHM521" s="70"/>
      <c r="VHN521" s="70"/>
      <c r="VHO521" s="60"/>
      <c r="VHP521" s="61"/>
      <c r="VHQ521" s="70"/>
      <c r="VHR521" s="70"/>
      <c r="VHS521" s="60"/>
      <c r="VHT521" s="61"/>
      <c r="VHU521" s="70"/>
      <c r="VHV521" s="70"/>
      <c r="VHW521" s="60"/>
      <c r="VHX521" s="61"/>
      <c r="VHY521" s="70"/>
      <c r="VHZ521" s="70"/>
      <c r="VIA521" s="60"/>
      <c r="VIB521" s="61"/>
      <c r="VIC521" s="70"/>
      <c r="VID521" s="70"/>
      <c r="VIE521" s="60"/>
      <c r="VIF521" s="61"/>
      <c r="VIG521" s="70"/>
      <c r="VIH521" s="70"/>
      <c r="VII521" s="60"/>
      <c r="VIJ521" s="61"/>
      <c r="VIK521" s="70"/>
      <c r="VIL521" s="70"/>
      <c r="VIM521" s="60"/>
      <c r="VIN521" s="61"/>
      <c r="VIO521" s="70"/>
      <c r="VIP521" s="70"/>
      <c r="VIQ521" s="60"/>
      <c r="VIR521" s="61"/>
      <c r="VIS521" s="70"/>
      <c r="VIT521" s="70"/>
      <c r="VIU521" s="60"/>
      <c r="VIV521" s="61"/>
      <c r="VIW521" s="70"/>
      <c r="VIX521" s="70"/>
      <c r="VIY521" s="60"/>
      <c r="VIZ521" s="61"/>
      <c r="VJA521" s="70"/>
      <c r="VJB521" s="70"/>
      <c r="VJC521" s="60"/>
      <c r="VJD521" s="61"/>
      <c r="VJE521" s="70"/>
      <c r="VJF521" s="70"/>
      <c r="VJG521" s="60"/>
      <c r="VJH521" s="61"/>
      <c r="VJI521" s="70"/>
      <c r="VJJ521" s="70"/>
      <c r="VJK521" s="60"/>
      <c r="VJL521" s="61"/>
      <c r="VJM521" s="70"/>
      <c r="VJN521" s="70"/>
      <c r="VJO521" s="60"/>
      <c r="VJP521" s="61"/>
      <c r="VJQ521" s="70"/>
      <c r="VJR521" s="70"/>
      <c r="VJS521" s="60"/>
      <c r="VJT521" s="61"/>
      <c r="VJU521" s="70"/>
      <c r="VJV521" s="70"/>
      <c r="VJW521" s="60"/>
      <c r="VJX521" s="61"/>
      <c r="VJY521" s="70"/>
      <c r="VJZ521" s="70"/>
      <c r="VKA521" s="60"/>
      <c r="VKB521" s="61"/>
      <c r="VKC521" s="70"/>
      <c r="VKD521" s="70"/>
      <c r="VKE521" s="60"/>
      <c r="VKF521" s="61"/>
      <c r="VKG521" s="70"/>
      <c r="VKH521" s="70"/>
      <c r="VKI521" s="60"/>
      <c r="VKJ521" s="61"/>
      <c r="VKK521" s="70"/>
      <c r="VKL521" s="70"/>
      <c r="VKM521" s="60"/>
      <c r="VKN521" s="61"/>
      <c r="VKO521" s="70"/>
      <c r="VKP521" s="70"/>
      <c r="VKQ521" s="60"/>
      <c r="VKR521" s="61"/>
      <c r="VKS521" s="70"/>
      <c r="VKT521" s="70"/>
      <c r="VKU521" s="60"/>
      <c r="VKV521" s="61"/>
      <c r="VKW521" s="70"/>
      <c r="VKX521" s="70"/>
      <c r="VKY521" s="60"/>
      <c r="VKZ521" s="61"/>
      <c r="VLA521" s="70"/>
      <c r="VLB521" s="70"/>
      <c r="VLC521" s="60"/>
      <c r="VLD521" s="61"/>
      <c r="VLE521" s="70"/>
      <c r="VLF521" s="70"/>
      <c r="VLG521" s="60"/>
      <c r="VLH521" s="61"/>
      <c r="VLI521" s="70"/>
      <c r="VLJ521" s="70"/>
      <c r="VLK521" s="60"/>
      <c r="VLL521" s="61"/>
      <c r="VLM521" s="70"/>
      <c r="VLN521" s="70"/>
      <c r="VLO521" s="60"/>
      <c r="VLP521" s="61"/>
      <c r="VLQ521" s="70"/>
      <c r="VLR521" s="70"/>
      <c r="VLS521" s="60"/>
      <c r="VLT521" s="61"/>
      <c r="VLU521" s="70"/>
      <c r="VLV521" s="70"/>
      <c r="VLW521" s="60"/>
      <c r="VLX521" s="61"/>
      <c r="VLY521" s="70"/>
      <c r="VLZ521" s="70"/>
      <c r="VMA521" s="60"/>
      <c r="VMB521" s="61"/>
      <c r="VMC521" s="70"/>
      <c r="VMD521" s="70"/>
      <c r="VME521" s="60"/>
      <c r="VMF521" s="61"/>
      <c r="VMG521" s="70"/>
      <c r="VMH521" s="70"/>
      <c r="VMI521" s="60"/>
      <c r="VMJ521" s="61"/>
      <c r="VMK521" s="70"/>
      <c r="VML521" s="70"/>
      <c r="VMM521" s="60"/>
      <c r="VMN521" s="61"/>
      <c r="VMO521" s="70"/>
      <c r="VMP521" s="70"/>
      <c r="VMQ521" s="60"/>
      <c r="VMR521" s="61"/>
      <c r="VMS521" s="70"/>
      <c r="VMT521" s="70"/>
      <c r="VMU521" s="60"/>
      <c r="VMV521" s="61"/>
      <c r="VMW521" s="70"/>
      <c r="VMX521" s="70"/>
      <c r="VMY521" s="60"/>
      <c r="VMZ521" s="61"/>
      <c r="VNA521" s="70"/>
      <c r="VNB521" s="70"/>
      <c r="VNC521" s="60"/>
      <c r="VND521" s="61"/>
      <c r="VNE521" s="70"/>
      <c r="VNF521" s="70"/>
      <c r="VNG521" s="60"/>
      <c r="VNH521" s="61"/>
      <c r="VNI521" s="70"/>
      <c r="VNJ521" s="70"/>
      <c r="VNK521" s="60"/>
      <c r="VNL521" s="61"/>
      <c r="VNM521" s="70"/>
      <c r="VNN521" s="70"/>
      <c r="VNO521" s="60"/>
      <c r="VNP521" s="61"/>
      <c r="VNQ521" s="70"/>
      <c r="VNR521" s="70"/>
      <c r="VNS521" s="60"/>
      <c r="VNT521" s="61"/>
      <c r="VNU521" s="70"/>
      <c r="VNV521" s="70"/>
      <c r="VNW521" s="60"/>
      <c r="VNX521" s="61"/>
      <c r="VNY521" s="70"/>
      <c r="VNZ521" s="70"/>
      <c r="VOA521" s="60"/>
      <c r="VOB521" s="61"/>
      <c r="VOC521" s="70"/>
      <c r="VOD521" s="70"/>
      <c r="VOE521" s="60"/>
      <c r="VOF521" s="61"/>
      <c r="VOG521" s="70"/>
      <c r="VOH521" s="70"/>
      <c r="VOI521" s="60"/>
      <c r="VOJ521" s="61"/>
      <c r="VOK521" s="70"/>
      <c r="VOL521" s="70"/>
      <c r="VOM521" s="60"/>
      <c r="VON521" s="61"/>
      <c r="VOO521" s="70"/>
      <c r="VOP521" s="70"/>
      <c r="VOQ521" s="60"/>
      <c r="VOR521" s="61"/>
      <c r="VOS521" s="70"/>
      <c r="VOT521" s="70"/>
      <c r="VOU521" s="60"/>
      <c r="VOV521" s="61"/>
      <c r="VOW521" s="70"/>
      <c r="VOX521" s="70"/>
      <c r="VOY521" s="60"/>
      <c r="VOZ521" s="61"/>
      <c r="VPA521" s="70"/>
      <c r="VPB521" s="70"/>
      <c r="VPC521" s="60"/>
      <c r="VPD521" s="61"/>
      <c r="VPE521" s="70"/>
      <c r="VPF521" s="70"/>
      <c r="VPG521" s="60"/>
      <c r="VPH521" s="61"/>
      <c r="VPI521" s="70"/>
      <c r="VPJ521" s="70"/>
      <c r="VPK521" s="60"/>
      <c r="VPL521" s="61"/>
      <c r="VPM521" s="70"/>
      <c r="VPN521" s="70"/>
      <c r="VPO521" s="60"/>
      <c r="VPP521" s="61"/>
      <c r="VPQ521" s="70"/>
      <c r="VPR521" s="70"/>
      <c r="VPS521" s="60"/>
      <c r="VPT521" s="61"/>
      <c r="VPU521" s="70"/>
      <c r="VPV521" s="70"/>
      <c r="VPW521" s="60"/>
      <c r="VPX521" s="61"/>
      <c r="VPY521" s="70"/>
      <c r="VPZ521" s="70"/>
      <c r="VQA521" s="60"/>
      <c r="VQB521" s="61"/>
      <c r="VQC521" s="70"/>
      <c r="VQD521" s="70"/>
      <c r="VQE521" s="60"/>
      <c r="VQF521" s="61"/>
      <c r="VQG521" s="70"/>
      <c r="VQH521" s="70"/>
      <c r="VQI521" s="60"/>
      <c r="VQJ521" s="61"/>
      <c r="VQK521" s="70"/>
      <c r="VQL521" s="70"/>
      <c r="VQM521" s="60"/>
      <c r="VQN521" s="61"/>
      <c r="VQO521" s="70"/>
      <c r="VQP521" s="70"/>
      <c r="VQQ521" s="60"/>
      <c r="VQR521" s="61"/>
      <c r="VQS521" s="70"/>
      <c r="VQT521" s="70"/>
      <c r="VQU521" s="60"/>
      <c r="VQV521" s="61"/>
      <c r="VQW521" s="70"/>
      <c r="VQX521" s="70"/>
      <c r="VQY521" s="60"/>
      <c r="VQZ521" s="61"/>
      <c r="VRA521" s="70"/>
      <c r="VRB521" s="70"/>
      <c r="VRC521" s="60"/>
      <c r="VRD521" s="61"/>
      <c r="VRE521" s="70"/>
      <c r="VRF521" s="70"/>
      <c r="VRG521" s="60"/>
      <c r="VRH521" s="61"/>
      <c r="VRI521" s="70"/>
      <c r="VRJ521" s="70"/>
      <c r="VRK521" s="60"/>
      <c r="VRL521" s="61"/>
      <c r="VRM521" s="70"/>
      <c r="VRN521" s="70"/>
      <c r="VRO521" s="60"/>
      <c r="VRP521" s="61"/>
      <c r="VRQ521" s="70"/>
      <c r="VRR521" s="70"/>
      <c r="VRS521" s="60"/>
      <c r="VRT521" s="61"/>
      <c r="VRU521" s="70"/>
      <c r="VRV521" s="70"/>
      <c r="VRW521" s="60"/>
      <c r="VRX521" s="61"/>
      <c r="VRY521" s="70"/>
      <c r="VRZ521" s="70"/>
      <c r="VSA521" s="60"/>
      <c r="VSB521" s="61"/>
      <c r="VSC521" s="70"/>
      <c r="VSD521" s="70"/>
      <c r="VSE521" s="60"/>
      <c r="VSF521" s="61"/>
      <c r="VSG521" s="70"/>
      <c r="VSH521" s="70"/>
      <c r="VSI521" s="60"/>
      <c r="VSJ521" s="61"/>
      <c r="VSK521" s="70"/>
      <c r="VSL521" s="70"/>
      <c r="VSM521" s="60"/>
      <c r="VSN521" s="61"/>
      <c r="VSO521" s="70"/>
      <c r="VSP521" s="70"/>
      <c r="VSQ521" s="60"/>
      <c r="VSR521" s="61"/>
      <c r="VSS521" s="70"/>
      <c r="VST521" s="70"/>
      <c r="VSU521" s="60"/>
      <c r="VSV521" s="61"/>
      <c r="VSW521" s="70"/>
      <c r="VSX521" s="70"/>
      <c r="VSY521" s="60"/>
      <c r="VSZ521" s="61"/>
      <c r="VTA521" s="70"/>
      <c r="VTB521" s="70"/>
      <c r="VTC521" s="60"/>
      <c r="VTD521" s="61"/>
      <c r="VTE521" s="70"/>
      <c r="VTF521" s="70"/>
      <c r="VTG521" s="60"/>
      <c r="VTH521" s="61"/>
      <c r="VTI521" s="70"/>
      <c r="VTJ521" s="70"/>
      <c r="VTK521" s="60"/>
      <c r="VTL521" s="61"/>
      <c r="VTM521" s="70"/>
      <c r="VTN521" s="70"/>
      <c r="VTO521" s="60"/>
      <c r="VTP521" s="61"/>
      <c r="VTQ521" s="70"/>
      <c r="VTR521" s="70"/>
      <c r="VTS521" s="60"/>
      <c r="VTT521" s="61"/>
      <c r="VTU521" s="70"/>
      <c r="VTV521" s="70"/>
      <c r="VTW521" s="60"/>
      <c r="VTX521" s="61"/>
      <c r="VTY521" s="70"/>
      <c r="VTZ521" s="70"/>
      <c r="VUA521" s="60"/>
      <c r="VUB521" s="61"/>
      <c r="VUC521" s="70"/>
      <c r="VUD521" s="70"/>
      <c r="VUE521" s="60"/>
      <c r="VUF521" s="61"/>
      <c r="VUG521" s="70"/>
      <c r="VUH521" s="70"/>
      <c r="VUI521" s="60"/>
      <c r="VUJ521" s="61"/>
      <c r="VUK521" s="70"/>
      <c r="VUL521" s="70"/>
      <c r="VUM521" s="60"/>
      <c r="VUN521" s="61"/>
      <c r="VUO521" s="70"/>
      <c r="VUP521" s="70"/>
      <c r="VUQ521" s="60"/>
      <c r="VUR521" s="61"/>
      <c r="VUS521" s="70"/>
      <c r="VUT521" s="70"/>
      <c r="VUU521" s="60"/>
      <c r="VUV521" s="61"/>
      <c r="VUW521" s="70"/>
      <c r="VUX521" s="70"/>
      <c r="VUY521" s="60"/>
      <c r="VUZ521" s="61"/>
      <c r="VVA521" s="70"/>
      <c r="VVB521" s="70"/>
      <c r="VVC521" s="60"/>
      <c r="VVD521" s="61"/>
      <c r="VVE521" s="70"/>
      <c r="VVF521" s="70"/>
      <c r="VVG521" s="60"/>
      <c r="VVH521" s="61"/>
      <c r="VVI521" s="70"/>
      <c r="VVJ521" s="70"/>
      <c r="VVK521" s="60"/>
      <c r="VVL521" s="61"/>
      <c r="VVM521" s="70"/>
      <c r="VVN521" s="70"/>
      <c r="VVO521" s="60"/>
      <c r="VVP521" s="61"/>
      <c r="VVQ521" s="70"/>
      <c r="VVR521" s="70"/>
      <c r="VVS521" s="60"/>
      <c r="VVT521" s="61"/>
      <c r="VVU521" s="70"/>
      <c r="VVV521" s="70"/>
      <c r="VVW521" s="60"/>
      <c r="VVX521" s="61"/>
      <c r="VVY521" s="70"/>
      <c r="VVZ521" s="70"/>
      <c r="VWA521" s="60"/>
      <c r="VWB521" s="61"/>
      <c r="VWC521" s="70"/>
      <c r="VWD521" s="70"/>
      <c r="VWE521" s="60"/>
      <c r="VWF521" s="61"/>
      <c r="VWG521" s="70"/>
      <c r="VWH521" s="70"/>
      <c r="VWI521" s="60"/>
      <c r="VWJ521" s="61"/>
      <c r="VWK521" s="70"/>
      <c r="VWL521" s="70"/>
      <c r="VWM521" s="60"/>
      <c r="VWN521" s="61"/>
      <c r="VWO521" s="70"/>
      <c r="VWP521" s="70"/>
      <c r="VWQ521" s="60"/>
      <c r="VWR521" s="61"/>
      <c r="VWS521" s="70"/>
      <c r="VWT521" s="70"/>
      <c r="VWU521" s="60"/>
      <c r="VWV521" s="61"/>
      <c r="VWW521" s="70"/>
      <c r="VWX521" s="70"/>
      <c r="VWY521" s="60"/>
      <c r="VWZ521" s="61"/>
      <c r="VXA521" s="70"/>
      <c r="VXB521" s="70"/>
      <c r="VXC521" s="60"/>
      <c r="VXD521" s="61"/>
      <c r="VXE521" s="70"/>
      <c r="VXF521" s="70"/>
      <c r="VXG521" s="60"/>
      <c r="VXH521" s="61"/>
      <c r="VXI521" s="70"/>
      <c r="VXJ521" s="70"/>
      <c r="VXK521" s="60"/>
      <c r="VXL521" s="61"/>
      <c r="VXM521" s="70"/>
      <c r="VXN521" s="70"/>
      <c r="VXO521" s="60"/>
      <c r="VXP521" s="61"/>
      <c r="VXQ521" s="70"/>
      <c r="VXR521" s="70"/>
      <c r="VXS521" s="60"/>
      <c r="VXT521" s="61"/>
      <c r="VXU521" s="70"/>
      <c r="VXV521" s="70"/>
      <c r="VXW521" s="60"/>
      <c r="VXX521" s="61"/>
      <c r="VXY521" s="70"/>
      <c r="VXZ521" s="70"/>
      <c r="VYA521" s="60"/>
      <c r="VYB521" s="61"/>
      <c r="VYC521" s="70"/>
      <c r="VYD521" s="70"/>
      <c r="VYE521" s="60"/>
      <c r="VYF521" s="61"/>
      <c r="VYG521" s="70"/>
      <c r="VYH521" s="70"/>
      <c r="VYI521" s="60"/>
      <c r="VYJ521" s="61"/>
      <c r="VYK521" s="70"/>
      <c r="VYL521" s="70"/>
      <c r="VYM521" s="60"/>
      <c r="VYN521" s="61"/>
      <c r="VYO521" s="70"/>
      <c r="VYP521" s="70"/>
      <c r="VYQ521" s="60"/>
      <c r="VYR521" s="61"/>
      <c r="VYS521" s="70"/>
      <c r="VYT521" s="70"/>
      <c r="VYU521" s="60"/>
      <c r="VYV521" s="61"/>
      <c r="VYW521" s="70"/>
      <c r="VYX521" s="70"/>
      <c r="VYY521" s="60"/>
      <c r="VYZ521" s="61"/>
      <c r="VZA521" s="70"/>
      <c r="VZB521" s="70"/>
      <c r="VZC521" s="60"/>
      <c r="VZD521" s="61"/>
      <c r="VZE521" s="70"/>
      <c r="VZF521" s="70"/>
      <c r="VZG521" s="60"/>
      <c r="VZH521" s="61"/>
      <c r="VZI521" s="70"/>
      <c r="VZJ521" s="70"/>
      <c r="VZK521" s="60"/>
      <c r="VZL521" s="61"/>
      <c r="VZM521" s="70"/>
      <c r="VZN521" s="70"/>
      <c r="VZO521" s="60"/>
      <c r="VZP521" s="61"/>
      <c r="VZQ521" s="70"/>
      <c r="VZR521" s="70"/>
      <c r="VZS521" s="60"/>
      <c r="VZT521" s="61"/>
      <c r="VZU521" s="70"/>
      <c r="VZV521" s="70"/>
      <c r="VZW521" s="60"/>
      <c r="VZX521" s="61"/>
      <c r="VZY521" s="70"/>
      <c r="VZZ521" s="70"/>
      <c r="WAA521" s="60"/>
      <c r="WAB521" s="61"/>
      <c r="WAC521" s="70"/>
      <c r="WAD521" s="70"/>
      <c r="WAE521" s="60"/>
      <c r="WAF521" s="61"/>
      <c r="WAG521" s="70"/>
      <c r="WAH521" s="70"/>
      <c r="WAI521" s="60"/>
      <c r="WAJ521" s="61"/>
      <c r="WAK521" s="70"/>
      <c r="WAL521" s="70"/>
      <c r="WAM521" s="60"/>
      <c r="WAN521" s="61"/>
      <c r="WAO521" s="70"/>
      <c r="WAP521" s="70"/>
      <c r="WAQ521" s="60"/>
      <c r="WAR521" s="61"/>
      <c r="WAS521" s="70"/>
      <c r="WAT521" s="70"/>
      <c r="WAU521" s="60"/>
      <c r="WAV521" s="61"/>
      <c r="WAW521" s="70"/>
      <c r="WAX521" s="70"/>
      <c r="WAY521" s="60"/>
      <c r="WAZ521" s="61"/>
      <c r="WBA521" s="70"/>
      <c r="WBB521" s="70"/>
      <c r="WBC521" s="60"/>
      <c r="WBD521" s="61"/>
      <c r="WBE521" s="70"/>
      <c r="WBF521" s="70"/>
      <c r="WBG521" s="60"/>
      <c r="WBH521" s="61"/>
      <c r="WBI521" s="70"/>
      <c r="WBJ521" s="70"/>
      <c r="WBK521" s="60"/>
      <c r="WBL521" s="61"/>
      <c r="WBM521" s="70"/>
      <c r="WBN521" s="70"/>
      <c r="WBO521" s="60"/>
      <c r="WBP521" s="61"/>
      <c r="WBQ521" s="70"/>
      <c r="WBR521" s="70"/>
      <c r="WBS521" s="60"/>
      <c r="WBT521" s="61"/>
      <c r="WBU521" s="70"/>
      <c r="WBV521" s="70"/>
      <c r="WBW521" s="60"/>
      <c r="WBX521" s="61"/>
      <c r="WBY521" s="70"/>
      <c r="WBZ521" s="70"/>
      <c r="WCA521" s="60"/>
      <c r="WCB521" s="61"/>
      <c r="WCC521" s="70"/>
      <c r="WCD521" s="70"/>
      <c r="WCE521" s="60"/>
      <c r="WCF521" s="61"/>
      <c r="WCG521" s="70"/>
      <c r="WCH521" s="70"/>
      <c r="WCI521" s="60"/>
      <c r="WCJ521" s="61"/>
      <c r="WCK521" s="70"/>
      <c r="WCL521" s="70"/>
      <c r="WCM521" s="60"/>
      <c r="WCN521" s="61"/>
      <c r="WCO521" s="70"/>
      <c r="WCP521" s="70"/>
      <c r="WCQ521" s="60"/>
      <c r="WCR521" s="61"/>
      <c r="WCS521" s="70"/>
      <c r="WCT521" s="70"/>
      <c r="WCU521" s="60"/>
      <c r="WCV521" s="61"/>
      <c r="WCW521" s="70"/>
      <c r="WCX521" s="70"/>
      <c r="WCY521" s="60"/>
      <c r="WCZ521" s="61"/>
      <c r="WDA521" s="70"/>
      <c r="WDB521" s="70"/>
      <c r="WDC521" s="60"/>
      <c r="WDD521" s="61"/>
      <c r="WDE521" s="70"/>
      <c r="WDF521" s="70"/>
      <c r="WDG521" s="60"/>
      <c r="WDH521" s="61"/>
      <c r="WDI521" s="70"/>
      <c r="WDJ521" s="70"/>
      <c r="WDK521" s="60"/>
      <c r="WDL521" s="61"/>
      <c r="WDM521" s="70"/>
      <c r="WDN521" s="70"/>
      <c r="WDO521" s="60"/>
      <c r="WDP521" s="61"/>
      <c r="WDQ521" s="70"/>
      <c r="WDR521" s="70"/>
      <c r="WDS521" s="60"/>
      <c r="WDT521" s="61"/>
      <c r="WDU521" s="70"/>
      <c r="WDV521" s="70"/>
      <c r="WDW521" s="60"/>
      <c r="WDX521" s="61"/>
      <c r="WDY521" s="70"/>
      <c r="WDZ521" s="70"/>
      <c r="WEA521" s="60"/>
      <c r="WEB521" s="61"/>
      <c r="WEC521" s="70"/>
      <c r="WED521" s="70"/>
      <c r="WEE521" s="60"/>
      <c r="WEF521" s="61"/>
      <c r="WEG521" s="70"/>
      <c r="WEH521" s="70"/>
      <c r="WEI521" s="60"/>
      <c r="WEJ521" s="61"/>
      <c r="WEK521" s="70"/>
      <c r="WEL521" s="70"/>
      <c r="WEM521" s="60"/>
      <c r="WEN521" s="61"/>
      <c r="WEO521" s="70"/>
      <c r="WEP521" s="70"/>
      <c r="WEQ521" s="60"/>
      <c r="WER521" s="61"/>
      <c r="WES521" s="70"/>
      <c r="WET521" s="70"/>
      <c r="WEU521" s="60"/>
      <c r="WEV521" s="61"/>
      <c r="WEW521" s="70"/>
      <c r="WEX521" s="70"/>
      <c r="WEY521" s="60"/>
      <c r="WEZ521" s="61"/>
      <c r="WFA521" s="70"/>
      <c r="WFB521" s="70"/>
      <c r="WFC521" s="60"/>
      <c r="WFD521" s="61"/>
      <c r="WFE521" s="70"/>
      <c r="WFF521" s="70"/>
      <c r="WFG521" s="60"/>
      <c r="WFH521" s="61"/>
      <c r="WFI521" s="70"/>
      <c r="WFJ521" s="70"/>
      <c r="WFK521" s="60"/>
      <c r="WFL521" s="61"/>
      <c r="WFM521" s="70"/>
      <c r="WFN521" s="70"/>
      <c r="WFO521" s="60"/>
      <c r="WFP521" s="61"/>
      <c r="WFQ521" s="70"/>
      <c r="WFR521" s="70"/>
      <c r="WFS521" s="60"/>
      <c r="WFT521" s="61"/>
      <c r="WFU521" s="70"/>
      <c r="WFV521" s="70"/>
      <c r="WFW521" s="60"/>
      <c r="WFX521" s="61"/>
      <c r="WFY521" s="70"/>
      <c r="WFZ521" s="70"/>
      <c r="WGA521" s="60"/>
      <c r="WGB521" s="61"/>
      <c r="WGC521" s="70"/>
      <c r="WGD521" s="70"/>
      <c r="WGE521" s="60"/>
      <c r="WGF521" s="61"/>
      <c r="WGG521" s="70"/>
      <c r="WGH521" s="70"/>
      <c r="WGI521" s="60"/>
      <c r="WGJ521" s="61"/>
      <c r="WGK521" s="70"/>
      <c r="WGL521" s="70"/>
      <c r="WGM521" s="60"/>
      <c r="WGN521" s="61"/>
      <c r="WGO521" s="70"/>
      <c r="WGP521" s="70"/>
      <c r="WGQ521" s="60"/>
      <c r="WGR521" s="61"/>
      <c r="WGS521" s="70"/>
      <c r="WGT521" s="70"/>
      <c r="WGU521" s="60"/>
      <c r="WGV521" s="61"/>
      <c r="WGW521" s="70"/>
      <c r="WGX521" s="70"/>
      <c r="WGY521" s="60"/>
      <c r="WGZ521" s="61"/>
      <c r="WHA521" s="70"/>
      <c r="WHB521" s="70"/>
      <c r="WHC521" s="60"/>
      <c r="WHD521" s="61"/>
      <c r="WHE521" s="70"/>
      <c r="WHF521" s="70"/>
      <c r="WHG521" s="60"/>
      <c r="WHH521" s="61"/>
      <c r="WHI521" s="70"/>
      <c r="WHJ521" s="70"/>
      <c r="WHK521" s="60"/>
      <c r="WHL521" s="61"/>
      <c r="WHM521" s="70"/>
      <c r="WHN521" s="70"/>
      <c r="WHO521" s="60"/>
      <c r="WHP521" s="61"/>
      <c r="WHQ521" s="70"/>
      <c r="WHR521" s="70"/>
      <c r="WHS521" s="60"/>
      <c r="WHT521" s="61"/>
      <c r="WHU521" s="70"/>
      <c r="WHV521" s="70"/>
      <c r="WHW521" s="60"/>
      <c r="WHX521" s="61"/>
      <c r="WHY521" s="70"/>
      <c r="WHZ521" s="70"/>
      <c r="WIA521" s="60"/>
      <c r="WIB521" s="61"/>
      <c r="WIC521" s="70"/>
      <c r="WID521" s="70"/>
      <c r="WIE521" s="60"/>
      <c r="WIF521" s="61"/>
      <c r="WIG521" s="70"/>
      <c r="WIH521" s="70"/>
      <c r="WII521" s="60"/>
      <c r="WIJ521" s="61"/>
      <c r="WIK521" s="70"/>
      <c r="WIL521" s="70"/>
      <c r="WIM521" s="60"/>
      <c r="WIN521" s="61"/>
      <c r="WIO521" s="70"/>
      <c r="WIP521" s="70"/>
      <c r="WIQ521" s="60"/>
      <c r="WIR521" s="61"/>
      <c r="WIS521" s="70"/>
      <c r="WIT521" s="70"/>
      <c r="WIU521" s="60"/>
      <c r="WIV521" s="61"/>
      <c r="WIW521" s="70"/>
      <c r="WIX521" s="70"/>
      <c r="WIY521" s="60"/>
      <c r="WIZ521" s="61"/>
      <c r="WJA521" s="70"/>
      <c r="WJB521" s="70"/>
      <c r="WJC521" s="60"/>
      <c r="WJD521" s="61"/>
      <c r="WJE521" s="70"/>
      <c r="WJF521" s="70"/>
      <c r="WJG521" s="60"/>
      <c r="WJH521" s="61"/>
      <c r="WJI521" s="70"/>
      <c r="WJJ521" s="70"/>
      <c r="WJK521" s="60"/>
      <c r="WJL521" s="61"/>
      <c r="WJM521" s="70"/>
      <c r="WJN521" s="70"/>
      <c r="WJO521" s="60"/>
      <c r="WJP521" s="61"/>
      <c r="WJQ521" s="70"/>
      <c r="WJR521" s="70"/>
      <c r="WJS521" s="60"/>
      <c r="WJT521" s="61"/>
      <c r="WJU521" s="70"/>
      <c r="WJV521" s="70"/>
      <c r="WJW521" s="60"/>
      <c r="WJX521" s="61"/>
      <c r="WJY521" s="70"/>
      <c r="WJZ521" s="70"/>
      <c r="WKA521" s="60"/>
      <c r="WKB521" s="61"/>
      <c r="WKC521" s="70"/>
      <c r="WKD521" s="70"/>
      <c r="WKE521" s="60"/>
      <c r="WKF521" s="61"/>
      <c r="WKG521" s="70"/>
      <c r="WKH521" s="70"/>
      <c r="WKI521" s="60"/>
      <c r="WKJ521" s="61"/>
      <c r="WKK521" s="70"/>
      <c r="WKL521" s="70"/>
      <c r="WKM521" s="60"/>
      <c r="WKN521" s="61"/>
      <c r="WKO521" s="70"/>
      <c r="WKP521" s="70"/>
      <c r="WKQ521" s="60"/>
      <c r="WKR521" s="61"/>
      <c r="WKS521" s="70"/>
      <c r="WKT521" s="70"/>
      <c r="WKU521" s="60"/>
      <c r="WKV521" s="61"/>
      <c r="WKW521" s="70"/>
      <c r="WKX521" s="70"/>
      <c r="WKY521" s="60"/>
      <c r="WKZ521" s="61"/>
      <c r="WLA521" s="70"/>
      <c r="WLB521" s="70"/>
      <c r="WLC521" s="60"/>
      <c r="WLD521" s="61"/>
      <c r="WLE521" s="70"/>
      <c r="WLF521" s="70"/>
      <c r="WLG521" s="60"/>
      <c r="WLH521" s="61"/>
      <c r="WLI521" s="70"/>
      <c r="WLJ521" s="70"/>
      <c r="WLK521" s="60"/>
      <c r="WLL521" s="61"/>
      <c r="WLM521" s="70"/>
      <c r="WLN521" s="70"/>
      <c r="WLO521" s="60"/>
      <c r="WLP521" s="61"/>
      <c r="WLQ521" s="70"/>
      <c r="WLR521" s="70"/>
      <c r="WLS521" s="60"/>
      <c r="WLT521" s="61"/>
      <c r="WLU521" s="70"/>
      <c r="WLV521" s="70"/>
      <c r="WLW521" s="60"/>
      <c r="WLX521" s="61"/>
      <c r="WLY521" s="70"/>
      <c r="WLZ521" s="70"/>
      <c r="WMA521" s="60"/>
      <c r="WMB521" s="61"/>
      <c r="WMC521" s="70"/>
      <c r="WMD521" s="70"/>
      <c r="WME521" s="60"/>
      <c r="WMF521" s="61"/>
      <c r="WMG521" s="70"/>
      <c r="WMH521" s="70"/>
      <c r="WMI521" s="60"/>
      <c r="WMJ521" s="61"/>
      <c r="WMK521" s="70"/>
      <c r="WML521" s="70"/>
      <c r="WMM521" s="60"/>
      <c r="WMN521" s="61"/>
      <c r="WMO521" s="70"/>
      <c r="WMP521" s="70"/>
      <c r="WMQ521" s="60"/>
      <c r="WMR521" s="61"/>
      <c r="WMS521" s="70"/>
      <c r="WMT521" s="70"/>
      <c r="WMU521" s="60"/>
      <c r="WMV521" s="61"/>
      <c r="WMW521" s="70"/>
      <c r="WMX521" s="70"/>
      <c r="WMY521" s="60"/>
      <c r="WMZ521" s="61"/>
      <c r="WNA521" s="70"/>
      <c r="WNB521" s="70"/>
      <c r="WNC521" s="60"/>
      <c r="WND521" s="61"/>
      <c r="WNE521" s="70"/>
      <c r="WNF521" s="70"/>
      <c r="WNG521" s="60"/>
      <c r="WNH521" s="61"/>
      <c r="WNI521" s="70"/>
      <c r="WNJ521" s="70"/>
      <c r="WNK521" s="60"/>
      <c r="WNL521" s="61"/>
      <c r="WNM521" s="70"/>
      <c r="WNN521" s="70"/>
      <c r="WNO521" s="60"/>
      <c r="WNP521" s="61"/>
      <c r="WNQ521" s="70"/>
      <c r="WNR521" s="70"/>
      <c r="WNS521" s="60"/>
      <c r="WNT521" s="61"/>
      <c r="WNU521" s="70"/>
      <c r="WNV521" s="70"/>
      <c r="WNW521" s="60"/>
      <c r="WNX521" s="61"/>
      <c r="WNY521" s="70"/>
      <c r="WNZ521" s="70"/>
      <c r="WOA521" s="60"/>
      <c r="WOB521" s="61"/>
      <c r="WOC521" s="70"/>
      <c r="WOD521" s="70"/>
      <c r="WOE521" s="60"/>
      <c r="WOF521" s="61"/>
      <c r="WOG521" s="70"/>
      <c r="WOH521" s="70"/>
      <c r="WOI521" s="60"/>
      <c r="WOJ521" s="61"/>
      <c r="WOK521" s="70"/>
      <c r="WOL521" s="70"/>
      <c r="WOM521" s="60"/>
      <c r="WON521" s="61"/>
      <c r="WOO521" s="70"/>
      <c r="WOP521" s="70"/>
      <c r="WOQ521" s="60"/>
      <c r="WOR521" s="61"/>
      <c r="WOS521" s="70"/>
      <c r="WOT521" s="70"/>
      <c r="WOU521" s="60"/>
      <c r="WOV521" s="61"/>
      <c r="WOW521" s="70"/>
      <c r="WOX521" s="70"/>
      <c r="WOY521" s="60"/>
      <c r="WOZ521" s="61"/>
      <c r="WPA521" s="70"/>
      <c r="WPB521" s="70"/>
      <c r="WPC521" s="60"/>
      <c r="WPD521" s="61"/>
      <c r="WPE521" s="70"/>
      <c r="WPF521" s="70"/>
      <c r="WPG521" s="60"/>
      <c r="WPH521" s="61"/>
      <c r="WPI521" s="70"/>
      <c r="WPJ521" s="70"/>
      <c r="WPK521" s="60"/>
      <c r="WPL521" s="61"/>
      <c r="WPM521" s="70"/>
      <c r="WPN521" s="70"/>
      <c r="WPO521" s="60"/>
      <c r="WPP521" s="61"/>
      <c r="WPQ521" s="70"/>
      <c r="WPR521" s="70"/>
      <c r="WPS521" s="60"/>
      <c r="WPT521" s="61"/>
      <c r="WPU521" s="70"/>
      <c r="WPV521" s="70"/>
      <c r="WPW521" s="60"/>
      <c r="WPX521" s="61"/>
      <c r="WPY521" s="70"/>
      <c r="WPZ521" s="70"/>
      <c r="WQA521" s="60"/>
      <c r="WQB521" s="61"/>
      <c r="WQC521" s="70"/>
      <c r="WQD521" s="70"/>
      <c r="WQE521" s="60"/>
      <c r="WQF521" s="61"/>
      <c r="WQG521" s="70"/>
      <c r="WQH521" s="70"/>
      <c r="WQI521" s="60"/>
      <c r="WQJ521" s="61"/>
      <c r="WQK521" s="70"/>
      <c r="WQL521" s="70"/>
      <c r="WQM521" s="60"/>
      <c r="WQN521" s="61"/>
      <c r="WQO521" s="70"/>
      <c r="WQP521" s="70"/>
      <c r="WQQ521" s="60"/>
      <c r="WQR521" s="61"/>
      <c r="WQS521" s="70"/>
      <c r="WQT521" s="70"/>
      <c r="WQU521" s="60"/>
      <c r="WQV521" s="61"/>
      <c r="WQW521" s="70"/>
      <c r="WQX521" s="70"/>
      <c r="WQY521" s="60"/>
      <c r="WQZ521" s="61"/>
      <c r="WRA521" s="70"/>
      <c r="WRB521" s="70"/>
      <c r="WRC521" s="60"/>
      <c r="WRD521" s="61"/>
      <c r="WRE521" s="70"/>
      <c r="WRF521" s="70"/>
      <c r="WRG521" s="60"/>
      <c r="WRH521" s="61"/>
      <c r="WRI521" s="70"/>
      <c r="WRJ521" s="70"/>
      <c r="WRK521" s="60"/>
      <c r="WRL521" s="61"/>
      <c r="WRM521" s="70"/>
      <c r="WRN521" s="70"/>
      <c r="WRO521" s="60"/>
      <c r="WRP521" s="61"/>
      <c r="WRQ521" s="70"/>
      <c r="WRR521" s="70"/>
      <c r="WRS521" s="60"/>
      <c r="WRT521" s="61"/>
      <c r="WRU521" s="70"/>
      <c r="WRV521" s="70"/>
      <c r="WRW521" s="60"/>
      <c r="WRX521" s="61"/>
      <c r="WRY521" s="70"/>
      <c r="WRZ521" s="70"/>
      <c r="WSA521" s="60"/>
      <c r="WSB521" s="61"/>
      <c r="WSC521" s="70"/>
      <c r="WSD521" s="70"/>
      <c r="WSE521" s="60"/>
      <c r="WSF521" s="61"/>
      <c r="WSG521" s="70"/>
      <c r="WSH521" s="70"/>
      <c r="WSI521" s="60"/>
      <c r="WSJ521" s="61"/>
      <c r="WSK521" s="70"/>
      <c r="WSL521" s="70"/>
      <c r="WSM521" s="60"/>
      <c r="WSN521" s="61"/>
      <c r="WSO521" s="70"/>
      <c r="WSP521" s="70"/>
      <c r="WSQ521" s="60"/>
      <c r="WSR521" s="61"/>
      <c r="WSS521" s="70"/>
      <c r="WST521" s="70"/>
      <c r="WSU521" s="60"/>
      <c r="WSV521" s="61"/>
      <c r="WSW521" s="70"/>
      <c r="WSX521" s="70"/>
      <c r="WSY521" s="60"/>
      <c r="WSZ521" s="61"/>
      <c r="WTA521" s="70"/>
      <c r="WTB521" s="70"/>
      <c r="WTC521" s="60"/>
      <c r="WTD521" s="61"/>
      <c r="WTE521" s="70"/>
      <c r="WTF521" s="70"/>
      <c r="WTG521" s="60"/>
      <c r="WTH521" s="61"/>
      <c r="WTI521" s="70"/>
      <c r="WTJ521" s="70"/>
      <c r="WTK521" s="60"/>
      <c r="WTL521" s="61"/>
      <c r="WTM521" s="70"/>
      <c r="WTN521" s="70"/>
      <c r="WTO521" s="60"/>
      <c r="WTP521" s="61"/>
      <c r="WTQ521" s="70"/>
      <c r="WTR521" s="70"/>
      <c r="WTS521" s="60"/>
      <c r="WTT521" s="61"/>
      <c r="WTU521" s="70"/>
      <c r="WTV521" s="70"/>
      <c r="WTW521" s="60"/>
      <c r="WTX521" s="61"/>
      <c r="WTY521" s="70"/>
      <c r="WTZ521" s="70"/>
      <c r="WUA521" s="60"/>
      <c r="WUB521" s="61"/>
      <c r="WUC521" s="70"/>
      <c r="WUD521" s="70"/>
      <c r="WUE521" s="60"/>
      <c r="WUF521" s="61"/>
      <c r="WUG521" s="70"/>
      <c r="WUH521" s="70"/>
      <c r="WUI521" s="60"/>
      <c r="WUJ521" s="61"/>
      <c r="WUK521" s="70"/>
      <c r="WUL521" s="70"/>
      <c r="WUM521" s="60"/>
      <c r="WUN521" s="61"/>
      <c r="WUO521" s="70"/>
      <c r="WUP521" s="70"/>
      <c r="WUQ521" s="60"/>
      <c r="WUR521" s="61"/>
      <c r="WUS521" s="70"/>
      <c r="WUT521" s="70"/>
      <c r="WUU521" s="60"/>
      <c r="WUV521" s="61"/>
      <c r="WUW521" s="70"/>
      <c r="WUX521" s="70"/>
      <c r="WUY521" s="60"/>
      <c r="WUZ521" s="61"/>
      <c r="WVA521" s="70"/>
      <c r="WVB521" s="70"/>
      <c r="WVC521" s="60"/>
      <c r="WVD521" s="61"/>
      <c r="WVE521" s="70"/>
      <c r="WVF521" s="70"/>
      <c r="WVG521" s="60"/>
      <c r="WVH521" s="61"/>
      <c r="WVI521" s="70"/>
      <c r="WVJ521" s="70"/>
      <c r="WVK521" s="60"/>
      <c r="WVL521" s="61"/>
      <c r="WVM521" s="70"/>
      <c r="WVN521" s="70"/>
      <c r="WVO521" s="60"/>
      <c r="WVP521" s="61"/>
      <c r="WVQ521" s="70"/>
      <c r="WVR521" s="70"/>
      <c r="WVS521" s="60"/>
      <c r="WVT521" s="61"/>
      <c r="WVU521" s="70"/>
      <c r="WVV521" s="70"/>
      <c r="WVW521" s="60"/>
      <c r="WVX521" s="61"/>
      <c r="WVY521" s="70"/>
      <c r="WVZ521" s="70"/>
      <c r="WWA521" s="60"/>
      <c r="WWB521" s="61"/>
      <c r="WWC521" s="70"/>
      <c r="WWD521" s="70"/>
      <c r="WWE521" s="60"/>
      <c r="WWF521" s="61"/>
      <c r="WWG521" s="70"/>
      <c r="WWH521" s="70"/>
      <c r="WWI521" s="60"/>
      <c r="WWJ521" s="61"/>
      <c r="WWK521" s="70"/>
      <c r="WWL521" s="70"/>
      <c r="WWM521" s="60"/>
      <c r="WWN521" s="61"/>
      <c r="WWO521" s="70"/>
      <c r="WWP521" s="70"/>
      <c r="WWQ521" s="60"/>
      <c r="WWR521" s="61"/>
      <c r="WWS521" s="70"/>
      <c r="WWT521" s="70"/>
      <c r="WWU521" s="60"/>
      <c r="WWV521" s="61"/>
      <c r="WWW521" s="70"/>
      <c r="WWX521" s="70"/>
      <c r="WWY521" s="60"/>
      <c r="WWZ521" s="61"/>
      <c r="WXA521" s="70"/>
      <c r="WXB521" s="70"/>
      <c r="WXC521" s="60"/>
      <c r="WXD521" s="61"/>
      <c r="WXE521" s="70"/>
      <c r="WXF521" s="70"/>
      <c r="WXG521" s="60"/>
      <c r="WXH521" s="61"/>
      <c r="WXI521" s="70"/>
      <c r="WXJ521" s="70"/>
      <c r="WXK521" s="60"/>
      <c r="WXL521" s="61"/>
      <c r="WXM521" s="70"/>
      <c r="WXN521" s="70"/>
      <c r="WXO521" s="60"/>
      <c r="WXP521" s="61"/>
      <c r="WXQ521" s="70"/>
      <c r="WXR521" s="70"/>
      <c r="WXS521" s="60"/>
      <c r="WXT521" s="61"/>
      <c r="WXU521" s="70"/>
      <c r="WXV521" s="70"/>
      <c r="WXW521" s="60"/>
      <c r="WXX521" s="61"/>
      <c r="WXY521" s="70"/>
      <c r="WXZ521" s="70"/>
      <c r="WYA521" s="60"/>
      <c r="WYB521" s="61"/>
      <c r="WYC521" s="70"/>
      <c r="WYD521" s="70"/>
      <c r="WYE521" s="60"/>
      <c r="WYF521" s="61"/>
      <c r="WYG521" s="70"/>
      <c r="WYH521" s="70"/>
      <c r="WYI521" s="60"/>
      <c r="WYJ521" s="61"/>
      <c r="WYK521" s="70"/>
      <c r="WYL521" s="70"/>
      <c r="WYM521" s="60"/>
      <c r="WYN521" s="61"/>
      <c r="WYO521" s="70"/>
      <c r="WYP521" s="70"/>
      <c r="WYQ521" s="60"/>
      <c r="WYR521" s="61"/>
      <c r="WYS521" s="70"/>
      <c r="WYT521" s="70"/>
      <c r="WYU521" s="60"/>
      <c r="WYV521" s="61"/>
      <c r="WYW521" s="70"/>
      <c r="WYX521" s="70"/>
      <c r="WYY521" s="60"/>
      <c r="WYZ521" s="61"/>
      <c r="WZA521" s="70"/>
      <c r="WZB521" s="70"/>
      <c r="WZC521" s="60"/>
      <c r="WZD521" s="61"/>
      <c r="WZE521" s="70"/>
      <c r="WZF521" s="70"/>
      <c r="WZG521" s="60"/>
      <c r="WZH521" s="61"/>
      <c r="WZI521" s="70"/>
      <c r="WZJ521" s="70"/>
      <c r="WZK521" s="60"/>
      <c r="WZL521" s="61"/>
      <c r="WZM521" s="70"/>
      <c r="WZN521" s="70"/>
      <c r="WZO521" s="60"/>
      <c r="WZP521" s="61"/>
      <c r="WZQ521" s="70"/>
      <c r="WZR521" s="70"/>
      <c r="WZS521" s="60"/>
      <c r="WZT521" s="61"/>
      <c r="WZU521" s="70"/>
      <c r="WZV521" s="70"/>
      <c r="WZW521" s="60"/>
      <c r="WZX521" s="61"/>
      <c r="WZY521" s="70"/>
      <c r="WZZ521" s="70"/>
      <c r="XAA521" s="60"/>
      <c r="XAB521" s="61"/>
      <c r="XAC521" s="70"/>
      <c r="XAD521" s="70"/>
      <c r="XAE521" s="60"/>
      <c r="XAF521" s="61"/>
      <c r="XAG521" s="70"/>
      <c r="XAH521" s="70"/>
      <c r="XAI521" s="60"/>
      <c r="XAJ521" s="61"/>
      <c r="XAK521" s="70"/>
      <c r="XAL521" s="70"/>
      <c r="XAM521" s="60"/>
      <c r="XAN521" s="61"/>
      <c r="XAO521" s="70"/>
      <c r="XAP521" s="70"/>
      <c r="XAQ521" s="60"/>
      <c r="XAR521" s="61"/>
      <c r="XAS521" s="70"/>
      <c r="XAT521" s="70"/>
      <c r="XAU521" s="60"/>
      <c r="XAV521" s="61"/>
      <c r="XAW521" s="70"/>
      <c r="XAX521" s="70"/>
      <c r="XAY521" s="60"/>
      <c r="XAZ521" s="61"/>
      <c r="XBA521" s="70"/>
      <c r="XBB521" s="70"/>
      <c r="XBC521" s="60"/>
      <c r="XBD521" s="61"/>
      <c r="XBE521" s="70"/>
      <c r="XBF521" s="70"/>
      <c r="XBG521" s="60"/>
      <c r="XBH521" s="61"/>
      <c r="XBI521" s="70"/>
      <c r="XBJ521" s="70"/>
      <c r="XBK521" s="60"/>
      <c r="XBL521" s="61"/>
      <c r="XBM521" s="70"/>
      <c r="XBN521" s="70"/>
      <c r="XBO521" s="60"/>
      <c r="XBP521" s="61"/>
      <c r="XBQ521" s="70"/>
      <c r="XBR521" s="70"/>
      <c r="XBS521" s="60"/>
      <c r="XBT521" s="61"/>
      <c r="XBU521" s="70"/>
      <c r="XBV521" s="70"/>
      <c r="XBW521" s="60"/>
      <c r="XBX521" s="61"/>
      <c r="XBY521" s="70"/>
      <c r="XBZ521" s="70"/>
      <c r="XCA521" s="60"/>
      <c r="XCB521" s="61"/>
      <c r="XCC521" s="70"/>
      <c r="XCD521" s="70"/>
      <c r="XCE521" s="60"/>
      <c r="XCF521" s="61"/>
      <c r="XCG521" s="70"/>
      <c r="XCH521" s="70"/>
      <c r="XCI521" s="60"/>
      <c r="XCJ521" s="61"/>
      <c r="XCK521" s="70"/>
      <c r="XCL521" s="70"/>
      <c r="XCM521" s="60"/>
      <c r="XCN521" s="61"/>
      <c r="XCO521" s="70"/>
      <c r="XCP521" s="70"/>
      <c r="XCQ521" s="60"/>
      <c r="XCR521" s="61"/>
      <c r="XCS521" s="70"/>
      <c r="XCT521" s="70"/>
      <c r="XCU521" s="60"/>
      <c r="XCV521" s="61"/>
      <c r="XCW521" s="70"/>
      <c r="XCX521" s="70"/>
      <c r="XCY521" s="60"/>
      <c r="XCZ521" s="61"/>
      <c r="XDA521" s="70"/>
      <c r="XDB521" s="70"/>
      <c r="XDC521" s="60"/>
      <c r="XDD521" s="61"/>
      <c r="XDE521" s="70"/>
      <c r="XDF521" s="70"/>
      <c r="XDG521" s="60"/>
      <c r="XDH521" s="61"/>
      <c r="XDI521" s="70"/>
      <c r="XDJ521" s="70"/>
      <c r="XDK521" s="60"/>
      <c r="XDL521" s="61"/>
      <c r="XDM521" s="70"/>
      <c r="XDN521" s="70"/>
      <c r="XDO521" s="60"/>
      <c r="XDP521" s="61"/>
      <c r="XDQ521" s="70"/>
      <c r="XDR521" s="70"/>
      <c r="XDS521" s="60"/>
      <c r="XDT521" s="61"/>
      <c r="XDU521" s="70"/>
      <c r="XDV521" s="70"/>
      <c r="XDW521" s="60"/>
      <c r="XDX521" s="61"/>
      <c r="XDY521" s="70"/>
      <c r="XDZ521" s="70"/>
      <c r="XEA521" s="60"/>
      <c r="XEB521" s="61"/>
      <c r="XEC521" s="70"/>
      <c r="XED521" s="70"/>
      <c r="XEE521" s="60"/>
      <c r="XEF521" s="61"/>
      <c r="XEG521" s="70"/>
      <c r="XEH521" s="70"/>
      <c r="XEI521" s="60"/>
      <c r="XEJ521" s="61"/>
      <c r="XEK521" s="70"/>
      <c r="XEL521" s="70"/>
      <c r="XEM521" s="60"/>
      <c r="XEN521" s="61"/>
      <c r="XEO521" s="70"/>
      <c r="XEP521" s="70"/>
      <c r="XEQ521" s="60"/>
      <c r="XER521" s="61"/>
      <c r="XES521" s="70"/>
      <c r="XET521" s="70"/>
      <c r="XEU521" s="60"/>
      <c r="XEV521" s="61"/>
      <c r="XEW521" s="70"/>
      <c r="XEX521" s="70"/>
      <c r="XEY521" s="60"/>
      <c r="XEZ521" s="61"/>
      <c r="XFA521" s="70"/>
      <c r="XFB521" s="70"/>
      <c r="XFC521" s="60"/>
      <c r="XFD521" s="61"/>
    </row>
    <row r="522" spans="1:16384" ht="29.25" customHeight="1" x14ac:dyDescent="0.25">
      <c r="A522" s="91"/>
      <c r="B522" s="75" t="s">
        <v>195</v>
      </c>
      <c r="C522" s="16">
        <v>0</v>
      </c>
      <c r="D522" s="16">
        <f>220000/1000</f>
        <v>220</v>
      </c>
      <c r="E522" s="70"/>
      <c r="F522" s="70"/>
      <c r="G522" s="60"/>
      <c r="H522" s="61"/>
      <c r="I522" s="70"/>
      <c r="J522" s="70"/>
      <c r="K522" s="60"/>
      <c r="L522" s="61"/>
      <c r="M522" s="70"/>
      <c r="N522" s="70"/>
      <c r="O522" s="60"/>
      <c r="P522" s="61"/>
      <c r="Q522" s="70"/>
      <c r="R522" s="70"/>
      <c r="S522" s="60"/>
      <c r="T522" s="61"/>
      <c r="U522" s="70"/>
      <c r="V522" s="70"/>
      <c r="W522" s="60"/>
      <c r="X522" s="61"/>
      <c r="Y522" s="70"/>
      <c r="Z522" s="70"/>
      <c r="AA522" s="60"/>
      <c r="AB522" s="61"/>
      <c r="AC522" s="70"/>
      <c r="AD522" s="70"/>
      <c r="AE522" s="60"/>
      <c r="AF522" s="61"/>
      <c r="AG522" s="70"/>
      <c r="AH522" s="70"/>
      <c r="AI522" s="60"/>
      <c r="AJ522" s="61"/>
      <c r="AK522" s="70"/>
      <c r="AL522" s="70"/>
      <c r="AM522" s="60"/>
      <c r="AN522" s="61"/>
      <c r="AO522" s="70"/>
      <c r="AP522" s="70"/>
      <c r="AQ522" s="60"/>
      <c r="AR522" s="61"/>
      <c r="AS522" s="70"/>
      <c r="AT522" s="70"/>
      <c r="AU522" s="60"/>
      <c r="AV522" s="61"/>
      <c r="AW522" s="70"/>
      <c r="AX522" s="70"/>
      <c r="AY522" s="60"/>
      <c r="AZ522" s="61"/>
      <c r="BA522" s="70"/>
      <c r="BB522" s="70"/>
      <c r="BC522" s="60"/>
      <c r="BD522" s="61"/>
      <c r="BE522" s="70"/>
      <c r="BF522" s="70"/>
      <c r="BG522" s="60"/>
      <c r="BH522" s="61"/>
      <c r="BI522" s="70"/>
      <c r="BJ522" s="70"/>
      <c r="BK522" s="60"/>
      <c r="BL522" s="61"/>
      <c r="BM522" s="70"/>
      <c r="BN522" s="70"/>
      <c r="BO522" s="60"/>
      <c r="BP522" s="61"/>
      <c r="BQ522" s="70"/>
      <c r="BR522" s="70"/>
      <c r="BS522" s="60"/>
      <c r="BT522" s="61"/>
      <c r="BU522" s="70"/>
      <c r="BV522" s="70"/>
      <c r="BW522" s="60"/>
      <c r="BX522" s="61"/>
      <c r="BY522" s="70"/>
      <c r="BZ522" s="70"/>
      <c r="CA522" s="60"/>
      <c r="CB522" s="61"/>
      <c r="CC522" s="70"/>
      <c r="CD522" s="70"/>
      <c r="CE522" s="60"/>
      <c r="CF522" s="61"/>
      <c r="CG522" s="70"/>
      <c r="CH522" s="70"/>
      <c r="CI522" s="60"/>
      <c r="CJ522" s="61"/>
      <c r="CK522" s="70"/>
      <c r="CL522" s="70"/>
      <c r="CM522" s="60"/>
      <c r="CN522" s="61"/>
      <c r="CO522" s="70"/>
      <c r="CP522" s="70"/>
      <c r="CQ522" s="60"/>
      <c r="CR522" s="61"/>
      <c r="CS522" s="70"/>
      <c r="CT522" s="70"/>
      <c r="CU522" s="60"/>
      <c r="CV522" s="61"/>
      <c r="CW522" s="70"/>
      <c r="CX522" s="70"/>
      <c r="CY522" s="60"/>
      <c r="CZ522" s="61"/>
      <c r="DA522" s="70"/>
      <c r="DB522" s="70"/>
      <c r="DC522" s="60"/>
      <c r="DD522" s="61"/>
      <c r="DE522" s="70"/>
      <c r="DF522" s="70"/>
      <c r="DG522" s="60"/>
      <c r="DH522" s="61"/>
      <c r="DI522" s="70"/>
      <c r="DJ522" s="70"/>
      <c r="DK522" s="60"/>
      <c r="DL522" s="61"/>
      <c r="DM522" s="70"/>
      <c r="DN522" s="70"/>
      <c r="DO522" s="60"/>
      <c r="DP522" s="61"/>
      <c r="DQ522" s="70"/>
      <c r="DR522" s="70"/>
      <c r="DS522" s="60"/>
      <c r="DT522" s="61"/>
      <c r="DU522" s="70"/>
      <c r="DV522" s="70"/>
      <c r="DW522" s="60"/>
      <c r="DX522" s="61"/>
      <c r="DY522" s="70"/>
      <c r="DZ522" s="70"/>
      <c r="EA522" s="60"/>
      <c r="EB522" s="61"/>
      <c r="EC522" s="70"/>
      <c r="ED522" s="70"/>
      <c r="EE522" s="60"/>
      <c r="EF522" s="61"/>
      <c r="EG522" s="70"/>
      <c r="EH522" s="70"/>
      <c r="EI522" s="60"/>
      <c r="EJ522" s="61"/>
      <c r="EK522" s="70"/>
      <c r="EL522" s="70"/>
      <c r="EM522" s="60"/>
      <c r="EN522" s="61"/>
      <c r="EO522" s="70"/>
      <c r="EP522" s="70"/>
      <c r="EQ522" s="60"/>
      <c r="ER522" s="61"/>
      <c r="ES522" s="70"/>
      <c r="ET522" s="70"/>
      <c r="EU522" s="60"/>
      <c r="EV522" s="61"/>
      <c r="EW522" s="70"/>
      <c r="EX522" s="70"/>
      <c r="EY522" s="60"/>
      <c r="EZ522" s="61"/>
      <c r="FA522" s="70"/>
      <c r="FB522" s="70"/>
      <c r="FC522" s="60"/>
      <c r="FD522" s="61"/>
      <c r="FE522" s="70"/>
      <c r="FF522" s="70"/>
      <c r="FG522" s="60"/>
      <c r="FH522" s="61"/>
      <c r="FI522" s="70"/>
      <c r="FJ522" s="70"/>
      <c r="FK522" s="60"/>
      <c r="FL522" s="61"/>
      <c r="FM522" s="70"/>
      <c r="FN522" s="70"/>
      <c r="FO522" s="60"/>
      <c r="FP522" s="61"/>
      <c r="FQ522" s="70"/>
      <c r="FR522" s="70"/>
      <c r="FS522" s="60"/>
      <c r="FT522" s="61"/>
      <c r="FU522" s="70"/>
      <c r="FV522" s="70"/>
      <c r="FW522" s="60"/>
      <c r="FX522" s="61"/>
      <c r="FY522" s="70"/>
      <c r="FZ522" s="70"/>
      <c r="GA522" s="60"/>
      <c r="GB522" s="61"/>
      <c r="GC522" s="70"/>
      <c r="GD522" s="70"/>
      <c r="GE522" s="60"/>
      <c r="GF522" s="61"/>
      <c r="GG522" s="70"/>
      <c r="GH522" s="70"/>
      <c r="GI522" s="60"/>
      <c r="GJ522" s="61"/>
      <c r="GK522" s="70"/>
      <c r="GL522" s="70"/>
      <c r="GM522" s="60"/>
      <c r="GN522" s="61"/>
      <c r="GO522" s="70"/>
      <c r="GP522" s="70"/>
      <c r="GQ522" s="60"/>
      <c r="GR522" s="61"/>
      <c r="GS522" s="70"/>
      <c r="GT522" s="70"/>
      <c r="GU522" s="60"/>
      <c r="GV522" s="61"/>
      <c r="GW522" s="70"/>
      <c r="GX522" s="70"/>
      <c r="GY522" s="60"/>
      <c r="GZ522" s="61"/>
      <c r="HA522" s="70"/>
      <c r="HB522" s="70"/>
      <c r="HC522" s="60"/>
      <c r="HD522" s="61"/>
      <c r="HE522" s="70"/>
      <c r="HF522" s="70"/>
      <c r="HG522" s="60"/>
      <c r="HH522" s="61"/>
      <c r="HI522" s="70"/>
      <c r="HJ522" s="70"/>
      <c r="HK522" s="60"/>
      <c r="HL522" s="61"/>
      <c r="HM522" s="70"/>
      <c r="HN522" s="70"/>
      <c r="HO522" s="60"/>
      <c r="HP522" s="61"/>
      <c r="HQ522" s="70"/>
      <c r="HR522" s="70"/>
      <c r="HS522" s="60"/>
      <c r="HT522" s="61"/>
      <c r="HU522" s="70"/>
      <c r="HV522" s="70"/>
      <c r="HW522" s="60"/>
      <c r="HX522" s="61"/>
      <c r="HY522" s="70"/>
      <c r="HZ522" s="70"/>
      <c r="IA522" s="60"/>
      <c r="IB522" s="61"/>
      <c r="IC522" s="70"/>
      <c r="ID522" s="70"/>
      <c r="IE522" s="60"/>
      <c r="IF522" s="61"/>
      <c r="IG522" s="70"/>
      <c r="IH522" s="70"/>
      <c r="II522" s="60"/>
      <c r="IJ522" s="61"/>
      <c r="IK522" s="70"/>
      <c r="IL522" s="70"/>
      <c r="IM522" s="60"/>
      <c r="IN522" s="61"/>
      <c r="IO522" s="70"/>
      <c r="IP522" s="70"/>
      <c r="IQ522" s="60"/>
      <c r="IR522" s="61"/>
      <c r="IS522" s="70"/>
      <c r="IT522" s="70"/>
      <c r="IU522" s="60"/>
      <c r="IV522" s="61"/>
      <c r="IW522" s="70"/>
      <c r="IX522" s="70"/>
      <c r="IY522" s="60"/>
      <c r="IZ522" s="61"/>
      <c r="JA522" s="70"/>
      <c r="JB522" s="70"/>
      <c r="JC522" s="60"/>
      <c r="JD522" s="61"/>
      <c r="JE522" s="70"/>
      <c r="JF522" s="70"/>
      <c r="JG522" s="60"/>
      <c r="JH522" s="61"/>
      <c r="JI522" s="70"/>
      <c r="JJ522" s="70"/>
      <c r="JK522" s="60"/>
      <c r="JL522" s="61"/>
      <c r="JM522" s="70"/>
      <c r="JN522" s="70"/>
      <c r="JO522" s="60"/>
      <c r="JP522" s="61"/>
      <c r="JQ522" s="70"/>
      <c r="JR522" s="70"/>
      <c r="JS522" s="60"/>
      <c r="JT522" s="61"/>
      <c r="JU522" s="70"/>
      <c r="JV522" s="70"/>
      <c r="JW522" s="60"/>
      <c r="JX522" s="61"/>
      <c r="JY522" s="70"/>
      <c r="JZ522" s="70"/>
      <c r="KA522" s="60"/>
      <c r="KB522" s="61"/>
      <c r="KC522" s="70"/>
      <c r="KD522" s="70"/>
      <c r="KE522" s="60"/>
      <c r="KF522" s="61"/>
      <c r="KG522" s="70"/>
      <c r="KH522" s="70"/>
      <c r="KI522" s="60"/>
      <c r="KJ522" s="61"/>
      <c r="KK522" s="70"/>
      <c r="KL522" s="70"/>
      <c r="KM522" s="60"/>
      <c r="KN522" s="61"/>
      <c r="KO522" s="70"/>
      <c r="KP522" s="70"/>
      <c r="KQ522" s="60"/>
      <c r="KR522" s="61"/>
      <c r="KS522" s="70"/>
      <c r="KT522" s="70"/>
      <c r="KU522" s="60"/>
      <c r="KV522" s="61"/>
      <c r="KW522" s="70"/>
      <c r="KX522" s="70"/>
      <c r="KY522" s="60"/>
      <c r="KZ522" s="61"/>
      <c r="LA522" s="70"/>
      <c r="LB522" s="70"/>
      <c r="LC522" s="60"/>
      <c r="LD522" s="61"/>
      <c r="LE522" s="70"/>
      <c r="LF522" s="70"/>
      <c r="LG522" s="60"/>
      <c r="LH522" s="61"/>
      <c r="LI522" s="70"/>
      <c r="LJ522" s="70"/>
      <c r="LK522" s="60"/>
      <c r="LL522" s="61"/>
      <c r="LM522" s="70"/>
      <c r="LN522" s="70"/>
      <c r="LO522" s="60"/>
      <c r="LP522" s="61"/>
      <c r="LQ522" s="70"/>
      <c r="LR522" s="70"/>
      <c r="LS522" s="60"/>
      <c r="LT522" s="61"/>
      <c r="LU522" s="70"/>
      <c r="LV522" s="70"/>
      <c r="LW522" s="60"/>
      <c r="LX522" s="61"/>
      <c r="LY522" s="70"/>
      <c r="LZ522" s="70"/>
      <c r="MA522" s="60"/>
      <c r="MB522" s="61"/>
      <c r="MC522" s="70"/>
      <c r="MD522" s="70"/>
      <c r="ME522" s="60"/>
      <c r="MF522" s="61"/>
      <c r="MG522" s="70"/>
      <c r="MH522" s="70"/>
      <c r="MI522" s="60"/>
      <c r="MJ522" s="61"/>
      <c r="MK522" s="70"/>
      <c r="ML522" s="70"/>
      <c r="MM522" s="60"/>
      <c r="MN522" s="61"/>
      <c r="MO522" s="70"/>
      <c r="MP522" s="70"/>
      <c r="MQ522" s="60"/>
      <c r="MR522" s="61"/>
      <c r="MS522" s="70"/>
      <c r="MT522" s="70"/>
      <c r="MU522" s="60"/>
      <c r="MV522" s="61"/>
      <c r="MW522" s="70"/>
      <c r="MX522" s="70"/>
      <c r="MY522" s="60"/>
      <c r="MZ522" s="61"/>
      <c r="NA522" s="70"/>
      <c r="NB522" s="70"/>
      <c r="NC522" s="60"/>
      <c r="ND522" s="61"/>
      <c r="NE522" s="70"/>
      <c r="NF522" s="70"/>
      <c r="NG522" s="60"/>
      <c r="NH522" s="61"/>
      <c r="NI522" s="70"/>
      <c r="NJ522" s="70"/>
      <c r="NK522" s="60"/>
      <c r="NL522" s="61"/>
      <c r="NM522" s="70"/>
      <c r="NN522" s="70"/>
      <c r="NO522" s="60"/>
      <c r="NP522" s="61"/>
      <c r="NQ522" s="70"/>
      <c r="NR522" s="70"/>
      <c r="NS522" s="60"/>
      <c r="NT522" s="61"/>
      <c r="NU522" s="70"/>
      <c r="NV522" s="70"/>
      <c r="NW522" s="60"/>
      <c r="NX522" s="61"/>
      <c r="NY522" s="70"/>
      <c r="NZ522" s="70"/>
      <c r="OA522" s="60"/>
      <c r="OB522" s="61"/>
      <c r="OC522" s="70"/>
      <c r="OD522" s="70"/>
      <c r="OE522" s="60"/>
      <c r="OF522" s="61"/>
      <c r="OG522" s="70"/>
      <c r="OH522" s="70"/>
      <c r="OI522" s="60"/>
      <c r="OJ522" s="61"/>
      <c r="OK522" s="70"/>
      <c r="OL522" s="70"/>
      <c r="OM522" s="60"/>
      <c r="ON522" s="61"/>
      <c r="OO522" s="70"/>
      <c r="OP522" s="70"/>
      <c r="OQ522" s="60"/>
      <c r="OR522" s="61"/>
      <c r="OS522" s="70"/>
      <c r="OT522" s="70"/>
      <c r="OU522" s="60"/>
      <c r="OV522" s="61"/>
      <c r="OW522" s="70"/>
      <c r="OX522" s="70"/>
      <c r="OY522" s="60"/>
      <c r="OZ522" s="61"/>
      <c r="PA522" s="70"/>
      <c r="PB522" s="70"/>
      <c r="PC522" s="60"/>
      <c r="PD522" s="61"/>
      <c r="PE522" s="70"/>
      <c r="PF522" s="70"/>
      <c r="PG522" s="60"/>
      <c r="PH522" s="61"/>
      <c r="PI522" s="70"/>
      <c r="PJ522" s="70"/>
      <c r="PK522" s="60"/>
      <c r="PL522" s="61"/>
      <c r="PM522" s="70"/>
      <c r="PN522" s="70"/>
      <c r="PO522" s="60"/>
      <c r="PP522" s="61"/>
      <c r="PQ522" s="70"/>
      <c r="PR522" s="70"/>
      <c r="PS522" s="60"/>
      <c r="PT522" s="61"/>
      <c r="PU522" s="70"/>
      <c r="PV522" s="70"/>
      <c r="PW522" s="60"/>
      <c r="PX522" s="61"/>
      <c r="PY522" s="70"/>
      <c r="PZ522" s="70"/>
      <c r="QA522" s="60"/>
      <c r="QB522" s="61"/>
      <c r="QC522" s="70"/>
      <c r="QD522" s="70"/>
      <c r="QE522" s="60"/>
      <c r="QF522" s="61"/>
      <c r="QG522" s="70"/>
      <c r="QH522" s="70"/>
      <c r="QI522" s="60"/>
      <c r="QJ522" s="61"/>
      <c r="QK522" s="70"/>
      <c r="QL522" s="70"/>
      <c r="QM522" s="60"/>
      <c r="QN522" s="61"/>
      <c r="QO522" s="70"/>
      <c r="QP522" s="70"/>
      <c r="QQ522" s="60"/>
      <c r="QR522" s="61"/>
      <c r="QS522" s="70"/>
      <c r="QT522" s="70"/>
      <c r="QU522" s="60"/>
      <c r="QV522" s="61"/>
      <c r="QW522" s="70"/>
      <c r="QX522" s="70"/>
      <c r="QY522" s="60"/>
      <c r="QZ522" s="61"/>
      <c r="RA522" s="70"/>
      <c r="RB522" s="70"/>
      <c r="RC522" s="60"/>
      <c r="RD522" s="61"/>
      <c r="RE522" s="70"/>
      <c r="RF522" s="70"/>
      <c r="RG522" s="60"/>
      <c r="RH522" s="61"/>
      <c r="RI522" s="70"/>
      <c r="RJ522" s="70"/>
      <c r="RK522" s="60"/>
      <c r="RL522" s="61"/>
      <c r="RM522" s="70"/>
      <c r="RN522" s="70"/>
      <c r="RO522" s="60"/>
      <c r="RP522" s="61"/>
      <c r="RQ522" s="70"/>
      <c r="RR522" s="70"/>
      <c r="RS522" s="60"/>
      <c r="RT522" s="61"/>
      <c r="RU522" s="70"/>
      <c r="RV522" s="70"/>
      <c r="RW522" s="60"/>
      <c r="RX522" s="61"/>
      <c r="RY522" s="70"/>
      <c r="RZ522" s="70"/>
      <c r="SA522" s="60"/>
      <c r="SB522" s="61"/>
      <c r="SC522" s="70"/>
      <c r="SD522" s="70"/>
      <c r="SE522" s="60"/>
      <c r="SF522" s="61"/>
      <c r="SG522" s="70"/>
      <c r="SH522" s="70"/>
      <c r="SI522" s="60"/>
      <c r="SJ522" s="61"/>
      <c r="SK522" s="70"/>
      <c r="SL522" s="70"/>
      <c r="SM522" s="60"/>
      <c r="SN522" s="61"/>
      <c r="SO522" s="70"/>
      <c r="SP522" s="70"/>
      <c r="SQ522" s="60"/>
      <c r="SR522" s="61"/>
      <c r="SS522" s="70"/>
      <c r="ST522" s="70"/>
      <c r="SU522" s="60"/>
      <c r="SV522" s="61"/>
      <c r="SW522" s="70"/>
      <c r="SX522" s="70"/>
      <c r="SY522" s="60"/>
      <c r="SZ522" s="61"/>
      <c r="TA522" s="70"/>
      <c r="TB522" s="70"/>
      <c r="TC522" s="60"/>
      <c r="TD522" s="61"/>
      <c r="TE522" s="70"/>
      <c r="TF522" s="70"/>
      <c r="TG522" s="60"/>
      <c r="TH522" s="61"/>
      <c r="TI522" s="70"/>
      <c r="TJ522" s="70"/>
      <c r="TK522" s="60"/>
      <c r="TL522" s="61"/>
      <c r="TM522" s="70"/>
      <c r="TN522" s="70"/>
      <c r="TO522" s="60"/>
      <c r="TP522" s="61"/>
      <c r="TQ522" s="70"/>
      <c r="TR522" s="70"/>
      <c r="TS522" s="60"/>
      <c r="TT522" s="61"/>
      <c r="TU522" s="70"/>
      <c r="TV522" s="70"/>
      <c r="TW522" s="60"/>
      <c r="TX522" s="61"/>
      <c r="TY522" s="70"/>
      <c r="TZ522" s="70"/>
      <c r="UA522" s="60"/>
      <c r="UB522" s="61"/>
      <c r="UC522" s="70"/>
      <c r="UD522" s="70"/>
      <c r="UE522" s="60"/>
      <c r="UF522" s="61"/>
      <c r="UG522" s="70"/>
      <c r="UH522" s="70"/>
      <c r="UI522" s="60"/>
      <c r="UJ522" s="61"/>
      <c r="UK522" s="70"/>
      <c r="UL522" s="70"/>
      <c r="UM522" s="60"/>
      <c r="UN522" s="61"/>
      <c r="UO522" s="70"/>
      <c r="UP522" s="70"/>
      <c r="UQ522" s="60"/>
      <c r="UR522" s="61"/>
      <c r="US522" s="70"/>
      <c r="UT522" s="70"/>
      <c r="UU522" s="60"/>
      <c r="UV522" s="61"/>
      <c r="UW522" s="70"/>
      <c r="UX522" s="70"/>
      <c r="UY522" s="60"/>
      <c r="UZ522" s="61"/>
      <c r="VA522" s="70"/>
      <c r="VB522" s="70"/>
      <c r="VC522" s="60"/>
      <c r="VD522" s="61"/>
      <c r="VE522" s="70"/>
      <c r="VF522" s="70"/>
      <c r="VG522" s="60"/>
      <c r="VH522" s="61"/>
      <c r="VI522" s="70"/>
      <c r="VJ522" s="70"/>
      <c r="VK522" s="60"/>
      <c r="VL522" s="61"/>
      <c r="VM522" s="70"/>
      <c r="VN522" s="70"/>
      <c r="VO522" s="60"/>
      <c r="VP522" s="61"/>
      <c r="VQ522" s="70"/>
      <c r="VR522" s="70"/>
      <c r="VS522" s="60"/>
      <c r="VT522" s="61"/>
      <c r="VU522" s="70"/>
      <c r="VV522" s="70"/>
      <c r="VW522" s="60"/>
      <c r="VX522" s="61"/>
      <c r="VY522" s="70"/>
      <c r="VZ522" s="70"/>
      <c r="WA522" s="60"/>
      <c r="WB522" s="61"/>
      <c r="WC522" s="70"/>
      <c r="WD522" s="70"/>
      <c r="WE522" s="60"/>
      <c r="WF522" s="61"/>
      <c r="WG522" s="70"/>
      <c r="WH522" s="70"/>
      <c r="WI522" s="60"/>
      <c r="WJ522" s="61"/>
      <c r="WK522" s="70"/>
      <c r="WL522" s="70"/>
      <c r="WM522" s="60"/>
      <c r="WN522" s="61"/>
      <c r="WO522" s="70"/>
      <c r="WP522" s="70"/>
      <c r="WQ522" s="60"/>
      <c r="WR522" s="61"/>
      <c r="WS522" s="70"/>
      <c r="WT522" s="70"/>
      <c r="WU522" s="60"/>
      <c r="WV522" s="61"/>
      <c r="WW522" s="70"/>
      <c r="WX522" s="70"/>
      <c r="WY522" s="60"/>
      <c r="WZ522" s="61"/>
      <c r="XA522" s="70"/>
      <c r="XB522" s="70"/>
      <c r="XC522" s="60"/>
      <c r="XD522" s="61"/>
      <c r="XE522" s="70"/>
      <c r="XF522" s="70"/>
      <c r="XG522" s="60"/>
      <c r="XH522" s="61"/>
      <c r="XI522" s="70"/>
      <c r="XJ522" s="70"/>
      <c r="XK522" s="60"/>
      <c r="XL522" s="61"/>
      <c r="XM522" s="70"/>
      <c r="XN522" s="70"/>
      <c r="XO522" s="60"/>
      <c r="XP522" s="61"/>
      <c r="XQ522" s="70"/>
      <c r="XR522" s="70"/>
      <c r="XS522" s="60"/>
      <c r="XT522" s="61"/>
      <c r="XU522" s="70"/>
      <c r="XV522" s="70"/>
      <c r="XW522" s="60"/>
      <c r="XX522" s="61"/>
      <c r="XY522" s="70"/>
      <c r="XZ522" s="70"/>
      <c r="YA522" s="60"/>
      <c r="YB522" s="61"/>
      <c r="YC522" s="70"/>
      <c r="YD522" s="70"/>
      <c r="YE522" s="60"/>
      <c r="YF522" s="61"/>
      <c r="YG522" s="70"/>
      <c r="YH522" s="70"/>
      <c r="YI522" s="60"/>
      <c r="YJ522" s="61"/>
      <c r="YK522" s="70"/>
      <c r="YL522" s="70"/>
      <c r="YM522" s="60"/>
      <c r="YN522" s="61"/>
      <c r="YO522" s="70"/>
      <c r="YP522" s="70"/>
      <c r="YQ522" s="60"/>
      <c r="YR522" s="61"/>
      <c r="YS522" s="70"/>
      <c r="YT522" s="70"/>
      <c r="YU522" s="60"/>
      <c r="YV522" s="61"/>
      <c r="YW522" s="70"/>
      <c r="YX522" s="70"/>
      <c r="YY522" s="60"/>
      <c r="YZ522" s="61"/>
      <c r="ZA522" s="70"/>
      <c r="ZB522" s="70"/>
      <c r="ZC522" s="60"/>
      <c r="ZD522" s="61"/>
      <c r="ZE522" s="70"/>
      <c r="ZF522" s="70"/>
      <c r="ZG522" s="60"/>
      <c r="ZH522" s="61"/>
      <c r="ZI522" s="70"/>
      <c r="ZJ522" s="70"/>
      <c r="ZK522" s="60"/>
      <c r="ZL522" s="61"/>
      <c r="ZM522" s="70"/>
      <c r="ZN522" s="70"/>
      <c r="ZO522" s="60"/>
      <c r="ZP522" s="61"/>
      <c r="ZQ522" s="70"/>
      <c r="ZR522" s="70"/>
      <c r="ZS522" s="60"/>
      <c r="ZT522" s="61"/>
      <c r="ZU522" s="70"/>
      <c r="ZV522" s="70"/>
      <c r="ZW522" s="60"/>
      <c r="ZX522" s="61"/>
      <c r="ZY522" s="70"/>
      <c r="ZZ522" s="70"/>
      <c r="AAA522" s="60"/>
      <c r="AAB522" s="61"/>
      <c r="AAC522" s="70"/>
      <c r="AAD522" s="70"/>
      <c r="AAE522" s="60"/>
      <c r="AAF522" s="61"/>
      <c r="AAG522" s="70"/>
      <c r="AAH522" s="70"/>
      <c r="AAI522" s="60"/>
      <c r="AAJ522" s="61"/>
      <c r="AAK522" s="70"/>
      <c r="AAL522" s="70"/>
      <c r="AAM522" s="60"/>
      <c r="AAN522" s="61"/>
      <c r="AAO522" s="70"/>
      <c r="AAP522" s="70"/>
      <c r="AAQ522" s="60"/>
      <c r="AAR522" s="61"/>
      <c r="AAS522" s="70"/>
      <c r="AAT522" s="70"/>
      <c r="AAU522" s="60"/>
      <c r="AAV522" s="61"/>
      <c r="AAW522" s="70"/>
      <c r="AAX522" s="70"/>
      <c r="AAY522" s="60"/>
      <c r="AAZ522" s="61"/>
      <c r="ABA522" s="70"/>
      <c r="ABB522" s="70"/>
      <c r="ABC522" s="60"/>
      <c r="ABD522" s="61"/>
      <c r="ABE522" s="70"/>
      <c r="ABF522" s="70"/>
      <c r="ABG522" s="60"/>
      <c r="ABH522" s="61"/>
      <c r="ABI522" s="70"/>
      <c r="ABJ522" s="70"/>
      <c r="ABK522" s="60"/>
      <c r="ABL522" s="61"/>
      <c r="ABM522" s="70"/>
      <c r="ABN522" s="70"/>
      <c r="ABO522" s="60"/>
      <c r="ABP522" s="61"/>
      <c r="ABQ522" s="70"/>
      <c r="ABR522" s="70"/>
      <c r="ABS522" s="60"/>
      <c r="ABT522" s="61"/>
      <c r="ABU522" s="70"/>
      <c r="ABV522" s="70"/>
      <c r="ABW522" s="60"/>
      <c r="ABX522" s="61"/>
      <c r="ABY522" s="70"/>
      <c r="ABZ522" s="70"/>
      <c r="ACA522" s="60"/>
      <c r="ACB522" s="61"/>
      <c r="ACC522" s="70"/>
      <c r="ACD522" s="70"/>
      <c r="ACE522" s="60"/>
      <c r="ACF522" s="61"/>
      <c r="ACG522" s="70"/>
      <c r="ACH522" s="70"/>
      <c r="ACI522" s="60"/>
      <c r="ACJ522" s="61"/>
      <c r="ACK522" s="70"/>
      <c r="ACL522" s="70"/>
      <c r="ACM522" s="60"/>
      <c r="ACN522" s="61"/>
      <c r="ACO522" s="70"/>
      <c r="ACP522" s="70"/>
      <c r="ACQ522" s="60"/>
      <c r="ACR522" s="61"/>
      <c r="ACS522" s="70"/>
      <c r="ACT522" s="70"/>
      <c r="ACU522" s="60"/>
      <c r="ACV522" s="61"/>
      <c r="ACW522" s="70"/>
      <c r="ACX522" s="70"/>
      <c r="ACY522" s="60"/>
      <c r="ACZ522" s="61"/>
      <c r="ADA522" s="70"/>
      <c r="ADB522" s="70"/>
      <c r="ADC522" s="60"/>
      <c r="ADD522" s="61"/>
      <c r="ADE522" s="70"/>
      <c r="ADF522" s="70"/>
      <c r="ADG522" s="60"/>
      <c r="ADH522" s="61"/>
      <c r="ADI522" s="70"/>
      <c r="ADJ522" s="70"/>
      <c r="ADK522" s="60"/>
      <c r="ADL522" s="61"/>
      <c r="ADM522" s="70"/>
      <c r="ADN522" s="70"/>
      <c r="ADO522" s="60"/>
      <c r="ADP522" s="61"/>
      <c r="ADQ522" s="70"/>
      <c r="ADR522" s="70"/>
      <c r="ADS522" s="60"/>
      <c r="ADT522" s="61"/>
      <c r="ADU522" s="70"/>
      <c r="ADV522" s="70"/>
      <c r="ADW522" s="60"/>
      <c r="ADX522" s="61"/>
      <c r="ADY522" s="70"/>
      <c r="ADZ522" s="70"/>
      <c r="AEA522" s="60"/>
      <c r="AEB522" s="61"/>
      <c r="AEC522" s="70"/>
      <c r="AED522" s="70"/>
      <c r="AEE522" s="60"/>
      <c r="AEF522" s="61"/>
      <c r="AEG522" s="70"/>
      <c r="AEH522" s="70"/>
      <c r="AEI522" s="60"/>
      <c r="AEJ522" s="61"/>
      <c r="AEK522" s="70"/>
      <c r="AEL522" s="70"/>
      <c r="AEM522" s="60"/>
      <c r="AEN522" s="61"/>
      <c r="AEO522" s="70"/>
      <c r="AEP522" s="70"/>
      <c r="AEQ522" s="60"/>
      <c r="AER522" s="61"/>
      <c r="AES522" s="70"/>
      <c r="AET522" s="70"/>
      <c r="AEU522" s="60"/>
      <c r="AEV522" s="61"/>
      <c r="AEW522" s="70"/>
      <c r="AEX522" s="70"/>
      <c r="AEY522" s="60"/>
      <c r="AEZ522" s="61"/>
      <c r="AFA522" s="70"/>
      <c r="AFB522" s="70"/>
      <c r="AFC522" s="60"/>
      <c r="AFD522" s="61"/>
      <c r="AFE522" s="70"/>
      <c r="AFF522" s="70"/>
      <c r="AFG522" s="60"/>
      <c r="AFH522" s="61"/>
      <c r="AFI522" s="70"/>
      <c r="AFJ522" s="70"/>
      <c r="AFK522" s="60"/>
      <c r="AFL522" s="61"/>
      <c r="AFM522" s="70"/>
      <c r="AFN522" s="70"/>
      <c r="AFO522" s="60"/>
      <c r="AFP522" s="61"/>
      <c r="AFQ522" s="70"/>
      <c r="AFR522" s="70"/>
      <c r="AFS522" s="60"/>
      <c r="AFT522" s="61"/>
      <c r="AFU522" s="70"/>
      <c r="AFV522" s="70"/>
      <c r="AFW522" s="60"/>
      <c r="AFX522" s="61"/>
      <c r="AFY522" s="70"/>
      <c r="AFZ522" s="70"/>
      <c r="AGA522" s="60"/>
      <c r="AGB522" s="61"/>
      <c r="AGC522" s="70"/>
      <c r="AGD522" s="70"/>
      <c r="AGE522" s="60"/>
      <c r="AGF522" s="61"/>
      <c r="AGG522" s="70"/>
      <c r="AGH522" s="70"/>
      <c r="AGI522" s="60"/>
      <c r="AGJ522" s="61"/>
      <c r="AGK522" s="70"/>
      <c r="AGL522" s="70"/>
      <c r="AGM522" s="60"/>
      <c r="AGN522" s="61"/>
      <c r="AGO522" s="70"/>
      <c r="AGP522" s="70"/>
      <c r="AGQ522" s="60"/>
      <c r="AGR522" s="61"/>
      <c r="AGS522" s="70"/>
      <c r="AGT522" s="70"/>
      <c r="AGU522" s="60"/>
      <c r="AGV522" s="61"/>
      <c r="AGW522" s="70"/>
      <c r="AGX522" s="70"/>
      <c r="AGY522" s="60"/>
      <c r="AGZ522" s="61"/>
      <c r="AHA522" s="70"/>
      <c r="AHB522" s="70"/>
      <c r="AHC522" s="60"/>
      <c r="AHD522" s="61"/>
      <c r="AHE522" s="70"/>
      <c r="AHF522" s="70"/>
      <c r="AHG522" s="60"/>
      <c r="AHH522" s="61"/>
      <c r="AHI522" s="70"/>
      <c r="AHJ522" s="70"/>
      <c r="AHK522" s="60"/>
      <c r="AHL522" s="61"/>
      <c r="AHM522" s="70"/>
      <c r="AHN522" s="70"/>
      <c r="AHO522" s="60"/>
      <c r="AHP522" s="61"/>
      <c r="AHQ522" s="70"/>
      <c r="AHR522" s="70"/>
      <c r="AHS522" s="60"/>
      <c r="AHT522" s="61"/>
      <c r="AHU522" s="70"/>
      <c r="AHV522" s="70"/>
      <c r="AHW522" s="60"/>
      <c r="AHX522" s="61"/>
      <c r="AHY522" s="70"/>
      <c r="AHZ522" s="70"/>
      <c r="AIA522" s="60"/>
      <c r="AIB522" s="61"/>
      <c r="AIC522" s="70"/>
      <c r="AID522" s="70"/>
      <c r="AIE522" s="60"/>
      <c r="AIF522" s="61"/>
      <c r="AIG522" s="70"/>
      <c r="AIH522" s="70"/>
      <c r="AII522" s="60"/>
      <c r="AIJ522" s="61"/>
      <c r="AIK522" s="70"/>
      <c r="AIL522" s="70"/>
      <c r="AIM522" s="60"/>
      <c r="AIN522" s="61"/>
      <c r="AIO522" s="70"/>
      <c r="AIP522" s="70"/>
      <c r="AIQ522" s="60"/>
      <c r="AIR522" s="61"/>
      <c r="AIS522" s="70"/>
      <c r="AIT522" s="70"/>
      <c r="AIU522" s="60"/>
      <c r="AIV522" s="61"/>
      <c r="AIW522" s="70"/>
      <c r="AIX522" s="70"/>
      <c r="AIY522" s="60"/>
      <c r="AIZ522" s="61"/>
      <c r="AJA522" s="70"/>
      <c r="AJB522" s="70"/>
      <c r="AJC522" s="60"/>
      <c r="AJD522" s="61"/>
      <c r="AJE522" s="70"/>
      <c r="AJF522" s="70"/>
      <c r="AJG522" s="60"/>
      <c r="AJH522" s="61"/>
      <c r="AJI522" s="70"/>
      <c r="AJJ522" s="70"/>
      <c r="AJK522" s="60"/>
      <c r="AJL522" s="61"/>
      <c r="AJM522" s="70"/>
      <c r="AJN522" s="70"/>
      <c r="AJO522" s="60"/>
      <c r="AJP522" s="61"/>
      <c r="AJQ522" s="70"/>
      <c r="AJR522" s="70"/>
      <c r="AJS522" s="60"/>
      <c r="AJT522" s="61"/>
      <c r="AJU522" s="70"/>
      <c r="AJV522" s="70"/>
      <c r="AJW522" s="60"/>
      <c r="AJX522" s="61"/>
      <c r="AJY522" s="70"/>
      <c r="AJZ522" s="70"/>
      <c r="AKA522" s="60"/>
      <c r="AKB522" s="61"/>
      <c r="AKC522" s="70"/>
      <c r="AKD522" s="70"/>
      <c r="AKE522" s="60"/>
      <c r="AKF522" s="61"/>
      <c r="AKG522" s="70"/>
      <c r="AKH522" s="70"/>
      <c r="AKI522" s="60"/>
      <c r="AKJ522" s="61"/>
      <c r="AKK522" s="70"/>
      <c r="AKL522" s="70"/>
      <c r="AKM522" s="60"/>
      <c r="AKN522" s="61"/>
      <c r="AKO522" s="70"/>
      <c r="AKP522" s="70"/>
      <c r="AKQ522" s="60"/>
      <c r="AKR522" s="61"/>
      <c r="AKS522" s="70"/>
      <c r="AKT522" s="70"/>
      <c r="AKU522" s="60"/>
      <c r="AKV522" s="61"/>
      <c r="AKW522" s="70"/>
      <c r="AKX522" s="70"/>
      <c r="AKY522" s="60"/>
      <c r="AKZ522" s="61"/>
      <c r="ALA522" s="70"/>
      <c r="ALB522" s="70"/>
      <c r="ALC522" s="60"/>
      <c r="ALD522" s="61"/>
      <c r="ALE522" s="70"/>
      <c r="ALF522" s="70"/>
      <c r="ALG522" s="60"/>
      <c r="ALH522" s="61"/>
      <c r="ALI522" s="70"/>
      <c r="ALJ522" s="70"/>
      <c r="ALK522" s="60"/>
      <c r="ALL522" s="61"/>
      <c r="ALM522" s="70"/>
      <c r="ALN522" s="70"/>
      <c r="ALO522" s="60"/>
      <c r="ALP522" s="61"/>
      <c r="ALQ522" s="70"/>
      <c r="ALR522" s="70"/>
      <c r="ALS522" s="60"/>
      <c r="ALT522" s="61"/>
      <c r="ALU522" s="70"/>
      <c r="ALV522" s="70"/>
      <c r="ALW522" s="60"/>
      <c r="ALX522" s="61"/>
      <c r="ALY522" s="70"/>
      <c r="ALZ522" s="70"/>
      <c r="AMA522" s="60"/>
      <c r="AMB522" s="61"/>
      <c r="AMC522" s="70"/>
      <c r="AMD522" s="70"/>
      <c r="AME522" s="60"/>
      <c r="AMF522" s="61"/>
      <c r="AMG522" s="70"/>
      <c r="AMH522" s="70"/>
      <c r="AMI522" s="60"/>
      <c r="AMJ522" s="61"/>
      <c r="AMK522" s="70"/>
      <c r="AML522" s="70"/>
      <c r="AMM522" s="60"/>
      <c r="AMN522" s="61"/>
      <c r="AMO522" s="70"/>
      <c r="AMP522" s="70"/>
      <c r="AMQ522" s="60"/>
      <c r="AMR522" s="61"/>
      <c r="AMS522" s="70"/>
      <c r="AMT522" s="70"/>
      <c r="AMU522" s="60"/>
      <c r="AMV522" s="61"/>
      <c r="AMW522" s="70"/>
      <c r="AMX522" s="70"/>
      <c r="AMY522" s="60"/>
      <c r="AMZ522" s="61"/>
      <c r="ANA522" s="70"/>
      <c r="ANB522" s="70"/>
      <c r="ANC522" s="60"/>
      <c r="AND522" s="61"/>
      <c r="ANE522" s="70"/>
      <c r="ANF522" s="70"/>
      <c r="ANG522" s="60"/>
      <c r="ANH522" s="61"/>
      <c r="ANI522" s="70"/>
      <c r="ANJ522" s="70"/>
      <c r="ANK522" s="60"/>
      <c r="ANL522" s="61"/>
      <c r="ANM522" s="70"/>
      <c r="ANN522" s="70"/>
      <c r="ANO522" s="60"/>
      <c r="ANP522" s="61"/>
      <c r="ANQ522" s="70"/>
      <c r="ANR522" s="70"/>
      <c r="ANS522" s="60"/>
      <c r="ANT522" s="61"/>
      <c r="ANU522" s="70"/>
      <c r="ANV522" s="70"/>
      <c r="ANW522" s="60"/>
      <c r="ANX522" s="61"/>
      <c r="ANY522" s="70"/>
      <c r="ANZ522" s="70"/>
      <c r="AOA522" s="60"/>
      <c r="AOB522" s="61"/>
      <c r="AOC522" s="70"/>
      <c r="AOD522" s="70"/>
      <c r="AOE522" s="60"/>
      <c r="AOF522" s="61"/>
      <c r="AOG522" s="70"/>
      <c r="AOH522" s="70"/>
      <c r="AOI522" s="60"/>
      <c r="AOJ522" s="61"/>
      <c r="AOK522" s="70"/>
      <c r="AOL522" s="70"/>
      <c r="AOM522" s="60"/>
      <c r="AON522" s="61"/>
      <c r="AOO522" s="70"/>
      <c r="AOP522" s="70"/>
      <c r="AOQ522" s="60"/>
      <c r="AOR522" s="61"/>
      <c r="AOS522" s="70"/>
      <c r="AOT522" s="70"/>
      <c r="AOU522" s="60"/>
      <c r="AOV522" s="61"/>
      <c r="AOW522" s="70"/>
      <c r="AOX522" s="70"/>
      <c r="AOY522" s="60"/>
      <c r="AOZ522" s="61"/>
      <c r="APA522" s="70"/>
      <c r="APB522" s="70"/>
      <c r="APC522" s="60"/>
      <c r="APD522" s="61"/>
      <c r="APE522" s="70"/>
      <c r="APF522" s="70"/>
      <c r="APG522" s="60"/>
      <c r="APH522" s="61"/>
      <c r="API522" s="70"/>
      <c r="APJ522" s="70"/>
      <c r="APK522" s="60"/>
      <c r="APL522" s="61"/>
      <c r="APM522" s="70"/>
      <c r="APN522" s="70"/>
      <c r="APO522" s="60"/>
      <c r="APP522" s="61"/>
      <c r="APQ522" s="70"/>
      <c r="APR522" s="70"/>
      <c r="APS522" s="60"/>
      <c r="APT522" s="61"/>
      <c r="APU522" s="70"/>
      <c r="APV522" s="70"/>
      <c r="APW522" s="60"/>
      <c r="APX522" s="61"/>
      <c r="APY522" s="70"/>
      <c r="APZ522" s="70"/>
      <c r="AQA522" s="60"/>
      <c r="AQB522" s="61"/>
      <c r="AQC522" s="70"/>
      <c r="AQD522" s="70"/>
      <c r="AQE522" s="60"/>
      <c r="AQF522" s="61"/>
      <c r="AQG522" s="70"/>
      <c r="AQH522" s="70"/>
      <c r="AQI522" s="60"/>
      <c r="AQJ522" s="61"/>
      <c r="AQK522" s="70"/>
      <c r="AQL522" s="70"/>
      <c r="AQM522" s="60"/>
      <c r="AQN522" s="61"/>
      <c r="AQO522" s="70"/>
      <c r="AQP522" s="70"/>
      <c r="AQQ522" s="60"/>
      <c r="AQR522" s="61"/>
      <c r="AQS522" s="70"/>
      <c r="AQT522" s="70"/>
      <c r="AQU522" s="60"/>
      <c r="AQV522" s="61"/>
      <c r="AQW522" s="70"/>
      <c r="AQX522" s="70"/>
      <c r="AQY522" s="60"/>
      <c r="AQZ522" s="61"/>
      <c r="ARA522" s="70"/>
      <c r="ARB522" s="70"/>
      <c r="ARC522" s="60"/>
      <c r="ARD522" s="61"/>
      <c r="ARE522" s="70"/>
      <c r="ARF522" s="70"/>
      <c r="ARG522" s="60"/>
      <c r="ARH522" s="61"/>
      <c r="ARI522" s="70"/>
      <c r="ARJ522" s="70"/>
      <c r="ARK522" s="60"/>
      <c r="ARL522" s="61"/>
      <c r="ARM522" s="70"/>
      <c r="ARN522" s="70"/>
      <c r="ARO522" s="60"/>
      <c r="ARP522" s="61"/>
      <c r="ARQ522" s="70"/>
      <c r="ARR522" s="70"/>
      <c r="ARS522" s="60"/>
      <c r="ART522" s="61"/>
      <c r="ARU522" s="70"/>
      <c r="ARV522" s="70"/>
      <c r="ARW522" s="60"/>
      <c r="ARX522" s="61"/>
      <c r="ARY522" s="70"/>
      <c r="ARZ522" s="70"/>
      <c r="ASA522" s="60"/>
      <c r="ASB522" s="61"/>
      <c r="ASC522" s="70"/>
      <c r="ASD522" s="70"/>
      <c r="ASE522" s="60"/>
      <c r="ASF522" s="61"/>
      <c r="ASG522" s="70"/>
      <c r="ASH522" s="70"/>
      <c r="ASI522" s="60"/>
      <c r="ASJ522" s="61"/>
      <c r="ASK522" s="70"/>
      <c r="ASL522" s="70"/>
      <c r="ASM522" s="60"/>
      <c r="ASN522" s="61"/>
      <c r="ASO522" s="70"/>
      <c r="ASP522" s="70"/>
      <c r="ASQ522" s="60"/>
      <c r="ASR522" s="61"/>
      <c r="ASS522" s="70"/>
      <c r="AST522" s="70"/>
      <c r="ASU522" s="60"/>
      <c r="ASV522" s="61"/>
      <c r="ASW522" s="70"/>
      <c r="ASX522" s="70"/>
      <c r="ASY522" s="60"/>
      <c r="ASZ522" s="61"/>
      <c r="ATA522" s="70"/>
      <c r="ATB522" s="70"/>
      <c r="ATC522" s="60"/>
      <c r="ATD522" s="61"/>
      <c r="ATE522" s="70"/>
      <c r="ATF522" s="70"/>
      <c r="ATG522" s="60"/>
      <c r="ATH522" s="61"/>
      <c r="ATI522" s="70"/>
      <c r="ATJ522" s="70"/>
      <c r="ATK522" s="60"/>
      <c r="ATL522" s="61"/>
      <c r="ATM522" s="70"/>
      <c r="ATN522" s="70"/>
      <c r="ATO522" s="60"/>
      <c r="ATP522" s="61"/>
      <c r="ATQ522" s="70"/>
      <c r="ATR522" s="70"/>
      <c r="ATS522" s="60"/>
      <c r="ATT522" s="61"/>
      <c r="ATU522" s="70"/>
      <c r="ATV522" s="70"/>
      <c r="ATW522" s="60"/>
      <c r="ATX522" s="61"/>
      <c r="ATY522" s="70"/>
      <c r="ATZ522" s="70"/>
      <c r="AUA522" s="60"/>
      <c r="AUB522" s="61"/>
      <c r="AUC522" s="70"/>
      <c r="AUD522" s="70"/>
      <c r="AUE522" s="60"/>
      <c r="AUF522" s="61"/>
      <c r="AUG522" s="70"/>
      <c r="AUH522" s="70"/>
      <c r="AUI522" s="60"/>
      <c r="AUJ522" s="61"/>
      <c r="AUK522" s="70"/>
      <c r="AUL522" s="70"/>
      <c r="AUM522" s="60"/>
      <c r="AUN522" s="61"/>
      <c r="AUO522" s="70"/>
      <c r="AUP522" s="70"/>
      <c r="AUQ522" s="60"/>
      <c r="AUR522" s="61"/>
      <c r="AUS522" s="70"/>
      <c r="AUT522" s="70"/>
      <c r="AUU522" s="60"/>
      <c r="AUV522" s="61"/>
      <c r="AUW522" s="70"/>
      <c r="AUX522" s="70"/>
      <c r="AUY522" s="60"/>
      <c r="AUZ522" s="61"/>
      <c r="AVA522" s="70"/>
      <c r="AVB522" s="70"/>
      <c r="AVC522" s="60"/>
      <c r="AVD522" s="61"/>
      <c r="AVE522" s="70"/>
      <c r="AVF522" s="70"/>
      <c r="AVG522" s="60"/>
      <c r="AVH522" s="61"/>
      <c r="AVI522" s="70"/>
      <c r="AVJ522" s="70"/>
      <c r="AVK522" s="60"/>
      <c r="AVL522" s="61"/>
      <c r="AVM522" s="70"/>
      <c r="AVN522" s="70"/>
      <c r="AVO522" s="60"/>
      <c r="AVP522" s="61"/>
      <c r="AVQ522" s="70"/>
      <c r="AVR522" s="70"/>
      <c r="AVS522" s="60"/>
      <c r="AVT522" s="61"/>
      <c r="AVU522" s="70"/>
      <c r="AVV522" s="70"/>
      <c r="AVW522" s="60"/>
      <c r="AVX522" s="61"/>
      <c r="AVY522" s="70"/>
      <c r="AVZ522" s="70"/>
      <c r="AWA522" s="60"/>
      <c r="AWB522" s="61"/>
      <c r="AWC522" s="70"/>
      <c r="AWD522" s="70"/>
      <c r="AWE522" s="60"/>
      <c r="AWF522" s="61"/>
      <c r="AWG522" s="70"/>
      <c r="AWH522" s="70"/>
      <c r="AWI522" s="60"/>
      <c r="AWJ522" s="61"/>
      <c r="AWK522" s="70"/>
      <c r="AWL522" s="70"/>
      <c r="AWM522" s="60"/>
      <c r="AWN522" s="61"/>
      <c r="AWO522" s="70"/>
      <c r="AWP522" s="70"/>
      <c r="AWQ522" s="60"/>
      <c r="AWR522" s="61"/>
      <c r="AWS522" s="70"/>
      <c r="AWT522" s="70"/>
      <c r="AWU522" s="60"/>
      <c r="AWV522" s="61"/>
      <c r="AWW522" s="70"/>
      <c r="AWX522" s="70"/>
      <c r="AWY522" s="60"/>
      <c r="AWZ522" s="61"/>
      <c r="AXA522" s="70"/>
      <c r="AXB522" s="70"/>
      <c r="AXC522" s="60"/>
      <c r="AXD522" s="61"/>
      <c r="AXE522" s="70"/>
      <c r="AXF522" s="70"/>
      <c r="AXG522" s="60"/>
      <c r="AXH522" s="61"/>
      <c r="AXI522" s="70"/>
      <c r="AXJ522" s="70"/>
      <c r="AXK522" s="60"/>
      <c r="AXL522" s="61"/>
      <c r="AXM522" s="70"/>
      <c r="AXN522" s="70"/>
      <c r="AXO522" s="60"/>
      <c r="AXP522" s="61"/>
      <c r="AXQ522" s="70"/>
      <c r="AXR522" s="70"/>
      <c r="AXS522" s="60"/>
      <c r="AXT522" s="61"/>
      <c r="AXU522" s="70"/>
      <c r="AXV522" s="70"/>
      <c r="AXW522" s="60"/>
      <c r="AXX522" s="61"/>
      <c r="AXY522" s="70"/>
      <c r="AXZ522" s="70"/>
      <c r="AYA522" s="60"/>
      <c r="AYB522" s="61"/>
      <c r="AYC522" s="70"/>
      <c r="AYD522" s="70"/>
      <c r="AYE522" s="60"/>
      <c r="AYF522" s="61"/>
      <c r="AYG522" s="70"/>
      <c r="AYH522" s="70"/>
      <c r="AYI522" s="60"/>
      <c r="AYJ522" s="61"/>
      <c r="AYK522" s="70"/>
      <c r="AYL522" s="70"/>
      <c r="AYM522" s="60"/>
      <c r="AYN522" s="61"/>
      <c r="AYO522" s="70"/>
      <c r="AYP522" s="70"/>
      <c r="AYQ522" s="60"/>
      <c r="AYR522" s="61"/>
      <c r="AYS522" s="70"/>
      <c r="AYT522" s="70"/>
      <c r="AYU522" s="60"/>
      <c r="AYV522" s="61"/>
      <c r="AYW522" s="70"/>
      <c r="AYX522" s="70"/>
      <c r="AYY522" s="60"/>
      <c r="AYZ522" s="61"/>
      <c r="AZA522" s="70"/>
      <c r="AZB522" s="70"/>
      <c r="AZC522" s="60"/>
      <c r="AZD522" s="61"/>
      <c r="AZE522" s="70"/>
      <c r="AZF522" s="70"/>
      <c r="AZG522" s="60"/>
      <c r="AZH522" s="61"/>
      <c r="AZI522" s="70"/>
      <c r="AZJ522" s="70"/>
      <c r="AZK522" s="60"/>
      <c r="AZL522" s="61"/>
      <c r="AZM522" s="70"/>
      <c r="AZN522" s="70"/>
      <c r="AZO522" s="60"/>
      <c r="AZP522" s="61"/>
      <c r="AZQ522" s="70"/>
      <c r="AZR522" s="70"/>
      <c r="AZS522" s="60"/>
      <c r="AZT522" s="61"/>
      <c r="AZU522" s="70"/>
      <c r="AZV522" s="70"/>
      <c r="AZW522" s="60"/>
      <c r="AZX522" s="61"/>
      <c r="AZY522" s="70"/>
      <c r="AZZ522" s="70"/>
      <c r="BAA522" s="60"/>
      <c r="BAB522" s="61"/>
      <c r="BAC522" s="70"/>
      <c r="BAD522" s="70"/>
      <c r="BAE522" s="60"/>
      <c r="BAF522" s="61"/>
      <c r="BAG522" s="70"/>
      <c r="BAH522" s="70"/>
      <c r="BAI522" s="60"/>
      <c r="BAJ522" s="61"/>
      <c r="BAK522" s="70"/>
      <c r="BAL522" s="70"/>
      <c r="BAM522" s="60"/>
      <c r="BAN522" s="61"/>
      <c r="BAO522" s="70"/>
      <c r="BAP522" s="70"/>
      <c r="BAQ522" s="60"/>
      <c r="BAR522" s="61"/>
      <c r="BAS522" s="70"/>
      <c r="BAT522" s="70"/>
      <c r="BAU522" s="60"/>
      <c r="BAV522" s="61"/>
      <c r="BAW522" s="70"/>
      <c r="BAX522" s="70"/>
      <c r="BAY522" s="60"/>
      <c r="BAZ522" s="61"/>
      <c r="BBA522" s="70"/>
      <c r="BBB522" s="70"/>
      <c r="BBC522" s="60"/>
      <c r="BBD522" s="61"/>
      <c r="BBE522" s="70"/>
      <c r="BBF522" s="70"/>
      <c r="BBG522" s="60"/>
      <c r="BBH522" s="61"/>
      <c r="BBI522" s="70"/>
      <c r="BBJ522" s="70"/>
      <c r="BBK522" s="60"/>
      <c r="BBL522" s="61"/>
      <c r="BBM522" s="70"/>
      <c r="BBN522" s="70"/>
      <c r="BBO522" s="60"/>
      <c r="BBP522" s="61"/>
      <c r="BBQ522" s="70"/>
      <c r="BBR522" s="70"/>
      <c r="BBS522" s="60"/>
      <c r="BBT522" s="61"/>
      <c r="BBU522" s="70"/>
      <c r="BBV522" s="70"/>
      <c r="BBW522" s="60"/>
      <c r="BBX522" s="61"/>
      <c r="BBY522" s="70"/>
      <c r="BBZ522" s="70"/>
      <c r="BCA522" s="60"/>
      <c r="BCB522" s="61"/>
      <c r="BCC522" s="70"/>
      <c r="BCD522" s="70"/>
      <c r="BCE522" s="60"/>
      <c r="BCF522" s="61"/>
      <c r="BCG522" s="70"/>
      <c r="BCH522" s="70"/>
      <c r="BCI522" s="60"/>
      <c r="BCJ522" s="61"/>
      <c r="BCK522" s="70"/>
      <c r="BCL522" s="70"/>
      <c r="BCM522" s="60"/>
      <c r="BCN522" s="61"/>
      <c r="BCO522" s="70"/>
      <c r="BCP522" s="70"/>
      <c r="BCQ522" s="60"/>
      <c r="BCR522" s="61"/>
      <c r="BCS522" s="70"/>
      <c r="BCT522" s="70"/>
      <c r="BCU522" s="60"/>
      <c r="BCV522" s="61"/>
      <c r="BCW522" s="70"/>
      <c r="BCX522" s="70"/>
      <c r="BCY522" s="60"/>
      <c r="BCZ522" s="61"/>
      <c r="BDA522" s="70"/>
      <c r="BDB522" s="70"/>
      <c r="BDC522" s="60"/>
      <c r="BDD522" s="61"/>
      <c r="BDE522" s="70"/>
      <c r="BDF522" s="70"/>
      <c r="BDG522" s="60"/>
      <c r="BDH522" s="61"/>
      <c r="BDI522" s="70"/>
      <c r="BDJ522" s="70"/>
      <c r="BDK522" s="60"/>
      <c r="BDL522" s="61"/>
      <c r="BDM522" s="70"/>
      <c r="BDN522" s="70"/>
      <c r="BDO522" s="60"/>
      <c r="BDP522" s="61"/>
      <c r="BDQ522" s="70"/>
      <c r="BDR522" s="70"/>
      <c r="BDS522" s="60"/>
      <c r="BDT522" s="61"/>
      <c r="BDU522" s="70"/>
      <c r="BDV522" s="70"/>
      <c r="BDW522" s="60"/>
      <c r="BDX522" s="61"/>
      <c r="BDY522" s="70"/>
      <c r="BDZ522" s="70"/>
      <c r="BEA522" s="60"/>
      <c r="BEB522" s="61"/>
      <c r="BEC522" s="70"/>
      <c r="BED522" s="70"/>
      <c r="BEE522" s="60"/>
      <c r="BEF522" s="61"/>
      <c r="BEG522" s="70"/>
      <c r="BEH522" s="70"/>
      <c r="BEI522" s="60"/>
      <c r="BEJ522" s="61"/>
      <c r="BEK522" s="70"/>
      <c r="BEL522" s="70"/>
      <c r="BEM522" s="60"/>
      <c r="BEN522" s="61"/>
      <c r="BEO522" s="70"/>
      <c r="BEP522" s="70"/>
      <c r="BEQ522" s="60"/>
      <c r="BER522" s="61"/>
      <c r="BES522" s="70"/>
      <c r="BET522" s="70"/>
      <c r="BEU522" s="60"/>
      <c r="BEV522" s="61"/>
      <c r="BEW522" s="70"/>
      <c r="BEX522" s="70"/>
      <c r="BEY522" s="60"/>
      <c r="BEZ522" s="61"/>
      <c r="BFA522" s="70"/>
      <c r="BFB522" s="70"/>
      <c r="BFC522" s="60"/>
      <c r="BFD522" s="61"/>
      <c r="BFE522" s="70"/>
      <c r="BFF522" s="70"/>
      <c r="BFG522" s="60"/>
      <c r="BFH522" s="61"/>
      <c r="BFI522" s="70"/>
      <c r="BFJ522" s="70"/>
      <c r="BFK522" s="60"/>
      <c r="BFL522" s="61"/>
      <c r="BFM522" s="70"/>
      <c r="BFN522" s="70"/>
      <c r="BFO522" s="60"/>
      <c r="BFP522" s="61"/>
      <c r="BFQ522" s="70"/>
      <c r="BFR522" s="70"/>
      <c r="BFS522" s="60"/>
      <c r="BFT522" s="61"/>
      <c r="BFU522" s="70"/>
      <c r="BFV522" s="70"/>
      <c r="BFW522" s="60"/>
      <c r="BFX522" s="61"/>
      <c r="BFY522" s="70"/>
      <c r="BFZ522" s="70"/>
      <c r="BGA522" s="60"/>
      <c r="BGB522" s="61"/>
      <c r="BGC522" s="70"/>
      <c r="BGD522" s="70"/>
      <c r="BGE522" s="60"/>
      <c r="BGF522" s="61"/>
      <c r="BGG522" s="70"/>
      <c r="BGH522" s="70"/>
      <c r="BGI522" s="60"/>
      <c r="BGJ522" s="61"/>
      <c r="BGK522" s="70"/>
      <c r="BGL522" s="70"/>
      <c r="BGM522" s="60"/>
      <c r="BGN522" s="61"/>
      <c r="BGO522" s="70"/>
      <c r="BGP522" s="70"/>
      <c r="BGQ522" s="60"/>
      <c r="BGR522" s="61"/>
      <c r="BGS522" s="70"/>
      <c r="BGT522" s="70"/>
      <c r="BGU522" s="60"/>
      <c r="BGV522" s="61"/>
      <c r="BGW522" s="70"/>
      <c r="BGX522" s="70"/>
      <c r="BGY522" s="60"/>
      <c r="BGZ522" s="61"/>
      <c r="BHA522" s="70"/>
      <c r="BHB522" s="70"/>
      <c r="BHC522" s="60"/>
      <c r="BHD522" s="61"/>
      <c r="BHE522" s="70"/>
      <c r="BHF522" s="70"/>
      <c r="BHG522" s="60"/>
      <c r="BHH522" s="61"/>
      <c r="BHI522" s="70"/>
      <c r="BHJ522" s="70"/>
      <c r="BHK522" s="60"/>
      <c r="BHL522" s="61"/>
      <c r="BHM522" s="70"/>
      <c r="BHN522" s="70"/>
      <c r="BHO522" s="60"/>
      <c r="BHP522" s="61"/>
      <c r="BHQ522" s="70"/>
      <c r="BHR522" s="70"/>
      <c r="BHS522" s="60"/>
      <c r="BHT522" s="61"/>
      <c r="BHU522" s="70"/>
      <c r="BHV522" s="70"/>
      <c r="BHW522" s="60"/>
      <c r="BHX522" s="61"/>
      <c r="BHY522" s="70"/>
      <c r="BHZ522" s="70"/>
      <c r="BIA522" s="60"/>
      <c r="BIB522" s="61"/>
      <c r="BIC522" s="70"/>
      <c r="BID522" s="70"/>
      <c r="BIE522" s="60"/>
      <c r="BIF522" s="61"/>
      <c r="BIG522" s="70"/>
      <c r="BIH522" s="70"/>
      <c r="BII522" s="60"/>
      <c r="BIJ522" s="61"/>
      <c r="BIK522" s="70"/>
      <c r="BIL522" s="70"/>
      <c r="BIM522" s="60"/>
      <c r="BIN522" s="61"/>
      <c r="BIO522" s="70"/>
      <c r="BIP522" s="70"/>
      <c r="BIQ522" s="60"/>
      <c r="BIR522" s="61"/>
      <c r="BIS522" s="70"/>
      <c r="BIT522" s="70"/>
      <c r="BIU522" s="60"/>
      <c r="BIV522" s="61"/>
      <c r="BIW522" s="70"/>
      <c r="BIX522" s="70"/>
      <c r="BIY522" s="60"/>
      <c r="BIZ522" s="61"/>
      <c r="BJA522" s="70"/>
      <c r="BJB522" s="70"/>
      <c r="BJC522" s="60"/>
      <c r="BJD522" s="61"/>
      <c r="BJE522" s="70"/>
      <c r="BJF522" s="70"/>
      <c r="BJG522" s="60"/>
      <c r="BJH522" s="61"/>
      <c r="BJI522" s="70"/>
      <c r="BJJ522" s="70"/>
      <c r="BJK522" s="60"/>
      <c r="BJL522" s="61"/>
      <c r="BJM522" s="70"/>
      <c r="BJN522" s="70"/>
      <c r="BJO522" s="60"/>
      <c r="BJP522" s="61"/>
      <c r="BJQ522" s="70"/>
      <c r="BJR522" s="70"/>
      <c r="BJS522" s="60"/>
      <c r="BJT522" s="61"/>
      <c r="BJU522" s="70"/>
      <c r="BJV522" s="70"/>
      <c r="BJW522" s="60"/>
      <c r="BJX522" s="61"/>
      <c r="BJY522" s="70"/>
      <c r="BJZ522" s="70"/>
      <c r="BKA522" s="60"/>
      <c r="BKB522" s="61"/>
      <c r="BKC522" s="70"/>
      <c r="BKD522" s="70"/>
      <c r="BKE522" s="60"/>
      <c r="BKF522" s="61"/>
      <c r="BKG522" s="70"/>
      <c r="BKH522" s="70"/>
      <c r="BKI522" s="60"/>
      <c r="BKJ522" s="61"/>
      <c r="BKK522" s="70"/>
      <c r="BKL522" s="70"/>
      <c r="BKM522" s="60"/>
      <c r="BKN522" s="61"/>
      <c r="BKO522" s="70"/>
      <c r="BKP522" s="70"/>
      <c r="BKQ522" s="60"/>
      <c r="BKR522" s="61"/>
      <c r="BKS522" s="70"/>
      <c r="BKT522" s="70"/>
      <c r="BKU522" s="60"/>
      <c r="BKV522" s="61"/>
      <c r="BKW522" s="70"/>
      <c r="BKX522" s="70"/>
      <c r="BKY522" s="60"/>
      <c r="BKZ522" s="61"/>
      <c r="BLA522" s="70"/>
      <c r="BLB522" s="70"/>
      <c r="BLC522" s="60"/>
      <c r="BLD522" s="61"/>
      <c r="BLE522" s="70"/>
      <c r="BLF522" s="70"/>
      <c r="BLG522" s="60"/>
      <c r="BLH522" s="61"/>
      <c r="BLI522" s="70"/>
      <c r="BLJ522" s="70"/>
      <c r="BLK522" s="60"/>
      <c r="BLL522" s="61"/>
      <c r="BLM522" s="70"/>
      <c r="BLN522" s="70"/>
      <c r="BLO522" s="60"/>
      <c r="BLP522" s="61"/>
      <c r="BLQ522" s="70"/>
      <c r="BLR522" s="70"/>
      <c r="BLS522" s="60"/>
      <c r="BLT522" s="61"/>
      <c r="BLU522" s="70"/>
      <c r="BLV522" s="70"/>
      <c r="BLW522" s="60"/>
      <c r="BLX522" s="61"/>
      <c r="BLY522" s="70"/>
      <c r="BLZ522" s="70"/>
      <c r="BMA522" s="60"/>
      <c r="BMB522" s="61"/>
      <c r="BMC522" s="70"/>
      <c r="BMD522" s="70"/>
      <c r="BME522" s="60"/>
      <c r="BMF522" s="61"/>
      <c r="BMG522" s="70"/>
      <c r="BMH522" s="70"/>
      <c r="BMI522" s="60"/>
      <c r="BMJ522" s="61"/>
      <c r="BMK522" s="70"/>
      <c r="BML522" s="70"/>
      <c r="BMM522" s="60"/>
      <c r="BMN522" s="61"/>
      <c r="BMO522" s="70"/>
      <c r="BMP522" s="70"/>
      <c r="BMQ522" s="60"/>
      <c r="BMR522" s="61"/>
      <c r="BMS522" s="70"/>
      <c r="BMT522" s="70"/>
      <c r="BMU522" s="60"/>
      <c r="BMV522" s="61"/>
      <c r="BMW522" s="70"/>
      <c r="BMX522" s="70"/>
      <c r="BMY522" s="60"/>
      <c r="BMZ522" s="61"/>
      <c r="BNA522" s="70"/>
      <c r="BNB522" s="70"/>
      <c r="BNC522" s="60"/>
      <c r="BND522" s="61"/>
      <c r="BNE522" s="70"/>
      <c r="BNF522" s="70"/>
      <c r="BNG522" s="60"/>
      <c r="BNH522" s="61"/>
      <c r="BNI522" s="70"/>
      <c r="BNJ522" s="70"/>
      <c r="BNK522" s="60"/>
      <c r="BNL522" s="61"/>
      <c r="BNM522" s="70"/>
      <c r="BNN522" s="70"/>
      <c r="BNO522" s="60"/>
      <c r="BNP522" s="61"/>
      <c r="BNQ522" s="70"/>
      <c r="BNR522" s="70"/>
      <c r="BNS522" s="60"/>
      <c r="BNT522" s="61"/>
      <c r="BNU522" s="70"/>
      <c r="BNV522" s="70"/>
      <c r="BNW522" s="60"/>
      <c r="BNX522" s="61"/>
      <c r="BNY522" s="70"/>
      <c r="BNZ522" s="70"/>
      <c r="BOA522" s="60"/>
      <c r="BOB522" s="61"/>
      <c r="BOC522" s="70"/>
      <c r="BOD522" s="70"/>
      <c r="BOE522" s="60"/>
      <c r="BOF522" s="61"/>
      <c r="BOG522" s="70"/>
      <c r="BOH522" s="70"/>
      <c r="BOI522" s="60"/>
      <c r="BOJ522" s="61"/>
      <c r="BOK522" s="70"/>
      <c r="BOL522" s="70"/>
      <c r="BOM522" s="60"/>
      <c r="BON522" s="61"/>
      <c r="BOO522" s="70"/>
      <c r="BOP522" s="70"/>
      <c r="BOQ522" s="60"/>
      <c r="BOR522" s="61"/>
      <c r="BOS522" s="70"/>
      <c r="BOT522" s="70"/>
      <c r="BOU522" s="60"/>
      <c r="BOV522" s="61"/>
      <c r="BOW522" s="70"/>
      <c r="BOX522" s="70"/>
      <c r="BOY522" s="60"/>
      <c r="BOZ522" s="61"/>
      <c r="BPA522" s="70"/>
      <c r="BPB522" s="70"/>
      <c r="BPC522" s="60"/>
      <c r="BPD522" s="61"/>
      <c r="BPE522" s="70"/>
      <c r="BPF522" s="70"/>
      <c r="BPG522" s="60"/>
      <c r="BPH522" s="61"/>
      <c r="BPI522" s="70"/>
      <c r="BPJ522" s="70"/>
      <c r="BPK522" s="60"/>
      <c r="BPL522" s="61"/>
      <c r="BPM522" s="70"/>
      <c r="BPN522" s="70"/>
      <c r="BPO522" s="60"/>
      <c r="BPP522" s="61"/>
      <c r="BPQ522" s="70"/>
      <c r="BPR522" s="70"/>
      <c r="BPS522" s="60"/>
      <c r="BPT522" s="61"/>
      <c r="BPU522" s="70"/>
      <c r="BPV522" s="70"/>
      <c r="BPW522" s="60"/>
      <c r="BPX522" s="61"/>
      <c r="BPY522" s="70"/>
      <c r="BPZ522" s="70"/>
      <c r="BQA522" s="60"/>
      <c r="BQB522" s="61"/>
      <c r="BQC522" s="70"/>
      <c r="BQD522" s="70"/>
      <c r="BQE522" s="60"/>
      <c r="BQF522" s="61"/>
      <c r="BQG522" s="70"/>
      <c r="BQH522" s="70"/>
      <c r="BQI522" s="60"/>
      <c r="BQJ522" s="61"/>
      <c r="BQK522" s="70"/>
      <c r="BQL522" s="70"/>
      <c r="BQM522" s="60"/>
      <c r="BQN522" s="61"/>
      <c r="BQO522" s="70"/>
      <c r="BQP522" s="70"/>
      <c r="BQQ522" s="60"/>
      <c r="BQR522" s="61"/>
      <c r="BQS522" s="70"/>
      <c r="BQT522" s="70"/>
      <c r="BQU522" s="60"/>
      <c r="BQV522" s="61"/>
      <c r="BQW522" s="70"/>
      <c r="BQX522" s="70"/>
      <c r="BQY522" s="60"/>
      <c r="BQZ522" s="61"/>
      <c r="BRA522" s="70"/>
      <c r="BRB522" s="70"/>
      <c r="BRC522" s="60"/>
      <c r="BRD522" s="61"/>
      <c r="BRE522" s="70"/>
      <c r="BRF522" s="70"/>
      <c r="BRG522" s="60"/>
      <c r="BRH522" s="61"/>
      <c r="BRI522" s="70"/>
      <c r="BRJ522" s="70"/>
      <c r="BRK522" s="60"/>
      <c r="BRL522" s="61"/>
      <c r="BRM522" s="70"/>
      <c r="BRN522" s="70"/>
      <c r="BRO522" s="60"/>
      <c r="BRP522" s="61"/>
      <c r="BRQ522" s="70"/>
      <c r="BRR522" s="70"/>
      <c r="BRS522" s="60"/>
      <c r="BRT522" s="61"/>
      <c r="BRU522" s="70"/>
      <c r="BRV522" s="70"/>
      <c r="BRW522" s="60"/>
      <c r="BRX522" s="61"/>
      <c r="BRY522" s="70"/>
      <c r="BRZ522" s="70"/>
      <c r="BSA522" s="60"/>
      <c r="BSB522" s="61"/>
      <c r="BSC522" s="70"/>
      <c r="BSD522" s="70"/>
      <c r="BSE522" s="60"/>
      <c r="BSF522" s="61"/>
      <c r="BSG522" s="70"/>
      <c r="BSH522" s="70"/>
      <c r="BSI522" s="60"/>
      <c r="BSJ522" s="61"/>
      <c r="BSK522" s="70"/>
      <c r="BSL522" s="70"/>
      <c r="BSM522" s="60"/>
      <c r="BSN522" s="61"/>
      <c r="BSO522" s="70"/>
      <c r="BSP522" s="70"/>
      <c r="BSQ522" s="60"/>
      <c r="BSR522" s="61"/>
      <c r="BSS522" s="70"/>
      <c r="BST522" s="70"/>
      <c r="BSU522" s="60"/>
      <c r="BSV522" s="61"/>
      <c r="BSW522" s="70"/>
      <c r="BSX522" s="70"/>
      <c r="BSY522" s="60"/>
      <c r="BSZ522" s="61"/>
      <c r="BTA522" s="70"/>
      <c r="BTB522" s="70"/>
      <c r="BTC522" s="60"/>
      <c r="BTD522" s="61"/>
      <c r="BTE522" s="70"/>
      <c r="BTF522" s="70"/>
      <c r="BTG522" s="60"/>
      <c r="BTH522" s="61"/>
      <c r="BTI522" s="70"/>
      <c r="BTJ522" s="70"/>
      <c r="BTK522" s="60"/>
      <c r="BTL522" s="61"/>
      <c r="BTM522" s="70"/>
      <c r="BTN522" s="70"/>
      <c r="BTO522" s="60"/>
      <c r="BTP522" s="61"/>
      <c r="BTQ522" s="70"/>
      <c r="BTR522" s="70"/>
      <c r="BTS522" s="60"/>
      <c r="BTT522" s="61"/>
      <c r="BTU522" s="70"/>
      <c r="BTV522" s="70"/>
      <c r="BTW522" s="60"/>
      <c r="BTX522" s="61"/>
      <c r="BTY522" s="70"/>
      <c r="BTZ522" s="70"/>
      <c r="BUA522" s="60"/>
      <c r="BUB522" s="61"/>
      <c r="BUC522" s="70"/>
      <c r="BUD522" s="70"/>
      <c r="BUE522" s="60"/>
      <c r="BUF522" s="61"/>
      <c r="BUG522" s="70"/>
      <c r="BUH522" s="70"/>
      <c r="BUI522" s="60"/>
      <c r="BUJ522" s="61"/>
      <c r="BUK522" s="70"/>
      <c r="BUL522" s="70"/>
      <c r="BUM522" s="60"/>
      <c r="BUN522" s="61"/>
      <c r="BUO522" s="70"/>
      <c r="BUP522" s="70"/>
      <c r="BUQ522" s="60"/>
      <c r="BUR522" s="61"/>
      <c r="BUS522" s="70"/>
      <c r="BUT522" s="70"/>
      <c r="BUU522" s="60"/>
      <c r="BUV522" s="61"/>
      <c r="BUW522" s="70"/>
      <c r="BUX522" s="70"/>
      <c r="BUY522" s="60"/>
      <c r="BUZ522" s="61"/>
      <c r="BVA522" s="70"/>
      <c r="BVB522" s="70"/>
      <c r="BVC522" s="60"/>
      <c r="BVD522" s="61"/>
      <c r="BVE522" s="70"/>
      <c r="BVF522" s="70"/>
      <c r="BVG522" s="60"/>
      <c r="BVH522" s="61"/>
      <c r="BVI522" s="70"/>
      <c r="BVJ522" s="70"/>
      <c r="BVK522" s="60"/>
      <c r="BVL522" s="61"/>
      <c r="BVM522" s="70"/>
      <c r="BVN522" s="70"/>
      <c r="BVO522" s="60"/>
      <c r="BVP522" s="61"/>
      <c r="BVQ522" s="70"/>
      <c r="BVR522" s="70"/>
      <c r="BVS522" s="60"/>
      <c r="BVT522" s="61"/>
      <c r="BVU522" s="70"/>
      <c r="BVV522" s="70"/>
      <c r="BVW522" s="60"/>
      <c r="BVX522" s="61"/>
      <c r="BVY522" s="70"/>
      <c r="BVZ522" s="70"/>
      <c r="BWA522" s="60"/>
      <c r="BWB522" s="61"/>
      <c r="BWC522" s="70"/>
      <c r="BWD522" s="70"/>
      <c r="BWE522" s="60"/>
      <c r="BWF522" s="61"/>
      <c r="BWG522" s="70"/>
      <c r="BWH522" s="70"/>
      <c r="BWI522" s="60"/>
      <c r="BWJ522" s="61"/>
      <c r="BWK522" s="70"/>
      <c r="BWL522" s="70"/>
      <c r="BWM522" s="60"/>
      <c r="BWN522" s="61"/>
      <c r="BWO522" s="70"/>
      <c r="BWP522" s="70"/>
      <c r="BWQ522" s="60"/>
      <c r="BWR522" s="61"/>
      <c r="BWS522" s="70"/>
      <c r="BWT522" s="70"/>
      <c r="BWU522" s="60"/>
      <c r="BWV522" s="61"/>
      <c r="BWW522" s="70"/>
      <c r="BWX522" s="70"/>
      <c r="BWY522" s="60"/>
      <c r="BWZ522" s="61"/>
      <c r="BXA522" s="70"/>
      <c r="BXB522" s="70"/>
      <c r="BXC522" s="60"/>
      <c r="BXD522" s="61"/>
      <c r="BXE522" s="70"/>
      <c r="BXF522" s="70"/>
      <c r="BXG522" s="60"/>
      <c r="BXH522" s="61"/>
      <c r="BXI522" s="70"/>
      <c r="BXJ522" s="70"/>
      <c r="BXK522" s="60"/>
      <c r="BXL522" s="61"/>
      <c r="BXM522" s="70"/>
      <c r="BXN522" s="70"/>
      <c r="BXO522" s="60"/>
      <c r="BXP522" s="61"/>
      <c r="BXQ522" s="70"/>
      <c r="BXR522" s="70"/>
      <c r="BXS522" s="60"/>
      <c r="BXT522" s="61"/>
      <c r="BXU522" s="70"/>
      <c r="BXV522" s="70"/>
      <c r="BXW522" s="60"/>
      <c r="BXX522" s="61"/>
      <c r="BXY522" s="70"/>
      <c r="BXZ522" s="70"/>
      <c r="BYA522" s="60"/>
      <c r="BYB522" s="61"/>
      <c r="BYC522" s="70"/>
      <c r="BYD522" s="70"/>
      <c r="BYE522" s="60"/>
      <c r="BYF522" s="61"/>
      <c r="BYG522" s="70"/>
      <c r="BYH522" s="70"/>
      <c r="BYI522" s="60"/>
      <c r="BYJ522" s="61"/>
      <c r="BYK522" s="70"/>
      <c r="BYL522" s="70"/>
      <c r="BYM522" s="60"/>
      <c r="BYN522" s="61"/>
      <c r="BYO522" s="70"/>
      <c r="BYP522" s="70"/>
      <c r="BYQ522" s="60"/>
      <c r="BYR522" s="61"/>
      <c r="BYS522" s="70"/>
      <c r="BYT522" s="70"/>
      <c r="BYU522" s="60"/>
      <c r="BYV522" s="61"/>
      <c r="BYW522" s="70"/>
      <c r="BYX522" s="70"/>
      <c r="BYY522" s="60"/>
      <c r="BYZ522" s="61"/>
      <c r="BZA522" s="70"/>
      <c r="BZB522" s="70"/>
      <c r="BZC522" s="60"/>
      <c r="BZD522" s="61"/>
      <c r="BZE522" s="70"/>
      <c r="BZF522" s="70"/>
      <c r="BZG522" s="60"/>
      <c r="BZH522" s="61"/>
      <c r="BZI522" s="70"/>
      <c r="BZJ522" s="70"/>
      <c r="BZK522" s="60"/>
      <c r="BZL522" s="61"/>
      <c r="BZM522" s="70"/>
      <c r="BZN522" s="70"/>
      <c r="BZO522" s="60"/>
      <c r="BZP522" s="61"/>
      <c r="BZQ522" s="70"/>
      <c r="BZR522" s="70"/>
      <c r="BZS522" s="60"/>
      <c r="BZT522" s="61"/>
      <c r="BZU522" s="70"/>
      <c r="BZV522" s="70"/>
      <c r="BZW522" s="60"/>
      <c r="BZX522" s="61"/>
      <c r="BZY522" s="70"/>
      <c r="BZZ522" s="70"/>
      <c r="CAA522" s="60"/>
      <c r="CAB522" s="61"/>
      <c r="CAC522" s="70"/>
      <c r="CAD522" s="70"/>
      <c r="CAE522" s="60"/>
      <c r="CAF522" s="61"/>
      <c r="CAG522" s="70"/>
      <c r="CAH522" s="70"/>
      <c r="CAI522" s="60"/>
      <c r="CAJ522" s="61"/>
      <c r="CAK522" s="70"/>
      <c r="CAL522" s="70"/>
      <c r="CAM522" s="60"/>
      <c r="CAN522" s="61"/>
      <c r="CAO522" s="70"/>
      <c r="CAP522" s="70"/>
      <c r="CAQ522" s="60"/>
      <c r="CAR522" s="61"/>
      <c r="CAS522" s="70"/>
      <c r="CAT522" s="70"/>
      <c r="CAU522" s="60"/>
      <c r="CAV522" s="61"/>
      <c r="CAW522" s="70"/>
      <c r="CAX522" s="70"/>
      <c r="CAY522" s="60"/>
      <c r="CAZ522" s="61"/>
      <c r="CBA522" s="70"/>
      <c r="CBB522" s="70"/>
      <c r="CBC522" s="60"/>
      <c r="CBD522" s="61"/>
      <c r="CBE522" s="70"/>
      <c r="CBF522" s="70"/>
      <c r="CBG522" s="60"/>
      <c r="CBH522" s="61"/>
      <c r="CBI522" s="70"/>
      <c r="CBJ522" s="70"/>
      <c r="CBK522" s="60"/>
      <c r="CBL522" s="61"/>
      <c r="CBM522" s="70"/>
      <c r="CBN522" s="70"/>
      <c r="CBO522" s="60"/>
      <c r="CBP522" s="61"/>
      <c r="CBQ522" s="70"/>
      <c r="CBR522" s="70"/>
      <c r="CBS522" s="60"/>
      <c r="CBT522" s="61"/>
      <c r="CBU522" s="70"/>
      <c r="CBV522" s="70"/>
      <c r="CBW522" s="60"/>
      <c r="CBX522" s="61"/>
      <c r="CBY522" s="70"/>
      <c r="CBZ522" s="70"/>
      <c r="CCA522" s="60"/>
      <c r="CCB522" s="61"/>
      <c r="CCC522" s="70"/>
      <c r="CCD522" s="70"/>
      <c r="CCE522" s="60"/>
      <c r="CCF522" s="61"/>
      <c r="CCG522" s="70"/>
      <c r="CCH522" s="70"/>
      <c r="CCI522" s="60"/>
      <c r="CCJ522" s="61"/>
      <c r="CCK522" s="70"/>
      <c r="CCL522" s="70"/>
      <c r="CCM522" s="60"/>
      <c r="CCN522" s="61"/>
      <c r="CCO522" s="70"/>
      <c r="CCP522" s="70"/>
      <c r="CCQ522" s="60"/>
      <c r="CCR522" s="61"/>
      <c r="CCS522" s="70"/>
      <c r="CCT522" s="70"/>
      <c r="CCU522" s="60"/>
      <c r="CCV522" s="61"/>
      <c r="CCW522" s="70"/>
      <c r="CCX522" s="70"/>
      <c r="CCY522" s="60"/>
      <c r="CCZ522" s="61"/>
      <c r="CDA522" s="70"/>
      <c r="CDB522" s="70"/>
      <c r="CDC522" s="60"/>
      <c r="CDD522" s="61"/>
      <c r="CDE522" s="70"/>
      <c r="CDF522" s="70"/>
      <c r="CDG522" s="60"/>
      <c r="CDH522" s="61"/>
      <c r="CDI522" s="70"/>
      <c r="CDJ522" s="70"/>
      <c r="CDK522" s="60"/>
      <c r="CDL522" s="61"/>
      <c r="CDM522" s="70"/>
      <c r="CDN522" s="70"/>
      <c r="CDO522" s="60"/>
      <c r="CDP522" s="61"/>
      <c r="CDQ522" s="70"/>
      <c r="CDR522" s="70"/>
      <c r="CDS522" s="60"/>
      <c r="CDT522" s="61"/>
      <c r="CDU522" s="70"/>
      <c r="CDV522" s="70"/>
      <c r="CDW522" s="60"/>
      <c r="CDX522" s="61"/>
      <c r="CDY522" s="70"/>
      <c r="CDZ522" s="70"/>
      <c r="CEA522" s="60"/>
      <c r="CEB522" s="61"/>
      <c r="CEC522" s="70"/>
      <c r="CED522" s="70"/>
      <c r="CEE522" s="60"/>
      <c r="CEF522" s="61"/>
      <c r="CEG522" s="70"/>
      <c r="CEH522" s="70"/>
      <c r="CEI522" s="60"/>
      <c r="CEJ522" s="61"/>
      <c r="CEK522" s="70"/>
      <c r="CEL522" s="70"/>
      <c r="CEM522" s="60"/>
      <c r="CEN522" s="61"/>
      <c r="CEO522" s="70"/>
      <c r="CEP522" s="70"/>
      <c r="CEQ522" s="60"/>
      <c r="CER522" s="61"/>
      <c r="CES522" s="70"/>
      <c r="CET522" s="70"/>
      <c r="CEU522" s="60"/>
      <c r="CEV522" s="61"/>
      <c r="CEW522" s="70"/>
      <c r="CEX522" s="70"/>
      <c r="CEY522" s="60"/>
      <c r="CEZ522" s="61"/>
      <c r="CFA522" s="70"/>
      <c r="CFB522" s="70"/>
      <c r="CFC522" s="60"/>
      <c r="CFD522" s="61"/>
      <c r="CFE522" s="70"/>
      <c r="CFF522" s="70"/>
      <c r="CFG522" s="60"/>
      <c r="CFH522" s="61"/>
      <c r="CFI522" s="70"/>
      <c r="CFJ522" s="70"/>
      <c r="CFK522" s="60"/>
      <c r="CFL522" s="61"/>
      <c r="CFM522" s="70"/>
      <c r="CFN522" s="70"/>
      <c r="CFO522" s="60"/>
      <c r="CFP522" s="61"/>
      <c r="CFQ522" s="70"/>
      <c r="CFR522" s="70"/>
      <c r="CFS522" s="60"/>
      <c r="CFT522" s="61"/>
      <c r="CFU522" s="70"/>
      <c r="CFV522" s="70"/>
      <c r="CFW522" s="60"/>
      <c r="CFX522" s="61"/>
      <c r="CFY522" s="70"/>
      <c r="CFZ522" s="70"/>
      <c r="CGA522" s="60"/>
      <c r="CGB522" s="61"/>
      <c r="CGC522" s="70"/>
      <c r="CGD522" s="70"/>
      <c r="CGE522" s="60"/>
      <c r="CGF522" s="61"/>
      <c r="CGG522" s="70"/>
      <c r="CGH522" s="70"/>
      <c r="CGI522" s="60"/>
      <c r="CGJ522" s="61"/>
      <c r="CGK522" s="70"/>
      <c r="CGL522" s="70"/>
      <c r="CGM522" s="60"/>
      <c r="CGN522" s="61"/>
      <c r="CGO522" s="70"/>
      <c r="CGP522" s="70"/>
      <c r="CGQ522" s="60"/>
      <c r="CGR522" s="61"/>
      <c r="CGS522" s="70"/>
      <c r="CGT522" s="70"/>
      <c r="CGU522" s="60"/>
      <c r="CGV522" s="61"/>
      <c r="CGW522" s="70"/>
      <c r="CGX522" s="70"/>
      <c r="CGY522" s="60"/>
      <c r="CGZ522" s="61"/>
      <c r="CHA522" s="70"/>
      <c r="CHB522" s="70"/>
      <c r="CHC522" s="60"/>
      <c r="CHD522" s="61"/>
      <c r="CHE522" s="70"/>
      <c r="CHF522" s="70"/>
      <c r="CHG522" s="60"/>
      <c r="CHH522" s="61"/>
      <c r="CHI522" s="70"/>
      <c r="CHJ522" s="70"/>
      <c r="CHK522" s="60"/>
      <c r="CHL522" s="61"/>
      <c r="CHM522" s="70"/>
      <c r="CHN522" s="70"/>
      <c r="CHO522" s="60"/>
      <c r="CHP522" s="61"/>
      <c r="CHQ522" s="70"/>
      <c r="CHR522" s="70"/>
      <c r="CHS522" s="60"/>
      <c r="CHT522" s="61"/>
      <c r="CHU522" s="70"/>
      <c r="CHV522" s="70"/>
      <c r="CHW522" s="60"/>
      <c r="CHX522" s="61"/>
      <c r="CHY522" s="70"/>
      <c r="CHZ522" s="70"/>
      <c r="CIA522" s="60"/>
      <c r="CIB522" s="61"/>
      <c r="CIC522" s="70"/>
      <c r="CID522" s="70"/>
      <c r="CIE522" s="60"/>
      <c r="CIF522" s="61"/>
      <c r="CIG522" s="70"/>
      <c r="CIH522" s="70"/>
      <c r="CII522" s="60"/>
      <c r="CIJ522" s="61"/>
      <c r="CIK522" s="70"/>
      <c r="CIL522" s="70"/>
      <c r="CIM522" s="60"/>
      <c r="CIN522" s="61"/>
      <c r="CIO522" s="70"/>
      <c r="CIP522" s="70"/>
      <c r="CIQ522" s="60"/>
      <c r="CIR522" s="61"/>
      <c r="CIS522" s="70"/>
      <c r="CIT522" s="70"/>
      <c r="CIU522" s="60"/>
      <c r="CIV522" s="61"/>
      <c r="CIW522" s="70"/>
      <c r="CIX522" s="70"/>
      <c r="CIY522" s="60"/>
      <c r="CIZ522" s="61"/>
      <c r="CJA522" s="70"/>
      <c r="CJB522" s="70"/>
      <c r="CJC522" s="60"/>
      <c r="CJD522" s="61"/>
      <c r="CJE522" s="70"/>
      <c r="CJF522" s="70"/>
      <c r="CJG522" s="60"/>
      <c r="CJH522" s="61"/>
      <c r="CJI522" s="70"/>
      <c r="CJJ522" s="70"/>
      <c r="CJK522" s="60"/>
      <c r="CJL522" s="61"/>
      <c r="CJM522" s="70"/>
      <c r="CJN522" s="70"/>
      <c r="CJO522" s="60"/>
      <c r="CJP522" s="61"/>
      <c r="CJQ522" s="70"/>
      <c r="CJR522" s="70"/>
      <c r="CJS522" s="60"/>
      <c r="CJT522" s="61"/>
      <c r="CJU522" s="70"/>
      <c r="CJV522" s="70"/>
      <c r="CJW522" s="60"/>
      <c r="CJX522" s="61"/>
      <c r="CJY522" s="70"/>
      <c r="CJZ522" s="70"/>
      <c r="CKA522" s="60"/>
      <c r="CKB522" s="61"/>
      <c r="CKC522" s="70"/>
      <c r="CKD522" s="70"/>
      <c r="CKE522" s="60"/>
      <c r="CKF522" s="61"/>
      <c r="CKG522" s="70"/>
      <c r="CKH522" s="70"/>
      <c r="CKI522" s="60"/>
      <c r="CKJ522" s="61"/>
      <c r="CKK522" s="70"/>
      <c r="CKL522" s="70"/>
      <c r="CKM522" s="60"/>
      <c r="CKN522" s="61"/>
      <c r="CKO522" s="70"/>
      <c r="CKP522" s="70"/>
      <c r="CKQ522" s="60"/>
      <c r="CKR522" s="61"/>
      <c r="CKS522" s="70"/>
      <c r="CKT522" s="70"/>
      <c r="CKU522" s="60"/>
      <c r="CKV522" s="61"/>
      <c r="CKW522" s="70"/>
      <c r="CKX522" s="70"/>
      <c r="CKY522" s="60"/>
      <c r="CKZ522" s="61"/>
      <c r="CLA522" s="70"/>
      <c r="CLB522" s="70"/>
      <c r="CLC522" s="60"/>
      <c r="CLD522" s="61"/>
      <c r="CLE522" s="70"/>
      <c r="CLF522" s="70"/>
      <c r="CLG522" s="60"/>
      <c r="CLH522" s="61"/>
      <c r="CLI522" s="70"/>
      <c r="CLJ522" s="70"/>
      <c r="CLK522" s="60"/>
      <c r="CLL522" s="61"/>
      <c r="CLM522" s="70"/>
      <c r="CLN522" s="70"/>
      <c r="CLO522" s="60"/>
      <c r="CLP522" s="61"/>
      <c r="CLQ522" s="70"/>
      <c r="CLR522" s="70"/>
      <c r="CLS522" s="60"/>
      <c r="CLT522" s="61"/>
      <c r="CLU522" s="70"/>
      <c r="CLV522" s="70"/>
      <c r="CLW522" s="60"/>
      <c r="CLX522" s="61"/>
      <c r="CLY522" s="70"/>
      <c r="CLZ522" s="70"/>
      <c r="CMA522" s="60"/>
      <c r="CMB522" s="61"/>
      <c r="CMC522" s="70"/>
      <c r="CMD522" s="70"/>
      <c r="CME522" s="60"/>
      <c r="CMF522" s="61"/>
      <c r="CMG522" s="70"/>
      <c r="CMH522" s="70"/>
      <c r="CMI522" s="60"/>
      <c r="CMJ522" s="61"/>
      <c r="CMK522" s="70"/>
      <c r="CML522" s="70"/>
      <c r="CMM522" s="60"/>
      <c r="CMN522" s="61"/>
      <c r="CMO522" s="70"/>
      <c r="CMP522" s="70"/>
      <c r="CMQ522" s="60"/>
      <c r="CMR522" s="61"/>
      <c r="CMS522" s="70"/>
      <c r="CMT522" s="70"/>
      <c r="CMU522" s="60"/>
      <c r="CMV522" s="61"/>
      <c r="CMW522" s="70"/>
      <c r="CMX522" s="70"/>
      <c r="CMY522" s="60"/>
      <c r="CMZ522" s="61"/>
      <c r="CNA522" s="70"/>
      <c r="CNB522" s="70"/>
      <c r="CNC522" s="60"/>
      <c r="CND522" s="61"/>
      <c r="CNE522" s="70"/>
      <c r="CNF522" s="70"/>
      <c r="CNG522" s="60"/>
      <c r="CNH522" s="61"/>
      <c r="CNI522" s="70"/>
      <c r="CNJ522" s="70"/>
      <c r="CNK522" s="60"/>
      <c r="CNL522" s="61"/>
      <c r="CNM522" s="70"/>
      <c r="CNN522" s="70"/>
      <c r="CNO522" s="60"/>
      <c r="CNP522" s="61"/>
      <c r="CNQ522" s="70"/>
      <c r="CNR522" s="70"/>
      <c r="CNS522" s="60"/>
      <c r="CNT522" s="61"/>
      <c r="CNU522" s="70"/>
      <c r="CNV522" s="70"/>
      <c r="CNW522" s="60"/>
      <c r="CNX522" s="61"/>
      <c r="CNY522" s="70"/>
      <c r="CNZ522" s="70"/>
      <c r="COA522" s="60"/>
      <c r="COB522" s="61"/>
      <c r="COC522" s="70"/>
      <c r="COD522" s="70"/>
      <c r="COE522" s="60"/>
      <c r="COF522" s="61"/>
      <c r="COG522" s="70"/>
      <c r="COH522" s="70"/>
      <c r="COI522" s="60"/>
      <c r="COJ522" s="61"/>
      <c r="COK522" s="70"/>
      <c r="COL522" s="70"/>
      <c r="COM522" s="60"/>
      <c r="CON522" s="61"/>
      <c r="COO522" s="70"/>
      <c r="COP522" s="70"/>
      <c r="COQ522" s="60"/>
      <c r="COR522" s="61"/>
      <c r="COS522" s="70"/>
      <c r="COT522" s="70"/>
      <c r="COU522" s="60"/>
      <c r="COV522" s="61"/>
      <c r="COW522" s="70"/>
      <c r="COX522" s="70"/>
      <c r="COY522" s="60"/>
      <c r="COZ522" s="61"/>
      <c r="CPA522" s="70"/>
      <c r="CPB522" s="70"/>
      <c r="CPC522" s="60"/>
      <c r="CPD522" s="61"/>
      <c r="CPE522" s="70"/>
      <c r="CPF522" s="70"/>
      <c r="CPG522" s="60"/>
      <c r="CPH522" s="61"/>
      <c r="CPI522" s="70"/>
      <c r="CPJ522" s="70"/>
      <c r="CPK522" s="60"/>
      <c r="CPL522" s="61"/>
      <c r="CPM522" s="70"/>
      <c r="CPN522" s="70"/>
      <c r="CPO522" s="60"/>
      <c r="CPP522" s="61"/>
      <c r="CPQ522" s="70"/>
      <c r="CPR522" s="70"/>
      <c r="CPS522" s="60"/>
      <c r="CPT522" s="61"/>
      <c r="CPU522" s="70"/>
      <c r="CPV522" s="70"/>
      <c r="CPW522" s="60"/>
      <c r="CPX522" s="61"/>
      <c r="CPY522" s="70"/>
      <c r="CPZ522" s="70"/>
      <c r="CQA522" s="60"/>
      <c r="CQB522" s="61"/>
      <c r="CQC522" s="70"/>
      <c r="CQD522" s="70"/>
      <c r="CQE522" s="60"/>
      <c r="CQF522" s="61"/>
      <c r="CQG522" s="70"/>
      <c r="CQH522" s="70"/>
      <c r="CQI522" s="60"/>
      <c r="CQJ522" s="61"/>
      <c r="CQK522" s="70"/>
      <c r="CQL522" s="70"/>
      <c r="CQM522" s="60"/>
      <c r="CQN522" s="61"/>
      <c r="CQO522" s="70"/>
      <c r="CQP522" s="70"/>
      <c r="CQQ522" s="60"/>
      <c r="CQR522" s="61"/>
      <c r="CQS522" s="70"/>
      <c r="CQT522" s="70"/>
      <c r="CQU522" s="60"/>
      <c r="CQV522" s="61"/>
      <c r="CQW522" s="70"/>
      <c r="CQX522" s="70"/>
      <c r="CQY522" s="60"/>
      <c r="CQZ522" s="61"/>
      <c r="CRA522" s="70"/>
      <c r="CRB522" s="70"/>
      <c r="CRC522" s="60"/>
      <c r="CRD522" s="61"/>
      <c r="CRE522" s="70"/>
      <c r="CRF522" s="70"/>
      <c r="CRG522" s="60"/>
      <c r="CRH522" s="61"/>
      <c r="CRI522" s="70"/>
      <c r="CRJ522" s="70"/>
      <c r="CRK522" s="60"/>
      <c r="CRL522" s="61"/>
      <c r="CRM522" s="70"/>
      <c r="CRN522" s="70"/>
      <c r="CRO522" s="60"/>
      <c r="CRP522" s="61"/>
      <c r="CRQ522" s="70"/>
      <c r="CRR522" s="70"/>
      <c r="CRS522" s="60"/>
      <c r="CRT522" s="61"/>
      <c r="CRU522" s="70"/>
      <c r="CRV522" s="70"/>
      <c r="CRW522" s="60"/>
      <c r="CRX522" s="61"/>
      <c r="CRY522" s="70"/>
      <c r="CRZ522" s="70"/>
      <c r="CSA522" s="60"/>
      <c r="CSB522" s="61"/>
      <c r="CSC522" s="70"/>
      <c r="CSD522" s="70"/>
      <c r="CSE522" s="60"/>
      <c r="CSF522" s="61"/>
      <c r="CSG522" s="70"/>
      <c r="CSH522" s="70"/>
      <c r="CSI522" s="60"/>
      <c r="CSJ522" s="61"/>
      <c r="CSK522" s="70"/>
      <c r="CSL522" s="70"/>
      <c r="CSM522" s="60"/>
      <c r="CSN522" s="61"/>
      <c r="CSO522" s="70"/>
      <c r="CSP522" s="70"/>
      <c r="CSQ522" s="60"/>
      <c r="CSR522" s="61"/>
      <c r="CSS522" s="70"/>
      <c r="CST522" s="70"/>
      <c r="CSU522" s="60"/>
      <c r="CSV522" s="61"/>
      <c r="CSW522" s="70"/>
      <c r="CSX522" s="70"/>
      <c r="CSY522" s="60"/>
      <c r="CSZ522" s="61"/>
      <c r="CTA522" s="70"/>
      <c r="CTB522" s="70"/>
      <c r="CTC522" s="60"/>
      <c r="CTD522" s="61"/>
      <c r="CTE522" s="70"/>
      <c r="CTF522" s="70"/>
      <c r="CTG522" s="60"/>
      <c r="CTH522" s="61"/>
      <c r="CTI522" s="70"/>
      <c r="CTJ522" s="70"/>
      <c r="CTK522" s="60"/>
      <c r="CTL522" s="61"/>
      <c r="CTM522" s="70"/>
      <c r="CTN522" s="70"/>
      <c r="CTO522" s="60"/>
      <c r="CTP522" s="61"/>
      <c r="CTQ522" s="70"/>
      <c r="CTR522" s="70"/>
      <c r="CTS522" s="60"/>
      <c r="CTT522" s="61"/>
      <c r="CTU522" s="70"/>
      <c r="CTV522" s="70"/>
      <c r="CTW522" s="60"/>
      <c r="CTX522" s="61"/>
      <c r="CTY522" s="70"/>
      <c r="CTZ522" s="70"/>
      <c r="CUA522" s="60"/>
      <c r="CUB522" s="61"/>
      <c r="CUC522" s="70"/>
      <c r="CUD522" s="70"/>
      <c r="CUE522" s="60"/>
      <c r="CUF522" s="61"/>
      <c r="CUG522" s="70"/>
      <c r="CUH522" s="70"/>
      <c r="CUI522" s="60"/>
      <c r="CUJ522" s="61"/>
      <c r="CUK522" s="70"/>
      <c r="CUL522" s="70"/>
      <c r="CUM522" s="60"/>
      <c r="CUN522" s="61"/>
      <c r="CUO522" s="70"/>
      <c r="CUP522" s="70"/>
      <c r="CUQ522" s="60"/>
      <c r="CUR522" s="61"/>
      <c r="CUS522" s="70"/>
      <c r="CUT522" s="70"/>
      <c r="CUU522" s="60"/>
      <c r="CUV522" s="61"/>
      <c r="CUW522" s="70"/>
      <c r="CUX522" s="70"/>
      <c r="CUY522" s="60"/>
      <c r="CUZ522" s="61"/>
      <c r="CVA522" s="70"/>
      <c r="CVB522" s="70"/>
      <c r="CVC522" s="60"/>
      <c r="CVD522" s="61"/>
      <c r="CVE522" s="70"/>
      <c r="CVF522" s="70"/>
      <c r="CVG522" s="60"/>
      <c r="CVH522" s="61"/>
      <c r="CVI522" s="70"/>
      <c r="CVJ522" s="70"/>
      <c r="CVK522" s="60"/>
      <c r="CVL522" s="61"/>
      <c r="CVM522" s="70"/>
      <c r="CVN522" s="70"/>
      <c r="CVO522" s="60"/>
      <c r="CVP522" s="61"/>
      <c r="CVQ522" s="70"/>
      <c r="CVR522" s="70"/>
      <c r="CVS522" s="60"/>
      <c r="CVT522" s="61"/>
      <c r="CVU522" s="70"/>
      <c r="CVV522" s="70"/>
      <c r="CVW522" s="60"/>
      <c r="CVX522" s="61"/>
      <c r="CVY522" s="70"/>
      <c r="CVZ522" s="70"/>
      <c r="CWA522" s="60"/>
      <c r="CWB522" s="61"/>
      <c r="CWC522" s="70"/>
      <c r="CWD522" s="70"/>
      <c r="CWE522" s="60"/>
      <c r="CWF522" s="61"/>
      <c r="CWG522" s="70"/>
      <c r="CWH522" s="70"/>
      <c r="CWI522" s="60"/>
      <c r="CWJ522" s="61"/>
      <c r="CWK522" s="70"/>
      <c r="CWL522" s="70"/>
      <c r="CWM522" s="60"/>
      <c r="CWN522" s="61"/>
      <c r="CWO522" s="70"/>
      <c r="CWP522" s="70"/>
      <c r="CWQ522" s="60"/>
      <c r="CWR522" s="61"/>
      <c r="CWS522" s="70"/>
      <c r="CWT522" s="70"/>
      <c r="CWU522" s="60"/>
      <c r="CWV522" s="61"/>
      <c r="CWW522" s="70"/>
      <c r="CWX522" s="70"/>
      <c r="CWY522" s="60"/>
      <c r="CWZ522" s="61"/>
      <c r="CXA522" s="70"/>
      <c r="CXB522" s="70"/>
      <c r="CXC522" s="60"/>
      <c r="CXD522" s="61"/>
      <c r="CXE522" s="70"/>
      <c r="CXF522" s="70"/>
      <c r="CXG522" s="60"/>
      <c r="CXH522" s="61"/>
      <c r="CXI522" s="70"/>
      <c r="CXJ522" s="70"/>
      <c r="CXK522" s="60"/>
      <c r="CXL522" s="61"/>
      <c r="CXM522" s="70"/>
      <c r="CXN522" s="70"/>
      <c r="CXO522" s="60"/>
      <c r="CXP522" s="61"/>
      <c r="CXQ522" s="70"/>
      <c r="CXR522" s="70"/>
      <c r="CXS522" s="60"/>
      <c r="CXT522" s="61"/>
      <c r="CXU522" s="70"/>
      <c r="CXV522" s="70"/>
      <c r="CXW522" s="60"/>
      <c r="CXX522" s="61"/>
      <c r="CXY522" s="70"/>
      <c r="CXZ522" s="70"/>
      <c r="CYA522" s="60"/>
      <c r="CYB522" s="61"/>
      <c r="CYC522" s="70"/>
      <c r="CYD522" s="70"/>
      <c r="CYE522" s="60"/>
      <c r="CYF522" s="61"/>
      <c r="CYG522" s="70"/>
      <c r="CYH522" s="70"/>
      <c r="CYI522" s="60"/>
      <c r="CYJ522" s="61"/>
      <c r="CYK522" s="70"/>
      <c r="CYL522" s="70"/>
      <c r="CYM522" s="60"/>
      <c r="CYN522" s="61"/>
      <c r="CYO522" s="70"/>
      <c r="CYP522" s="70"/>
      <c r="CYQ522" s="60"/>
      <c r="CYR522" s="61"/>
      <c r="CYS522" s="70"/>
      <c r="CYT522" s="70"/>
      <c r="CYU522" s="60"/>
      <c r="CYV522" s="61"/>
      <c r="CYW522" s="70"/>
      <c r="CYX522" s="70"/>
      <c r="CYY522" s="60"/>
      <c r="CYZ522" s="61"/>
      <c r="CZA522" s="70"/>
      <c r="CZB522" s="70"/>
      <c r="CZC522" s="60"/>
      <c r="CZD522" s="61"/>
      <c r="CZE522" s="70"/>
      <c r="CZF522" s="70"/>
      <c r="CZG522" s="60"/>
      <c r="CZH522" s="61"/>
      <c r="CZI522" s="70"/>
      <c r="CZJ522" s="70"/>
      <c r="CZK522" s="60"/>
      <c r="CZL522" s="61"/>
      <c r="CZM522" s="70"/>
      <c r="CZN522" s="70"/>
      <c r="CZO522" s="60"/>
      <c r="CZP522" s="61"/>
      <c r="CZQ522" s="70"/>
      <c r="CZR522" s="70"/>
      <c r="CZS522" s="60"/>
      <c r="CZT522" s="61"/>
      <c r="CZU522" s="70"/>
      <c r="CZV522" s="70"/>
      <c r="CZW522" s="60"/>
      <c r="CZX522" s="61"/>
      <c r="CZY522" s="70"/>
      <c r="CZZ522" s="70"/>
      <c r="DAA522" s="60"/>
      <c r="DAB522" s="61"/>
      <c r="DAC522" s="70"/>
      <c r="DAD522" s="70"/>
      <c r="DAE522" s="60"/>
      <c r="DAF522" s="61"/>
      <c r="DAG522" s="70"/>
      <c r="DAH522" s="70"/>
      <c r="DAI522" s="60"/>
      <c r="DAJ522" s="61"/>
      <c r="DAK522" s="70"/>
      <c r="DAL522" s="70"/>
      <c r="DAM522" s="60"/>
      <c r="DAN522" s="61"/>
      <c r="DAO522" s="70"/>
      <c r="DAP522" s="70"/>
      <c r="DAQ522" s="60"/>
      <c r="DAR522" s="61"/>
      <c r="DAS522" s="70"/>
      <c r="DAT522" s="70"/>
      <c r="DAU522" s="60"/>
      <c r="DAV522" s="61"/>
      <c r="DAW522" s="70"/>
      <c r="DAX522" s="70"/>
      <c r="DAY522" s="60"/>
      <c r="DAZ522" s="61"/>
      <c r="DBA522" s="70"/>
      <c r="DBB522" s="70"/>
      <c r="DBC522" s="60"/>
      <c r="DBD522" s="61"/>
      <c r="DBE522" s="70"/>
      <c r="DBF522" s="70"/>
      <c r="DBG522" s="60"/>
      <c r="DBH522" s="61"/>
      <c r="DBI522" s="70"/>
      <c r="DBJ522" s="70"/>
      <c r="DBK522" s="60"/>
      <c r="DBL522" s="61"/>
      <c r="DBM522" s="70"/>
      <c r="DBN522" s="70"/>
      <c r="DBO522" s="60"/>
      <c r="DBP522" s="61"/>
      <c r="DBQ522" s="70"/>
      <c r="DBR522" s="70"/>
      <c r="DBS522" s="60"/>
      <c r="DBT522" s="61"/>
      <c r="DBU522" s="70"/>
      <c r="DBV522" s="70"/>
      <c r="DBW522" s="60"/>
      <c r="DBX522" s="61"/>
      <c r="DBY522" s="70"/>
      <c r="DBZ522" s="70"/>
      <c r="DCA522" s="60"/>
      <c r="DCB522" s="61"/>
      <c r="DCC522" s="70"/>
      <c r="DCD522" s="70"/>
      <c r="DCE522" s="60"/>
      <c r="DCF522" s="61"/>
      <c r="DCG522" s="70"/>
      <c r="DCH522" s="70"/>
      <c r="DCI522" s="60"/>
      <c r="DCJ522" s="61"/>
      <c r="DCK522" s="70"/>
      <c r="DCL522" s="70"/>
      <c r="DCM522" s="60"/>
      <c r="DCN522" s="61"/>
      <c r="DCO522" s="70"/>
      <c r="DCP522" s="70"/>
      <c r="DCQ522" s="60"/>
      <c r="DCR522" s="61"/>
      <c r="DCS522" s="70"/>
      <c r="DCT522" s="70"/>
      <c r="DCU522" s="60"/>
      <c r="DCV522" s="61"/>
      <c r="DCW522" s="70"/>
      <c r="DCX522" s="70"/>
      <c r="DCY522" s="60"/>
      <c r="DCZ522" s="61"/>
      <c r="DDA522" s="70"/>
      <c r="DDB522" s="70"/>
      <c r="DDC522" s="60"/>
      <c r="DDD522" s="61"/>
      <c r="DDE522" s="70"/>
      <c r="DDF522" s="70"/>
      <c r="DDG522" s="60"/>
      <c r="DDH522" s="61"/>
      <c r="DDI522" s="70"/>
      <c r="DDJ522" s="70"/>
      <c r="DDK522" s="60"/>
      <c r="DDL522" s="61"/>
      <c r="DDM522" s="70"/>
      <c r="DDN522" s="70"/>
      <c r="DDO522" s="60"/>
      <c r="DDP522" s="61"/>
      <c r="DDQ522" s="70"/>
      <c r="DDR522" s="70"/>
      <c r="DDS522" s="60"/>
      <c r="DDT522" s="61"/>
      <c r="DDU522" s="70"/>
      <c r="DDV522" s="70"/>
      <c r="DDW522" s="60"/>
      <c r="DDX522" s="61"/>
      <c r="DDY522" s="70"/>
      <c r="DDZ522" s="70"/>
      <c r="DEA522" s="60"/>
      <c r="DEB522" s="61"/>
      <c r="DEC522" s="70"/>
      <c r="DED522" s="70"/>
      <c r="DEE522" s="60"/>
      <c r="DEF522" s="61"/>
      <c r="DEG522" s="70"/>
      <c r="DEH522" s="70"/>
      <c r="DEI522" s="60"/>
      <c r="DEJ522" s="61"/>
      <c r="DEK522" s="70"/>
      <c r="DEL522" s="70"/>
      <c r="DEM522" s="60"/>
      <c r="DEN522" s="61"/>
      <c r="DEO522" s="70"/>
      <c r="DEP522" s="70"/>
      <c r="DEQ522" s="60"/>
      <c r="DER522" s="61"/>
      <c r="DES522" s="70"/>
      <c r="DET522" s="70"/>
      <c r="DEU522" s="60"/>
      <c r="DEV522" s="61"/>
      <c r="DEW522" s="70"/>
      <c r="DEX522" s="70"/>
      <c r="DEY522" s="60"/>
      <c r="DEZ522" s="61"/>
      <c r="DFA522" s="70"/>
      <c r="DFB522" s="70"/>
      <c r="DFC522" s="60"/>
      <c r="DFD522" s="61"/>
      <c r="DFE522" s="70"/>
      <c r="DFF522" s="70"/>
      <c r="DFG522" s="60"/>
      <c r="DFH522" s="61"/>
      <c r="DFI522" s="70"/>
      <c r="DFJ522" s="70"/>
      <c r="DFK522" s="60"/>
      <c r="DFL522" s="61"/>
      <c r="DFM522" s="70"/>
      <c r="DFN522" s="70"/>
      <c r="DFO522" s="60"/>
      <c r="DFP522" s="61"/>
      <c r="DFQ522" s="70"/>
      <c r="DFR522" s="70"/>
      <c r="DFS522" s="60"/>
      <c r="DFT522" s="61"/>
      <c r="DFU522" s="70"/>
      <c r="DFV522" s="70"/>
      <c r="DFW522" s="60"/>
      <c r="DFX522" s="61"/>
      <c r="DFY522" s="70"/>
      <c r="DFZ522" s="70"/>
      <c r="DGA522" s="60"/>
      <c r="DGB522" s="61"/>
      <c r="DGC522" s="70"/>
      <c r="DGD522" s="70"/>
      <c r="DGE522" s="60"/>
      <c r="DGF522" s="61"/>
      <c r="DGG522" s="70"/>
      <c r="DGH522" s="70"/>
      <c r="DGI522" s="60"/>
      <c r="DGJ522" s="61"/>
      <c r="DGK522" s="70"/>
      <c r="DGL522" s="70"/>
      <c r="DGM522" s="60"/>
      <c r="DGN522" s="61"/>
      <c r="DGO522" s="70"/>
      <c r="DGP522" s="70"/>
      <c r="DGQ522" s="60"/>
      <c r="DGR522" s="61"/>
      <c r="DGS522" s="70"/>
      <c r="DGT522" s="70"/>
      <c r="DGU522" s="60"/>
      <c r="DGV522" s="61"/>
      <c r="DGW522" s="70"/>
      <c r="DGX522" s="70"/>
      <c r="DGY522" s="60"/>
      <c r="DGZ522" s="61"/>
      <c r="DHA522" s="70"/>
      <c r="DHB522" s="70"/>
      <c r="DHC522" s="60"/>
      <c r="DHD522" s="61"/>
      <c r="DHE522" s="70"/>
      <c r="DHF522" s="70"/>
      <c r="DHG522" s="60"/>
      <c r="DHH522" s="61"/>
      <c r="DHI522" s="70"/>
      <c r="DHJ522" s="70"/>
      <c r="DHK522" s="60"/>
      <c r="DHL522" s="61"/>
      <c r="DHM522" s="70"/>
      <c r="DHN522" s="70"/>
      <c r="DHO522" s="60"/>
      <c r="DHP522" s="61"/>
      <c r="DHQ522" s="70"/>
      <c r="DHR522" s="70"/>
      <c r="DHS522" s="60"/>
      <c r="DHT522" s="61"/>
      <c r="DHU522" s="70"/>
      <c r="DHV522" s="70"/>
      <c r="DHW522" s="60"/>
      <c r="DHX522" s="61"/>
      <c r="DHY522" s="70"/>
      <c r="DHZ522" s="70"/>
      <c r="DIA522" s="60"/>
      <c r="DIB522" s="61"/>
      <c r="DIC522" s="70"/>
      <c r="DID522" s="70"/>
      <c r="DIE522" s="60"/>
      <c r="DIF522" s="61"/>
      <c r="DIG522" s="70"/>
      <c r="DIH522" s="70"/>
      <c r="DII522" s="60"/>
      <c r="DIJ522" s="61"/>
      <c r="DIK522" s="70"/>
      <c r="DIL522" s="70"/>
      <c r="DIM522" s="60"/>
      <c r="DIN522" s="61"/>
      <c r="DIO522" s="70"/>
      <c r="DIP522" s="70"/>
      <c r="DIQ522" s="60"/>
      <c r="DIR522" s="61"/>
      <c r="DIS522" s="70"/>
      <c r="DIT522" s="70"/>
      <c r="DIU522" s="60"/>
      <c r="DIV522" s="61"/>
      <c r="DIW522" s="70"/>
      <c r="DIX522" s="70"/>
      <c r="DIY522" s="60"/>
      <c r="DIZ522" s="61"/>
      <c r="DJA522" s="70"/>
      <c r="DJB522" s="70"/>
      <c r="DJC522" s="60"/>
      <c r="DJD522" s="61"/>
      <c r="DJE522" s="70"/>
      <c r="DJF522" s="70"/>
      <c r="DJG522" s="60"/>
      <c r="DJH522" s="61"/>
      <c r="DJI522" s="70"/>
      <c r="DJJ522" s="70"/>
      <c r="DJK522" s="60"/>
      <c r="DJL522" s="61"/>
      <c r="DJM522" s="70"/>
      <c r="DJN522" s="70"/>
      <c r="DJO522" s="60"/>
      <c r="DJP522" s="61"/>
      <c r="DJQ522" s="70"/>
      <c r="DJR522" s="70"/>
      <c r="DJS522" s="60"/>
      <c r="DJT522" s="61"/>
      <c r="DJU522" s="70"/>
      <c r="DJV522" s="70"/>
      <c r="DJW522" s="60"/>
      <c r="DJX522" s="61"/>
      <c r="DJY522" s="70"/>
      <c r="DJZ522" s="70"/>
      <c r="DKA522" s="60"/>
      <c r="DKB522" s="61"/>
      <c r="DKC522" s="70"/>
      <c r="DKD522" s="70"/>
      <c r="DKE522" s="60"/>
      <c r="DKF522" s="61"/>
      <c r="DKG522" s="70"/>
      <c r="DKH522" s="70"/>
      <c r="DKI522" s="60"/>
      <c r="DKJ522" s="61"/>
      <c r="DKK522" s="70"/>
      <c r="DKL522" s="70"/>
      <c r="DKM522" s="60"/>
      <c r="DKN522" s="61"/>
      <c r="DKO522" s="70"/>
      <c r="DKP522" s="70"/>
      <c r="DKQ522" s="60"/>
      <c r="DKR522" s="61"/>
      <c r="DKS522" s="70"/>
      <c r="DKT522" s="70"/>
      <c r="DKU522" s="60"/>
      <c r="DKV522" s="61"/>
      <c r="DKW522" s="70"/>
      <c r="DKX522" s="70"/>
      <c r="DKY522" s="60"/>
      <c r="DKZ522" s="61"/>
      <c r="DLA522" s="70"/>
      <c r="DLB522" s="70"/>
      <c r="DLC522" s="60"/>
      <c r="DLD522" s="61"/>
      <c r="DLE522" s="70"/>
      <c r="DLF522" s="70"/>
      <c r="DLG522" s="60"/>
      <c r="DLH522" s="61"/>
      <c r="DLI522" s="70"/>
      <c r="DLJ522" s="70"/>
      <c r="DLK522" s="60"/>
      <c r="DLL522" s="61"/>
      <c r="DLM522" s="70"/>
      <c r="DLN522" s="70"/>
      <c r="DLO522" s="60"/>
      <c r="DLP522" s="61"/>
      <c r="DLQ522" s="70"/>
      <c r="DLR522" s="70"/>
      <c r="DLS522" s="60"/>
      <c r="DLT522" s="61"/>
      <c r="DLU522" s="70"/>
      <c r="DLV522" s="70"/>
      <c r="DLW522" s="60"/>
      <c r="DLX522" s="61"/>
      <c r="DLY522" s="70"/>
      <c r="DLZ522" s="70"/>
      <c r="DMA522" s="60"/>
      <c r="DMB522" s="61"/>
      <c r="DMC522" s="70"/>
      <c r="DMD522" s="70"/>
      <c r="DME522" s="60"/>
      <c r="DMF522" s="61"/>
      <c r="DMG522" s="70"/>
      <c r="DMH522" s="70"/>
      <c r="DMI522" s="60"/>
      <c r="DMJ522" s="61"/>
      <c r="DMK522" s="70"/>
      <c r="DML522" s="70"/>
      <c r="DMM522" s="60"/>
      <c r="DMN522" s="61"/>
      <c r="DMO522" s="70"/>
      <c r="DMP522" s="70"/>
      <c r="DMQ522" s="60"/>
      <c r="DMR522" s="61"/>
      <c r="DMS522" s="70"/>
      <c r="DMT522" s="70"/>
      <c r="DMU522" s="60"/>
      <c r="DMV522" s="61"/>
      <c r="DMW522" s="70"/>
      <c r="DMX522" s="70"/>
      <c r="DMY522" s="60"/>
      <c r="DMZ522" s="61"/>
      <c r="DNA522" s="70"/>
      <c r="DNB522" s="70"/>
      <c r="DNC522" s="60"/>
      <c r="DND522" s="61"/>
      <c r="DNE522" s="70"/>
      <c r="DNF522" s="70"/>
      <c r="DNG522" s="60"/>
      <c r="DNH522" s="61"/>
      <c r="DNI522" s="70"/>
      <c r="DNJ522" s="70"/>
      <c r="DNK522" s="60"/>
      <c r="DNL522" s="61"/>
      <c r="DNM522" s="70"/>
      <c r="DNN522" s="70"/>
      <c r="DNO522" s="60"/>
      <c r="DNP522" s="61"/>
      <c r="DNQ522" s="70"/>
      <c r="DNR522" s="70"/>
      <c r="DNS522" s="60"/>
      <c r="DNT522" s="61"/>
      <c r="DNU522" s="70"/>
      <c r="DNV522" s="70"/>
      <c r="DNW522" s="60"/>
      <c r="DNX522" s="61"/>
      <c r="DNY522" s="70"/>
      <c r="DNZ522" s="70"/>
      <c r="DOA522" s="60"/>
      <c r="DOB522" s="61"/>
      <c r="DOC522" s="70"/>
      <c r="DOD522" s="70"/>
      <c r="DOE522" s="60"/>
      <c r="DOF522" s="61"/>
      <c r="DOG522" s="70"/>
      <c r="DOH522" s="70"/>
      <c r="DOI522" s="60"/>
      <c r="DOJ522" s="61"/>
      <c r="DOK522" s="70"/>
      <c r="DOL522" s="70"/>
      <c r="DOM522" s="60"/>
      <c r="DON522" s="61"/>
      <c r="DOO522" s="70"/>
      <c r="DOP522" s="70"/>
      <c r="DOQ522" s="60"/>
      <c r="DOR522" s="61"/>
      <c r="DOS522" s="70"/>
      <c r="DOT522" s="70"/>
      <c r="DOU522" s="60"/>
      <c r="DOV522" s="61"/>
      <c r="DOW522" s="70"/>
      <c r="DOX522" s="70"/>
      <c r="DOY522" s="60"/>
      <c r="DOZ522" s="61"/>
      <c r="DPA522" s="70"/>
      <c r="DPB522" s="70"/>
      <c r="DPC522" s="60"/>
      <c r="DPD522" s="61"/>
      <c r="DPE522" s="70"/>
      <c r="DPF522" s="70"/>
      <c r="DPG522" s="60"/>
      <c r="DPH522" s="61"/>
      <c r="DPI522" s="70"/>
      <c r="DPJ522" s="70"/>
      <c r="DPK522" s="60"/>
      <c r="DPL522" s="61"/>
      <c r="DPM522" s="70"/>
      <c r="DPN522" s="70"/>
      <c r="DPO522" s="60"/>
      <c r="DPP522" s="61"/>
      <c r="DPQ522" s="70"/>
      <c r="DPR522" s="70"/>
      <c r="DPS522" s="60"/>
      <c r="DPT522" s="61"/>
      <c r="DPU522" s="70"/>
      <c r="DPV522" s="70"/>
      <c r="DPW522" s="60"/>
      <c r="DPX522" s="61"/>
      <c r="DPY522" s="70"/>
      <c r="DPZ522" s="70"/>
      <c r="DQA522" s="60"/>
      <c r="DQB522" s="61"/>
      <c r="DQC522" s="70"/>
      <c r="DQD522" s="70"/>
      <c r="DQE522" s="60"/>
      <c r="DQF522" s="61"/>
      <c r="DQG522" s="70"/>
      <c r="DQH522" s="70"/>
      <c r="DQI522" s="60"/>
      <c r="DQJ522" s="61"/>
      <c r="DQK522" s="70"/>
      <c r="DQL522" s="70"/>
      <c r="DQM522" s="60"/>
      <c r="DQN522" s="61"/>
      <c r="DQO522" s="70"/>
      <c r="DQP522" s="70"/>
      <c r="DQQ522" s="60"/>
      <c r="DQR522" s="61"/>
      <c r="DQS522" s="70"/>
      <c r="DQT522" s="70"/>
      <c r="DQU522" s="60"/>
      <c r="DQV522" s="61"/>
      <c r="DQW522" s="70"/>
      <c r="DQX522" s="70"/>
      <c r="DQY522" s="60"/>
      <c r="DQZ522" s="61"/>
      <c r="DRA522" s="70"/>
      <c r="DRB522" s="70"/>
      <c r="DRC522" s="60"/>
      <c r="DRD522" s="61"/>
      <c r="DRE522" s="70"/>
      <c r="DRF522" s="70"/>
      <c r="DRG522" s="60"/>
      <c r="DRH522" s="61"/>
      <c r="DRI522" s="70"/>
      <c r="DRJ522" s="70"/>
      <c r="DRK522" s="60"/>
      <c r="DRL522" s="61"/>
      <c r="DRM522" s="70"/>
      <c r="DRN522" s="70"/>
      <c r="DRO522" s="60"/>
      <c r="DRP522" s="61"/>
      <c r="DRQ522" s="70"/>
      <c r="DRR522" s="70"/>
      <c r="DRS522" s="60"/>
      <c r="DRT522" s="61"/>
      <c r="DRU522" s="70"/>
      <c r="DRV522" s="70"/>
      <c r="DRW522" s="60"/>
      <c r="DRX522" s="61"/>
      <c r="DRY522" s="70"/>
      <c r="DRZ522" s="70"/>
      <c r="DSA522" s="60"/>
      <c r="DSB522" s="61"/>
      <c r="DSC522" s="70"/>
      <c r="DSD522" s="70"/>
      <c r="DSE522" s="60"/>
      <c r="DSF522" s="61"/>
      <c r="DSG522" s="70"/>
      <c r="DSH522" s="70"/>
      <c r="DSI522" s="60"/>
      <c r="DSJ522" s="61"/>
      <c r="DSK522" s="70"/>
      <c r="DSL522" s="70"/>
      <c r="DSM522" s="60"/>
      <c r="DSN522" s="61"/>
      <c r="DSO522" s="70"/>
      <c r="DSP522" s="70"/>
      <c r="DSQ522" s="60"/>
      <c r="DSR522" s="61"/>
      <c r="DSS522" s="70"/>
      <c r="DST522" s="70"/>
      <c r="DSU522" s="60"/>
      <c r="DSV522" s="61"/>
      <c r="DSW522" s="70"/>
      <c r="DSX522" s="70"/>
      <c r="DSY522" s="60"/>
      <c r="DSZ522" s="61"/>
      <c r="DTA522" s="70"/>
      <c r="DTB522" s="70"/>
      <c r="DTC522" s="60"/>
      <c r="DTD522" s="61"/>
      <c r="DTE522" s="70"/>
      <c r="DTF522" s="70"/>
      <c r="DTG522" s="60"/>
      <c r="DTH522" s="61"/>
      <c r="DTI522" s="70"/>
      <c r="DTJ522" s="70"/>
      <c r="DTK522" s="60"/>
      <c r="DTL522" s="61"/>
      <c r="DTM522" s="70"/>
      <c r="DTN522" s="70"/>
      <c r="DTO522" s="60"/>
      <c r="DTP522" s="61"/>
      <c r="DTQ522" s="70"/>
      <c r="DTR522" s="70"/>
      <c r="DTS522" s="60"/>
      <c r="DTT522" s="61"/>
      <c r="DTU522" s="70"/>
      <c r="DTV522" s="70"/>
      <c r="DTW522" s="60"/>
      <c r="DTX522" s="61"/>
      <c r="DTY522" s="70"/>
      <c r="DTZ522" s="70"/>
      <c r="DUA522" s="60"/>
      <c r="DUB522" s="61"/>
      <c r="DUC522" s="70"/>
      <c r="DUD522" s="70"/>
      <c r="DUE522" s="60"/>
      <c r="DUF522" s="61"/>
      <c r="DUG522" s="70"/>
      <c r="DUH522" s="70"/>
      <c r="DUI522" s="60"/>
      <c r="DUJ522" s="61"/>
      <c r="DUK522" s="70"/>
      <c r="DUL522" s="70"/>
      <c r="DUM522" s="60"/>
      <c r="DUN522" s="61"/>
      <c r="DUO522" s="70"/>
      <c r="DUP522" s="70"/>
      <c r="DUQ522" s="60"/>
      <c r="DUR522" s="61"/>
      <c r="DUS522" s="70"/>
      <c r="DUT522" s="70"/>
      <c r="DUU522" s="60"/>
      <c r="DUV522" s="61"/>
      <c r="DUW522" s="70"/>
      <c r="DUX522" s="70"/>
      <c r="DUY522" s="60"/>
      <c r="DUZ522" s="61"/>
      <c r="DVA522" s="70"/>
      <c r="DVB522" s="70"/>
      <c r="DVC522" s="60"/>
      <c r="DVD522" s="61"/>
      <c r="DVE522" s="70"/>
      <c r="DVF522" s="70"/>
      <c r="DVG522" s="60"/>
      <c r="DVH522" s="61"/>
      <c r="DVI522" s="70"/>
      <c r="DVJ522" s="70"/>
      <c r="DVK522" s="60"/>
      <c r="DVL522" s="61"/>
      <c r="DVM522" s="70"/>
      <c r="DVN522" s="70"/>
      <c r="DVO522" s="60"/>
      <c r="DVP522" s="61"/>
      <c r="DVQ522" s="70"/>
      <c r="DVR522" s="70"/>
      <c r="DVS522" s="60"/>
      <c r="DVT522" s="61"/>
      <c r="DVU522" s="70"/>
      <c r="DVV522" s="70"/>
      <c r="DVW522" s="60"/>
      <c r="DVX522" s="61"/>
      <c r="DVY522" s="70"/>
      <c r="DVZ522" s="70"/>
      <c r="DWA522" s="60"/>
      <c r="DWB522" s="61"/>
      <c r="DWC522" s="70"/>
      <c r="DWD522" s="70"/>
      <c r="DWE522" s="60"/>
      <c r="DWF522" s="61"/>
      <c r="DWG522" s="70"/>
      <c r="DWH522" s="70"/>
      <c r="DWI522" s="60"/>
      <c r="DWJ522" s="61"/>
      <c r="DWK522" s="70"/>
      <c r="DWL522" s="70"/>
      <c r="DWM522" s="60"/>
      <c r="DWN522" s="61"/>
      <c r="DWO522" s="70"/>
      <c r="DWP522" s="70"/>
      <c r="DWQ522" s="60"/>
      <c r="DWR522" s="61"/>
      <c r="DWS522" s="70"/>
      <c r="DWT522" s="70"/>
      <c r="DWU522" s="60"/>
      <c r="DWV522" s="61"/>
      <c r="DWW522" s="70"/>
      <c r="DWX522" s="70"/>
      <c r="DWY522" s="60"/>
      <c r="DWZ522" s="61"/>
      <c r="DXA522" s="70"/>
      <c r="DXB522" s="70"/>
      <c r="DXC522" s="60"/>
      <c r="DXD522" s="61"/>
      <c r="DXE522" s="70"/>
      <c r="DXF522" s="70"/>
      <c r="DXG522" s="60"/>
      <c r="DXH522" s="61"/>
      <c r="DXI522" s="70"/>
      <c r="DXJ522" s="70"/>
      <c r="DXK522" s="60"/>
      <c r="DXL522" s="61"/>
      <c r="DXM522" s="70"/>
      <c r="DXN522" s="70"/>
      <c r="DXO522" s="60"/>
      <c r="DXP522" s="61"/>
      <c r="DXQ522" s="70"/>
      <c r="DXR522" s="70"/>
      <c r="DXS522" s="60"/>
      <c r="DXT522" s="61"/>
      <c r="DXU522" s="70"/>
      <c r="DXV522" s="70"/>
      <c r="DXW522" s="60"/>
      <c r="DXX522" s="61"/>
      <c r="DXY522" s="70"/>
      <c r="DXZ522" s="70"/>
      <c r="DYA522" s="60"/>
      <c r="DYB522" s="61"/>
      <c r="DYC522" s="70"/>
      <c r="DYD522" s="70"/>
      <c r="DYE522" s="60"/>
      <c r="DYF522" s="61"/>
      <c r="DYG522" s="70"/>
      <c r="DYH522" s="70"/>
      <c r="DYI522" s="60"/>
      <c r="DYJ522" s="61"/>
      <c r="DYK522" s="70"/>
      <c r="DYL522" s="70"/>
      <c r="DYM522" s="60"/>
      <c r="DYN522" s="61"/>
      <c r="DYO522" s="70"/>
      <c r="DYP522" s="70"/>
      <c r="DYQ522" s="60"/>
      <c r="DYR522" s="61"/>
      <c r="DYS522" s="70"/>
      <c r="DYT522" s="70"/>
      <c r="DYU522" s="60"/>
      <c r="DYV522" s="61"/>
      <c r="DYW522" s="70"/>
      <c r="DYX522" s="70"/>
      <c r="DYY522" s="60"/>
      <c r="DYZ522" s="61"/>
      <c r="DZA522" s="70"/>
      <c r="DZB522" s="70"/>
      <c r="DZC522" s="60"/>
      <c r="DZD522" s="61"/>
      <c r="DZE522" s="70"/>
      <c r="DZF522" s="70"/>
      <c r="DZG522" s="60"/>
      <c r="DZH522" s="61"/>
      <c r="DZI522" s="70"/>
      <c r="DZJ522" s="70"/>
      <c r="DZK522" s="60"/>
      <c r="DZL522" s="61"/>
      <c r="DZM522" s="70"/>
      <c r="DZN522" s="70"/>
      <c r="DZO522" s="60"/>
      <c r="DZP522" s="61"/>
      <c r="DZQ522" s="70"/>
      <c r="DZR522" s="70"/>
      <c r="DZS522" s="60"/>
      <c r="DZT522" s="61"/>
      <c r="DZU522" s="70"/>
      <c r="DZV522" s="70"/>
      <c r="DZW522" s="60"/>
      <c r="DZX522" s="61"/>
      <c r="DZY522" s="70"/>
      <c r="DZZ522" s="70"/>
      <c r="EAA522" s="60"/>
      <c r="EAB522" s="61"/>
      <c r="EAC522" s="70"/>
      <c r="EAD522" s="70"/>
      <c r="EAE522" s="60"/>
      <c r="EAF522" s="61"/>
      <c r="EAG522" s="70"/>
      <c r="EAH522" s="70"/>
      <c r="EAI522" s="60"/>
      <c r="EAJ522" s="61"/>
      <c r="EAK522" s="70"/>
      <c r="EAL522" s="70"/>
      <c r="EAM522" s="60"/>
      <c r="EAN522" s="61"/>
      <c r="EAO522" s="70"/>
      <c r="EAP522" s="70"/>
      <c r="EAQ522" s="60"/>
      <c r="EAR522" s="61"/>
      <c r="EAS522" s="70"/>
      <c r="EAT522" s="70"/>
      <c r="EAU522" s="60"/>
      <c r="EAV522" s="61"/>
      <c r="EAW522" s="70"/>
      <c r="EAX522" s="70"/>
      <c r="EAY522" s="60"/>
      <c r="EAZ522" s="61"/>
      <c r="EBA522" s="70"/>
      <c r="EBB522" s="70"/>
      <c r="EBC522" s="60"/>
      <c r="EBD522" s="61"/>
      <c r="EBE522" s="70"/>
      <c r="EBF522" s="70"/>
      <c r="EBG522" s="60"/>
      <c r="EBH522" s="61"/>
      <c r="EBI522" s="70"/>
      <c r="EBJ522" s="70"/>
      <c r="EBK522" s="60"/>
      <c r="EBL522" s="61"/>
      <c r="EBM522" s="70"/>
      <c r="EBN522" s="70"/>
      <c r="EBO522" s="60"/>
      <c r="EBP522" s="61"/>
      <c r="EBQ522" s="70"/>
      <c r="EBR522" s="70"/>
      <c r="EBS522" s="60"/>
      <c r="EBT522" s="61"/>
      <c r="EBU522" s="70"/>
      <c r="EBV522" s="70"/>
      <c r="EBW522" s="60"/>
      <c r="EBX522" s="61"/>
      <c r="EBY522" s="70"/>
      <c r="EBZ522" s="70"/>
      <c r="ECA522" s="60"/>
      <c r="ECB522" s="61"/>
      <c r="ECC522" s="70"/>
      <c r="ECD522" s="70"/>
      <c r="ECE522" s="60"/>
      <c r="ECF522" s="61"/>
      <c r="ECG522" s="70"/>
      <c r="ECH522" s="70"/>
      <c r="ECI522" s="60"/>
      <c r="ECJ522" s="61"/>
      <c r="ECK522" s="70"/>
      <c r="ECL522" s="70"/>
      <c r="ECM522" s="60"/>
      <c r="ECN522" s="61"/>
      <c r="ECO522" s="70"/>
      <c r="ECP522" s="70"/>
      <c r="ECQ522" s="60"/>
      <c r="ECR522" s="61"/>
      <c r="ECS522" s="70"/>
      <c r="ECT522" s="70"/>
      <c r="ECU522" s="60"/>
      <c r="ECV522" s="61"/>
      <c r="ECW522" s="70"/>
      <c r="ECX522" s="70"/>
      <c r="ECY522" s="60"/>
      <c r="ECZ522" s="61"/>
      <c r="EDA522" s="70"/>
      <c r="EDB522" s="70"/>
      <c r="EDC522" s="60"/>
      <c r="EDD522" s="61"/>
      <c r="EDE522" s="70"/>
      <c r="EDF522" s="70"/>
      <c r="EDG522" s="60"/>
      <c r="EDH522" s="61"/>
      <c r="EDI522" s="70"/>
      <c r="EDJ522" s="70"/>
      <c r="EDK522" s="60"/>
      <c r="EDL522" s="61"/>
      <c r="EDM522" s="70"/>
      <c r="EDN522" s="70"/>
      <c r="EDO522" s="60"/>
      <c r="EDP522" s="61"/>
      <c r="EDQ522" s="70"/>
      <c r="EDR522" s="70"/>
      <c r="EDS522" s="60"/>
      <c r="EDT522" s="61"/>
      <c r="EDU522" s="70"/>
      <c r="EDV522" s="70"/>
      <c r="EDW522" s="60"/>
      <c r="EDX522" s="61"/>
      <c r="EDY522" s="70"/>
      <c r="EDZ522" s="70"/>
      <c r="EEA522" s="60"/>
      <c r="EEB522" s="61"/>
      <c r="EEC522" s="70"/>
      <c r="EED522" s="70"/>
      <c r="EEE522" s="60"/>
      <c r="EEF522" s="61"/>
      <c r="EEG522" s="70"/>
      <c r="EEH522" s="70"/>
      <c r="EEI522" s="60"/>
      <c r="EEJ522" s="61"/>
      <c r="EEK522" s="70"/>
      <c r="EEL522" s="70"/>
      <c r="EEM522" s="60"/>
      <c r="EEN522" s="61"/>
      <c r="EEO522" s="70"/>
      <c r="EEP522" s="70"/>
      <c r="EEQ522" s="60"/>
      <c r="EER522" s="61"/>
      <c r="EES522" s="70"/>
      <c r="EET522" s="70"/>
      <c r="EEU522" s="60"/>
      <c r="EEV522" s="61"/>
      <c r="EEW522" s="70"/>
      <c r="EEX522" s="70"/>
      <c r="EEY522" s="60"/>
      <c r="EEZ522" s="61"/>
      <c r="EFA522" s="70"/>
      <c r="EFB522" s="70"/>
      <c r="EFC522" s="60"/>
      <c r="EFD522" s="61"/>
      <c r="EFE522" s="70"/>
      <c r="EFF522" s="70"/>
      <c r="EFG522" s="60"/>
      <c r="EFH522" s="61"/>
      <c r="EFI522" s="70"/>
      <c r="EFJ522" s="70"/>
      <c r="EFK522" s="60"/>
      <c r="EFL522" s="61"/>
      <c r="EFM522" s="70"/>
      <c r="EFN522" s="70"/>
      <c r="EFO522" s="60"/>
      <c r="EFP522" s="61"/>
      <c r="EFQ522" s="70"/>
      <c r="EFR522" s="70"/>
      <c r="EFS522" s="60"/>
      <c r="EFT522" s="61"/>
      <c r="EFU522" s="70"/>
      <c r="EFV522" s="70"/>
      <c r="EFW522" s="60"/>
      <c r="EFX522" s="61"/>
      <c r="EFY522" s="70"/>
      <c r="EFZ522" s="70"/>
      <c r="EGA522" s="60"/>
      <c r="EGB522" s="61"/>
      <c r="EGC522" s="70"/>
      <c r="EGD522" s="70"/>
      <c r="EGE522" s="60"/>
      <c r="EGF522" s="61"/>
      <c r="EGG522" s="70"/>
      <c r="EGH522" s="70"/>
      <c r="EGI522" s="60"/>
      <c r="EGJ522" s="61"/>
      <c r="EGK522" s="70"/>
      <c r="EGL522" s="70"/>
      <c r="EGM522" s="60"/>
      <c r="EGN522" s="61"/>
      <c r="EGO522" s="70"/>
      <c r="EGP522" s="70"/>
      <c r="EGQ522" s="60"/>
      <c r="EGR522" s="61"/>
      <c r="EGS522" s="70"/>
      <c r="EGT522" s="70"/>
      <c r="EGU522" s="60"/>
      <c r="EGV522" s="61"/>
      <c r="EGW522" s="70"/>
      <c r="EGX522" s="70"/>
      <c r="EGY522" s="60"/>
      <c r="EGZ522" s="61"/>
      <c r="EHA522" s="70"/>
      <c r="EHB522" s="70"/>
      <c r="EHC522" s="60"/>
      <c r="EHD522" s="61"/>
      <c r="EHE522" s="70"/>
      <c r="EHF522" s="70"/>
      <c r="EHG522" s="60"/>
      <c r="EHH522" s="61"/>
      <c r="EHI522" s="70"/>
      <c r="EHJ522" s="70"/>
      <c r="EHK522" s="60"/>
      <c r="EHL522" s="61"/>
      <c r="EHM522" s="70"/>
      <c r="EHN522" s="70"/>
      <c r="EHO522" s="60"/>
      <c r="EHP522" s="61"/>
      <c r="EHQ522" s="70"/>
      <c r="EHR522" s="70"/>
      <c r="EHS522" s="60"/>
      <c r="EHT522" s="61"/>
      <c r="EHU522" s="70"/>
      <c r="EHV522" s="70"/>
      <c r="EHW522" s="60"/>
      <c r="EHX522" s="61"/>
      <c r="EHY522" s="70"/>
      <c r="EHZ522" s="70"/>
      <c r="EIA522" s="60"/>
      <c r="EIB522" s="61"/>
      <c r="EIC522" s="70"/>
      <c r="EID522" s="70"/>
      <c r="EIE522" s="60"/>
      <c r="EIF522" s="61"/>
      <c r="EIG522" s="70"/>
      <c r="EIH522" s="70"/>
      <c r="EII522" s="60"/>
      <c r="EIJ522" s="61"/>
      <c r="EIK522" s="70"/>
      <c r="EIL522" s="70"/>
      <c r="EIM522" s="60"/>
      <c r="EIN522" s="61"/>
      <c r="EIO522" s="70"/>
      <c r="EIP522" s="70"/>
      <c r="EIQ522" s="60"/>
      <c r="EIR522" s="61"/>
      <c r="EIS522" s="70"/>
      <c r="EIT522" s="70"/>
      <c r="EIU522" s="60"/>
      <c r="EIV522" s="61"/>
      <c r="EIW522" s="70"/>
      <c r="EIX522" s="70"/>
      <c r="EIY522" s="60"/>
      <c r="EIZ522" s="61"/>
      <c r="EJA522" s="70"/>
      <c r="EJB522" s="70"/>
      <c r="EJC522" s="60"/>
      <c r="EJD522" s="61"/>
      <c r="EJE522" s="70"/>
      <c r="EJF522" s="70"/>
      <c r="EJG522" s="60"/>
      <c r="EJH522" s="61"/>
      <c r="EJI522" s="70"/>
      <c r="EJJ522" s="70"/>
      <c r="EJK522" s="60"/>
      <c r="EJL522" s="61"/>
      <c r="EJM522" s="70"/>
      <c r="EJN522" s="70"/>
      <c r="EJO522" s="60"/>
      <c r="EJP522" s="61"/>
      <c r="EJQ522" s="70"/>
      <c r="EJR522" s="70"/>
      <c r="EJS522" s="60"/>
      <c r="EJT522" s="61"/>
      <c r="EJU522" s="70"/>
      <c r="EJV522" s="70"/>
      <c r="EJW522" s="60"/>
      <c r="EJX522" s="61"/>
      <c r="EJY522" s="70"/>
      <c r="EJZ522" s="70"/>
      <c r="EKA522" s="60"/>
      <c r="EKB522" s="61"/>
      <c r="EKC522" s="70"/>
      <c r="EKD522" s="70"/>
      <c r="EKE522" s="60"/>
      <c r="EKF522" s="61"/>
      <c r="EKG522" s="70"/>
      <c r="EKH522" s="70"/>
      <c r="EKI522" s="60"/>
      <c r="EKJ522" s="61"/>
      <c r="EKK522" s="70"/>
      <c r="EKL522" s="70"/>
      <c r="EKM522" s="60"/>
      <c r="EKN522" s="61"/>
      <c r="EKO522" s="70"/>
      <c r="EKP522" s="70"/>
      <c r="EKQ522" s="60"/>
      <c r="EKR522" s="61"/>
      <c r="EKS522" s="70"/>
      <c r="EKT522" s="70"/>
      <c r="EKU522" s="60"/>
      <c r="EKV522" s="61"/>
      <c r="EKW522" s="70"/>
      <c r="EKX522" s="70"/>
      <c r="EKY522" s="60"/>
      <c r="EKZ522" s="61"/>
      <c r="ELA522" s="70"/>
      <c r="ELB522" s="70"/>
      <c r="ELC522" s="60"/>
      <c r="ELD522" s="61"/>
      <c r="ELE522" s="70"/>
      <c r="ELF522" s="70"/>
      <c r="ELG522" s="60"/>
      <c r="ELH522" s="61"/>
      <c r="ELI522" s="70"/>
      <c r="ELJ522" s="70"/>
      <c r="ELK522" s="60"/>
      <c r="ELL522" s="61"/>
      <c r="ELM522" s="70"/>
      <c r="ELN522" s="70"/>
      <c r="ELO522" s="60"/>
      <c r="ELP522" s="61"/>
      <c r="ELQ522" s="70"/>
      <c r="ELR522" s="70"/>
      <c r="ELS522" s="60"/>
      <c r="ELT522" s="61"/>
      <c r="ELU522" s="70"/>
      <c r="ELV522" s="70"/>
      <c r="ELW522" s="60"/>
      <c r="ELX522" s="61"/>
      <c r="ELY522" s="70"/>
      <c r="ELZ522" s="70"/>
      <c r="EMA522" s="60"/>
      <c r="EMB522" s="61"/>
      <c r="EMC522" s="70"/>
      <c r="EMD522" s="70"/>
      <c r="EME522" s="60"/>
      <c r="EMF522" s="61"/>
      <c r="EMG522" s="70"/>
      <c r="EMH522" s="70"/>
      <c r="EMI522" s="60"/>
      <c r="EMJ522" s="61"/>
      <c r="EMK522" s="70"/>
      <c r="EML522" s="70"/>
      <c r="EMM522" s="60"/>
      <c r="EMN522" s="61"/>
      <c r="EMO522" s="70"/>
      <c r="EMP522" s="70"/>
      <c r="EMQ522" s="60"/>
      <c r="EMR522" s="61"/>
      <c r="EMS522" s="70"/>
      <c r="EMT522" s="70"/>
      <c r="EMU522" s="60"/>
      <c r="EMV522" s="61"/>
      <c r="EMW522" s="70"/>
      <c r="EMX522" s="70"/>
      <c r="EMY522" s="60"/>
      <c r="EMZ522" s="61"/>
      <c r="ENA522" s="70"/>
      <c r="ENB522" s="70"/>
      <c r="ENC522" s="60"/>
      <c r="END522" s="61"/>
      <c r="ENE522" s="70"/>
      <c r="ENF522" s="70"/>
      <c r="ENG522" s="60"/>
      <c r="ENH522" s="61"/>
      <c r="ENI522" s="70"/>
      <c r="ENJ522" s="70"/>
      <c r="ENK522" s="60"/>
      <c r="ENL522" s="61"/>
      <c r="ENM522" s="70"/>
      <c r="ENN522" s="70"/>
      <c r="ENO522" s="60"/>
      <c r="ENP522" s="61"/>
      <c r="ENQ522" s="70"/>
      <c r="ENR522" s="70"/>
      <c r="ENS522" s="60"/>
      <c r="ENT522" s="61"/>
      <c r="ENU522" s="70"/>
      <c r="ENV522" s="70"/>
      <c r="ENW522" s="60"/>
      <c r="ENX522" s="61"/>
      <c r="ENY522" s="70"/>
      <c r="ENZ522" s="70"/>
      <c r="EOA522" s="60"/>
      <c r="EOB522" s="61"/>
      <c r="EOC522" s="70"/>
      <c r="EOD522" s="70"/>
      <c r="EOE522" s="60"/>
      <c r="EOF522" s="61"/>
      <c r="EOG522" s="70"/>
      <c r="EOH522" s="70"/>
      <c r="EOI522" s="60"/>
      <c r="EOJ522" s="61"/>
      <c r="EOK522" s="70"/>
      <c r="EOL522" s="70"/>
      <c r="EOM522" s="60"/>
      <c r="EON522" s="61"/>
      <c r="EOO522" s="70"/>
      <c r="EOP522" s="70"/>
      <c r="EOQ522" s="60"/>
      <c r="EOR522" s="61"/>
      <c r="EOS522" s="70"/>
      <c r="EOT522" s="70"/>
      <c r="EOU522" s="60"/>
      <c r="EOV522" s="61"/>
      <c r="EOW522" s="70"/>
      <c r="EOX522" s="70"/>
      <c r="EOY522" s="60"/>
      <c r="EOZ522" s="61"/>
      <c r="EPA522" s="70"/>
      <c r="EPB522" s="70"/>
      <c r="EPC522" s="60"/>
      <c r="EPD522" s="61"/>
      <c r="EPE522" s="70"/>
      <c r="EPF522" s="70"/>
      <c r="EPG522" s="60"/>
      <c r="EPH522" s="61"/>
      <c r="EPI522" s="70"/>
      <c r="EPJ522" s="70"/>
      <c r="EPK522" s="60"/>
      <c r="EPL522" s="61"/>
      <c r="EPM522" s="70"/>
      <c r="EPN522" s="70"/>
      <c r="EPO522" s="60"/>
      <c r="EPP522" s="61"/>
      <c r="EPQ522" s="70"/>
      <c r="EPR522" s="70"/>
      <c r="EPS522" s="60"/>
      <c r="EPT522" s="61"/>
      <c r="EPU522" s="70"/>
      <c r="EPV522" s="70"/>
      <c r="EPW522" s="60"/>
      <c r="EPX522" s="61"/>
      <c r="EPY522" s="70"/>
      <c r="EPZ522" s="70"/>
      <c r="EQA522" s="60"/>
      <c r="EQB522" s="61"/>
      <c r="EQC522" s="70"/>
      <c r="EQD522" s="70"/>
      <c r="EQE522" s="60"/>
      <c r="EQF522" s="61"/>
      <c r="EQG522" s="70"/>
      <c r="EQH522" s="70"/>
      <c r="EQI522" s="60"/>
      <c r="EQJ522" s="61"/>
      <c r="EQK522" s="70"/>
      <c r="EQL522" s="70"/>
      <c r="EQM522" s="60"/>
      <c r="EQN522" s="61"/>
      <c r="EQO522" s="70"/>
      <c r="EQP522" s="70"/>
      <c r="EQQ522" s="60"/>
      <c r="EQR522" s="61"/>
      <c r="EQS522" s="70"/>
      <c r="EQT522" s="70"/>
      <c r="EQU522" s="60"/>
      <c r="EQV522" s="61"/>
      <c r="EQW522" s="70"/>
      <c r="EQX522" s="70"/>
      <c r="EQY522" s="60"/>
      <c r="EQZ522" s="61"/>
      <c r="ERA522" s="70"/>
      <c r="ERB522" s="70"/>
      <c r="ERC522" s="60"/>
      <c r="ERD522" s="61"/>
      <c r="ERE522" s="70"/>
      <c r="ERF522" s="70"/>
      <c r="ERG522" s="60"/>
      <c r="ERH522" s="61"/>
      <c r="ERI522" s="70"/>
      <c r="ERJ522" s="70"/>
      <c r="ERK522" s="60"/>
      <c r="ERL522" s="61"/>
      <c r="ERM522" s="70"/>
      <c r="ERN522" s="70"/>
      <c r="ERO522" s="60"/>
      <c r="ERP522" s="61"/>
      <c r="ERQ522" s="70"/>
      <c r="ERR522" s="70"/>
      <c r="ERS522" s="60"/>
      <c r="ERT522" s="61"/>
      <c r="ERU522" s="70"/>
      <c r="ERV522" s="70"/>
      <c r="ERW522" s="60"/>
      <c r="ERX522" s="61"/>
      <c r="ERY522" s="70"/>
      <c r="ERZ522" s="70"/>
      <c r="ESA522" s="60"/>
      <c r="ESB522" s="61"/>
      <c r="ESC522" s="70"/>
      <c r="ESD522" s="70"/>
      <c r="ESE522" s="60"/>
      <c r="ESF522" s="61"/>
      <c r="ESG522" s="70"/>
      <c r="ESH522" s="70"/>
      <c r="ESI522" s="60"/>
      <c r="ESJ522" s="61"/>
      <c r="ESK522" s="70"/>
      <c r="ESL522" s="70"/>
      <c r="ESM522" s="60"/>
      <c r="ESN522" s="61"/>
      <c r="ESO522" s="70"/>
      <c r="ESP522" s="70"/>
      <c r="ESQ522" s="60"/>
      <c r="ESR522" s="61"/>
      <c r="ESS522" s="70"/>
      <c r="EST522" s="70"/>
      <c r="ESU522" s="60"/>
      <c r="ESV522" s="61"/>
      <c r="ESW522" s="70"/>
      <c r="ESX522" s="70"/>
      <c r="ESY522" s="60"/>
      <c r="ESZ522" s="61"/>
      <c r="ETA522" s="70"/>
      <c r="ETB522" s="70"/>
      <c r="ETC522" s="60"/>
      <c r="ETD522" s="61"/>
      <c r="ETE522" s="70"/>
      <c r="ETF522" s="70"/>
      <c r="ETG522" s="60"/>
      <c r="ETH522" s="61"/>
      <c r="ETI522" s="70"/>
      <c r="ETJ522" s="70"/>
      <c r="ETK522" s="60"/>
      <c r="ETL522" s="61"/>
      <c r="ETM522" s="70"/>
      <c r="ETN522" s="70"/>
      <c r="ETO522" s="60"/>
      <c r="ETP522" s="61"/>
      <c r="ETQ522" s="70"/>
      <c r="ETR522" s="70"/>
      <c r="ETS522" s="60"/>
      <c r="ETT522" s="61"/>
      <c r="ETU522" s="70"/>
      <c r="ETV522" s="70"/>
      <c r="ETW522" s="60"/>
      <c r="ETX522" s="61"/>
      <c r="ETY522" s="70"/>
      <c r="ETZ522" s="70"/>
      <c r="EUA522" s="60"/>
      <c r="EUB522" s="61"/>
      <c r="EUC522" s="70"/>
      <c r="EUD522" s="70"/>
      <c r="EUE522" s="60"/>
      <c r="EUF522" s="61"/>
      <c r="EUG522" s="70"/>
      <c r="EUH522" s="70"/>
      <c r="EUI522" s="60"/>
      <c r="EUJ522" s="61"/>
      <c r="EUK522" s="70"/>
      <c r="EUL522" s="70"/>
      <c r="EUM522" s="60"/>
      <c r="EUN522" s="61"/>
      <c r="EUO522" s="70"/>
      <c r="EUP522" s="70"/>
      <c r="EUQ522" s="60"/>
      <c r="EUR522" s="61"/>
      <c r="EUS522" s="70"/>
      <c r="EUT522" s="70"/>
      <c r="EUU522" s="60"/>
      <c r="EUV522" s="61"/>
      <c r="EUW522" s="70"/>
      <c r="EUX522" s="70"/>
      <c r="EUY522" s="60"/>
      <c r="EUZ522" s="61"/>
      <c r="EVA522" s="70"/>
      <c r="EVB522" s="70"/>
      <c r="EVC522" s="60"/>
      <c r="EVD522" s="61"/>
      <c r="EVE522" s="70"/>
      <c r="EVF522" s="70"/>
      <c r="EVG522" s="60"/>
      <c r="EVH522" s="61"/>
      <c r="EVI522" s="70"/>
      <c r="EVJ522" s="70"/>
      <c r="EVK522" s="60"/>
      <c r="EVL522" s="61"/>
      <c r="EVM522" s="70"/>
      <c r="EVN522" s="70"/>
      <c r="EVO522" s="60"/>
      <c r="EVP522" s="61"/>
      <c r="EVQ522" s="70"/>
      <c r="EVR522" s="70"/>
      <c r="EVS522" s="60"/>
      <c r="EVT522" s="61"/>
      <c r="EVU522" s="70"/>
      <c r="EVV522" s="70"/>
      <c r="EVW522" s="60"/>
      <c r="EVX522" s="61"/>
      <c r="EVY522" s="70"/>
      <c r="EVZ522" s="70"/>
      <c r="EWA522" s="60"/>
      <c r="EWB522" s="61"/>
      <c r="EWC522" s="70"/>
      <c r="EWD522" s="70"/>
      <c r="EWE522" s="60"/>
      <c r="EWF522" s="61"/>
      <c r="EWG522" s="70"/>
      <c r="EWH522" s="70"/>
      <c r="EWI522" s="60"/>
      <c r="EWJ522" s="61"/>
      <c r="EWK522" s="70"/>
      <c r="EWL522" s="70"/>
      <c r="EWM522" s="60"/>
      <c r="EWN522" s="61"/>
      <c r="EWO522" s="70"/>
      <c r="EWP522" s="70"/>
      <c r="EWQ522" s="60"/>
      <c r="EWR522" s="61"/>
      <c r="EWS522" s="70"/>
      <c r="EWT522" s="70"/>
      <c r="EWU522" s="60"/>
      <c r="EWV522" s="61"/>
      <c r="EWW522" s="70"/>
      <c r="EWX522" s="70"/>
      <c r="EWY522" s="60"/>
      <c r="EWZ522" s="61"/>
      <c r="EXA522" s="70"/>
      <c r="EXB522" s="70"/>
      <c r="EXC522" s="60"/>
      <c r="EXD522" s="61"/>
      <c r="EXE522" s="70"/>
      <c r="EXF522" s="70"/>
      <c r="EXG522" s="60"/>
      <c r="EXH522" s="61"/>
      <c r="EXI522" s="70"/>
      <c r="EXJ522" s="70"/>
      <c r="EXK522" s="60"/>
      <c r="EXL522" s="61"/>
      <c r="EXM522" s="70"/>
      <c r="EXN522" s="70"/>
      <c r="EXO522" s="60"/>
      <c r="EXP522" s="61"/>
      <c r="EXQ522" s="70"/>
      <c r="EXR522" s="70"/>
      <c r="EXS522" s="60"/>
      <c r="EXT522" s="61"/>
      <c r="EXU522" s="70"/>
      <c r="EXV522" s="70"/>
      <c r="EXW522" s="60"/>
      <c r="EXX522" s="61"/>
      <c r="EXY522" s="70"/>
      <c r="EXZ522" s="70"/>
      <c r="EYA522" s="60"/>
      <c r="EYB522" s="61"/>
      <c r="EYC522" s="70"/>
      <c r="EYD522" s="70"/>
      <c r="EYE522" s="60"/>
      <c r="EYF522" s="61"/>
      <c r="EYG522" s="70"/>
      <c r="EYH522" s="70"/>
      <c r="EYI522" s="60"/>
      <c r="EYJ522" s="61"/>
      <c r="EYK522" s="70"/>
      <c r="EYL522" s="70"/>
      <c r="EYM522" s="60"/>
      <c r="EYN522" s="61"/>
      <c r="EYO522" s="70"/>
      <c r="EYP522" s="70"/>
      <c r="EYQ522" s="60"/>
      <c r="EYR522" s="61"/>
      <c r="EYS522" s="70"/>
      <c r="EYT522" s="70"/>
      <c r="EYU522" s="60"/>
      <c r="EYV522" s="61"/>
      <c r="EYW522" s="70"/>
      <c r="EYX522" s="70"/>
      <c r="EYY522" s="60"/>
      <c r="EYZ522" s="61"/>
      <c r="EZA522" s="70"/>
      <c r="EZB522" s="70"/>
      <c r="EZC522" s="60"/>
      <c r="EZD522" s="61"/>
      <c r="EZE522" s="70"/>
      <c r="EZF522" s="70"/>
      <c r="EZG522" s="60"/>
      <c r="EZH522" s="61"/>
      <c r="EZI522" s="70"/>
      <c r="EZJ522" s="70"/>
      <c r="EZK522" s="60"/>
      <c r="EZL522" s="61"/>
      <c r="EZM522" s="70"/>
      <c r="EZN522" s="70"/>
      <c r="EZO522" s="60"/>
      <c r="EZP522" s="61"/>
      <c r="EZQ522" s="70"/>
      <c r="EZR522" s="70"/>
      <c r="EZS522" s="60"/>
      <c r="EZT522" s="61"/>
      <c r="EZU522" s="70"/>
      <c r="EZV522" s="70"/>
      <c r="EZW522" s="60"/>
      <c r="EZX522" s="61"/>
      <c r="EZY522" s="70"/>
      <c r="EZZ522" s="70"/>
      <c r="FAA522" s="60"/>
      <c r="FAB522" s="61"/>
      <c r="FAC522" s="70"/>
      <c r="FAD522" s="70"/>
      <c r="FAE522" s="60"/>
      <c r="FAF522" s="61"/>
      <c r="FAG522" s="70"/>
      <c r="FAH522" s="70"/>
      <c r="FAI522" s="60"/>
      <c r="FAJ522" s="61"/>
      <c r="FAK522" s="70"/>
      <c r="FAL522" s="70"/>
      <c r="FAM522" s="60"/>
      <c r="FAN522" s="61"/>
      <c r="FAO522" s="70"/>
      <c r="FAP522" s="70"/>
      <c r="FAQ522" s="60"/>
      <c r="FAR522" s="61"/>
      <c r="FAS522" s="70"/>
      <c r="FAT522" s="70"/>
      <c r="FAU522" s="60"/>
      <c r="FAV522" s="61"/>
      <c r="FAW522" s="70"/>
      <c r="FAX522" s="70"/>
      <c r="FAY522" s="60"/>
      <c r="FAZ522" s="61"/>
      <c r="FBA522" s="70"/>
      <c r="FBB522" s="70"/>
      <c r="FBC522" s="60"/>
      <c r="FBD522" s="61"/>
      <c r="FBE522" s="70"/>
      <c r="FBF522" s="70"/>
      <c r="FBG522" s="60"/>
      <c r="FBH522" s="61"/>
      <c r="FBI522" s="70"/>
      <c r="FBJ522" s="70"/>
      <c r="FBK522" s="60"/>
      <c r="FBL522" s="61"/>
      <c r="FBM522" s="70"/>
      <c r="FBN522" s="70"/>
      <c r="FBO522" s="60"/>
      <c r="FBP522" s="61"/>
      <c r="FBQ522" s="70"/>
      <c r="FBR522" s="70"/>
      <c r="FBS522" s="60"/>
      <c r="FBT522" s="61"/>
      <c r="FBU522" s="70"/>
      <c r="FBV522" s="70"/>
      <c r="FBW522" s="60"/>
      <c r="FBX522" s="61"/>
      <c r="FBY522" s="70"/>
      <c r="FBZ522" s="70"/>
      <c r="FCA522" s="60"/>
      <c r="FCB522" s="61"/>
      <c r="FCC522" s="70"/>
      <c r="FCD522" s="70"/>
      <c r="FCE522" s="60"/>
      <c r="FCF522" s="61"/>
      <c r="FCG522" s="70"/>
      <c r="FCH522" s="70"/>
      <c r="FCI522" s="60"/>
      <c r="FCJ522" s="61"/>
      <c r="FCK522" s="70"/>
      <c r="FCL522" s="70"/>
      <c r="FCM522" s="60"/>
      <c r="FCN522" s="61"/>
      <c r="FCO522" s="70"/>
      <c r="FCP522" s="70"/>
      <c r="FCQ522" s="60"/>
      <c r="FCR522" s="61"/>
      <c r="FCS522" s="70"/>
      <c r="FCT522" s="70"/>
      <c r="FCU522" s="60"/>
      <c r="FCV522" s="61"/>
      <c r="FCW522" s="70"/>
      <c r="FCX522" s="70"/>
      <c r="FCY522" s="60"/>
      <c r="FCZ522" s="61"/>
      <c r="FDA522" s="70"/>
      <c r="FDB522" s="70"/>
      <c r="FDC522" s="60"/>
      <c r="FDD522" s="61"/>
      <c r="FDE522" s="70"/>
      <c r="FDF522" s="70"/>
      <c r="FDG522" s="60"/>
      <c r="FDH522" s="61"/>
      <c r="FDI522" s="70"/>
      <c r="FDJ522" s="70"/>
      <c r="FDK522" s="60"/>
      <c r="FDL522" s="61"/>
      <c r="FDM522" s="70"/>
      <c r="FDN522" s="70"/>
      <c r="FDO522" s="60"/>
      <c r="FDP522" s="61"/>
      <c r="FDQ522" s="70"/>
      <c r="FDR522" s="70"/>
      <c r="FDS522" s="60"/>
      <c r="FDT522" s="61"/>
      <c r="FDU522" s="70"/>
      <c r="FDV522" s="70"/>
      <c r="FDW522" s="60"/>
      <c r="FDX522" s="61"/>
      <c r="FDY522" s="70"/>
      <c r="FDZ522" s="70"/>
      <c r="FEA522" s="60"/>
      <c r="FEB522" s="61"/>
      <c r="FEC522" s="70"/>
      <c r="FED522" s="70"/>
      <c r="FEE522" s="60"/>
      <c r="FEF522" s="61"/>
      <c r="FEG522" s="70"/>
      <c r="FEH522" s="70"/>
      <c r="FEI522" s="60"/>
      <c r="FEJ522" s="61"/>
      <c r="FEK522" s="70"/>
      <c r="FEL522" s="70"/>
      <c r="FEM522" s="60"/>
      <c r="FEN522" s="61"/>
      <c r="FEO522" s="70"/>
      <c r="FEP522" s="70"/>
      <c r="FEQ522" s="60"/>
      <c r="FER522" s="61"/>
      <c r="FES522" s="70"/>
      <c r="FET522" s="70"/>
      <c r="FEU522" s="60"/>
      <c r="FEV522" s="61"/>
      <c r="FEW522" s="70"/>
      <c r="FEX522" s="70"/>
      <c r="FEY522" s="60"/>
      <c r="FEZ522" s="61"/>
      <c r="FFA522" s="70"/>
      <c r="FFB522" s="70"/>
      <c r="FFC522" s="60"/>
      <c r="FFD522" s="61"/>
      <c r="FFE522" s="70"/>
      <c r="FFF522" s="70"/>
      <c r="FFG522" s="60"/>
      <c r="FFH522" s="61"/>
      <c r="FFI522" s="70"/>
      <c r="FFJ522" s="70"/>
      <c r="FFK522" s="60"/>
      <c r="FFL522" s="61"/>
      <c r="FFM522" s="70"/>
      <c r="FFN522" s="70"/>
      <c r="FFO522" s="60"/>
      <c r="FFP522" s="61"/>
      <c r="FFQ522" s="70"/>
      <c r="FFR522" s="70"/>
      <c r="FFS522" s="60"/>
      <c r="FFT522" s="61"/>
      <c r="FFU522" s="70"/>
      <c r="FFV522" s="70"/>
      <c r="FFW522" s="60"/>
      <c r="FFX522" s="61"/>
      <c r="FFY522" s="70"/>
      <c r="FFZ522" s="70"/>
      <c r="FGA522" s="60"/>
      <c r="FGB522" s="61"/>
      <c r="FGC522" s="70"/>
      <c r="FGD522" s="70"/>
      <c r="FGE522" s="60"/>
      <c r="FGF522" s="61"/>
      <c r="FGG522" s="70"/>
      <c r="FGH522" s="70"/>
      <c r="FGI522" s="60"/>
      <c r="FGJ522" s="61"/>
      <c r="FGK522" s="70"/>
      <c r="FGL522" s="70"/>
      <c r="FGM522" s="60"/>
      <c r="FGN522" s="61"/>
      <c r="FGO522" s="70"/>
      <c r="FGP522" s="70"/>
      <c r="FGQ522" s="60"/>
      <c r="FGR522" s="61"/>
      <c r="FGS522" s="70"/>
      <c r="FGT522" s="70"/>
      <c r="FGU522" s="60"/>
      <c r="FGV522" s="61"/>
      <c r="FGW522" s="70"/>
      <c r="FGX522" s="70"/>
      <c r="FGY522" s="60"/>
      <c r="FGZ522" s="61"/>
      <c r="FHA522" s="70"/>
      <c r="FHB522" s="70"/>
      <c r="FHC522" s="60"/>
      <c r="FHD522" s="61"/>
      <c r="FHE522" s="70"/>
      <c r="FHF522" s="70"/>
      <c r="FHG522" s="60"/>
      <c r="FHH522" s="61"/>
      <c r="FHI522" s="70"/>
      <c r="FHJ522" s="70"/>
      <c r="FHK522" s="60"/>
      <c r="FHL522" s="61"/>
      <c r="FHM522" s="70"/>
      <c r="FHN522" s="70"/>
      <c r="FHO522" s="60"/>
      <c r="FHP522" s="61"/>
      <c r="FHQ522" s="70"/>
      <c r="FHR522" s="70"/>
      <c r="FHS522" s="60"/>
      <c r="FHT522" s="61"/>
      <c r="FHU522" s="70"/>
      <c r="FHV522" s="70"/>
      <c r="FHW522" s="60"/>
      <c r="FHX522" s="61"/>
      <c r="FHY522" s="70"/>
      <c r="FHZ522" s="70"/>
      <c r="FIA522" s="60"/>
      <c r="FIB522" s="61"/>
      <c r="FIC522" s="70"/>
      <c r="FID522" s="70"/>
      <c r="FIE522" s="60"/>
      <c r="FIF522" s="61"/>
      <c r="FIG522" s="70"/>
      <c r="FIH522" s="70"/>
      <c r="FII522" s="60"/>
      <c r="FIJ522" s="61"/>
      <c r="FIK522" s="70"/>
      <c r="FIL522" s="70"/>
      <c r="FIM522" s="60"/>
      <c r="FIN522" s="61"/>
      <c r="FIO522" s="70"/>
      <c r="FIP522" s="70"/>
      <c r="FIQ522" s="60"/>
      <c r="FIR522" s="61"/>
      <c r="FIS522" s="70"/>
      <c r="FIT522" s="70"/>
      <c r="FIU522" s="60"/>
      <c r="FIV522" s="61"/>
      <c r="FIW522" s="70"/>
      <c r="FIX522" s="70"/>
      <c r="FIY522" s="60"/>
      <c r="FIZ522" s="61"/>
      <c r="FJA522" s="70"/>
      <c r="FJB522" s="70"/>
      <c r="FJC522" s="60"/>
      <c r="FJD522" s="61"/>
      <c r="FJE522" s="70"/>
      <c r="FJF522" s="70"/>
      <c r="FJG522" s="60"/>
      <c r="FJH522" s="61"/>
      <c r="FJI522" s="70"/>
      <c r="FJJ522" s="70"/>
      <c r="FJK522" s="60"/>
      <c r="FJL522" s="61"/>
      <c r="FJM522" s="70"/>
      <c r="FJN522" s="70"/>
      <c r="FJO522" s="60"/>
      <c r="FJP522" s="61"/>
      <c r="FJQ522" s="70"/>
      <c r="FJR522" s="70"/>
      <c r="FJS522" s="60"/>
      <c r="FJT522" s="61"/>
      <c r="FJU522" s="70"/>
      <c r="FJV522" s="70"/>
      <c r="FJW522" s="60"/>
      <c r="FJX522" s="61"/>
      <c r="FJY522" s="70"/>
      <c r="FJZ522" s="70"/>
      <c r="FKA522" s="60"/>
      <c r="FKB522" s="61"/>
      <c r="FKC522" s="70"/>
      <c r="FKD522" s="70"/>
      <c r="FKE522" s="60"/>
      <c r="FKF522" s="61"/>
      <c r="FKG522" s="70"/>
      <c r="FKH522" s="70"/>
      <c r="FKI522" s="60"/>
      <c r="FKJ522" s="61"/>
      <c r="FKK522" s="70"/>
      <c r="FKL522" s="70"/>
      <c r="FKM522" s="60"/>
      <c r="FKN522" s="61"/>
      <c r="FKO522" s="70"/>
      <c r="FKP522" s="70"/>
      <c r="FKQ522" s="60"/>
      <c r="FKR522" s="61"/>
      <c r="FKS522" s="70"/>
      <c r="FKT522" s="70"/>
      <c r="FKU522" s="60"/>
      <c r="FKV522" s="61"/>
      <c r="FKW522" s="70"/>
      <c r="FKX522" s="70"/>
      <c r="FKY522" s="60"/>
      <c r="FKZ522" s="61"/>
      <c r="FLA522" s="70"/>
      <c r="FLB522" s="70"/>
      <c r="FLC522" s="60"/>
      <c r="FLD522" s="61"/>
      <c r="FLE522" s="70"/>
      <c r="FLF522" s="70"/>
      <c r="FLG522" s="60"/>
      <c r="FLH522" s="61"/>
      <c r="FLI522" s="70"/>
      <c r="FLJ522" s="70"/>
      <c r="FLK522" s="60"/>
      <c r="FLL522" s="61"/>
      <c r="FLM522" s="70"/>
      <c r="FLN522" s="70"/>
      <c r="FLO522" s="60"/>
      <c r="FLP522" s="61"/>
      <c r="FLQ522" s="70"/>
      <c r="FLR522" s="70"/>
      <c r="FLS522" s="60"/>
      <c r="FLT522" s="61"/>
      <c r="FLU522" s="70"/>
      <c r="FLV522" s="70"/>
      <c r="FLW522" s="60"/>
      <c r="FLX522" s="61"/>
      <c r="FLY522" s="70"/>
      <c r="FLZ522" s="70"/>
      <c r="FMA522" s="60"/>
      <c r="FMB522" s="61"/>
      <c r="FMC522" s="70"/>
      <c r="FMD522" s="70"/>
      <c r="FME522" s="60"/>
      <c r="FMF522" s="61"/>
      <c r="FMG522" s="70"/>
      <c r="FMH522" s="70"/>
      <c r="FMI522" s="60"/>
      <c r="FMJ522" s="61"/>
      <c r="FMK522" s="70"/>
      <c r="FML522" s="70"/>
      <c r="FMM522" s="60"/>
      <c r="FMN522" s="61"/>
      <c r="FMO522" s="70"/>
      <c r="FMP522" s="70"/>
      <c r="FMQ522" s="60"/>
      <c r="FMR522" s="61"/>
      <c r="FMS522" s="70"/>
      <c r="FMT522" s="70"/>
      <c r="FMU522" s="60"/>
      <c r="FMV522" s="61"/>
      <c r="FMW522" s="70"/>
      <c r="FMX522" s="70"/>
      <c r="FMY522" s="60"/>
      <c r="FMZ522" s="61"/>
      <c r="FNA522" s="70"/>
      <c r="FNB522" s="70"/>
      <c r="FNC522" s="60"/>
      <c r="FND522" s="61"/>
      <c r="FNE522" s="70"/>
      <c r="FNF522" s="70"/>
      <c r="FNG522" s="60"/>
      <c r="FNH522" s="61"/>
      <c r="FNI522" s="70"/>
      <c r="FNJ522" s="70"/>
      <c r="FNK522" s="60"/>
      <c r="FNL522" s="61"/>
      <c r="FNM522" s="70"/>
      <c r="FNN522" s="70"/>
      <c r="FNO522" s="60"/>
      <c r="FNP522" s="61"/>
      <c r="FNQ522" s="70"/>
      <c r="FNR522" s="70"/>
      <c r="FNS522" s="60"/>
      <c r="FNT522" s="61"/>
      <c r="FNU522" s="70"/>
      <c r="FNV522" s="70"/>
      <c r="FNW522" s="60"/>
      <c r="FNX522" s="61"/>
      <c r="FNY522" s="70"/>
      <c r="FNZ522" s="70"/>
      <c r="FOA522" s="60"/>
      <c r="FOB522" s="61"/>
      <c r="FOC522" s="70"/>
      <c r="FOD522" s="70"/>
      <c r="FOE522" s="60"/>
      <c r="FOF522" s="61"/>
      <c r="FOG522" s="70"/>
      <c r="FOH522" s="70"/>
      <c r="FOI522" s="60"/>
      <c r="FOJ522" s="61"/>
      <c r="FOK522" s="70"/>
      <c r="FOL522" s="70"/>
      <c r="FOM522" s="60"/>
      <c r="FON522" s="61"/>
      <c r="FOO522" s="70"/>
      <c r="FOP522" s="70"/>
      <c r="FOQ522" s="60"/>
      <c r="FOR522" s="61"/>
      <c r="FOS522" s="70"/>
      <c r="FOT522" s="70"/>
      <c r="FOU522" s="60"/>
      <c r="FOV522" s="61"/>
      <c r="FOW522" s="70"/>
      <c r="FOX522" s="70"/>
      <c r="FOY522" s="60"/>
      <c r="FOZ522" s="61"/>
      <c r="FPA522" s="70"/>
      <c r="FPB522" s="70"/>
      <c r="FPC522" s="60"/>
      <c r="FPD522" s="61"/>
      <c r="FPE522" s="70"/>
      <c r="FPF522" s="70"/>
      <c r="FPG522" s="60"/>
      <c r="FPH522" s="61"/>
      <c r="FPI522" s="70"/>
      <c r="FPJ522" s="70"/>
      <c r="FPK522" s="60"/>
      <c r="FPL522" s="61"/>
      <c r="FPM522" s="70"/>
      <c r="FPN522" s="70"/>
      <c r="FPO522" s="60"/>
      <c r="FPP522" s="61"/>
      <c r="FPQ522" s="70"/>
      <c r="FPR522" s="70"/>
      <c r="FPS522" s="60"/>
      <c r="FPT522" s="61"/>
      <c r="FPU522" s="70"/>
      <c r="FPV522" s="70"/>
      <c r="FPW522" s="60"/>
      <c r="FPX522" s="61"/>
      <c r="FPY522" s="70"/>
      <c r="FPZ522" s="70"/>
      <c r="FQA522" s="60"/>
      <c r="FQB522" s="61"/>
      <c r="FQC522" s="70"/>
      <c r="FQD522" s="70"/>
      <c r="FQE522" s="60"/>
      <c r="FQF522" s="61"/>
      <c r="FQG522" s="70"/>
      <c r="FQH522" s="70"/>
      <c r="FQI522" s="60"/>
      <c r="FQJ522" s="61"/>
      <c r="FQK522" s="70"/>
      <c r="FQL522" s="70"/>
      <c r="FQM522" s="60"/>
      <c r="FQN522" s="61"/>
      <c r="FQO522" s="70"/>
      <c r="FQP522" s="70"/>
      <c r="FQQ522" s="60"/>
      <c r="FQR522" s="61"/>
      <c r="FQS522" s="70"/>
      <c r="FQT522" s="70"/>
      <c r="FQU522" s="60"/>
      <c r="FQV522" s="61"/>
      <c r="FQW522" s="70"/>
      <c r="FQX522" s="70"/>
      <c r="FQY522" s="60"/>
      <c r="FQZ522" s="61"/>
      <c r="FRA522" s="70"/>
      <c r="FRB522" s="70"/>
      <c r="FRC522" s="60"/>
      <c r="FRD522" s="61"/>
      <c r="FRE522" s="70"/>
      <c r="FRF522" s="70"/>
      <c r="FRG522" s="60"/>
      <c r="FRH522" s="61"/>
      <c r="FRI522" s="70"/>
      <c r="FRJ522" s="70"/>
      <c r="FRK522" s="60"/>
      <c r="FRL522" s="61"/>
      <c r="FRM522" s="70"/>
      <c r="FRN522" s="70"/>
      <c r="FRO522" s="60"/>
      <c r="FRP522" s="61"/>
      <c r="FRQ522" s="70"/>
      <c r="FRR522" s="70"/>
      <c r="FRS522" s="60"/>
      <c r="FRT522" s="61"/>
      <c r="FRU522" s="70"/>
      <c r="FRV522" s="70"/>
      <c r="FRW522" s="60"/>
      <c r="FRX522" s="61"/>
      <c r="FRY522" s="70"/>
      <c r="FRZ522" s="70"/>
      <c r="FSA522" s="60"/>
      <c r="FSB522" s="61"/>
      <c r="FSC522" s="70"/>
      <c r="FSD522" s="70"/>
      <c r="FSE522" s="60"/>
      <c r="FSF522" s="61"/>
      <c r="FSG522" s="70"/>
      <c r="FSH522" s="70"/>
      <c r="FSI522" s="60"/>
      <c r="FSJ522" s="61"/>
      <c r="FSK522" s="70"/>
      <c r="FSL522" s="70"/>
      <c r="FSM522" s="60"/>
      <c r="FSN522" s="61"/>
      <c r="FSO522" s="70"/>
      <c r="FSP522" s="70"/>
      <c r="FSQ522" s="60"/>
      <c r="FSR522" s="61"/>
      <c r="FSS522" s="70"/>
      <c r="FST522" s="70"/>
      <c r="FSU522" s="60"/>
      <c r="FSV522" s="61"/>
      <c r="FSW522" s="70"/>
      <c r="FSX522" s="70"/>
      <c r="FSY522" s="60"/>
      <c r="FSZ522" s="61"/>
      <c r="FTA522" s="70"/>
      <c r="FTB522" s="70"/>
      <c r="FTC522" s="60"/>
      <c r="FTD522" s="61"/>
      <c r="FTE522" s="70"/>
      <c r="FTF522" s="70"/>
      <c r="FTG522" s="60"/>
      <c r="FTH522" s="61"/>
      <c r="FTI522" s="70"/>
      <c r="FTJ522" s="70"/>
      <c r="FTK522" s="60"/>
      <c r="FTL522" s="61"/>
      <c r="FTM522" s="70"/>
      <c r="FTN522" s="70"/>
      <c r="FTO522" s="60"/>
      <c r="FTP522" s="61"/>
      <c r="FTQ522" s="70"/>
      <c r="FTR522" s="70"/>
      <c r="FTS522" s="60"/>
      <c r="FTT522" s="61"/>
      <c r="FTU522" s="70"/>
      <c r="FTV522" s="70"/>
      <c r="FTW522" s="60"/>
      <c r="FTX522" s="61"/>
      <c r="FTY522" s="70"/>
      <c r="FTZ522" s="70"/>
      <c r="FUA522" s="60"/>
      <c r="FUB522" s="61"/>
      <c r="FUC522" s="70"/>
      <c r="FUD522" s="70"/>
      <c r="FUE522" s="60"/>
      <c r="FUF522" s="61"/>
      <c r="FUG522" s="70"/>
      <c r="FUH522" s="70"/>
      <c r="FUI522" s="60"/>
      <c r="FUJ522" s="61"/>
      <c r="FUK522" s="70"/>
      <c r="FUL522" s="70"/>
      <c r="FUM522" s="60"/>
      <c r="FUN522" s="61"/>
      <c r="FUO522" s="70"/>
      <c r="FUP522" s="70"/>
      <c r="FUQ522" s="60"/>
      <c r="FUR522" s="61"/>
      <c r="FUS522" s="70"/>
      <c r="FUT522" s="70"/>
      <c r="FUU522" s="60"/>
      <c r="FUV522" s="61"/>
      <c r="FUW522" s="70"/>
      <c r="FUX522" s="70"/>
      <c r="FUY522" s="60"/>
      <c r="FUZ522" s="61"/>
      <c r="FVA522" s="70"/>
      <c r="FVB522" s="70"/>
      <c r="FVC522" s="60"/>
      <c r="FVD522" s="61"/>
      <c r="FVE522" s="70"/>
      <c r="FVF522" s="70"/>
      <c r="FVG522" s="60"/>
      <c r="FVH522" s="61"/>
      <c r="FVI522" s="70"/>
      <c r="FVJ522" s="70"/>
      <c r="FVK522" s="60"/>
      <c r="FVL522" s="61"/>
      <c r="FVM522" s="70"/>
      <c r="FVN522" s="70"/>
      <c r="FVO522" s="60"/>
      <c r="FVP522" s="61"/>
      <c r="FVQ522" s="70"/>
      <c r="FVR522" s="70"/>
      <c r="FVS522" s="60"/>
      <c r="FVT522" s="61"/>
      <c r="FVU522" s="70"/>
      <c r="FVV522" s="70"/>
      <c r="FVW522" s="60"/>
      <c r="FVX522" s="61"/>
      <c r="FVY522" s="70"/>
      <c r="FVZ522" s="70"/>
      <c r="FWA522" s="60"/>
      <c r="FWB522" s="61"/>
      <c r="FWC522" s="70"/>
      <c r="FWD522" s="70"/>
      <c r="FWE522" s="60"/>
      <c r="FWF522" s="61"/>
      <c r="FWG522" s="70"/>
      <c r="FWH522" s="70"/>
      <c r="FWI522" s="60"/>
      <c r="FWJ522" s="61"/>
      <c r="FWK522" s="70"/>
      <c r="FWL522" s="70"/>
      <c r="FWM522" s="60"/>
      <c r="FWN522" s="61"/>
      <c r="FWO522" s="70"/>
      <c r="FWP522" s="70"/>
      <c r="FWQ522" s="60"/>
      <c r="FWR522" s="61"/>
      <c r="FWS522" s="70"/>
      <c r="FWT522" s="70"/>
      <c r="FWU522" s="60"/>
      <c r="FWV522" s="61"/>
      <c r="FWW522" s="70"/>
      <c r="FWX522" s="70"/>
      <c r="FWY522" s="60"/>
      <c r="FWZ522" s="61"/>
      <c r="FXA522" s="70"/>
      <c r="FXB522" s="70"/>
      <c r="FXC522" s="60"/>
      <c r="FXD522" s="61"/>
      <c r="FXE522" s="70"/>
      <c r="FXF522" s="70"/>
      <c r="FXG522" s="60"/>
      <c r="FXH522" s="61"/>
      <c r="FXI522" s="70"/>
      <c r="FXJ522" s="70"/>
      <c r="FXK522" s="60"/>
      <c r="FXL522" s="61"/>
      <c r="FXM522" s="70"/>
      <c r="FXN522" s="70"/>
      <c r="FXO522" s="60"/>
      <c r="FXP522" s="61"/>
      <c r="FXQ522" s="70"/>
      <c r="FXR522" s="70"/>
      <c r="FXS522" s="60"/>
      <c r="FXT522" s="61"/>
      <c r="FXU522" s="70"/>
      <c r="FXV522" s="70"/>
      <c r="FXW522" s="60"/>
      <c r="FXX522" s="61"/>
      <c r="FXY522" s="70"/>
      <c r="FXZ522" s="70"/>
      <c r="FYA522" s="60"/>
      <c r="FYB522" s="61"/>
      <c r="FYC522" s="70"/>
      <c r="FYD522" s="70"/>
      <c r="FYE522" s="60"/>
      <c r="FYF522" s="61"/>
      <c r="FYG522" s="70"/>
      <c r="FYH522" s="70"/>
      <c r="FYI522" s="60"/>
      <c r="FYJ522" s="61"/>
      <c r="FYK522" s="70"/>
      <c r="FYL522" s="70"/>
      <c r="FYM522" s="60"/>
      <c r="FYN522" s="61"/>
      <c r="FYO522" s="70"/>
      <c r="FYP522" s="70"/>
      <c r="FYQ522" s="60"/>
      <c r="FYR522" s="61"/>
      <c r="FYS522" s="70"/>
      <c r="FYT522" s="70"/>
      <c r="FYU522" s="60"/>
      <c r="FYV522" s="61"/>
      <c r="FYW522" s="70"/>
      <c r="FYX522" s="70"/>
      <c r="FYY522" s="60"/>
      <c r="FYZ522" s="61"/>
      <c r="FZA522" s="70"/>
      <c r="FZB522" s="70"/>
      <c r="FZC522" s="60"/>
      <c r="FZD522" s="61"/>
      <c r="FZE522" s="70"/>
      <c r="FZF522" s="70"/>
      <c r="FZG522" s="60"/>
      <c r="FZH522" s="61"/>
      <c r="FZI522" s="70"/>
      <c r="FZJ522" s="70"/>
      <c r="FZK522" s="60"/>
      <c r="FZL522" s="61"/>
      <c r="FZM522" s="70"/>
      <c r="FZN522" s="70"/>
      <c r="FZO522" s="60"/>
      <c r="FZP522" s="61"/>
      <c r="FZQ522" s="70"/>
      <c r="FZR522" s="70"/>
      <c r="FZS522" s="60"/>
      <c r="FZT522" s="61"/>
      <c r="FZU522" s="70"/>
      <c r="FZV522" s="70"/>
      <c r="FZW522" s="60"/>
      <c r="FZX522" s="61"/>
      <c r="FZY522" s="70"/>
      <c r="FZZ522" s="70"/>
      <c r="GAA522" s="60"/>
      <c r="GAB522" s="61"/>
      <c r="GAC522" s="70"/>
      <c r="GAD522" s="70"/>
      <c r="GAE522" s="60"/>
      <c r="GAF522" s="61"/>
      <c r="GAG522" s="70"/>
      <c r="GAH522" s="70"/>
      <c r="GAI522" s="60"/>
      <c r="GAJ522" s="61"/>
      <c r="GAK522" s="70"/>
      <c r="GAL522" s="70"/>
      <c r="GAM522" s="60"/>
      <c r="GAN522" s="61"/>
      <c r="GAO522" s="70"/>
      <c r="GAP522" s="70"/>
      <c r="GAQ522" s="60"/>
      <c r="GAR522" s="61"/>
      <c r="GAS522" s="70"/>
      <c r="GAT522" s="70"/>
      <c r="GAU522" s="60"/>
      <c r="GAV522" s="61"/>
      <c r="GAW522" s="70"/>
      <c r="GAX522" s="70"/>
      <c r="GAY522" s="60"/>
      <c r="GAZ522" s="61"/>
      <c r="GBA522" s="70"/>
      <c r="GBB522" s="70"/>
      <c r="GBC522" s="60"/>
      <c r="GBD522" s="61"/>
      <c r="GBE522" s="70"/>
      <c r="GBF522" s="70"/>
      <c r="GBG522" s="60"/>
      <c r="GBH522" s="61"/>
      <c r="GBI522" s="70"/>
      <c r="GBJ522" s="70"/>
      <c r="GBK522" s="60"/>
      <c r="GBL522" s="61"/>
      <c r="GBM522" s="70"/>
      <c r="GBN522" s="70"/>
      <c r="GBO522" s="60"/>
      <c r="GBP522" s="61"/>
      <c r="GBQ522" s="70"/>
      <c r="GBR522" s="70"/>
      <c r="GBS522" s="60"/>
      <c r="GBT522" s="61"/>
      <c r="GBU522" s="70"/>
      <c r="GBV522" s="70"/>
      <c r="GBW522" s="60"/>
      <c r="GBX522" s="61"/>
      <c r="GBY522" s="70"/>
      <c r="GBZ522" s="70"/>
      <c r="GCA522" s="60"/>
      <c r="GCB522" s="61"/>
      <c r="GCC522" s="70"/>
      <c r="GCD522" s="70"/>
      <c r="GCE522" s="60"/>
      <c r="GCF522" s="61"/>
      <c r="GCG522" s="70"/>
      <c r="GCH522" s="70"/>
      <c r="GCI522" s="60"/>
      <c r="GCJ522" s="61"/>
      <c r="GCK522" s="70"/>
      <c r="GCL522" s="70"/>
      <c r="GCM522" s="60"/>
      <c r="GCN522" s="61"/>
      <c r="GCO522" s="70"/>
      <c r="GCP522" s="70"/>
      <c r="GCQ522" s="60"/>
      <c r="GCR522" s="61"/>
      <c r="GCS522" s="70"/>
      <c r="GCT522" s="70"/>
      <c r="GCU522" s="60"/>
      <c r="GCV522" s="61"/>
      <c r="GCW522" s="70"/>
      <c r="GCX522" s="70"/>
      <c r="GCY522" s="60"/>
      <c r="GCZ522" s="61"/>
      <c r="GDA522" s="70"/>
      <c r="GDB522" s="70"/>
      <c r="GDC522" s="60"/>
      <c r="GDD522" s="61"/>
      <c r="GDE522" s="70"/>
      <c r="GDF522" s="70"/>
      <c r="GDG522" s="60"/>
      <c r="GDH522" s="61"/>
      <c r="GDI522" s="70"/>
      <c r="GDJ522" s="70"/>
      <c r="GDK522" s="60"/>
      <c r="GDL522" s="61"/>
      <c r="GDM522" s="70"/>
      <c r="GDN522" s="70"/>
      <c r="GDO522" s="60"/>
      <c r="GDP522" s="61"/>
      <c r="GDQ522" s="70"/>
      <c r="GDR522" s="70"/>
      <c r="GDS522" s="60"/>
      <c r="GDT522" s="61"/>
      <c r="GDU522" s="70"/>
      <c r="GDV522" s="70"/>
      <c r="GDW522" s="60"/>
      <c r="GDX522" s="61"/>
      <c r="GDY522" s="70"/>
      <c r="GDZ522" s="70"/>
      <c r="GEA522" s="60"/>
      <c r="GEB522" s="61"/>
      <c r="GEC522" s="70"/>
      <c r="GED522" s="70"/>
      <c r="GEE522" s="60"/>
      <c r="GEF522" s="61"/>
      <c r="GEG522" s="70"/>
      <c r="GEH522" s="70"/>
      <c r="GEI522" s="60"/>
      <c r="GEJ522" s="61"/>
      <c r="GEK522" s="70"/>
      <c r="GEL522" s="70"/>
      <c r="GEM522" s="60"/>
      <c r="GEN522" s="61"/>
      <c r="GEO522" s="70"/>
      <c r="GEP522" s="70"/>
      <c r="GEQ522" s="60"/>
      <c r="GER522" s="61"/>
      <c r="GES522" s="70"/>
      <c r="GET522" s="70"/>
      <c r="GEU522" s="60"/>
      <c r="GEV522" s="61"/>
      <c r="GEW522" s="70"/>
      <c r="GEX522" s="70"/>
      <c r="GEY522" s="60"/>
      <c r="GEZ522" s="61"/>
      <c r="GFA522" s="70"/>
      <c r="GFB522" s="70"/>
      <c r="GFC522" s="60"/>
      <c r="GFD522" s="61"/>
      <c r="GFE522" s="70"/>
      <c r="GFF522" s="70"/>
      <c r="GFG522" s="60"/>
      <c r="GFH522" s="61"/>
      <c r="GFI522" s="70"/>
      <c r="GFJ522" s="70"/>
      <c r="GFK522" s="60"/>
      <c r="GFL522" s="61"/>
      <c r="GFM522" s="70"/>
      <c r="GFN522" s="70"/>
      <c r="GFO522" s="60"/>
      <c r="GFP522" s="61"/>
      <c r="GFQ522" s="70"/>
      <c r="GFR522" s="70"/>
      <c r="GFS522" s="60"/>
      <c r="GFT522" s="61"/>
      <c r="GFU522" s="70"/>
      <c r="GFV522" s="70"/>
      <c r="GFW522" s="60"/>
      <c r="GFX522" s="61"/>
      <c r="GFY522" s="70"/>
      <c r="GFZ522" s="70"/>
      <c r="GGA522" s="60"/>
      <c r="GGB522" s="61"/>
      <c r="GGC522" s="70"/>
      <c r="GGD522" s="70"/>
      <c r="GGE522" s="60"/>
      <c r="GGF522" s="61"/>
      <c r="GGG522" s="70"/>
      <c r="GGH522" s="70"/>
      <c r="GGI522" s="60"/>
      <c r="GGJ522" s="61"/>
      <c r="GGK522" s="70"/>
      <c r="GGL522" s="70"/>
      <c r="GGM522" s="60"/>
      <c r="GGN522" s="61"/>
      <c r="GGO522" s="70"/>
      <c r="GGP522" s="70"/>
      <c r="GGQ522" s="60"/>
      <c r="GGR522" s="61"/>
      <c r="GGS522" s="70"/>
      <c r="GGT522" s="70"/>
      <c r="GGU522" s="60"/>
      <c r="GGV522" s="61"/>
      <c r="GGW522" s="70"/>
      <c r="GGX522" s="70"/>
      <c r="GGY522" s="60"/>
      <c r="GGZ522" s="61"/>
      <c r="GHA522" s="70"/>
      <c r="GHB522" s="70"/>
      <c r="GHC522" s="60"/>
      <c r="GHD522" s="61"/>
      <c r="GHE522" s="70"/>
      <c r="GHF522" s="70"/>
      <c r="GHG522" s="60"/>
      <c r="GHH522" s="61"/>
      <c r="GHI522" s="70"/>
      <c r="GHJ522" s="70"/>
      <c r="GHK522" s="60"/>
      <c r="GHL522" s="61"/>
      <c r="GHM522" s="70"/>
      <c r="GHN522" s="70"/>
      <c r="GHO522" s="60"/>
      <c r="GHP522" s="61"/>
      <c r="GHQ522" s="70"/>
      <c r="GHR522" s="70"/>
      <c r="GHS522" s="60"/>
      <c r="GHT522" s="61"/>
      <c r="GHU522" s="70"/>
      <c r="GHV522" s="70"/>
      <c r="GHW522" s="60"/>
      <c r="GHX522" s="61"/>
      <c r="GHY522" s="70"/>
      <c r="GHZ522" s="70"/>
      <c r="GIA522" s="60"/>
      <c r="GIB522" s="61"/>
      <c r="GIC522" s="70"/>
      <c r="GID522" s="70"/>
      <c r="GIE522" s="60"/>
      <c r="GIF522" s="61"/>
      <c r="GIG522" s="70"/>
      <c r="GIH522" s="70"/>
      <c r="GII522" s="60"/>
      <c r="GIJ522" s="61"/>
      <c r="GIK522" s="70"/>
      <c r="GIL522" s="70"/>
      <c r="GIM522" s="60"/>
      <c r="GIN522" s="61"/>
      <c r="GIO522" s="70"/>
      <c r="GIP522" s="70"/>
      <c r="GIQ522" s="60"/>
      <c r="GIR522" s="61"/>
      <c r="GIS522" s="70"/>
      <c r="GIT522" s="70"/>
      <c r="GIU522" s="60"/>
      <c r="GIV522" s="61"/>
      <c r="GIW522" s="70"/>
      <c r="GIX522" s="70"/>
      <c r="GIY522" s="60"/>
      <c r="GIZ522" s="61"/>
      <c r="GJA522" s="70"/>
      <c r="GJB522" s="70"/>
      <c r="GJC522" s="60"/>
      <c r="GJD522" s="61"/>
      <c r="GJE522" s="70"/>
      <c r="GJF522" s="70"/>
      <c r="GJG522" s="60"/>
      <c r="GJH522" s="61"/>
      <c r="GJI522" s="70"/>
      <c r="GJJ522" s="70"/>
      <c r="GJK522" s="60"/>
      <c r="GJL522" s="61"/>
      <c r="GJM522" s="70"/>
      <c r="GJN522" s="70"/>
      <c r="GJO522" s="60"/>
      <c r="GJP522" s="61"/>
      <c r="GJQ522" s="70"/>
      <c r="GJR522" s="70"/>
      <c r="GJS522" s="60"/>
      <c r="GJT522" s="61"/>
      <c r="GJU522" s="70"/>
      <c r="GJV522" s="70"/>
      <c r="GJW522" s="60"/>
      <c r="GJX522" s="61"/>
      <c r="GJY522" s="70"/>
      <c r="GJZ522" s="70"/>
      <c r="GKA522" s="60"/>
      <c r="GKB522" s="61"/>
      <c r="GKC522" s="70"/>
      <c r="GKD522" s="70"/>
      <c r="GKE522" s="60"/>
      <c r="GKF522" s="61"/>
      <c r="GKG522" s="70"/>
      <c r="GKH522" s="70"/>
      <c r="GKI522" s="60"/>
      <c r="GKJ522" s="61"/>
      <c r="GKK522" s="70"/>
      <c r="GKL522" s="70"/>
      <c r="GKM522" s="60"/>
      <c r="GKN522" s="61"/>
      <c r="GKO522" s="70"/>
      <c r="GKP522" s="70"/>
      <c r="GKQ522" s="60"/>
      <c r="GKR522" s="61"/>
      <c r="GKS522" s="70"/>
      <c r="GKT522" s="70"/>
      <c r="GKU522" s="60"/>
      <c r="GKV522" s="61"/>
      <c r="GKW522" s="70"/>
      <c r="GKX522" s="70"/>
      <c r="GKY522" s="60"/>
      <c r="GKZ522" s="61"/>
      <c r="GLA522" s="70"/>
      <c r="GLB522" s="70"/>
      <c r="GLC522" s="60"/>
      <c r="GLD522" s="61"/>
      <c r="GLE522" s="70"/>
      <c r="GLF522" s="70"/>
      <c r="GLG522" s="60"/>
      <c r="GLH522" s="61"/>
      <c r="GLI522" s="70"/>
      <c r="GLJ522" s="70"/>
      <c r="GLK522" s="60"/>
      <c r="GLL522" s="61"/>
      <c r="GLM522" s="70"/>
      <c r="GLN522" s="70"/>
      <c r="GLO522" s="60"/>
      <c r="GLP522" s="61"/>
      <c r="GLQ522" s="70"/>
      <c r="GLR522" s="70"/>
      <c r="GLS522" s="60"/>
      <c r="GLT522" s="61"/>
      <c r="GLU522" s="70"/>
      <c r="GLV522" s="70"/>
      <c r="GLW522" s="60"/>
      <c r="GLX522" s="61"/>
      <c r="GLY522" s="70"/>
      <c r="GLZ522" s="70"/>
      <c r="GMA522" s="60"/>
      <c r="GMB522" s="61"/>
      <c r="GMC522" s="70"/>
      <c r="GMD522" s="70"/>
      <c r="GME522" s="60"/>
      <c r="GMF522" s="61"/>
      <c r="GMG522" s="70"/>
      <c r="GMH522" s="70"/>
      <c r="GMI522" s="60"/>
      <c r="GMJ522" s="61"/>
      <c r="GMK522" s="70"/>
      <c r="GML522" s="70"/>
      <c r="GMM522" s="60"/>
      <c r="GMN522" s="61"/>
      <c r="GMO522" s="70"/>
      <c r="GMP522" s="70"/>
      <c r="GMQ522" s="60"/>
      <c r="GMR522" s="61"/>
      <c r="GMS522" s="70"/>
      <c r="GMT522" s="70"/>
      <c r="GMU522" s="60"/>
      <c r="GMV522" s="61"/>
      <c r="GMW522" s="70"/>
      <c r="GMX522" s="70"/>
      <c r="GMY522" s="60"/>
      <c r="GMZ522" s="61"/>
      <c r="GNA522" s="70"/>
      <c r="GNB522" s="70"/>
      <c r="GNC522" s="60"/>
      <c r="GND522" s="61"/>
      <c r="GNE522" s="70"/>
      <c r="GNF522" s="70"/>
      <c r="GNG522" s="60"/>
      <c r="GNH522" s="61"/>
      <c r="GNI522" s="70"/>
      <c r="GNJ522" s="70"/>
      <c r="GNK522" s="60"/>
      <c r="GNL522" s="61"/>
      <c r="GNM522" s="70"/>
      <c r="GNN522" s="70"/>
      <c r="GNO522" s="60"/>
      <c r="GNP522" s="61"/>
      <c r="GNQ522" s="70"/>
      <c r="GNR522" s="70"/>
      <c r="GNS522" s="60"/>
      <c r="GNT522" s="61"/>
      <c r="GNU522" s="70"/>
      <c r="GNV522" s="70"/>
      <c r="GNW522" s="60"/>
      <c r="GNX522" s="61"/>
      <c r="GNY522" s="70"/>
      <c r="GNZ522" s="70"/>
      <c r="GOA522" s="60"/>
      <c r="GOB522" s="61"/>
      <c r="GOC522" s="70"/>
      <c r="GOD522" s="70"/>
      <c r="GOE522" s="60"/>
      <c r="GOF522" s="61"/>
      <c r="GOG522" s="70"/>
      <c r="GOH522" s="70"/>
      <c r="GOI522" s="60"/>
      <c r="GOJ522" s="61"/>
      <c r="GOK522" s="70"/>
      <c r="GOL522" s="70"/>
      <c r="GOM522" s="60"/>
      <c r="GON522" s="61"/>
      <c r="GOO522" s="70"/>
      <c r="GOP522" s="70"/>
      <c r="GOQ522" s="60"/>
      <c r="GOR522" s="61"/>
      <c r="GOS522" s="70"/>
      <c r="GOT522" s="70"/>
      <c r="GOU522" s="60"/>
      <c r="GOV522" s="61"/>
      <c r="GOW522" s="70"/>
      <c r="GOX522" s="70"/>
      <c r="GOY522" s="60"/>
      <c r="GOZ522" s="61"/>
      <c r="GPA522" s="70"/>
      <c r="GPB522" s="70"/>
      <c r="GPC522" s="60"/>
      <c r="GPD522" s="61"/>
      <c r="GPE522" s="70"/>
      <c r="GPF522" s="70"/>
      <c r="GPG522" s="60"/>
      <c r="GPH522" s="61"/>
      <c r="GPI522" s="70"/>
      <c r="GPJ522" s="70"/>
      <c r="GPK522" s="60"/>
      <c r="GPL522" s="61"/>
      <c r="GPM522" s="70"/>
      <c r="GPN522" s="70"/>
      <c r="GPO522" s="60"/>
      <c r="GPP522" s="61"/>
      <c r="GPQ522" s="70"/>
      <c r="GPR522" s="70"/>
      <c r="GPS522" s="60"/>
      <c r="GPT522" s="61"/>
      <c r="GPU522" s="70"/>
      <c r="GPV522" s="70"/>
      <c r="GPW522" s="60"/>
      <c r="GPX522" s="61"/>
      <c r="GPY522" s="70"/>
      <c r="GPZ522" s="70"/>
      <c r="GQA522" s="60"/>
      <c r="GQB522" s="61"/>
      <c r="GQC522" s="70"/>
      <c r="GQD522" s="70"/>
      <c r="GQE522" s="60"/>
      <c r="GQF522" s="61"/>
      <c r="GQG522" s="70"/>
      <c r="GQH522" s="70"/>
      <c r="GQI522" s="60"/>
      <c r="GQJ522" s="61"/>
      <c r="GQK522" s="70"/>
      <c r="GQL522" s="70"/>
      <c r="GQM522" s="60"/>
      <c r="GQN522" s="61"/>
      <c r="GQO522" s="70"/>
      <c r="GQP522" s="70"/>
      <c r="GQQ522" s="60"/>
      <c r="GQR522" s="61"/>
      <c r="GQS522" s="70"/>
      <c r="GQT522" s="70"/>
      <c r="GQU522" s="60"/>
      <c r="GQV522" s="61"/>
      <c r="GQW522" s="70"/>
      <c r="GQX522" s="70"/>
      <c r="GQY522" s="60"/>
      <c r="GQZ522" s="61"/>
      <c r="GRA522" s="70"/>
      <c r="GRB522" s="70"/>
      <c r="GRC522" s="60"/>
      <c r="GRD522" s="61"/>
      <c r="GRE522" s="70"/>
      <c r="GRF522" s="70"/>
      <c r="GRG522" s="60"/>
      <c r="GRH522" s="61"/>
      <c r="GRI522" s="70"/>
      <c r="GRJ522" s="70"/>
      <c r="GRK522" s="60"/>
      <c r="GRL522" s="61"/>
      <c r="GRM522" s="70"/>
      <c r="GRN522" s="70"/>
      <c r="GRO522" s="60"/>
      <c r="GRP522" s="61"/>
      <c r="GRQ522" s="70"/>
      <c r="GRR522" s="70"/>
      <c r="GRS522" s="60"/>
      <c r="GRT522" s="61"/>
      <c r="GRU522" s="70"/>
      <c r="GRV522" s="70"/>
      <c r="GRW522" s="60"/>
      <c r="GRX522" s="61"/>
      <c r="GRY522" s="70"/>
      <c r="GRZ522" s="70"/>
      <c r="GSA522" s="60"/>
      <c r="GSB522" s="61"/>
      <c r="GSC522" s="70"/>
      <c r="GSD522" s="70"/>
      <c r="GSE522" s="60"/>
      <c r="GSF522" s="61"/>
      <c r="GSG522" s="70"/>
      <c r="GSH522" s="70"/>
      <c r="GSI522" s="60"/>
      <c r="GSJ522" s="61"/>
      <c r="GSK522" s="70"/>
      <c r="GSL522" s="70"/>
      <c r="GSM522" s="60"/>
      <c r="GSN522" s="61"/>
      <c r="GSO522" s="70"/>
      <c r="GSP522" s="70"/>
      <c r="GSQ522" s="60"/>
      <c r="GSR522" s="61"/>
      <c r="GSS522" s="70"/>
      <c r="GST522" s="70"/>
      <c r="GSU522" s="60"/>
      <c r="GSV522" s="61"/>
      <c r="GSW522" s="70"/>
      <c r="GSX522" s="70"/>
      <c r="GSY522" s="60"/>
      <c r="GSZ522" s="61"/>
      <c r="GTA522" s="70"/>
      <c r="GTB522" s="70"/>
      <c r="GTC522" s="60"/>
      <c r="GTD522" s="61"/>
      <c r="GTE522" s="70"/>
      <c r="GTF522" s="70"/>
      <c r="GTG522" s="60"/>
      <c r="GTH522" s="61"/>
      <c r="GTI522" s="70"/>
      <c r="GTJ522" s="70"/>
      <c r="GTK522" s="60"/>
      <c r="GTL522" s="61"/>
      <c r="GTM522" s="70"/>
      <c r="GTN522" s="70"/>
      <c r="GTO522" s="60"/>
      <c r="GTP522" s="61"/>
      <c r="GTQ522" s="70"/>
      <c r="GTR522" s="70"/>
      <c r="GTS522" s="60"/>
      <c r="GTT522" s="61"/>
      <c r="GTU522" s="70"/>
      <c r="GTV522" s="70"/>
      <c r="GTW522" s="60"/>
      <c r="GTX522" s="61"/>
      <c r="GTY522" s="70"/>
      <c r="GTZ522" s="70"/>
      <c r="GUA522" s="60"/>
      <c r="GUB522" s="61"/>
      <c r="GUC522" s="70"/>
      <c r="GUD522" s="70"/>
      <c r="GUE522" s="60"/>
      <c r="GUF522" s="61"/>
      <c r="GUG522" s="70"/>
      <c r="GUH522" s="70"/>
      <c r="GUI522" s="60"/>
      <c r="GUJ522" s="61"/>
      <c r="GUK522" s="70"/>
      <c r="GUL522" s="70"/>
      <c r="GUM522" s="60"/>
      <c r="GUN522" s="61"/>
      <c r="GUO522" s="70"/>
      <c r="GUP522" s="70"/>
      <c r="GUQ522" s="60"/>
      <c r="GUR522" s="61"/>
      <c r="GUS522" s="70"/>
      <c r="GUT522" s="70"/>
      <c r="GUU522" s="60"/>
      <c r="GUV522" s="61"/>
      <c r="GUW522" s="70"/>
      <c r="GUX522" s="70"/>
      <c r="GUY522" s="60"/>
      <c r="GUZ522" s="61"/>
      <c r="GVA522" s="70"/>
      <c r="GVB522" s="70"/>
      <c r="GVC522" s="60"/>
      <c r="GVD522" s="61"/>
      <c r="GVE522" s="70"/>
      <c r="GVF522" s="70"/>
      <c r="GVG522" s="60"/>
      <c r="GVH522" s="61"/>
      <c r="GVI522" s="70"/>
      <c r="GVJ522" s="70"/>
      <c r="GVK522" s="60"/>
      <c r="GVL522" s="61"/>
      <c r="GVM522" s="70"/>
      <c r="GVN522" s="70"/>
      <c r="GVO522" s="60"/>
      <c r="GVP522" s="61"/>
      <c r="GVQ522" s="70"/>
      <c r="GVR522" s="70"/>
      <c r="GVS522" s="60"/>
      <c r="GVT522" s="61"/>
      <c r="GVU522" s="70"/>
      <c r="GVV522" s="70"/>
      <c r="GVW522" s="60"/>
      <c r="GVX522" s="61"/>
      <c r="GVY522" s="70"/>
      <c r="GVZ522" s="70"/>
      <c r="GWA522" s="60"/>
      <c r="GWB522" s="61"/>
      <c r="GWC522" s="70"/>
      <c r="GWD522" s="70"/>
      <c r="GWE522" s="60"/>
      <c r="GWF522" s="61"/>
      <c r="GWG522" s="70"/>
      <c r="GWH522" s="70"/>
      <c r="GWI522" s="60"/>
      <c r="GWJ522" s="61"/>
      <c r="GWK522" s="70"/>
      <c r="GWL522" s="70"/>
      <c r="GWM522" s="60"/>
      <c r="GWN522" s="61"/>
      <c r="GWO522" s="70"/>
      <c r="GWP522" s="70"/>
      <c r="GWQ522" s="60"/>
      <c r="GWR522" s="61"/>
      <c r="GWS522" s="70"/>
      <c r="GWT522" s="70"/>
      <c r="GWU522" s="60"/>
      <c r="GWV522" s="61"/>
      <c r="GWW522" s="70"/>
      <c r="GWX522" s="70"/>
      <c r="GWY522" s="60"/>
      <c r="GWZ522" s="61"/>
      <c r="GXA522" s="70"/>
      <c r="GXB522" s="70"/>
      <c r="GXC522" s="60"/>
      <c r="GXD522" s="61"/>
      <c r="GXE522" s="70"/>
      <c r="GXF522" s="70"/>
      <c r="GXG522" s="60"/>
      <c r="GXH522" s="61"/>
      <c r="GXI522" s="70"/>
      <c r="GXJ522" s="70"/>
      <c r="GXK522" s="60"/>
      <c r="GXL522" s="61"/>
      <c r="GXM522" s="70"/>
      <c r="GXN522" s="70"/>
      <c r="GXO522" s="60"/>
      <c r="GXP522" s="61"/>
      <c r="GXQ522" s="70"/>
      <c r="GXR522" s="70"/>
      <c r="GXS522" s="60"/>
      <c r="GXT522" s="61"/>
      <c r="GXU522" s="70"/>
      <c r="GXV522" s="70"/>
      <c r="GXW522" s="60"/>
      <c r="GXX522" s="61"/>
      <c r="GXY522" s="70"/>
      <c r="GXZ522" s="70"/>
      <c r="GYA522" s="60"/>
      <c r="GYB522" s="61"/>
      <c r="GYC522" s="70"/>
      <c r="GYD522" s="70"/>
      <c r="GYE522" s="60"/>
      <c r="GYF522" s="61"/>
      <c r="GYG522" s="70"/>
      <c r="GYH522" s="70"/>
      <c r="GYI522" s="60"/>
      <c r="GYJ522" s="61"/>
      <c r="GYK522" s="70"/>
      <c r="GYL522" s="70"/>
      <c r="GYM522" s="60"/>
      <c r="GYN522" s="61"/>
      <c r="GYO522" s="70"/>
      <c r="GYP522" s="70"/>
      <c r="GYQ522" s="60"/>
      <c r="GYR522" s="61"/>
      <c r="GYS522" s="70"/>
      <c r="GYT522" s="70"/>
      <c r="GYU522" s="60"/>
      <c r="GYV522" s="61"/>
      <c r="GYW522" s="70"/>
      <c r="GYX522" s="70"/>
      <c r="GYY522" s="60"/>
      <c r="GYZ522" s="61"/>
      <c r="GZA522" s="70"/>
      <c r="GZB522" s="70"/>
      <c r="GZC522" s="60"/>
      <c r="GZD522" s="61"/>
      <c r="GZE522" s="70"/>
      <c r="GZF522" s="70"/>
      <c r="GZG522" s="60"/>
      <c r="GZH522" s="61"/>
      <c r="GZI522" s="70"/>
      <c r="GZJ522" s="70"/>
      <c r="GZK522" s="60"/>
      <c r="GZL522" s="61"/>
      <c r="GZM522" s="70"/>
      <c r="GZN522" s="70"/>
      <c r="GZO522" s="60"/>
      <c r="GZP522" s="61"/>
      <c r="GZQ522" s="70"/>
      <c r="GZR522" s="70"/>
      <c r="GZS522" s="60"/>
      <c r="GZT522" s="61"/>
      <c r="GZU522" s="70"/>
      <c r="GZV522" s="70"/>
      <c r="GZW522" s="60"/>
      <c r="GZX522" s="61"/>
      <c r="GZY522" s="70"/>
      <c r="GZZ522" s="70"/>
      <c r="HAA522" s="60"/>
      <c r="HAB522" s="61"/>
      <c r="HAC522" s="70"/>
      <c r="HAD522" s="70"/>
      <c r="HAE522" s="60"/>
      <c r="HAF522" s="61"/>
      <c r="HAG522" s="70"/>
      <c r="HAH522" s="70"/>
      <c r="HAI522" s="60"/>
      <c r="HAJ522" s="61"/>
      <c r="HAK522" s="70"/>
      <c r="HAL522" s="70"/>
      <c r="HAM522" s="60"/>
      <c r="HAN522" s="61"/>
      <c r="HAO522" s="70"/>
      <c r="HAP522" s="70"/>
      <c r="HAQ522" s="60"/>
      <c r="HAR522" s="61"/>
      <c r="HAS522" s="70"/>
      <c r="HAT522" s="70"/>
      <c r="HAU522" s="60"/>
      <c r="HAV522" s="61"/>
      <c r="HAW522" s="70"/>
      <c r="HAX522" s="70"/>
      <c r="HAY522" s="60"/>
      <c r="HAZ522" s="61"/>
      <c r="HBA522" s="70"/>
      <c r="HBB522" s="70"/>
      <c r="HBC522" s="60"/>
      <c r="HBD522" s="61"/>
      <c r="HBE522" s="70"/>
      <c r="HBF522" s="70"/>
      <c r="HBG522" s="60"/>
      <c r="HBH522" s="61"/>
      <c r="HBI522" s="70"/>
      <c r="HBJ522" s="70"/>
      <c r="HBK522" s="60"/>
      <c r="HBL522" s="61"/>
      <c r="HBM522" s="70"/>
      <c r="HBN522" s="70"/>
      <c r="HBO522" s="60"/>
      <c r="HBP522" s="61"/>
      <c r="HBQ522" s="70"/>
      <c r="HBR522" s="70"/>
      <c r="HBS522" s="60"/>
      <c r="HBT522" s="61"/>
      <c r="HBU522" s="70"/>
      <c r="HBV522" s="70"/>
      <c r="HBW522" s="60"/>
      <c r="HBX522" s="61"/>
      <c r="HBY522" s="70"/>
      <c r="HBZ522" s="70"/>
      <c r="HCA522" s="60"/>
      <c r="HCB522" s="61"/>
      <c r="HCC522" s="70"/>
      <c r="HCD522" s="70"/>
      <c r="HCE522" s="60"/>
      <c r="HCF522" s="61"/>
      <c r="HCG522" s="70"/>
      <c r="HCH522" s="70"/>
      <c r="HCI522" s="60"/>
      <c r="HCJ522" s="61"/>
      <c r="HCK522" s="70"/>
      <c r="HCL522" s="70"/>
      <c r="HCM522" s="60"/>
      <c r="HCN522" s="61"/>
      <c r="HCO522" s="70"/>
      <c r="HCP522" s="70"/>
      <c r="HCQ522" s="60"/>
      <c r="HCR522" s="61"/>
      <c r="HCS522" s="70"/>
      <c r="HCT522" s="70"/>
      <c r="HCU522" s="60"/>
      <c r="HCV522" s="61"/>
      <c r="HCW522" s="70"/>
      <c r="HCX522" s="70"/>
      <c r="HCY522" s="60"/>
      <c r="HCZ522" s="61"/>
      <c r="HDA522" s="70"/>
      <c r="HDB522" s="70"/>
      <c r="HDC522" s="60"/>
      <c r="HDD522" s="61"/>
      <c r="HDE522" s="70"/>
      <c r="HDF522" s="70"/>
      <c r="HDG522" s="60"/>
      <c r="HDH522" s="61"/>
      <c r="HDI522" s="70"/>
      <c r="HDJ522" s="70"/>
      <c r="HDK522" s="60"/>
      <c r="HDL522" s="61"/>
      <c r="HDM522" s="70"/>
      <c r="HDN522" s="70"/>
      <c r="HDO522" s="60"/>
      <c r="HDP522" s="61"/>
      <c r="HDQ522" s="70"/>
      <c r="HDR522" s="70"/>
      <c r="HDS522" s="60"/>
      <c r="HDT522" s="61"/>
      <c r="HDU522" s="70"/>
      <c r="HDV522" s="70"/>
      <c r="HDW522" s="60"/>
      <c r="HDX522" s="61"/>
      <c r="HDY522" s="70"/>
      <c r="HDZ522" s="70"/>
      <c r="HEA522" s="60"/>
      <c r="HEB522" s="61"/>
      <c r="HEC522" s="70"/>
      <c r="HED522" s="70"/>
      <c r="HEE522" s="60"/>
      <c r="HEF522" s="61"/>
      <c r="HEG522" s="70"/>
      <c r="HEH522" s="70"/>
      <c r="HEI522" s="60"/>
      <c r="HEJ522" s="61"/>
      <c r="HEK522" s="70"/>
      <c r="HEL522" s="70"/>
      <c r="HEM522" s="60"/>
      <c r="HEN522" s="61"/>
      <c r="HEO522" s="70"/>
      <c r="HEP522" s="70"/>
      <c r="HEQ522" s="60"/>
      <c r="HER522" s="61"/>
      <c r="HES522" s="70"/>
      <c r="HET522" s="70"/>
      <c r="HEU522" s="60"/>
      <c r="HEV522" s="61"/>
      <c r="HEW522" s="70"/>
      <c r="HEX522" s="70"/>
      <c r="HEY522" s="60"/>
      <c r="HEZ522" s="61"/>
      <c r="HFA522" s="70"/>
      <c r="HFB522" s="70"/>
      <c r="HFC522" s="60"/>
      <c r="HFD522" s="61"/>
      <c r="HFE522" s="70"/>
      <c r="HFF522" s="70"/>
      <c r="HFG522" s="60"/>
      <c r="HFH522" s="61"/>
      <c r="HFI522" s="70"/>
      <c r="HFJ522" s="70"/>
      <c r="HFK522" s="60"/>
      <c r="HFL522" s="61"/>
      <c r="HFM522" s="70"/>
      <c r="HFN522" s="70"/>
      <c r="HFO522" s="60"/>
      <c r="HFP522" s="61"/>
      <c r="HFQ522" s="70"/>
      <c r="HFR522" s="70"/>
      <c r="HFS522" s="60"/>
      <c r="HFT522" s="61"/>
      <c r="HFU522" s="70"/>
      <c r="HFV522" s="70"/>
      <c r="HFW522" s="60"/>
      <c r="HFX522" s="61"/>
      <c r="HFY522" s="70"/>
      <c r="HFZ522" s="70"/>
      <c r="HGA522" s="60"/>
      <c r="HGB522" s="61"/>
      <c r="HGC522" s="70"/>
      <c r="HGD522" s="70"/>
      <c r="HGE522" s="60"/>
      <c r="HGF522" s="61"/>
      <c r="HGG522" s="70"/>
      <c r="HGH522" s="70"/>
      <c r="HGI522" s="60"/>
      <c r="HGJ522" s="61"/>
      <c r="HGK522" s="70"/>
      <c r="HGL522" s="70"/>
      <c r="HGM522" s="60"/>
      <c r="HGN522" s="61"/>
      <c r="HGO522" s="70"/>
      <c r="HGP522" s="70"/>
      <c r="HGQ522" s="60"/>
      <c r="HGR522" s="61"/>
      <c r="HGS522" s="70"/>
      <c r="HGT522" s="70"/>
      <c r="HGU522" s="60"/>
      <c r="HGV522" s="61"/>
      <c r="HGW522" s="70"/>
      <c r="HGX522" s="70"/>
      <c r="HGY522" s="60"/>
      <c r="HGZ522" s="61"/>
      <c r="HHA522" s="70"/>
      <c r="HHB522" s="70"/>
      <c r="HHC522" s="60"/>
      <c r="HHD522" s="61"/>
      <c r="HHE522" s="70"/>
      <c r="HHF522" s="70"/>
      <c r="HHG522" s="60"/>
      <c r="HHH522" s="61"/>
      <c r="HHI522" s="70"/>
      <c r="HHJ522" s="70"/>
      <c r="HHK522" s="60"/>
      <c r="HHL522" s="61"/>
      <c r="HHM522" s="70"/>
      <c r="HHN522" s="70"/>
      <c r="HHO522" s="60"/>
      <c r="HHP522" s="61"/>
      <c r="HHQ522" s="70"/>
      <c r="HHR522" s="70"/>
      <c r="HHS522" s="60"/>
      <c r="HHT522" s="61"/>
      <c r="HHU522" s="70"/>
      <c r="HHV522" s="70"/>
      <c r="HHW522" s="60"/>
      <c r="HHX522" s="61"/>
      <c r="HHY522" s="70"/>
      <c r="HHZ522" s="70"/>
      <c r="HIA522" s="60"/>
      <c r="HIB522" s="61"/>
      <c r="HIC522" s="70"/>
      <c r="HID522" s="70"/>
      <c r="HIE522" s="60"/>
      <c r="HIF522" s="61"/>
      <c r="HIG522" s="70"/>
      <c r="HIH522" s="70"/>
      <c r="HII522" s="60"/>
      <c r="HIJ522" s="61"/>
      <c r="HIK522" s="70"/>
      <c r="HIL522" s="70"/>
      <c r="HIM522" s="60"/>
      <c r="HIN522" s="61"/>
      <c r="HIO522" s="70"/>
      <c r="HIP522" s="70"/>
      <c r="HIQ522" s="60"/>
      <c r="HIR522" s="61"/>
      <c r="HIS522" s="70"/>
      <c r="HIT522" s="70"/>
      <c r="HIU522" s="60"/>
      <c r="HIV522" s="61"/>
      <c r="HIW522" s="70"/>
      <c r="HIX522" s="70"/>
      <c r="HIY522" s="60"/>
      <c r="HIZ522" s="61"/>
      <c r="HJA522" s="70"/>
      <c r="HJB522" s="70"/>
      <c r="HJC522" s="60"/>
      <c r="HJD522" s="61"/>
      <c r="HJE522" s="70"/>
      <c r="HJF522" s="70"/>
      <c r="HJG522" s="60"/>
      <c r="HJH522" s="61"/>
      <c r="HJI522" s="70"/>
      <c r="HJJ522" s="70"/>
      <c r="HJK522" s="60"/>
      <c r="HJL522" s="61"/>
      <c r="HJM522" s="70"/>
      <c r="HJN522" s="70"/>
      <c r="HJO522" s="60"/>
      <c r="HJP522" s="61"/>
      <c r="HJQ522" s="70"/>
      <c r="HJR522" s="70"/>
      <c r="HJS522" s="60"/>
      <c r="HJT522" s="61"/>
      <c r="HJU522" s="70"/>
      <c r="HJV522" s="70"/>
      <c r="HJW522" s="60"/>
      <c r="HJX522" s="61"/>
      <c r="HJY522" s="70"/>
      <c r="HJZ522" s="70"/>
      <c r="HKA522" s="60"/>
      <c r="HKB522" s="61"/>
      <c r="HKC522" s="70"/>
      <c r="HKD522" s="70"/>
      <c r="HKE522" s="60"/>
      <c r="HKF522" s="61"/>
      <c r="HKG522" s="70"/>
      <c r="HKH522" s="70"/>
      <c r="HKI522" s="60"/>
      <c r="HKJ522" s="61"/>
      <c r="HKK522" s="70"/>
      <c r="HKL522" s="70"/>
      <c r="HKM522" s="60"/>
      <c r="HKN522" s="61"/>
      <c r="HKO522" s="70"/>
      <c r="HKP522" s="70"/>
      <c r="HKQ522" s="60"/>
      <c r="HKR522" s="61"/>
      <c r="HKS522" s="70"/>
      <c r="HKT522" s="70"/>
      <c r="HKU522" s="60"/>
      <c r="HKV522" s="61"/>
      <c r="HKW522" s="70"/>
      <c r="HKX522" s="70"/>
      <c r="HKY522" s="60"/>
      <c r="HKZ522" s="61"/>
      <c r="HLA522" s="70"/>
      <c r="HLB522" s="70"/>
      <c r="HLC522" s="60"/>
      <c r="HLD522" s="61"/>
      <c r="HLE522" s="70"/>
      <c r="HLF522" s="70"/>
      <c r="HLG522" s="60"/>
      <c r="HLH522" s="61"/>
      <c r="HLI522" s="70"/>
      <c r="HLJ522" s="70"/>
      <c r="HLK522" s="60"/>
      <c r="HLL522" s="61"/>
      <c r="HLM522" s="70"/>
      <c r="HLN522" s="70"/>
      <c r="HLO522" s="60"/>
      <c r="HLP522" s="61"/>
      <c r="HLQ522" s="70"/>
      <c r="HLR522" s="70"/>
      <c r="HLS522" s="60"/>
      <c r="HLT522" s="61"/>
      <c r="HLU522" s="70"/>
      <c r="HLV522" s="70"/>
      <c r="HLW522" s="60"/>
      <c r="HLX522" s="61"/>
      <c r="HLY522" s="70"/>
      <c r="HLZ522" s="70"/>
      <c r="HMA522" s="60"/>
      <c r="HMB522" s="61"/>
      <c r="HMC522" s="70"/>
      <c r="HMD522" s="70"/>
      <c r="HME522" s="60"/>
      <c r="HMF522" s="61"/>
      <c r="HMG522" s="70"/>
      <c r="HMH522" s="70"/>
      <c r="HMI522" s="60"/>
      <c r="HMJ522" s="61"/>
      <c r="HMK522" s="70"/>
      <c r="HML522" s="70"/>
      <c r="HMM522" s="60"/>
      <c r="HMN522" s="61"/>
      <c r="HMO522" s="70"/>
      <c r="HMP522" s="70"/>
      <c r="HMQ522" s="60"/>
      <c r="HMR522" s="61"/>
      <c r="HMS522" s="70"/>
      <c r="HMT522" s="70"/>
      <c r="HMU522" s="60"/>
      <c r="HMV522" s="61"/>
      <c r="HMW522" s="70"/>
      <c r="HMX522" s="70"/>
      <c r="HMY522" s="60"/>
      <c r="HMZ522" s="61"/>
      <c r="HNA522" s="70"/>
      <c r="HNB522" s="70"/>
      <c r="HNC522" s="60"/>
      <c r="HND522" s="61"/>
      <c r="HNE522" s="70"/>
      <c r="HNF522" s="70"/>
      <c r="HNG522" s="60"/>
      <c r="HNH522" s="61"/>
      <c r="HNI522" s="70"/>
      <c r="HNJ522" s="70"/>
      <c r="HNK522" s="60"/>
      <c r="HNL522" s="61"/>
      <c r="HNM522" s="70"/>
      <c r="HNN522" s="70"/>
      <c r="HNO522" s="60"/>
      <c r="HNP522" s="61"/>
      <c r="HNQ522" s="70"/>
      <c r="HNR522" s="70"/>
      <c r="HNS522" s="60"/>
      <c r="HNT522" s="61"/>
      <c r="HNU522" s="70"/>
      <c r="HNV522" s="70"/>
      <c r="HNW522" s="60"/>
      <c r="HNX522" s="61"/>
      <c r="HNY522" s="70"/>
      <c r="HNZ522" s="70"/>
      <c r="HOA522" s="60"/>
      <c r="HOB522" s="61"/>
      <c r="HOC522" s="70"/>
      <c r="HOD522" s="70"/>
      <c r="HOE522" s="60"/>
      <c r="HOF522" s="61"/>
      <c r="HOG522" s="70"/>
      <c r="HOH522" s="70"/>
      <c r="HOI522" s="60"/>
      <c r="HOJ522" s="61"/>
      <c r="HOK522" s="70"/>
      <c r="HOL522" s="70"/>
      <c r="HOM522" s="60"/>
      <c r="HON522" s="61"/>
      <c r="HOO522" s="70"/>
      <c r="HOP522" s="70"/>
      <c r="HOQ522" s="60"/>
      <c r="HOR522" s="61"/>
      <c r="HOS522" s="70"/>
      <c r="HOT522" s="70"/>
      <c r="HOU522" s="60"/>
      <c r="HOV522" s="61"/>
      <c r="HOW522" s="70"/>
      <c r="HOX522" s="70"/>
      <c r="HOY522" s="60"/>
      <c r="HOZ522" s="61"/>
      <c r="HPA522" s="70"/>
      <c r="HPB522" s="70"/>
      <c r="HPC522" s="60"/>
      <c r="HPD522" s="61"/>
      <c r="HPE522" s="70"/>
      <c r="HPF522" s="70"/>
      <c r="HPG522" s="60"/>
      <c r="HPH522" s="61"/>
      <c r="HPI522" s="70"/>
      <c r="HPJ522" s="70"/>
      <c r="HPK522" s="60"/>
      <c r="HPL522" s="61"/>
      <c r="HPM522" s="70"/>
      <c r="HPN522" s="70"/>
      <c r="HPO522" s="60"/>
      <c r="HPP522" s="61"/>
      <c r="HPQ522" s="70"/>
      <c r="HPR522" s="70"/>
      <c r="HPS522" s="60"/>
      <c r="HPT522" s="61"/>
      <c r="HPU522" s="70"/>
      <c r="HPV522" s="70"/>
      <c r="HPW522" s="60"/>
      <c r="HPX522" s="61"/>
      <c r="HPY522" s="70"/>
      <c r="HPZ522" s="70"/>
      <c r="HQA522" s="60"/>
      <c r="HQB522" s="61"/>
      <c r="HQC522" s="70"/>
      <c r="HQD522" s="70"/>
      <c r="HQE522" s="60"/>
      <c r="HQF522" s="61"/>
      <c r="HQG522" s="70"/>
      <c r="HQH522" s="70"/>
      <c r="HQI522" s="60"/>
      <c r="HQJ522" s="61"/>
      <c r="HQK522" s="70"/>
      <c r="HQL522" s="70"/>
      <c r="HQM522" s="60"/>
      <c r="HQN522" s="61"/>
      <c r="HQO522" s="70"/>
      <c r="HQP522" s="70"/>
      <c r="HQQ522" s="60"/>
      <c r="HQR522" s="61"/>
      <c r="HQS522" s="70"/>
      <c r="HQT522" s="70"/>
      <c r="HQU522" s="60"/>
      <c r="HQV522" s="61"/>
      <c r="HQW522" s="70"/>
      <c r="HQX522" s="70"/>
      <c r="HQY522" s="60"/>
      <c r="HQZ522" s="61"/>
      <c r="HRA522" s="70"/>
      <c r="HRB522" s="70"/>
      <c r="HRC522" s="60"/>
      <c r="HRD522" s="61"/>
      <c r="HRE522" s="70"/>
      <c r="HRF522" s="70"/>
      <c r="HRG522" s="60"/>
      <c r="HRH522" s="61"/>
      <c r="HRI522" s="70"/>
      <c r="HRJ522" s="70"/>
      <c r="HRK522" s="60"/>
      <c r="HRL522" s="61"/>
      <c r="HRM522" s="70"/>
      <c r="HRN522" s="70"/>
      <c r="HRO522" s="60"/>
      <c r="HRP522" s="61"/>
      <c r="HRQ522" s="70"/>
      <c r="HRR522" s="70"/>
      <c r="HRS522" s="60"/>
      <c r="HRT522" s="61"/>
      <c r="HRU522" s="70"/>
      <c r="HRV522" s="70"/>
      <c r="HRW522" s="60"/>
      <c r="HRX522" s="61"/>
      <c r="HRY522" s="70"/>
      <c r="HRZ522" s="70"/>
      <c r="HSA522" s="60"/>
      <c r="HSB522" s="61"/>
      <c r="HSC522" s="70"/>
      <c r="HSD522" s="70"/>
      <c r="HSE522" s="60"/>
      <c r="HSF522" s="61"/>
      <c r="HSG522" s="70"/>
      <c r="HSH522" s="70"/>
      <c r="HSI522" s="60"/>
      <c r="HSJ522" s="61"/>
      <c r="HSK522" s="70"/>
      <c r="HSL522" s="70"/>
      <c r="HSM522" s="60"/>
      <c r="HSN522" s="61"/>
      <c r="HSO522" s="70"/>
      <c r="HSP522" s="70"/>
      <c r="HSQ522" s="60"/>
      <c r="HSR522" s="61"/>
      <c r="HSS522" s="70"/>
      <c r="HST522" s="70"/>
      <c r="HSU522" s="60"/>
      <c r="HSV522" s="61"/>
      <c r="HSW522" s="70"/>
      <c r="HSX522" s="70"/>
      <c r="HSY522" s="60"/>
      <c r="HSZ522" s="61"/>
      <c r="HTA522" s="70"/>
      <c r="HTB522" s="70"/>
      <c r="HTC522" s="60"/>
      <c r="HTD522" s="61"/>
      <c r="HTE522" s="70"/>
      <c r="HTF522" s="70"/>
      <c r="HTG522" s="60"/>
      <c r="HTH522" s="61"/>
      <c r="HTI522" s="70"/>
      <c r="HTJ522" s="70"/>
      <c r="HTK522" s="60"/>
      <c r="HTL522" s="61"/>
      <c r="HTM522" s="70"/>
      <c r="HTN522" s="70"/>
      <c r="HTO522" s="60"/>
      <c r="HTP522" s="61"/>
      <c r="HTQ522" s="70"/>
      <c r="HTR522" s="70"/>
      <c r="HTS522" s="60"/>
      <c r="HTT522" s="61"/>
      <c r="HTU522" s="70"/>
      <c r="HTV522" s="70"/>
      <c r="HTW522" s="60"/>
      <c r="HTX522" s="61"/>
      <c r="HTY522" s="70"/>
      <c r="HTZ522" s="70"/>
      <c r="HUA522" s="60"/>
      <c r="HUB522" s="61"/>
      <c r="HUC522" s="70"/>
      <c r="HUD522" s="70"/>
      <c r="HUE522" s="60"/>
      <c r="HUF522" s="61"/>
      <c r="HUG522" s="70"/>
      <c r="HUH522" s="70"/>
      <c r="HUI522" s="60"/>
      <c r="HUJ522" s="61"/>
      <c r="HUK522" s="70"/>
      <c r="HUL522" s="70"/>
      <c r="HUM522" s="60"/>
      <c r="HUN522" s="61"/>
      <c r="HUO522" s="70"/>
      <c r="HUP522" s="70"/>
      <c r="HUQ522" s="60"/>
      <c r="HUR522" s="61"/>
      <c r="HUS522" s="70"/>
      <c r="HUT522" s="70"/>
      <c r="HUU522" s="60"/>
      <c r="HUV522" s="61"/>
      <c r="HUW522" s="70"/>
      <c r="HUX522" s="70"/>
      <c r="HUY522" s="60"/>
      <c r="HUZ522" s="61"/>
      <c r="HVA522" s="70"/>
      <c r="HVB522" s="70"/>
      <c r="HVC522" s="60"/>
      <c r="HVD522" s="61"/>
      <c r="HVE522" s="70"/>
      <c r="HVF522" s="70"/>
      <c r="HVG522" s="60"/>
      <c r="HVH522" s="61"/>
      <c r="HVI522" s="70"/>
      <c r="HVJ522" s="70"/>
      <c r="HVK522" s="60"/>
      <c r="HVL522" s="61"/>
      <c r="HVM522" s="70"/>
      <c r="HVN522" s="70"/>
      <c r="HVO522" s="60"/>
      <c r="HVP522" s="61"/>
      <c r="HVQ522" s="70"/>
      <c r="HVR522" s="70"/>
      <c r="HVS522" s="60"/>
      <c r="HVT522" s="61"/>
      <c r="HVU522" s="70"/>
      <c r="HVV522" s="70"/>
      <c r="HVW522" s="60"/>
      <c r="HVX522" s="61"/>
      <c r="HVY522" s="70"/>
      <c r="HVZ522" s="70"/>
      <c r="HWA522" s="60"/>
      <c r="HWB522" s="61"/>
      <c r="HWC522" s="70"/>
      <c r="HWD522" s="70"/>
      <c r="HWE522" s="60"/>
      <c r="HWF522" s="61"/>
      <c r="HWG522" s="70"/>
      <c r="HWH522" s="70"/>
      <c r="HWI522" s="60"/>
      <c r="HWJ522" s="61"/>
      <c r="HWK522" s="70"/>
      <c r="HWL522" s="70"/>
      <c r="HWM522" s="60"/>
      <c r="HWN522" s="61"/>
      <c r="HWO522" s="70"/>
      <c r="HWP522" s="70"/>
      <c r="HWQ522" s="60"/>
      <c r="HWR522" s="61"/>
      <c r="HWS522" s="70"/>
      <c r="HWT522" s="70"/>
      <c r="HWU522" s="60"/>
      <c r="HWV522" s="61"/>
      <c r="HWW522" s="70"/>
      <c r="HWX522" s="70"/>
      <c r="HWY522" s="60"/>
      <c r="HWZ522" s="61"/>
      <c r="HXA522" s="70"/>
      <c r="HXB522" s="70"/>
      <c r="HXC522" s="60"/>
      <c r="HXD522" s="61"/>
      <c r="HXE522" s="70"/>
      <c r="HXF522" s="70"/>
      <c r="HXG522" s="60"/>
      <c r="HXH522" s="61"/>
      <c r="HXI522" s="70"/>
      <c r="HXJ522" s="70"/>
      <c r="HXK522" s="60"/>
      <c r="HXL522" s="61"/>
      <c r="HXM522" s="70"/>
      <c r="HXN522" s="70"/>
      <c r="HXO522" s="60"/>
      <c r="HXP522" s="61"/>
      <c r="HXQ522" s="70"/>
      <c r="HXR522" s="70"/>
      <c r="HXS522" s="60"/>
      <c r="HXT522" s="61"/>
      <c r="HXU522" s="70"/>
      <c r="HXV522" s="70"/>
      <c r="HXW522" s="60"/>
      <c r="HXX522" s="61"/>
      <c r="HXY522" s="70"/>
      <c r="HXZ522" s="70"/>
      <c r="HYA522" s="60"/>
      <c r="HYB522" s="61"/>
      <c r="HYC522" s="70"/>
      <c r="HYD522" s="70"/>
      <c r="HYE522" s="60"/>
      <c r="HYF522" s="61"/>
      <c r="HYG522" s="70"/>
      <c r="HYH522" s="70"/>
      <c r="HYI522" s="60"/>
      <c r="HYJ522" s="61"/>
      <c r="HYK522" s="70"/>
      <c r="HYL522" s="70"/>
      <c r="HYM522" s="60"/>
      <c r="HYN522" s="61"/>
      <c r="HYO522" s="70"/>
      <c r="HYP522" s="70"/>
      <c r="HYQ522" s="60"/>
      <c r="HYR522" s="61"/>
      <c r="HYS522" s="70"/>
      <c r="HYT522" s="70"/>
      <c r="HYU522" s="60"/>
      <c r="HYV522" s="61"/>
      <c r="HYW522" s="70"/>
      <c r="HYX522" s="70"/>
      <c r="HYY522" s="60"/>
      <c r="HYZ522" s="61"/>
      <c r="HZA522" s="70"/>
      <c r="HZB522" s="70"/>
      <c r="HZC522" s="60"/>
      <c r="HZD522" s="61"/>
      <c r="HZE522" s="70"/>
      <c r="HZF522" s="70"/>
      <c r="HZG522" s="60"/>
      <c r="HZH522" s="61"/>
      <c r="HZI522" s="70"/>
      <c r="HZJ522" s="70"/>
      <c r="HZK522" s="60"/>
      <c r="HZL522" s="61"/>
      <c r="HZM522" s="70"/>
      <c r="HZN522" s="70"/>
      <c r="HZO522" s="60"/>
      <c r="HZP522" s="61"/>
      <c r="HZQ522" s="70"/>
      <c r="HZR522" s="70"/>
      <c r="HZS522" s="60"/>
      <c r="HZT522" s="61"/>
      <c r="HZU522" s="70"/>
      <c r="HZV522" s="70"/>
      <c r="HZW522" s="60"/>
      <c r="HZX522" s="61"/>
      <c r="HZY522" s="70"/>
      <c r="HZZ522" s="70"/>
      <c r="IAA522" s="60"/>
      <c r="IAB522" s="61"/>
      <c r="IAC522" s="70"/>
      <c r="IAD522" s="70"/>
      <c r="IAE522" s="60"/>
      <c r="IAF522" s="61"/>
      <c r="IAG522" s="70"/>
      <c r="IAH522" s="70"/>
      <c r="IAI522" s="60"/>
      <c r="IAJ522" s="61"/>
      <c r="IAK522" s="70"/>
      <c r="IAL522" s="70"/>
      <c r="IAM522" s="60"/>
      <c r="IAN522" s="61"/>
      <c r="IAO522" s="70"/>
      <c r="IAP522" s="70"/>
      <c r="IAQ522" s="60"/>
      <c r="IAR522" s="61"/>
      <c r="IAS522" s="70"/>
      <c r="IAT522" s="70"/>
      <c r="IAU522" s="60"/>
      <c r="IAV522" s="61"/>
      <c r="IAW522" s="70"/>
      <c r="IAX522" s="70"/>
      <c r="IAY522" s="60"/>
      <c r="IAZ522" s="61"/>
      <c r="IBA522" s="70"/>
      <c r="IBB522" s="70"/>
      <c r="IBC522" s="60"/>
      <c r="IBD522" s="61"/>
      <c r="IBE522" s="70"/>
      <c r="IBF522" s="70"/>
      <c r="IBG522" s="60"/>
      <c r="IBH522" s="61"/>
      <c r="IBI522" s="70"/>
      <c r="IBJ522" s="70"/>
      <c r="IBK522" s="60"/>
      <c r="IBL522" s="61"/>
      <c r="IBM522" s="70"/>
      <c r="IBN522" s="70"/>
      <c r="IBO522" s="60"/>
      <c r="IBP522" s="61"/>
      <c r="IBQ522" s="70"/>
      <c r="IBR522" s="70"/>
      <c r="IBS522" s="60"/>
      <c r="IBT522" s="61"/>
      <c r="IBU522" s="70"/>
      <c r="IBV522" s="70"/>
      <c r="IBW522" s="60"/>
      <c r="IBX522" s="61"/>
      <c r="IBY522" s="70"/>
      <c r="IBZ522" s="70"/>
      <c r="ICA522" s="60"/>
      <c r="ICB522" s="61"/>
      <c r="ICC522" s="70"/>
      <c r="ICD522" s="70"/>
      <c r="ICE522" s="60"/>
      <c r="ICF522" s="61"/>
      <c r="ICG522" s="70"/>
      <c r="ICH522" s="70"/>
      <c r="ICI522" s="60"/>
      <c r="ICJ522" s="61"/>
      <c r="ICK522" s="70"/>
      <c r="ICL522" s="70"/>
      <c r="ICM522" s="60"/>
      <c r="ICN522" s="61"/>
      <c r="ICO522" s="70"/>
      <c r="ICP522" s="70"/>
      <c r="ICQ522" s="60"/>
      <c r="ICR522" s="61"/>
      <c r="ICS522" s="70"/>
      <c r="ICT522" s="70"/>
      <c r="ICU522" s="60"/>
      <c r="ICV522" s="61"/>
      <c r="ICW522" s="70"/>
      <c r="ICX522" s="70"/>
      <c r="ICY522" s="60"/>
      <c r="ICZ522" s="61"/>
      <c r="IDA522" s="70"/>
      <c r="IDB522" s="70"/>
      <c r="IDC522" s="60"/>
      <c r="IDD522" s="61"/>
      <c r="IDE522" s="70"/>
      <c r="IDF522" s="70"/>
      <c r="IDG522" s="60"/>
      <c r="IDH522" s="61"/>
      <c r="IDI522" s="70"/>
      <c r="IDJ522" s="70"/>
      <c r="IDK522" s="60"/>
      <c r="IDL522" s="61"/>
      <c r="IDM522" s="70"/>
      <c r="IDN522" s="70"/>
      <c r="IDO522" s="60"/>
      <c r="IDP522" s="61"/>
      <c r="IDQ522" s="70"/>
      <c r="IDR522" s="70"/>
      <c r="IDS522" s="60"/>
      <c r="IDT522" s="61"/>
      <c r="IDU522" s="70"/>
      <c r="IDV522" s="70"/>
      <c r="IDW522" s="60"/>
      <c r="IDX522" s="61"/>
      <c r="IDY522" s="70"/>
      <c r="IDZ522" s="70"/>
      <c r="IEA522" s="60"/>
      <c r="IEB522" s="61"/>
      <c r="IEC522" s="70"/>
      <c r="IED522" s="70"/>
      <c r="IEE522" s="60"/>
      <c r="IEF522" s="61"/>
      <c r="IEG522" s="70"/>
      <c r="IEH522" s="70"/>
      <c r="IEI522" s="60"/>
      <c r="IEJ522" s="61"/>
      <c r="IEK522" s="70"/>
      <c r="IEL522" s="70"/>
      <c r="IEM522" s="60"/>
      <c r="IEN522" s="61"/>
      <c r="IEO522" s="70"/>
      <c r="IEP522" s="70"/>
      <c r="IEQ522" s="60"/>
      <c r="IER522" s="61"/>
      <c r="IES522" s="70"/>
      <c r="IET522" s="70"/>
      <c r="IEU522" s="60"/>
      <c r="IEV522" s="61"/>
      <c r="IEW522" s="70"/>
      <c r="IEX522" s="70"/>
      <c r="IEY522" s="60"/>
      <c r="IEZ522" s="61"/>
      <c r="IFA522" s="70"/>
      <c r="IFB522" s="70"/>
      <c r="IFC522" s="60"/>
      <c r="IFD522" s="61"/>
      <c r="IFE522" s="70"/>
      <c r="IFF522" s="70"/>
      <c r="IFG522" s="60"/>
      <c r="IFH522" s="61"/>
      <c r="IFI522" s="70"/>
      <c r="IFJ522" s="70"/>
      <c r="IFK522" s="60"/>
      <c r="IFL522" s="61"/>
      <c r="IFM522" s="70"/>
      <c r="IFN522" s="70"/>
      <c r="IFO522" s="60"/>
      <c r="IFP522" s="61"/>
      <c r="IFQ522" s="70"/>
      <c r="IFR522" s="70"/>
      <c r="IFS522" s="60"/>
      <c r="IFT522" s="61"/>
      <c r="IFU522" s="70"/>
      <c r="IFV522" s="70"/>
      <c r="IFW522" s="60"/>
      <c r="IFX522" s="61"/>
      <c r="IFY522" s="70"/>
      <c r="IFZ522" s="70"/>
      <c r="IGA522" s="60"/>
      <c r="IGB522" s="61"/>
      <c r="IGC522" s="70"/>
      <c r="IGD522" s="70"/>
      <c r="IGE522" s="60"/>
      <c r="IGF522" s="61"/>
      <c r="IGG522" s="70"/>
      <c r="IGH522" s="70"/>
      <c r="IGI522" s="60"/>
      <c r="IGJ522" s="61"/>
      <c r="IGK522" s="70"/>
      <c r="IGL522" s="70"/>
      <c r="IGM522" s="60"/>
      <c r="IGN522" s="61"/>
      <c r="IGO522" s="70"/>
      <c r="IGP522" s="70"/>
      <c r="IGQ522" s="60"/>
      <c r="IGR522" s="61"/>
      <c r="IGS522" s="70"/>
      <c r="IGT522" s="70"/>
      <c r="IGU522" s="60"/>
      <c r="IGV522" s="61"/>
      <c r="IGW522" s="70"/>
      <c r="IGX522" s="70"/>
      <c r="IGY522" s="60"/>
      <c r="IGZ522" s="61"/>
      <c r="IHA522" s="70"/>
      <c r="IHB522" s="70"/>
      <c r="IHC522" s="60"/>
      <c r="IHD522" s="61"/>
      <c r="IHE522" s="70"/>
      <c r="IHF522" s="70"/>
      <c r="IHG522" s="60"/>
      <c r="IHH522" s="61"/>
      <c r="IHI522" s="70"/>
      <c r="IHJ522" s="70"/>
      <c r="IHK522" s="60"/>
      <c r="IHL522" s="61"/>
      <c r="IHM522" s="70"/>
      <c r="IHN522" s="70"/>
      <c r="IHO522" s="60"/>
      <c r="IHP522" s="61"/>
      <c r="IHQ522" s="70"/>
      <c r="IHR522" s="70"/>
      <c r="IHS522" s="60"/>
      <c r="IHT522" s="61"/>
      <c r="IHU522" s="70"/>
      <c r="IHV522" s="70"/>
      <c r="IHW522" s="60"/>
      <c r="IHX522" s="61"/>
      <c r="IHY522" s="70"/>
      <c r="IHZ522" s="70"/>
      <c r="IIA522" s="60"/>
      <c r="IIB522" s="61"/>
      <c r="IIC522" s="70"/>
      <c r="IID522" s="70"/>
      <c r="IIE522" s="60"/>
      <c r="IIF522" s="61"/>
      <c r="IIG522" s="70"/>
      <c r="IIH522" s="70"/>
      <c r="III522" s="60"/>
      <c r="IIJ522" s="61"/>
      <c r="IIK522" s="70"/>
      <c r="IIL522" s="70"/>
      <c r="IIM522" s="60"/>
      <c r="IIN522" s="61"/>
      <c r="IIO522" s="70"/>
      <c r="IIP522" s="70"/>
      <c r="IIQ522" s="60"/>
      <c r="IIR522" s="61"/>
      <c r="IIS522" s="70"/>
      <c r="IIT522" s="70"/>
      <c r="IIU522" s="60"/>
      <c r="IIV522" s="61"/>
      <c r="IIW522" s="70"/>
      <c r="IIX522" s="70"/>
      <c r="IIY522" s="60"/>
      <c r="IIZ522" s="61"/>
      <c r="IJA522" s="70"/>
      <c r="IJB522" s="70"/>
      <c r="IJC522" s="60"/>
      <c r="IJD522" s="61"/>
      <c r="IJE522" s="70"/>
      <c r="IJF522" s="70"/>
      <c r="IJG522" s="60"/>
      <c r="IJH522" s="61"/>
      <c r="IJI522" s="70"/>
      <c r="IJJ522" s="70"/>
      <c r="IJK522" s="60"/>
      <c r="IJL522" s="61"/>
      <c r="IJM522" s="70"/>
      <c r="IJN522" s="70"/>
      <c r="IJO522" s="60"/>
      <c r="IJP522" s="61"/>
      <c r="IJQ522" s="70"/>
      <c r="IJR522" s="70"/>
      <c r="IJS522" s="60"/>
      <c r="IJT522" s="61"/>
      <c r="IJU522" s="70"/>
      <c r="IJV522" s="70"/>
      <c r="IJW522" s="60"/>
      <c r="IJX522" s="61"/>
      <c r="IJY522" s="70"/>
      <c r="IJZ522" s="70"/>
      <c r="IKA522" s="60"/>
      <c r="IKB522" s="61"/>
      <c r="IKC522" s="70"/>
      <c r="IKD522" s="70"/>
      <c r="IKE522" s="60"/>
      <c r="IKF522" s="61"/>
      <c r="IKG522" s="70"/>
      <c r="IKH522" s="70"/>
      <c r="IKI522" s="60"/>
      <c r="IKJ522" s="61"/>
      <c r="IKK522" s="70"/>
      <c r="IKL522" s="70"/>
      <c r="IKM522" s="60"/>
      <c r="IKN522" s="61"/>
      <c r="IKO522" s="70"/>
      <c r="IKP522" s="70"/>
      <c r="IKQ522" s="60"/>
      <c r="IKR522" s="61"/>
      <c r="IKS522" s="70"/>
      <c r="IKT522" s="70"/>
      <c r="IKU522" s="60"/>
      <c r="IKV522" s="61"/>
      <c r="IKW522" s="70"/>
      <c r="IKX522" s="70"/>
      <c r="IKY522" s="60"/>
      <c r="IKZ522" s="61"/>
      <c r="ILA522" s="70"/>
      <c r="ILB522" s="70"/>
      <c r="ILC522" s="60"/>
      <c r="ILD522" s="61"/>
      <c r="ILE522" s="70"/>
      <c r="ILF522" s="70"/>
      <c r="ILG522" s="60"/>
      <c r="ILH522" s="61"/>
      <c r="ILI522" s="70"/>
      <c r="ILJ522" s="70"/>
      <c r="ILK522" s="60"/>
      <c r="ILL522" s="61"/>
      <c r="ILM522" s="70"/>
      <c r="ILN522" s="70"/>
      <c r="ILO522" s="60"/>
      <c r="ILP522" s="61"/>
      <c r="ILQ522" s="70"/>
      <c r="ILR522" s="70"/>
      <c r="ILS522" s="60"/>
      <c r="ILT522" s="61"/>
      <c r="ILU522" s="70"/>
      <c r="ILV522" s="70"/>
      <c r="ILW522" s="60"/>
      <c r="ILX522" s="61"/>
      <c r="ILY522" s="70"/>
      <c r="ILZ522" s="70"/>
      <c r="IMA522" s="60"/>
      <c r="IMB522" s="61"/>
      <c r="IMC522" s="70"/>
      <c r="IMD522" s="70"/>
      <c r="IME522" s="60"/>
      <c r="IMF522" s="61"/>
      <c r="IMG522" s="70"/>
      <c r="IMH522" s="70"/>
      <c r="IMI522" s="60"/>
      <c r="IMJ522" s="61"/>
      <c r="IMK522" s="70"/>
      <c r="IML522" s="70"/>
      <c r="IMM522" s="60"/>
      <c r="IMN522" s="61"/>
      <c r="IMO522" s="70"/>
      <c r="IMP522" s="70"/>
      <c r="IMQ522" s="60"/>
      <c r="IMR522" s="61"/>
      <c r="IMS522" s="70"/>
      <c r="IMT522" s="70"/>
      <c r="IMU522" s="60"/>
      <c r="IMV522" s="61"/>
      <c r="IMW522" s="70"/>
      <c r="IMX522" s="70"/>
      <c r="IMY522" s="60"/>
      <c r="IMZ522" s="61"/>
      <c r="INA522" s="70"/>
      <c r="INB522" s="70"/>
      <c r="INC522" s="60"/>
      <c r="IND522" s="61"/>
      <c r="INE522" s="70"/>
      <c r="INF522" s="70"/>
      <c r="ING522" s="60"/>
      <c r="INH522" s="61"/>
      <c r="INI522" s="70"/>
      <c r="INJ522" s="70"/>
      <c r="INK522" s="60"/>
      <c r="INL522" s="61"/>
      <c r="INM522" s="70"/>
      <c r="INN522" s="70"/>
      <c r="INO522" s="60"/>
      <c r="INP522" s="61"/>
      <c r="INQ522" s="70"/>
      <c r="INR522" s="70"/>
      <c r="INS522" s="60"/>
      <c r="INT522" s="61"/>
      <c r="INU522" s="70"/>
      <c r="INV522" s="70"/>
      <c r="INW522" s="60"/>
      <c r="INX522" s="61"/>
      <c r="INY522" s="70"/>
      <c r="INZ522" s="70"/>
      <c r="IOA522" s="60"/>
      <c r="IOB522" s="61"/>
      <c r="IOC522" s="70"/>
      <c r="IOD522" s="70"/>
      <c r="IOE522" s="60"/>
      <c r="IOF522" s="61"/>
      <c r="IOG522" s="70"/>
      <c r="IOH522" s="70"/>
      <c r="IOI522" s="60"/>
      <c r="IOJ522" s="61"/>
      <c r="IOK522" s="70"/>
      <c r="IOL522" s="70"/>
      <c r="IOM522" s="60"/>
      <c r="ION522" s="61"/>
      <c r="IOO522" s="70"/>
      <c r="IOP522" s="70"/>
      <c r="IOQ522" s="60"/>
      <c r="IOR522" s="61"/>
      <c r="IOS522" s="70"/>
      <c r="IOT522" s="70"/>
      <c r="IOU522" s="60"/>
      <c r="IOV522" s="61"/>
      <c r="IOW522" s="70"/>
      <c r="IOX522" s="70"/>
      <c r="IOY522" s="60"/>
      <c r="IOZ522" s="61"/>
      <c r="IPA522" s="70"/>
      <c r="IPB522" s="70"/>
      <c r="IPC522" s="60"/>
      <c r="IPD522" s="61"/>
      <c r="IPE522" s="70"/>
      <c r="IPF522" s="70"/>
      <c r="IPG522" s="60"/>
      <c r="IPH522" s="61"/>
      <c r="IPI522" s="70"/>
      <c r="IPJ522" s="70"/>
      <c r="IPK522" s="60"/>
      <c r="IPL522" s="61"/>
      <c r="IPM522" s="70"/>
      <c r="IPN522" s="70"/>
      <c r="IPO522" s="60"/>
      <c r="IPP522" s="61"/>
      <c r="IPQ522" s="70"/>
      <c r="IPR522" s="70"/>
      <c r="IPS522" s="60"/>
      <c r="IPT522" s="61"/>
      <c r="IPU522" s="70"/>
      <c r="IPV522" s="70"/>
      <c r="IPW522" s="60"/>
      <c r="IPX522" s="61"/>
      <c r="IPY522" s="70"/>
      <c r="IPZ522" s="70"/>
      <c r="IQA522" s="60"/>
      <c r="IQB522" s="61"/>
      <c r="IQC522" s="70"/>
      <c r="IQD522" s="70"/>
      <c r="IQE522" s="60"/>
      <c r="IQF522" s="61"/>
      <c r="IQG522" s="70"/>
      <c r="IQH522" s="70"/>
      <c r="IQI522" s="60"/>
      <c r="IQJ522" s="61"/>
      <c r="IQK522" s="70"/>
      <c r="IQL522" s="70"/>
      <c r="IQM522" s="60"/>
      <c r="IQN522" s="61"/>
      <c r="IQO522" s="70"/>
      <c r="IQP522" s="70"/>
      <c r="IQQ522" s="60"/>
      <c r="IQR522" s="61"/>
      <c r="IQS522" s="70"/>
      <c r="IQT522" s="70"/>
      <c r="IQU522" s="60"/>
      <c r="IQV522" s="61"/>
      <c r="IQW522" s="70"/>
      <c r="IQX522" s="70"/>
      <c r="IQY522" s="60"/>
      <c r="IQZ522" s="61"/>
      <c r="IRA522" s="70"/>
      <c r="IRB522" s="70"/>
      <c r="IRC522" s="60"/>
      <c r="IRD522" s="61"/>
      <c r="IRE522" s="70"/>
      <c r="IRF522" s="70"/>
      <c r="IRG522" s="60"/>
      <c r="IRH522" s="61"/>
      <c r="IRI522" s="70"/>
      <c r="IRJ522" s="70"/>
      <c r="IRK522" s="60"/>
      <c r="IRL522" s="61"/>
      <c r="IRM522" s="70"/>
      <c r="IRN522" s="70"/>
      <c r="IRO522" s="60"/>
      <c r="IRP522" s="61"/>
      <c r="IRQ522" s="70"/>
      <c r="IRR522" s="70"/>
      <c r="IRS522" s="60"/>
      <c r="IRT522" s="61"/>
      <c r="IRU522" s="70"/>
      <c r="IRV522" s="70"/>
      <c r="IRW522" s="60"/>
      <c r="IRX522" s="61"/>
      <c r="IRY522" s="70"/>
      <c r="IRZ522" s="70"/>
      <c r="ISA522" s="60"/>
      <c r="ISB522" s="61"/>
      <c r="ISC522" s="70"/>
      <c r="ISD522" s="70"/>
      <c r="ISE522" s="60"/>
      <c r="ISF522" s="61"/>
      <c r="ISG522" s="70"/>
      <c r="ISH522" s="70"/>
      <c r="ISI522" s="60"/>
      <c r="ISJ522" s="61"/>
      <c r="ISK522" s="70"/>
      <c r="ISL522" s="70"/>
      <c r="ISM522" s="60"/>
      <c r="ISN522" s="61"/>
      <c r="ISO522" s="70"/>
      <c r="ISP522" s="70"/>
      <c r="ISQ522" s="60"/>
      <c r="ISR522" s="61"/>
      <c r="ISS522" s="70"/>
      <c r="IST522" s="70"/>
      <c r="ISU522" s="60"/>
      <c r="ISV522" s="61"/>
      <c r="ISW522" s="70"/>
      <c r="ISX522" s="70"/>
      <c r="ISY522" s="60"/>
      <c r="ISZ522" s="61"/>
      <c r="ITA522" s="70"/>
      <c r="ITB522" s="70"/>
      <c r="ITC522" s="60"/>
      <c r="ITD522" s="61"/>
      <c r="ITE522" s="70"/>
      <c r="ITF522" s="70"/>
      <c r="ITG522" s="60"/>
      <c r="ITH522" s="61"/>
      <c r="ITI522" s="70"/>
      <c r="ITJ522" s="70"/>
      <c r="ITK522" s="60"/>
      <c r="ITL522" s="61"/>
      <c r="ITM522" s="70"/>
      <c r="ITN522" s="70"/>
      <c r="ITO522" s="60"/>
      <c r="ITP522" s="61"/>
      <c r="ITQ522" s="70"/>
      <c r="ITR522" s="70"/>
      <c r="ITS522" s="60"/>
      <c r="ITT522" s="61"/>
      <c r="ITU522" s="70"/>
      <c r="ITV522" s="70"/>
      <c r="ITW522" s="60"/>
      <c r="ITX522" s="61"/>
      <c r="ITY522" s="70"/>
      <c r="ITZ522" s="70"/>
      <c r="IUA522" s="60"/>
      <c r="IUB522" s="61"/>
      <c r="IUC522" s="70"/>
      <c r="IUD522" s="70"/>
      <c r="IUE522" s="60"/>
      <c r="IUF522" s="61"/>
      <c r="IUG522" s="70"/>
      <c r="IUH522" s="70"/>
      <c r="IUI522" s="60"/>
      <c r="IUJ522" s="61"/>
      <c r="IUK522" s="70"/>
      <c r="IUL522" s="70"/>
      <c r="IUM522" s="60"/>
      <c r="IUN522" s="61"/>
      <c r="IUO522" s="70"/>
      <c r="IUP522" s="70"/>
      <c r="IUQ522" s="60"/>
      <c r="IUR522" s="61"/>
      <c r="IUS522" s="70"/>
      <c r="IUT522" s="70"/>
      <c r="IUU522" s="60"/>
      <c r="IUV522" s="61"/>
      <c r="IUW522" s="70"/>
      <c r="IUX522" s="70"/>
      <c r="IUY522" s="60"/>
      <c r="IUZ522" s="61"/>
      <c r="IVA522" s="70"/>
      <c r="IVB522" s="70"/>
      <c r="IVC522" s="60"/>
      <c r="IVD522" s="61"/>
      <c r="IVE522" s="70"/>
      <c r="IVF522" s="70"/>
      <c r="IVG522" s="60"/>
      <c r="IVH522" s="61"/>
      <c r="IVI522" s="70"/>
      <c r="IVJ522" s="70"/>
      <c r="IVK522" s="60"/>
      <c r="IVL522" s="61"/>
      <c r="IVM522" s="70"/>
      <c r="IVN522" s="70"/>
      <c r="IVO522" s="60"/>
      <c r="IVP522" s="61"/>
      <c r="IVQ522" s="70"/>
      <c r="IVR522" s="70"/>
      <c r="IVS522" s="60"/>
      <c r="IVT522" s="61"/>
      <c r="IVU522" s="70"/>
      <c r="IVV522" s="70"/>
      <c r="IVW522" s="60"/>
      <c r="IVX522" s="61"/>
      <c r="IVY522" s="70"/>
      <c r="IVZ522" s="70"/>
      <c r="IWA522" s="60"/>
      <c r="IWB522" s="61"/>
      <c r="IWC522" s="70"/>
      <c r="IWD522" s="70"/>
      <c r="IWE522" s="60"/>
      <c r="IWF522" s="61"/>
      <c r="IWG522" s="70"/>
      <c r="IWH522" s="70"/>
      <c r="IWI522" s="60"/>
      <c r="IWJ522" s="61"/>
      <c r="IWK522" s="70"/>
      <c r="IWL522" s="70"/>
      <c r="IWM522" s="60"/>
      <c r="IWN522" s="61"/>
      <c r="IWO522" s="70"/>
      <c r="IWP522" s="70"/>
      <c r="IWQ522" s="60"/>
      <c r="IWR522" s="61"/>
      <c r="IWS522" s="70"/>
      <c r="IWT522" s="70"/>
      <c r="IWU522" s="60"/>
      <c r="IWV522" s="61"/>
      <c r="IWW522" s="70"/>
      <c r="IWX522" s="70"/>
      <c r="IWY522" s="60"/>
      <c r="IWZ522" s="61"/>
      <c r="IXA522" s="70"/>
      <c r="IXB522" s="70"/>
      <c r="IXC522" s="60"/>
      <c r="IXD522" s="61"/>
      <c r="IXE522" s="70"/>
      <c r="IXF522" s="70"/>
      <c r="IXG522" s="60"/>
      <c r="IXH522" s="61"/>
      <c r="IXI522" s="70"/>
      <c r="IXJ522" s="70"/>
      <c r="IXK522" s="60"/>
      <c r="IXL522" s="61"/>
      <c r="IXM522" s="70"/>
      <c r="IXN522" s="70"/>
      <c r="IXO522" s="60"/>
      <c r="IXP522" s="61"/>
      <c r="IXQ522" s="70"/>
      <c r="IXR522" s="70"/>
      <c r="IXS522" s="60"/>
      <c r="IXT522" s="61"/>
      <c r="IXU522" s="70"/>
      <c r="IXV522" s="70"/>
      <c r="IXW522" s="60"/>
      <c r="IXX522" s="61"/>
      <c r="IXY522" s="70"/>
      <c r="IXZ522" s="70"/>
      <c r="IYA522" s="60"/>
      <c r="IYB522" s="61"/>
      <c r="IYC522" s="70"/>
      <c r="IYD522" s="70"/>
      <c r="IYE522" s="60"/>
      <c r="IYF522" s="61"/>
      <c r="IYG522" s="70"/>
      <c r="IYH522" s="70"/>
      <c r="IYI522" s="60"/>
      <c r="IYJ522" s="61"/>
      <c r="IYK522" s="70"/>
      <c r="IYL522" s="70"/>
      <c r="IYM522" s="60"/>
      <c r="IYN522" s="61"/>
      <c r="IYO522" s="70"/>
      <c r="IYP522" s="70"/>
      <c r="IYQ522" s="60"/>
      <c r="IYR522" s="61"/>
      <c r="IYS522" s="70"/>
      <c r="IYT522" s="70"/>
      <c r="IYU522" s="60"/>
      <c r="IYV522" s="61"/>
      <c r="IYW522" s="70"/>
      <c r="IYX522" s="70"/>
      <c r="IYY522" s="60"/>
      <c r="IYZ522" s="61"/>
      <c r="IZA522" s="70"/>
      <c r="IZB522" s="70"/>
      <c r="IZC522" s="60"/>
      <c r="IZD522" s="61"/>
      <c r="IZE522" s="70"/>
      <c r="IZF522" s="70"/>
      <c r="IZG522" s="60"/>
      <c r="IZH522" s="61"/>
      <c r="IZI522" s="70"/>
      <c r="IZJ522" s="70"/>
      <c r="IZK522" s="60"/>
      <c r="IZL522" s="61"/>
      <c r="IZM522" s="70"/>
      <c r="IZN522" s="70"/>
      <c r="IZO522" s="60"/>
      <c r="IZP522" s="61"/>
      <c r="IZQ522" s="70"/>
      <c r="IZR522" s="70"/>
      <c r="IZS522" s="60"/>
      <c r="IZT522" s="61"/>
      <c r="IZU522" s="70"/>
      <c r="IZV522" s="70"/>
      <c r="IZW522" s="60"/>
      <c r="IZX522" s="61"/>
      <c r="IZY522" s="70"/>
      <c r="IZZ522" s="70"/>
      <c r="JAA522" s="60"/>
      <c r="JAB522" s="61"/>
      <c r="JAC522" s="70"/>
      <c r="JAD522" s="70"/>
      <c r="JAE522" s="60"/>
      <c r="JAF522" s="61"/>
      <c r="JAG522" s="70"/>
      <c r="JAH522" s="70"/>
      <c r="JAI522" s="60"/>
      <c r="JAJ522" s="61"/>
      <c r="JAK522" s="70"/>
      <c r="JAL522" s="70"/>
      <c r="JAM522" s="60"/>
      <c r="JAN522" s="61"/>
      <c r="JAO522" s="70"/>
      <c r="JAP522" s="70"/>
      <c r="JAQ522" s="60"/>
      <c r="JAR522" s="61"/>
      <c r="JAS522" s="70"/>
      <c r="JAT522" s="70"/>
      <c r="JAU522" s="60"/>
      <c r="JAV522" s="61"/>
      <c r="JAW522" s="70"/>
      <c r="JAX522" s="70"/>
      <c r="JAY522" s="60"/>
      <c r="JAZ522" s="61"/>
      <c r="JBA522" s="70"/>
      <c r="JBB522" s="70"/>
      <c r="JBC522" s="60"/>
      <c r="JBD522" s="61"/>
      <c r="JBE522" s="70"/>
      <c r="JBF522" s="70"/>
      <c r="JBG522" s="60"/>
      <c r="JBH522" s="61"/>
      <c r="JBI522" s="70"/>
      <c r="JBJ522" s="70"/>
      <c r="JBK522" s="60"/>
      <c r="JBL522" s="61"/>
      <c r="JBM522" s="70"/>
      <c r="JBN522" s="70"/>
      <c r="JBO522" s="60"/>
      <c r="JBP522" s="61"/>
      <c r="JBQ522" s="70"/>
      <c r="JBR522" s="70"/>
      <c r="JBS522" s="60"/>
      <c r="JBT522" s="61"/>
      <c r="JBU522" s="70"/>
      <c r="JBV522" s="70"/>
      <c r="JBW522" s="60"/>
      <c r="JBX522" s="61"/>
      <c r="JBY522" s="70"/>
      <c r="JBZ522" s="70"/>
      <c r="JCA522" s="60"/>
      <c r="JCB522" s="61"/>
      <c r="JCC522" s="70"/>
      <c r="JCD522" s="70"/>
      <c r="JCE522" s="60"/>
      <c r="JCF522" s="61"/>
      <c r="JCG522" s="70"/>
      <c r="JCH522" s="70"/>
      <c r="JCI522" s="60"/>
      <c r="JCJ522" s="61"/>
      <c r="JCK522" s="70"/>
      <c r="JCL522" s="70"/>
      <c r="JCM522" s="60"/>
      <c r="JCN522" s="61"/>
      <c r="JCO522" s="70"/>
      <c r="JCP522" s="70"/>
      <c r="JCQ522" s="60"/>
      <c r="JCR522" s="61"/>
      <c r="JCS522" s="70"/>
      <c r="JCT522" s="70"/>
      <c r="JCU522" s="60"/>
      <c r="JCV522" s="61"/>
      <c r="JCW522" s="70"/>
      <c r="JCX522" s="70"/>
      <c r="JCY522" s="60"/>
      <c r="JCZ522" s="61"/>
      <c r="JDA522" s="70"/>
      <c r="JDB522" s="70"/>
      <c r="JDC522" s="60"/>
      <c r="JDD522" s="61"/>
      <c r="JDE522" s="70"/>
      <c r="JDF522" s="70"/>
      <c r="JDG522" s="60"/>
      <c r="JDH522" s="61"/>
      <c r="JDI522" s="70"/>
      <c r="JDJ522" s="70"/>
      <c r="JDK522" s="60"/>
      <c r="JDL522" s="61"/>
      <c r="JDM522" s="70"/>
      <c r="JDN522" s="70"/>
      <c r="JDO522" s="60"/>
      <c r="JDP522" s="61"/>
      <c r="JDQ522" s="70"/>
      <c r="JDR522" s="70"/>
      <c r="JDS522" s="60"/>
      <c r="JDT522" s="61"/>
      <c r="JDU522" s="70"/>
      <c r="JDV522" s="70"/>
      <c r="JDW522" s="60"/>
      <c r="JDX522" s="61"/>
      <c r="JDY522" s="70"/>
      <c r="JDZ522" s="70"/>
      <c r="JEA522" s="60"/>
      <c r="JEB522" s="61"/>
      <c r="JEC522" s="70"/>
      <c r="JED522" s="70"/>
      <c r="JEE522" s="60"/>
      <c r="JEF522" s="61"/>
      <c r="JEG522" s="70"/>
      <c r="JEH522" s="70"/>
      <c r="JEI522" s="60"/>
      <c r="JEJ522" s="61"/>
      <c r="JEK522" s="70"/>
      <c r="JEL522" s="70"/>
      <c r="JEM522" s="60"/>
      <c r="JEN522" s="61"/>
      <c r="JEO522" s="70"/>
      <c r="JEP522" s="70"/>
      <c r="JEQ522" s="60"/>
      <c r="JER522" s="61"/>
      <c r="JES522" s="70"/>
      <c r="JET522" s="70"/>
      <c r="JEU522" s="60"/>
      <c r="JEV522" s="61"/>
      <c r="JEW522" s="70"/>
      <c r="JEX522" s="70"/>
      <c r="JEY522" s="60"/>
      <c r="JEZ522" s="61"/>
      <c r="JFA522" s="70"/>
      <c r="JFB522" s="70"/>
      <c r="JFC522" s="60"/>
      <c r="JFD522" s="61"/>
      <c r="JFE522" s="70"/>
      <c r="JFF522" s="70"/>
      <c r="JFG522" s="60"/>
      <c r="JFH522" s="61"/>
      <c r="JFI522" s="70"/>
      <c r="JFJ522" s="70"/>
      <c r="JFK522" s="60"/>
      <c r="JFL522" s="61"/>
      <c r="JFM522" s="70"/>
      <c r="JFN522" s="70"/>
      <c r="JFO522" s="60"/>
      <c r="JFP522" s="61"/>
      <c r="JFQ522" s="70"/>
      <c r="JFR522" s="70"/>
      <c r="JFS522" s="60"/>
      <c r="JFT522" s="61"/>
      <c r="JFU522" s="70"/>
      <c r="JFV522" s="70"/>
      <c r="JFW522" s="60"/>
      <c r="JFX522" s="61"/>
      <c r="JFY522" s="70"/>
      <c r="JFZ522" s="70"/>
      <c r="JGA522" s="60"/>
      <c r="JGB522" s="61"/>
      <c r="JGC522" s="70"/>
      <c r="JGD522" s="70"/>
      <c r="JGE522" s="60"/>
      <c r="JGF522" s="61"/>
      <c r="JGG522" s="70"/>
      <c r="JGH522" s="70"/>
      <c r="JGI522" s="60"/>
      <c r="JGJ522" s="61"/>
      <c r="JGK522" s="70"/>
      <c r="JGL522" s="70"/>
      <c r="JGM522" s="60"/>
      <c r="JGN522" s="61"/>
      <c r="JGO522" s="70"/>
      <c r="JGP522" s="70"/>
      <c r="JGQ522" s="60"/>
      <c r="JGR522" s="61"/>
      <c r="JGS522" s="70"/>
      <c r="JGT522" s="70"/>
      <c r="JGU522" s="60"/>
      <c r="JGV522" s="61"/>
      <c r="JGW522" s="70"/>
      <c r="JGX522" s="70"/>
      <c r="JGY522" s="60"/>
      <c r="JGZ522" s="61"/>
      <c r="JHA522" s="70"/>
      <c r="JHB522" s="70"/>
      <c r="JHC522" s="60"/>
      <c r="JHD522" s="61"/>
      <c r="JHE522" s="70"/>
      <c r="JHF522" s="70"/>
      <c r="JHG522" s="60"/>
      <c r="JHH522" s="61"/>
      <c r="JHI522" s="70"/>
      <c r="JHJ522" s="70"/>
      <c r="JHK522" s="60"/>
      <c r="JHL522" s="61"/>
      <c r="JHM522" s="70"/>
      <c r="JHN522" s="70"/>
      <c r="JHO522" s="60"/>
      <c r="JHP522" s="61"/>
      <c r="JHQ522" s="70"/>
      <c r="JHR522" s="70"/>
      <c r="JHS522" s="60"/>
      <c r="JHT522" s="61"/>
      <c r="JHU522" s="70"/>
      <c r="JHV522" s="70"/>
      <c r="JHW522" s="60"/>
      <c r="JHX522" s="61"/>
      <c r="JHY522" s="70"/>
      <c r="JHZ522" s="70"/>
      <c r="JIA522" s="60"/>
      <c r="JIB522" s="61"/>
      <c r="JIC522" s="70"/>
      <c r="JID522" s="70"/>
      <c r="JIE522" s="60"/>
      <c r="JIF522" s="61"/>
      <c r="JIG522" s="70"/>
      <c r="JIH522" s="70"/>
      <c r="JII522" s="60"/>
      <c r="JIJ522" s="61"/>
      <c r="JIK522" s="70"/>
      <c r="JIL522" s="70"/>
      <c r="JIM522" s="60"/>
      <c r="JIN522" s="61"/>
      <c r="JIO522" s="70"/>
      <c r="JIP522" s="70"/>
      <c r="JIQ522" s="60"/>
      <c r="JIR522" s="61"/>
      <c r="JIS522" s="70"/>
      <c r="JIT522" s="70"/>
      <c r="JIU522" s="60"/>
      <c r="JIV522" s="61"/>
      <c r="JIW522" s="70"/>
      <c r="JIX522" s="70"/>
      <c r="JIY522" s="60"/>
      <c r="JIZ522" s="61"/>
      <c r="JJA522" s="70"/>
      <c r="JJB522" s="70"/>
      <c r="JJC522" s="60"/>
      <c r="JJD522" s="61"/>
      <c r="JJE522" s="70"/>
      <c r="JJF522" s="70"/>
      <c r="JJG522" s="60"/>
      <c r="JJH522" s="61"/>
      <c r="JJI522" s="70"/>
      <c r="JJJ522" s="70"/>
      <c r="JJK522" s="60"/>
      <c r="JJL522" s="61"/>
      <c r="JJM522" s="70"/>
      <c r="JJN522" s="70"/>
      <c r="JJO522" s="60"/>
      <c r="JJP522" s="61"/>
      <c r="JJQ522" s="70"/>
      <c r="JJR522" s="70"/>
      <c r="JJS522" s="60"/>
      <c r="JJT522" s="61"/>
      <c r="JJU522" s="70"/>
      <c r="JJV522" s="70"/>
      <c r="JJW522" s="60"/>
      <c r="JJX522" s="61"/>
      <c r="JJY522" s="70"/>
      <c r="JJZ522" s="70"/>
      <c r="JKA522" s="60"/>
      <c r="JKB522" s="61"/>
      <c r="JKC522" s="70"/>
      <c r="JKD522" s="70"/>
      <c r="JKE522" s="60"/>
      <c r="JKF522" s="61"/>
      <c r="JKG522" s="70"/>
      <c r="JKH522" s="70"/>
      <c r="JKI522" s="60"/>
      <c r="JKJ522" s="61"/>
      <c r="JKK522" s="70"/>
      <c r="JKL522" s="70"/>
      <c r="JKM522" s="60"/>
      <c r="JKN522" s="61"/>
      <c r="JKO522" s="70"/>
      <c r="JKP522" s="70"/>
      <c r="JKQ522" s="60"/>
      <c r="JKR522" s="61"/>
      <c r="JKS522" s="70"/>
      <c r="JKT522" s="70"/>
      <c r="JKU522" s="60"/>
      <c r="JKV522" s="61"/>
      <c r="JKW522" s="70"/>
      <c r="JKX522" s="70"/>
      <c r="JKY522" s="60"/>
      <c r="JKZ522" s="61"/>
      <c r="JLA522" s="70"/>
      <c r="JLB522" s="70"/>
      <c r="JLC522" s="60"/>
      <c r="JLD522" s="61"/>
      <c r="JLE522" s="70"/>
      <c r="JLF522" s="70"/>
      <c r="JLG522" s="60"/>
      <c r="JLH522" s="61"/>
      <c r="JLI522" s="70"/>
      <c r="JLJ522" s="70"/>
      <c r="JLK522" s="60"/>
      <c r="JLL522" s="61"/>
      <c r="JLM522" s="70"/>
      <c r="JLN522" s="70"/>
      <c r="JLO522" s="60"/>
      <c r="JLP522" s="61"/>
      <c r="JLQ522" s="70"/>
      <c r="JLR522" s="70"/>
      <c r="JLS522" s="60"/>
      <c r="JLT522" s="61"/>
      <c r="JLU522" s="70"/>
      <c r="JLV522" s="70"/>
      <c r="JLW522" s="60"/>
      <c r="JLX522" s="61"/>
      <c r="JLY522" s="70"/>
      <c r="JLZ522" s="70"/>
      <c r="JMA522" s="60"/>
      <c r="JMB522" s="61"/>
      <c r="JMC522" s="70"/>
      <c r="JMD522" s="70"/>
      <c r="JME522" s="60"/>
      <c r="JMF522" s="61"/>
      <c r="JMG522" s="70"/>
      <c r="JMH522" s="70"/>
      <c r="JMI522" s="60"/>
      <c r="JMJ522" s="61"/>
      <c r="JMK522" s="70"/>
      <c r="JML522" s="70"/>
      <c r="JMM522" s="60"/>
      <c r="JMN522" s="61"/>
      <c r="JMO522" s="70"/>
      <c r="JMP522" s="70"/>
      <c r="JMQ522" s="60"/>
      <c r="JMR522" s="61"/>
      <c r="JMS522" s="70"/>
      <c r="JMT522" s="70"/>
      <c r="JMU522" s="60"/>
      <c r="JMV522" s="61"/>
      <c r="JMW522" s="70"/>
      <c r="JMX522" s="70"/>
      <c r="JMY522" s="60"/>
      <c r="JMZ522" s="61"/>
      <c r="JNA522" s="70"/>
      <c r="JNB522" s="70"/>
      <c r="JNC522" s="60"/>
      <c r="JND522" s="61"/>
      <c r="JNE522" s="70"/>
      <c r="JNF522" s="70"/>
      <c r="JNG522" s="60"/>
      <c r="JNH522" s="61"/>
      <c r="JNI522" s="70"/>
      <c r="JNJ522" s="70"/>
      <c r="JNK522" s="60"/>
      <c r="JNL522" s="61"/>
      <c r="JNM522" s="70"/>
      <c r="JNN522" s="70"/>
      <c r="JNO522" s="60"/>
      <c r="JNP522" s="61"/>
      <c r="JNQ522" s="70"/>
      <c r="JNR522" s="70"/>
      <c r="JNS522" s="60"/>
      <c r="JNT522" s="61"/>
      <c r="JNU522" s="70"/>
      <c r="JNV522" s="70"/>
      <c r="JNW522" s="60"/>
      <c r="JNX522" s="61"/>
      <c r="JNY522" s="70"/>
      <c r="JNZ522" s="70"/>
      <c r="JOA522" s="60"/>
      <c r="JOB522" s="61"/>
      <c r="JOC522" s="70"/>
      <c r="JOD522" s="70"/>
      <c r="JOE522" s="60"/>
      <c r="JOF522" s="61"/>
      <c r="JOG522" s="70"/>
      <c r="JOH522" s="70"/>
      <c r="JOI522" s="60"/>
      <c r="JOJ522" s="61"/>
      <c r="JOK522" s="70"/>
      <c r="JOL522" s="70"/>
      <c r="JOM522" s="60"/>
      <c r="JON522" s="61"/>
      <c r="JOO522" s="70"/>
      <c r="JOP522" s="70"/>
      <c r="JOQ522" s="60"/>
      <c r="JOR522" s="61"/>
      <c r="JOS522" s="70"/>
      <c r="JOT522" s="70"/>
      <c r="JOU522" s="60"/>
      <c r="JOV522" s="61"/>
      <c r="JOW522" s="70"/>
      <c r="JOX522" s="70"/>
      <c r="JOY522" s="60"/>
      <c r="JOZ522" s="61"/>
      <c r="JPA522" s="70"/>
      <c r="JPB522" s="70"/>
      <c r="JPC522" s="60"/>
      <c r="JPD522" s="61"/>
      <c r="JPE522" s="70"/>
      <c r="JPF522" s="70"/>
      <c r="JPG522" s="60"/>
      <c r="JPH522" s="61"/>
      <c r="JPI522" s="70"/>
      <c r="JPJ522" s="70"/>
      <c r="JPK522" s="60"/>
      <c r="JPL522" s="61"/>
      <c r="JPM522" s="70"/>
      <c r="JPN522" s="70"/>
      <c r="JPO522" s="60"/>
      <c r="JPP522" s="61"/>
      <c r="JPQ522" s="70"/>
      <c r="JPR522" s="70"/>
      <c r="JPS522" s="60"/>
      <c r="JPT522" s="61"/>
      <c r="JPU522" s="70"/>
      <c r="JPV522" s="70"/>
      <c r="JPW522" s="60"/>
      <c r="JPX522" s="61"/>
      <c r="JPY522" s="70"/>
      <c r="JPZ522" s="70"/>
      <c r="JQA522" s="60"/>
      <c r="JQB522" s="61"/>
      <c r="JQC522" s="70"/>
      <c r="JQD522" s="70"/>
      <c r="JQE522" s="60"/>
      <c r="JQF522" s="61"/>
      <c r="JQG522" s="70"/>
      <c r="JQH522" s="70"/>
      <c r="JQI522" s="60"/>
      <c r="JQJ522" s="61"/>
      <c r="JQK522" s="70"/>
      <c r="JQL522" s="70"/>
      <c r="JQM522" s="60"/>
      <c r="JQN522" s="61"/>
      <c r="JQO522" s="70"/>
      <c r="JQP522" s="70"/>
      <c r="JQQ522" s="60"/>
      <c r="JQR522" s="61"/>
      <c r="JQS522" s="70"/>
      <c r="JQT522" s="70"/>
      <c r="JQU522" s="60"/>
      <c r="JQV522" s="61"/>
      <c r="JQW522" s="70"/>
      <c r="JQX522" s="70"/>
      <c r="JQY522" s="60"/>
      <c r="JQZ522" s="61"/>
      <c r="JRA522" s="70"/>
      <c r="JRB522" s="70"/>
      <c r="JRC522" s="60"/>
      <c r="JRD522" s="61"/>
      <c r="JRE522" s="70"/>
      <c r="JRF522" s="70"/>
      <c r="JRG522" s="60"/>
      <c r="JRH522" s="61"/>
      <c r="JRI522" s="70"/>
      <c r="JRJ522" s="70"/>
      <c r="JRK522" s="60"/>
      <c r="JRL522" s="61"/>
      <c r="JRM522" s="70"/>
      <c r="JRN522" s="70"/>
      <c r="JRO522" s="60"/>
      <c r="JRP522" s="61"/>
      <c r="JRQ522" s="70"/>
      <c r="JRR522" s="70"/>
      <c r="JRS522" s="60"/>
      <c r="JRT522" s="61"/>
      <c r="JRU522" s="70"/>
      <c r="JRV522" s="70"/>
      <c r="JRW522" s="60"/>
      <c r="JRX522" s="61"/>
      <c r="JRY522" s="70"/>
      <c r="JRZ522" s="70"/>
      <c r="JSA522" s="60"/>
      <c r="JSB522" s="61"/>
      <c r="JSC522" s="70"/>
      <c r="JSD522" s="70"/>
      <c r="JSE522" s="60"/>
      <c r="JSF522" s="61"/>
      <c r="JSG522" s="70"/>
      <c r="JSH522" s="70"/>
      <c r="JSI522" s="60"/>
      <c r="JSJ522" s="61"/>
      <c r="JSK522" s="70"/>
      <c r="JSL522" s="70"/>
      <c r="JSM522" s="60"/>
      <c r="JSN522" s="61"/>
      <c r="JSO522" s="70"/>
      <c r="JSP522" s="70"/>
      <c r="JSQ522" s="60"/>
      <c r="JSR522" s="61"/>
      <c r="JSS522" s="70"/>
      <c r="JST522" s="70"/>
      <c r="JSU522" s="60"/>
      <c r="JSV522" s="61"/>
      <c r="JSW522" s="70"/>
      <c r="JSX522" s="70"/>
      <c r="JSY522" s="60"/>
      <c r="JSZ522" s="61"/>
      <c r="JTA522" s="70"/>
      <c r="JTB522" s="70"/>
      <c r="JTC522" s="60"/>
      <c r="JTD522" s="61"/>
      <c r="JTE522" s="70"/>
      <c r="JTF522" s="70"/>
      <c r="JTG522" s="60"/>
      <c r="JTH522" s="61"/>
      <c r="JTI522" s="70"/>
      <c r="JTJ522" s="70"/>
      <c r="JTK522" s="60"/>
      <c r="JTL522" s="61"/>
      <c r="JTM522" s="70"/>
      <c r="JTN522" s="70"/>
      <c r="JTO522" s="60"/>
      <c r="JTP522" s="61"/>
      <c r="JTQ522" s="70"/>
      <c r="JTR522" s="70"/>
      <c r="JTS522" s="60"/>
      <c r="JTT522" s="61"/>
      <c r="JTU522" s="70"/>
      <c r="JTV522" s="70"/>
      <c r="JTW522" s="60"/>
      <c r="JTX522" s="61"/>
      <c r="JTY522" s="70"/>
      <c r="JTZ522" s="70"/>
      <c r="JUA522" s="60"/>
      <c r="JUB522" s="61"/>
      <c r="JUC522" s="70"/>
      <c r="JUD522" s="70"/>
      <c r="JUE522" s="60"/>
      <c r="JUF522" s="61"/>
      <c r="JUG522" s="70"/>
      <c r="JUH522" s="70"/>
      <c r="JUI522" s="60"/>
      <c r="JUJ522" s="61"/>
      <c r="JUK522" s="70"/>
      <c r="JUL522" s="70"/>
      <c r="JUM522" s="60"/>
      <c r="JUN522" s="61"/>
      <c r="JUO522" s="70"/>
      <c r="JUP522" s="70"/>
      <c r="JUQ522" s="60"/>
      <c r="JUR522" s="61"/>
      <c r="JUS522" s="70"/>
      <c r="JUT522" s="70"/>
      <c r="JUU522" s="60"/>
      <c r="JUV522" s="61"/>
      <c r="JUW522" s="70"/>
      <c r="JUX522" s="70"/>
      <c r="JUY522" s="60"/>
      <c r="JUZ522" s="61"/>
      <c r="JVA522" s="70"/>
      <c r="JVB522" s="70"/>
      <c r="JVC522" s="60"/>
      <c r="JVD522" s="61"/>
      <c r="JVE522" s="70"/>
      <c r="JVF522" s="70"/>
      <c r="JVG522" s="60"/>
      <c r="JVH522" s="61"/>
      <c r="JVI522" s="70"/>
      <c r="JVJ522" s="70"/>
      <c r="JVK522" s="60"/>
      <c r="JVL522" s="61"/>
      <c r="JVM522" s="70"/>
      <c r="JVN522" s="70"/>
      <c r="JVO522" s="60"/>
      <c r="JVP522" s="61"/>
      <c r="JVQ522" s="70"/>
      <c r="JVR522" s="70"/>
      <c r="JVS522" s="60"/>
      <c r="JVT522" s="61"/>
      <c r="JVU522" s="70"/>
      <c r="JVV522" s="70"/>
      <c r="JVW522" s="60"/>
      <c r="JVX522" s="61"/>
      <c r="JVY522" s="70"/>
      <c r="JVZ522" s="70"/>
      <c r="JWA522" s="60"/>
      <c r="JWB522" s="61"/>
      <c r="JWC522" s="70"/>
      <c r="JWD522" s="70"/>
      <c r="JWE522" s="60"/>
      <c r="JWF522" s="61"/>
      <c r="JWG522" s="70"/>
      <c r="JWH522" s="70"/>
      <c r="JWI522" s="60"/>
      <c r="JWJ522" s="61"/>
      <c r="JWK522" s="70"/>
      <c r="JWL522" s="70"/>
      <c r="JWM522" s="60"/>
      <c r="JWN522" s="61"/>
      <c r="JWO522" s="70"/>
      <c r="JWP522" s="70"/>
      <c r="JWQ522" s="60"/>
      <c r="JWR522" s="61"/>
      <c r="JWS522" s="70"/>
      <c r="JWT522" s="70"/>
      <c r="JWU522" s="60"/>
      <c r="JWV522" s="61"/>
      <c r="JWW522" s="70"/>
      <c r="JWX522" s="70"/>
      <c r="JWY522" s="60"/>
      <c r="JWZ522" s="61"/>
      <c r="JXA522" s="70"/>
      <c r="JXB522" s="70"/>
      <c r="JXC522" s="60"/>
      <c r="JXD522" s="61"/>
      <c r="JXE522" s="70"/>
      <c r="JXF522" s="70"/>
      <c r="JXG522" s="60"/>
      <c r="JXH522" s="61"/>
      <c r="JXI522" s="70"/>
      <c r="JXJ522" s="70"/>
      <c r="JXK522" s="60"/>
      <c r="JXL522" s="61"/>
      <c r="JXM522" s="70"/>
      <c r="JXN522" s="70"/>
      <c r="JXO522" s="60"/>
      <c r="JXP522" s="61"/>
      <c r="JXQ522" s="70"/>
      <c r="JXR522" s="70"/>
      <c r="JXS522" s="60"/>
      <c r="JXT522" s="61"/>
      <c r="JXU522" s="70"/>
      <c r="JXV522" s="70"/>
      <c r="JXW522" s="60"/>
      <c r="JXX522" s="61"/>
      <c r="JXY522" s="70"/>
      <c r="JXZ522" s="70"/>
      <c r="JYA522" s="60"/>
      <c r="JYB522" s="61"/>
      <c r="JYC522" s="70"/>
      <c r="JYD522" s="70"/>
      <c r="JYE522" s="60"/>
      <c r="JYF522" s="61"/>
      <c r="JYG522" s="70"/>
      <c r="JYH522" s="70"/>
      <c r="JYI522" s="60"/>
      <c r="JYJ522" s="61"/>
      <c r="JYK522" s="70"/>
      <c r="JYL522" s="70"/>
      <c r="JYM522" s="60"/>
      <c r="JYN522" s="61"/>
      <c r="JYO522" s="70"/>
      <c r="JYP522" s="70"/>
      <c r="JYQ522" s="60"/>
      <c r="JYR522" s="61"/>
      <c r="JYS522" s="70"/>
      <c r="JYT522" s="70"/>
      <c r="JYU522" s="60"/>
      <c r="JYV522" s="61"/>
      <c r="JYW522" s="70"/>
      <c r="JYX522" s="70"/>
      <c r="JYY522" s="60"/>
      <c r="JYZ522" s="61"/>
      <c r="JZA522" s="70"/>
      <c r="JZB522" s="70"/>
      <c r="JZC522" s="60"/>
      <c r="JZD522" s="61"/>
      <c r="JZE522" s="70"/>
      <c r="JZF522" s="70"/>
      <c r="JZG522" s="60"/>
      <c r="JZH522" s="61"/>
      <c r="JZI522" s="70"/>
      <c r="JZJ522" s="70"/>
      <c r="JZK522" s="60"/>
      <c r="JZL522" s="61"/>
      <c r="JZM522" s="70"/>
      <c r="JZN522" s="70"/>
      <c r="JZO522" s="60"/>
      <c r="JZP522" s="61"/>
      <c r="JZQ522" s="70"/>
      <c r="JZR522" s="70"/>
      <c r="JZS522" s="60"/>
      <c r="JZT522" s="61"/>
      <c r="JZU522" s="70"/>
      <c r="JZV522" s="70"/>
      <c r="JZW522" s="60"/>
      <c r="JZX522" s="61"/>
      <c r="JZY522" s="70"/>
      <c r="JZZ522" s="70"/>
      <c r="KAA522" s="60"/>
      <c r="KAB522" s="61"/>
      <c r="KAC522" s="70"/>
      <c r="KAD522" s="70"/>
      <c r="KAE522" s="60"/>
      <c r="KAF522" s="61"/>
      <c r="KAG522" s="70"/>
      <c r="KAH522" s="70"/>
      <c r="KAI522" s="60"/>
      <c r="KAJ522" s="61"/>
      <c r="KAK522" s="70"/>
      <c r="KAL522" s="70"/>
      <c r="KAM522" s="60"/>
      <c r="KAN522" s="61"/>
      <c r="KAO522" s="70"/>
      <c r="KAP522" s="70"/>
      <c r="KAQ522" s="60"/>
      <c r="KAR522" s="61"/>
      <c r="KAS522" s="70"/>
      <c r="KAT522" s="70"/>
      <c r="KAU522" s="60"/>
      <c r="KAV522" s="61"/>
      <c r="KAW522" s="70"/>
      <c r="KAX522" s="70"/>
      <c r="KAY522" s="60"/>
      <c r="KAZ522" s="61"/>
      <c r="KBA522" s="70"/>
      <c r="KBB522" s="70"/>
      <c r="KBC522" s="60"/>
      <c r="KBD522" s="61"/>
      <c r="KBE522" s="70"/>
      <c r="KBF522" s="70"/>
      <c r="KBG522" s="60"/>
      <c r="KBH522" s="61"/>
      <c r="KBI522" s="70"/>
      <c r="KBJ522" s="70"/>
      <c r="KBK522" s="60"/>
      <c r="KBL522" s="61"/>
      <c r="KBM522" s="70"/>
      <c r="KBN522" s="70"/>
      <c r="KBO522" s="60"/>
      <c r="KBP522" s="61"/>
      <c r="KBQ522" s="70"/>
      <c r="KBR522" s="70"/>
      <c r="KBS522" s="60"/>
      <c r="KBT522" s="61"/>
      <c r="KBU522" s="70"/>
      <c r="KBV522" s="70"/>
      <c r="KBW522" s="60"/>
      <c r="KBX522" s="61"/>
      <c r="KBY522" s="70"/>
      <c r="KBZ522" s="70"/>
      <c r="KCA522" s="60"/>
      <c r="KCB522" s="61"/>
      <c r="KCC522" s="70"/>
      <c r="KCD522" s="70"/>
      <c r="KCE522" s="60"/>
      <c r="KCF522" s="61"/>
      <c r="KCG522" s="70"/>
      <c r="KCH522" s="70"/>
      <c r="KCI522" s="60"/>
      <c r="KCJ522" s="61"/>
      <c r="KCK522" s="70"/>
      <c r="KCL522" s="70"/>
      <c r="KCM522" s="60"/>
      <c r="KCN522" s="61"/>
      <c r="KCO522" s="70"/>
      <c r="KCP522" s="70"/>
      <c r="KCQ522" s="60"/>
      <c r="KCR522" s="61"/>
      <c r="KCS522" s="70"/>
      <c r="KCT522" s="70"/>
      <c r="KCU522" s="60"/>
      <c r="KCV522" s="61"/>
      <c r="KCW522" s="70"/>
      <c r="KCX522" s="70"/>
      <c r="KCY522" s="60"/>
      <c r="KCZ522" s="61"/>
      <c r="KDA522" s="70"/>
      <c r="KDB522" s="70"/>
      <c r="KDC522" s="60"/>
      <c r="KDD522" s="61"/>
      <c r="KDE522" s="70"/>
      <c r="KDF522" s="70"/>
      <c r="KDG522" s="60"/>
      <c r="KDH522" s="61"/>
      <c r="KDI522" s="70"/>
      <c r="KDJ522" s="70"/>
      <c r="KDK522" s="60"/>
      <c r="KDL522" s="61"/>
      <c r="KDM522" s="70"/>
      <c r="KDN522" s="70"/>
      <c r="KDO522" s="60"/>
      <c r="KDP522" s="61"/>
      <c r="KDQ522" s="70"/>
      <c r="KDR522" s="70"/>
      <c r="KDS522" s="60"/>
      <c r="KDT522" s="61"/>
      <c r="KDU522" s="70"/>
      <c r="KDV522" s="70"/>
      <c r="KDW522" s="60"/>
      <c r="KDX522" s="61"/>
      <c r="KDY522" s="70"/>
      <c r="KDZ522" s="70"/>
      <c r="KEA522" s="60"/>
      <c r="KEB522" s="61"/>
      <c r="KEC522" s="70"/>
      <c r="KED522" s="70"/>
      <c r="KEE522" s="60"/>
      <c r="KEF522" s="61"/>
      <c r="KEG522" s="70"/>
      <c r="KEH522" s="70"/>
      <c r="KEI522" s="60"/>
      <c r="KEJ522" s="61"/>
      <c r="KEK522" s="70"/>
      <c r="KEL522" s="70"/>
      <c r="KEM522" s="60"/>
      <c r="KEN522" s="61"/>
      <c r="KEO522" s="70"/>
      <c r="KEP522" s="70"/>
      <c r="KEQ522" s="60"/>
      <c r="KER522" s="61"/>
      <c r="KES522" s="70"/>
      <c r="KET522" s="70"/>
      <c r="KEU522" s="60"/>
      <c r="KEV522" s="61"/>
      <c r="KEW522" s="70"/>
      <c r="KEX522" s="70"/>
      <c r="KEY522" s="60"/>
      <c r="KEZ522" s="61"/>
      <c r="KFA522" s="70"/>
      <c r="KFB522" s="70"/>
      <c r="KFC522" s="60"/>
      <c r="KFD522" s="61"/>
      <c r="KFE522" s="70"/>
      <c r="KFF522" s="70"/>
      <c r="KFG522" s="60"/>
      <c r="KFH522" s="61"/>
      <c r="KFI522" s="70"/>
      <c r="KFJ522" s="70"/>
      <c r="KFK522" s="60"/>
      <c r="KFL522" s="61"/>
      <c r="KFM522" s="70"/>
      <c r="KFN522" s="70"/>
      <c r="KFO522" s="60"/>
      <c r="KFP522" s="61"/>
      <c r="KFQ522" s="70"/>
      <c r="KFR522" s="70"/>
      <c r="KFS522" s="60"/>
      <c r="KFT522" s="61"/>
      <c r="KFU522" s="70"/>
      <c r="KFV522" s="70"/>
      <c r="KFW522" s="60"/>
      <c r="KFX522" s="61"/>
      <c r="KFY522" s="70"/>
      <c r="KFZ522" s="70"/>
      <c r="KGA522" s="60"/>
      <c r="KGB522" s="61"/>
      <c r="KGC522" s="70"/>
      <c r="KGD522" s="70"/>
      <c r="KGE522" s="60"/>
      <c r="KGF522" s="61"/>
      <c r="KGG522" s="70"/>
      <c r="KGH522" s="70"/>
      <c r="KGI522" s="60"/>
      <c r="KGJ522" s="61"/>
      <c r="KGK522" s="70"/>
      <c r="KGL522" s="70"/>
      <c r="KGM522" s="60"/>
      <c r="KGN522" s="61"/>
      <c r="KGO522" s="70"/>
      <c r="KGP522" s="70"/>
      <c r="KGQ522" s="60"/>
      <c r="KGR522" s="61"/>
      <c r="KGS522" s="70"/>
      <c r="KGT522" s="70"/>
      <c r="KGU522" s="60"/>
      <c r="KGV522" s="61"/>
      <c r="KGW522" s="70"/>
      <c r="KGX522" s="70"/>
      <c r="KGY522" s="60"/>
      <c r="KGZ522" s="61"/>
      <c r="KHA522" s="70"/>
      <c r="KHB522" s="70"/>
      <c r="KHC522" s="60"/>
      <c r="KHD522" s="61"/>
      <c r="KHE522" s="70"/>
      <c r="KHF522" s="70"/>
      <c r="KHG522" s="60"/>
      <c r="KHH522" s="61"/>
      <c r="KHI522" s="70"/>
      <c r="KHJ522" s="70"/>
      <c r="KHK522" s="60"/>
      <c r="KHL522" s="61"/>
      <c r="KHM522" s="70"/>
      <c r="KHN522" s="70"/>
      <c r="KHO522" s="60"/>
      <c r="KHP522" s="61"/>
      <c r="KHQ522" s="70"/>
      <c r="KHR522" s="70"/>
      <c r="KHS522" s="60"/>
      <c r="KHT522" s="61"/>
      <c r="KHU522" s="70"/>
      <c r="KHV522" s="70"/>
      <c r="KHW522" s="60"/>
      <c r="KHX522" s="61"/>
      <c r="KHY522" s="70"/>
      <c r="KHZ522" s="70"/>
      <c r="KIA522" s="60"/>
      <c r="KIB522" s="61"/>
      <c r="KIC522" s="70"/>
      <c r="KID522" s="70"/>
      <c r="KIE522" s="60"/>
      <c r="KIF522" s="61"/>
      <c r="KIG522" s="70"/>
      <c r="KIH522" s="70"/>
      <c r="KII522" s="60"/>
      <c r="KIJ522" s="61"/>
      <c r="KIK522" s="70"/>
      <c r="KIL522" s="70"/>
      <c r="KIM522" s="60"/>
      <c r="KIN522" s="61"/>
      <c r="KIO522" s="70"/>
      <c r="KIP522" s="70"/>
      <c r="KIQ522" s="60"/>
      <c r="KIR522" s="61"/>
      <c r="KIS522" s="70"/>
      <c r="KIT522" s="70"/>
      <c r="KIU522" s="60"/>
      <c r="KIV522" s="61"/>
      <c r="KIW522" s="70"/>
      <c r="KIX522" s="70"/>
      <c r="KIY522" s="60"/>
      <c r="KIZ522" s="61"/>
      <c r="KJA522" s="70"/>
      <c r="KJB522" s="70"/>
      <c r="KJC522" s="60"/>
      <c r="KJD522" s="61"/>
      <c r="KJE522" s="70"/>
      <c r="KJF522" s="70"/>
      <c r="KJG522" s="60"/>
      <c r="KJH522" s="61"/>
      <c r="KJI522" s="70"/>
      <c r="KJJ522" s="70"/>
      <c r="KJK522" s="60"/>
      <c r="KJL522" s="61"/>
      <c r="KJM522" s="70"/>
      <c r="KJN522" s="70"/>
      <c r="KJO522" s="60"/>
      <c r="KJP522" s="61"/>
      <c r="KJQ522" s="70"/>
      <c r="KJR522" s="70"/>
      <c r="KJS522" s="60"/>
      <c r="KJT522" s="61"/>
      <c r="KJU522" s="70"/>
      <c r="KJV522" s="70"/>
      <c r="KJW522" s="60"/>
      <c r="KJX522" s="61"/>
      <c r="KJY522" s="70"/>
      <c r="KJZ522" s="70"/>
      <c r="KKA522" s="60"/>
      <c r="KKB522" s="61"/>
      <c r="KKC522" s="70"/>
      <c r="KKD522" s="70"/>
      <c r="KKE522" s="60"/>
      <c r="KKF522" s="61"/>
      <c r="KKG522" s="70"/>
      <c r="KKH522" s="70"/>
      <c r="KKI522" s="60"/>
      <c r="KKJ522" s="61"/>
      <c r="KKK522" s="70"/>
      <c r="KKL522" s="70"/>
      <c r="KKM522" s="60"/>
      <c r="KKN522" s="61"/>
      <c r="KKO522" s="70"/>
      <c r="KKP522" s="70"/>
      <c r="KKQ522" s="60"/>
      <c r="KKR522" s="61"/>
      <c r="KKS522" s="70"/>
      <c r="KKT522" s="70"/>
      <c r="KKU522" s="60"/>
      <c r="KKV522" s="61"/>
      <c r="KKW522" s="70"/>
      <c r="KKX522" s="70"/>
      <c r="KKY522" s="60"/>
      <c r="KKZ522" s="61"/>
      <c r="KLA522" s="70"/>
      <c r="KLB522" s="70"/>
      <c r="KLC522" s="60"/>
      <c r="KLD522" s="61"/>
      <c r="KLE522" s="70"/>
      <c r="KLF522" s="70"/>
      <c r="KLG522" s="60"/>
      <c r="KLH522" s="61"/>
      <c r="KLI522" s="70"/>
      <c r="KLJ522" s="70"/>
      <c r="KLK522" s="60"/>
      <c r="KLL522" s="61"/>
      <c r="KLM522" s="70"/>
      <c r="KLN522" s="70"/>
      <c r="KLO522" s="60"/>
      <c r="KLP522" s="61"/>
      <c r="KLQ522" s="70"/>
      <c r="KLR522" s="70"/>
      <c r="KLS522" s="60"/>
      <c r="KLT522" s="61"/>
      <c r="KLU522" s="70"/>
      <c r="KLV522" s="70"/>
      <c r="KLW522" s="60"/>
      <c r="KLX522" s="61"/>
      <c r="KLY522" s="70"/>
      <c r="KLZ522" s="70"/>
      <c r="KMA522" s="60"/>
      <c r="KMB522" s="61"/>
      <c r="KMC522" s="70"/>
      <c r="KMD522" s="70"/>
      <c r="KME522" s="60"/>
      <c r="KMF522" s="61"/>
      <c r="KMG522" s="70"/>
      <c r="KMH522" s="70"/>
      <c r="KMI522" s="60"/>
      <c r="KMJ522" s="61"/>
      <c r="KMK522" s="70"/>
      <c r="KML522" s="70"/>
      <c r="KMM522" s="60"/>
      <c r="KMN522" s="61"/>
      <c r="KMO522" s="70"/>
      <c r="KMP522" s="70"/>
      <c r="KMQ522" s="60"/>
      <c r="KMR522" s="61"/>
      <c r="KMS522" s="70"/>
      <c r="KMT522" s="70"/>
      <c r="KMU522" s="60"/>
      <c r="KMV522" s="61"/>
      <c r="KMW522" s="70"/>
      <c r="KMX522" s="70"/>
      <c r="KMY522" s="60"/>
      <c r="KMZ522" s="61"/>
      <c r="KNA522" s="70"/>
      <c r="KNB522" s="70"/>
      <c r="KNC522" s="60"/>
      <c r="KND522" s="61"/>
      <c r="KNE522" s="70"/>
      <c r="KNF522" s="70"/>
      <c r="KNG522" s="60"/>
      <c r="KNH522" s="61"/>
      <c r="KNI522" s="70"/>
      <c r="KNJ522" s="70"/>
      <c r="KNK522" s="60"/>
      <c r="KNL522" s="61"/>
      <c r="KNM522" s="70"/>
      <c r="KNN522" s="70"/>
      <c r="KNO522" s="60"/>
      <c r="KNP522" s="61"/>
      <c r="KNQ522" s="70"/>
      <c r="KNR522" s="70"/>
      <c r="KNS522" s="60"/>
      <c r="KNT522" s="61"/>
      <c r="KNU522" s="70"/>
      <c r="KNV522" s="70"/>
      <c r="KNW522" s="60"/>
      <c r="KNX522" s="61"/>
      <c r="KNY522" s="70"/>
      <c r="KNZ522" s="70"/>
      <c r="KOA522" s="60"/>
      <c r="KOB522" s="61"/>
      <c r="KOC522" s="70"/>
      <c r="KOD522" s="70"/>
      <c r="KOE522" s="60"/>
      <c r="KOF522" s="61"/>
      <c r="KOG522" s="70"/>
      <c r="KOH522" s="70"/>
      <c r="KOI522" s="60"/>
      <c r="KOJ522" s="61"/>
      <c r="KOK522" s="70"/>
      <c r="KOL522" s="70"/>
      <c r="KOM522" s="60"/>
      <c r="KON522" s="61"/>
      <c r="KOO522" s="70"/>
      <c r="KOP522" s="70"/>
      <c r="KOQ522" s="60"/>
      <c r="KOR522" s="61"/>
      <c r="KOS522" s="70"/>
      <c r="KOT522" s="70"/>
      <c r="KOU522" s="60"/>
      <c r="KOV522" s="61"/>
      <c r="KOW522" s="70"/>
      <c r="KOX522" s="70"/>
      <c r="KOY522" s="60"/>
      <c r="KOZ522" s="61"/>
      <c r="KPA522" s="70"/>
      <c r="KPB522" s="70"/>
      <c r="KPC522" s="60"/>
      <c r="KPD522" s="61"/>
      <c r="KPE522" s="70"/>
      <c r="KPF522" s="70"/>
      <c r="KPG522" s="60"/>
      <c r="KPH522" s="61"/>
      <c r="KPI522" s="70"/>
      <c r="KPJ522" s="70"/>
      <c r="KPK522" s="60"/>
      <c r="KPL522" s="61"/>
      <c r="KPM522" s="70"/>
      <c r="KPN522" s="70"/>
      <c r="KPO522" s="60"/>
      <c r="KPP522" s="61"/>
      <c r="KPQ522" s="70"/>
      <c r="KPR522" s="70"/>
      <c r="KPS522" s="60"/>
      <c r="KPT522" s="61"/>
      <c r="KPU522" s="70"/>
      <c r="KPV522" s="70"/>
      <c r="KPW522" s="60"/>
      <c r="KPX522" s="61"/>
      <c r="KPY522" s="70"/>
      <c r="KPZ522" s="70"/>
      <c r="KQA522" s="60"/>
      <c r="KQB522" s="61"/>
      <c r="KQC522" s="70"/>
      <c r="KQD522" s="70"/>
      <c r="KQE522" s="60"/>
      <c r="KQF522" s="61"/>
      <c r="KQG522" s="70"/>
      <c r="KQH522" s="70"/>
      <c r="KQI522" s="60"/>
      <c r="KQJ522" s="61"/>
      <c r="KQK522" s="70"/>
      <c r="KQL522" s="70"/>
      <c r="KQM522" s="60"/>
      <c r="KQN522" s="61"/>
      <c r="KQO522" s="70"/>
      <c r="KQP522" s="70"/>
      <c r="KQQ522" s="60"/>
      <c r="KQR522" s="61"/>
      <c r="KQS522" s="70"/>
      <c r="KQT522" s="70"/>
      <c r="KQU522" s="60"/>
      <c r="KQV522" s="61"/>
      <c r="KQW522" s="70"/>
      <c r="KQX522" s="70"/>
      <c r="KQY522" s="60"/>
      <c r="KQZ522" s="61"/>
      <c r="KRA522" s="70"/>
      <c r="KRB522" s="70"/>
      <c r="KRC522" s="60"/>
      <c r="KRD522" s="61"/>
      <c r="KRE522" s="70"/>
      <c r="KRF522" s="70"/>
      <c r="KRG522" s="60"/>
      <c r="KRH522" s="61"/>
      <c r="KRI522" s="70"/>
      <c r="KRJ522" s="70"/>
      <c r="KRK522" s="60"/>
      <c r="KRL522" s="61"/>
      <c r="KRM522" s="70"/>
      <c r="KRN522" s="70"/>
      <c r="KRO522" s="60"/>
      <c r="KRP522" s="61"/>
      <c r="KRQ522" s="70"/>
      <c r="KRR522" s="70"/>
      <c r="KRS522" s="60"/>
      <c r="KRT522" s="61"/>
      <c r="KRU522" s="70"/>
      <c r="KRV522" s="70"/>
      <c r="KRW522" s="60"/>
      <c r="KRX522" s="61"/>
      <c r="KRY522" s="70"/>
      <c r="KRZ522" s="70"/>
      <c r="KSA522" s="60"/>
      <c r="KSB522" s="61"/>
      <c r="KSC522" s="70"/>
      <c r="KSD522" s="70"/>
      <c r="KSE522" s="60"/>
      <c r="KSF522" s="61"/>
      <c r="KSG522" s="70"/>
      <c r="KSH522" s="70"/>
      <c r="KSI522" s="60"/>
      <c r="KSJ522" s="61"/>
      <c r="KSK522" s="70"/>
      <c r="KSL522" s="70"/>
      <c r="KSM522" s="60"/>
      <c r="KSN522" s="61"/>
      <c r="KSO522" s="70"/>
      <c r="KSP522" s="70"/>
      <c r="KSQ522" s="60"/>
      <c r="KSR522" s="61"/>
      <c r="KSS522" s="70"/>
      <c r="KST522" s="70"/>
      <c r="KSU522" s="60"/>
      <c r="KSV522" s="61"/>
      <c r="KSW522" s="70"/>
      <c r="KSX522" s="70"/>
      <c r="KSY522" s="60"/>
      <c r="KSZ522" s="61"/>
      <c r="KTA522" s="70"/>
      <c r="KTB522" s="70"/>
      <c r="KTC522" s="60"/>
      <c r="KTD522" s="61"/>
      <c r="KTE522" s="70"/>
      <c r="KTF522" s="70"/>
      <c r="KTG522" s="60"/>
      <c r="KTH522" s="61"/>
      <c r="KTI522" s="70"/>
      <c r="KTJ522" s="70"/>
      <c r="KTK522" s="60"/>
      <c r="KTL522" s="61"/>
      <c r="KTM522" s="70"/>
      <c r="KTN522" s="70"/>
      <c r="KTO522" s="60"/>
      <c r="KTP522" s="61"/>
      <c r="KTQ522" s="70"/>
      <c r="KTR522" s="70"/>
      <c r="KTS522" s="60"/>
      <c r="KTT522" s="61"/>
      <c r="KTU522" s="70"/>
      <c r="KTV522" s="70"/>
      <c r="KTW522" s="60"/>
      <c r="KTX522" s="61"/>
      <c r="KTY522" s="70"/>
      <c r="KTZ522" s="70"/>
      <c r="KUA522" s="60"/>
      <c r="KUB522" s="61"/>
      <c r="KUC522" s="70"/>
      <c r="KUD522" s="70"/>
      <c r="KUE522" s="60"/>
      <c r="KUF522" s="61"/>
      <c r="KUG522" s="70"/>
      <c r="KUH522" s="70"/>
      <c r="KUI522" s="60"/>
      <c r="KUJ522" s="61"/>
      <c r="KUK522" s="70"/>
      <c r="KUL522" s="70"/>
      <c r="KUM522" s="60"/>
      <c r="KUN522" s="61"/>
      <c r="KUO522" s="70"/>
      <c r="KUP522" s="70"/>
      <c r="KUQ522" s="60"/>
      <c r="KUR522" s="61"/>
      <c r="KUS522" s="70"/>
      <c r="KUT522" s="70"/>
      <c r="KUU522" s="60"/>
      <c r="KUV522" s="61"/>
      <c r="KUW522" s="70"/>
      <c r="KUX522" s="70"/>
      <c r="KUY522" s="60"/>
      <c r="KUZ522" s="61"/>
      <c r="KVA522" s="70"/>
      <c r="KVB522" s="70"/>
      <c r="KVC522" s="60"/>
      <c r="KVD522" s="61"/>
      <c r="KVE522" s="70"/>
      <c r="KVF522" s="70"/>
      <c r="KVG522" s="60"/>
      <c r="KVH522" s="61"/>
      <c r="KVI522" s="70"/>
      <c r="KVJ522" s="70"/>
      <c r="KVK522" s="60"/>
      <c r="KVL522" s="61"/>
      <c r="KVM522" s="70"/>
      <c r="KVN522" s="70"/>
      <c r="KVO522" s="60"/>
      <c r="KVP522" s="61"/>
      <c r="KVQ522" s="70"/>
      <c r="KVR522" s="70"/>
      <c r="KVS522" s="60"/>
      <c r="KVT522" s="61"/>
      <c r="KVU522" s="70"/>
      <c r="KVV522" s="70"/>
      <c r="KVW522" s="60"/>
      <c r="KVX522" s="61"/>
      <c r="KVY522" s="70"/>
      <c r="KVZ522" s="70"/>
      <c r="KWA522" s="60"/>
      <c r="KWB522" s="61"/>
      <c r="KWC522" s="70"/>
      <c r="KWD522" s="70"/>
      <c r="KWE522" s="60"/>
      <c r="KWF522" s="61"/>
      <c r="KWG522" s="70"/>
      <c r="KWH522" s="70"/>
      <c r="KWI522" s="60"/>
      <c r="KWJ522" s="61"/>
      <c r="KWK522" s="70"/>
      <c r="KWL522" s="70"/>
      <c r="KWM522" s="60"/>
      <c r="KWN522" s="61"/>
      <c r="KWO522" s="70"/>
      <c r="KWP522" s="70"/>
      <c r="KWQ522" s="60"/>
      <c r="KWR522" s="61"/>
      <c r="KWS522" s="70"/>
      <c r="KWT522" s="70"/>
      <c r="KWU522" s="60"/>
      <c r="KWV522" s="61"/>
      <c r="KWW522" s="70"/>
      <c r="KWX522" s="70"/>
      <c r="KWY522" s="60"/>
      <c r="KWZ522" s="61"/>
      <c r="KXA522" s="70"/>
      <c r="KXB522" s="70"/>
      <c r="KXC522" s="60"/>
      <c r="KXD522" s="61"/>
      <c r="KXE522" s="70"/>
      <c r="KXF522" s="70"/>
      <c r="KXG522" s="60"/>
      <c r="KXH522" s="61"/>
      <c r="KXI522" s="70"/>
      <c r="KXJ522" s="70"/>
      <c r="KXK522" s="60"/>
      <c r="KXL522" s="61"/>
      <c r="KXM522" s="70"/>
      <c r="KXN522" s="70"/>
      <c r="KXO522" s="60"/>
      <c r="KXP522" s="61"/>
      <c r="KXQ522" s="70"/>
      <c r="KXR522" s="70"/>
      <c r="KXS522" s="60"/>
      <c r="KXT522" s="61"/>
      <c r="KXU522" s="70"/>
      <c r="KXV522" s="70"/>
      <c r="KXW522" s="60"/>
      <c r="KXX522" s="61"/>
      <c r="KXY522" s="70"/>
      <c r="KXZ522" s="70"/>
      <c r="KYA522" s="60"/>
      <c r="KYB522" s="61"/>
      <c r="KYC522" s="70"/>
      <c r="KYD522" s="70"/>
      <c r="KYE522" s="60"/>
      <c r="KYF522" s="61"/>
      <c r="KYG522" s="70"/>
      <c r="KYH522" s="70"/>
      <c r="KYI522" s="60"/>
      <c r="KYJ522" s="61"/>
      <c r="KYK522" s="70"/>
      <c r="KYL522" s="70"/>
      <c r="KYM522" s="60"/>
      <c r="KYN522" s="61"/>
      <c r="KYO522" s="70"/>
      <c r="KYP522" s="70"/>
      <c r="KYQ522" s="60"/>
      <c r="KYR522" s="61"/>
      <c r="KYS522" s="70"/>
      <c r="KYT522" s="70"/>
      <c r="KYU522" s="60"/>
      <c r="KYV522" s="61"/>
      <c r="KYW522" s="70"/>
      <c r="KYX522" s="70"/>
      <c r="KYY522" s="60"/>
      <c r="KYZ522" s="61"/>
      <c r="KZA522" s="70"/>
      <c r="KZB522" s="70"/>
      <c r="KZC522" s="60"/>
      <c r="KZD522" s="61"/>
      <c r="KZE522" s="70"/>
      <c r="KZF522" s="70"/>
      <c r="KZG522" s="60"/>
      <c r="KZH522" s="61"/>
      <c r="KZI522" s="70"/>
      <c r="KZJ522" s="70"/>
      <c r="KZK522" s="60"/>
      <c r="KZL522" s="61"/>
      <c r="KZM522" s="70"/>
      <c r="KZN522" s="70"/>
      <c r="KZO522" s="60"/>
      <c r="KZP522" s="61"/>
      <c r="KZQ522" s="70"/>
      <c r="KZR522" s="70"/>
      <c r="KZS522" s="60"/>
      <c r="KZT522" s="61"/>
      <c r="KZU522" s="70"/>
      <c r="KZV522" s="70"/>
      <c r="KZW522" s="60"/>
      <c r="KZX522" s="61"/>
      <c r="KZY522" s="70"/>
      <c r="KZZ522" s="70"/>
      <c r="LAA522" s="60"/>
      <c r="LAB522" s="61"/>
      <c r="LAC522" s="70"/>
      <c r="LAD522" s="70"/>
      <c r="LAE522" s="60"/>
      <c r="LAF522" s="61"/>
      <c r="LAG522" s="70"/>
      <c r="LAH522" s="70"/>
      <c r="LAI522" s="60"/>
      <c r="LAJ522" s="61"/>
      <c r="LAK522" s="70"/>
      <c r="LAL522" s="70"/>
      <c r="LAM522" s="60"/>
      <c r="LAN522" s="61"/>
      <c r="LAO522" s="70"/>
      <c r="LAP522" s="70"/>
      <c r="LAQ522" s="60"/>
      <c r="LAR522" s="61"/>
      <c r="LAS522" s="70"/>
      <c r="LAT522" s="70"/>
      <c r="LAU522" s="60"/>
      <c r="LAV522" s="61"/>
      <c r="LAW522" s="70"/>
      <c r="LAX522" s="70"/>
      <c r="LAY522" s="60"/>
      <c r="LAZ522" s="61"/>
      <c r="LBA522" s="70"/>
      <c r="LBB522" s="70"/>
      <c r="LBC522" s="60"/>
      <c r="LBD522" s="61"/>
      <c r="LBE522" s="70"/>
      <c r="LBF522" s="70"/>
      <c r="LBG522" s="60"/>
      <c r="LBH522" s="61"/>
      <c r="LBI522" s="70"/>
      <c r="LBJ522" s="70"/>
      <c r="LBK522" s="60"/>
      <c r="LBL522" s="61"/>
      <c r="LBM522" s="70"/>
      <c r="LBN522" s="70"/>
      <c r="LBO522" s="60"/>
      <c r="LBP522" s="61"/>
      <c r="LBQ522" s="70"/>
      <c r="LBR522" s="70"/>
      <c r="LBS522" s="60"/>
      <c r="LBT522" s="61"/>
      <c r="LBU522" s="70"/>
      <c r="LBV522" s="70"/>
      <c r="LBW522" s="60"/>
      <c r="LBX522" s="61"/>
      <c r="LBY522" s="70"/>
      <c r="LBZ522" s="70"/>
      <c r="LCA522" s="60"/>
      <c r="LCB522" s="61"/>
      <c r="LCC522" s="70"/>
      <c r="LCD522" s="70"/>
      <c r="LCE522" s="60"/>
      <c r="LCF522" s="61"/>
      <c r="LCG522" s="70"/>
      <c r="LCH522" s="70"/>
      <c r="LCI522" s="60"/>
      <c r="LCJ522" s="61"/>
      <c r="LCK522" s="70"/>
      <c r="LCL522" s="70"/>
      <c r="LCM522" s="60"/>
      <c r="LCN522" s="61"/>
      <c r="LCO522" s="70"/>
      <c r="LCP522" s="70"/>
      <c r="LCQ522" s="60"/>
      <c r="LCR522" s="61"/>
      <c r="LCS522" s="70"/>
      <c r="LCT522" s="70"/>
      <c r="LCU522" s="60"/>
      <c r="LCV522" s="61"/>
      <c r="LCW522" s="70"/>
      <c r="LCX522" s="70"/>
      <c r="LCY522" s="60"/>
      <c r="LCZ522" s="61"/>
      <c r="LDA522" s="70"/>
      <c r="LDB522" s="70"/>
      <c r="LDC522" s="60"/>
      <c r="LDD522" s="61"/>
      <c r="LDE522" s="70"/>
      <c r="LDF522" s="70"/>
      <c r="LDG522" s="60"/>
      <c r="LDH522" s="61"/>
      <c r="LDI522" s="70"/>
      <c r="LDJ522" s="70"/>
      <c r="LDK522" s="60"/>
      <c r="LDL522" s="61"/>
      <c r="LDM522" s="70"/>
      <c r="LDN522" s="70"/>
      <c r="LDO522" s="60"/>
      <c r="LDP522" s="61"/>
      <c r="LDQ522" s="70"/>
      <c r="LDR522" s="70"/>
      <c r="LDS522" s="60"/>
      <c r="LDT522" s="61"/>
      <c r="LDU522" s="70"/>
      <c r="LDV522" s="70"/>
      <c r="LDW522" s="60"/>
      <c r="LDX522" s="61"/>
      <c r="LDY522" s="70"/>
      <c r="LDZ522" s="70"/>
      <c r="LEA522" s="60"/>
      <c r="LEB522" s="61"/>
      <c r="LEC522" s="70"/>
      <c r="LED522" s="70"/>
      <c r="LEE522" s="60"/>
      <c r="LEF522" s="61"/>
      <c r="LEG522" s="70"/>
      <c r="LEH522" s="70"/>
      <c r="LEI522" s="60"/>
      <c r="LEJ522" s="61"/>
      <c r="LEK522" s="70"/>
      <c r="LEL522" s="70"/>
      <c r="LEM522" s="60"/>
      <c r="LEN522" s="61"/>
      <c r="LEO522" s="70"/>
      <c r="LEP522" s="70"/>
      <c r="LEQ522" s="60"/>
      <c r="LER522" s="61"/>
      <c r="LES522" s="70"/>
      <c r="LET522" s="70"/>
      <c r="LEU522" s="60"/>
      <c r="LEV522" s="61"/>
      <c r="LEW522" s="70"/>
      <c r="LEX522" s="70"/>
      <c r="LEY522" s="60"/>
      <c r="LEZ522" s="61"/>
      <c r="LFA522" s="70"/>
      <c r="LFB522" s="70"/>
      <c r="LFC522" s="60"/>
      <c r="LFD522" s="61"/>
      <c r="LFE522" s="70"/>
      <c r="LFF522" s="70"/>
      <c r="LFG522" s="60"/>
      <c r="LFH522" s="61"/>
      <c r="LFI522" s="70"/>
      <c r="LFJ522" s="70"/>
      <c r="LFK522" s="60"/>
      <c r="LFL522" s="61"/>
      <c r="LFM522" s="70"/>
      <c r="LFN522" s="70"/>
      <c r="LFO522" s="60"/>
      <c r="LFP522" s="61"/>
      <c r="LFQ522" s="70"/>
      <c r="LFR522" s="70"/>
      <c r="LFS522" s="60"/>
      <c r="LFT522" s="61"/>
      <c r="LFU522" s="70"/>
      <c r="LFV522" s="70"/>
      <c r="LFW522" s="60"/>
      <c r="LFX522" s="61"/>
      <c r="LFY522" s="70"/>
      <c r="LFZ522" s="70"/>
      <c r="LGA522" s="60"/>
      <c r="LGB522" s="61"/>
      <c r="LGC522" s="70"/>
      <c r="LGD522" s="70"/>
      <c r="LGE522" s="60"/>
      <c r="LGF522" s="61"/>
      <c r="LGG522" s="70"/>
      <c r="LGH522" s="70"/>
      <c r="LGI522" s="60"/>
      <c r="LGJ522" s="61"/>
      <c r="LGK522" s="70"/>
      <c r="LGL522" s="70"/>
      <c r="LGM522" s="60"/>
      <c r="LGN522" s="61"/>
      <c r="LGO522" s="70"/>
      <c r="LGP522" s="70"/>
      <c r="LGQ522" s="60"/>
      <c r="LGR522" s="61"/>
      <c r="LGS522" s="70"/>
      <c r="LGT522" s="70"/>
      <c r="LGU522" s="60"/>
      <c r="LGV522" s="61"/>
      <c r="LGW522" s="70"/>
      <c r="LGX522" s="70"/>
      <c r="LGY522" s="60"/>
      <c r="LGZ522" s="61"/>
      <c r="LHA522" s="70"/>
      <c r="LHB522" s="70"/>
      <c r="LHC522" s="60"/>
      <c r="LHD522" s="61"/>
      <c r="LHE522" s="70"/>
      <c r="LHF522" s="70"/>
      <c r="LHG522" s="60"/>
      <c r="LHH522" s="61"/>
      <c r="LHI522" s="70"/>
      <c r="LHJ522" s="70"/>
      <c r="LHK522" s="60"/>
      <c r="LHL522" s="61"/>
      <c r="LHM522" s="70"/>
      <c r="LHN522" s="70"/>
      <c r="LHO522" s="60"/>
      <c r="LHP522" s="61"/>
      <c r="LHQ522" s="70"/>
      <c r="LHR522" s="70"/>
      <c r="LHS522" s="60"/>
      <c r="LHT522" s="61"/>
      <c r="LHU522" s="70"/>
      <c r="LHV522" s="70"/>
      <c r="LHW522" s="60"/>
      <c r="LHX522" s="61"/>
      <c r="LHY522" s="70"/>
      <c r="LHZ522" s="70"/>
      <c r="LIA522" s="60"/>
      <c r="LIB522" s="61"/>
      <c r="LIC522" s="70"/>
      <c r="LID522" s="70"/>
      <c r="LIE522" s="60"/>
      <c r="LIF522" s="61"/>
      <c r="LIG522" s="70"/>
      <c r="LIH522" s="70"/>
      <c r="LII522" s="60"/>
      <c r="LIJ522" s="61"/>
      <c r="LIK522" s="70"/>
      <c r="LIL522" s="70"/>
      <c r="LIM522" s="60"/>
      <c r="LIN522" s="61"/>
      <c r="LIO522" s="70"/>
      <c r="LIP522" s="70"/>
      <c r="LIQ522" s="60"/>
      <c r="LIR522" s="61"/>
      <c r="LIS522" s="70"/>
      <c r="LIT522" s="70"/>
      <c r="LIU522" s="60"/>
      <c r="LIV522" s="61"/>
      <c r="LIW522" s="70"/>
      <c r="LIX522" s="70"/>
      <c r="LIY522" s="60"/>
      <c r="LIZ522" s="61"/>
      <c r="LJA522" s="70"/>
      <c r="LJB522" s="70"/>
      <c r="LJC522" s="60"/>
      <c r="LJD522" s="61"/>
      <c r="LJE522" s="70"/>
      <c r="LJF522" s="70"/>
      <c r="LJG522" s="60"/>
      <c r="LJH522" s="61"/>
      <c r="LJI522" s="70"/>
      <c r="LJJ522" s="70"/>
      <c r="LJK522" s="60"/>
      <c r="LJL522" s="61"/>
      <c r="LJM522" s="70"/>
      <c r="LJN522" s="70"/>
      <c r="LJO522" s="60"/>
      <c r="LJP522" s="61"/>
      <c r="LJQ522" s="70"/>
      <c r="LJR522" s="70"/>
      <c r="LJS522" s="60"/>
      <c r="LJT522" s="61"/>
      <c r="LJU522" s="70"/>
      <c r="LJV522" s="70"/>
      <c r="LJW522" s="60"/>
      <c r="LJX522" s="61"/>
      <c r="LJY522" s="70"/>
      <c r="LJZ522" s="70"/>
      <c r="LKA522" s="60"/>
      <c r="LKB522" s="61"/>
      <c r="LKC522" s="70"/>
      <c r="LKD522" s="70"/>
      <c r="LKE522" s="60"/>
      <c r="LKF522" s="61"/>
      <c r="LKG522" s="70"/>
      <c r="LKH522" s="70"/>
      <c r="LKI522" s="60"/>
      <c r="LKJ522" s="61"/>
      <c r="LKK522" s="70"/>
      <c r="LKL522" s="70"/>
      <c r="LKM522" s="60"/>
      <c r="LKN522" s="61"/>
      <c r="LKO522" s="70"/>
      <c r="LKP522" s="70"/>
      <c r="LKQ522" s="60"/>
      <c r="LKR522" s="61"/>
      <c r="LKS522" s="70"/>
      <c r="LKT522" s="70"/>
      <c r="LKU522" s="60"/>
      <c r="LKV522" s="61"/>
      <c r="LKW522" s="70"/>
      <c r="LKX522" s="70"/>
      <c r="LKY522" s="60"/>
      <c r="LKZ522" s="61"/>
      <c r="LLA522" s="70"/>
      <c r="LLB522" s="70"/>
      <c r="LLC522" s="60"/>
      <c r="LLD522" s="61"/>
      <c r="LLE522" s="70"/>
      <c r="LLF522" s="70"/>
      <c r="LLG522" s="60"/>
      <c r="LLH522" s="61"/>
      <c r="LLI522" s="70"/>
      <c r="LLJ522" s="70"/>
      <c r="LLK522" s="60"/>
      <c r="LLL522" s="61"/>
      <c r="LLM522" s="70"/>
      <c r="LLN522" s="70"/>
      <c r="LLO522" s="60"/>
      <c r="LLP522" s="61"/>
      <c r="LLQ522" s="70"/>
      <c r="LLR522" s="70"/>
      <c r="LLS522" s="60"/>
      <c r="LLT522" s="61"/>
      <c r="LLU522" s="70"/>
      <c r="LLV522" s="70"/>
      <c r="LLW522" s="60"/>
      <c r="LLX522" s="61"/>
      <c r="LLY522" s="70"/>
      <c r="LLZ522" s="70"/>
      <c r="LMA522" s="60"/>
      <c r="LMB522" s="61"/>
      <c r="LMC522" s="70"/>
      <c r="LMD522" s="70"/>
      <c r="LME522" s="60"/>
      <c r="LMF522" s="61"/>
      <c r="LMG522" s="70"/>
      <c r="LMH522" s="70"/>
      <c r="LMI522" s="60"/>
      <c r="LMJ522" s="61"/>
      <c r="LMK522" s="70"/>
      <c r="LML522" s="70"/>
      <c r="LMM522" s="60"/>
      <c r="LMN522" s="61"/>
      <c r="LMO522" s="70"/>
      <c r="LMP522" s="70"/>
      <c r="LMQ522" s="60"/>
      <c r="LMR522" s="61"/>
      <c r="LMS522" s="70"/>
      <c r="LMT522" s="70"/>
      <c r="LMU522" s="60"/>
      <c r="LMV522" s="61"/>
      <c r="LMW522" s="70"/>
      <c r="LMX522" s="70"/>
      <c r="LMY522" s="60"/>
      <c r="LMZ522" s="61"/>
      <c r="LNA522" s="70"/>
      <c r="LNB522" s="70"/>
      <c r="LNC522" s="60"/>
      <c r="LND522" s="61"/>
      <c r="LNE522" s="70"/>
      <c r="LNF522" s="70"/>
      <c r="LNG522" s="60"/>
      <c r="LNH522" s="61"/>
      <c r="LNI522" s="70"/>
      <c r="LNJ522" s="70"/>
      <c r="LNK522" s="60"/>
      <c r="LNL522" s="61"/>
      <c r="LNM522" s="70"/>
      <c r="LNN522" s="70"/>
      <c r="LNO522" s="60"/>
      <c r="LNP522" s="61"/>
      <c r="LNQ522" s="70"/>
      <c r="LNR522" s="70"/>
      <c r="LNS522" s="60"/>
      <c r="LNT522" s="61"/>
      <c r="LNU522" s="70"/>
      <c r="LNV522" s="70"/>
      <c r="LNW522" s="60"/>
      <c r="LNX522" s="61"/>
      <c r="LNY522" s="70"/>
      <c r="LNZ522" s="70"/>
      <c r="LOA522" s="60"/>
      <c r="LOB522" s="61"/>
      <c r="LOC522" s="70"/>
      <c r="LOD522" s="70"/>
      <c r="LOE522" s="60"/>
      <c r="LOF522" s="61"/>
      <c r="LOG522" s="70"/>
      <c r="LOH522" s="70"/>
      <c r="LOI522" s="60"/>
      <c r="LOJ522" s="61"/>
      <c r="LOK522" s="70"/>
      <c r="LOL522" s="70"/>
      <c r="LOM522" s="60"/>
      <c r="LON522" s="61"/>
      <c r="LOO522" s="70"/>
      <c r="LOP522" s="70"/>
      <c r="LOQ522" s="60"/>
      <c r="LOR522" s="61"/>
      <c r="LOS522" s="70"/>
      <c r="LOT522" s="70"/>
      <c r="LOU522" s="60"/>
      <c r="LOV522" s="61"/>
      <c r="LOW522" s="70"/>
      <c r="LOX522" s="70"/>
      <c r="LOY522" s="60"/>
      <c r="LOZ522" s="61"/>
      <c r="LPA522" s="70"/>
      <c r="LPB522" s="70"/>
      <c r="LPC522" s="60"/>
      <c r="LPD522" s="61"/>
      <c r="LPE522" s="70"/>
      <c r="LPF522" s="70"/>
      <c r="LPG522" s="60"/>
      <c r="LPH522" s="61"/>
      <c r="LPI522" s="70"/>
      <c r="LPJ522" s="70"/>
      <c r="LPK522" s="60"/>
      <c r="LPL522" s="61"/>
      <c r="LPM522" s="70"/>
      <c r="LPN522" s="70"/>
      <c r="LPO522" s="60"/>
      <c r="LPP522" s="61"/>
      <c r="LPQ522" s="70"/>
      <c r="LPR522" s="70"/>
      <c r="LPS522" s="60"/>
      <c r="LPT522" s="61"/>
      <c r="LPU522" s="70"/>
      <c r="LPV522" s="70"/>
      <c r="LPW522" s="60"/>
      <c r="LPX522" s="61"/>
      <c r="LPY522" s="70"/>
      <c r="LPZ522" s="70"/>
      <c r="LQA522" s="60"/>
      <c r="LQB522" s="61"/>
      <c r="LQC522" s="70"/>
      <c r="LQD522" s="70"/>
      <c r="LQE522" s="60"/>
      <c r="LQF522" s="61"/>
      <c r="LQG522" s="70"/>
      <c r="LQH522" s="70"/>
      <c r="LQI522" s="60"/>
      <c r="LQJ522" s="61"/>
      <c r="LQK522" s="70"/>
      <c r="LQL522" s="70"/>
      <c r="LQM522" s="60"/>
      <c r="LQN522" s="61"/>
      <c r="LQO522" s="70"/>
      <c r="LQP522" s="70"/>
      <c r="LQQ522" s="60"/>
      <c r="LQR522" s="61"/>
      <c r="LQS522" s="70"/>
      <c r="LQT522" s="70"/>
      <c r="LQU522" s="60"/>
      <c r="LQV522" s="61"/>
      <c r="LQW522" s="70"/>
      <c r="LQX522" s="70"/>
      <c r="LQY522" s="60"/>
      <c r="LQZ522" s="61"/>
      <c r="LRA522" s="70"/>
      <c r="LRB522" s="70"/>
      <c r="LRC522" s="60"/>
      <c r="LRD522" s="61"/>
      <c r="LRE522" s="70"/>
      <c r="LRF522" s="70"/>
      <c r="LRG522" s="60"/>
      <c r="LRH522" s="61"/>
      <c r="LRI522" s="70"/>
      <c r="LRJ522" s="70"/>
      <c r="LRK522" s="60"/>
      <c r="LRL522" s="61"/>
      <c r="LRM522" s="70"/>
      <c r="LRN522" s="70"/>
      <c r="LRO522" s="60"/>
      <c r="LRP522" s="61"/>
      <c r="LRQ522" s="70"/>
      <c r="LRR522" s="70"/>
      <c r="LRS522" s="60"/>
      <c r="LRT522" s="61"/>
      <c r="LRU522" s="70"/>
      <c r="LRV522" s="70"/>
      <c r="LRW522" s="60"/>
      <c r="LRX522" s="61"/>
      <c r="LRY522" s="70"/>
      <c r="LRZ522" s="70"/>
      <c r="LSA522" s="60"/>
      <c r="LSB522" s="61"/>
      <c r="LSC522" s="70"/>
      <c r="LSD522" s="70"/>
      <c r="LSE522" s="60"/>
      <c r="LSF522" s="61"/>
      <c r="LSG522" s="70"/>
      <c r="LSH522" s="70"/>
      <c r="LSI522" s="60"/>
      <c r="LSJ522" s="61"/>
      <c r="LSK522" s="70"/>
      <c r="LSL522" s="70"/>
      <c r="LSM522" s="60"/>
      <c r="LSN522" s="61"/>
      <c r="LSO522" s="70"/>
      <c r="LSP522" s="70"/>
      <c r="LSQ522" s="60"/>
      <c r="LSR522" s="61"/>
      <c r="LSS522" s="70"/>
      <c r="LST522" s="70"/>
      <c r="LSU522" s="60"/>
      <c r="LSV522" s="61"/>
      <c r="LSW522" s="70"/>
      <c r="LSX522" s="70"/>
      <c r="LSY522" s="60"/>
      <c r="LSZ522" s="61"/>
      <c r="LTA522" s="70"/>
      <c r="LTB522" s="70"/>
      <c r="LTC522" s="60"/>
      <c r="LTD522" s="61"/>
      <c r="LTE522" s="70"/>
      <c r="LTF522" s="70"/>
      <c r="LTG522" s="60"/>
      <c r="LTH522" s="61"/>
      <c r="LTI522" s="70"/>
      <c r="LTJ522" s="70"/>
      <c r="LTK522" s="60"/>
      <c r="LTL522" s="61"/>
      <c r="LTM522" s="70"/>
      <c r="LTN522" s="70"/>
      <c r="LTO522" s="60"/>
      <c r="LTP522" s="61"/>
      <c r="LTQ522" s="70"/>
      <c r="LTR522" s="70"/>
      <c r="LTS522" s="60"/>
      <c r="LTT522" s="61"/>
      <c r="LTU522" s="70"/>
      <c r="LTV522" s="70"/>
      <c r="LTW522" s="60"/>
      <c r="LTX522" s="61"/>
      <c r="LTY522" s="70"/>
      <c r="LTZ522" s="70"/>
      <c r="LUA522" s="60"/>
      <c r="LUB522" s="61"/>
      <c r="LUC522" s="70"/>
      <c r="LUD522" s="70"/>
      <c r="LUE522" s="60"/>
      <c r="LUF522" s="61"/>
      <c r="LUG522" s="70"/>
      <c r="LUH522" s="70"/>
      <c r="LUI522" s="60"/>
      <c r="LUJ522" s="61"/>
      <c r="LUK522" s="70"/>
      <c r="LUL522" s="70"/>
      <c r="LUM522" s="60"/>
      <c r="LUN522" s="61"/>
      <c r="LUO522" s="70"/>
      <c r="LUP522" s="70"/>
      <c r="LUQ522" s="60"/>
      <c r="LUR522" s="61"/>
      <c r="LUS522" s="70"/>
      <c r="LUT522" s="70"/>
      <c r="LUU522" s="60"/>
      <c r="LUV522" s="61"/>
      <c r="LUW522" s="70"/>
      <c r="LUX522" s="70"/>
      <c r="LUY522" s="60"/>
      <c r="LUZ522" s="61"/>
      <c r="LVA522" s="70"/>
      <c r="LVB522" s="70"/>
      <c r="LVC522" s="60"/>
      <c r="LVD522" s="61"/>
      <c r="LVE522" s="70"/>
      <c r="LVF522" s="70"/>
      <c r="LVG522" s="60"/>
      <c r="LVH522" s="61"/>
      <c r="LVI522" s="70"/>
      <c r="LVJ522" s="70"/>
      <c r="LVK522" s="60"/>
      <c r="LVL522" s="61"/>
      <c r="LVM522" s="70"/>
      <c r="LVN522" s="70"/>
      <c r="LVO522" s="60"/>
      <c r="LVP522" s="61"/>
      <c r="LVQ522" s="70"/>
      <c r="LVR522" s="70"/>
      <c r="LVS522" s="60"/>
      <c r="LVT522" s="61"/>
      <c r="LVU522" s="70"/>
      <c r="LVV522" s="70"/>
      <c r="LVW522" s="60"/>
      <c r="LVX522" s="61"/>
      <c r="LVY522" s="70"/>
      <c r="LVZ522" s="70"/>
      <c r="LWA522" s="60"/>
      <c r="LWB522" s="61"/>
      <c r="LWC522" s="70"/>
      <c r="LWD522" s="70"/>
      <c r="LWE522" s="60"/>
      <c r="LWF522" s="61"/>
      <c r="LWG522" s="70"/>
      <c r="LWH522" s="70"/>
      <c r="LWI522" s="60"/>
      <c r="LWJ522" s="61"/>
      <c r="LWK522" s="70"/>
      <c r="LWL522" s="70"/>
      <c r="LWM522" s="60"/>
      <c r="LWN522" s="61"/>
      <c r="LWO522" s="70"/>
      <c r="LWP522" s="70"/>
      <c r="LWQ522" s="60"/>
      <c r="LWR522" s="61"/>
      <c r="LWS522" s="70"/>
      <c r="LWT522" s="70"/>
      <c r="LWU522" s="60"/>
      <c r="LWV522" s="61"/>
      <c r="LWW522" s="70"/>
      <c r="LWX522" s="70"/>
      <c r="LWY522" s="60"/>
      <c r="LWZ522" s="61"/>
      <c r="LXA522" s="70"/>
      <c r="LXB522" s="70"/>
      <c r="LXC522" s="60"/>
      <c r="LXD522" s="61"/>
      <c r="LXE522" s="70"/>
      <c r="LXF522" s="70"/>
      <c r="LXG522" s="60"/>
      <c r="LXH522" s="61"/>
      <c r="LXI522" s="70"/>
      <c r="LXJ522" s="70"/>
      <c r="LXK522" s="60"/>
      <c r="LXL522" s="61"/>
      <c r="LXM522" s="70"/>
      <c r="LXN522" s="70"/>
      <c r="LXO522" s="60"/>
      <c r="LXP522" s="61"/>
      <c r="LXQ522" s="70"/>
      <c r="LXR522" s="70"/>
      <c r="LXS522" s="60"/>
      <c r="LXT522" s="61"/>
      <c r="LXU522" s="70"/>
      <c r="LXV522" s="70"/>
      <c r="LXW522" s="60"/>
      <c r="LXX522" s="61"/>
      <c r="LXY522" s="70"/>
      <c r="LXZ522" s="70"/>
      <c r="LYA522" s="60"/>
      <c r="LYB522" s="61"/>
      <c r="LYC522" s="70"/>
      <c r="LYD522" s="70"/>
      <c r="LYE522" s="60"/>
      <c r="LYF522" s="61"/>
      <c r="LYG522" s="70"/>
      <c r="LYH522" s="70"/>
      <c r="LYI522" s="60"/>
      <c r="LYJ522" s="61"/>
      <c r="LYK522" s="70"/>
      <c r="LYL522" s="70"/>
      <c r="LYM522" s="60"/>
      <c r="LYN522" s="61"/>
      <c r="LYO522" s="70"/>
      <c r="LYP522" s="70"/>
      <c r="LYQ522" s="60"/>
      <c r="LYR522" s="61"/>
      <c r="LYS522" s="70"/>
      <c r="LYT522" s="70"/>
      <c r="LYU522" s="60"/>
      <c r="LYV522" s="61"/>
      <c r="LYW522" s="70"/>
      <c r="LYX522" s="70"/>
      <c r="LYY522" s="60"/>
      <c r="LYZ522" s="61"/>
      <c r="LZA522" s="70"/>
      <c r="LZB522" s="70"/>
      <c r="LZC522" s="60"/>
      <c r="LZD522" s="61"/>
      <c r="LZE522" s="70"/>
      <c r="LZF522" s="70"/>
      <c r="LZG522" s="60"/>
      <c r="LZH522" s="61"/>
      <c r="LZI522" s="70"/>
      <c r="LZJ522" s="70"/>
      <c r="LZK522" s="60"/>
      <c r="LZL522" s="61"/>
      <c r="LZM522" s="70"/>
      <c r="LZN522" s="70"/>
      <c r="LZO522" s="60"/>
      <c r="LZP522" s="61"/>
      <c r="LZQ522" s="70"/>
      <c r="LZR522" s="70"/>
      <c r="LZS522" s="60"/>
      <c r="LZT522" s="61"/>
      <c r="LZU522" s="70"/>
      <c r="LZV522" s="70"/>
      <c r="LZW522" s="60"/>
      <c r="LZX522" s="61"/>
      <c r="LZY522" s="70"/>
      <c r="LZZ522" s="70"/>
      <c r="MAA522" s="60"/>
      <c r="MAB522" s="61"/>
      <c r="MAC522" s="70"/>
      <c r="MAD522" s="70"/>
      <c r="MAE522" s="60"/>
      <c r="MAF522" s="61"/>
      <c r="MAG522" s="70"/>
      <c r="MAH522" s="70"/>
      <c r="MAI522" s="60"/>
      <c r="MAJ522" s="61"/>
      <c r="MAK522" s="70"/>
      <c r="MAL522" s="70"/>
      <c r="MAM522" s="60"/>
      <c r="MAN522" s="61"/>
      <c r="MAO522" s="70"/>
      <c r="MAP522" s="70"/>
      <c r="MAQ522" s="60"/>
      <c r="MAR522" s="61"/>
      <c r="MAS522" s="70"/>
      <c r="MAT522" s="70"/>
      <c r="MAU522" s="60"/>
      <c r="MAV522" s="61"/>
      <c r="MAW522" s="70"/>
      <c r="MAX522" s="70"/>
      <c r="MAY522" s="60"/>
      <c r="MAZ522" s="61"/>
      <c r="MBA522" s="70"/>
      <c r="MBB522" s="70"/>
      <c r="MBC522" s="60"/>
      <c r="MBD522" s="61"/>
      <c r="MBE522" s="70"/>
      <c r="MBF522" s="70"/>
      <c r="MBG522" s="60"/>
      <c r="MBH522" s="61"/>
      <c r="MBI522" s="70"/>
      <c r="MBJ522" s="70"/>
      <c r="MBK522" s="60"/>
      <c r="MBL522" s="61"/>
      <c r="MBM522" s="70"/>
      <c r="MBN522" s="70"/>
      <c r="MBO522" s="60"/>
      <c r="MBP522" s="61"/>
      <c r="MBQ522" s="70"/>
      <c r="MBR522" s="70"/>
      <c r="MBS522" s="60"/>
      <c r="MBT522" s="61"/>
      <c r="MBU522" s="70"/>
      <c r="MBV522" s="70"/>
      <c r="MBW522" s="60"/>
      <c r="MBX522" s="61"/>
      <c r="MBY522" s="70"/>
      <c r="MBZ522" s="70"/>
      <c r="MCA522" s="60"/>
      <c r="MCB522" s="61"/>
      <c r="MCC522" s="70"/>
      <c r="MCD522" s="70"/>
      <c r="MCE522" s="60"/>
      <c r="MCF522" s="61"/>
      <c r="MCG522" s="70"/>
      <c r="MCH522" s="70"/>
      <c r="MCI522" s="60"/>
      <c r="MCJ522" s="61"/>
      <c r="MCK522" s="70"/>
      <c r="MCL522" s="70"/>
      <c r="MCM522" s="60"/>
      <c r="MCN522" s="61"/>
      <c r="MCO522" s="70"/>
      <c r="MCP522" s="70"/>
      <c r="MCQ522" s="60"/>
      <c r="MCR522" s="61"/>
      <c r="MCS522" s="70"/>
      <c r="MCT522" s="70"/>
      <c r="MCU522" s="60"/>
      <c r="MCV522" s="61"/>
      <c r="MCW522" s="70"/>
      <c r="MCX522" s="70"/>
      <c r="MCY522" s="60"/>
      <c r="MCZ522" s="61"/>
      <c r="MDA522" s="70"/>
      <c r="MDB522" s="70"/>
      <c r="MDC522" s="60"/>
      <c r="MDD522" s="61"/>
      <c r="MDE522" s="70"/>
      <c r="MDF522" s="70"/>
      <c r="MDG522" s="60"/>
      <c r="MDH522" s="61"/>
      <c r="MDI522" s="70"/>
      <c r="MDJ522" s="70"/>
      <c r="MDK522" s="60"/>
      <c r="MDL522" s="61"/>
      <c r="MDM522" s="70"/>
      <c r="MDN522" s="70"/>
      <c r="MDO522" s="60"/>
      <c r="MDP522" s="61"/>
      <c r="MDQ522" s="70"/>
      <c r="MDR522" s="70"/>
      <c r="MDS522" s="60"/>
      <c r="MDT522" s="61"/>
      <c r="MDU522" s="70"/>
      <c r="MDV522" s="70"/>
      <c r="MDW522" s="60"/>
      <c r="MDX522" s="61"/>
      <c r="MDY522" s="70"/>
      <c r="MDZ522" s="70"/>
      <c r="MEA522" s="60"/>
      <c r="MEB522" s="61"/>
      <c r="MEC522" s="70"/>
      <c r="MED522" s="70"/>
      <c r="MEE522" s="60"/>
      <c r="MEF522" s="61"/>
      <c r="MEG522" s="70"/>
      <c r="MEH522" s="70"/>
      <c r="MEI522" s="60"/>
      <c r="MEJ522" s="61"/>
      <c r="MEK522" s="70"/>
      <c r="MEL522" s="70"/>
      <c r="MEM522" s="60"/>
      <c r="MEN522" s="61"/>
      <c r="MEO522" s="70"/>
      <c r="MEP522" s="70"/>
      <c r="MEQ522" s="60"/>
      <c r="MER522" s="61"/>
      <c r="MES522" s="70"/>
      <c r="MET522" s="70"/>
      <c r="MEU522" s="60"/>
      <c r="MEV522" s="61"/>
      <c r="MEW522" s="70"/>
      <c r="MEX522" s="70"/>
      <c r="MEY522" s="60"/>
      <c r="MEZ522" s="61"/>
      <c r="MFA522" s="70"/>
      <c r="MFB522" s="70"/>
      <c r="MFC522" s="60"/>
      <c r="MFD522" s="61"/>
      <c r="MFE522" s="70"/>
      <c r="MFF522" s="70"/>
      <c r="MFG522" s="60"/>
      <c r="MFH522" s="61"/>
      <c r="MFI522" s="70"/>
      <c r="MFJ522" s="70"/>
      <c r="MFK522" s="60"/>
      <c r="MFL522" s="61"/>
      <c r="MFM522" s="70"/>
      <c r="MFN522" s="70"/>
      <c r="MFO522" s="60"/>
      <c r="MFP522" s="61"/>
      <c r="MFQ522" s="70"/>
      <c r="MFR522" s="70"/>
      <c r="MFS522" s="60"/>
      <c r="MFT522" s="61"/>
      <c r="MFU522" s="70"/>
      <c r="MFV522" s="70"/>
      <c r="MFW522" s="60"/>
      <c r="MFX522" s="61"/>
      <c r="MFY522" s="70"/>
      <c r="MFZ522" s="70"/>
      <c r="MGA522" s="60"/>
      <c r="MGB522" s="61"/>
      <c r="MGC522" s="70"/>
      <c r="MGD522" s="70"/>
      <c r="MGE522" s="60"/>
      <c r="MGF522" s="61"/>
      <c r="MGG522" s="70"/>
      <c r="MGH522" s="70"/>
      <c r="MGI522" s="60"/>
      <c r="MGJ522" s="61"/>
      <c r="MGK522" s="70"/>
      <c r="MGL522" s="70"/>
      <c r="MGM522" s="60"/>
      <c r="MGN522" s="61"/>
      <c r="MGO522" s="70"/>
      <c r="MGP522" s="70"/>
      <c r="MGQ522" s="60"/>
      <c r="MGR522" s="61"/>
      <c r="MGS522" s="70"/>
      <c r="MGT522" s="70"/>
      <c r="MGU522" s="60"/>
      <c r="MGV522" s="61"/>
      <c r="MGW522" s="70"/>
      <c r="MGX522" s="70"/>
      <c r="MGY522" s="60"/>
      <c r="MGZ522" s="61"/>
      <c r="MHA522" s="70"/>
      <c r="MHB522" s="70"/>
      <c r="MHC522" s="60"/>
      <c r="MHD522" s="61"/>
      <c r="MHE522" s="70"/>
      <c r="MHF522" s="70"/>
      <c r="MHG522" s="60"/>
      <c r="MHH522" s="61"/>
      <c r="MHI522" s="70"/>
      <c r="MHJ522" s="70"/>
      <c r="MHK522" s="60"/>
      <c r="MHL522" s="61"/>
      <c r="MHM522" s="70"/>
      <c r="MHN522" s="70"/>
      <c r="MHO522" s="60"/>
      <c r="MHP522" s="61"/>
      <c r="MHQ522" s="70"/>
      <c r="MHR522" s="70"/>
      <c r="MHS522" s="60"/>
      <c r="MHT522" s="61"/>
      <c r="MHU522" s="70"/>
      <c r="MHV522" s="70"/>
      <c r="MHW522" s="60"/>
      <c r="MHX522" s="61"/>
      <c r="MHY522" s="70"/>
      <c r="MHZ522" s="70"/>
      <c r="MIA522" s="60"/>
      <c r="MIB522" s="61"/>
      <c r="MIC522" s="70"/>
      <c r="MID522" s="70"/>
      <c r="MIE522" s="60"/>
      <c r="MIF522" s="61"/>
      <c r="MIG522" s="70"/>
      <c r="MIH522" s="70"/>
      <c r="MII522" s="60"/>
      <c r="MIJ522" s="61"/>
      <c r="MIK522" s="70"/>
      <c r="MIL522" s="70"/>
      <c r="MIM522" s="60"/>
      <c r="MIN522" s="61"/>
      <c r="MIO522" s="70"/>
      <c r="MIP522" s="70"/>
      <c r="MIQ522" s="60"/>
      <c r="MIR522" s="61"/>
      <c r="MIS522" s="70"/>
      <c r="MIT522" s="70"/>
      <c r="MIU522" s="60"/>
      <c r="MIV522" s="61"/>
      <c r="MIW522" s="70"/>
      <c r="MIX522" s="70"/>
      <c r="MIY522" s="60"/>
      <c r="MIZ522" s="61"/>
      <c r="MJA522" s="70"/>
      <c r="MJB522" s="70"/>
      <c r="MJC522" s="60"/>
      <c r="MJD522" s="61"/>
      <c r="MJE522" s="70"/>
      <c r="MJF522" s="70"/>
      <c r="MJG522" s="60"/>
      <c r="MJH522" s="61"/>
      <c r="MJI522" s="70"/>
      <c r="MJJ522" s="70"/>
      <c r="MJK522" s="60"/>
      <c r="MJL522" s="61"/>
      <c r="MJM522" s="70"/>
      <c r="MJN522" s="70"/>
      <c r="MJO522" s="60"/>
      <c r="MJP522" s="61"/>
      <c r="MJQ522" s="70"/>
      <c r="MJR522" s="70"/>
      <c r="MJS522" s="60"/>
      <c r="MJT522" s="61"/>
      <c r="MJU522" s="70"/>
      <c r="MJV522" s="70"/>
      <c r="MJW522" s="60"/>
      <c r="MJX522" s="61"/>
      <c r="MJY522" s="70"/>
      <c r="MJZ522" s="70"/>
      <c r="MKA522" s="60"/>
      <c r="MKB522" s="61"/>
      <c r="MKC522" s="70"/>
      <c r="MKD522" s="70"/>
      <c r="MKE522" s="60"/>
      <c r="MKF522" s="61"/>
      <c r="MKG522" s="70"/>
      <c r="MKH522" s="70"/>
      <c r="MKI522" s="60"/>
      <c r="MKJ522" s="61"/>
      <c r="MKK522" s="70"/>
      <c r="MKL522" s="70"/>
      <c r="MKM522" s="60"/>
      <c r="MKN522" s="61"/>
      <c r="MKO522" s="70"/>
      <c r="MKP522" s="70"/>
      <c r="MKQ522" s="60"/>
      <c r="MKR522" s="61"/>
      <c r="MKS522" s="70"/>
      <c r="MKT522" s="70"/>
      <c r="MKU522" s="60"/>
      <c r="MKV522" s="61"/>
      <c r="MKW522" s="70"/>
      <c r="MKX522" s="70"/>
      <c r="MKY522" s="60"/>
      <c r="MKZ522" s="61"/>
      <c r="MLA522" s="70"/>
      <c r="MLB522" s="70"/>
      <c r="MLC522" s="60"/>
      <c r="MLD522" s="61"/>
      <c r="MLE522" s="70"/>
      <c r="MLF522" s="70"/>
      <c r="MLG522" s="60"/>
      <c r="MLH522" s="61"/>
      <c r="MLI522" s="70"/>
      <c r="MLJ522" s="70"/>
      <c r="MLK522" s="60"/>
      <c r="MLL522" s="61"/>
      <c r="MLM522" s="70"/>
      <c r="MLN522" s="70"/>
      <c r="MLO522" s="60"/>
      <c r="MLP522" s="61"/>
      <c r="MLQ522" s="70"/>
      <c r="MLR522" s="70"/>
      <c r="MLS522" s="60"/>
      <c r="MLT522" s="61"/>
      <c r="MLU522" s="70"/>
      <c r="MLV522" s="70"/>
      <c r="MLW522" s="60"/>
      <c r="MLX522" s="61"/>
      <c r="MLY522" s="70"/>
      <c r="MLZ522" s="70"/>
      <c r="MMA522" s="60"/>
      <c r="MMB522" s="61"/>
      <c r="MMC522" s="70"/>
      <c r="MMD522" s="70"/>
      <c r="MME522" s="60"/>
      <c r="MMF522" s="61"/>
      <c r="MMG522" s="70"/>
      <c r="MMH522" s="70"/>
      <c r="MMI522" s="60"/>
      <c r="MMJ522" s="61"/>
      <c r="MMK522" s="70"/>
      <c r="MML522" s="70"/>
      <c r="MMM522" s="60"/>
      <c r="MMN522" s="61"/>
      <c r="MMO522" s="70"/>
      <c r="MMP522" s="70"/>
      <c r="MMQ522" s="60"/>
      <c r="MMR522" s="61"/>
      <c r="MMS522" s="70"/>
      <c r="MMT522" s="70"/>
      <c r="MMU522" s="60"/>
      <c r="MMV522" s="61"/>
      <c r="MMW522" s="70"/>
      <c r="MMX522" s="70"/>
      <c r="MMY522" s="60"/>
      <c r="MMZ522" s="61"/>
      <c r="MNA522" s="70"/>
      <c r="MNB522" s="70"/>
      <c r="MNC522" s="60"/>
      <c r="MND522" s="61"/>
      <c r="MNE522" s="70"/>
      <c r="MNF522" s="70"/>
      <c r="MNG522" s="60"/>
      <c r="MNH522" s="61"/>
      <c r="MNI522" s="70"/>
      <c r="MNJ522" s="70"/>
      <c r="MNK522" s="60"/>
      <c r="MNL522" s="61"/>
      <c r="MNM522" s="70"/>
      <c r="MNN522" s="70"/>
      <c r="MNO522" s="60"/>
      <c r="MNP522" s="61"/>
      <c r="MNQ522" s="70"/>
      <c r="MNR522" s="70"/>
      <c r="MNS522" s="60"/>
      <c r="MNT522" s="61"/>
      <c r="MNU522" s="70"/>
      <c r="MNV522" s="70"/>
      <c r="MNW522" s="60"/>
      <c r="MNX522" s="61"/>
      <c r="MNY522" s="70"/>
      <c r="MNZ522" s="70"/>
      <c r="MOA522" s="60"/>
      <c r="MOB522" s="61"/>
      <c r="MOC522" s="70"/>
      <c r="MOD522" s="70"/>
      <c r="MOE522" s="60"/>
      <c r="MOF522" s="61"/>
      <c r="MOG522" s="70"/>
      <c r="MOH522" s="70"/>
      <c r="MOI522" s="60"/>
      <c r="MOJ522" s="61"/>
      <c r="MOK522" s="70"/>
      <c r="MOL522" s="70"/>
      <c r="MOM522" s="60"/>
      <c r="MON522" s="61"/>
      <c r="MOO522" s="70"/>
      <c r="MOP522" s="70"/>
      <c r="MOQ522" s="60"/>
      <c r="MOR522" s="61"/>
      <c r="MOS522" s="70"/>
      <c r="MOT522" s="70"/>
      <c r="MOU522" s="60"/>
      <c r="MOV522" s="61"/>
      <c r="MOW522" s="70"/>
      <c r="MOX522" s="70"/>
      <c r="MOY522" s="60"/>
      <c r="MOZ522" s="61"/>
      <c r="MPA522" s="70"/>
      <c r="MPB522" s="70"/>
      <c r="MPC522" s="60"/>
      <c r="MPD522" s="61"/>
      <c r="MPE522" s="70"/>
      <c r="MPF522" s="70"/>
      <c r="MPG522" s="60"/>
      <c r="MPH522" s="61"/>
      <c r="MPI522" s="70"/>
      <c r="MPJ522" s="70"/>
      <c r="MPK522" s="60"/>
      <c r="MPL522" s="61"/>
      <c r="MPM522" s="70"/>
      <c r="MPN522" s="70"/>
      <c r="MPO522" s="60"/>
      <c r="MPP522" s="61"/>
      <c r="MPQ522" s="70"/>
      <c r="MPR522" s="70"/>
      <c r="MPS522" s="60"/>
      <c r="MPT522" s="61"/>
      <c r="MPU522" s="70"/>
      <c r="MPV522" s="70"/>
      <c r="MPW522" s="60"/>
      <c r="MPX522" s="61"/>
      <c r="MPY522" s="70"/>
      <c r="MPZ522" s="70"/>
      <c r="MQA522" s="60"/>
      <c r="MQB522" s="61"/>
      <c r="MQC522" s="70"/>
      <c r="MQD522" s="70"/>
      <c r="MQE522" s="60"/>
      <c r="MQF522" s="61"/>
      <c r="MQG522" s="70"/>
      <c r="MQH522" s="70"/>
      <c r="MQI522" s="60"/>
      <c r="MQJ522" s="61"/>
      <c r="MQK522" s="70"/>
      <c r="MQL522" s="70"/>
      <c r="MQM522" s="60"/>
      <c r="MQN522" s="61"/>
      <c r="MQO522" s="70"/>
      <c r="MQP522" s="70"/>
      <c r="MQQ522" s="60"/>
      <c r="MQR522" s="61"/>
      <c r="MQS522" s="70"/>
      <c r="MQT522" s="70"/>
      <c r="MQU522" s="60"/>
      <c r="MQV522" s="61"/>
      <c r="MQW522" s="70"/>
      <c r="MQX522" s="70"/>
      <c r="MQY522" s="60"/>
      <c r="MQZ522" s="61"/>
      <c r="MRA522" s="70"/>
      <c r="MRB522" s="70"/>
      <c r="MRC522" s="60"/>
      <c r="MRD522" s="61"/>
      <c r="MRE522" s="70"/>
      <c r="MRF522" s="70"/>
      <c r="MRG522" s="60"/>
      <c r="MRH522" s="61"/>
      <c r="MRI522" s="70"/>
      <c r="MRJ522" s="70"/>
      <c r="MRK522" s="60"/>
      <c r="MRL522" s="61"/>
      <c r="MRM522" s="70"/>
      <c r="MRN522" s="70"/>
      <c r="MRO522" s="60"/>
      <c r="MRP522" s="61"/>
      <c r="MRQ522" s="70"/>
      <c r="MRR522" s="70"/>
      <c r="MRS522" s="60"/>
      <c r="MRT522" s="61"/>
      <c r="MRU522" s="70"/>
      <c r="MRV522" s="70"/>
      <c r="MRW522" s="60"/>
      <c r="MRX522" s="61"/>
      <c r="MRY522" s="70"/>
      <c r="MRZ522" s="70"/>
      <c r="MSA522" s="60"/>
      <c r="MSB522" s="61"/>
      <c r="MSC522" s="70"/>
      <c r="MSD522" s="70"/>
      <c r="MSE522" s="60"/>
      <c r="MSF522" s="61"/>
      <c r="MSG522" s="70"/>
      <c r="MSH522" s="70"/>
      <c r="MSI522" s="60"/>
      <c r="MSJ522" s="61"/>
      <c r="MSK522" s="70"/>
      <c r="MSL522" s="70"/>
      <c r="MSM522" s="60"/>
      <c r="MSN522" s="61"/>
      <c r="MSO522" s="70"/>
      <c r="MSP522" s="70"/>
      <c r="MSQ522" s="60"/>
      <c r="MSR522" s="61"/>
      <c r="MSS522" s="70"/>
      <c r="MST522" s="70"/>
      <c r="MSU522" s="60"/>
      <c r="MSV522" s="61"/>
      <c r="MSW522" s="70"/>
      <c r="MSX522" s="70"/>
      <c r="MSY522" s="60"/>
      <c r="MSZ522" s="61"/>
      <c r="MTA522" s="70"/>
      <c r="MTB522" s="70"/>
      <c r="MTC522" s="60"/>
      <c r="MTD522" s="61"/>
      <c r="MTE522" s="70"/>
      <c r="MTF522" s="70"/>
      <c r="MTG522" s="60"/>
      <c r="MTH522" s="61"/>
      <c r="MTI522" s="70"/>
      <c r="MTJ522" s="70"/>
      <c r="MTK522" s="60"/>
      <c r="MTL522" s="61"/>
      <c r="MTM522" s="70"/>
      <c r="MTN522" s="70"/>
      <c r="MTO522" s="60"/>
      <c r="MTP522" s="61"/>
      <c r="MTQ522" s="70"/>
      <c r="MTR522" s="70"/>
      <c r="MTS522" s="60"/>
      <c r="MTT522" s="61"/>
      <c r="MTU522" s="70"/>
      <c r="MTV522" s="70"/>
      <c r="MTW522" s="60"/>
      <c r="MTX522" s="61"/>
      <c r="MTY522" s="70"/>
      <c r="MTZ522" s="70"/>
      <c r="MUA522" s="60"/>
      <c r="MUB522" s="61"/>
      <c r="MUC522" s="70"/>
      <c r="MUD522" s="70"/>
      <c r="MUE522" s="60"/>
      <c r="MUF522" s="61"/>
      <c r="MUG522" s="70"/>
      <c r="MUH522" s="70"/>
      <c r="MUI522" s="60"/>
      <c r="MUJ522" s="61"/>
      <c r="MUK522" s="70"/>
      <c r="MUL522" s="70"/>
      <c r="MUM522" s="60"/>
      <c r="MUN522" s="61"/>
      <c r="MUO522" s="70"/>
      <c r="MUP522" s="70"/>
      <c r="MUQ522" s="60"/>
      <c r="MUR522" s="61"/>
      <c r="MUS522" s="70"/>
      <c r="MUT522" s="70"/>
      <c r="MUU522" s="60"/>
      <c r="MUV522" s="61"/>
      <c r="MUW522" s="70"/>
      <c r="MUX522" s="70"/>
      <c r="MUY522" s="60"/>
      <c r="MUZ522" s="61"/>
      <c r="MVA522" s="70"/>
      <c r="MVB522" s="70"/>
      <c r="MVC522" s="60"/>
      <c r="MVD522" s="61"/>
      <c r="MVE522" s="70"/>
      <c r="MVF522" s="70"/>
      <c r="MVG522" s="60"/>
      <c r="MVH522" s="61"/>
      <c r="MVI522" s="70"/>
      <c r="MVJ522" s="70"/>
      <c r="MVK522" s="60"/>
      <c r="MVL522" s="61"/>
      <c r="MVM522" s="70"/>
      <c r="MVN522" s="70"/>
      <c r="MVO522" s="60"/>
      <c r="MVP522" s="61"/>
      <c r="MVQ522" s="70"/>
      <c r="MVR522" s="70"/>
      <c r="MVS522" s="60"/>
      <c r="MVT522" s="61"/>
      <c r="MVU522" s="70"/>
      <c r="MVV522" s="70"/>
      <c r="MVW522" s="60"/>
      <c r="MVX522" s="61"/>
      <c r="MVY522" s="70"/>
      <c r="MVZ522" s="70"/>
      <c r="MWA522" s="60"/>
      <c r="MWB522" s="61"/>
      <c r="MWC522" s="70"/>
      <c r="MWD522" s="70"/>
      <c r="MWE522" s="60"/>
      <c r="MWF522" s="61"/>
      <c r="MWG522" s="70"/>
      <c r="MWH522" s="70"/>
      <c r="MWI522" s="60"/>
      <c r="MWJ522" s="61"/>
      <c r="MWK522" s="70"/>
      <c r="MWL522" s="70"/>
      <c r="MWM522" s="60"/>
      <c r="MWN522" s="61"/>
      <c r="MWO522" s="70"/>
      <c r="MWP522" s="70"/>
      <c r="MWQ522" s="60"/>
      <c r="MWR522" s="61"/>
      <c r="MWS522" s="70"/>
      <c r="MWT522" s="70"/>
      <c r="MWU522" s="60"/>
      <c r="MWV522" s="61"/>
      <c r="MWW522" s="70"/>
      <c r="MWX522" s="70"/>
      <c r="MWY522" s="60"/>
      <c r="MWZ522" s="61"/>
      <c r="MXA522" s="70"/>
      <c r="MXB522" s="70"/>
      <c r="MXC522" s="60"/>
      <c r="MXD522" s="61"/>
      <c r="MXE522" s="70"/>
      <c r="MXF522" s="70"/>
      <c r="MXG522" s="60"/>
      <c r="MXH522" s="61"/>
      <c r="MXI522" s="70"/>
      <c r="MXJ522" s="70"/>
      <c r="MXK522" s="60"/>
      <c r="MXL522" s="61"/>
      <c r="MXM522" s="70"/>
      <c r="MXN522" s="70"/>
      <c r="MXO522" s="60"/>
      <c r="MXP522" s="61"/>
      <c r="MXQ522" s="70"/>
      <c r="MXR522" s="70"/>
      <c r="MXS522" s="60"/>
      <c r="MXT522" s="61"/>
      <c r="MXU522" s="70"/>
      <c r="MXV522" s="70"/>
      <c r="MXW522" s="60"/>
      <c r="MXX522" s="61"/>
      <c r="MXY522" s="70"/>
      <c r="MXZ522" s="70"/>
      <c r="MYA522" s="60"/>
      <c r="MYB522" s="61"/>
      <c r="MYC522" s="70"/>
      <c r="MYD522" s="70"/>
      <c r="MYE522" s="60"/>
      <c r="MYF522" s="61"/>
      <c r="MYG522" s="70"/>
      <c r="MYH522" s="70"/>
      <c r="MYI522" s="60"/>
      <c r="MYJ522" s="61"/>
      <c r="MYK522" s="70"/>
      <c r="MYL522" s="70"/>
      <c r="MYM522" s="60"/>
      <c r="MYN522" s="61"/>
      <c r="MYO522" s="70"/>
      <c r="MYP522" s="70"/>
      <c r="MYQ522" s="60"/>
      <c r="MYR522" s="61"/>
      <c r="MYS522" s="70"/>
      <c r="MYT522" s="70"/>
      <c r="MYU522" s="60"/>
      <c r="MYV522" s="61"/>
      <c r="MYW522" s="70"/>
      <c r="MYX522" s="70"/>
      <c r="MYY522" s="60"/>
      <c r="MYZ522" s="61"/>
      <c r="MZA522" s="70"/>
      <c r="MZB522" s="70"/>
      <c r="MZC522" s="60"/>
      <c r="MZD522" s="61"/>
      <c r="MZE522" s="70"/>
      <c r="MZF522" s="70"/>
      <c r="MZG522" s="60"/>
      <c r="MZH522" s="61"/>
      <c r="MZI522" s="70"/>
      <c r="MZJ522" s="70"/>
      <c r="MZK522" s="60"/>
      <c r="MZL522" s="61"/>
      <c r="MZM522" s="70"/>
      <c r="MZN522" s="70"/>
      <c r="MZO522" s="60"/>
      <c r="MZP522" s="61"/>
      <c r="MZQ522" s="70"/>
      <c r="MZR522" s="70"/>
      <c r="MZS522" s="60"/>
      <c r="MZT522" s="61"/>
      <c r="MZU522" s="70"/>
      <c r="MZV522" s="70"/>
      <c r="MZW522" s="60"/>
      <c r="MZX522" s="61"/>
      <c r="MZY522" s="70"/>
      <c r="MZZ522" s="70"/>
      <c r="NAA522" s="60"/>
      <c r="NAB522" s="61"/>
      <c r="NAC522" s="70"/>
      <c r="NAD522" s="70"/>
      <c r="NAE522" s="60"/>
      <c r="NAF522" s="61"/>
      <c r="NAG522" s="70"/>
      <c r="NAH522" s="70"/>
      <c r="NAI522" s="60"/>
      <c r="NAJ522" s="61"/>
      <c r="NAK522" s="70"/>
      <c r="NAL522" s="70"/>
      <c r="NAM522" s="60"/>
      <c r="NAN522" s="61"/>
      <c r="NAO522" s="70"/>
      <c r="NAP522" s="70"/>
      <c r="NAQ522" s="60"/>
      <c r="NAR522" s="61"/>
      <c r="NAS522" s="70"/>
      <c r="NAT522" s="70"/>
      <c r="NAU522" s="60"/>
      <c r="NAV522" s="61"/>
      <c r="NAW522" s="70"/>
      <c r="NAX522" s="70"/>
      <c r="NAY522" s="60"/>
      <c r="NAZ522" s="61"/>
      <c r="NBA522" s="70"/>
      <c r="NBB522" s="70"/>
      <c r="NBC522" s="60"/>
      <c r="NBD522" s="61"/>
      <c r="NBE522" s="70"/>
      <c r="NBF522" s="70"/>
      <c r="NBG522" s="60"/>
      <c r="NBH522" s="61"/>
      <c r="NBI522" s="70"/>
      <c r="NBJ522" s="70"/>
      <c r="NBK522" s="60"/>
      <c r="NBL522" s="61"/>
      <c r="NBM522" s="70"/>
      <c r="NBN522" s="70"/>
      <c r="NBO522" s="60"/>
      <c r="NBP522" s="61"/>
      <c r="NBQ522" s="70"/>
      <c r="NBR522" s="70"/>
      <c r="NBS522" s="60"/>
      <c r="NBT522" s="61"/>
      <c r="NBU522" s="70"/>
      <c r="NBV522" s="70"/>
      <c r="NBW522" s="60"/>
      <c r="NBX522" s="61"/>
      <c r="NBY522" s="70"/>
      <c r="NBZ522" s="70"/>
      <c r="NCA522" s="60"/>
      <c r="NCB522" s="61"/>
      <c r="NCC522" s="70"/>
      <c r="NCD522" s="70"/>
      <c r="NCE522" s="60"/>
      <c r="NCF522" s="61"/>
      <c r="NCG522" s="70"/>
      <c r="NCH522" s="70"/>
      <c r="NCI522" s="60"/>
      <c r="NCJ522" s="61"/>
      <c r="NCK522" s="70"/>
      <c r="NCL522" s="70"/>
      <c r="NCM522" s="60"/>
      <c r="NCN522" s="61"/>
      <c r="NCO522" s="70"/>
      <c r="NCP522" s="70"/>
      <c r="NCQ522" s="60"/>
      <c r="NCR522" s="61"/>
      <c r="NCS522" s="70"/>
      <c r="NCT522" s="70"/>
      <c r="NCU522" s="60"/>
      <c r="NCV522" s="61"/>
      <c r="NCW522" s="70"/>
      <c r="NCX522" s="70"/>
      <c r="NCY522" s="60"/>
      <c r="NCZ522" s="61"/>
      <c r="NDA522" s="70"/>
      <c r="NDB522" s="70"/>
      <c r="NDC522" s="60"/>
      <c r="NDD522" s="61"/>
      <c r="NDE522" s="70"/>
      <c r="NDF522" s="70"/>
      <c r="NDG522" s="60"/>
      <c r="NDH522" s="61"/>
      <c r="NDI522" s="70"/>
      <c r="NDJ522" s="70"/>
      <c r="NDK522" s="60"/>
      <c r="NDL522" s="61"/>
      <c r="NDM522" s="70"/>
      <c r="NDN522" s="70"/>
      <c r="NDO522" s="60"/>
      <c r="NDP522" s="61"/>
      <c r="NDQ522" s="70"/>
      <c r="NDR522" s="70"/>
      <c r="NDS522" s="60"/>
      <c r="NDT522" s="61"/>
      <c r="NDU522" s="70"/>
      <c r="NDV522" s="70"/>
      <c r="NDW522" s="60"/>
      <c r="NDX522" s="61"/>
      <c r="NDY522" s="70"/>
      <c r="NDZ522" s="70"/>
      <c r="NEA522" s="60"/>
      <c r="NEB522" s="61"/>
      <c r="NEC522" s="70"/>
      <c r="NED522" s="70"/>
      <c r="NEE522" s="60"/>
      <c r="NEF522" s="61"/>
      <c r="NEG522" s="70"/>
      <c r="NEH522" s="70"/>
      <c r="NEI522" s="60"/>
      <c r="NEJ522" s="61"/>
      <c r="NEK522" s="70"/>
      <c r="NEL522" s="70"/>
      <c r="NEM522" s="60"/>
      <c r="NEN522" s="61"/>
      <c r="NEO522" s="70"/>
      <c r="NEP522" s="70"/>
      <c r="NEQ522" s="60"/>
      <c r="NER522" s="61"/>
      <c r="NES522" s="70"/>
      <c r="NET522" s="70"/>
      <c r="NEU522" s="60"/>
      <c r="NEV522" s="61"/>
      <c r="NEW522" s="70"/>
      <c r="NEX522" s="70"/>
      <c r="NEY522" s="60"/>
      <c r="NEZ522" s="61"/>
      <c r="NFA522" s="70"/>
      <c r="NFB522" s="70"/>
      <c r="NFC522" s="60"/>
      <c r="NFD522" s="61"/>
      <c r="NFE522" s="70"/>
      <c r="NFF522" s="70"/>
      <c r="NFG522" s="60"/>
      <c r="NFH522" s="61"/>
      <c r="NFI522" s="70"/>
      <c r="NFJ522" s="70"/>
      <c r="NFK522" s="60"/>
      <c r="NFL522" s="61"/>
      <c r="NFM522" s="70"/>
      <c r="NFN522" s="70"/>
      <c r="NFO522" s="60"/>
      <c r="NFP522" s="61"/>
      <c r="NFQ522" s="70"/>
      <c r="NFR522" s="70"/>
      <c r="NFS522" s="60"/>
      <c r="NFT522" s="61"/>
      <c r="NFU522" s="70"/>
      <c r="NFV522" s="70"/>
      <c r="NFW522" s="60"/>
      <c r="NFX522" s="61"/>
      <c r="NFY522" s="70"/>
      <c r="NFZ522" s="70"/>
      <c r="NGA522" s="60"/>
      <c r="NGB522" s="61"/>
      <c r="NGC522" s="70"/>
      <c r="NGD522" s="70"/>
      <c r="NGE522" s="60"/>
      <c r="NGF522" s="61"/>
      <c r="NGG522" s="70"/>
      <c r="NGH522" s="70"/>
      <c r="NGI522" s="60"/>
      <c r="NGJ522" s="61"/>
      <c r="NGK522" s="70"/>
      <c r="NGL522" s="70"/>
      <c r="NGM522" s="60"/>
      <c r="NGN522" s="61"/>
      <c r="NGO522" s="70"/>
      <c r="NGP522" s="70"/>
      <c r="NGQ522" s="60"/>
      <c r="NGR522" s="61"/>
      <c r="NGS522" s="70"/>
      <c r="NGT522" s="70"/>
      <c r="NGU522" s="60"/>
      <c r="NGV522" s="61"/>
      <c r="NGW522" s="70"/>
      <c r="NGX522" s="70"/>
      <c r="NGY522" s="60"/>
      <c r="NGZ522" s="61"/>
      <c r="NHA522" s="70"/>
      <c r="NHB522" s="70"/>
      <c r="NHC522" s="60"/>
      <c r="NHD522" s="61"/>
      <c r="NHE522" s="70"/>
      <c r="NHF522" s="70"/>
      <c r="NHG522" s="60"/>
      <c r="NHH522" s="61"/>
      <c r="NHI522" s="70"/>
      <c r="NHJ522" s="70"/>
      <c r="NHK522" s="60"/>
      <c r="NHL522" s="61"/>
      <c r="NHM522" s="70"/>
      <c r="NHN522" s="70"/>
      <c r="NHO522" s="60"/>
      <c r="NHP522" s="61"/>
      <c r="NHQ522" s="70"/>
      <c r="NHR522" s="70"/>
      <c r="NHS522" s="60"/>
      <c r="NHT522" s="61"/>
      <c r="NHU522" s="70"/>
      <c r="NHV522" s="70"/>
      <c r="NHW522" s="60"/>
      <c r="NHX522" s="61"/>
      <c r="NHY522" s="70"/>
      <c r="NHZ522" s="70"/>
      <c r="NIA522" s="60"/>
      <c r="NIB522" s="61"/>
      <c r="NIC522" s="70"/>
      <c r="NID522" s="70"/>
      <c r="NIE522" s="60"/>
      <c r="NIF522" s="61"/>
      <c r="NIG522" s="70"/>
      <c r="NIH522" s="70"/>
      <c r="NII522" s="60"/>
      <c r="NIJ522" s="61"/>
      <c r="NIK522" s="70"/>
      <c r="NIL522" s="70"/>
      <c r="NIM522" s="60"/>
      <c r="NIN522" s="61"/>
      <c r="NIO522" s="70"/>
      <c r="NIP522" s="70"/>
      <c r="NIQ522" s="60"/>
      <c r="NIR522" s="61"/>
      <c r="NIS522" s="70"/>
      <c r="NIT522" s="70"/>
      <c r="NIU522" s="60"/>
      <c r="NIV522" s="61"/>
      <c r="NIW522" s="70"/>
      <c r="NIX522" s="70"/>
      <c r="NIY522" s="60"/>
      <c r="NIZ522" s="61"/>
      <c r="NJA522" s="70"/>
      <c r="NJB522" s="70"/>
      <c r="NJC522" s="60"/>
      <c r="NJD522" s="61"/>
      <c r="NJE522" s="70"/>
      <c r="NJF522" s="70"/>
      <c r="NJG522" s="60"/>
      <c r="NJH522" s="61"/>
      <c r="NJI522" s="70"/>
      <c r="NJJ522" s="70"/>
      <c r="NJK522" s="60"/>
      <c r="NJL522" s="61"/>
      <c r="NJM522" s="70"/>
      <c r="NJN522" s="70"/>
      <c r="NJO522" s="60"/>
      <c r="NJP522" s="61"/>
      <c r="NJQ522" s="70"/>
      <c r="NJR522" s="70"/>
      <c r="NJS522" s="60"/>
      <c r="NJT522" s="61"/>
      <c r="NJU522" s="70"/>
      <c r="NJV522" s="70"/>
      <c r="NJW522" s="60"/>
      <c r="NJX522" s="61"/>
      <c r="NJY522" s="70"/>
      <c r="NJZ522" s="70"/>
      <c r="NKA522" s="60"/>
      <c r="NKB522" s="61"/>
      <c r="NKC522" s="70"/>
      <c r="NKD522" s="70"/>
      <c r="NKE522" s="60"/>
      <c r="NKF522" s="61"/>
      <c r="NKG522" s="70"/>
      <c r="NKH522" s="70"/>
      <c r="NKI522" s="60"/>
      <c r="NKJ522" s="61"/>
      <c r="NKK522" s="70"/>
      <c r="NKL522" s="70"/>
      <c r="NKM522" s="60"/>
      <c r="NKN522" s="61"/>
      <c r="NKO522" s="70"/>
      <c r="NKP522" s="70"/>
      <c r="NKQ522" s="60"/>
      <c r="NKR522" s="61"/>
      <c r="NKS522" s="70"/>
      <c r="NKT522" s="70"/>
      <c r="NKU522" s="60"/>
      <c r="NKV522" s="61"/>
      <c r="NKW522" s="70"/>
      <c r="NKX522" s="70"/>
      <c r="NKY522" s="60"/>
      <c r="NKZ522" s="61"/>
      <c r="NLA522" s="70"/>
      <c r="NLB522" s="70"/>
      <c r="NLC522" s="60"/>
      <c r="NLD522" s="61"/>
      <c r="NLE522" s="70"/>
      <c r="NLF522" s="70"/>
      <c r="NLG522" s="60"/>
      <c r="NLH522" s="61"/>
      <c r="NLI522" s="70"/>
      <c r="NLJ522" s="70"/>
      <c r="NLK522" s="60"/>
      <c r="NLL522" s="61"/>
      <c r="NLM522" s="70"/>
      <c r="NLN522" s="70"/>
      <c r="NLO522" s="60"/>
      <c r="NLP522" s="61"/>
      <c r="NLQ522" s="70"/>
      <c r="NLR522" s="70"/>
      <c r="NLS522" s="60"/>
      <c r="NLT522" s="61"/>
      <c r="NLU522" s="70"/>
      <c r="NLV522" s="70"/>
      <c r="NLW522" s="60"/>
      <c r="NLX522" s="61"/>
      <c r="NLY522" s="70"/>
      <c r="NLZ522" s="70"/>
      <c r="NMA522" s="60"/>
      <c r="NMB522" s="61"/>
      <c r="NMC522" s="70"/>
      <c r="NMD522" s="70"/>
      <c r="NME522" s="60"/>
      <c r="NMF522" s="61"/>
      <c r="NMG522" s="70"/>
      <c r="NMH522" s="70"/>
      <c r="NMI522" s="60"/>
      <c r="NMJ522" s="61"/>
      <c r="NMK522" s="70"/>
      <c r="NML522" s="70"/>
      <c r="NMM522" s="60"/>
      <c r="NMN522" s="61"/>
      <c r="NMO522" s="70"/>
      <c r="NMP522" s="70"/>
      <c r="NMQ522" s="60"/>
      <c r="NMR522" s="61"/>
      <c r="NMS522" s="70"/>
      <c r="NMT522" s="70"/>
      <c r="NMU522" s="60"/>
      <c r="NMV522" s="61"/>
      <c r="NMW522" s="70"/>
      <c r="NMX522" s="70"/>
      <c r="NMY522" s="60"/>
      <c r="NMZ522" s="61"/>
      <c r="NNA522" s="70"/>
      <c r="NNB522" s="70"/>
      <c r="NNC522" s="60"/>
      <c r="NND522" s="61"/>
      <c r="NNE522" s="70"/>
      <c r="NNF522" s="70"/>
      <c r="NNG522" s="60"/>
      <c r="NNH522" s="61"/>
      <c r="NNI522" s="70"/>
      <c r="NNJ522" s="70"/>
      <c r="NNK522" s="60"/>
      <c r="NNL522" s="61"/>
      <c r="NNM522" s="70"/>
      <c r="NNN522" s="70"/>
      <c r="NNO522" s="60"/>
      <c r="NNP522" s="61"/>
      <c r="NNQ522" s="70"/>
      <c r="NNR522" s="70"/>
      <c r="NNS522" s="60"/>
      <c r="NNT522" s="61"/>
      <c r="NNU522" s="70"/>
      <c r="NNV522" s="70"/>
      <c r="NNW522" s="60"/>
      <c r="NNX522" s="61"/>
      <c r="NNY522" s="70"/>
      <c r="NNZ522" s="70"/>
      <c r="NOA522" s="60"/>
      <c r="NOB522" s="61"/>
      <c r="NOC522" s="70"/>
      <c r="NOD522" s="70"/>
      <c r="NOE522" s="60"/>
      <c r="NOF522" s="61"/>
      <c r="NOG522" s="70"/>
      <c r="NOH522" s="70"/>
      <c r="NOI522" s="60"/>
      <c r="NOJ522" s="61"/>
      <c r="NOK522" s="70"/>
      <c r="NOL522" s="70"/>
      <c r="NOM522" s="60"/>
      <c r="NON522" s="61"/>
      <c r="NOO522" s="70"/>
      <c r="NOP522" s="70"/>
      <c r="NOQ522" s="60"/>
      <c r="NOR522" s="61"/>
      <c r="NOS522" s="70"/>
      <c r="NOT522" s="70"/>
      <c r="NOU522" s="60"/>
      <c r="NOV522" s="61"/>
      <c r="NOW522" s="70"/>
      <c r="NOX522" s="70"/>
      <c r="NOY522" s="60"/>
      <c r="NOZ522" s="61"/>
      <c r="NPA522" s="70"/>
      <c r="NPB522" s="70"/>
      <c r="NPC522" s="60"/>
      <c r="NPD522" s="61"/>
      <c r="NPE522" s="70"/>
      <c r="NPF522" s="70"/>
      <c r="NPG522" s="60"/>
      <c r="NPH522" s="61"/>
      <c r="NPI522" s="70"/>
      <c r="NPJ522" s="70"/>
      <c r="NPK522" s="60"/>
      <c r="NPL522" s="61"/>
      <c r="NPM522" s="70"/>
      <c r="NPN522" s="70"/>
      <c r="NPO522" s="60"/>
      <c r="NPP522" s="61"/>
      <c r="NPQ522" s="70"/>
      <c r="NPR522" s="70"/>
      <c r="NPS522" s="60"/>
      <c r="NPT522" s="61"/>
      <c r="NPU522" s="70"/>
      <c r="NPV522" s="70"/>
      <c r="NPW522" s="60"/>
      <c r="NPX522" s="61"/>
      <c r="NPY522" s="70"/>
      <c r="NPZ522" s="70"/>
      <c r="NQA522" s="60"/>
      <c r="NQB522" s="61"/>
      <c r="NQC522" s="70"/>
      <c r="NQD522" s="70"/>
      <c r="NQE522" s="60"/>
      <c r="NQF522" s="61"/>
      <c r="NQG522" s="70"/>
      <c r="NQH522" s="70"/>
      <c r="NQI522" s="60"/>
      <c r="NQJ522" s="61"/>
      <c r="NQK522" s="70"/>
      <c r="NQL522" s="70"/>
      <c r="NQM522" s="60"/>
      <c r="NQN522" s="61"/>
      <c r="NQO522" s="70"/>
      <c r="NQP522" s="70"/>
      <c r="NQQ522" s="60"/>
      <c r="NQR522" s="61"/>
      <c r="NQS522" s="70"/>
      <c r="NQT522" s="70"/>
      <c r="NQU522" s="60"/>
      <c r="NQV522" s="61"/>
      <c r="NQW522" s="70"/>
      <c r="NQX522" s="70"/>
      <c r="NQY522" s="60"/>
      <c r="NQZ522" s="61"/>
      <c r="NRA522" s="70"/>
      <c r="NRB522" s="70"/>
      <c r="NRC522" s="60"/>
      <c r="NRD522" s="61"/>
      <c r="NRE522" s="70"/>
      <c r="NRF522" s="70"/>
      <c r="NRG522" s="60"/>
      <c r="NRH522" s="61"/>
      <c r="NRI522" s="70"/>
      <c r="NRJ522" s="70"/>
      <c r="NRK522" s="60"/>
      <c r="NRL522" s="61"/>
      <c r="NRM522" s="70"/>
      <c r="NRN522" s="70"/>
      <c r="NRO522" s="60"/>
      <c r="NRP522" s="61"/>
      <c r="NRQ522" s="70"/>
      <c r="NRR522" s="70"/>
      <c r="NRS522" s="60"/>
      <c r="NRT522" s="61"/>
      <c r="NRU522" s="70"/>
      <c r="NRV522" s="70"/>
      <c r="NRW522" s="60"/>
      <c r="NRX522" s="61"/>
      <c r="NRY522" s="70"/>
      <c r="NRZ522" s="70"/>
      <c r="NSA522" s="60"/>
      <c r="NSB522" s="61"/>
      <c r="NSC522" s="70"/>
      <c r="NSD522" s="70"/>
      <c r="NSE522" s="60"/>
      <c r="NSF522" s="61"/>
      <c r="NSG522" s="70"/>
      <c r="NSH522" s="70"/>
      <c r="NSI522" s="60"/>
      <c r="NSJ522" s="61"/>
      <c r="NSK522" s="70"/>
      <c r="NSL522" s="70"/>
      <c r="NSM522" s="60"/>
      <c r="NSN522" s="61"/>
      <c r="NSO522" s="70"/>
      <c r="NSP522" s="70"/>
      <c r="NSQ522" s="60"/>
      <c r="NSR522" s="61"/>
      <c r="NSS522" s="70"/>
      <c r="NST522" s="70"/>
      <c r="NSU522" s="60"/>
      <c r="NSV522" s="61"/>
      <c r="NSW522" s="70"/>
      <c r="NSX522" s="70"/>
      <c r="NSY522" s="60"/>
      <c r="NSZ522" s="61"/>
      <c r="NTA522" s="70"/>
      <c r="NTB522" s="70"/>
      <c r="NTC522" s="60"/>
      <c r="NTD522" s="61"/>
      <c r="NTE522" s="70"/>
      <c r="NTF522" s="70"/>
      <c r="NTG522" s="60"/>
      <c r="NTH522" s="61"/>
      <c r="NTI522" s="70"/>
      <c r="NTJ522" s="70"/>
      <c r="NTK522" s="60"/>
      <c r="NTL522" s="61"/>
      <c r="NTM522" s="70"/>
      <c r="NTN522" s="70"/>
      <c r="NTO522" s="60"/>
      <c r="NTP522" s="61"/>
      <c r="NTQ522" s="70"/>
      <c r="NTR522" s="70"/>
      <c r="NTS522" s="60"/>
      <c r="NTT522" s="61"/>
      <c r="NTU522" s="70"/>
      <c r="NTV522" s="70"/>
      <c r="NTW522" s="60"/>
      <c r="NTX522" s="61"/>
      <c r="NTY522" s="70"/>
      <c r="NTZ522" s="70"/>
      <c r="NUA522" s="60"/>
      <c r="NUB522" s="61"/>
      <c r="NUC522" s="70"/>
      <c r="NUD522" s="70"/>
      <c r="NUE522" s="60"/>
      <c r="NUF522" s="61"/>
      <c r="NUG522" s="70"/>
      <c r="NUH522" s="70"/>
      <c r="NUI522" s="60"/>
      <c r="NUJ522" s="61"/>
      <c r="NUK522" s="70"/>
      <c r="NUL522" s="70"/>
      <c r="NUM522" s="60"/>
      <c r="NUN522" s="61"/>
      <c r="NUO522" s="70"/>
      <c r="NUP522" s="70"/>
      <c r="NUQ522" s="60"/>
      <c r="NUR522" s="61"/>
      <c r="NUS522" s="70"/>
      <c r="NUT522" s="70"/>
      <c r="NUU522" s="60"/>
      <c r="NUV522" s="61"/>
      <c r="NUW522" s="70"/>
      <c r="NUX522" s="70"/>
      <c r="NUY522" s="60"/>
      <c r="NUZ522" s="61"/>
      <c r="NVA522" s="70"/>
      <c r="NVB522" s="70"/>
      <c r="NVC522" s="60"/>
      <c r="NVD522" s="61"/>
      <c r="NVE522" s="70"/>
      <c r="NVF522" s="70"/>
      <c r="NVG522" s="60"/>
      <c r="NVH522" s="61"/>
      <c r="NVI522" s="70"/>
      <c r="NVJ522" s="70"/>
      <c r="NVK522" s="60"/>
      <c r="NVL522" s="61"/>
      <c r="NVM522" s="70"/>
      <c r="NVN522" s="70"/>
      <c r="NVO522" s="60"/>
      <c r="NVP522" s="61"/>
      <c r="NVQ522" s="70"/>
      <c r="NVR522" s="70"/>
      <c r="NVS522" s="60"/>
      <c r="NVT522" s="61"/>
      <c r="NVU522" s="70"/>
      <c r="NVV522" s="70"/>
      <c r="NVW522" s="60"/>
      <c r="NVX522" s="61"/>
      <c r="NVY522" s="70"/>
      <c r="NVZ522" s="70"/>
      <c r="NWA522" s="60"/>
      <c r="NWB522" s="61"/>
      <c r="NWC522" s="70"/>
      <c r="NWD522" s="70"/>
      <c r="NWE522" s="60"/>
      <c r="NWF522" s="61"/>
      <c r="NWG522" s="70"/>
      <c r="NWH522" s="70"/>
      <c r="NWI522" s="60"/>
      <c r="NWJ522" s="61"/>
      <c r="NWK522" s="70"/>
      <c r="NWL522" s="70"/>
      <c r="NWM522" s="60"/>
      <c r="NWN522" s="61"/>
      <c r="NWO522" s="70"/>
      <c r="NWP522" s="70"/>
      <c r="NWQ522" s="60"/>
      <c r="NWR522" s="61"/>
      <c r="NWS522" s="70"/>
      <c r="NWT522" s="70"/>
      <c r="NWU522" s="60"/>
      <c r="NWV522" s="61"/>
      <c r="NWW522" s="70"/>
      <c r="NWX522" s="70"/>
      <c r="NWY522" s="60"/>
      <c r="NWZ522" s="61"/>
      <c r="NXA522" s="70"/>
      <c r="NXB522" s="70"/>
      <c r="NXC522" s="60"/>
      <c r="NXD522" s="61"/>
      <c r="NXE522" s="70"/>
      <c r="NXF522" s="70"/>
      <c r="NXG522" s="60"/>
      <c r="NXH522" s="61"/>
      <c r="NXI522" s="70"/>
      <c r="NXJ522" s="70"/>
      <c r="NXK522" s="60"/>
      <c r="NXL522" s="61"/>
      <c r="NXM522" s="70"/>
      <c r="NXN522" s="70"/>
      <c r="NXO522" s="60"/>
      <c r="NXP522" s="61"/>
      <c r="NXQ522" s="70"/>
      <c r="NXR522" s="70"/>
      <c r="NXS522" s="60"/>
      <c r="NXT522" s="61"/>
      <c r="NXU522" s="70"/>
      <c r="NXV522" s="70"/>
      <c r="NXW522" s="60"/>
      <c r="NXX522" s="61"/>
      <c r="NXY522" s="70"/>
      <c r="NXZ522" s="70"/>
      <c r="NYA522" s="60"/>
      <c r="NYB522" s="61"/>
      <c r="NYC522" s="70"/>
      <c r="NYD522" s="70"/>
      <c r="NYE522" s="60"/>
      <c r="NYF522" s="61"/>
      <c r="NYG522" s="70"/>
      <c r="NYH522" s="70"/>
      <c r="NYI522" s="60"/>
      <c r="NYJ522" s="61"/>
      <c r="NYK522" s="70"/>
      <c r="NYL522" s="70"/>
      <c r="NYM522" s="60"/>
      <c r="NYN522" s="61"/>
      <c r="NYO522" s="70"/>
      <c r="NYP522" s="70"/>
      <c r="NYQ522" s="60"/>
      <c r="NYR522" s="61"/>
      <c r="NYS522" s="70"/>
      <c r="NYT522" s="70"/>
      <c r="NYU522" s="60"/>
      <c r="NYV522" s="61"/>
      <c r="NYW522" s="70"/>
      <c r="NYX522" s="70"/>
      <c r="NYY522" s="60"/>
      <c r="NYZ522" s="61"/>
      <c r="NZA522" s="70"/>
      <c r="NZB522" s="70"/>
      <c r="NZC522" s="60"/>
      <c r="NZD522" s="61"/>
      <c r="NZE522" s="70"/>
      <c r="NZF522" s="70"/>
      <c r="NZG522" s="60"/>
      <c r="NZH522" s="61"/>
      <c r="NZI522" s="70"/>
      <c r="NZJ522" s="70"/>
      <c r="NZK522" s="60"/>
      <c r="NZL522" s="61"/>
      <c r="NZM522" s="70"/>
      <c r="NZN522" s="70"/>
      <c r="NZO522" s="60"/>
      <c r="NZP522" s="61"/>
      <c r="NZQ522" s="70"/>
      <c r="NZR522" s="70"/>
      <c r="NZS522" s="60"/>
      <c r="NZT522" s="61"/>
      <c r="NZU522" s="70"/>
      <c r="NZV522" s="70"/>
      <c r="NZW522" s="60"/>
      <c r="NZX522" s="61"/>
      <c r="NZY522" s="70"/>
      <c r="NZZ522" s="70"/>
      <c r="OAA522" s="60"/>
      <c r="OAB522" s="61"/>
      <c r="OAC522" s="70"/>
      <c r="OAD522" s="70"/>
      <c r="OAE522" s="60"/>
      <c r="OAF522" s="61"/>
      <c r="OAG522" s="70"/>
      <c r="OAH522" s="70"/>
      <c r="OAI522" s="60"/>
      <c r="OAJ522" s="61"/>
      <c r="OAK522" s="70"/>
      <c r="OAL522" s="70"/>
      <c r="OAM522" s="60"/>
      <c r="OAN522" s="61"/>
      <c r="OAO522" s="70"/>
      <c r="OAP522" s="70"/>
      <c r="OAQ522" s="60"/>
      <c r="OAR522" s="61"/>
      <c r="OAS522" s="70"/>
      <c r="OAT522" s="70"/>
      <c r="OAU522" s="60"/>
      <c r="OAV522" s="61"/>
      <c r="OAW522" s="70"/>
      <c r="OAX522" s="70"/>
      <c r="OAY522" s="60"/>
      <c r="OAZ522" s="61"/>
      <c r="OBA522" s="70"/>
      <c r="OBB522" s="70"/>
      <c r="OBC522" s="60"/>
      <c r="OBD522" s="61"/>
      <c r="OBE522" s="70"/>
      <c r="OBF522" s="70"/>
      <c r="OBG522" s="60"/>
      <c r="OBH522" s="61"/>
      <c r="OBI522" s="70"/>
      <c r="OBJ522" s="70"/>
      <c r="OBK522" s="60"/>
      <c r="OBL522" s="61"/>
      <c r="OBM522" s="70"/>
      <c r="OBN522" s="70"/>
      <c r="OBO522" s="60"/>
      <c r="OBP522" s="61"/>
      <c r="OBQ522" s="70"/>
      <c r="OBR522" s="70"/>
      <c r="OBS522" s="60"/>
      <c r="OBT522" s="61"/>
      <c r="OBU522" s="70"/>
      <c r="OBV522" s="70"/>
      <c r="OBW522" s="60"/>
      <c r="OBX522" s="61"/>
      <c r="OBY522" s="70"/>
      <c r="OBZ522" s="70"/>
      <c r="OCA522" s="60"/>
      <c r="OCB522" s="61"/>
      <c r="OCC522" s="70"/>
      <c r="OCD522" s="70"/>
      <c r="OCE522" s="60"/>
      <c r="OCF522" s="61"/>
      <c r="OCG522" s="70"/>
      <c r="OCH522" s="70"/>
      <c r="OCI522" s="60"/>
      <c r="OCJ522" s="61"/>
      <c r="OCK522" s="70"/>
      <c r="OCL522" s="70"/>
      <c r="OCM522" s="60"/>
      <c r="OCN522" s="61"/>
      <c r="OCO522" s="70"/>
      <c r="OCP522" s="70"/>
      <c r="OCQ522" s="60"/>
      <c r="OCR522" s="61"/>
      <c r="OCS522" s="70"/>
      <c r="OCT522" s="70"/>
      <c r="OCU522" s="60"/>
      <c r="OCV522" s="61"/>
      <c r="OCW522" s="70"/>
      <c r="OCX522" s="70"/>
      <c r="OCY522" s="60"/>
      <c r="OCZ522" s="61"/>
      <c r="ODA522" s="70"/>
      <c r="ODB522" s="70"/>
      <c r="ODC522" s="60"/>
      <c r="ODD522" s="61"/>
      <c r="ODE522" s="70"/>
      <c r="ODF522" s="70"/>
      <c r="ODG522" s="60"/>
      <c r="ODH522" s="61"/>
      <c r="ODI522" s="70"/>
      <c r="ODJ522" s="70"/>
      <c r="ODK522" s="60"/>
      <c r="ODL522" s="61"/>
      <c r="ODM522" s="70"/>
      <c r="ODN522" s="70"/>
      <c r="ODO522" s="60"/>
      <c r="ODP522" s="61"/>
      <c r="ODQ522" s="70"/>
      <c r="ODR522" s="70"/>
      <c r="ODS522" s="60"/>
      <c r="ODT522" s="61"/>
      <c r="ODU522" s="70"/>
      <c r="ODV522" s="70"/>
      <c r="ODW522" s="60"/>
      <c r="ODX522" s="61"/>
      <c r="ODY522" s="70"/>
      <c r="ODZ522" s="70"/>
      <c r="OEA522" s="60"/>
      <c r="OEB522" s="61"/>
      <c r="OEC522" s="70"/>
      <c r="OED522" s="70"/>
      <c r="OEE522" s="60"/>
      <c r="OEF522" s="61"/>
      <c r="OEG522" s="70"/>
      <c r="OEH522" s="70"/>
      <c r="OEI522" s="60"/>
      <c r="OEJ522" s="61"/>
      <c r="OEK522" s="70"/>
      <c r="OEL522" s="70"/>
      <c r="OEM522" s="60"/>
      <c r="OEN522" s="61"/>
      <c r="OEO522" s="70"/>
      <c r="OEP522" s="70"/>
      <c r="OEQ522" s="60"/>
      <c r="OER522" s="61"/>
      <c r="OES522" s="70"/>
      <c r="OET522" s="70"/>
      <c r="OEU522" s="60"/>
      <c r="OEV522" s="61"/>
      <c r="OEW522" s="70"/>
      <c r="OEX522" s="70"/>
      <c r="OEY522" s="60"/>
      <c r="OEZ522" s="61"/>
      <c r="OFA522" s="70"/>
      <c r="OFB522" s="70"/>
      <c r="OFC522" s="60"/>
      <c r="OFD522" s="61"/>
      <c r="OFE522" s="70"/>
      <c r="OFF522" s="70"/>
      <c r="OFG522" s="60"/>
      <c r="OFH522" s="61"/>
      <c r="OFI522" s="70"/>
      <c r="OFJ522" s="70"/>
      <c r="OFK522" s="60"/>
      <c r="OFL522" s="61"/>
      <c r="OFM522" s="70"/>
      <c r="OFN522" s="70"/>
      <c r="OFO522" s="60"/>
      <c r="OFP522" s="61"/>
      <c r="OFQ522" s="70"/>
      <c r="OFR522" s="70"/>
      <c r="OFS522" s="60"/>
      <c r="OFT522" s="61"/>
      <c r="OFU522" s="70"/>
      <c r="OFV522" s="70"/>
      <c r="OFW522" s="60"/>
      <c r="OFX522" s="61"/>
      <c r="OFY522" s="70"/>
      <c r="OFZ522" s="70"/>
      <c r="OGA522" s="60"/>
      <c r="OGB522" s="61"/>
      <c r="OGC522" s="70"/>
      <c r="OGD522" s="70"/>
      <c r="OGE522" s="60"/>
      <c r="OGF522" s="61"/>
      <c r="OGG522" s="70"/>
      <c r="OGH522" s="70"/>
      <c r="OGI522" s="60"/>
      <c r="OGJ522" s="61"/>
      <c r="OGK522" s="70"/>
      <c r="OGL522" s="70"/>
      <c r="OGM522" s="60"/>
      <c r="OGN522" s="61"/>
      <c r="OGO522" s="70"/>
      <c r="OGP522" s="70"/>
      <c r="OGQ522" s="60"/>
      <c r="OGR522" s="61"/>
      <c r="OGS522" s="70"/>
      <c r="OGT522" s="70"/>
      <c r="OGU522" s="60"/>
      <c r="OGV522" s="61"/>
      <c r="OGW522" s="70"/>
      <c r="OGX522" s="70"/>
      <c r="OGY522" s="60"/>
      <c r="OGZ522" s="61"/>
      <c r="OHA522" s="70"/>
      <c r="OHB522" s="70"/>
      <c r="OHC522" s="60"/>
      <c r="OHD522" s="61"/>
      <c r="OHE522" s="70"/>
      <c r="OHF522" s="70"/>
      <c r="OHG522" s="60"/>
      <c r="OHH522" s="61"/>
      <c r="OHI522" s="70"/>
      <c r="OHJ522" s="70"/>
      <c r="OHK522" s="60"/>
      <c r="OHL522" s="61"/>
      <c r="OHM522" s="70"/>
      <c r="OHN522" s="70"/>
      <c r="OHO522" s="60"/>
      <c r="OHP522" s="61"/>
      <c r="OHQ522" s="70"/>
      <c r="OHR522" s="70"/>
      <c r="OHS522" s="60"/>
      <c r="OHT522" s="61"/>
      <c r="OHU522" s="70"/>
      <c r="OHV522" s="70"/>
      <c r="OHW522" s="60"/>
      <c r="OHX522" s="61"/>
      <c r="OHY522" s="70"/>
      <c r="OHZ522" s="70"/>
      <c r="OIA522" s="60"/>
      <c r="OIB522" s="61"/>
      <c r="OIC522" s="70"/>
      <c r="OID522" s="70"/>
      <c r="OIE522" s="60"/>
      <c r="OIF522" s="61"/>
      <c r="OIG522" s="70"/>
      <c r="OIH522" s="70"/>
      <c r="OII522" s="60"/>
      <c r="OIJ522" s="61"/>
      <c r="OIK522" s="70"/>
      <c r="OIL522" s="70"/>
      <c r="OIM522" s="60"/>
      <c r="OIN522" s="61"/>
      <c r="OIO522" s="70"/>
      <c r="OIP522" s="70"/>
      <c r="OIQ522" s="60"/>
      <c r="OIR522" s="61"/>
      <c r="OIS522" s="70"/>
      <c r="OIT522" s="70"/>
      <c r="OIU522" s="60"/>
      <c r="OIV522" s="61"/>
      <c r="OIW522" s="70"/>
      <c r="OIX522" s="70"/>
      <c r="OIY522" s="60"/>
      <c r="OIZ522" s="61"/>
      <c r="OJA522" s="70"/>
      <c r="OJB522" s="70"/>
      <c r="OJC522" s="60"/>
      <c r="OJD522" s="61"/>
      <c r="OJE522" s="70"/>
      <c r="OJF522" s="70"/>
      <c r="OJG522" s="60"/>
      <c r="OJH522" s="61"/>
      <c r="OJI522" s="70"/>
      <c r="OJJ522" s="70"/>
      <c r="OJK522" s="60"/>
      <c r="OJL522" s="61"/>
      <c r="OJM522" s="70"/>
      <c r="OJN522" s="70"/>
      <c r="OJO522" s="60"/>
      <c r="OJP522" s="61"/>
      <c r="OJQ522" s="70"/>
      <c r="OJR522" s="70"/>
      <c r="OJS522" s="60"/>
      <c r="OJT522" s="61"/>
      <c r="OJU522" s="70"/>
      <c r="OJV522" s="70"/>
      <c r="OJW522" s="60"/>
      <c r="OJX522" s="61"/>
      <c r="OJY522" s="70"/>
      <c r="OJZ522" s="70"/>
      <c r="OKA522" s="60"/>
      <c r="OKB522" s="61"/>
      <c r="OKC522" s="70"/>
      <c r="OKD522" s="70"/>
      <c r="OKE522" s="60"/>
      <c r="OKF522" s="61"/>
      <c r="OKG522" s="70"/>
      <c r="OKH522" s="70"/>
      <c r="OKI522" s="60"/>
      <c r="OKJ522" s="61"/>
      <c r="OKK522" s="70"/>
      <c r="OKL522" s="70"/>
      <c r="OKM522" s="60"/>
      <c r="OKN522" s="61"/>
      <c r="OKO522" s="70"/>
      <c r="OKP522" s="70"/>
      <c r="OKQ522" s="60"/>
      <c r="OKR522" s="61"/>
      <c r="OKS522" s="70"/>
      <c r="OKT522" s="70"/>
      <c r="OKU522" s="60"/>
      <c r="OKV522" s="61"/>
      <c r="OKW522" s="70"/>
      <c r="OKX522" s="70"/>
      <c r="OKY522" s="60"/>
      <c r="OKZ522" s="61"/>
      <c r="OLA522" s="70"/>
      <c r="OLB522" s="70"/>
      <c r="OLC522" s="60"/>
      <c r="OLD522" s="61"/>
      <c r="OLE522" s="70"/>
      <c r="OLF522" s="70"/>
      <c r="OLG522" s="60"/>
      <c r="OLH522" s="61"/>
      <c r="OLI522" s="70"/>
      <c r="OLJ522" s="70"/>
      <c r="OLK522" s="60"/>
      <c r="OLL522" s="61"/>
      <c r="OLM522" s="70"/>
      <c r="OLN522" s="70"/>
      <c r="OLO522" s="60"/>
      <c r="OLP522" s="61"/>
      <c r="OLQ522" s="70"/>
      <c r="OLR522" s="70"/>
      <c r="OLS522" s="60"/>
      <c r="OLT522" s="61"/>
      <c r="OLU522" s="70"/>
      <c r="OLV522" s="70"/>
      <c r="OLW522" s="60"/>
      <c r="OLX522" s="61"/>
      <c r="OLY522" s="70"/>
      <c r="OLZ522" s="70"/>
      <c r="OMA522" s="60"/>
      <c r="OMB522" s="61"/>
      <c r="OMC522" s="70"/>
      <c r="OMD522" s="70"/>
      <c r="OME522" s="60"/>
      <c r="OMF522" s="61"/>
      <c r="OMG522" s="70"/>
      <c r="OMH522" s="70"/>
      <c r="OMI522" s="60"/>
      <c r="OMJ522" s="61"/>
      <c r="OMK522" s="70"/>
      <c r="OML522" s="70"/>
      <c r="OMM522" s="60"/>
      <c r="OMN522" s="61"/>
      <c r="OMO522" s="70"/>
      <c r="OMP522" s="70"/>
      <c r="OMQ522" s="60"/>
      <c r="OMR522" s="61"/>
      <c r="OMS522" s="70"/>
      <c r="OMT522" s="70"/>
      <c r="OMU522" s="60"/>
      <c r="OMV522" s="61"/>
      <c r="OMW522" s="70"/>
      <c r="OMX522" s="70"/>
      <c r="OMY522" s="60"/>
      <c r="OMZ522" s="61"/>
      <c r="ONA522" s="70"/>
      <c r="ONB522" s="70"/>
      <c r="ONC522" s="60"/>
      <c r="OND522" s="61"/>
      <c r="ONE522" s="70"/>
      <c r="ONF522" s="70"/>
      <c r="ONG522" s="60"/>
      <c r="ONH522" s="61"/>
      <c r="ONI522" s="70"/>
      <c r="ONJ522" s="70"/>
      <c r="ONK522" s="60"/>
      <c r="ONL522" s="61"/>
      <c r="ONM522" s="70"/>
      <c r="ONN522" s="70"/>
      <c r="ONO522" s="60"/>
      <c r="ONP522" s="61"/>
      <c r="ONQ522" s="70"/>
      <c r="ONR522" s="70"/>
      <c r="ONS522" s="60"/>
      <c r="ONT522" s="61"/>
      <c r="ONU522" s="70"/>
      <c r="ONV522" s="70"/>
      <c r="ONW522" s="60"/>
      <c r="ONX522" s="61"/>
      <c r="ONY522" s="70"/>
      <c r="ONZ522" s="70"/>
      <c r="OOA522" s="60"/>
      <c r="OOB522" s="61"/>
      <c r="OOC522" s="70"/>
      <c r="OOD522" s="70"/>
      <c r="OOE522" s="60"/>
      <c r="OOF522" s="61"/>
      <c r="OOG522" s="70"/>
      <c r="OOH522" s="70"/>
      <c r="OOI522" s="60"/>
      <c r="OOJ522" s="61"/>
      <c r="OOK522" s="70"/>
      <c r="OOL522" s="70"/>
      <c r="OOM522" s="60"/>
      <c r="OON522" s="61"/>
      <c r="OOO522" s="70"/>
      <c r="OOP522" s="70"/>
      <c r="OOQ522" s="60"/>
      <c r="OOR522" s="61"/>
      <c r="OOS522" s="70"/>
      <c r="OOT522" s="70"/>
      <c r="OOU522" s="60"/>
      <c r="OOV522" s="61"/>
      <c r="OOW522" s="70"/>
      <c r="OOX522" s="70"/>
      <c r="OOY522" s="60"/>
      <c r="OOZ522" s="61"/>
      <c r="OPA522" s="70"/>
      <c r="OPB522" s="70"/>
      <c r="OPC522" s="60"/>
      <c r="OPD522" s="61"/>
      <c r="OPE522" s="70"/>
      <c r="OPF522" s="70"/>
      <c r="OPG522" s="60"/>
      <c r="OPH522" s="61"/>
      <c r="OPI522" s="70"/>
      <c r="OPJ522" s="70"/>
      <c r="OPK522" s="60"/>
      <c r="OPL522" s="61"/>
      <c r="OPM522" s="70"/>
      <c r="OPN522" s="70"/>
      <c r="OPO522" s="60"/>
      <c r="OPP522" s="61"/>
      <c r="OPQ522" s="70"/>
      <c r="OPR522" s="70"/>
      <c r="OPS522" s="60"/>
      <c r="OPT522" s="61"/>
      <c r="OPU522" s="70"/>
      <c r="OPV522" s="70"/>
      <c r="OPW522" s="60"/>
      <c r="OPX522" s="61"/>
      <c r="OPY522" s="70"/>
      <c r="OPZ522" s="70"/>
      <c r="OQA522" s="60"/>
      <c r="OQB522" s="61"/>
      <c r="OQC522" s="70"/>
      <c r="OQD522" s="70"/>
      <c r="OQE522" s="60"/>
      <c r="OQF522" s="61"/>
      <c r="OQG522" s="70"/>
      <c r="OQH522" s="70"/>
      <c r="OQI522" s="60"/>
      <c r="OQJ522" s="61"/>
      <c r="OQK522" s="70"/>
      <c r="OQL522" s="70"/>
      <c r="OQM522" s="60"/>
      <c r="OQN522" s="61"/>
      <c r="OQO522" s="70"/>
      <c r="OQP522" s="70"/>
      <c r="OQQ522" s="60"/>
      <c r="OQR522" s="61"/>
      <c r="OQS522" s="70"/>
      <c r="OQT522" s="70"/>
      <c r="OQU522" s="60"/>
      <c r="OQV522" s="61"/>
      <c r="OQW522" s="70"/>
      <c r="OQX522" s="70"/>
      <c r="OQY522" s="60"/>
      <c r="OQZ522" s="61"/>
      <c r="ORA522" s="70"/>
      <c r="ORB522" s="70"/>
      <c r="ORC522" s="60"/>
      <c r="ORD522" s="61"/>
      <c r="ORE522" s="70"/>
      <c r="ORF522" s="70"/>
      <c r="ORG522" s="60"/>
      <c r="ORH522" s="61"/>
      <c r="ORI522" s="70"/>
      <c r="ORJ522" s="70"/>
      <c r="ORK522" s="60"/>
      <c r="ORL522" s="61"/>
      <c r="ORM522" s="70"/>
      <c r="ORN522" s="70"/>
      <c r="ORO522" s="60"/>
      <c r="ORP522" s="61"/>
      <c r="ORQ522" s="70"/>
      <c r="ORR522" s="70"/>
      <c r="ORS522" s="60"/>
      <c r="ORT522" s="61"/>
      <c r="ORU522" s="70"/>
      <c r="ORV522" s="70"/>
      <c r="ORW522" s="60"/>
      <c r="ORX522" s="61"/>
      <c r="ORY522" s="70"/>
      <c r="ORZ522" s="70"/>
      <c r="OSA522" s="60"/>
      <c r="OSB522" s="61"/>
      <c r="OSC522" s="70"/>
      <c r="OSD522" s="70"/>
      <c r="OSE522" s="60"/>
      <c r="OSF522" s="61"/>
      <c r="OSG522" s="70"/>
      <c r="OSH522" s="70"/>
      <c r="OSI522" s="60"/>
      <c r="OSJ522" s="61"/>
      <c r="OSK522" s="70"/>
      <c r="OSL522" s="70"/>
      <c r="OSM522" s="60"/>
      <c r="OSN522" s="61"/>
      <c r="OSO522" s="70"/>
      <c r="OSP522" s="70"/>
      <c r="OSQ522" s="60"/>
      <c r="OSR522" s="61"/>
      <c r="OSS522" s="70"/>
      <c r="OST522" s="70"/>
      <c r="OSU522" s="60"/>
      <c r="OSV522" s="61"/>
      <c r="OSW522" s="70"/>
      <c r="OSX522" s="70"/>
      <c r="OSY522" s="60"/>
      <c r="OSZ522" s="61"/>
      <c r="OTA522" s="70"/>
      <c r="OTB522" s="70"/>
      <c r="OTC522" s="60"/>
      <c r="OTD522" s="61"/>
      <c r="OTE522" s="70"/>
      <c r="OTF522" s="70"/>
      <c r="OTG522" s="60"/>
      <c r="OTH522" s="61"/>
      <c r="OTI522" s="70"/>
      <c r="OTJ522" s="70"/>
      <c r="OTK522" s="60"/>
      <c r="OTL522" s="61"/>
      <c r="OTM522" s="70"/>
      <c r="OTN522" s="70"/>
      <c r="OTO522" s="60"/>
      <c r="OTP522" s="61"/>
      <c r="OTQ522" s="70"/>
      <c r="OTR522" s="70"/>
      <c r="OTS522" s="60"/>
      <c r="OTT522" s="61"/>
      <c r="OTU522" s="70"/>
      <c r="OTV522" s="70"/>
      <c r="OTW522" s="60"/>
      <c r="OTX522" s="61"/>
      <c r="OTY522" s="70"/>
      <c r="OTZ522" s="70"/>
      <c r="OUA522" s="60"/>
      <c r="OUB522" s="61"/>
      <c r="OUC522" s="70"/>
      <c r="OUD522" s="70"/>
      <c r="OUE522" s="60"/>
      <c r="OUF522" s="61"/>
      <c r="OUG522" s="70"/>
      <c r="OUH522" s="70"/>
      <c r="OUI522" s="60"/>
      <c r="OUJ522" s="61"/>
      <c r="OUK522" s="70"/>
      <c r="OUL522" s="70"/>
      <c r="OUM522" s="60"/>
      <c r="OUN522" s="61"/>
      <c r="OUO522" s="70"/>
      <c r="OUP522" s="70"/>
      <c r="OUQ522" s="60"/>
      <c r="OUR522" s="61"/>
      <c r="OUS522" s="70"/>
      <c r="OUT522" s="70"/>
      <c r="OUU522" s="60"/>
      <c r="OUV522" s="61"/>
      <c r="OUW522" s="70"/>
      <c r="OUX522" s="70"/>
      <c r="OUY522" s="60"/>
      <c r="OUZ522" s="61"/>
      <c r="OVA522" s="70"/>
      <c r="OVB522" s="70"/>
      <c r="OVC522" s="60"/>
      <c r="OVD522" s="61"/>
      <c r="OVE522" s="70"/>
      <c r="OVF522" s="70"/>
      <c r="OVG522" s="60"/>
      <c r="OVH522" s="61"/>
      <c r="OVI522" s="70"/>
      <c r="OVJ522" s="70"/>
      <c r="OVK522" s="60"/>
      <c r="OVL522" s="61"/>
      <c r="OVM522" s="70"/>
      <c r="OVN522" s="70"/>
      <c r="OVO522" s="60"/>
      <c r="OVP522" s="61"/>
      <c r="OVQ522" s="70"/>
      <c r="OVR522" s="70"/>
      <c r="OVS522" s="60"/>
      <c r="OVT522" s="61"/>
      <c r="OVU522" s="70"/>
      <c r="OVV522" s="70"/>
      <c r="OVW522" s="60"/>
      <c r="OVX522" s="61"/>
      <c r="OVY522" s="70"/>
      <c r="OVZ522" s="70"/>
      <c r="OWA522" s="60"/>
      <c r="OWB522" s="61"/>
      <c r="OWC522" s="70"/>
      <c r="OWD522" s="70"/>
      <c r="OWE522" s="60"/>
      <c r="OWF522" s="61"/>
      <c r="OWG522" s="70"/>
      <c r="OWH522" s="70"/>
      <c r="OWI522" s="60"/>
      <c r="OWJ522" s="61"/>
      <c r="OWK522" s="70"/>
      <c r="OWL522" s="70"/>
      <c r="OWM522" s="60"/>
      <c r="OWN522" s="61"/>
      <c r="OWO522" s="70"/>
      <c r="OWP522" s="70"/>
      <c r="OWQ522" s="60"/>
      <c r="OWR522" s="61"/>
      <c r="OWS522" s="70"/>
      <c r="OWT522" s="70"/>
      <c r="OWU522" s="60"/>
      <c r="OWV522" s="61"/>
      <c r="OWW522" s="70"/>
      <c r="OWX522" s="70"/>
      <c r="OWY522" s="60"/>
      <c r="OWZ522" s="61"/>
      <c r="OXA522" s="70"/>
      <c r="OXB522" s="70"/>
      <c r="OXC522" s="60"/>
      <c r="OXD522" s="61"/>
      <c r="OXE522" s="70"/>
      <c r="OXF522" s="70"/>
      <c r="OXG522" s="60"/>
      <c r="OXH522" s="61"/>
      <c r="OXI522" s="70"/>
      <c r="OXJ522" s="70"/>
      <c r="OXK522" s="60"/>
      <c r="OXL522" s="61"/>
      <c r="OXM522" s="70"/>
      <c r="OXN522" s="70"/>
      <c r="OXO522" s="60"/>
      <c r="OXP522" s="61"/>
      <c r="OXQ522" s="70"/>
      <c r="OXR522" s="70"/>
      <c r="OXS522" s="60"/>
      <c r="OXT522" s="61"/>
      <c r="OXU522" s="70"/>
      <c r="OXV522" s="70"/>
      <c r="OXW522" s="60"/>
      <c r="OXX522" s="61"/>
      <c r="OXY522" s="70"/>
      <c r="OXZ522" s="70"/>
      <c r="OYA522" s="60"/>
      <c r="OYB522" s="61"/>
      <c r="OYC522" s="70"/>
      <c r="OYD522" s="70"/>
      <c r="OYE522" s="60"/>
      <c r="OYF522" s="61"/>
      <c r="OYG522" s="70"/>
      <c r="OYH522" s="70"/>
      <c r="OYI522" s="60"/>
      <c r="OYJ522" s="61"/>
      <c r="OYK522" s="70"/>
      <c r="OYL522" s="70"/>
      <c r="OYM522" s="60"/>
      <c r="OYN522" s="61"/>
      <c r="OYO522" s="70"/>
      <c r="OYP522" s="70"/>
      <c r="OYQ522" s="60"/>
      <c r="OYR522" s="61"/>
      <c r="OYS522" s="70"/>
      <c r="OYT522" s="70"/>
      <c r="OYU522" s="60"/>
      <c r="OYV522" s="61"/>
      <c r="OYW522" s="70"/>
      <c r="OYX522" s="70"/>
      <c r="OYY522" s="60"/>
      <c r="OYZ522" s="61"/>
      <c r="OZA522" s="70"/>
      <c r="OZB522" s="70"/>
      <c r="OZC522" s="60"/>
      <c r="OZD522" s="61"/>
      <c r="OZE522" s="70"/>
      <c r="OZF522" s="70"/>
      <c r="OZG522" s="60"/>
      <c r="OZH522" s="61"/>
      <c r="OZI522" s="70"/>
      <c r="OZJ522" s="70"/>
      <c r="OZK522" s="60"/>
      <c r="OZL522" s="61"/>
      <c r="OZM522" s="70"/>
      <c r="OZN522" s="70"/>
      <c r="OZO522" s="60"/>
      <c r="OZP522" s="61"/>
      <c r="OZQ522" s="70"/>
      <c r="OZR522" s="70"/>
      <c r="OZS522" s="60"/>
      <c r="OZT522" s="61"/>
      <c r="OZU522" s="70"/>
      <c r="OZV522" s="70"/>
      <c r="OZW522" s="60"/>
      <c r="OZX522" s="61"/>
      <c r="OZY522" s="70"/>
      <c r="OZZ522" s="70"/>
      <c r="PAA522" s="60"/>
      <c r="PAB522" s="61"/>
      <c r="PAC522" s="70"/>
      <c r="PAD522" s="70"/>
      <c r="PAE522" s="60"/>
      <c r="PAF522" s="61"/>
      <c r="PAG522" s="70"/>
      <c r="PAH522" s="70"/>
      <c r="PAI522" s="60"/>
      <c r="PAJ522" s="61"/>
      <c r="PAK522" s="70"/>
      <c r="PAL522" s="70"/>
      <c r="PAM522" s="60"/>
      <c r="PAN522" s="61"/>
      <c r="PAO522" s="70"/>
      <c r="PAP522" s="70"/>
      <c r="PAQ522" s="60"/>
      <c r="PAR522" s="61"/>
      <c r="PAS522" s="70"/>
      <c r="PAT522" s="70"/>
      <c r="PAU522" s="60"/>
      <c r="PAV522" s="61"/>
      <c r="PAW522" s="70"/>
      <c r="PAX522" s="70"/>
      <c r="PAY522" s="60"/>
      <c r="PAZ522" s="61"/>
      <c r="PBA522" s="70"/>
      <c r="PBB522" s="70"/>
      <c r="PBC522" s="60"/>
      <c r="PBD522" s="61"/>
      <c r="PBE522" s="70"/>
      <c r="PBF522" s="70"/>
      <c r="PBG522" s="60"/>
      <c r="PBH522" s="61"/>
      <c r="PBI522" s="70"/>
      <c r="PBJ522" s="70"/>
      <c r="PBK522" s="60"/>
      <c r="PBL522" s="61"/>
      <c r="PBM522" s="70"/>
      <c r="PBN522" s="70"/>
      <c r="PBO522" s="60"/>
      <c r="PBP522" s="61"/>
      <c r="PBQ522" s="70"/>
      <c r="PBR522" s="70"/>
      <c r="PBS522" s="60"/>
      <c r="PBT522" s="61"/>
      <c r="PBU522" s="70"/>
      <c r="PBV522" s="70"/>
      <c r="PBW522" s="60"/>
      <c r="PBX522" s="61"/>
      <c r="PBY522" s="70"/>
      <c r="PBZ522" s="70"/>
      <c r="PCA522" s="60"/>
      <c r="PCB522" s="61"/>
      <c r="PCC522" s="70"/>
      <c r="PCD522" s="70"/>
      <c r="PCE522" s="60"/>
      <c r="PCF522" s="61"/>
      <c r="PCG522" s="70"/>
      <c r="PCH522" s="70"/>
      <c r="PCI522" s="60"/>
      <c r="PCJ522" s="61"/>
      <c r="PCK522" s="70"/>
      <c r="PCL522" s="70"/>
      <c r="PCM522" s="60"/>
      <c r="PCN522" s="61"/>
      <c r="PCO522" s="70"/>
      <c r="PCP522" s="70"/>
      <c r="PCQ522" s="60"/>
      <c r="PCR522" s="61"/>
      <c r="PCS522" s="70"/>
      <c r="PCT522" s="70"/>
      <c r="PCU522" s="60"/>
      <c r="PCV522" s="61"/>
      <c r="PCW522" s="70"/>
      <c r="PCX522" s="70"/>
      <c r="PCY522" s="60"/>
      <c r="PCZ522" s="61"/>
      <c r="PDA522" s="70"/>
      <c r="PDB522" s="70"/>
      <c r="PDC522" s="60"/>
      <c r="PDD522" s="61"/>
      <c r="PDE522" s="70"/>
      <c r="PDF522" s="70"/>
      <c r="PDG522" s="60"/>
      <c r="PDH522" s="61"/>
      <c r="PDI522" s="70"/>
      <c r="PDJ522" s="70"/>
      <c r="PDK522" s="60"/>
      <c r="PDL522" s="61"/>
      <c r="PDM522" s="70"/>
      <c r="PDN522" s="70"/>
      <c r="PDO522" s="60"/>
      <c r="PDP522" s="61"/>
      <c r="PDQ522" s="70"/>
      <c r="PDR522" s="70"/>
      <c r="PDS522" s="60"/>
      <c r="PDT522" s="61"/>
      <c r="PDU522" s="70"/>
      <c r="PDV522" s="70"/>
      <c r="PDW522" s="60"/>
      <c r="PDX522" s="61"/>
      <c r="PDY522" s="70"/>
      <c r="PDZ522" s="70"/>
      <c r="PEA522" s="60"/>
      <c r="PEB522" s="61"/>
      <c r="PEC522" s="70"/>
      <c r="PED522" s="70"/>
      <c r="PEE522" s="60"/>
      <c r="PEF522" s="61"/>
      <c r="PEG522" s="70"/>
      <c r="PEH522" s="70"/>
      <c r="PEI522" s="60"/>
      <c r="PEJ522" s="61"/>
      <c r="PEK522" s="70"/>
      <c r="PEL522" s="70"/>
      <c r="PEM522" s="60"/>
      <c r="PEN522" s="61"/>
      <c r="PEO522" s="70"/>
      <c r="PEP522" s="70"/>
      <c r="PEQ522" s="60"/>
      <c r="PER522" s="61"/>
      <c r="PES522" s="70"/>
      <c r="PET522" s="70"/>
      <c r="PEU522" s="60"/>
      <c r="PEV522" s="61"/>
      <c r="PEW522" s="70"/>
      <c r="PEX522" s="70"/>
      <c r="PEY522" s="60"/>
      <c r="PEZ522" s="61"/>
      <c r="PFA522" s="70"/>
      <c r="PFB522" s="70"/>
      <c r="PFC522" s="60"/>
      <c r="PFD522" s="61"/>
      <c r="PFE522" s="70"/>
      <c r="PFF522" s="70"/>
      <c r="PFG522" s="60"/>
      <c r="PFH522" s="61"/>
      <c r="PFI522" s="70"/>
      <c r="PFJ522" s="70"/>
      <c r="PFK522" s="60"/>
      <c r="PFL522" s="61"/>
      <c r="PFM522" s="70"/>
      <c r="PFN522" s="70"/>
      <c r="PFO522" s="60"/>
      <c r="PFP522" s="61"/>
      <c r="PFQ522" s="70"/>
      <c r="PFR522" s="70"/>
      <c r="PFS522" s="60"/>
      <c r="PFT522" s="61"/>
      <c r="PFU522" s="70"/>
      <c r="PFV522" s="70"/>
      <c r="PFW522" s="60"/>
      <c r="PFX522" s="61"/>
      <c r="PFY522" s="70"/>
      <c r="PFZ522" s="70"/>
      <c r="PGA522" s="60"/>
      <c r="PGB522" s="61"/>
      <c r="PGC522" s="70"/>
      <c r="PGD522" s="70"/>
      <c r="PGE522" s="60"/>
      <c r="PGF522" s="61"/>
      <c r="PGG522" s="70"/>
      <c r="PGH522" s="70"/>
      <c r="PGI522" s="60"/>
      <c r="PGJ522" s="61"/>
      <c r="PGK522" s="70"/>
      <c r="PGL522" s="70"/>
      <c r="PGM522" s="60"/>
      <c r="PGN522" s="61"/>
      <c r="PGO522" s="70"/>
      <c r="PGP522" s="70"/>
      <c r="PGQ522" s="60"/>
      <c r="PGR522" s="61"/>
      <c r="PGS522" s="70"/>
      <c r="PGT522" s="70"/>
      <c r="PGU522" s="60"/>
      <c r="PGV522" s="61"/>
      <c r="PGW522" s="70"/>
      <c r="PGX522" s="70"/>
      <c r="PGY522" s="60"/>
      <c r="PGZ522" s="61"/>
      <c r="PHA522" s="70"/>
      <c r="PHB522" s="70"/>
      <c r="PHC522" s="60"/>
      <c r="PHD522" s="61"/>
      <c r="PHE522" s="70"/>
      <c r="PHF522" s="70"/>
      <c r="PHG522" s="60"/>
      <c r="PHH522" s="61"/>
      <c r="PHI522" s="70"/>
      <c r="PHJ522" s="70"/>
      <c r="PHK522" s="60"/>
      <c r="PHL522" s="61"/>
      <c r="PHM522" s="70"/>
      <c r="PHN522" s="70"/>
      <c r="PHO522" s="60"/>
      <c r="PHP522" s="61"/>
      <c r="PHQ522" s="70"/>
      <c r="PHR522" s="70"/>
      <c r="PHS522" s="60"/>
      <c r="PHT522" s="61"/>
      <c r="PHU522" s="70"/>
      <c r="PHV522" s="70"/>
      <c r="PHW522" s="60"/>
      <c r="PHX522" s="61"/>
      <c r="PHY522" s="70"/>
      <c r="PHZ522" s="70"/>
      <c r="PIA522" s="60"/>
      <c r="PIB522" s="61"/>
      <c r="PIC522" s="70"/>
      <c r="PID522" s="70"/>
      <c r="PIE522" s="60"/>
      <c r="PIF522" s="61"/>
      <c r="PIG522" s="70"/>
      <c r="PIH522" s="70"/>
      <c r="PII522" s="60"/>
      <c r="PIJ522" s="61"/>
      <c r="PIK522" s="70"/>
      <c r="PIL522" s="70"/>
      <c r="PIM522" s="60"/>
      <c r="PIN522" s="61"/>
      <c r="PIO522" s="70"/>
      <c r="PIP522" s="70"/>
      <c r="PIQ522" s="60"/>
      <c r="PIR522" s="61"/>
      <c r="PIS522" s="70"/>
      <c r="PIT522" s="70"/>
      <c r="PIU522" s="60"/>
      <c r="PIV522" s="61"/>
      <c r="PIW522" s="70"/>
      <c r="PIX522" s="70"/>
      <c r="PIY522" s="60"/>
      <c r="PIZ522" s="61"/>
      <c r="PJA522" s="70"/>
      <c r="PJB522" s="70"/>
      <c r="PJC522" s="60"/>
      <c r="PJD522" s="61"/>
      <c r="PJE522" s="70"/>
      <c r="PJF522" s="70"/>
      <c r="PJG522" s="60"/>
      <c r="PJH522" s="61"/>
      <c r="PJI522" s="70"/>
      <c r="PJJ522" s="70"/>
      <c r="PJK522" s="60"/>
      <c r="PJL522" s="61"/>
      <c r="PJM522" s="70"/>
      <c r="PJN522" s="70"/>
      <c r="PJO522" s="60"/>
      <c r="PJP522" s="61"/>
      <c r="PJQ522" s="70"/>
      <c r="PJR522" s="70"/>
      <c r="PJS522" s="60"/>
      <c r="PJT522" s="61"/>
      <c r="PJU522" s="70"/>
      <c r="PJV522" s="70"/>
      <c r="PJW522" s="60"/>
      <c r="PJX522" s="61"/>
      <c r="PJY522" s="70"/>
      <c r="PJZ522" s="70"/>
      <c r="PKA522" s="60"/>
      <c r="PKB522" s="61"/>
      <c r="PKC522" s="70"/>
      <c r="PKD522" s="70"/>
      <c r="PKE522" s="60"/>
      <c r="PKF522" s="61"/>
      <c r="PKG522" s="70"/>
      <c r="PKH522" s="70"/>
      <c r="PKI522" s="60"/>
      <c r="PKJ522" s="61"/>
      <c r="PKK522" s="70"/>
      <c r="PKL522" s="70"/>
      <c r="PKM522" s="60"/>
      <c r="PKN522" s="61"/>
      <c r="PKO522" s="70"/>
      <c r="PKP522" s="70"/>
      <c r="PKQ522" s="60"/>
      <c r="PKR522" s="61"/>
      <c r="PKS522" s="70"/>
      <c r="PKT522" s="70"/>
      <c r="PKU522" s="60"/>
      <c r="PKV522" s="61"/>
      <c r="PKW522" s="70"/>
      <c r="PKX522" s="70"/>
      <c r="PKY522" s="60"/>
      <c r="PKZ522" s="61"/>
      <c r="PLA522" s="70"/>
      <c r="PLB522" s="70"/>
      <c r="PLC522" s="60"/>
      <c r="PLD522" s="61"/>
      <c r="PLE522" s="70"/>
      <c r="PLF522" s="70"/>
      <c r="PLG522" s="60"/>
      <c r="PLH522" s="61"/>
      <c r="PLI522" s="70"/>
      <c r="PLJ522" s="70"/>
      <c r="PLK522" s="60"/>
      <c r="PLL522" s="61"/>
      <c r="PLM522" s="70"/>
      <c r="PLN522" s="70"/>
      <c r="PLO522" s="60"/>
      <c r="PLP522" s="61"/>
      <c r="PLQ522" s="70"/>
      <c r="PLR522" s="70"/>
      <c r="PLS522" s="60"/>
      <c r="PLT522" s="61"/>
      <c r="PLU522" s="70"/>
      <c r="PLV522" s="70"/>
      <c r="PLW522" s="60"/>
      <c r="PLX522" s="61"/>
      <c r="PLY522" s="70"/>
      <c r="PLZ522" s="70"/>
      <c r="PMA522" s="60"/>
      <c r="PMB522" s="61"/>
      <c r="PMC522" s="70"/>
      <c r="PMD522" s="70"/>
      <c r="PME522" s="60"/>
      <c r="PMF522" s="61"/>
      <c r="PMG522" s="70"/>
      <c r="PMH522" s="70"/>
      <c r="PMI522" s="60"/>
      <c r="PMJ522" s="61"/>
      <c r="PMK522" s="70"/>
      <c r="PML522" s="70"/>
      <c r="PMM522" s="60"/>
      <c r="PMN522" s="61"/>
      <c r="PMO522" s="70"/>
      <c r="PMP522" s="70"/>
      <c r="PMQ522" s="60"/>
      <c r="PMR522" s="61"/>
      <c r="PMS522" s="70"/>
      <c r="PMT522" s="70"/>
      <c r="PMU522" s="60"/>
      <c r="PMV522" s="61"/>
      <c r="PMW522" s="70"/>
      <c r="PMX522" s="70"/>
      <c r="PMY522" s="60"/>
      <c r="PMZ522" s="61"/>
      <c r="PNA522" s="70"/>
      <c r="PNB522" s="70"/>
      <c r="PNC522" s="60"/>
      <c r="PND522" s="61"/>
      <c r="PNE522" s="70"/>
      <c r="PNF522" s="70"/>
      <c r="PNG522" s="60"/>
      <c r="PNH522" s="61"/>
      <c r="PNI522" s="70"/>
      <c r="PNJ522" s="70"/>
      <c r="PNK522" s="60"/>
      <c r="PNL522" s="61"/>
      <c r="PNM522" s="70"/>
      <c r="PNN522" s="70"/>
      <c r="PNO522" s="60"/>
      <c r="PNP522" s="61"/>
      <c r="PNQ522" s="70"/>
      <c r="PNR522" s="70"/>
      <c r="PNS522" s="60"/>
      <c r="PNT522" s="61"/>
      <c r="PNU522" s="70"/>
      <c r="PNV522" s="70"/>
      <c r="PNW522" s="60"/>
      <c r="PNX522" s="61"/>
      <c r="PNY522" s="70"/>
      <c r="PNZ522" s="70"/>
      <c r="POA522" s="60"/>
      <c r="POB522" s="61"/>
      <c r="POC522" s="70"/>
      <c r="POD522" s="70"/>
      <c r="POE522" s="60"/>
      <c r="POF522" s="61"/>
      <c r="POG522" s="70"/>
      <c r="POH522" s="70"/>
      <c r="POI522" s="60"/>
      <c r="POJ522" s="61"/>
      <c r="POK522" s="70"/>
      <c r="POL522" s="70"/>
      <c r="POM522" s="60"/>
      <c r="PON522" s="61"/>
      <c r="POO522" s="70"/>
      <c r="POP522" s="70"/>
      <c r="POQ522" s="60"/>
      <c r="POR522" s="61"/>
      <c r="POS522" s="70"/>
      <c r="POT522" s="70"/>
      <c r="POU522" s="60"/>
      <c r="POV522" s="61"/>
      <c r="POW522" s="70"/>
      <c r="POX522" s="70"/>
      <c r="POY522" s="60"/>
      <c r="POZ522" s="61"/>
      <c r="PPA522" s="70"/>
      <c r="PPB522" s="70"/>
      <c r="PPC522" s="60"/>
      <c r="PPD522" s="61"/>
      <c r="PPE522" s="70"/>
      <c r="PPF522" s="70"/>
      <c r="PPG522" s="60"/>
      <c r="PPH522" s="61"/>
      <c r="PPI522" s="70"/>
      <c r="PPJ522" s="70"/>
      <c r="PPK522" s="60"/>
      <c r="PPL522" s="61"/>
      <c r="PPM522" s="70"/>
      <c r="PPN522" s="70"/>
      <c r="PPO522" s="60"/>
      <c r="PPP522" s="61"/>
      <c r="PPQ522" s="70"/>
      <c r="PPR522" s="70"/>
      <c r="PPS522" s="60"/>
      <c r="PPT522" s="61"/>
      <c r="PPU522" s="70"/>
      <c r="PPV522" s="70"/>
      <c r="PPW522" s="60"/>
      <c r="PPX522" s="61"/>
      <c r="PPY522" s="70"/>
      <c r="PPZ522" s="70"/>
      <c r="PQA522" s="60"/>
      <c r="PQB522" s="61"/>
      <c r="PQC522" s="70"/>
      <c r="PQD522" s="70"/>
      <c r="PQE522" s="60"/>
      <c r="PQF522" s="61"/>
      <c r="PQG522" s="70"/>
      <c r="PQH522" s="70"/>
      <c r="PQI522" s="60"/>
      <c r="PQJ522" s="61"/>
      <c r="PQK522" s="70"/>
      <c r="PQL522" s="70"/>
      <c r="PQM522" s="60"/>
      <c r="PQN522" s="61"/>
      <c r="PQO522" s="70"/>
      <c r="PQP522" s="70"/>
      <c r="PQQ522" s="60"/>
      <c r="PQR522" s="61"/>
      <c r="PQS522" s="70"/>
      <c r="PQT522" s="70"/>
      <c r="PQU522" s="60"/>
      <c r="PQV522" s="61"/>
      <c r="PQW522" s="70"/>
      <c r="PQX522" s="70"/>
      <c r="PQY522" s="60"/>
      <c r="PQZ522" s="61"/>
      <c r="PRA522" s="70"/>
      <c r="PRB522" s="70"/>
      <c r="PRC522" s="60"/>
      <c r="PRD522" s="61"/>
      <c r="PRE522" s="70"/>
      <c r="PRF522" s="70"/>
      <c r="PRG522" s="60"/>
      <c r="PRH522" s="61"/>
      <c r="PRI522" s="70"/>
      <c r="PRJ522" s="70"/>
      <c r="PRK522" s="60"/>
      <c r="PRL522" s="61"/>
      <c r="PRM522" s="70"/>
      <c r="PRN522" s="70"/>
      <c r="PRO522" s="60"/>
      <c r="PRP522" s="61"/>
      <c r="PRQ522" s="70"/>
      <c r="PRR522" s="70"/>
      <c r="PRS522" s="60"/>
      <c r="PRT522" s="61"/>
      <c r="PRU522" s="70"/>
      <c r="PRV522" s="70"/>
      <c r="PRW522" s="60"/>
      <c r="PRX522" s="61"/>
      <c r="PRY522" s="70"/>
      <c r="PRZ522" s="70"/>
      <c r="PSA522" s="60"/>
      <c r="PSB522" s="61"/>
      <c r="PSC522" s="70"/>
      <c r="PSD522" s="70"/>
      <c r="PSE522" s="60"/>
      <c r="PSF522" s="61"/>
      <c r="PSG522" s="70"/>
      <c r="PSH522" s="70"/>
      <c r="PSI522" s="60"/>
      <c r="PSJ522" s="61"/>
      <c r="PSK522" s="70"/>
      <c r="PSL522" s="70"/>
      <c r="PSM522" s="60"/>
      <c r="PSN522" s="61"/>
      <c r="PSO522" s="70"/>
      <c r="PSP522" s="70"/>
      <c r="PSQ522" s="60"/>
      <c r="PSR522" s="61"/>
      <c r="PSS522" s="70"/>
      <c r="PST522" s="70"/>
      <c r="PSU522" s="60"/>
      <c r="PSV522" s="61"/>
      <c r="PSW522" s="70"/>
      <c r="PSX522" s="70"/>
      <c r="PSY522" s="60"/>
      <c r="PSZ522" s="61"/>
      <c r="PTA522" s="70"/>
      <c r="PTB522" s="70"/>
      <c r="PTC522" s="60"/>
      <c r="PTD522" s="61"/>
      <c r="PTE522" s="70"/>
      <c r="PTF522" s="70"/>
      <c r="PTG522" s="60"/>
      <c r="PTH522" s="61"/>
      <c r="PTI522" s="70"/>
      <c r="PTJ522" s="70"/>
      <c r="PTK522" s="60"/>
      <c r="PTL522" s="61"/>
      <c r="PTM522" s="70"/>
      <c r="PTN522" s="70"/>
      <c r="PTO522" s="60"/>
      <c r="PTP522" s="61"/>
      <c r="PTQ522" s="70"/>
      <c r="PTR522" s="70"/>
      <c r="PTS522" s="60"/>
      <c r="PTT522" s="61"/>
      <c r="PTU522" s="70"/>
      <c r="PTV522" s="70"/>
      <c r="PTW522" s="60"/>
      <c r="PTX522" s="61"/>
      <c r="PTY522" s="70"/>
      <c r="PTZ522" s="70"/>
      <c r="PUA522" s="60"/>
      <c r="PUB522" s="61"/>
      <c r="PUC522" s="70"/>
      <c r="PUD522" s="70"/>
      <c r="PUE522" s="60"/>
      <c r="PUF522" s="61"/>
      <c r="PUG522" s="70"/>
      <c r="PUH522" s="70"/>
      <c r="PUI522" s="60"/>
      <c r="PUJ522" s="61"/>
      <c r="PUK522" s="70"/>
      <c r="PUL522" s="70"/>
      <c r="PUM522" s="60"/>
      <c r="PUN522" s="61"/>
      <c r="PUO522" s="70"/>
      <c r="PUP522" s="70"/>
      <c r="PUQ522" s="60"/>
      <c r="PUR522" s="61"/>
      <c r="PUS522" s="70"/>
      <c r="PUT522" s="70"/>
      <c r="PUU522" s="60"/>
      <c r="PUV522" s="61"/>
      <c r="PUW522" s="70"/>
      <c r="PUX522" s="70"/>
      <c r="PUY522" s="60"/>
      <c r="PUZ522" s="61"/>
      <c r="PVA522" s="70"/>
      <c r="PVB522" s="70"/>
      <c r="PVC522" s="60"/>
      <c r="PVD522" s="61"/>
      <c r="PVE522" s="70"/>
      <c r="PVF522" s="70"/>
      <c r="PVG522" s="60"/>
      <c r="PVH522" s="61"/>
      <c r="PVI522" s="70"/>
      <c r="PVJ522" s="70"/>
      <c r="PVK522" s="60"/>
      <c r="PVL522" s="61"/>
      <c r="PVM522" s="70"/>
      <c r="PVN522" s="70"/>
      <c r="PVO522" s="60"/>
      <c r="PVP522" s="61"/>
      <c r="PVQ522" s="70"/>
      <c r="PVR522" s="70"/>
      <c r="PVS522" s="60"/>
      <c r="PVT522" s="61"/>
      <c r="PVU522" s="70"/>
      <c r="PVV522" s="70"/>
      <c r="PVW522" s="60"/>
      <c r="PVX522" s="61"/>
      <c r="PVY522" s="70"/>
      <c r="PVZ522" s="70"/>
      <c r="PWA522" s="60"/>
      <c r="PWB522" s="61"/>
      <c r="PWC522" s="70"/>
      <c r="PWD522" s="70"/>
      <c r="PWE522" s="60"/>
      <c r="PWF522" s="61"/>
      <c r="PWG522" s="70"/>
      <c r="PWH522" s="70"/>
      <c r="PWI522" s="60"/>
      <c r="PWJ522" s="61"/>
      <c r="PWK522" s="70"/>
      <c r="PWL522" s="70"/>
      <c r="PWM522" s="60"/>
      <c r="PWN522" s="61"/>
      <c r="PWO522" s="70"/>
      <c r="PWP522" s="70"/>
      <c r="PWQ522" s="60"/>
      <c r="PWR522" s="61"/>
      <c r="PWS522" s="70"/>
      <c r="PWT522" s="70"/>
      <c r="PWU522" s="60"/>
      <c r="PWV522" s="61"/>
      <c r="PWW522" s="70"/>
      <c r="PWX522" s="70"/>
      <c r="PWY522" s="60"/>
      <c r="PWZ522" s="61"/>
      <c r="PXA522" s="70"/>
      <c r="PXB522" s="70"/>
      <c r="PXC522" s="60"/>
      <c r="PXD522" s="61"/>
      <c r="PXE522" s="70"/>
      <c r="PXF522" s="70"/>
      <c r="PXG522" s="60"/>
      <c r="PXH522" s="61"/>
      <c r="PXI522" s="70"/>
      <c r="PXJ522" s="70"/>
      <c r="PXK522" s="60"/>
      <c r="PXL522" s="61"/>
      <c r="PXM522" s="70"/>
      <c r="PXN522" s="70"/>
      <c r="PXO522" s="60"/>
      <c r="PXP522" s="61"/>
      <c r="PXQ522" s="70"/>
      <c r="PXR522" s="70"/>
      <c r="PXS522" s="60"/>
      <c r="PXT522" s="61"/>
      <c r="PXU522" s="70"/>
      <c r="PXV522" s="70"/>
      <c r="PXW522" s="60"/>
      <c r="PXX522" s="61"/>
      <c r="PXY522" s="70"/>
      <c r="PXZ522" s="70"/>
      <c r="PYA522" s="60"/>
      <c r="PYB522" s="61"/>
      <c r="PYC522" s="70"/>
      <c r="PYD522" s="70"/>
      <c r="PYE522" s="60"/>
      <c r="PYF522" s="61"/>
      <c r="PYG522" s="70"/>
      <c r="PYH522" s="70"/>
      <c r="PYI522" s="60"/>
      <c r="PYJ522" s="61"/>
      <c r="PYK522" s="70"/>
      <c r="PYL522" s="70"/>
      <c r="PYM522" s="60"/>
      <c r="PYN522" s="61"/>
      <c r="PYO522" s="70"/>
      <c r="PYP522" s="70"/>
      <c r="PYQ522" s="60"/>
      <c r="PYR522" s="61"/>
      <c r="PYS522" s="70"/>
      <c r="PYT522" s="70"/>
      <c r="PYU522" s="60"/>
      <c r="PYV522" s="61"/>
      <c r="PYW522" s="70"/>
      <c r="PYX522" s="70"/>
      <c r="PYY522" s="60"/>
      <c r="PYZ522" s="61"/>
      <c r="PZA522" s="70"/>
      <c r="PZB522" s="70"/>
      <c r="PZC522" s="60"/>
      <c r="PZD522" s="61"/>
      <c r="PZE522" s="70"/>
      <c r="PZF522" s="70"/>
      <c r="PZG522" s="60"/>
      <c r="PZH522" s="61"/>
      <c r="PZI522" s="70"/>
      <c r="PZJ522" s="70"/>
      <c r="PZK522" s="60"/>
      <c r="PZL522" s="61"/>
      <c r="PZM522" s="70"/>
      <c r="PZN522" s="70"/>
      <c r="PZO522" s="60"/>
      <c r="PZP522" s="61"/>
      <c r="PZQ522" s="70"/>
      <c r="PZR522" s="70"/>
      <c r="PZS522" s="60"/>
      <c r="PZT522" s="61"/>
      <c r="PZU522" s="70"/>
      <c r="PZV522" s="70"/>
      <c r="PZW522" s="60"/>
      <c r="PZX522" s="61"/>
      <c r="PZY522" s="70"/>
      <c r="PZZ522" s="70"/>
      <c r="QAA522" s="60"/>
      <c r="QAB522" s="61"/>
      <c r="QAC522" s="70"/>
      <c r="QAD522" s="70"/>
      <c r="QAE522" s="60"/>
      <c r="QAF522" s="61"/>
      <c r="QAG522" s="70"/>
      <c r="QAH522" s="70"/>
      <c r="QAI522" s="60"/>
      <c r="QAJ522" s="61"/>
      <c r="QAK522" s="70"/>
      <c r="QAL522" s="70"/>
      <c r="QAM522" s="60"/>
      <c r="QAN522" s="61"/>
      <c r="QAO522" s="70"/>
      <c r="QAP522" s="70"/>
      <c r="QAQ522" s="60"/>
      <c r="QAR522" s="61"/>
      <c r="QAS522" s="70"/>
      <c r="QAT522" s="70"/>
      <c r="QAU522" s="60"/>
      <c r="QAV522" s="61"/>
      <c r="QAW522" s="70"/>
      <c r="QAX522" s="70"/>
      <c r="QAY522" s="60"/>
      <c r="QAZ522" s="61"/>
      <c r="QBA522" s="70"/>
      <c r="QBB522" s="70"/>
      <c r="QBC522" s="60"/>
      <c r="QBD522" s="61"/>
      <c r="QBE522" s="70"/>
      <c r="QBF522" s="70"/>
      <c r="QBG522" s="60"/>
      <c r="QBH522" s="61"/>
      <c r="QBI522" s="70"/>
      <c r="QBJ522" s="70"/>
      <c r="QBK522" s="60"/>
      <c r="QBL522" s="61"/>
      <c r="QBM522" s="70"/>
      <c r="QBN522" s="70"/>
      <c r="QBO522" s="60"/>
      <c r="QBP522" s="61"/>
      <c r="QBQ522" s="70"/>
      <c r="QBR522" s="70"/>
      <c r="QBS522" s="60"/>
      <c r="QBT522" s="61"/>
      <c r="QBU522" s="70"/>
      <c r="QBV522" s="70"/>
      <c r="QBW522" s="60"/>
      <c r="QBX522" s="61"/>
      <c r="QBY522" s="70"/>
      <c r="QBZ522" s="70"/>
      <c r="QCA522" s="60"/>
      <c r="QCB522" s="61"/>
      <c r="QCC522" s="70"/>
      <c r="QCD522" s="70"/>
      <c r="QCE522" s="60"/>
      <c r="QCF522" s="61"/>
      <c r="QCG522" s="70"/>
      <c r="QCH522" s="70"/>
      <c r="QCI522" s="60"/>
      <c r="QCJ522" s="61"/>
      <c r="QCK522" s="70"/>
      <c r="QCL522" s="70"/>
      <c r="QCM522" s="60"/>
      <c r="QCN522" s="61"/>
      <c r="QCO522" s="70"/>
      <c r="QCP522" s="70"/>
      <c r="QCQ522" s="60"/>
      <c r="QCR522" s="61"/>
      <c r="QCS522" s="70"/>
      <c r="QCT522" s="70"/>
      <c r="QCU522" s="60"/>
      <c r="QCV522" s="61"/>
      <c r="QCW522" s="70"/>
      <c r="QCX522" s="70"/>
      <c r="QCY522" s="60"/>
      <c r="QCZ522" s="61"/>
      <c r="QDA522" s="70"/>
      <c r="QDB522" s="70"/>
      <c r="QDC522" s="60"/>
      <c r="QDD522" s="61"/>
      <c r="QDE522" s="70"/>
      <c r="QDF522" s="70"/>
      <c r="QDG522" s="60"/>
      <c r="QDH522" s="61"/>
      <c r="QDI522" s="70"/>
      <c r="QDJ522" s="70"/>
      <c r="QDK522" s="60"/>
      <c r="QDL522" s="61"/>
      <c r="QDM522" s="70"/>
      <c r="QDN522" s="70"/>
      <c r="QDO522" s="60"/>
      <c r="QDP522" s="61"/>
      <c r="QDQ522" s="70"/>
      <c r="QDR522" s="70"/>
      <c r="QDS522" s="60"/>
      <c r="QDT522" s="61"/>
      <c r="QDU522" s="70"/>
      <c r="QDV522" s="70"/>
      <c r="QDW522" s="60"/>
      <c r="QDX522" s="61"/>
      <c r="QDY522" s="70"/>
      <c r="QDZ522" s="70"/>
      <c r="QEA522" s="60"/>
      <c r="QEB522" s="61"/>
      <c r="QEC522" s="70"/>
      <c r="QED522" s="70"/>
      <c r="QEE522" s="60"/>
      <c r="QEF522" s="61"/>
      <c r="QEG522" s="70"/>
      <c r="QEH522" s="70"/>
      <c r="QEI522" s="60"/>
      <c r="QEJ522" s="61"/>
      <c r="QEK522" s="70"/>
      <c r="QEL522" s="70"/>
      <c r="QEM522" s="60"/>
      <c r="QEN522" s="61"/>
      <c r="QEO522" s="70"/>
      <c r="QEP522" s="70"/>
      <c r="QEQ522" s="60"/>
      <c r="QER522" s="61"/>
      <c r="QES522" s="70"/>
      <c r="QET522" s="70"/>
      <c r="QEU522" s="60"/>
      <c r="QEV522" s="61"/>
      <c r="QEW522" s="70"/>
      <c r="QEX522" s="70"/>
      <c r="QEY522" s="60"/>
      <c r="QEZ522" s="61"/>
      <c r="QFA522" s="70"/>
      <c r="QFB522" s="70"/>
      <c r="QFC522" s="60"/>
      <c r="QFD522" s="61"/>
      <c r="QFE522" s="70"/>
      <c r="QFF522" s="70"/>
      <c r="QFG522" s="60"/>
      <c r="QFH522" s="61"/>
      <c r="QFI522" s="70"/>
      <c r="QFJ522" s="70"/>
      <c r="QFK522" s="60"/>
      <c r="QFL522" s="61"/>
      <c r="QFM522" s="70"/>
      <c r="QFN522" s="70"/>
      <c r="QFO522" s="60"/>
      <c r="QFP522" s="61"/>
      <c r="QFQ522" s="70"/>
      <c r="QFR522" s="70"/>
      <c r="QFS522" s="60"/>
      <c r="QFT522" s="61"/>
      <c r="QFU522" s="70"/>
      <c r="QFV522" s="70"/>
      <c r="QFW522" s="60"/>
      <c r="QFX522" s="61"/>
      <c r="QFY522" s="70"/>
      <c r="QFZ522" s="70"/>
      <c r="QGA522" s="60"/>
      <c r="QGB522" s="61"/>
      <c r="QGC522" s="70"/>
      <c r="QGD522" s="70"/>
      <c r="QGE522" s="60"/>
      <c r="QGF522" s="61"/>
      <c r="QGG522" s="70"/>
      <c r="QGH522" s="70"/>
      <c r="QGI522" s="60"/>
      <c r="QGJ522" s="61"/>
      <c r="QGK522" s="70"/>
      <c r="QGL522" s="70"/>
      <c r="QGM522" s="60"/>
      <c r="QGN522" s="61"/>
      <c r="QGO522" s="70"/>
      <c r="QGP522" s="70"/>
      <c r="QGQ522" s="60"/>
      <c r="QGR522" s="61"/>
      <c r="QGS522" s="70"/>
      <c r="QGT522" s="70"/>
      <c r="QGU522" s="60"/>
      <c r="QGV522" s="61"/>
      <c r="QGW522" s="70"/>
      <c r="QGX522" s="70"/>
      <c r="QGY522" s="60"/>
      <c r="QGZ522" s="61"/>
      <c r="QHA522" s="70"/>
      <c r="QHB522" s="70"/>
      <c r="QHC522" s="60"/>
      <c r="QHD522" s="61"/>
      <c r="QHE522" s="70"/>
      <c r="QHF522" s="70"/>
      <c r="QHG522" s="60"/>
      <c r="QHH522" s="61"/>
      <c r="QHI522" s="70"/>
      <c r="QHJ522" s="70"/>
      <c r="QHK522" s="60"/>
      <c r="QHL522" s="61"/>
      <c r="QHM522" s="70"/>
      <c r="QHN522" s="70"/>
      <c r="QHO522" s="60"/>
      <c r="QHP522" s="61"/>
      <c r="QHQ522" s="70"/>
      <c r="QHR522" s="70"/>
      <c r="QHS522" s="60"/>
      <c r="QHT522" s="61"/>
      <c r="QHU522" s="70"/>
      <c r="QHV522" s="70"/>
      <c r="QHW522" s="60"/>
      <c r="QHX522" s="61"/>
      <c r="QHY522" s="70"/>
      <c r="QHZ522" s="70"/>
      <c r="QIA522" s="60"/>
      <c r="QIB522" s="61"/>
      <c r="QIC522" s="70"/>
      <c r="QID522" s="70"/>
      <c r="QIE522" s="60"/>
      <c r="QIF522" s="61"/>
      <c r="QIG522" s="70"/>
      <c r="QIH522" s="70"/>
      <c r="QII522" s="60"/>
      <c r="QIJ522" s="61"/>
      <c r="QIK522" s="70"/>
      <c r="QIL522" s="70"/>
      <c r="QIM522" s="60"/>
      <c r="QIN522" s="61"/>
      <c r="QIO522" s="70"/>
      <c r="QIP522" s="70"/>
      <c r="QIQ522" s="60"/>
      <c r="QIR522" s="61"/>
      <c r="QIS522" s="70"/>
      <c r="QIT522" s="70"/>
      <c r="QIU522" s="60"/>
      <c r="QIV522" s="61"/>
      <c r="QIW522" s="70"/>
      <c r="QIX522" s="70"/>
      <c r="QIY522" s="60"/>
      <c r="QIZ522" s="61"/>
      <c r="QJA522" s="70"/>
      <c r="QJB522" s="70"/>
      <c r="QJC522" s="60"/>
      <c r="QJD522" s="61"/>
      <c r="QJE522" s="70"/>
      <c r="QJF522" s="70"/>
      <c r="QJG522" s="60"/>
      <c r="QJH522" s="61"/>
      <c r="QJI522" s="70"/>
      <c r="QJJ522" s="70"/>
      <c r="QJK522" s="60"/>
      <c r="QJL522" s="61"/>
      <c r="QJM522" s="70"/>
      <c r="QJN522" s="70"/>
      <c r="QJO522" s="60"/>
      <c r="QJP522" s="61"/>
      <c r="QJQ522" s="70"/>
      <c r="QJR522" s="70"/>
      <c r="QJS522" s="60"/>
      <c r="QJT522" s="61"/>
      <c r="QJU522" s="70"/>
      <c r="QJV522" s="70"/>
      <c r="QJW522" s="60"/>
      <c r="QJX522" s="61"/>
      <c r="QJY522" s="70"/>
      <c r="QJZ522" s="70"/>
      <c r="QKA522" s="60"/>
      <c r="QKB522" s="61"/>
      <c r="QKC522" s="70"/>
      <c r="QKD522" s="70"/>
      <c r="QKE522" s="60"/>
      <c r="QKF522" s="61"/>
      <c r="QKG522" s="70"/>
      <c r="QKH522" s="70"/>
      <c r="QKI522" s="60"/>
      <c r="QKJ522" s="61"/>
      <c r="QKK522" s="70"/>
      <c r="QKL522" s="70"/>
      <c r="QKM522" s="60"/>
      <c r="QKN522" s="61"/>
      <c r="QKO522" s="70"/>
      <c r="QKP522" s="70"/>
      <c r="QKQ522" s="60"/>
      <c r="QKR522" s="61"/>
      <c r="QKS522" s="70"/>
      <c r="QKT522" s="70"/>
      <c r="QKU522" s="60"/>
      <c r="QKV522" s="61"/>
      <c r="QKW522" s="70"/>
      <c r="QKX522" s="70"/>
      <c r="QKY522" s="60"/>
      <c r="QKZ522" s="61"/>
      <c r="QLA522" s="70"/>
      <c r="QLB522" s="70"/>
      <c r="QLC522" s="60"/>
      <c r="QLD522" s="61"/>
      <c r="QLE522" s="70"/>
      <c r="QLF522" s="70"/>
      <c r="QLG522" s="60"/>
      <c r="QLH522" s="61"/>
      <c r="QLI522" s="70"/>
      <c r="QLJ522" s="70"/>
      <c r="QLK522" s="60"/>
      <c r="QLL522" s="61"/>
      <c r="QLM522" s="70"/>
      <c r="QLN522" s="70"/>
      <c r="QLO522" s="60"/>
      <c r="QLP522" s="61"/>
      <c r="QLQ522" s="70"/>
      <c r="QLR522" s="70"/>
      <c r="QLS522" s="60"/>
      <c r="QLT522" s="61"/>
      <c r="QLU522" s="70"/>
      <c r="QLV522" s="70"/>
      <c r="QLW522" s="60"/>
      <c r="QLX522" s="61"/>
      <c r="QLY522" s="70"/>
      <c r="QLZ522" s="70"/>
      <c r="QMA522" s="60"/>
      <c r="QMB522" s="61"/>
      <c r="QMC522" s="70"/>
      <c r="QMD522" s="70"/>
      <c r="QME522" s="60"/>
      <c r="QMF522" s="61"/>
      <c r="QMG522" s="70"/>
      <c r="QMH522" s="70"/>
      <c r="QMI522" s="60"/>
      <c r="QMJ522" s="61"/>
      <c r="QMK522" s="70"/>
      <c r="QML522" s="70"/>
      <c r="QMM522" s="60"/>
      <c r="QMN522" s="61"/>
      <c r="QMO522" s="70"/>
      <c r="QMP522" s="70"/>
      <c r="QMQ522" s="60"/>
      <c r="QMR522" s="61"/>
      <c r="QMS522" s="70"/>
      <c r="QMT522" s="70"/>
      <c r="QMU522" s="60"/>
      <c r="QMV522" s="61"/>
      <c r="QMW522" s="70"/>
      <c r="QMX522" s="70"/>
      <c r="QMY522" s="60"/>
      <c r="QMZ522" s="61"/>
      <c r="QNA522" s="70"/>
      <c r="QNB522" s="70"/>
      <c r="QNC522" s="60"/>
      <c r="QND522" s="61"/>
      <c r="QNE522" s="70"/>
      <c r="QNF522" s="70"/>
      <c r="QNG522" s="60"/>
      <c r="QNH522" s="61"/>
      <c r="QNI522" s="70"/>
      <c r="QNJ522" s="70"/>
      <c r="QNK522" s="60"/>
      <c r="QNL522" s="61"/>
      <c r="QNM522" s="70"/>
      <c r="QNN522" s="70"/>
      <c r="QNO522" s="60"/>
      <c r="QNP522" s="61"/>
      <c r="QNQ522" s="70"/>
      <c r="QNR522" s="70"/>
      <c r="QNS522" s="60"/>
      <c r="QNT522" s="61"/>
      <c r="QNU522" s="70"/>
      <c r="QNV522" s="70"/>
      <c r="QNW522" s="60"/>
      <c r="QNX522" s="61"/>
      <c r="QNY522" s="70"/>
      <c r="QNZ522" s="70"/>
      <c r="QOA522" s="60"/>
      <c r="QOB522" s="61"/>
      <c r="QOC522" s="70"/>
      <c r="QOD522" s="70"/>
      <c r="QOE522" s="60"/>
      <c r="QOF522" s="61"/>
      <c r="QOG522" s="70"/>
      <c r="QOH522" s="70"/>
      <c r="QOI522" s="60"/>
      <c r="QOJ522" s="61"/>
      <c r="QOK522" s="70"/>
      <c r="QOL522" s="70"/>
      <c r="QOM522" s="60"/>
      <c r="QON522" s="61"/>
      <c r="QOO522" s="70"/>
      <c r="QOP522" s="70"/>
      <c r="QOQ522" s="60"/>
      <c r="QOR522" s="61"/>
      <c r="QOS522" s="70"/>
      <c r="QOT522" s="70"/>
      <c r="QOU522" s="60"/>
      <c r="QOV522" s="61"/>
      <c r="QOW522" s="70"/>
      <c r="QOX522" s="70"/>
      <c r="QOY522" s="60"/>
      <c r="QOZ522" s="61"/>
      <c r="QPA522" s="70"/>
      <c r="QPB522" s="70"/>
      <c r="QPC522" s="60"/>
      <c r="QPD522" s="61"/>
      <c r="QPE522" s="70"/>
      <c r="QPF522" s="70"/>
      <c r="QPG522" s="60"/>
      <c r="QPH522" s="61"/>
      <c r="QPI522" s="70"/>
      <c r="QPJ522" s="70"/>
      <c r="QPK522" s="60"/>
      <c r="QPL522" s="61"/>
      <c r="QPM522" s="70"/>
      <c r="QPN522" s="70"/>
      <c r="QPO522" s="60"/>
      <c r="QPP522" s="61"/>
      <c r="QPQ522" s="70"/>
      <c r="QPR522" s="70"/>
      <c r="QPS522" s="60"/>
      <c r="QPT522" s="61"/>
      <c r="QPU522" s="70"/>
      <c r="QPV522" s="70"/>
      <c r="QPW522" s="60"/>
      <c r="QPX522" s="61"/>
      <c r="QPY522" s="70"/>
      <c r="QPZ522" s="70"/>
      <c r="QQA522" s="60"/>
      <c r="QQB522" s="61"/>
      <c r="QQC522" s="70"/>
      <c r="QQD522" s="70"/>
      <c r="QQE522" s="60"/>
      <c r="QQF522" s="61"/>
      <c r="QQG522" s="70"/>
      <c r="QQH522" s="70"/>
      <c r="QQI522" s="60"/>
      <c r="QQJ522" s="61"/>
      <c r="QQK522" s="70"/>
      <c r="QQL522" s="70"/>
      <c r="QQM522" s="60"/>
      <c r="QQN522" s="61"/>
      <c r="QQO522" s="70"/>
      <c r="QQP522" s="70"/>
      <c r="QQQ522" s="60"/>
      <c r="QQR522" s="61"/>
      <c r="QQS522" s="70"/>
      <c r="QQT522" s="70"/>
      <c r="QQU522" s="60"/>
      <c r="QQV522" s="61"/>
      <c r="QQW522" s="70"/>
      <c r="QQX522" s="70"/>
      <c r="QQY522" s="60"/>
      <c r="QQZ522" s="61"/>
      <c r="QRA522" s="70"/>
      <c r="QRB522" s="70"/>
      <c r="QRC522" s="60"/>
      <c r="QRD522" s="61"/>
      <c r="QRE522" s="70"/>
      <c r="QRF522" s="70"/>
      <c r="QRG522" s="60"/>
      <c r="QRH522" s="61"/>
      <c r="QRI522" s="70"/>
      <c r="QRJ522" s="70"/>
      <c r="QRK522" s="60"/>
      <c r="QRL522" s="61"/>
      <c r="QRM522" s="70"/>
      <c r="QRN522" s="70"/>
      <c r="QRO522" s="60"/>
      <c r="QRP522" s="61"/>
      <c r="QRQ522" s="70"/>
      <c r="QRR522" s="70"/>
      <c r="QRS522" s="60"/>
      <c r="QRT522" s="61"/>
      <c r="QRU522" s="70"/>
      <c r="QRV522" s="70"/>
      <c r="QRW522" s="60"/>
      <c r="QRX522" s="61"/>
      <c r="QRY522" s="70"/>
      <c r="QRZ522" s="70"/>
      <c r="QSA522" s="60"/>
      <c r="QSB522" s="61"/>
      <c r="QSC522" s="70"/>
      <c r="QSD522" s="70"/>
      <c r="QSE522" s="60"/>
      <c r="QSF522" s="61"/>
      <c r="QSG522" s="70"/>
      <c r="QSH522" s="70"/>
      <c r="QSI522" s="60"/>
      <c r="QSJ522" s="61"/>
      <c r="QSK522" s="70"/>
      <c r="QSL522" s="70"/>
      <c r="QSM522" s="60"/>
      <c r="QSN522" s="61"/>
      <c r="QSO522" s="70"/>
      <c r="QSP522" s="70"/>
      <c r="QSQ522" s="60"/>
      <c r="QSR522" s="61"/>
      <c r="QSS522" s="70"/>
      <c r="QST522" s="70"/>
      <c r="QSU522" s="60"/>
      <c r="QSV522" s="61"/>
      <c r="QSW522" s="70"/>
      <c r="QSX522" s="70"/>
      <c r="QSY522" s="60"/>
      <c r="QSZ522" s="61"/>
      <c r="QTA522" s="70"/>
      <c r="QTB522" s="70"/>
      <c r="QTC522" s="60"/>
      <c r="QTD522" s="61"/>
      <c r="QTE522" s="70"/>
      <c r="QTF522" s="70"/>
      <c r="QTG522" s="60"/>
      <c r="QTH522" s="61"/>
      <c r="QTI522" s="70"/>
      <c r="QTJ522" s="70"/>
      <c r="QTK522" s="60"/>
      <c r="QTL522" s="61"/>
      <c r="QTM522" s="70"/>
      <c r="QTN522" s="70"/>
      <c r="QTO522" s="60"/>
      <c r="QTP522" s="61"/>
      <c r="QTQ522" s="70"/>
      <c r="QTR522" s="70"/>
      <c r="QTS522" s="60"/>
      <c r="QTT522" s="61"/>
      <c r="QTU522" s="70"/>
      <c r="QTV522" s="70"/>
      <c r="QTW522" s="60"/>
      <c r="QTX522" s="61"/>
      <c r="QTY522" s="70"/>
      <c r="QTZ522" s="70"/>
      <c r="QUA522" s="60"/>
      <c r="QUB522" s="61"/>
      <c r="QUC522" s="70"/>
      <c r="QUD522" s="70"/>
      <c r="QUE522" s="60"/>
      <c r="QUF522" s="61"/>
      <c r="QUG522" s="70"/>
      <c r="QUH522" s="70"/>
      <c r="QUI522" s="60"/>
      <c r="QUJ522" s="61"/>
      <c r="QUK522" s="70"/>
      <c r="QUL522" s="70"/>
      <c r="QUM522" s="60"/>
      <c r="QUN522" s="61"/>
      <c r="QUO522" s="70"/>
      <c r="QUP522" s="70"/>
      <c r="QUQ522" s="60"/>
      <c r="QUR522" s="61"/>
      <c r="QUS522" s="70"/>
      <c r="QUT522" s="70"/>
      <c r="QUU522" s="60"/>
      <c r="QUV522" s="61"/>
      <c r="QUW522" s="70"/>
      <c r="QUX522" s="70"/>
      <c r="QUY522" s="60"/>
      <c r="QUZ522" s="61"/>
      <c r="QVA522" s="70"/>
      <c r="QVB522" s="70"/>
      <c r="QVC522" s="60"/>
      <c r="QVD522" s="61"/>
      <c r="QVE522" s="70"/>
      <c r="QVF522" s="70"/>
      <c r="QVG522" s="60"/>
      <c r="QVH522" s="61"/>
      <c r="QVI522" s="70"/>
      <c r="QVJ522" s="70"/>
      <c r="QVK522" s="60"/>
      <c r="QVL522" s="61"/>
      <c r="QVM522" s="70"/>
      <c r="QVN522" s="70"/>
      <c r="QVO522" s="60"/>
      <c r="QVP522" s="61"/>
      <c r="QVQ522" s="70"/>
      <c r="QVR522" s="70"/>
      <c r="QVS522" s="60"/>
      <c r="QVT522" s="61"/>
      <c r="QVU522" s="70"/>
      <c r="QVV522" s="70"/>
      <c r="QVW522" s="60"/>
      <c r="QVX522" s="61"/>
      <c r="QVY522" s="70"/>
      <c r="QVZ522" s="70"/>
      <c r="QWA522" s="60"/>
      <c r="QWB522" s="61"/>
      <c r="QWC522" s="70"/>
      <c r="QWD522" s="70"/>
      <c r="QWE522" s="60"/>
      <c r="QWF522" s="61"/>
      <c r="QWG522" s="70"/>
      <c r="QWH522" s="70"/>
      <c r="QWI522" s="60"/>
      <c r="QWJ522" s="61"/>
      <c r="QWK522" s="70"/>
      <c r="QWL522" s="70"/>
      <c r="QWM522" s="60"/>
      <c r="QWN522" s="61"/>
      <c r="QWO522" s="70"/>
      <c r="QWP522" s="70"/>
      <c r="QWQ522" s="60"/>
      <c r="QWR522" s="61"/>
      <c r="QWS522" s="70"/>
      <c r="QWT522" s="70"/>
      <c r="QWU522" s="60"/>
      <c r="QWV522" s="61"/>
      <c r="QWW522" s="70"/>
      <c r="QWX522" s="70"/>
      <c r="QWY522" s="60"/>
      <c r="QWZ522" s="61"/>
      <c r="QXA522" s="70"/>
      <c r="QXB522" s="70"/>
      <c r="QXC522" s="60"/>
      <c r="QXD522" s="61"/>
      <c r="QXE522" s="70"/>
      <c r="QXF522" s="70"/>
      <c r="QXG522" s="60"/>
      <c r="QXH522" s="61"/>
      <c r="QXI522" s="70"/>
      <c r="QXJ522" s="70"/>
      <c r="QXK522" s="60"/>
      <c r="QXL522" s="61"/>
      <c r="QXM522" s="70"/>
      <c r="QXN522" s="70"/>
      <c r="QXO522" s="60"/>
      <c r="QXP522" s="61"/>
      <c r="QXQ522" s="70"/>
      <c r="QXR522" s="70"/>
      <c r="QXS522" s="60"/>
      <c r="QXT522" s="61"/>
      <c r="QXU522" s="70"/>
      <c r="QXV522" s="70"/>
      <c r="QXW522" s="60"/>
      <c r="QXX522" s="61"/>
      <c r="QXY522" s="70"/>
      <c r="QXZ522" s="70"/>
      <c r="QYA522" s="60"/>
      <c r="QYB522" s="61"/>
      <c r="QYC522" s="70"/>
      <c r="QYD522" s="70"/>
      <c r="QYE522" s="60"/>
      <c r="QYF522" s="61"/>
      <c r="QYG522" s="70"/>
      <c r="QYH522" s="70"/>
      <c r="QYI522" s="60"/>
      <c r="QYJ522" s="61"/>
      <c r="QYK522" s="70"/>
      <c r="QYL522" s="70"/>
      <c r="QYM522" s="60"/>
      <c r="QYN522" s="61"/>
      <c r="QYO522" s="70"/>
      <c r="QYP522" s="70"/>
      <c r="QYQ522" s="60"/>
      <c r="QYR522" s="61"/>
      <c r="QYS522" s="70"/>
      <c r="QYT522" s="70"/>
      <c r="QYU522" s="60"/>
      <c r="QYV522" s="61"/>
      <c r="QYW522" s="70"/>
      <c r="QYX522" s="70"/>
      <c r="QYY522" s="60"/>
      <c r="QYZ522" s="61"/>
      <c r="QZA522" s="70"/>
      <c r="QZB522" s="70"/>
      <c r="QZC522" s="60"/>
      <c r="QZD522" s="61"/>
      <c r="QZE522" s="70"/>
      <c r="QZF522" s="70"/>
      <c r="QZG522" s="60"/>
      <c r="QZH522" s="61"/>
      <c r="QZI522" s="70"/>
      <c r="QZJ522" s="70"/>
      <c r="QZK522" s="60"/>
      <c r="QZL522" s="61"/>
      <c r="QZM522" s="70"/>
      <c r="QZN522" s="70"/>
      <c r="QZO522" s="60"/>
      <c r="QZP522" s="61"/>
      <c r="QZQ522" s="70"/>
      <c r="QZR522" s="70"/>
      <c r="QZS522" s="60"/>
      <c r="QZT522" s="61"/>
      <c r="QZU522" s="70"/>
      <c r="QZV522" s="70"/>
      <c r="QZW522" s="60"/>
      <c r="QZX522" s="61"/>
      <c r="QZY522" s="70"/>
      <c r="QZZ522" s="70"/>
      <c r="RAA522" s="60"/>
      <c r="RAB522" s="61"/>
      <c r="RAC522" s="70"/>
      <c r="RAD522" s="70"/>
      <c r="RAE522" s="60"/>
      <c r="RAF522" s="61"/>
      <c r="RAG522" s="70"/>
      <c r="RAH522" s="70"/>
      <c r="RAI522" s="60"/>
      <c r="RAJ522" s="61"/>
      <c r="RAK522" s="70"/>
      <c r="RAL522" s="70"/>
      <c r="RAM522" s="60"/>
      <c r="RAN522" s="61"/>
      <c r="RAO522" s="70"/>
      <c r="RAP522" s="70"/>
      <c r="RAQ522" s="60"/>
      <c r="RAR522" s="61"/>
      <c r="RAS522" s="70"/>
      <c r="RAT522" s="70"/>
      <c r="RAU522" s="60"/>
      <c r="RAV522" s="61"/>
      <c r="RAW522" s="70"/>
      <c r="RAX522" s="70"/>
      <c r="RAY522" s="60"/>
      <c r="RAZ522" s="61"/>
      <c r="RBA522" s="70"/>
      <c r="RBB522" s="70"/>
      <c r="RBC522" s="60"/>
      <c r="RBD522" s="61"/>
      <c r="RBE522" s="70"/>
      <c r="RBF522" s="70"/>
      <c r="RBG522" s="60"/>
      <c r="RBH522" s="61"/>
      <c r="RBI522" s="70"/>
      <c r="RBJ522" s="70"/>
      <c r="RBK522" s="60"/>
      <c r="RBL522" s="61"/>
      <c r="RBM522" s="70"/>
      <c r="RBN522" s="70"/>
      <c r="RBO522" s="60"/>
      <c r="RBP522" s="61"/>
      <c r="RBQ522" s="70"/>
      <c r="RBR522" s="70"/>
      <c r="RBS522" s="60"/>
      <c r="RBT522" s="61"/>
      <c r="RBU522" s="70"/>
      <c r="RBV522" s="70"/>
      <c r="RBW522" s="60"/>
      <c r="RBX522" s="61"/>
      <c r="RBY522" s="70"/>
      <c r="RBZ522" s="70"/>
      <c r="RCA522" s="60"/>
      <c r="RCB522" s="61"/>
      <c r="RCC522" s="70"/>
      <c r="RCD522" s="70"/>
      <c r="RCE522" s="60"/>
      <c r="RCF522" s="61"/>
      <c r="RCG522" s="70"/>
      <c r="RCH522" s="70"/>
      <c r="RCI522" s="60"/>
      <c r="RCJ522" s="61"/>
      <c r="RCK522" s="70"/>
      <c r="RCL522" s="70"/>
      <c r="RCM522" s="60"/>
      <c r="RCN522" s="61"/>
      <c r="RCO522" s="70"/>
      <c r="RCP522" s="70"/>
      <c r="RCQ522" s="60"/>
      <c r="RCR522" s="61"/>
      <c r="RCS522" s="70"/>
      <c r="RCT522" s="70"/>
      <c r="RCU522" s="60"/>
      <c r="RCV522" s="61"/>
      <c r="RCW522" s="70"/>
      <c r="RCX522" s="70"/>
      <c r="RCY522" s="60"/>
      <c r="RCZ522" s="61"/>
      <c r="RDA522" s="70"/>
      <c r="RDB522" s="70"/>
      <c r="RDC522" s="60"/>
      <c r="RDD522" s="61"/>
      <c r="RDE522" s="70"/>
      <c r="RDF522" s="70"/>
      <c r="RDG522" s="60"/>
      <c r="RDH522" s="61"/>
      <c r="RDI522" s="70"/>
      <c r="RDJ522" s="70"/>
      <c r="RDK522" s="60"/>
      <c r="RDL522" s="61"/>
      <c r="RDM522" s="70"/>
      <c r="RDN522" s="70"/>
      <c r="RDO522" s="60"/>
      <c r="RDP522" s="61"/>
      <c r="RDQ522" s="70"/>
      <c r="RDR522" s="70"/>
      <c r="RDS522" s="60"/>
      <c r="RDT522" s="61"/>
      <c r="RDU522" s="70"/>
      <c r="RDV522" s="70"/>
      <c r="RDW522" s="60"/>
      <c r="RDX522" s="61"/>
      <c r="RDY522" s="70"/>
      <c r="RDZ522" s="70"/>
      <c r="REA522" s="60"/>
      <c r="REB522" s="61"/>
      <c r="REC522" s="70"/>
      <c r="RED522" s="70"/>
      <c r="REE522" s="60"/>
      <c r="REF522" s="61"/>
      <c r="REG522" s="70"/>
      <c r="REH522" s="70"/>
      <c r="REI522" s="60"/>
      <c r="REJ522" s="61"/>
      <c r="REK522" s="70"/>
      <c r="REL522" s="70"/>
      <c r="REM522" s="60"/>
      <c r="REN522" s="61"/>
      <c r="REO522" s="70"/>
      <c r="REP522" s="70"/>
      <c r="REQ522" s="60"/>
      <c r="RER522" s="61"/>
      <c r="RES522" s="70"/>
      <c r="RET522" s="70"/>
      <c r="REU522" s="60"/>
      <c r="REV522" s="61"/>
      <c r="REW522" s="70"/>
      <c r="REX522" s="70"/>
      <c r="REY522" s="60"/>
      <c r="REZ522" s="61"/>
      <c r="RFA522" s="70"/>
      <c r="RFB522" s="70"/>
      <c r="RFC522" s="60"/>
      <c r="RFD522" s="61"/>
      <c r="RFE522" s="70"/>
      <c r="RFF522" s="70"/>
      <c r="RFG522" s="60"/>
      <c r="RFH522" s="61"/>
      <c r="RFI522" s="70"/>
      <c r="RFJ522" s="70"/>
      <c r="RFK522" s="60"/>
      <c r="RFL522" s="61"/>
      <c r="RFM522" s="70"/>
      <c r="RFN522" s="70"/>
      <c r="RFO522" s="60"/>
      <c r="RFP522" s="61"/>
      <c r="RFQ522" s="70"/>
      <c r="RFR522" s="70"/>
      <c r="RFS522" s="60"/>
      <c r="RFT522" s="61"/>
      <c r="RFU522" s="70"/>
      <c r="RFV522" s="70"/>
      <c r="RFW522" s="60"/>
      <c r="RFX522" s="61"/>
      <c r="RFY522" s="70"/>
      <c r="RFZ522" s="70"/>
      <c r="RGA522" s="60"/>
      <c r="RGB522" s="61"/>
      <c r="RGC522" s="70"/>
      <c r="RGD522" s="70"/>
      <c r="RGE522" s="60"/>
      <c r="RGF522" s="61"/>
      <c r="RGG522" s="70"/>
      <c r="RGH522" s="70"/>
      <c r="RGI522" s="60"/>
      <c r="RGJ522" s="61"/>
      <c r="RGK522" s="70"/>
      <c r="RGL522" s="70"/>
      <c r="RGM522" s="60"/>
      <c r="RGN522" s="61"/>
      <c r="RGO522" s="70"/>
      <c r="RGP522" s="70"/>
      <c r="RGQ522" s="60"/>
      <c r="RGR522" s="61"/>
      <c r="RGS522" s="70"/>
      <c r="RGT522" s="70"/>
      <c r="RGU522" s="60"/>
      <c r="RGV522" s="61"/>
      <c r="RGW522" s="70"/>
      <c r="RGX522" s="70"/>
      <c r="RGY522" s="60"/>
      <c r="RGZ522" s="61"/>
      <c r="RHA522" s="70"/>
      <c r="RHB522" s="70"/>
      <c r="RHC522" s="60"/>
      <c r="RHD522" s="61"/>
      <c r="RHE522" s="70"/>
      <c r="RHF522" s="70"/>
      <c r="RHG522" s="60"/>
      <c r="RHH522" s="61"/>
      <c r="RHI522" s="70"/>
      <c r="RHJ522" s="70"/>
      <c r="RHK522" s="60"/>
      <c r="RHL522" s="61"/>
      <c r="RHM522" s="70"/>
      <c r="RHN522" s="70"/>
      <c r="RHO522" s="60"/>
      <c r="RHP522" s="61"/>
      <c r="RHQ522" s="70"/>
      <c r="RHR522" s="70"/>
      <c r="RHS522" s="60"/>
      <c r="RHT522" s="61"/>
      <c r="RHU522" s="70"/>
      <c r="RHV522" s="70"/>
      <c r="RHW522" s="60"/>
      <c r="RHX522" s="61"/>
      <c r="RHY522" s="70"/>
      <c r="RHZ522" s="70"/>
      <c r="RIA522" s="60"/>
      <c r="RIB522" s="61"/>
      <c r="RIC522" s="70"/>
      <c r="RID522" s="70"/>
      <c r="RIE522" s="60"/>
      <c r="RIF522" s="61"/>
      <c r="RIG522" s="70"/>
      <c r="RIH522" s="70"/>
      <c r="RII522" s="60"/>
      <c r="RIJ522" s="61"/>
      <c r="RIK522" s="70"/>
      <c r="RIL522" s="70"/>
      <c r="RIM522" s="60"/>
      <c r="RIN522" s="61"/>
      <c r="RIO522" s="70"/>
      <c r="RIP522" s="70"/>
      <c r="RIQ522" s="60"/>
      <c r="RIR522" s="61"/>
      <c r="RIS522" s="70"/>
      <c r="RIT522" s="70"/>
      <c r="RIU522" s="60"/>
      <c r="RIV522" s="61"/>
      <c r="RIW522" s="70"/>
      <c r="RIX522" s="70"/>
      <c r="RIY522" s="60"/>
      <c r="RIZ522" s="61"/>
      <c r="RJA522" s="70"/>
      <c r="RJB522" s="70"/>
      <c r="RJC522" s="60"/>
      <c r="RJD522" s="61"/>
      <c r="RJE522" s="70"/>
      <c r="RJF522" s="70"/>
      <c r="RJG522" s="60"/>
      <c r="RJH522" s="61"/>
      <c r="RJI522" s="70"/>
      <c r="RJJ522" s="70"/>
      <c r="RJK522" s="60"/>
      <c r="RJL522" s="61"/>
      <c r="RJM522" s="70"/>
      <c r="RJN522" s="70"/>
      <c r="RJO522" s="60"/>
      <c r="RJP522" s="61"/>
      <c r="RJQ522" s="70"/>
      <c r="RJR522" s="70"/>
      <c r="RJS522" s="60"/>
      <c r="RJT522" s="61"/>
      <c r="RJU522" s="70"/>
      <c r="RJV522" s="70"/>
      <c r="RJW522" s="60"/>
      <c r="RJX522" s="61"/>
      <c r="RJY522" s="70"/>
      <c r="RJZ522" s="70"/>
      <c r="RKA522" s="60"/>
      <c r="RKB522" s="61"/>
      <c r="RKC522" s="70"/>
      <c r="RKD522" s="70"/>
      <c r="RKE522" s="60"/>
      <c r="RKF522" s="61"/>
      <c r="RKG522" s="70"/>
      <c r="RKH522" s="70"/>
      <c r="RKI522" s="60"/>
      <c r="RKJ522" s="61"/>
      <c r="RKK522" s="70"/>
      <c r="RKL522" s="70"/>
      <c r="RKM522" s="60"/>
      <c r="RKN522" s="61"/>
      <c r="RKO522" s="70"/>
      <c r="RKP522" s="70"/>
      <c r="RKQ522" s="60"/>
      <c r="RKR522" s="61"/>
      <c r="RKS522" s="70"/>
      <c r="RKT522" s="70"/>
      <c r="RKU522" s="60"/>
      <c r="RKV522" s="61"/>
      <c r="RKW522" s="70"/>
      <c r="RKX522" s="70"/>
      <c r="RKY522" s="60"/>
      <c r="RKZ522" s="61"/>
      <c r="RLA522" s="70"/>
      <c r="RLB522" s="70"/>
      <c r="RLC522" s="60"/>
      <c r="RLD522" s="61"/>
      <c r="RLE522" s="70"/>
      <c r="RLF522" s="70"/>
      <c r="RLG522" s="60"/>
      <c r="RLH522" s="61"/>
      <c r="RLI522" s="70"/>
      <c r="RLJ522" s="70"/>
      <c r="RLK522" s="60"/>
      <c r="RLL522" s="61"/>
      <c r="RLM522" s="70"/>
      <c r="RLN522" s="70"/>
      <c r="RLO522" s="60"/>
      <c r="RLP522" s="61"/>
      <c r="RLQ522" s="70"/>
      <c r="RLR522" s="70"/>
      <c r="RLS522" s="60"/>
      <c r="RLT522" s="61"/>
      <c r="RLU522" s="70"/>
      <c r="RLV522" s="70"/>
      <c r="RLW522" s="60"/>
      <c r="RLX522" s="61"/>
      <c r="RLY522" s="70"/>
      <c r="RLZ522" s="70"/>
      <c r="RMA522" s="60"/>
      <c r="RMB522" s="61"/>
      <c r="RMC522" s="70"/>
      <c r="RMD522" s="70"/>
      <c r="RME522" s="60"/>
      <c r="RMF522" s="61"/>
      <c r="RMG522" s="70"/>
      <c r="RMH522" s="70"/>
      <c r="RMI522" s="60"/>
      <c r="RMJ522" s="61"/>
      <c r="RMK522" s="70"/>
      <c r="RML522" s="70"/>
      <c r="RMM522" s="60"/>
      <c r="RMN522" s="61"/>
      <c r="RMO522" s="70"/>
      <c r="RMP522" s="70"/>
      <c r="RMQ522" s="60"/>
      <c r="RMR522" s="61"/>
      <c r="RMS522" s="70"/>
      <c r="RMT522" s="70"/>
      <c r="RMU522" s="60"/>
      <c r="RMV522" s="61"/>
      <c r="RMW522" s="70"/>
      <c r="RMX522" s="70"/>
      <c r="RMY522" s="60"/>
      <c r="RMZ522" s="61"/>
      <c r="RNA522" s="70"/>
      <c r="RNB522" s="70"/>
      <c r="RNC522" s="60"/>
      <c r="RND522" s="61"/>
      <c r="RNE522" s="70"/>
      <c r="RNF522" s="70"/>
      <c r="RNG522" s="60"/>
      <c r="RNH522" s="61"/>
      <c r="RNI522" s="70"/>
      <c r="RNJ522" s="70"/>
      <c r="RNK522" s="60"/>
      <c r="RNL522" s="61"/>
      <c r="RNM522" s="70"/>
      <c r="RNN522" s="70"/>
      <c r="RNO522" s="60"/>
      <c r="RNP522" s="61"/>
      <c r="RNQ522" s="70"/>
      <c r="RNR522" s="70"/>
      <c r="RNS522" s="60"/>
      <c r="RNT522" s="61"/>
      <c r="RNU522" s="70"/>
      <c r="RNV522" s="70"/>
      <c r="RNW522" s="60"/>
      <c r="RNX522" s="61"/>
      <c r="RNY522" s="70"/>
      <c r="RNZ522" s="70"/>
      <c r="ROA522" s="60"/>
      <c r="ROB522" s="61"/>
      <c r="ROC522" s="70"/>
      <c r="ROD522" s="70"/>
      <c r="ROE522" s="60"/>
      <c r="ROF522" s="61"/>
      <c r="ROG522" s="70"/>
      <c r="ROH522" s="70"/>
      <c r="ROI522" s="60"/>
      <c r="ROJ522" s="61"/>
      <c r="ROK522" s="70"/>
      <c r="ROL522" s="70"/>
      <c r="ROM522" s="60"/>
      <c r="RON522" s="61"/>
      <c r="ROO522" s="70"/>
      <c r="ROP522" s="70"/>
      <c r="ROQ522" s="60"/>
      <c r="ROR522" s="61"/>
      <c r="ROS522" s="70"/>
      <c r="ROT522" s="70"/>
      <c r="ROU522" s="60"/>
      <c r="ROV522" s="61"/>
      <c r="ROW522" s="70"/>
      <c r="ROX522" s="70"/>
      <c r="ROY522" s="60"/>
      <c r="ROZ522" s="61"/>
      <c r="RPA522" s="70"/>
      <c r="RPB522" s="70"/>
      <c r="RPC522" s="60"/>
      <c r="RPD522" s="61"/>
      <c r="RPE522" s="70"/>
      <c r="RPF522" s="70"/>
      <c r="RPG522" s="60"/>
      <c r="RPH522" s="61"/>
      <c r="RPI522" s="70"/>
      <c r="RPJ522" s="70"/>
      <c r="RPK522" s="60"/>
      <c r="RPL522" s="61"/>
      <c r="RPM522" s="70"/>
      <c r="RPN522" s="70"/>
      <c r="RPO522" s="60"/>
      <c r="RPP522" s="61"/>
      <c r="RPQ522" s="70"/>
      <c r="RPR522" s="70"/>
      <c r="RPS522" s="60"/>
      <c r="RPT522" s="61"/>
      <c r="RPU522" s="70"/>
      <c r="RPV522" s="70"/>
      <c r="RPW522" s="60"/>
      <c r="RPX522" s="61"/>
      <c r="RPY522" s="70"/>
      <c r="RPZ522" s="70"/>
      <c r="RQA522" s="60"/>
      <c r="RQB522" s="61"/>
      <c r="RQC522" s="70"/>
      <c r="RQD522" s="70"/>
      <c r="RQE522" s="60"/>
      <c r="RQF522" s="61"/>
      <c r="RQG522" s="70"/>
      <c r="RQH522" s="70"/>
      <c r="RQI522" s="60"/>
      <c r="RQJ522" s="61"/>
      <c r="RQK522" s="70"/>
      <c r="RQL522" s="70"/>
      <c r="RQM522" s="60"/>
      <c r="RQN522" s="61"/>
      <c r="RQO522" s="70"/>
      <c r="RQP522" s="70"/>
      <c r="RQQ522" s="60"/>
      <c r="RQR522" s="61"/>
      <c r="RQS522" s="70"/>
      <c r="RQT522" s="70"/>
      <c r="RQU522" s="60"/>
      <c r="RQV522" s="61"/>
      <c r="RQW522" s="70"/>
      <c r="RQX522" s="70"/>
      <c r="RQY522" s="60"/>
      <c r="RQZ522" s="61"/>
      <c r="RRA522" s="70"/>
      <c r="RRB522" s="70"/>
      <c r="RRC522" s="60"/>
      <c r="RRD522" s="61"/>
      <c r="RRE522" s="70"/>
      <c r="RRF522" s="70"/>
      <c r="RRG522" s="60"/>
      <c r="RRH522" s="61"/>
      <c r="RRI522" s="70"/>
      <c r="RRJ522" s="70"/>
      <c r="RRK522" s="60"/>
      <c r="RRL522" s="61"/>
      <c r="RRM522" s="70"/>
      <c r="RRN522" s="70"/>
      <c r="RRO522" s="60"/>
      <c r="RRP522" s="61"/>
      <c r="RRQ522" s="70"/>
      <c r="RRR522" s="70"/>
      <c r="RRS522" s="60"/>
      <c r="RRT522" s="61"/>
      <c r="RRU522" s="70"/>
      <c r="RRV522" s="70"/>
      <c r="RRW522" s="60"/>
      <c r="RRX522" s="61"/>
      <c r="RRY522" s="70"/>
      <c r="RRZ522" s="70"/>
      <c r="RSA522" s="60"/>
      <c r="RSB522" s="61"/>
      <c r="RSC522" s="70"/>
      <c r="RSD522" s="70"/>
      <c r="RSE522" s="60"/>
      <c r="RSF522" s="61"/>
      <c r="RSG522" s="70"/>
      <c r="RSH522" s="70"/>
      <c r="RSI522" s="60"/>
      <c r="RSJ522" s="61"/>
      <c r="RSK522" s="70"/>
      <c r="RSL522" s="70"/>
      <c r="RSM522" s="60"/>
      <c r="RSN522" s="61"/>
      <c r="RSO522" s="70"/>
      <c r="RSP522" s="70"/>
      <c r="RSQ522" s="60"/>
      <c r="RSR522" s="61"/>
      <c r="RSS522" s="70"/>
      <c r="RST522" s="70"/>
      <c r="RSU522" s="60"/>
      <c r="RSV522" s="61"/>
      <c r="RSW522" s="70"/>
      <c r="RSX522" s="70"/>
      <c r="RSY522" s="60"/>
      <c r="RSZ522" s="61"/>
      <c r="RTA522" s="70"/>
      <c r="RTB522" s="70"/>
      <c r="RTC522" s="60"/>
      <c r="RTD522" s="61"/>
      <c r="RTE522" s="70"/>
      <c r="RTF522" s="70"/>
      <c r="RTG522" s="60"/>
      <c r="RTH522" s="61"/>
      <c r="RTI522" s="70"/>
      <c r="RTJ522" s="70"/>
      <c r="RTK522" s="60"/>
      <c r="RTL522" s="61"/>
      <c r="RTM522" s="70"/>
      <c r="RTN522" s="70"/>
      <c r="RTO522" s="60"/>
      <c r="RTP522" s="61"/>
      <c r="RTQ522" s="70"/>
      <c r="RTR522" s="70"/>
      <c r="RTS522" s="60"/>
      <c r="RTT522" s="61"/>
      <c r="RTU522" s="70"/>
      <c r="RTV522" s="70"/>
      <c r="RTW522" s="60"/>
      <c r="RTX522" s="61"/>
      <c r="RTY522" s="70"/>
      <c r="RTZ522" s="70"/>
      <c r="RUA522" s="60"/>
      <c r="RUB522" s="61"/>
      <c r="RUC522" s="70"/>
      <c r="RUD522" s="70"/>
      <c r="RUE522" s="60"/>
      <c r="RUF522" s="61"/>
      <c r="RUG522" s="70"/>
      <c r="RUH522" s="70"/>
      <c r="RUI522" s="60"/>
      <c r="RUJ522" s="61"/>
      <c r="RUK522" s="70"/>
      <c r="RUL522" s="70"/>
      <c r="RUM522" s="60"/>
      <c r="RUN522" s="61"/>
      <c r="RUO522" s="70"/>
      <c r="RUP522" s="70"/>
      <c r="RUQ522" s="60"/>
      <c r="RUR522" s="61"/>
      <c r="RUS522" s="70"/>
      <c r="RUT522" s="70"/>
      <c r="RUU522" s="60"/>
      <c r="RUV522" s="61"/>
      <c r="RUW522" s="70"/>
      <c r="RUX522" s="70"/>
      <c r="RUY522" s="60"/>
      <c r="RUZ522" s="61"/>
      <c r="RVA522" s="70"/>
      <c r="RVB522" s="70"/>
      <c r="RVC522" s="60"/>
      <c r="RVD522" s="61"/>
      <c r="RVE522" s="70"/>
      <c r="RVF522" s="70"/>
      <c r="RVG522" s="60"/>
      <c r="RVH522" s="61"/>
      <c r="RVI522" s="70"/>
      <c r="RVJ522" s="70"/>
      <c r="RVK522" s="60"/>
      <c r="RVL522" s="61"/>
      <c r="RVM522" s="70"/>
      <c r="RVN522" s="70"/>
      <c r="RVO522" s="60"/>
      <c r="RVP522" s="61"/>
      <c r="RVQ522" s="70"/>
      <c r="RVR522" s="70"/>
      <c r="RVS522" s="60"/>
      <c r="RVT522" s="61"/>
      <c r="RVU522" s="70"/>
      <c r="RVV522" s="70"/>
      <c r="RVW522" s="60"/>
      <c r="RVX522" s="61"/>
      <c r="RVY522" s="70"/>
      <c r="RVZ522" s="70"/>
      <c r="RWA522" s="60"/>
      <c r="RWB522" s="61"/>
      <c r="RWC522" s="70"/>
      <c r="RWD522" s="70"/>
      <c r="RWE522" s="60"/>
      <c r="RWF522" s="61"/>
      <c r="RWG522" s="70"/>
      <c r="RWH522" s="70"/>
      <c r="RWI522" s="60"/>
      <c r="RWJ522" s="61"/>
      <c r="RWK522" s="70"/>
      <c r="RWL522" s="70"/>
      <c r="RWM522" s="60"/>
      <c r="RWN522" s="61"/>
      <c r="RWO522" s="70"/>
      <c r="RWP522" s="70"/>
      <c r="RWQ522" s="60"/>
      <c r="RWR522" s="61"/>
      <c r="RWS522" s="70"/>
      <c r="RWT522" s="70"/>
      <c r="RWU522" s="60"/>
      <c r="RWV522" s="61"/>
      <c r="RWW522" s="70"/>
      <c r="RWX522" s="70"/>
      <c r="RWY522" s="60"/>
      <c r="RWZ522" s="61"/>
      <c r="RXA522" s="70"/>
      <c r="RXB522" s="70"/>
      <c r="RXC522" s="60"/>
      <c r="RXD522" s="61"/>
      <c r="RXE522" s="70"/>
      <c r="RXF522" s="70"/>
      <c r="RXG522" s="60"/>
      <c r="RXH522" s="61"/>
      <c r="RXI522" s="70"/>
      <c r="RXJ522" s="70"/>
      <c r="RXK522" s="60"/>
      <c r="RXL522" s="61"/>
      <c r="RXM522" s="70"/>
      <c r="RXN522" s="70"/>
      <c r="RXO522" s="60"/>
      <c r="RXP522" s="61"/>
      <c r="RXQ522" s="70"/>
      <c r="RXR522" s="70"/>
      <c r="RXS522" s="60"/>
      <c r="RXT522" s="61"/>
      <c r="RXU522" s="70"/>
      <c r="RXV522" s="70"/>
      <c r="RXW522" s="60"/>
      <c r="RXX522" s="61"/>
      <c r="RXY522" s="70"/>
      <c r="RXZ522" s="70"/>
      <c r="RYA522" s="60"/>
      <c r="RYB522" s="61"/>
      <c r="RYC522" s="70"/>
      <c r="RYD522" s="70"/>
      <c r="RYE522" s="60"/>
      <c r="RYF522" s="61"/>
      <c r="RYG522" s="70"/>
      <c r="RYH522" s="70"/>
      <c r="RYI522" s="60"/>
      <c r="RYJ522" s="61"/>
      <c r="RYK522" s="70"/>
      <c r="RYL522" s="70"/>
      <c r="RYM522" s="60"/>
      <c r="RYN522" s="61"/>
      <c r="RYO522" s="70"/>
      <c r="RYP522" s="70"/>
      <c r="RYQ522" s="60"/>
      <c r="RYR522" s="61"/>
      <c r="RYS522" s="70"/>
      <c r="RYT522" s="70"/>
      <c r="RYU522" s="60"/>
      <c r="RYV522" s="61"/>
      <c r="RYW522" s="70"/>
      <c r="RYX522" s="70"/>
      <c r="RYY522" s="60"/>
      <c r="RYZ522" s="61"/>
      <c r="RZA522" s="70"/>
      <c r="RZB522" s="70"/>
      <c r="RZC522" s="60"/>
      <c r="RZD522" s="61"/>
      <c r="RZE522" s="70"/>
      <c r="RZF522" s="70"/>
      <c r="RZG522" s="60"/>
      <c r="RZH522" s="61"/>
      <c r="RZI522" s="70"/>
      <c r="RZJ522" s="70"/>
      <c r="RZK522" s="60"/>
      <c r="RZL522" s="61"/>
      <c r="RZM522" s="70"/>
      <c r="RZN522" s="70"/>
      <c r="RZO522" s="60"/>
      <c r="RZP522" s="61"/>
      <c r="RZQ522" s="70"/>
      <c r="RZR522" s="70"/>
      <c r="RZS522" s="60"/>
      <c r="RZT522" s="61"/>
      <c r="RZU522" s="70"/>
      <c r="RZV522" s="70"/>
      <c r="RZW522" s="60"/>
      <c r="RZX522" s="61"/>
      <c r="RZY522" s="70"/>
      <c r="RZZ522" s="70"/>
      <c r="SAA522" s="60"/>
      <c r="SAB522" s="61"/>
      <c r="SAC522" s="70"/>
      <c r="SAD522" s="70"/>
      <c r="SAE522" s="60"/>
      <c r="SAF522" s="61"/>
      <c r="SAG522" s="70"/>
      <c r="SAH522" s="70"/>
      <c r="SAI522" s="60"/>
      <c r="SAJ522" s="61"/>
      <c r="SAK522" s="70"/>
      <c r="SAL522" s="70"/>
      <c r="SAM522" s="60"/>
      <c r="SAN522" s="61"/>
      <c r="SAO522" s="70"/>
      <c r="SAP522" s="70"/>
      <c r="SAQ522" s="60"/>
      <c r="SAR522" s="61"/>
      <c r="SAS522" s="70"/>
      <c r="SAT522" s="70"/>
      <c r="SAU522" s="60"/>
      <c r="SAV522" s="61"/>
      <c r="SAW522" s="70"/>
      <c r="SAX522" s="70"/>
      <c r="SAY522" s="60"/>
      <c r="SAZ522" s="61"/>
      <c r="SBA522" s="70"/>
      <c r="SBB522" s="70"/>
      <c r="SBC522" s="60"/>
      <c r="SBD522" s="61"/>
      <c r="SBE522" s="70"/>
      <c r="SBF522" s="70"/>
      <c r="SBG522" s="60"/>
      <c r="SBH522" s="61"/>
      <c r="SBI522" s="70"/>
      <c r="SBJ522" s="70"/>
      <c r="SBK522" s="60"/>
      <c r="SBL522" s="61"/>
      <c r="SBM522" s="70"/>
      <c r="SBN522" s="70"/>
      <c r="SBO522" s="60"/>
      <c r="SBP522" s="61"/>
      <c r="SBQ522" s="70"/>
      <c r="SBR522" s="70"/>
      <c r="SBS522" s="60"/>
      <c r="SBT522" s="61"/>
      <c r="SBU522" s="70"/>
      <c r="SBV522" s="70"/>
      <c r="SBW522" s="60"/>
      <c r="SBX522" s="61"/>
      <c r="SBY522" s="70"/>
      <c r="SBZ522" s="70"/>
      <c r="SCA522" s="60"/>
      <c r="SCB522" s="61"/>
      <c r="SCC522" s="70"/>
      <c r="SCD522" s="70"/>
      <c r="SCE522" s="60"/>
      <c r="SCF522" s="61"/>
      <c r="SCG522" s="70"/>
      <c r="SCH522" s="70"/>
      <c r="SCI522" s="60"/>
      <c r="SCJ522" s="61"/>
      <c r="SCK522" s="70"/>
      <c r="SCL522" s="70"/>
      <c r="SCM522" s="60"/>
      <c r="SCN522" s="61"/>
      <c r="SCO522" s="70"/>
      <c r="SCP522" s="70"/>
      <c r="SCQ522" s="60"/>
      <c r="SCR522" s="61"/>
      <c r="SCS522" s="70"/>
      <c r="SCT522" s="70"/>
      <c r="SCU522" s="60"/>
      <c r="SCV522" s="61"/>
      <c r="SCW522" s="70"/>
      <c r="SCX522" s="70"/>
      <c r="SCY522" s="60"/>
      <c r="SCZ522" s="61"/>
      <c r="SDA522" s="70"/>
      <c r="SDB522" s="70"/>
      <c r="SDC522" s="60"/>
      <c r="SDD522" s="61"/>
      <c r="SDE522" s="70"/>
      <c r="SDF522" s="70"/>
      <c r="SDG522" s="60"/>
      <c r="SDH522" s="61"/>
      <c r="SDI522" s="70"/>
      <c r="SDJ522" s="70"/>
      <c r="SDK522" s="60"/>
      <c r="SDL522" s="61"/>
      <c r="SDM522" s="70"/>
      <c r="SDN522" s="70"/>
      <c r="SDO522" s="60"/>
      <c r="SDP522" s="61"/>
      <c r="SDQ522" s="70"/>
      <c r="SDR522" s="70"/>
      <c r="SDS522" s="60"/>
      <c r="SDT522" s="61"/>
      <c r="SDU522" s="70"/>
      <c r="SDV522" s="70"/>
      <c r="SDW522" s="60"/>
      <c r="SDX522" s="61"/>
      <c r="SDY522" s="70"/>
      <c r="SDZ522" s="70"/>
      <c r="SEA522" s="60"/>
      <c r="SEB522" s="61"/>
      <c r="SEC522" s="70"/>
      <c r="SED522" s="70"/>
      <c r="SEE522" s="60"/>
      <c r="SEF522" s="61"/>
      <c r="SEG522" s="70"/>
      <c r="SEH522" s="70"/>
      <c r="SEI522" s="60"/>
      <c r="SEJ522" s="61"/>
      <c r="SEK522" s="70"/>
      <c r="SEL522" s="70"/>
      <c r="SEM522" s="60"/>
      <c r="SEN522" s="61"/>
      <c r="SEO522" s="70"/>
      <c r="SEP522" s="70"/>
      <c r="SEQ522" s="60"/>
      <c r="SER522" s="61"/>
      <c r="SES522" s="70"/>
      <c r="SET522" s="70"/>
      <c r="SEU522" s="60"/>
      <c r="SEV522" s="61"/>
      <c r="SEW522" s="70"/>
      <c r="SEX522" s="70"/>
      <c r="SEY522" s="60"/>
      <c r="SEZ522" s="61"/>
      <c r="SFA522" s="70"/>
      <c r="SFB522" s="70"/>
      <c r="SFC522" s="60"/>
      <c r="SFD522" s="61"/>
      <c r="SFE522" s="70"/>
      <c r="SFF522" s="70"/>
      <c r="SFG522" s="60"/>
      <c r="SFH522" s="61"/>
      <c r="SFI522" s="70"/>
      <c r="SFJ522" s="70"/>
      <c r="SFK522" s="60"/>
      <c r="SFL522" s="61"/>
      <c r="SFM522" s="70"/>
      <c r="SFN522" s="70"/>
      <c r="SFO522" s="60"/>
      <c r="SFP522" s="61"/>
      <c r="SFQ522" s="70"/>
      <c r="SFR522" s="70"/>
      <c r="SFS522" s="60"/>
      <c r="SFT522" s="61"/>
      <c r="SFU522" s="70"/>
      <c r="SFV522" s="70"/>
      <c r="SFW522" s="60"/>
      <c r="SFX522" s="61"/>
      <c r="SFY522" s="70"/>
      <c r="SFZ522" s="70"/>
      <c r="SGA522" s="60"/>
      <c r="SGB522" s="61"/>
      <c r="SGC522" s="70"/>
      <c r="SGD522" s="70"/>
      <c r="SGE522" s="60"/>
      <c r="SGF522" s="61"/>
      <c r="SGG522" s="70"/>
      <c r="SGH522" s="70"/>
      <c r="SGI522" s="60"/>
      <c r="SGJ522" s="61"/>
      <c r="SGK522" s="70"/>
      <c r="SGL522" s="70"/>
      <c r="SGM522" s="60"/>
      <c r="SGN522" s="61"/>
      <c r="SGO522" s="70"/>
      <c r="SGP522" s="70"/>
      <c r="SGQ522" s="60"/>
      <c r="SGR522" s="61"/>
      <c r="SGS522" s="70"/>
      <c r="SGT522" s="70"/>
      <c r="SGU522" s="60"/>
      <c r="SGV522" s="61"/>
      <c r="SGW522" s="70"/>
      <c r="SGX522" s="70"/>
      <c r="SGY522" s="60"/>
      <c r="SGZ522" s="61"/>
      <c r="SHA522" s="70"/>
      <c r="SHB522" s="70"/>
      <c r="SHC522" s="60"/>
      <c r="SHD522" s="61"/>
      <c r="SHE522" s="70"/>
      <c r="SHF522" s="70"/>
      <c r="SHG522" s="60"/>
      <c r="SHH522" s="61"/>
      <c r="SHI522" s="70"/>
      <c r="SHJ522" s="70"/>
      <c r="SHK522" s="60"/>
      <c r="SHL522" s="61"/>
      <c r="SHM522" s="70"/>
      <c r="SHN522" s="70"/>
      <c r="SHO522" s="60"/>
      <c r="SHP522" s="61"/>
      <c r="SHQ522" s="70"/>
      <c r="SHR522" s="70"/>
      <c r="SHS522" s="60"/>
      <c r="SHT522" s="61"/>
      <c r="SHU522" s="70"/>
      <c r="SHV522" s="70"/>
      <c r="SHW522" s="60"/>
      <c r="SHX522" s="61"/>
      <c r="SHY522" s="70"/>
      <c r="SHZ522" s="70"/>
      <c r="SIA522" s="60"/>
      <c r="SIB522" s="61"/>
      <c r="SIC522" s="70"/>
      <c r="SID522" s="70"/>
      <c r="SIE522" s="60"/>
      <c r="SIF522" s="61"/>
      <c r="SIG522" s="70"/>
      <c r="SIH522" s="70"/>
      <c r="SII522" s="60"/>
      <c r="SIJ522" s="61"/>
      <c r="SIK522" s="70"/>
      <c r="SIL522" s="70"/>
      <c r="SIM522" s="60"/>
      <c r="SIN522" s="61"/>
      <c r="SIO522" s="70"/>
      <c r="SIP522" s="70"/>
      <c r="SIQ522" s="60"/>
      <c r="SIR522" s="61"/>
      <c r="SIS522" s="70"/>
      <c r="SIT522" s="70"/>
      <c r="SIU522" s="60"/>
      <c r="SIV522" s="61"/>
      <c r="SIW522" s="70"/>
      <c r="SIX522" s="70"/>
      <c r="SIY522" s="60"/>
      <c r="SIZ522" s="61"/>
      <c r="SJA522" s="70"/>
      <c r="SJB522" s="70"/>
      <c r="SJC522" s="60"/>
      <c r="SJD522" s="61"/>
      <c r="SJE522" s="70"/>
      <c r="SJF522" s="70"/>
      <c r="SJG522" s="60"/>
      <c r="SJH522" s="61"/>
      <c r="SJI522" s="70"/>
      <c r="SJJ522" s="70"/>
      <c r="SJK522" s="60"/>
      <c r="SJL522" s="61"/>
      <c r="SJM522" s="70"/>
      <c r="SJN522" s="70"/>
      <c r="SJO522" s="60"/>
      <c r="SJP522" s="61"/>
      <c r="SJQ522" s="70"/>
      <c r="SJR522" s="70"/>
      <c r="SJS522" s="60"/>
      <c r="SJT522" s="61"/>
      <c r="SJU522" s="70"/>
      <c r="SJV522" s="70"/>
      <c r="SJW522" s="60"/>
      <c r="SJX522" s="61"/>
      <c r="SJY522" s="70"/>
      <c r="SJZ522" s="70"/>
      <c r="SKA522" s="60"/>
      <c r="SKB522" s="61"/>
      <c r="SKC522" s="70"/>
      <c r="SKD522" s="70"/>
      <c r="SKE522" s="60"/>
      <c r="SKF522" s="61"/>
      <c r="SKG522" s="70"/>
      <c r="SKH522" s="70"/>
      <c r="SKI522" s="60"/>
      <c r="SKJ522" s="61"/>
      <c r="SKK522" s="70"/>
      <c r="SKL522" s="70"/>
      <c r="SKM522" s="60"/>
      <c r="SKN522" s="61"/>
      <c r="SKO522" s="70"/>
      <c r="SKP522" s="70"/>
      <c r="SKQ522" s="60"/>
      <c r="SKR522" s="61"/>
      <c r="SKS522" s="70"/>
      <c r="SKT522" s="70"/>
      <c r="SKU522" s="60"/>
      <c r="SKV522" s="61"/>
      <c r="SKW522" s="70"/>
      <c r="SKX522" s="70"/>
      <c r="SKY522" s="60"/>
      <c r="SKZ522" s="61"/>
      <c r="SLA522" s="70"/>
      <c r="SLB522" s="70"/>
      <c r="SLC522" s="60"/>
      <c r="SLD522" s="61"/>
      <c r="SLE522" s="70"/>
      <c r="SLF522" s="70"/>
      <c r="SLG522" s="60"/>
      <c r="SLH522" s="61"/>
      <c r="SLI522" s="70"/>
      <c r="SLJ522" s="70"/>
      <c r="SLK522" s="60"/>
      <c r="SLL522" s="61"/>
      <c r="SLM522" s="70"/>
      <c r="SLN522" s="70"/>
      <c r="SLO522" s="60"/>
      <c r="SLP522" s="61"/>
      <c r="SLQ522" s="70"/>
      <c r="SLR522" s="70"/>
      <c r="SLS522" s="60"/>
      <c r="SLT522" s="61"/>
      <c r="SLU522" s="70"/>
      <c r="SLV522" s="70"/>
      <c r="SLW522" s="60"/>
      <c r="SLX522" s="61"/>
      <c r="SLY522" s="70"/>
      <c r="SLZ522" s="70"/>
      <c r="SMA522" s="60"/>
      <c r="SMB522" s="61"/>
      <c r="SMC522" s="70"/>
      <c r="SMD522" s="70"/>
      <c r="SME522" s="60"/>
      <c r="SMF522" s="61"/>
      <c r="SMG522" s="70"/>
      <c r="SMH522" s="70"/>
      <c r="SMI522" s="60"/>
      <c r="SMJ522" s="61"/>
      <c r="SMK522" s="70"/>
      <c r="SML522" s="70"/>
      <c r="SMM522" s="60"/>
      <c r="SMN522" s="61"/>
      <c r="SMO522" s="70"/>
      <c r="SMP522" s="70"/>
      <c r="SMQ522" s="60"/>
      <c r="SMR522" s="61"/>
      <c r="SMS522" s="70"/>
      <c r="SMT522" s="70"/>
      <c r="SMU522" s="60"/>
      <c r="SMV522" s="61"/>
      <c r="SMW522" s="70"/>
      <c r="SMX522" s="70"/>
      <c r="SMY522" s="60"/>
      <c r="SMZ522" s="61"/>
      <c r="SNA522" s="70"/>
      <c r="SNB522" s="70"/>
      <c r="SNC522" s="60"/>
      <c r="SND522" s="61"/>
      <c r="SNE522" s="70"/>
      <c r="SNF522" s="70"/>
      <c r="SNG522" s="60"/>
      <c r="SNH522" s="61"/>
      <c r="SNI522" s="70"/>
      <c r="SNJ522" s="70"/>
      <c r="SNK522" s="60"/>
      <c r="SNL522" s="61"/>
      <c r="SNM522" s="70"/>
      <c r="SNN522" s="70"/>
      <c r="SNO522" s="60"/>
      <c r="SNP522" s="61"/>
      <c r="SNQ522" s="70"/>
      <c r="SNR522" s="70"/>
      <c r="SNS522" s="60"/>
      <c r="SNT522" s="61"/>
      <c r="SNU522" s="70"/>
      <c r="SNV522" s="70"/>
      <c r="SNW522" s="60"/>
      <c r="SNX522" s="61"/>
      <c r="SNY522" s="70"/>
      <c r="SNZ522" s="70"/>
      <c r="SOA522" s="60"/>
      <c r="SOB522" s="61"/>
      <c r="SOC522" s="70"/>
      <c r="SOD522" s="70"/>
      <c r="SOE522" s="60"/>
      <c r="SOF522" s="61"/>
      <c r="SOG522" s="70"/>
      <c r="SOH522" s="70"/>
      <c r="SOI522" s="60"/>
      <c r="SOJ522" s="61"/>
      <c r="SOK522" s="70"/>
      <c r="SOL522" s="70"/>
      <c r="SOM522" s="60"/>
      <c r="SON522" s="61"/>
      <c r="SOO522" s="70"/>
      <c r="SOP522" s="70"/>
      <c r="SOQ522" s="60"/>
      <c r="SOR522" s="61"/>
      <c r="SOS522" s="70"/>
      <c r="SOT522" s="70"/>
      <c r="SOU522" s="60"/>
      <c r="SOV522" s="61"/>
      <c r="SOW522" s="70"/>
      <c r="SOX522" s="70"/>
      <c r="SOY522" s="60"/>
      <c r="SOZ522" s="61"/>
      <c r="SPA522" s="70"/>
      <c r="SPB522" s="70"/>
      <c r="SPC522" s="60"/>
      <c r="SPD522" s="61"/>
      <c r="SPE522" s="70"/>
      <c r="SPF522" s="70"/>
      <c r="SPG522" s="60"/>
      <c r="SPH522" s="61"/>
      <c r="SPI522" s="70"/>
      <c r="SPJ522" s="70"/>
      <c r="SPK522" s="60"/>
      <c r="SPL522" s="61"/>
      <c r="SPM522" s="70"/>
      <c r="SPN522" s="70"/>
      <c r="SPO522" s="60"/>
      <c r="SPP522" s="61"/>
      <c r="SPQ522" s="70"/>
      <c r="SPR522" s="70"/>
      <c r="SPS522" s="60"/>
      <c r="SPT522" s="61"/>
      <c r="SPU522" s="70"/>
      <c r="SPV522" s="70"/>
      <c r="SPW522" s="60"/>
      <c r="SPX522" s="61"/>
      <c r="SPY522" s="70"/>
      <c r="SPZ522" s="70"/>
      <c r="SQA522" s="60"/>
      <c r="SQB522" s="61"/>
      <c r="SQC522" s="70"/>
      <c r="SQD522" s="70"/>
      <c r="SQE522" s="60"/>
      <c r="SQF522" s="61"/>
      <c r="SQG522" s="70"/>
      <c r="SQH522" s="70"/>
      <c r="SQI522" s="60"/>
      <c r="SQJ522" s="61"/>
      <c r="SQK522" s="70"/>
      <c r="SQL522" s="70"/>
      <c r="SQM522" s="60"/>
      <c r="SQN522" s="61"/>
      <c r="SQO522" s="70"/>
      <c r="SQP522" s="70"/>
      <c r="SQQ522" s="60"/>
      <c r="SQR522" s="61"/>
      <c r="SQS522" s="70"/>
      <c r="SQT522" s="70"/>
      <c r="SQU522" s="60"/>
      <c r="SQV522" s="61"/>
      <c r="SQW522" s="70"/>
      <c r="SQX522" s="70"/>
      <c r="SQY522" s="60"/>
      <c r="SQZ522" s="61"/>
      <c r="SRA522" s="70"/>
      <c r="SRB522" s="70"/>
      <c r="SRC522" s="60"/>
      <c r="SRD522" s="61"/>
      <c r="SRE522" s="70"/>
      <c r="SRF522" s="70"/>
      <c r="SRG522" s="60"/>
      <c r="SRH522" s="61"/>
      <c r="SRI522" s="70"/>
      <c r="SRJ522" s="70"/>
      <c r="SRK522" s="60"/>
      <c r="SRL522" s="61"/>
      <c r="SRM522" s="70"/>
      <c r="SRN522" s="70"/>
      <c r="SRO522" s="60"/>
      <c r="SRP522" s="61"/>
      <c r="SRQ522" s="70"/>
      <c r="SRR522" s="70"/>
      <c r="SRS522" s="60"/>
      <c r="SRT522" s="61"/>
      <c r="SRU522" s="70"/>
      <c r="SRV522" s="70"/>
      <c r="SRW522" s="60"/>
      <c r="SRX522" s="61"/>
      <c r="SRY522" s="70"/>
      <c r="SRZ522" s="70"/>
      <c r="SSA522" s="60"/>
      <c r="SSB522" s="61"/>
      <c r="SSC522" s="70"/>
      <c r="SSD522" s="70"/>
      <c r="SSE522" s="60"/>
      <c r="SSF522" s="61"/>
      <c r="SSG522" s="70"/>
      <c r="SSH522" s="70"/>
      <c r="SSI522" s="60"/>
      <c r="SSJ522" s="61"/>
      <c r="SSK522" s="70"/>
      <c r="SSL522" s="70"/>
      <c r="SSM522" s="60"/>
      <c r="SSN522" s="61"/>
      <c r="SSO522" s="70"/>
      <c r="SSP522" s="70"/>
      <c r="SSQ522" s="60"/>
      <c r="SSR522" s="61"/>
      <c r="SSS522" s="70"/>
      <c r="SST522" s="70"/>
      <c r="SSU522" s="60"/>
      <c r="SSV522" s="61"/>
      <c r="SSW522" s="70"/>
      <c r="SSX522" s="70"/>
      <c r="SSY522" s="60"/>
      <c r="SSZ522" s="61"/>
      <c r="STA522" s="70"/>
      <c r="STB522" s="70"/>
      <c r="STC522" s="60"/>
      <c r="STD522" s="61"/>
      <c r="STE522" s="70"/>
      <c r="STF522" s="70"/>
      <c r="STG522" s="60"/>
      <c r="STH522" s="61"/>
      <c r="STI522" s="70"/>
      <c r="STJ522" s="70"/>
      <c r="STK522" s="60"/>
      <c r="STL522" s="61"/>
      <c r="STM522" s="70"/>
      <c r="STN522" s="70"/>
      <c r="STO522" s="60"/>
      <c r="STP522" s="61"/>
      <c r="STQ522" s="70"/>
      <c r="STR522" s="70"/>
      <c r="STS522" s="60"/>
      <c r="STT522" s="61"/>
      <c r="STU522" s="70"/>
      <c r="STV522" s="70"/>
      <c r="STW522" s="60"/>
      <c r="STX522" s="61"/>
      <c r="STY522" s="70"/>
      <c r="STZ522" s="70"/>
      <c r="SUA522" s="60"/>
      <c r="SUB522" s="61"/>
      <c r="SUC522" s="70"/>
      <c r="SUD522" s="70"/>
      <c r="SUE522" s="60"/>
      <c r="SUF522" s="61"/>
      <c r="SUG522" s="70"/>
      <c r="SUH522" s="70"/>
      <c r="SUI522" s="60"/>
      <c r="SUJ522" s="61"/>
      <c r="SUK522" s="70"/>
      <c r="SUL522" s="70"/>
      <c r="SUM522" s="60"/>
      <c r="SUN522" s="61"/>
      <c r="SUO522" s="70"/>
      <c r="SUP522" s="70"/>
      <c r="SUQ522" s="60"/>
      <c r="SUR522" s="61"/>
      <c r="SUS522" s="70"/>
      <c r="SUT522" s="70"/>
      <c r="SUU522" s="60"/>
      <c r="SUV522" s="61"/>
      <c r="SUW522" s="70"/>
      <c r="SUX522" s="70"/>
      <c r="SUY522" s="60"/>
      <c r="SUZ522" s="61"/>
      <c r="SVA522" s="70"/>
      <c r="SVB522" s="70"/>
      <c r="SVC522" s="60"/>
      <c r="SVD522" s="61"/>
      <c r="SVE522" s="70"/>
      <c r="SVF522" s="70"/>
      <c r="SVG522" s="60"/>
      <c r="SVH522" s="61"/>
      <c r="SVI522" s="70"/>
      <c r="SVJ522" s="70"/>
      <c r="SVK522" s="60"/>
      <c r="SVL522" s="61"/>
      <c r="SVM522" s="70"/>
      <c r="SVN522" s="70"/>
      <c r="SVO522" s="60"/>
      <c r="SVP522" s="61"/>
      <c r="SVQ522" s="70"/>
      <c r="SVR522" s="70"/>
      <c r="SVS522" s="60"/>
      <c r="SVT522" s="61"/>
      <c r="SVU522" s="70"/>
      <c r="SVV522" s="70"/>
      <c r="SVW522" s="60"/>
      <c r="SVX522" s="61"/>
      <c r="SVY522" s="70"/>
      <c r="SVZ522" s="70"/>
      <c r="SWA522" s="60"/>
      <c r="SWB522" s="61"/>
      <c r="SWC522" s="70"/>
      <c r="SWD522" s="70"/>
      <c r="SWE522" s="60"/>
      <c r="SWF522" s="61"/>
      <c r="SWG522" s="70"/>
      <c r="SWH522" s="70"/>
      <c r="SWI522" s="60"/>
      <c r="SWJ522" s="61"/>
      <c r="SWK522" s="70"/>
      <c r="SWL522" s="70"/>
      <c r="SWM522" s="60"/>
      <c r="SWN522" s="61"/>
      <c r="SWO522" s="70"/>
      <c r="SWP522" s="70"/>
      <c r="SWQ522" s="60"/>
      <c r="SWR522" s="61"/>
      <c r="SWS522" s="70"/>
      <c r="SWT522" s="70"/>
      <c r="SWU522" s="60"/>
      <c r="SWV522" s="61"/>
      <c r="SWW522" s="70"/>
      <c r="SWX522" s="70"/>
      <c r="SWY522" s="60"/>
      <c r="SWZ522" s="61"/>
      <c r="SXA522" s="70"/>
      <c r="SXB522" s="70"/>
      <c r="SXC522" s="60"/>
      <c r="SXD522" s="61"/>
      <c r="SXE522" s="70"/>
      <c r="SXF522" s="70"/>
      <c r="SXG522" s="60"/>
      <c r="SXH522" s="61"/>
      <c r="SXI522" s="70"/>
      <c r="SXJ522" s="70"/>
      <c r="SXK522" s="60"/>
      <c r="SXL522" s="61"/>
      <c r="SXM522" s="70"/>
      <c r="SXN522" s="70"/>
      <c r="SXO522" s="60"/>
      <c r="SXP522" s="61"/>
      <c r="SXQ522" s="70"/>
      <c r="SXR522" s="70"/>
      <c r="SXS522" s="60"/>
      <c r="SXT522" s="61"/>
      <c r="SXU522" s="70"/>
      <c r="SXV522" s="70"/>
      <c r="SXW522" s="60"/>
      <c r="SXX522" s="61"/>
      <c r="SXY522" s="70"/>
      <c r="SXZ522" s="70"/>
      <c r="SYA522" s="60"/>
      <c r="SYB522" s="61"/>
      <c r="SYC522" s="70"/>
      <c r="SYD522" s="70"/>
      <c r="SYE522" s="60"/>
      <c r="SYF522" s="61"/>
      <c r="SYG522" s="70"/>
      <c r="SYH522" s="70"/>
      <c r="SYI522" s="60"/>
      <c r="SYJ522" s="61"/>
      <c r="SYK522" s="70"/>
      <c r="SYL522" s="70"/>
      <c r="SYM522" s="60"/>
      <c r="SYN522" s="61"/>
      <c r="SYO522" s="70"/>
      <c r="SYP522" s="70"/>
      <c r="SYQ522" s="60"/>
      <c r="SYR522" s="61"/>
      <c r="SYS522" s="70"/>
      <c r="SYT522" s="70"/>
      <c r="SYU522" s="60"/>
      <c r="SYV522" s="61"/>
      <c r="SYW522" s="70"/>
      <c r="SYX522" s="70"/>
      <c r="SYY522" s="60"/>
      <c r="SYZ522" s="61"/>
      <c r="SZA522" s="70"/>
      <c r="SZB522" s="70"/>
      <c r="SZC522" s="60"/>
      <c r="SZD522" s="61"/>
      <c r="SZE522" s="70"/>
      <c r="SZF522" s="70"/>
      <c r="SZG522" s="60"/>
      <c r="SZH522" s="61"/>
      <c r="SZI522" s="70"/>
      <c r="SZJ522" s="70"/>
      <c r="SZK522" s="60"/>
      <c r="SZL522" s="61"/>
      <c r="SZM522" s="70"/>
      <c r="SZN522" s="70"/>
      <c r="SZO522" s="60"/>
      <c r="SZP522" s="61"/>
      <c r="SZQ522" s="70"/>
      <c r="SZR522" s="70"/>
      <c r="SZS522" s="60"/>
      <c r="SZT522" s="61"/>
      <c r="SZU522" s="70"/>
      <c r="SZV522" s="70"/>
      <c r="SZW522" s="60"/>
      <c r="SZX522" s="61"/>
      <c r="SZY522" s="70"/>
      <c r="SZZ522" s="70"/>
      <c r="TAA522" s="60"/>
      <c r="TAB522" s="61"/>
      <c r="TAC522" s="70"/>
      <c r="TAD522" s="70"/>
      <c r="TAE522" s="60"/>
      <c r="TAF522" s="61"/>
      <c r="TAG522" s="70"/>
      <c r="TAH522" s="70"/>
      <c r="TAI522" s="60"/>
      <c r="TAJ522" s="61"/>
      <c r="TAK522" s="70"/>
      <c r="TAL522" s="70"/>
      <c r="TAM522" s="60"/>
      <c r="TAN522" s="61"/>
      <c r="TAO522" s="70"/>
      <c r="TAP522" s="70"/>
      <c r="TAQ522" s="60"/>
      <c r="TAR522" s="61"/>
      <c r="TAS522" s="70"/>
      <c r="TAT522" s="70"/>
      <c r="TAU522" s="60"/>
      <c r="TAV522" s="61"/>
      <c r="TAW522" s="70"/>
      <c r="TAX522" s="70"/>
      <c r="TAY522" s="60"/>
      <c r="TAZ522" s="61"/>
      <c r="TBA522" s="70"/>
      <c r="TBB522" s="70"/>
      <c r="TBC522" s="60"/>
      <c r="TBD522" s="61"/>
      <c r="TBE522" s="70"/>
      <c r="TBF522" s="70"/>
      <c r="TBG522" s="60"/>
      <c r="TBH522" s="61"/>
      <c r="TBI522" s="70"/>
      <c r="TBJ522" s="70"/>
      <c r="TBK522" s="60"/>
      <c r="TBL522" s="61"/>
      <c r="TBM522" s="70"/>
      <c r="TBN522" s="70"/>
      <c r="TBO522" s="60"/>
      <c r="TBP522" s="61"/>
      <c r="TBQ522" s="70"/>
      <c r="TBR522" s="70"/>
      <c r="TBS522" s="60"/>
      <c r="TBT522" s="61"/>
      <c r="TBU522" s="70"/>
      <c r="TBV522" s="70"/>
      <c r="TBW522" s="60"/>
      <c r="TBX522" s="61"/>
      <c r="TBY522" s="70"/>
      <c r="TBZ522" s="70"/>
      <c r="TCA522" s="60"/>
      <c r="TCB522" s="61"/>
      <c r="TCC522" s="70"/>
      <c r="TCD522" s="70"/>
      <c r="TCE522" s="60"/>
      <c r="TCF522" s="61"/>
      <c r="TCG522" s="70"/>
      <c r="TCH522" s="70"/>
      <c r="TCI522" s="60"/>
      <c r="TCJ522" s="61"/>
      <c r="TCK522" s="70"/>
      <c r="TCL522" s="70"/>
      <c r="TCM522" s="60"/>
      <c r="TCN522" s="61"/>
      <c r="TCO522" s="70"/>
      <c r="TCP522" s="70"/>
      <c r="TCQ522" s="60"/>
      <c r="TCR522" s="61"/>
      <c r="TCS522" s="70"/>
      <c r="TCT522" s="70"/>
      <c r="TCU522" s="60"/>
      <c r="TCV522" s="61"/>
      <c r="TCW522" s="70"/>
      <c r="TCX522" s="70"/>
      <c r="TCY522" s="60"/>
      <c r="TCZ522" s="61"/>
      <c r="TDA522" s="70"/>
      <c r="TDB522" s="70"/>
      <c r="TDC522" s="60"/>
      <c r="TDD522" s="61"/>
      <c r="TDE522" s="70"/>
      <c r="TDF522" s="70"/>
      <c r="TDG522" s="60"/>
      <c r="TDH522" s="61"/>
      <c r="TDI522" s="70"/>
      <c r="TDJ522" s="70"/>
      <c r="TDK522" s="60"/>
      <c r="TDL522" s="61"/>
      <c r="TDM522" s="70"/>
      <c r="TDN522" s="70"/>
      <c r="TDO522" s="60"/>
      <c r="TDP522" s="61"/>
      <c r="TDQ522" s="70"/>
      <c r="TDR522" s="70"/>
      <c r="TDS522" s="60"/>
      <c r="TDT522" s="61"/>
      <c r="TDU522" s="70"/>
      <c r="TDV522" s="70"/>
      <c r="TDW522" s="60"/>
      <c r="TDX522" s="61"/>
      <c r="TDY522" s="70"/>
      <c r="TDZ522" s="70"/>
      <c r="TEA522" s="60"/>
      <c r="TEB522" s="61"/>
      <c r="TEC522" s="70"/>
      <c r="TED522" s="70"/>
      <c r="TEE522" s="60"/>
      <c r="TEF522" s="61"/>
      <c r="TEG522" s="70"/>
      <c r="TEH522" s="70"/>
      <c r="TEI522" s="60"/>
      <c r="TEJ522" s="61"/>
      <c r="TEK522" s="70"/>
      <c r="TEL522" s="70"/>
      <c r="TEM522" s="60"/>
      <c r="TEN522" s="61"/>
      <c r="TEO522" s="70"/>
      <c r="TEP522" s="70"/>
      <c r="TEQ522" s="60"/>
      <c r="TER522" s="61"/>
      <c r="TES522" s="70"/>
      <c r="TET522" s="70"/>
      <c r="TEU522" s="60"/>
      <c r="TEV522" s="61"/>
      <c r="TEW522" s="70"/>
      <c r="TEX522" s="70"/>
      <c r="TEY522" s="60"/>
      <c r="TEZ522" s="61"/>
      <c r="TFA522" s="70"/>
      <c r="TFB522" s="70"/>
      <c r="TFC522" s="60"/>
      <c r="TFD522" s="61"/>
      <c r="TFE522" s="70"/>
      <c r="TFF522" s="70"/>
      <c r="TFG522" s="60"/>
      <c r="TFH522" s="61"/>
      <c r="TFI522" s="70"/>
      <c r="TFJ522" s="70"/>
      <c r="TFK522" s="60"/>
      <c r="TFL522" s="61"/>
      <c r="TFM522" s="70"/>
      <c r="TFN522" s="70"/>
      <c r="TFO522" s="60"/>
      <c r="TFP522" s="61"/>
      <c r="TFQ522" s="70"/>
      <c r="TFR522" s="70"/>
      <c r="TFS522" s="60"/>
      <c r="TFT522" s="61"/>
      <c r="TFU522" s="70"/>
      <c r="TFV522" s="70"/>
      <c r="TFW522" s="60"/>
      <c r="TFX522" s="61"/>
      <c r="TFY522" s="70"/>
      <c r="TFZ522" s="70"/>
      <c r="TGA522" s="60"/>
      <c r="TGB522" s="61"/>
      <c r="TGC522" s="70"/>
      <c r="TGD522" s="70"/>
      <c r="TGE522" s="60"/>
      <c r="TGF522" s="61"/>
      <c r="TGG522" s="70"/>
      <c r="TGH522" s="70"/>
      <c r="TGI522" s="60"/>
      <c r="TGJ522" s="61"/>
      <c r="TGK522" s="70"/>
      <c r="TGL522" s="70"/>
      <c r="TGM522" s="60"/>
      <c r="TGN522" s="61"/>
      <c r="TGO522" s="70"/>
      <c r="TGP522" s="70"/>
      <c r="TGQ522" s="60"/>
      <c r="TGR522" s="61"/>
      <c r="TGS522" s="70"/>
      <c r="TGT522" s="70"/>
      <c r="TGU522" s="60"/>
      <c r="TGV522" s="61"/>
      <c r="TGW522" s="70"/>
      <c r="TGX522" s="70"/>
      <c r="TGY522" s="60"/>
      <c r="TGZ522" s="61"/>
      <c r="THA522" s="70"/>
      <c r="THB522" s="70"/>
      <c r="THC522" s="60"/>
      <c r="THD522" s="61"/>
      <c r="THE522" s="70"/>
      <c r="THF522" s="70"/>
      <c r="THG522" s="60"/>
      <c r="THH522" s="61"/>
      <c r="THI522" s="70"/>
      <c r="THJ522" s="70"/>
      <c r="THK522" s="60"/>
      <c r="THL522" s="61"/>
      <c r="THM522" s="70"/>
      <c r="THN522" s="70"/>
      <c r="THO522" s="60"/>
      <c r="THP522" s="61"/>
      <c r="THQ522" s="70"/>
      <c r="THR522" s="70"/>
      <c r="THS522" s="60"/>
      <c r="THT522" s="61"/>
      <c r="THU522" s="70"/>
      <c r="THV522" s="70"/>
      <c r="THW522" s="60"/>
      <c r="THX522" s="61"/>
      <c r="THY522" s="70"/>
      <c r="THZ522" s="70"/>
      <c r="TIA522" s="60"/>
      <c r="TIB522" s="61"/>
      <c r="TIC522" s="70"/>
      <c r="TID522" s="70"/>
      <c r="TIE522" s="60"/>
      <c r="TIF522" s="61"/>
      <c r="TIG522" s="70"/>
      <c r="TIH522" s="70"/>
      <c r="TII522" s="60"/>
      <c r="TIJ522" s="61"/>
      <c r="TIK522" s="70"/>
      <c r="TIL522" s="70"/>
      <c r="TIM522" s="60"/>
      <c r="TIN522" s="61"/>
      <c r="TIO522" s="70"/>
      <c r="TIP522" s="70"/>
      <c r="TIQ522" s="60"/>
      <c r="TIR522" s="61"/>
      <c r="TIS522" s="70"/>
      <c r="TIT522" s="70"/>
      <c r="TIU522" s="60"/>
      <c r="TIV522" s="61"/>
      <c r="TIW522" s="70"/>
      <c r="TIX522" s="70"/>
      <c r="TIY522" s="60"/>
      <c r="TIZ522" s="61"/>
      <c r="TJA522" s="70"/>
      <c r="TJB522" s="70"/>
      <c r="TJC522" s="60"/>
      <c r="TJD522" s="61"/>
      <c r="TJE522" s="70"/>
      <c r="TJF522" s="70"/>
      <c r="TJG522" s="60"/>
      <c r="TJH522" s="61"/>
      <c r="TJI522" s="70"/>
      <c r="TJJ522" s="70"/>
      <c r="TJK522" s="60"/>
      <c r="TJL522" s="61"/>
      <c r="TJM522" s="70"/>
      <c r="TJN522" s="70"/>
      <c r="TJO522" s="60"/>
      <c r="TJP522" s="61"/>
      <c r="TJQ522" s="70"/>
      <c r="TJR522" s="70"/>
      <c r="TJS522" s="60"/>
      <c r="TJT522" s="61"/>
      <c r="TJU522" s="70"/>
      <c r="TJV522" s="70"/>
      <c r="TJW522" s="60"/>
      <c r="TJX522" s="61"/>
      <c r="TJY522" s="70"/>
      <c r="TJZ522" s="70"/>
      <c r="TKA522" s="60"/>
      <c r="TKB522" s="61"/>
      <c r="TKC522" s="70"/>
      <c r="TKD522" s="70"/>
      <c r="TKE522" s="60"/>
      <c r="TKF522" s="61"/>
      <c r="TKG522" s="70"/>
      <c r="TKH522" s="70"/>
      <c r="TKI522" s="60"/>
      <c r="TKJ522" s="61"/>
      <c r="TKK522" s="70"/>
      <c r="TKL522" s="70"/>
      <c r="TKM522" s="60"/>
      <c r="TKN522" s="61"/>
      <c r="TKO522" s="70"/>
      <c r="TKP522" s="70"/>
      <c r="TKQ522" s="60"/>
      <c r="TKR522" s="61"/>
      <c r="TKS522" s="70"/>
      <c r="TKT522" s="70"/>
      <c r="TKU522" s="60"/>
      <c r="TKV522" s="61"/>
      <c r="TKW522" s="70"/>
      <c r="TKX522" s="70"/>
      <c r="TKY522" s="60"/>
      <c r="TKZ522" s="61"/>
      <c r="TLA522" s="70"/>
      <c r="TLB522" s="70"/>
      <c r="TLC522" s="60"/>
      <c r="TLD522" s="61"/>
      <c r="TLE522" s="70"/>
      <c r="TLF522" s="70"/>
      <c r="TLG522" s="60"/>
      <c r="TLH522" s="61"/>
      <c r="TLI522" s="70"/>
      <c r="TLJ522" s="70"/>
      <c r="TLK522" s="60"/>
      <c r="TLL522" s="61"/>
      <c r="TLM522" s="70"/>
      <c r="TLN522" s="70"/>
      <c r="TLO522" s="60"/>
      <c r="TLP522" s="61"/>
      <c r="TLQ522" s="70"/>
      <c r="TLR522" s="70"/>
      <c r="TLS522" s="60"/>
      <c r="TLT522" s="61"/>
      <c r="TLU522" s="70"/>
      <c r="TLV522" s="70"/>
      <c r="TLW522" s="60"/>
      <c r="TLX522" s="61"/>
      <c r="TLY522" s="70"/>
      <c r="TLZ522" s="70"/>
      <c r="TMA522" s="60"/>
      <c r="TMB522" s="61"/>
      <c r="TMC522" s="70"/>
      <c r="TMD522" s="70"/>
      <c r="TME522" s="60"/>
      <c r="TMF522" s="61"/>
      <c r="TMG522" s="70"/>
      <c r="TMH522" s="70"/>
      <c r="TMI522" s="60"/>
      <c r="TMJ522" s="61"/>
      <c r="TMK522" s="70"/>
      <c r="TML522" s="70"/>
      <c r="TMM522" s="60"/>
      <c r="TMN522" s="61"/>
      <c r="TMO522" s="70"/>
      <c r="TMP522" s="70"/>
      <c r="TMQ522" s="60"/>
      <c r="TMR522" s="61"/>
      <c r="TMS522" s="70"/>
      <c r="TMT522" s="70"/>
      <c r="TMU522" s="60"/>
      <c r="TMV522" s="61"/>
      <c r="TMW522" s="70"/>
      <c r="TMX522" s="70"/>
      <c r="TMY522" s="60"/>
      <c r="TMZ522" s="61"/>
      <c r="TNA522" s="70"/>
      <c r="TNB522" s="70"/>
      <c r="TNC522" s="60"/>
      <c r="TND522" s="61"/>
      <c r="TNE522" s="70"/>
      <c r="TNF522" s="70"/>
      <c r="TNG522" s="60"/>
      <c r="TNH522" s="61"/>
      <c r="TNI522" s="70"/>
      <c r="TNJ522" s="70"/>
      <c r="TNK522" s="60"/>
      <c r="TNL522" s="61"/>
      <c r="TNM522" s="70"/>
      <c r="TNN522" s="70"/>
      <c r="TNO522" s="60"/>
      <c r="TNP522" s="61"/>
      <c r="TNQ522" s="70"/>
      <c r="TNR522" s="70"/>
      <c r="TNS522" s="60"/>
      <c r="TNT522" s="61"/>
      <c r="TNU522" s="70"/>
      <c r="TNV522" s="70"/>
      <c r="TNW522" s="60"/>
      <c r="TNX522" s="61"/>
      <c r="TNY522" s="70"/>
      <c r="TNZ522" s="70"/>
      <c r="TOA522" s="60"/>
      <c r="TOB522" s="61"/>
      <c r="TOC522" s="70"/>
      <c r="TOD522" s="70"/>
      <c r="TOE522" s="60"/>
      <c r="TOF522" s="61"/>
      <c r="TOG522" s="70"/>
      <c r="TOH522" s="70"/>
      <c r="TOI522" s="60"/>
      <c r="TOJ522" s="61"/>
      <c r="TOK522" s="70"/>
      <c r="TOL522" s="70"/>
      <c r="TOM522" s="60"/>
      <c r="TON522" s="61"/>
      <c r="TOO522" s="70"/>
      <c r="TOP522" s="70"/>
      <c r="TOQ522" s="60"/>
      <c r="TOR522" s="61"/>
      <c r="TOS522" s="70"/>
      <c r="TOT522" s="70"/>
      <c r="TOU522" s="60"/>
      <c r="TOV522" s="61"/>
      <c r="TOW522" s="70"/>
      <c r="TOX522" s="70"/>
      <c r="TOY522" s="60"/>
      <c r="TOZ522" s="61"/>
      <c r="TPA522" s="70"/>
      <c r="TPB522" s="70"/>
      <c r="TPC522" s="60"/>
      <c r="TPD522" s="61"/>
      <c r="TPE522" s="70"/>
      <c r="TPF522" s="70"/>
      <c r="TPG522" s="60"/>
      <c r="TPH522" s="61"/>
      <c r="TPI522" s="70"/>
      <c r="TPJ522" s="70"/>
      <c r="TPK522" s="60"/>
      <c r="TPL522" s="61"/>
      <c r="TPM522" s="70"/>
      <c r="TPN522" s="70"/>
      <c r="TPO522" s="60"/>
      <c r="TPP522" s="61"/>
      <c r="TPQ522" s="70"/>
      <c r="TPR522" s="70"/>
      <c r="TPS522" s="60"/>
      <c r="TPT522" s="61"/>
      <c r="TPU522" s="70"/>
      <c r="TPV522" s="70"/>
      <c r="TPW522" s="60"/>
      <c r="TPX522" s="61"/>
      <c r="TPY522" s="70"/>
      <c r="TPZ522" s="70"/>
      <c r="TQA522" s="60"/>
      <c r="TQB522" s="61"/>
      <c r="TQC522" s="70"/>
      <c r="TQD522" s="70"/>
      <c r="TQE522" s="60"/>
      <c r="TQF522" s="61"/>
      <c r="TQG522" s="70"/>
      <c r="TQH522" s="70"/>
      <c r="TQI522" s="60"/>
      <c r="TQJ522" s="61"/>
      <c r="TQK522" s="70"/>
      <c r="TQL522" s="70"/>
      <c r="TQM522" s="60"/>
      <c r="TQN522" s="61"/>
      <c r="TQO522" s="70"/>
      <c r="TQP522" s="70"/>
      <c r="TQQ522" s="60"/>
      <c r="TQR522" s="61"/>
      <c r="TQS522" s="70"/>
      <c r="TQT522" s="70"/>
      <c r="TQU522" s="60"/>
      <c r="TQV522" s="61"/>
      <c r="TQW522" s="70"/>
      <c r="TQX522" s="70"/>
      <c r="TQY522" s="60"/>
      <c r="TQZ522" s="61"/>
      <c r="TRA522" s="70"/>
      <c r="TRB522" s="70"/>
      <c r="TRC522" s="60"/>
      <c r="TRD522" s="61"/>
      <c r="TRE522" s="70"/>
      <c r="TRF522" s="70"/>
      <c r="TRG522" s="60"/>
      <c r="TRH522" s="61"/>
      <c r="TRI522" s="70"/>
      <c r="TRJ522" s="70"/>
      <c r="TRK522" s="60"/>
      <c r="TRL522" s="61"/>
      <c r="TRM522" s="70"/>
      <c r="TRN522" s="70"/>
      <c r="TRO522" s="60"/>
      <c r="TRP522" s="61"/>
      <c r="TRQ522" s="70"/>
      <c r="TRR522" s="70"/>
      <c r="TRS522" s="60"/>
      <c r="TRT522" s="61"/>
      <c r="TRU522" s="70"/>
      <c r="TRV522" s="70"/>
      <c r="TRW522" s="60"/>
      <c r="TRX522" s="61"/>
      <c r="TRY522" s="70"/>
      <c r="TRZ522" s="70"/>
      <c r="TSA522" s="60"/>
      <c r="TSB522" s="61"/>
      <c r="TSC522" s="70"/>
      <c r="TSD522" s="70"/>
      <c r="TSE522" s="60"/>
      <c r="TSF522" s="61"/>
      <c r="TSG522" s="70"/>
      <c r="TSH522" s="70"/>
      <c r="TSI522" s="60"/>
      <c r="TSJ522" s="61"/>
      <c r="TSK522" s="70"/>
      <c r="TSL522" s="70"/>
      <c r="TSM522" s="60"/>
      <c r="TSN522" s="61"/>
      <c r="TSO522" s="70"/>
      <c r="TSP522" s="70"/>
      <c r="TSQ522" s="60"/>
      <c r="TSR522" s="61"/>
      <c r="TSS522" s="70"/>
      <c r="TST522" s="70"/>
      <c r="TSU522" s="60"/>
      <c r="TSV522" s="61"/>
      <c r="TSW522" s="70"/>
      <c r="TSX522" s="70"/>
      <c r="TSY522" s="60"/>
      <c r="TSZ522" s="61"/>
      <c r="TTA522" s="70"/>
      <c r="TTB522" s="70"/>
      <c r="TTC522" s="60"/>
      <c r="TTD522" s="61"/>
      <c r="TTE522" s="70"/>
      <c r="TTF522" s="70"/>
      <c r="TTG522" s="60"/>
      <c r="TTH522" s="61"/>
      <c r="TTI522" s="70"/>
      <c r="TTJ522" s="70"/>
      <c r="TTK522" s="60"/>
      <c r="TTL522" s="61"/>
      <c r="TTM522" s="70"/>
      <c r="TTN522" s="70"/>
      <c r="TTO522" s="60"/>
      <c r="TTP522" s="61"/>
      <c r="TTQ522" s="70"/>
      <c r="TTR522" s="70"/>
      <c r="TTS522" s="60"/>
      <c r="TTT522" s="61"/>
      <c r="TTU522" s="70"/>
      <c r="TTV522" s="70"/>
      <c r="TTW522" s="60"/>
      <c r="TTX522" s="61"/>
      <c r="TTY522" s="70"/>
      <c r="TTZ522" s="70"/>
      <c r="TUA522" s="60"/>
      <c r="TUB522" s="61"/>
      <c r="TUC522" s="70"/>
      <c r="TUD522" s="70"/>
      <c r="TUE522" s="60"/>
      <c r="TUF522" s="61"/>
      <c r="TUG522" s="70"/>
      <c r="TUH522" s="70"/>
      <c r="TUI522" s="60"/>
      <c r="TUJ522" s="61"/>
      <c r="TUK522" s="70"/>
      <c r="TUL522" s="70"/>
      <c r="TUM522" s="60"/>
      <c r="TUN522" s="61"/>
      <c r="TUO522" s="70"/>
      <c r="TUP522" s="70"/>
      <c r="TUQ522" s="60"/>
      <c r="TUR522" s="61"/>
      <c r="TUS522" s="70"/>
      <c r="TUT522" s="70"/>
      <c r="TUU522" s="60"/>
      <c r="TUV522" s="61"/>
      <c r="TUW522" s="70"/>
      <c r="TUX522" s="70"/>
      <c r="TUY522" s="60"/>
      <c r="TUZ522" s="61"/>
      <c r="TVA522" s="70"/>
      <c r="TVB522" s="70"/>
      <c r="TVC522" s="60"/>
      <c r="TVD522" s="61"/>
      <c r="TVE522" s="70"/>
      <c r="TVF522" s="70"/>
      <c r="TVG522" s="60"/>
      <c r="TVH522" s="61"/>
      <c r="TVI522" s="70"/>
      <c r="TVJ522" s="70"/>
      <c r="TVK522" s="60"/>
      <c r="TVL522" s="61"/>
      <c r="TVM522" s="70"/>
      <c r="TVN522" s="70"/>
      <c r="TVO522" s="60"/>
      <c r="TVP522" s="61"/>
      <c r="TVQ522" s="70"/>
      <c r="TVR522" s="70"/>
      <c r="TVS522" s="60"/>
      <c r="TVT522" s="61"/>
      <c r="TVU522" s="70"/>
      <c r="TVV522" s="70"/>
      <c r="TVW522" s="60"/>
      <c r="TVX522" s="61"/>
      <c r="TVY522" s="70"/>
      <c r="TVZ522" s="70"/>
      <c r="TWA522" s="60"/>
      <c r="TWB522" s="61"/>
      <c r="TWC522" s="70"/>
      <c r="TWD522" s="70"/>
      <c r="TWE522" s="60"/>
      <c r="TWF522" s="61"/>
      <c r="TWG522" s="70"/>
      <c r="TWH522" s="70"/>
      <c r="TWI522" s="60"/>
      <c r="TWJ522" s="61"/>
      <c r="TWK522" s="70"/>
      <c r="TWL522" s="70"/>
      <c r="TWM522" s="60"/>
      <c r="TWN522" s="61"/>
      <c r="TWO522" s="70"/>
      <c r="TWP522" s="70"/>
      <c r="TWQ522" s="60"/>
      <c r="TWR522" s="61"/>
      <c r="TWS522" s="70"/>
      <c r="TWT522" s="70"/>
      <c r="TWU522" s="60"/>
      <c r="TWV522" s="61"/>
      <c r="TWW522" s="70"/>
      <c r="TWX522" s="70"/>
      <c r="TWY522" s="60"/>
      <c r="TWZ522" s="61"/>
      <c r="TXA522" s="70"/>
      <c r="TXB522" s="70"/>
      <c r="TXC522" s="60"/>
      <c r="TXD522" s="61"/>
      <c r="TXE522" s="70"/>
      <c r="TXF522" s="70"/>
      <c r="TXG522" s="60"/>
      <c r="TXH522" s="61"/>
      <c r="TXI522" s="70"/>
      <c r="TXJ522" s="70"/>
      <c r="TXK522" s="60"/>
      <c r="TXL522" s="61"/>
      <c r="TXM522" s="70"/>
      <c r="TXN522" s="70"/>
      <c r="TXO522" s="60"/>
      <c r="TXP522" s="61"/>
      <c r="TXQ522" s="70"/>
      <c r="TXR522" s="70"/>
      <c r="TXS522" s="60"/>
      <c r="TXT522" s="61"/>
      <c r="TXU522" s="70"/>
      <c r="TXV522" s="70"/>
      <c r="TXW522" s="60"/>
      <c r="TXX522" s="61"/>
      <c r="TXY522" s="70"/>
      <c r="TXZ522" s="70"/>
      <c r="TYA522" s="60"/>
      <c r="TYB522" s="61"/>
      <c r="TYC522" s="70"/>
      <c r="TYD522" s="70"/>
      <c r="TYE522" s="60"/>
      <c r="TYF522" s="61"/>
      <c r="TYG522" s="70"/>
      <c r="TYH522" s="70"/>
      <c r="TYI522" s="60"/>
      <c r="TYJ522" s="61"/>
      <c r="TYK522" s="70"/>
      <c r="TYL522" s="70"/>
      <c r="TYM522" s="60"/>
      <c r="TYN522" s="61"/>
      <c r="TYO522" s="70"/>
      <c r="TYP522" s="70"/>
      <c r="TYQ522" s="60"/>
      <c r="TYR522" s="61"/>
      <c r="TYS522" s="70"/>
      <c r="TYT522" s="70"/>
      <c r="TYU522" s="60"/>
      <c r="TYV522" s="61"/>
      <c r="TYW522" s="70"/>
      <c r="TYX522" s="70"/>
      <c r="TYY522" s="60"/>
      <c r="TYZ522" s="61"/>
      <c r="TZA522" s="70"/>
      <c r="TZB522" s="70"/>
      <c r="TZC522" s="60"/>
      <c r="TZD522" s="61"/>
      <c r="TZE522" s="70"/>
      <c r="TZF522" s="70"/>
      <c r="TZG522" s="60"/>
      <c r="TZH522" s="61"/>
      <c r="TZI522" s="70"/>
      <c r="TZJ522" s="70"/>
      <c r="TZK522" s="60"/>
      <c r="TZL522" s="61"/>
      <c r="TZM522" s="70"/>
      <c r="TZN522" s="70"/>
      <c r="TZO522" s="60"/>
      <c r="TZP522" s="61"/>
      <c r="TZQ522" s="70"/>
      <c r="TZR522" s="70"/>
      <c r="TZS522" s="60"/>
      <c r="TZT522" s="61"/>
      <c r="TZU522" s="70"/>
      <c r="TZV522" s="70"/>
      <c r="TZW522" s="60"/>
      <c r="TZX522" s="61"/>
      <c r="TZY522" s="70"/>
      <c r="TZZ522" s="70"/>
      <c r="UAA522" s="60"/>
      <c r="UAB522" s="61"/>
      <c r="UAC522" s="70"/>
      <c r="UAD522" s="70"/>
      <c r="UAE522" s="60"/>
      <c r="UAF522" s="61"/>
      <c r="UAG522" s="70"/>
      <c r="UAH522" s="70"/>
      <c r="UAI522" s="60"/>
      <c r="UAJ522" s="61"/>
      <c r="UAK522" s="70"/>
      <c r="UAL522" s="70"/>
      <c r="UAM522" s="60"/>
      <c r="UAN522" s="61"/>
      <c r="UAO522" s="70"/>
      <c r="UAP522" s="70"/>
      <c r="UAQ522" s="60"/>
      <c r="UAR522" s="61"/>
      <c r="UAS522" s="70"/>
      <c r="UAT522" s="70"/>
      <c r="UAU522" s="60"/>
      <c r="UAV522" s="61"/>
      <c r="UAW522" s="70"/>
      <c r="UAX522" s="70"/>
      <c r="UAY522" s="60"/>
      <c r="UAZ522" s="61"/>
      <c r="UBA522" s="70"/>
      <c r="UBB522" s="70"/>
      <c r="UBC522" s="60"/>
      <c r="UBD522" s="61"/>
      <c r="UBE522" s="70"/>
      <c r="UBF522" s="70"/>
      <c r="UBG522" s="60"/>
      <c r="UBH522" s="61"/>
      <c r="UBI522" s="70"/>
      <c r="UBJ522" s="70"/>
      <c r="UBK522" s="60"/>
      <c r="UBL522" s="61"/>
      <c r="UBM522" s="70"/>
      <c r="UBN522" s="70"/>
      <c r="UBO522" s="60"/>
      <c r="UBP522" s="61"/>
      <c r="UBQ522" s="70"/>
      <c r="UBR522" s="70"/>
      <c r="UBS522" s="60"/>
      <c r="UBT522" s="61"/>
      <c r="UBU522" s="70"/>
      <c r="UBV522" s="70"/>
      <c r="UBW522" s="60"/>
      <c r="UBX522" s="61"/>
      <c r="UBY522" s="70"/>
      <c r="UBZ522" s="70"/>
      <c r="UCA522" s="60"/>
      <c r="UCB522" s="61"/>
      <c r="UCC522" s="70"/>
      <c r="UCD522" s="70"/>
      <c r="UCE522" s="60"/>
      <c r="UCF522" s="61"/>
      <c r="UCG522" s="70"/>
      <c r="UCH522" s="70"/>
      <c r="UCI522" s="60"/>
      <c r="UCJ522" s="61"/>
      <c r="UCK522" s="70"/>
      <c r="UCL522" s="70"/>
      <c r="UCM522" s="60"/>
      <c r="UCN522" s="61"/>
      <c r="UCO522" s="70"/>
      <c r="UCP522" s="70"/>
      <c r="UCQ522" s="60"/>
      <c r="UCR522" s="61"/>
      <c r="UCS522" s="70"/>
      <c r="UCT522" s="70"/>
      <c r="UCU522" s="60"/>
      <c r="UCV522" s="61"/>
      <c r="UCW522" s="70"/>
      <c r="UCX522" s="70"/>
      <c r="UCY522" s="60"/>
      <c r="UCZ522" s="61"/>
      <c r="UDA522" s="70"/>
      <c r="UDB522" s="70"/>
      <c r="UDC522" s="60"/>
      <c r="UDD522" s="61"/>
      <c r="UDE522" s="70"/>
      <c r="UDF522" s="70"/>
      <c r="UDG522" s="60"/>
      <c r="UDH522" s="61"/>
      <c r="UDI522" s="70"/>
      <c r="UDJ522" s="70"/>
      <c r="UDK522" s="60"/>
      <c r="UDL522" s="61"/>
      <c r="UDM522" s="70"/>
      <c r="UDN522" s="70"/>
      <c r="UDO522" s="60"/>
      <c r="UDP522" s="61"/>
      <c r="UDQ522" s="70"/>
      <c r="UDR522" s="70"/>
      <c r="UDS522" s="60"/>
      <c r="UDT522" s="61"/>
      <c r="UDU522" s="70"/>
      <c r="UDV522" s="70"/>
      <c r="UDW522" s="60"/>
      <c r="UDX522" s="61"/>
      <c r="UDY522" s="70"/>
      <c r="UDZ522" s="70"/>
      <c r="UEA522" s="60"/>
      <c r="UEB522" s="61"/>
      <c r="UEC522" s="70"/>
      <c r="UED522" s="70"/>
      <c r="UEE522" s="60"/>
      <c r="UEF522" s="61"/>
      <c r="UEG522" s="70"/>
      <c r="UEH522" s="70"/>
      <c r="UEI522" s="60"/>
      <c r="UEJ522" s="61"/>
      <c r="UEK522" s="70"/>
      <c r="UEL522" s="70"/>
      <c r="UEM522" s="60"/>
      <c r="UEN522" s="61"/>
      <c r="UEO522" s="70"/>
      <c r="UEP522" s="70"/>
      <c r="UEQ522" s="60"/>
      <c r="UER522" s="61"/>
      <c r="UES522" s="70"/>
      <c r="UET522" s="70"/>
      <c r="UEU522" s="60"/>
      <c r="UEV522" s="61"/>
      <c r="UEW522" s="70"/>
      <c r="UEX522" s="70"/>
      <c r="UEY522" s="60"/>
      <c r="UEZ522" s="61"/>
      <c r="UFA522" s="70"/>
      <c r="UFB522" s="70"/>
      <c r="UFC522" s="60"/>
      <c r="UFD522" s="61"/>
      <c r="UFE522" s="70"/>
      <c r="UFF522" s="70"/>
      <c r="UFG522" s="60"/>
      <c r="UFH522" s="61"/>
      <c r="UFI522" s="70"/>
      <c r="UFJ522" s="70"/>
      <c r="UFK522" s="60"/>
      <c r="UFL522" s="61"/>
      <c r="UFM522" s="70"/>
      <c r="UFN522" s="70"/>
      <c r="UFO522" s="60"/>
      <c r="UFP522" s="61"/>
      <c r="UFQ522" s="70"/>
      <c r="UFR522" s="70"/>
      <c r="UFS522" s="60"/>
      <c r="UFT522" s="61"/>
      <c r="UFU522" s="70"/>
      <c r="UFV522" s="70"/>
      <c r="UFW522" s="60"/>
      <c r="UFX522" s="61"/>
      <c r="UFY522" s="70"/>
      <c r="UFZ522" s="70"/>
      <c r="UGA522" s="60"/>
      <c r="UGB522" s="61"/>
      <c r="UGC522" s="70"/>
      <c r="UGD522" s="70"/>
      <c r="UGE522" s="60"/>
      <c r="UGF522" s="61"/>
      <c r="UGG522" s="70"/>
      <c r="UGH522" s="70"/>
      <c r="UGI522" s="60"/>
      <c r="UGJ522" s="61"/>
      <c r="UGK522" s="70"/>
      <c r="UGL522" s="70"/>
      <c r="UGM522" s="60"/>
      <c r="UGN522" s="61"/>
      <c r="UGO522" s="70"/>
      <c r="UGP522" s="70"/>
      <c r="UGQ522" s="60"/>
      <c r="UGR522" s="61"/>
      <c r="UGS522" s="70"/>
      <c r="UGT522" s="70"/>
      <c r="UGU522" s="60"/>
      <c r="UGV522" s="61"/>
      <c r="UGW522" s="70"/>
      <c r="UGX522" s="70"/>
      <c r="UGY522" s="60"/>
      <c r="UGZ522" s="61"/>
      <c r="UHA522" s="70"/>
      <c r="UHB522" s="70"/>
      <c r="UHC522" s="60"/>
      <c r="UHD522" s="61"/>
      <c r="UHE522" s="70"/>
      <c r="UHF522" s="70"/>
      <c r="UHG522" s="60"/>
      <c r="UHH522" s="61"/>
      <c r="UHI522" s="70"/>
      <c r="UHJ522" s="70"/>
      <c r="UHK522" s="60"/>
      <c r="UHL522" s="61"/>
      <c r="UHM522" s="70"/>
      <c r="UHN522" s="70"/>
      <c r="UHO522" s="60"/>
      <c r="UHP522" s="61"/>
      <c r="UHQ522" s="70"/>
      <c r="UHR522" s="70"/>
      <c r="UHS522" s="60"/>
      <c r="UHT522" s="61"/>
      <c r="UHU522" s="70"/>
      <c r="UHV522" s="70"/>
      <c r="UHW522" s="60"/>
      <c r="UHX522" s="61"/>
      <c r="UHY522" s="70"/>
      <c r="UHZ522" s="70"/>
      <c r="UIA522" s="60"/>
      <c r="UIB522" s="61"/>
      <c r="UIC522" s="70"/>
      <c r="UID522" s="70"/>
      <c r="UIE522" s="60"/>
      <c r="UIF522" s="61"/>
      <c r="UIG522" s="70"/>
      <c r="UIH522" s="70"/>
      <c r="UII522" s="60"/>
      <c r="UIJ522" s="61"/>
      <c r="UIK522" s="70"/>
      <c r="UIL522" s="70"/>
      <c r="UIM522" s="60"/>
      <c r="UIN522" s="61"/>
      <c r="UIO522" s="70"/>
      <c r="UIP522" s="70"/>
      <c r="UIQ522" s="60"/>
      <c r="UIR522" s="61"/>
      <c r="UIS522" s="70"/>
      <c r="UIT522" s="70"/>
      <c r="UIU522" s="60"/>
      <c r="UIV522" s="61"/>
      <c r="UIW522" s="70"/>
      <c r="UIX522" s="70"/>
      <c r="UIY522" s="60"/>
      <c r="UIZ522" s="61"/>
      <c r="UJA522" s="70"/>
      <c r="UJB522" s="70"/>
      <c r="UJC522" s="60"/>
      <c r="UJD522" s="61"/>
      <c r="UJE522" s="70"/>
      <c r="UJF522" s="70"/>
      <c r="UJG522" s="60"/>
      <c r="UJH522" s="61"/>
      <c r="UJI522" s="70"/>
      <c r="UJJ522" s="70"/>
      <c r="UJK522" s="60"/>
      <c r="UJL522" s="61"/>
      <c r="UJM522" s="70"/>
      <c r="UJN522" s="70"/>
      <c r="UJO522" s="60"/>
      <c r="UJP522" s="61"/>
      <c r="UJQ522" s="70"/>
      <c r="UJR522" s="70"/>
      <c r="UJS522" s="60"/>
      <c r="UJT522" s="61"/>
      <c r="UJU522" s="70"/>
      <c r="UJV522" s="70"/>
      <c r="UJW522" s="60"/>
      <c r="UJX522" s="61"/>
      <c r="UJY522" s="70"/>
      <c r="UJZ522" s="70"/>
      <c r="UKA522" s="60"/>
      <c r="UKB522" s="61"/>
      <c r="UKC522" s="70"/>
      <c r="UKD522" s="70"/>
      <c r="UKE522" s="60"/>
      <c r="UKF522" s="61"/>
      <c r="UKG522" s="70"/>
      <c r="UKH522" s="70"/>
      <c r="UKI522" s="60"/>
      <c r="UKJ522" s="61"/>
      <c r="UKK522" s="70"/>
      <c r="UKL522" s="70"/>
      <c r="UKM522" s="60"/>
      <c r="UKN522" s="61"/>
      <c r="UKO522" s="70"/>
      <c r="UKP522" s="70"/>
      <c r="UKQ522" s="60"/>
      <c r="UKR522" s="61"/>
      <c r="UKS522" s="70"/>
      <c r="UKT522" s="70"/>
      <c r="UKU522" s="60"/>
      <c r="UKV522" s="61"/>
      <c r="UKW522" s="70"/>
      <c r="UKX522" s="70"/>
      <c r="UKY522" s="60"/>
      <c r="UKZ522" s="61"/>
      <c r="ULA522" s="70"/>
      <c r="ULB522" s="70"/>
      <c r="ULC522" s="60"/>
      <c r="ULD522" s="61"/>
      <c r="ULE522" s="70"/>
      <c r="ULF522" s="70"/>
      <c r="ULG522" s="60"/>
      <c r="ULH522" s="61"/>
      <c r="ULI522" s="70"/>
      <c r="ULJ522" s="70"/>
      <c r="ULK522" s="60"/>
      <c r="ULL522" s="61"/>
      <c r="ULM522" s="70"/>
      <c r="ULN522" s="70"/>
      <c r="ULO522" s="60"/>
      <c r="ULP522" s="61"/>
      <c r="ULQ522" s="70"/>
      <c r="ULR522" s="70"/>
      <c r="ULS522" s="60"/>
      <c r="ULT522" s="61"/>
      <c r="ULU522" s="70"/>
      <c r="ULV522" s="70"/>
      <c r="ULW522" s="60"/>
      <c r="ULX522" s="61"/>
      <c r="ULY522" s="70"/>
      <c r="ULZ522" s="70"/>
      <c r="UMA522" s="60"/>
      <c r="UMB522" s="61"/>
      <c r="UMC522" s="70"/>
      <c r="UMD522" s="70"/>
      <c r="UME522" s="60"/>
      <c r="UMF522" s="61"/>
      <c r="UMG522" s="70"/>
      <c r="UMH522" s="70"/>
      <c r="UMI522" s="60"/>
      <c r="UMJ522" s="61"/>
      <c r="UMK522" s="70"/>
      <c r="UML522" s="70"/>
      <c r="UMM522" s="60"/>
      <c r="UMN522" s="61"/>
      <c r="UMO522" s="70"/>
      <c r="UMP522" s="70"/>
      <c r="UMQ522" s="60"/>
      <c r="UMR522" s="61"/>
      <c r="UMS522" s="70"/>
      <c r="UMT522" s="70"/>
      <c r="UMU522" s="60"/>
      <c r="UMV522" s="61"/>
      <c r="UMW522" s="70"/>
      <c r="UMX522" s="70"/>
      <c r="UMY522" s="60"/>
      <c r="UMZ522" s="61"/>
      <c r="UNA522" s="70"/>
      <c r="UNB522" s="70"/>
      <c r="UNC522" s="60"/>
      <c r="UND522" s="61"/>
      <c r="UNE522" s="70"/>
      <c r="UNF522" s="70"/>
      <c r="UNG522" s="60"/>
      <c r="UNH522" s="61"/>
      <c r="UNI522" s="70"/>
      <c r="UNJ522" s="70"/>
      <c r="UNK522" s="60"/>
      <c r="UNL522" s="61"/>
      <c r="UNM522" s="70"/>
      <c r="UNN522" s="70"/>
      <c r="UNO522" s="60"/>
      <c r="UNP522" s="61"/>
      <c r="UNQ522" s="70"/>
      <c r="UNR522" s="70"/>
      <c r="UNS522" s="60"/>
      <c r="UNT522" s="61"/>
      <c r="UNU522" s="70"/>
      <c r="UNV522" s="70"/>
      <c r="UNW522" s="60"/>
      <c r="UNX522" s="61"/>
      <c r="UNY522" s="70"/>
      <c r="UNZ522" s="70"/>
      <c r="UOA522" s="60"/>
      <c r="UOB522" s="61"/>
      <c r="UOC522" s="70"/>
      <c r="UOD522" s="70"/>
      <c r="UOE522" s="60"/>
      <c r="UOF522" s="61"/>
      <c r="UOG522" s="70"/>
      <c r="UOH522" s="70"/>
      <c r="UOI522" s="60"/>
      <c r="UOJ522" s="61"/>
      <c r="UOK522" s="70"/>
      <c r="UOL522" s="70"/>
      <c r="UOM522" s="60"/>
      <c r="UON522" s="61"/>
      <c r="UOO522" s="70"/>
      <c r="UOP522" s="70"/>
      <c r="UOQ522" s="60"/>
      <c r="UOR522" s="61"/>
      <c r="UOS522" s="70"/>
      <c r="UOT522" s="70"/>
      <c r="UOU522" s="60"/>
      <c r="UOV522" s="61"/>
      <c r="UOW522" s="70"/>
      <c r="UOX522" s="70"/>
      <c r="UOY522" s="60"/>
      <c r="UOZ522" s="61"/>
      <c r="UPA522" s="70"/>
      <c r="UPB522" s="70"/>
      <c r="UPC522" s="60"/>
      <c r="UPD522" s="61"/>
      <c r="UPE522" s="70"/>
      <c r="UPF522" s="70"/>
      <c r="UPG522" s="60"/>
      <c r="UPH522" s="61"/>
      <c r="UPI522" s="70"/>
      <c r="UPJ522" s="70"/>
      <c r="UPK522" s="60"/>
      <c r="UPL522" s="61"/>
      <c r="UPM522" s="70"/>
      <c r="UPN522" s="70"/>
      <c r="UPO522" s="60"/>
      <c r="UPP522" s="61"/>
      <c r="UPQ522" s="70"/>
      <c r="UPR522" s="70"/>
      <c r="UPS522" s="60"/>
      <c r="UPT522" s="61"/>
      <c r="UPU522" s="70"/>
      <c r="UPV522" s="70"/>
      <c r="UPW522" s="60"/>
      <c r="UPX522" s="61"/>
      <c r="UPY522" s="70"/>
      <c r="UPZ522" s="70"/>
      <c r="UQA522" s="60"/>
      <c r="UQB522" s="61"/>
      <c r="UQC522" s="70"/>
      <c r="UQD522" s="70"/>
      <c r="UQE522" s="60"/>
      <c r="UQF522" s="61"/>
      <c r="UQG522" s="70"/>
      <c r="UQH522" s="70"/>
      <c r="UQI522" s="60"/>
      <c r="UQJ522" s="61"/>
      <c r="UQK522" s="70"/>
      <c r="UQL522" s="70"/>
      <c r="UQM522" s="60"/>
      <c r="UQN522" s="61"/>
      <c r="UQO522" s="70"/>
      <c r="UQP522" s="70"/>
      <c r="UQQ522" s="60"/>
      <c r="UQR522" s="61"/>
      <c r="UQS522" s="70"/>
      <c r="UQT522" s="70"/>
      <c r="UQU522" s="60"/>
      <c r="UQV522" s="61"/>
      <c r="UQW522" s="70"/>
      <c r="UQX522" s="70"/>
      <c r="UQY522" s="60"/>
      <c r="UQZ522" s="61"/>
      <c r="URA522" s="70"/>
      <c r="URB522" s="70"/>
      <c r="URC522" s="60"/>
      <c r="URD522" s="61"/>
      <c r="URE522" s="70"/>
      <c r="URF522" s="70"/>
      <c r="URG522" s="60"/>
      <c r="URH522" s="61"/>
      <c r="URI522" s="70"/>
      <c r="URJ522" s="70"/>
      <c r="URK522" s="60"/>
      <c r="URL522" s="61"/>
      <c r="URM522" s="70"/>
      <c r="URN522" s="70"/>
      <c r="URO522" s="60"/>
      <c r="URP522" s="61"/>
      <c r="URQ522" s="70"/>
      <c r="URR522" s="70"/>
      <c r="URS522" s="60"/>
      <c r="URT522" s="61"/>
      <c r="URU522" s="70"/>
      <c r="URV522" s="70"/>
      <c r="URW522" s="60"/>
      <c r="URX522" s="61"/>
      <c r="URY522" s="70"/>
      <c r="URZ522" s="70"/>
      <c r="USA522" s="60"/>
      <c r="USB522" s="61"/>
      <c r="USC522" s="70"/>
      <c r="USD522" s="70"/>
      <c r="USE522" s="60"/>
      <c r="USF522" s="61"/>
      <c r="USG522" s="70"/>
      <c r="USH522" s="70"/>
      <c r="USI522" s="60"/>
      <c r="USJ522" s="61"/>
      <c r="USK522" s="70"/>
      <c r="USL522" s="70"/>
      <c r="USM522" s="60"/>
      <c r="USN522" s="61"/>
      <c r="USO522" s="70"/>
      <c r="USP522" s="70"/>
      <c r="USQ522" s="60"/>
      <c r="USR522" s="61"/>
      <c r="USS522" s="70"/>
      <c r="UST522" s="70"/>
      <c r="USU522" s="60"/>
      <c r="USV522" s="61"/>
      <c r="USW522" s="70"/>
      <c r="USX522" s="70"/>
      <c r="USY522" s="60"/>
      <c r="USZ522" s="61"/>
      <c r="UTA522" s="70"/>
      <c r="UTB522" s="70"/>
      <c r="UTC522" s="60"/>
      <c r="UTD522" s="61"/>
      <c r="UTE522" s="70"/>
      <c r="UTF522" s="70"/>
      <c r="UTG522" s="60"/>
      <c r="UTH522" s="61"/>
      <c r="UTI522" s="70"/>
      <c r="UTJ522" s="70"/>
      <c r="UTK522" s="60"/>
      <c r="UTL522" s="61"/>
      <c r="UTM522" s="70"/>
      <c r="UTN522" s="70"/>
      <c r="UTO522" s="60"/>
      <c r="UTP522" s="61"/>
      <c r="UTQ522" s="70"/>
      <c r="UTR522" s="70"/>
      <c r="UTS522" s="60"/>
      <c r="UTT522" s="61"/>
      <c r="UTU522" s="70"/>
      <c r="UTV522" s="70"/>
      <c r="UTW522" s="60"/>
      <c r="UTX522" s="61"/>
      <c r="UTY522" s="70"/>
      <c r="UTZ522" s="70"/>
      <c r="UUA522" s="60"/>
      <c r="UUB522" s="61"/>
      <c r="UUC522" s="70"/>
      <c r="UUD522" s="70"/>
      <c r="UUE522" s="60"/>
      <c r="UUF522" s="61"/>
      <c r="UUG522" s="70"/>
      <c r="UUH522" s="70"/>
      <c r="UUI522" s="60"/>
      <c r="UUJ522" s="61"/>
      <c r="UUK522" s="70"/>
      <c r="UUL522" s="70"/>
      <c r="UUM522" s="60"/>
      <c r="UUN522" s="61"/>
      <c r="UUO522" s="70"/>
      <c r="UUP522" s="70"/>
      <c r="UUQ522" s="60"/>
      <c r="UUR522" s="61"/>
      <c r="UUS522" s="70"/>
      <c r="UUT522" s="70"/>
      <c r="UUU522" s="60"/>
      <c r="UUV522" s="61"/>
      <c r="UUW522" s="70"/>
      <c r="UUX522" s="70"/>
      <c r="UUY522" s="60"/>
      <c r="UUZ522" s="61"/>
      <c r="UVA522" s="70"/>
      <c r="UVB522" s="70"/>
      <c r="UVC522" s="60"/>
      <c r="UVD522" s="61"/>
      <c r="UVE522" s="70"/>
      <c r="UVF522" s="70"/>
      <c r="UVG522" s="60"/>
      <c r="UVH522" s="61"/>
      <c r="UVI522" s="70"/>
      <c r="UVJ522" s="70"/>
      <c r="UVK522" s="60"/>
      <c r="UVL522" s="61"/>
      <c r="UVM522" s="70"/>
      <c r="UVN522" s="70"/>
      <c r="UVO522" s="60"/>
      <c r="UVP522" s="61"/>
      <c r="UVQ522" s="70"/>
      <c r="UVR522" s="70"/>
      <c r="UVS522" s="60"/>
      <c r="UVT522" s="61"/>
      <c r="UVU522" s="70"/>
      <c r="UVV522" s="70"/>
      <c r="UVW522" s="60"/>
      <c r="UVX522" s="61"/>
      <c r="UVY522" s="70"/>
      <c r="UVZ522" s="70"/>
      <c r="UWA522" s="60"/>
      <c r="UWB522" s="61"/>
      <c r="UWC522" s="70"/>
      <c r="UWD522" s="70"/>
      <c r="UWE522" s="60"/>
      <c r="UWF522" s="61"/>
      <c r="UWG522" s="70"/>
      <c r="UWH522" s="70"/>
      <c r="UWI522" s="60"/>
      <c r="UWJ522" s="61"/>
      <c r="UWK522" s="70"/>
      <c r="UWL522" s="70"/>
      <c r="UWM522" s="60"/>
      <c r="UWN522" s="61"/>
      <c r="UWO522" s="70"/>
      <c r="UWP522" s="70"/>
      <c r="UWQ522" s="60"/>
      <c r="UWR522" s="61"/>
      <c r="UWS522" s="70"/>
      <c r="UWT522" s="70"/>
      <c r="UWU522" s="60"/>
      <c r="UWV522" s="61"/>
      <c r="UWW522" s="70"/>
      <c r="UWX522" s="70"/>
      <c r="UWY522" s="60"/>
      <c r="UWZ522" s="61"/>
      <c r="UXA522" s="70"/>
      <c r="UXB522" s="70"/>
      <c r="UXC522" s="60"/>
      <c r="UXD522" s="61"/>
      <c r="UXE522" s="70"/>
      <c r="UXF522" s="70"/>
      <c r="UXG522" s="60"/>
      <c r="UXH522" s="61"/>
      <c r="UXI522" s="70"/>
      <c r="UXJ522" s="70"/>
      <c r="UXK522" s="60"/>
      <c r="UXL522" s="61"/>
      <c r="UXM522" s="70"/>
      <c r="UXN522" s="70"/>
      <c r="UXO522" s="60"/>
      <c r="UXP522" s="61"/>
      <c r="UXQ522" s="70"/>
      <c r="UXR522" s="70"/>
      <c r="UXS522" s="60"/>
      <c r="UXT522" s="61"/>
      <c r="UXU522" s="70"/>
      <c r="UXV522" s="70"/>
      <c r="UXW522" s="60"/>
      <c r="UXX522" s="61"/>
      <c r="UXY522" s="70"/>
      <c r="UXZ522" s="70"/>
      <c r="UYA522" s="60"/>
      <c r="UYB522" s="61"/>
      <c r="UYC522" s="70"/>
      <c r="UYD522" s="70"/>
      <c r="UYE522" s="60"/>
      <c r="UYF522" s="61"/>
      <c r="UYG522" s="70"/>
      <c r="UYH522" s="70"/>
      <c r="UYI522" s="60"/>
      <c r="UYJ522" s="61"/>
      <c r="UYK522" s="70"/>
      <c r="UYL522" s="70"/>
      <c r="UYM522" s="60"/>
      <c r="UYN522" s="61"/>
      <c r="UYO522" s="70"/>
      <c r="UYP522" s="70"/>
      <c r="UYQ522" s="60"/>
      <c r="UYR522" s="61"/>
      <c r="UYS522" s="70"/>
      <c r="UYT522" s="70"/>
      <c r="UYU522" s="60"/>
      <c r="UYV522" s="61"/>
      <c r="UYW522" s="70"/>
      <c r="UYX522" s="70"/>
      <c r="UYY522" s="60"/>
      <c r="UYZ522" s="61"/>
      <c r="UZA522" s="70"/>
      <c r="UZB522" s="70"/>
      <c r="UZC522" s="60"/>
      <c r="UZD522" s="61"/>
      <c r="UZE522" s="70"/>
      <c r="UZF522" s="70"/>
      <c r="UZG522" s="60"/>
      <c r="UZH522" s="61"/>
      <c r="UZI522" s="70"/>
      <c r="UZJ522" s="70"/>
      <c r="UZK522" s="60"/>
      <c r="UZL522" s="61"/>
      <c r="UZM522" s="70"/>
      <c r="UZN522" s="70"/>
      <c r="UZO522" s="60"/>
      <c r="UZP522" s="61"/>
      <c r="UZQ522" s="70"/>
      <c r="UZR522" s="70"/>
      <c r="UZS522" s="60"/>
      <c r="UZT522" s="61"/>
      <c r="UZU522" s="70"/>
      <c r="UZV522" s="70"/>
      <c r="UZW522" s="60"/>
      <c r="UZX522" s="61"/>
      <c r="UZY522" s="70"/>
      <c r="UZZ522" s="70"/>
      <c r="VAA522" s="60"/>
      <c r="VAB522" s="61"/>
      <c r="VAC522" s="70"/>
      <c r="VAD522" s="70"/>
      <c r="VAE522" s="60"/>
      <c r="VAF522" s="61"/>
      <c r="VAG522" s="70"/>
      <c r="VAH522" s="70"/>
      <c r="VAI522" s="60"/>
      <c r="VAJ522" s="61"/>
      <c r="VAK522" s="70"/>
      <c r="VAL522" s="70"/>
      <c r="VAM522" s="60"/>
      <c r="VAN522" s="61"/>
      <c r="VAO522" s="70"/>
      <c r="VAP522" s="70"/>
      <c r="VAQ522" s="60"/>
      <c r="VAR522" s="61"/>
      <c r="VAS522" s="70"/>
      <c r="VAT522" s="70"/>
      <c r="VAU522" s="60"/>
      <c r="VAV522" s="61"/>
      <c r="VAW522" s="70"/>
      <c r="VAX522" s="70"/>
      <c r="VAY522" s="60"/>
      <c r="VAZ522" s="61"/>
      <c r="VBA522" s="70"/>
      <c r="VBB522" s="70"/>
      <c r="VBC522" s="60"/>
      <c r="VBD522" s="61"/>
      <c r="VBE522" s="70"/>
      <c r="VBF522" s="70"/>
      <c r="VBG522" s="60"/>
      <c r="VBH522" s="61"/>
      <c r="VBI522" s="70"/>
      <c r="VBJ522" s="70"/>
      <c r="VBK522" s="60"/>
      <c r="VBL522" s="61"/>
      <c r="VBM522" s="70"/>
      <c r="VBN522" s="70"/>
      <c r="VBO522" s="60"/>
      <c r="VBP522" s="61"/>
      <c r="VBQ522" s="70"/>
      <c r="VBR522" s="70"/>
      <c r="VBS522" s="60"/>
      <c r="VBT522" s="61"/>
      <c r="VBU522" s="70"/>
      <c r="VBV522" s="70"/>
      <c r="VBW522" s="60"/>
      <c r="VBX522" s="61"/>
      <c r="VBY522" s="70"/>
      <c r="VBZ522" s="70"/>
      <c r="VCA522" s="60"/>
      <c r="VCB522" s="61"/>
      <c r="VCC522" s="70"/>
      <c r="VCD522" s="70"/>
      <c r="VCE522" s="60"/>
      <c r="VCF522" s="61"/>
      <c r="VCG522" s="70"/>
      <c r="VCH522" s="70"/>
      <c r="VCI522" s="60"/>
      <c r="VCJ522" s="61"/>
      <c r="VCK522" s="70"/>
      <c r="VCL522" s="70"/>
      <c r="VCM522" s="60"/>
      <c r="VCN522" s="61"/>
      <c r="VCO522" s="70"/>
      <c r="VCP522" s="70"/>
      <c r="VCQ522" s="60"/>
      <c r="VCR522" s="61"/>
      <c r="VCS522" s="70"/>
      <c r="VCT522" s="70"/>
      <c r="VCU522" s="60"/>
      <c r="VCV522" s="61"/>
      <c r="VCW522" s="70"/>
      <c r="VCX522" s="70"/>
      <c r="VCY522" s="60"/>
      <c r="VCZ522" s="61"/>
      <c r="VDA522" s="70"/>
      <c r="VDB522" s="70"/>
      <c r="VDC522" s="60"/>
      <c r="VDD522" s="61"/>
      <c r="VDE522" s="70"/>
      <c r="VDF522" s="70"/>
      <c r="VDG522" s="60"/>
      <c r="VDH522" s="61"/>
      <c r="VDI522" s="70"/>
      <c r="VDJ522" s="70"/>
      <c r="VDK522" s="60"/>
      <c r="VDL522" s="61"/>
      <c r="VDM522" s="70"/>
      <c r="VDN522" s="70"/>
      <c r="VDO522" s="60"/>
      <c r="VDP522" s="61"/>
      <c r="VDQ522" s="70"/>
      <c r="VDR522" s="70"/>
      <c r="VDS522" s="60"/>
      <c r="VDT522" s="61"/>
      <c r="VDU522" s="70"/>
      <c r="VDV522" s="70"/>
      <c r="VDW522" s="60"/>
      <c r="VDX522" s="61"/>
      <c r="VDY522" s="70"/>
      <c r="VDZ522" s="70"/>
      <c r="VEA522" s="60"/>
      <c r="VEB522" s="61"/>
      <c r="VEC522" s="70"/>
      <c r="VED522" s="70"/>
      <c r="VEE522" s="60"/>
      <c r="VEF522" s="61"/>
      <c r="VEG522" s="70"/>
      <c r="VEH522" s="70"/>
      <c r="VEI522" s="60"/>
      <c r="VEJ522" s="61"/>
      <c r="VEK522" s="70"/>
      <c r="VEL522" s="70"/>
      <c r="VEM522" s="60"/>
      <c r="VEN522" s="61"/>
      <c r="VEO522" s="70"/>
      <c r="VEP522" s="70"/>
      <c r="VEQ522" s="60"/>
      <c r="VER522" s="61"/>
      <c r="VES522" s="70"/>
      <c r="VET522" s="70"/>
      <c r="VEU522" s="60"/>
      <c r="VEV522" s="61"/>
      <c r="VEW522" s="70"/>
      <c r="VEX522" s="70"/>
      <c r="VEY522" s="60"/>
      <c r="VEZ522" s="61"/>
      <c r="VFA522" s="70"/>
      <c r="VFB522" s="70"/>
      <c r="VFC522" s="60"/>
      <c r="VFD522" s="61"/>
      <c r="VFE522" s="70"/>
      <c r="VFF522" s="70"/>
      <c r="VFG522" s="60"/>
      <c r="VFH522" s="61"/>
      <c r="VFI522" s="70"/>
      <c r="VFJ522" s="70"/>
      <c r="VFK522" s="60"/>
      <c r="VFL522" s="61"/>
      <c r="VFM522" s="70"/>
      <c r="VFN522" s="70"/>
      <c r="VFO522" s="60"/>
      <c r="VFP522" s="61"/>
      <c r="VFQ522" s="70"/>
      <c r="VFR522" s="70"/>
      <c r="VFS522" s="60"/>
      <c r="VFT522" s="61"/>
      <c r="VFU522" s="70"/>
      <c r="VFV522" s="70"/>
      <c r="VFW522" s="60"/>
      <c r="VFX522" s="61"/>
      <c r="VFY522" s="70"/>
      <c r="VFZ522" s="70"/>
      <c r="VGA522" s="60"/>
      <c r="VGB522" s="61"/>
      <c r="VGC522" s="70"/>
      <c r="VGD522" s="70"/>
      <c r="VGE522" s="60"/>
      <c r="VGF522" s="61"/>
      <c r="VGG522" s="70"/>
      <c r="VGH522" s="70"/>
      <c r="VGI522" s="60"/>
      <c r="VGJ522" s="61"/>
      <c r="VGK522" s="70"/>
      <c r="VGL522" s="70"/>
      <c r="VGM522" s="60"/>
      <c r="VGN522" s="61"/>
      <c r="VGO522" s="70"/>
      <c r="VGP522" s="70"/>
      <c r="VGQ522" s="60"/>
      <c r="VGR522" s="61"/>
      <c r="VGS522" s="70"/>
      <c r="VGT522" s="70"/>
      <c r="VGU522" s="60"/>
      <c r="VGV522" s="61"/>
      <c r="VGW522" s="70"/>
      <c r="VGX522" s="70"/>
      <c r="VGY522" s="60"/>
      <c r="VGZ522" s="61"/>
      <c r="VHA522" s="70"/>
      <c r="VHB522" s="70"/>
      <c r="VHC522" s="60"/>
      <c r="VHD522" s="61"/>
      <c r="VHE522" s="70"/>
      <c r="VHF522" s="70"/>
      <c r="VHG522" s="60"/>
      <c r="VHH522" s="61"/>
      <c r="VHI522" s="70"/>
      <c r="VHJ522" s="70"/>
      <c r="VHK522" s="60"/>
      <c r="VHL522" s="61"/>
      <c r="VHM522" s="70"/>
      <c r="VHN522" s="70"/>
      <c r="VHO522" s="60"/>
      <c r="VHP522" s="61"/>
      <c r="VHQ522" s="70"/>
      <c r="VHR522" s="70"/>
      <c r="VHS522" s="60"/>
      <c r="VHT522" s="61"/>
      <c r="VHU522" s="70"/>
      <c r="VHV522" s="70"/>
      <c r="VHW522" s="60"/>
      <c r="VHX522" s="61"/>
      <c r="VHY522" s="70"/>
      <c r="VHZ522" s="70"/>
      <c r="VIA522" s="60"/>
      <c r="VIB522" s="61"/>
      <c r="VIC522" s="70"/>
      <c r="VID522" s="70"/>
      <c r="VIE522" s="60"/>
      <c r="VIF522" s="61"/>
      <c r="VIG522" s="70"/>
      <c r="VIH522" s="70"/>
      <c r="VII522" s="60"/>
      <c r="VIJ522" s="61"/>
      <c r="VIK522" s="70"/>
      <c r="VIL522" s="70"/>
      <c r="VIM522" s="60"/>
      <c r="VIN522" s="61"/>
      <c r="VIO522" s="70"/>
      <c r="VIP522" s="70"/>
      <c r="VIQ522" s="60"/>
      <c r="VIR522" s="61"/>
      <c r="VIS522" s="70"/>
      <c r="VIT522" s="70"/>
      <c r="VIU522" s="60"/>
      <c r="VIV522" s="61"/>
      <c r="VIW522" s="70"/>
      <c r="VIX522" s="70"/>
      <c r="VIY522" s="60"/>
      <c r="VIZ522" s="61"/>
      <c r="VJA522" s="70"/>
      <c r="VJB522" s="70"/>
      <c r="VJC522" s="60"/>
      <c r="VJD522" s="61"/>
      <c r="VJE522" s="70"/>
      <c r="VJF522" s="70"/>
      <c r="VJG522" s="60"/>
      <c r="VJH522" s="61"/>
      <c r="VJI522" s="70"/>
      <c r="VJJ522" s="70"/>
      <c r="VJK522" s="60"/>
      <c r="VJL522" s="61"/>
      <c r="VJM522" s="70"/>
      <c r="VJN522" s="70"/>
      <c r="VJO522" s="60"/>
      <c r="VJP522" s="61"/>
      <c r="VJQ522" s="70"/>
      <c r="VJR522" s="70"/>
      <c r="VJS522" s="60"/>
      <c r="VJT522" s="61"/>
      <c r="VJU522" s="70"/>
      <c r="VJV522" s="70"/>
      <c r="VJW522" s="60"/>
      <c r="VJX522" s="61"/>
      <c r="VJY522" s="70"/>
      <c r="VJZ522" s="70"/>
      <c r="VKA522" s="60"/>
      <c r="VKB522" s="61"/>
      <c r="VKC522" s="70"/>
      <c r="VKD522" s="70"/>
      <c r="VKE522" s="60"/>
      <c r="VKF522" s="61"/>
      <c r="VKG522" s="70"/>
      <c r="VKH522" s="70"/>
      <c r="VKI522" s="60"/>
      <c r="VKJ522" s="61"/>
      <c r="VKK522" s="70"/>
      <c r="VKL522" s="70"/>
      <c r="VKM522" s="60"/>
      <c r="VKN522" s="61"/>
      <c r="VKO522" s="70"/>
      <c r="VKP522" s="70"/>
      <c r="VKQ522" s="60"/>
      <c r="VKR522" s="61"/>
      <c r="VKS522" s="70"/>
      <c r="VKT522" s="70"/>
      <c r="VKU522" s="60"/>
      <c r="VKV522" s="61"/>
      <c r="VKW522" s="70"/>
      <c r="VKX522" s="70"/>
      <c r="VKY522" s="60"/>
      <c r="VKZ522" s="61"/>
      <c r="VLA522" s="70"/>
      <c r="VLB522" s="70"/>
      <c r="VLC522" s="60"/>
      <c r="VLD522" s="61"/>
      <c r="VLE522" s="70"/>
      <c r="VLF522" s="70"/>
      <c r="VLG522" s="60"/>
      <c r="VLH522" s="61"/>
      <c r="VLI522" s="70"/>
      <c r="VLJ522" s="70"/>
      <c r="VLK522" s="60"/>
      <c r="VLL522" s="61"/>
      <c r="VLM522" s="70"/>
      <c r="VLN522" s="70"/>
      <c r="VLO522" s="60"/>
      <c r="VLP522" s="61"/>
      <c r="VLQ522" s="70"/>
      <c r="VLR522" s="70"/>
      <c r="VLS522" s="60"/>
      <c r="VLT522" s="61"/>
      <c r="VLU522" s="70"/>
      <c r="VLV522" s="70"/>
      <c r="VLW522" s="60"/>
      <c r="VLX522" s="61"/>
      <c r="VLY522" s="70"/>
      <c r="VLZ522" s="70"/>
      <c r="VMA522" s="60"/>
      <c r="VMB522" s="61"/>
      <c r="VMC522" s="70"/>
      <c r="VMD522" s="70"/>
      <c r="VME522" s="60"/>
      <c r="VMF522" s="61"/>
      <c r="VMG522" s="70"/>
      <c r="VMH522" s="70"/>
      <c r="VMI522" s="60"/>
      <c r="VMJ522" s="61"/>
      <c r="VMK522" s="70"/>
      <c r="VML522" s="70"/>
      <c r="VMM522" s="60"/>
      <c r="VMN522" s="61"/>
      <c r="VMO522" s="70"/>
      <c r="VMP522" s="70"/>
      <c r="VMQ522" s="60"/>
      <c r="VMR522" s="61"/>
      <c r="VMS522" s="70"/>
      <c r="VMT522" s="70"/>
      <c r="VMU522" s="60"/>
      <c r="VMV522" s="61"/>
      <c r="VMW522" s="70"/>
      <c r="VMX522" s="70"/>
      <c r="VMY522" s="60"/>
      <c r="VMZ522" s="61"/>
      <c r="VNA522" s="70"/>
      <c r="VNB522" s="70"/>
      <c r="VNC522" s="60"/>
      <c r="VND522" s="61"/>
      <c r="VNE522" s="70"/>
      <c r="VNF522" s="70"/>
      <c r="VNG522" s="60"/>
      <c r="VNH522" s="61"/>
      <c r="VNI522" s="70"/>
      <c r="VNJ522" s="70"/>
      <c r="VNK522" s="60"/>
      <c r="VNL522" s="61"/>
      <c r="VNM522" s="70"/>
      <c r="VNN522" s="70"/>
      <c r="VNO522" s="60"/>
      <c r="VNP522" s="61"/>
      <c r="VNQ522" s="70"/>
      <c r="VNR522" s="70"/>
      <c r="VNS522" s="60"/>
      <c r="VNT522" s="61"/>
      <c r="VNU522" s="70"/>
      <c r="VNV522" s="70"/>
      <c r="VNW522" s="60"/>
      <c r="VNX522" s="61"/>
      <c r="VNY522" s="70"/>
      <c r="VNZ522" s="70"/>
      <c r="VOA522" s="60"/>
      <c r="VOB522" s="61"/>
      <c r="VOC522" s="70"/>
      <c r="VOD522" s="70"/>
      <c r="VOE522" s="60"/>
      <c r="VOF522" s="61"/>
      <c r="VOG522" s="70"/>
      <c r="VOH522" s="70"/>
      <c r="VOI522" s="60"/>
      <c r="VOJ522" s="61"/>
      <c r="VOK522" s="70"/>
      <c r="VOL522" s="70"/>
      <c r="VOM522" s="60"/>
      <c r="VON522" s="61"/>
      <c r="VOO522" s="70"/>
      <c r="VOP522" s="70"/>
      <c r="VOQ522" s="60"/>
      <c r="VOR522" s="61"/>
      <c r="VOS522" s="70"/>
      <c r="VOT522" s="70"/>
      <c r="VOU522" s="60"/>
      <c r="VOV522" s="61"/>
      <c r="VOW522" s="70"/>
      <c r="VOX522" s="70"/>
      <c r="VOY522" s="60"/>
      <c r="VOZ522" s="61"/>
      <c r="VPA522" s="70"/>
      <c r="VPB522" s="70"/>
      <c r="VPC522" s="60"/>
      <c r="VPD522" s="61"/>
      <c r="VPE522" s="70"/>
      <c r="VPF522" s="70"/>
      <c r="VPG522" s="60"/>
      <c r="VPH522" s="61"/>
      <c r="VPI522" s="70"/>
      <c r="VPJ522" s="70"/>
      <c r="VPK522" s="60"/>
      <c r="VPL522" s="61"/>
      <c r="VPM522" s="70"/>
      <c r="VPN522" s="70"/>
      <c r="VPO522" s="60"/>
      <c r="VPP522" s="61"/>
      <c r="VPQ522" s="70"/>
      <c r="VPR522" s="70"/>
      <c r="VPS522" s="60"/>
      <c r="VPT522" s="61"/>
      <c r="VPU522" s="70"/>
      <c r="VPV522" s="70"/>
      <c r="VPW522" s="60"/>
      <c r="VPX522" s="61"/>
      <c r="VPY522" s="70"/>
      <c r="VPZ522" s="70"/>
      <c r="VQA522" s="60"/>
      <c r="VQB522" s="61"/>
      <c r="VQC522" s="70"/>
      <c r="VQD522" s="70"/>
      <c r="VQE522" s="60"/>
      <c r="VQF522" s="61"/>
      <c r="VQG522" s="70"/>
      <c r="VQH522" s="70"/>
      <c r="VQI522" s="60"/>
      <c r="VQJ522" s="61"/>
      <c r="VQK522" s="70"/>
      <c r="VQL522" s="70"/>
      <c r="VQM522" s="60"/>
      <c r="VQN522" s="61"/>
      <c r="VQO522" s="70"/>
      <c r="VQP522" s="70"/>
      <c r="VQQ522" s="60"/>
      <c r="VQR522" s="61"/>
      <c r="VQS522" s="70"/>
      <c r="VQT522" s="70"/>
      <c r="VQU522" s="60"/>
      <c r="VQV522" s="61"/>
      <c r="VQW522" s="70"/>
      <c r="VQX522" s="70"/>
      <c r="VQY522" s="60"/>
      <c r="VQZ522" s="61"/>
      <c r="VRA522" s="70"/>
      <c r="VRB522" s="70"/>
      <c r="VRC522" s="60"/>
      <c r="VRD522" s="61"/>
      <c r="VRE522" s="70"/>
      <c r="VRF522" s="70"/>
      <c r="VRG522" s="60"/>
      <c r="VRH522" s="61"/>
      <c r="VRI522" s="70"/>
      <c r="VRJ522" s="70"/>
      <c r="VRK522" s="60"/>
      <c r="VRL522" s="61"/>
      <c r="VRM522" s="70"/>
      <c r="VRN522" s="70"/>
      <c r="VRO522" s="60"/>
      <c r="VRP522" s="61"/>
      <c r="VRQ522" s="70"/>
      <c r="VRR522" s="70"/>
      <c r="VRS522" s="60"/>
      <c r="VRT522" s="61"/>
      <c r="VRU522" s="70"/>
      <c r="VRV522" s="70"/>
      <c r="VRW522" s="60"/>
      <c r="VRX522" s="61"/>
      <c r="VRY522" s="70"/>
      <c r="VRZ522" s="70"/>
      <c r="VSA522" s="60"/>
      <c r="VSB522" s="61"/>
      <c r="VSC522" s="70"/>
      <c r="VSD522" s="70"/>
      <c r="VSE522" s="60"/>
      <c r="VSF522" s="61"/>
      <c r="VSG522" s="70"/>
      <c r="VSH522" s="70"/>
      <c r="VSI522" s="60"/>
      <c r="VSJ522" s="61"/>
      <c r="VSK522" s="70"/>
      <c r="VSL522" s="70"/>
      <c r="VSM522" s="60"/>
      <c r="VSN522" s="61"/>
      <c r="VSO522" s="70"/>
      <c r="VSP522" s="70"/>
      <c r="VSQ522" s="60"/>
      <c r="VSR522" s="61"/>
      <c r="VSS522" s="70"/>
      <c r="VST522" s="70"/>
      <c r="VSU522" s="60"/>
      <c r="VSV522" s="61"/>
      <c r="VSW522" s="70"/>
      <c r="VSX522" s="70"/>
      <c r="VSY522" s="60"/>
      <c r="VSZ522" s="61"/>
      <c r="VTA522" s="70"/>
      <c r="VTB522" s="70"/>
      <c r="VTC522" s="60"/>
      <c r="VTD522" s="61"/>
      <c r="VTE522" s="70"/>
      <c r="VTF522" s="70"/>
      <c r="VTG522" s="60"/>
      <c r="VTH522" s="61"/>
      <c r="VTI522" s="70"/>
      <c r="VTJ522" s="70"/>
      <c r="VTK522" s="60"/>
      <c r="VTL522" s="61"/>
      <c r="VTM522" s="70"/>
      <c r="VTN522" s="70"/>
      <c r="VTO522" s="60"/>
      <c r="VTP522" s="61"/>
      <c r="VTQ522" s="70"/>
      <c r="VTR522" s="70"/>
      <c r="VTS522" s="60"/>
      <c r="VTT522" s="61"/>
      <c r="VTU522" s="70"/>
      <c r="VTV522" s="70"/>
      <c r="VTW522" s="60"/>
      <c r="VTX522" s="61"/>
      <c r="VTY522" s="70"/>
      <c r="VTZ522" s="70"/>
      <c r="VUA522" s="60"/>
      <c r="VUB522" s="61"/>
      <c r="VUC522" s="70"/>
      <c r="VUD522" s="70"/>
      <c r="VUE522" s="60"/>
      <c r="VUF522" s="61"/>
      <c r="VUG522" s="70"/>
      <c r="VUH522" s="70"/>
      <c r="VUI522" s="60"/>
      <c r="VUJ522" s="61"/>
      <c r="VUK522" s="70"/>
      <c r="VUL522" s="70"/>
      <c r="VUM522" s="60"/>
      <c r="VUN522" s="61"/>
      <c r="VUO522" s="70"/>
      <c r="VUP522" s="70"/>
      <c r="VUQ522" s="60"/>
      <c r="VUR522" s="61"/>
      <c r="VUS522" s="70"/>
      <c r="VUT522" s="70"/>
      <c r="VUU522" s="60"/>
      <c r="VUV522" s="61"/>
      <c r="VUW522" s="70"/>
      <c r="VUX522" s="70"/>
      <c r="VUY522" s="60"/>
      <c r="VUZ522" s="61"/>
      <c r="VVA522" s="70"/>
      <c r="VVB522" s="70"/>
      <c r="VVC522" s="60"/>
      <c r="VVD522" s="61"/>
      <c r="VVE522" s="70"/>
      <c r="VVF522" s="70"/>
      <c r="VVG522" s="60"/>
      <c r="VVH522" s="61"/>
      <c r="VVI522" s="70"/>
      <c r="VVJ522" s="70"/>
      <c r="VVK522" s="60"/>
      <c r="VVL522" s="61"/>
      <c r="VVM522" s="70"/>
      <c r="VVN522" s="70"/>
      <c r="VVO522" s="60"/>
      <c r="VVP522" s="61"/>
      <c r="VVQ522" s="70"/>
      <c r="VVR522" s="70"/>
      <c r="VVS522" s="60"/>
      <c r="VVT522" s="61"/>
      <c r="VVU522" s="70"/>
      <c r="VVV522" s="70"/>
      <c r="VVW522" s="60"/>
      <c r="VVX522" s="61"/>
      <c r="VVY522" s="70"/>
      <c r="VVZ522" s="70"/>
      <c r="VWA522" s="60"/>
      <c r="VWB522" s="61"/>
      <c r="VWC522" s="70"/>
      <c r="VWD522" s="70"/>
      <c r="VWE522" s="60"/>
      <c r="VWF522" s="61"/>
      <c r="VWG522" s="70"/>
      <c r="VWH522" s="70"/>
      <c r="VWI522" s="60"/>
      <c r="VWJ522" s="61"/>
      <c r="VWK522" s="70"/>
      <c r="VWL522" s="70"/>
      <c r="VWM522" s="60"/>
      <c r="VWN522" s="61"/>
      <c r="VWO522" s="70"/>
      <c r="VWP522" s="70"/>
      <c r="VWQ522" s="60"/>
      <c r="VWR522" s="61"/>
      <c r="VWS522" s="70"/>
      <c r="VWT522" s="70"/>
      <c r="VWU522" s="60"/>
      <c r="VWV522" s="61"/>
      <c r="VWW522" s="70"/>
      <c r="VWX522" s="70"/>
      <c r="VWY522" s="60"/>
      <c r="VWZ522" s="61"/>
      <c r="VXA522" s="70"/>
      <c r="VXB522" s="70"/>
      <c r="VXC522" s="60"/>
      <c r="VXD522" s="61"/>
      <c r="VXE522" s="70"/>
      <c r="VXF522" s="70"/>
      <c r="VXG522" s="60"/>
      <c r="VXH522" s="61"/>
      <c r="VXI522" s="70"/>
      <c r="VXJ522" s="70"/>
      <c r="VXK522" s="60"/>
      <c r="VXL522" s="61"/>
      <c r="VXM522" s="70"/>
      <c r="VXN522" s="70"/>
      <c r="VXO522" s="60"/>
      <c r="VXP522" s="61"/>
      <c r="VXQ522" s="70"/>
      <c r="VXR522" s="70"/>
      <c r="VXS522" s="60"/>
      <c r="VXT522" s="61"/>
      <c r="VXU522" s="70"/>
      <c r="VXV522" s="70"/>
      <c r="VXW522" s="60"/>
      <c r="VXX522" s="61"/>
      <c r="VXY522" s="70"/>
      <c r="VXZ522" s="70"/>
      <c r="VYA522" s="60"/>
      <c r="VYB522" s="61"/>
      <c r="VYC522" s="70"/>
      <c r="VYD522" s="70"/>
      <c r="VYE522" s="60"/>
      <c r="VYF522" s="61"/>
      <c r="VYG522" s="70"/>
      <c r="VYH522" s="70"/>
      <c r="VYI522" s="60"/>
      <c r="VYJ522" s="61"/>
      <c r="VYK522" s="70"/>
      <c r="VYL522" s="70"/>
      <c r="VYM522" s="60"/>
      <c r="VYN522" s="61"/>
      <c r="VYO522" s="70"/>
      <c r="VYP522" s="70"/>
      <c r="VYQ522" s="60"/>
      <c r="VYR522" s="61"/>
      <c r="VYS522" s="70"/>
      <c r="VYT522" s="70"/>
      <c r="VYU522" s="60"/>
      <c r="VYV522" s="61"/>
      <c r="VYW522" s="70"/>
      <c r="VYX522" s="70"/>
      <c r="VYY522" s="60"/>
      <c r="VYZ522" s="61"/>
      <c r="VZA522" s="70"/>
      <c r="VZB522" s="70"/>
      <c r="VZC522" s="60"/>
      <c r="VZD522" s="61"/>
      <c r="VZE522" s="70"/>
      <c r="VZF522" s="70"/>
      <c r="VZG522" s="60"/>
      <c r="VZH522" s="61"/>
      <c r="VZI522" s="70"/>
      <c r="VZJ522" s="70"/>
      <c r="VZK522" s="60"/>
      <c r="VZL522" s="61"/>
      <c r="VZM522" s="70"/>
      <c r="VZN522" s="70"/>
      <c r="VZO522" s="60"/>
      <c r="VZP522" s="61"/>
      <c r="VZQ522" s="70"/>
      <c r="VZR522" s="70"/>
      <c r="VZS522" s="60"/>
      <c r="VZT522" s="61"/>
      <c r="VZU522" s="70"/>
      <c r="VZV522" s="70"/>
      <c r="VZW522" s="60"/>
      <c r="VZX522" s="61"/>
      <c r="VZY522" s="70"/>
      <c r="VZZ522" s="70"/>
      <c r="WAA522" s="60"/>
      <c r="WAB522" s="61"/>
      <c r="WAC522" s="70"/>
      <c r="WAD522" s="70"/>
      <c r="WAE522" s="60"/>
      <c r="WAF522" s="61"/>
      <c r="WAG522" s="70"/>
      <c r="WAH522" s="70"/>
      <c r="WAI522" s="60"/>
      <c r="WAJ522" s="61"/>
      <c r="WAK522" s="70"/>
      <c r="WAL522" s="70"/>
      <c r="WAM522" s="60"/>
      <c r="WAN522" s="61"/>
      <c r="WAO522" s="70"/>
      <c r="WAP522" s="70"/>
      <c r="WAQ522" s="60"/>
      <c r="WAR522" s="61"/>
      <c r="WAS522" s="70"/>
      <c r="WAT522" s="70"/>
      <c r="WAU522" s="60"/>
      <c r="WAV522" s="61"/>
      <c r="WAW522" s="70"/>
      <c r="WAX522" s="70"/>
      <c r="WAY522" s="60"/>
      <c r="WAZ522" s="61"/>
      <c r="WBA522" s="70"/>
      <c r="WBB522" s="70"/>
      <c r="WBC522" s="60"/>
      <c r="WBD522" s="61"/>
      <c r="WBE522" s="70"/>
      <c r="WBF522" s="70"/>
      <c r="WBG522" s="60"/>
      <c r="WBH522" s="61"/>
      <c r="WBI522" s="70"/>
      <c r="WBJ522" s="70"/>
      <c r="WBK522" s="60"/>
      <c r="WBL522" s="61"/>
      <c r="WBM522" s="70"/>
      <c r="WBN522" s="70"/>
      <c r="WBO522" s="60"/>
      <c r="WBP522" s="61"/>
      <c r="WBQ522" s="70"/>
      <c r="WBR522" s="70"/>
      <c r="WBS522" s="60"/>
      <c r="WBT522" s="61"/>
      <c r="WBU522" s="70"/>
      <c r="WBV522" s="70"/>
      <c r="WBW522" s="60"/>
      <c r="WBX522" s="61"/>
      <c r="WBY522" s="70"/>
      <c r="WBZ522" s="70"/>
      <c r="WCA522" s="60"/>
      <c r="WCB522" s="61"/>
      <c r="WCC522" s="70"/>
      <c r="WCD522" s="70"/>
      <c r="WCE522" s="60"/>
      <c r="WCF522" s="61"/>
      <c r="WCG522" s="70"/>
      <c r="WCH522" s="70"/>
      <c r="WCI522" s="60"/>
      <c r="WCJ522" s="61"/>
      <c r="WCK522" s="70"/>
      <c r="WCL522" s="70"/>
      <c r="WCM522" s="60"/>
      <c r="WCN522" s="61"/>
      <c r="WCO522" s="70"/>
      <c r="WCP522" s="70"/>
      <c r="WCQ522" s="60"/>
      <c r="WCR522" s="61"/>
      <c r="WCS522" s="70"/>
      <c r="WCT522" s="70"/>
      <c r="WCU522" s="60"/>
      <c r="WCV522" s="61"/>
      <c r="WCW522" s="70"/>
      <c r="WCX522" s="70"/>
      <c r="WCY522" s="60"/>
      <c r="WCZ522" s="61"/>
      <c r="WDA522" s="70"/>
      <c r="WDB522" s="70"/>
      <c r="WDC522" s="60"/>
      <c r="WDD522" s="61"/>
      <c r="WDE522" s="70"/>
      <c r="WDF522" s="70"/>
      <c r="WDG522" s="60"/>
      <c r="WDH522" s="61"/>
      <c r="WDI522" s="70"/>
      <c r="WDJ522" s="70"/>
      <c r="WDK522" s="60"/>
      <c r="WDL522" s="61"/>
      <c r="WDM522" s="70"/>
      <c r="WDN522" s="70"/>
      <c r="WDO522" s="60"/>
      <c r="WDP522" s="61"/>
      <c r="WDQ522" s="70"/>
      <c r="WDR522" s="70"/>
      <c r="WDS522" s="60"/>
      <c r="WDT522" s="61"/>
      <c r="WDU522" s="70"/>
      <c r="WDV522" s="70"/>
      <c r="WDW522" s="60"/>
      <c r="WDX522" s="61"/>
      <c r="WDY522" s="70"/>
      <c r="WDZ522" s="70"/>
      <c r="WEA522" s="60"/>
      <c r="WEB522" s="61"/>
      <c r="WEC522" s="70"/>
      <c r="WED522" s="70"/>
      <c r="WEE522" s="60"/>
      <c r="WEF522" s="61"/>
      <c r="WEG522" s="70"/>
      <c r="WEH522" s="70"/>
      <c r="WEI522" s="60"/>
      <c r="WEJ522" s="61"/>
      <c r="WEK522" s="70"/>
      <c r="WEL522" s="70"/>
      <c r="WEM522" s="60"/>
      <c r="WEN522" s="61"/>
      <c r="WEO522" s="70"/>
      <c r="WEP522" s="70"/>
      <c r="WEQ522" s="60"/>
      <c r="WER522" s="61"/>
      <c r="WES522" s="70"/>
      <c r="WET522" s="70"/>
      <c r="WEU522" s="60"/>
      <c r="WEV522" s="61"/>
      <c r="WEW522" s="70"/>
      <c r="WEX522" s="70"/>
      <c r="WEY522" s="60"/>
      <c r="WEZ522" s="61"/>
      <c r="WFA522" s="70"/>
      <c r="WFB522" s="70"/>
      <c r="WFC522" s="60"/>
      <c r="WFD522" s="61"/>
      <c r="WFE522" s="70"/>
      <c r="WFF522" s="70"/>
      <c r="WFG522" s="60"/>
      <c r="WFH522" s="61"/>
      <c r="WFI522" s="70"/>
      <c r="WFJ522" s="70"/>
      <c r="WFK522" s="60"/>
      <c r="WFL522" s="61"/>
      <c r="WFM522" s="70"/>
      <c r="WFN522" s="70"/>
      <c r="WFO522" s="60"/>
      <c r="WFP522" s="61"/>
      <c r="WFQ522" s="70"/>
      <c r="WFR522" s="70"/>
      <c r="WFS522" s="60"/>
      <c r="WFT522" s="61"/>
      <c r="WFU522" s="70"/>
      <c r="WFV522" s="70"/>
      <c r="WFW522" s="60"/>
      <c r="WFX522" s="61"/>
      <c r="WFY522" s="70"/>
      <c r="WFZ522" s="70"/>
      <c r="WGA522" s="60"/>
      <c r="WGB522" s="61"/>
      <c r="WGC522" s="70"/>
      <c r="WGD522" s="70"/>
      <c r="WGE522" s="60"/>
      <c r="WGF522" s="61"/>
      <c r="WGG522" s="70"/>
      <c r="WGH522" s="70"/>
      <c r="WGI522" s="60"/>
      <c r="WGJ522" s="61"/>
      <c r="WGK522" s="70"/>
      <c r="WGL522" s="70"/>
      <c r="WGM522" s="60"/>
      <c r="WGN522" s="61"/>
      <c r="WGO522" s="70"/>
      <c r="WGP522" s="70"/>
      <c r="WGQ522" s="60"/>
      <c r="WGR522" s="61"/>
      <c r="WGS522" s="70"/>
      <c r="WGT522" s="70"/>
      <c r="WGU522" s="60"/>
      <c r="WGV522" s="61"/>
      <c r="WGW522" s="70"/>
      <c r="WGX522" s="70"/>
      <c r="WGY522" s="60"/>
      <c r="WGZ522" s="61"/>
      <c r="WHA522" s="70"/>
      <c r="WHB522" s="70"/>
      <c r="WHC522" s="60"/>
      <c r="WHD522" s="61"/>
      <c r="WHE522" s="70"/>
      <c r="WHF522" s="70"/>
      <c r="WHG522" s="60"/>
      <c r="WHH522" s="61"/>
      <c r="WHI522" s="70"/>
      <c r="WHJ522" s="70"/>
      <c r="WHK522" s="60"/>
      <c r="WHL522" s="61"/>
      <c r="WHM522" s="70"/>
      <c r="WHN522" s="70"/>
      <c r="WHO522" s="60"/>
      <c r="WHP522" s="61"/>
      <c r="WHQ522" s="70"/>
      <c r="WHR522" s="70"/>
      <c r="WHS522" s="60"/>
      <c r="WHT522" s="61"/>
      <c r="WHU522" s="70"/>
      <c r="WHV522" s="70"/>
      <c r="WHW522" s="60"/>
      <c r="WHX522" s="61"/>
      <c r="WHY522" s="70"/>
      <c r="WHZ522" s="70"/>
      <c r="WIA522" s="60"/>
      <c r="WIB522" s="61"/>
      <c r="WIC522" s="70"/>
      <c r="WID522" s="70"/>
      <c r="WIE522" s="60"/>
      <c r="WIF522" s="61"/>
      <c r="WIG522" s="70"/>
      <c r="WIH522" s="70"/>
      <c r="WII522" s="60"/>
      <c r="WIJ522" s="61"/>
      <c r="WIK522" s="70"/>
      <c r="WIL522" s="70"/>
      <c r="WIM522" s="60"/>
      <c r="WIN522" s="61"/>
      <c r="WIO522" s="70"/>
      <c r="WIP522" s="70"/>
      <c r="WIQ522" s="60"/>
      <c r="WIR522" s="61"/>
      <c r="WIS522" s="70"/>
      <c r="WIT522" s="70"/>
      <c r="WIU522" s="60"/>
      <c r="WIV522" s="61"/>
      <c r="WIW522" s="70"/>
      <c r="WIX522" s="70"/>
      <c r="WIY522" s="60"/>
      <c r="WIZ522" s="61"/>
      <c r="WJA522" s="70"/>
      <c r="WJB522" s="70"/>
      <c r="WJC522" s="60"/>
      <c r="WJD522" s="61"/>
      <c r="WJE522" s="70"/>
      <c r="WJF522" s="70"/>
      <c r="WJG522" s="60"/>
      <c r="WJH522" s="61"/>
      <c r="WJI522" s="70"/>
      <c r="WJJ522" s="70"/>
      <c r="WJK522" s="60"/>
      <c r="WJL522" s="61"/>
      <c r="WJM522" s="70"/>
      <c r="WJN522" s="70"/>
      <c r="WJO522" s="60"/>
      <c r="WJP522" s="61"/>
      <c r="WJQ522" s="70"/>
      <c r="WJR522" s="70"/>
      <c r="WJS522" s="60"/>
      <c r="WJT522" s="61"/>
      <c r="WJU522" s="70"/>
      <c r="WJV522" s="70"/>
      <c r="WJW522" s="60"/>
      <c r="WJX522" s="61"/>
      <c r="WJY522" s="70"/>
      <c r="WJZ522" s="70"/>
      <c r="WKA522" s="60"/>
      <c r="WKB522" s="61"/>
      <c r="WKC522" s="70"/>
      <c r="WKD522" s="70"/>
      <c r="WKE522" s="60"/>
      <c r="WKF522" s="61"/>
      <c r="WKG522" s="70"/>
      <c r="WKH522" s="70"/>
      <c r="WKI522" s="60"/>
      <c r="WKJ522" s="61"/>
      <c r="WKK522" s="70"/>
      <c r="WKL522" s="70"/>
      <c r="WKM522" s="60"/>
      <c r="WKN522" s="61"/>
      <c r="WKO522" s="70"/>
      <c r="WKP522" s="70"/>
      <c r="WKQ522" s="60"/>
      <c r="WKR522" s="61"/>
      <c r="WKS522" s="70"/>
      <c r="WKT522" s="70"/>
      <c r="WKU522" s="60"/>
      <c r="WKV522" s="61"/>
      <c r="WKW522" s="70"/>
      <c r="WKX522" s="70"/>
      <c r="WKY522" s="60"/>
      <c r="WKZ522" s="61"/>
      <c r="WLA522" s="70"/>
      <c r="WLB522" s="70"/>
      <c r="WLC522" s="60"/>
      <c r="WLD522" s="61"/>
      <c r="WLE522" s="70"/>
      <c r="WLF522" s="70"/>
      <c r="WLG522" s="60"/>
      <c r="WLH522" s="61"/>
      <c r="WLI522" s="70"/>
      <c r="WLJ522" s="70"/>
      <c r="WLK522" s="60"/>
      <c r="WLL522" s="61"/>
      <c r="WLM522" s="70"/>
      <c r="WLN522" s="70"/>
      <c r="WLO522" s="60"/>
      <c r="WLP522" s="61"/>
      <c r="WLQ522" s="70"/>
      <c r="WLR522" s="70"/>
      <c r="WLS522" s="60"/>
      <c r="WLT522" s="61"/>
      <c r="WLU522" s="70"/>
      <c r="WLV522" s="70"/>
      <c r="WLW522" s="60"/>
      <c r="WLX522" s="61"/>
      <c r="WLY522" s="70"/>
      <c r="WLZ522" s="70"/>
      <c r="WMA522" s="60"/>
      <c r="WMB522" s="61"/>
      <c r="WMC522" s="70"/>
      <c r="WMD522" s="70"/>
      <c r="WME522" s="60"/>
      <c r="WMF522" s="61"/>
      <c r="WMG522" s="70"/>
      <c r="WMH522" s="70"/>
      <c r="WMI522" s="60"/>
      <c r="WMJ522" s="61"/>
      <c r="WMK522" s="70"/>
      <c r="WML522" s="70"/>
      <c r="WMM522" s="60"/>
      <c r="WMN522" s="61"/>
      <c r="WMO522" s="70"/>
      <c r="WMP522" s="70"/>
      <c r="WMQ522" s="60"/>
      <c r="WMR522" s="61"/>
      <c r="WMS522" s="70"/>
      <c r="WMT522" s="70"/>
      <c r="WMU522" s="60"/>
      <c r="WMV522" s="61"/>
      <c r="WMW522" s="70"/>
      <c r="WMX522" s="70"/>
      <c r="WMY522" s="60"/>
      <c r="WMZ522" s="61"/>
      <c r="WNA522" s="70"/>
      <c r="WNB522" s="70"/>
      <c r="WNC522" s="60"/>
      <c r="WND522" s="61"/>
      <c r="WNE522" s="70"/>
      <c r="WNF522" s="70"/>
      <c r="WNG522" s="60"/>
      <c r="WNH522" s="61"/>
      <c r="WNI522" s="70"/>
      <c r="WNJ522" s="70"/>
      <c r="WNK522" s="60"/>
      <c r="WNL522" s="61"/>
      <c r="WNM522" s="70"/>
      <c r="WNN522" s="70"/>
      <c r="WNO522" s="60"/>
      <c r="WNP522" s="61"/>
      <c r="WNQ522" s="70"/>
      <c r="WNR522" s="70"/>
      <c r="WNS522" s="60"/>
      <c r="WNT522" s="61"/>
      <c r="WNU522" s="70"/>
      <c r="WNV522" s="70"/>
      <c r="WNW522" s="60"/>
      <c r="WNX522" s="61"/>
      <c r="WNY522" s="70"/>
      <c r="WNZ522" s="70"/>
      <c r="WOA522" s="60"/>
      <c r="WOB522" s="61"/>
      <c r="WOC522" s="70"/>
      <c r="WOD522" s="70"/>
      <c r="WOE522" s="60"/>
      <c r="WOF522" s="61"/>
      <c r="WOG522" s="70"/>
      <c r="WOH522" s="70"/>
      <c r="WOI522" s="60"/>
      <c r="WOJ522" s="61"/>
      <c r="WOK522" s="70"/>
      <c r="WOL522" s="70"/>
      <c r="WOM522" s="60"/>
      <c r="WON522" s="61"/>
      <c r="WOO522" s="70"/>
      <c r="WOP522" s="70"/>
      <c r="WOQ522" s="60"/>
      <c r="WOR522" s="61"/>
      <c r="WOS522" s="70"/>
      <c r="WOT522" s="70"/>
      <c r="WOU522" s="60"/>
      <c r="WOV522" s="61"/>
      <c r="WOW522" s="70"/>
      <c r="WOX522" s="70"/>
      <c r="WOY522" s="60"/>
      <c r="WOZ522" s="61"/>
      <c r="WPA522" s="70"/>
      <c r="WPB522" s="70"/>
      <c r="WPC522" s="60"/>
      <c r="WPD522" s="61"/>
      <c r="WPE522" s="70"/>
      <c r="WPF522" s="70"/>
      <c r="WPG522" s="60"/>
      <c r="WPH522" s="61"/>
      <c r="WPI522" s="70"/>
      <c r="WPJ522" s="70"/>
      <c r="WPK522" s="60"/>
      <c r="WPL522" s="61"/>
      <c r="WPM522" s="70"/>
      <c r="WPN522" s="70"/>
      <c r="WPO522" s="60"/>
      <c r="WPP522" s="61"/>
      <c r="WPQ522" s="70"/>
      <c r="WPR522" s="70"/>
      <c r="WPS522" s="60"/>
      <c r="WPT522" s="61"/>
      <c r="WPU522" s="70"/>
      <c r="WPV522" s="70"/>
      <c r="WPW522" s="60"/>
      <c r="WPX522" s="61"/>
      <c r="WPY522" s="70"/>
      <c r="WPZ522" s="70"/>
      <c r="WQA522" s="60"/>
      <c r="WQB522" s="61"/>
      <c r="WQC522" s="70"/>
      <c r="WQD522" s="70"/>
      <c r="WQE522" s="60"/>
      <c r="WQF522" s="61"/>
      <c r="WQG522" s="70"/>
      <c r="WQH522" s="70"/>
      <c r="WQI522" s="60"/>
      <c r="WQJ522" s="61"/>
      <c r="WQK522" s="70"/>
      <c r="WQL522" s="70"/>
      <c r="WQM522" s="60"/>
      <c r="WQN522" s="61"/>
      <c r="WQO522" s="70"/>
      <c r="WQP522" s="70"/>
      <c r="WQQ522" s="60"/>
      <c r="WQR522" s="61"/>
      <c r="WQS522" s="70"/>
      <c r="WQT522" s="70"/>
      <c r="WQU522" s="60"/>
      <c r="WQV522" s="61"/>
      <c r="WQW522" s="70"/>
      <c r="WQX522" s="70"/>
      <c r="WQY522" s="60"/>
      <c r="WQZ522" s="61"/>
      <c r="WRA522" s="70"/>
      <c r="WRB522" s="70"/>
      <c r="WRC522" s="60"/>
      <c r="WRD522" s="61"/>
      <c r="WRE522" s="70"/>
      <c r="WRF522" s="70"/>
      <c r="WRG522" s="60"/>
      <c r="WRH522" s="61"/>
      <c r="WRI522" s="70"/>
      <c r="WRJ522" s="70"/>
      <c r="WRK522" s="60"/>
      <c r="WRL522" s="61"/>
      <c r="WRM522" s="70"/>
      <c r="WRN522" s="70"/>
      <c r="WRO522" s="60"/>
      <c r="WRP522" s="61"/>
      <c r="WRQ522" s="70"/>
      <c r="WRR522" s="70"/>
      <c r="WRS522" s="60"/>
      <c r="WRT522" s="61"/>
      <c r="WRU522" s="70"/>
      <c r="WRV522" s="70"/>
      <c r="WRW522" s="60"/>
      <c r="WRX522" s="61"/>
      <c r="WRY522" s="70"/>
      <c r="WRZ522" s="70"/>
      <c r="WSA522" s="60"/>
      <c r="WSB522" s="61"/>
      <c r="WSC522" s="70"/>
      <c r="WSD522" s="70"/>
      <c r="WSE522" s="60"/>
      <c r="WSF522" s="61"/>
      <c r="WSG522" s="70"/>
      <c r="WSH522" s="70"/>
      <c r="WSI522" s="60"/>
      <c r="WSJ522" s="61"/>
      <c r="WSK522" s="70"/>
      <c r="WSL522" s="70"/>
      <c r="WSM522" s="60"/>
      <c r="WSN522" s="61"/>
      <c r="WSO522" s="70"/>
      <c r="WSP522" s="70"/>
      <c r="WSQ522" s="60"/>
      <c r="WSR522" s="61"/>
      <c r="WSS522" s="70"/>
      <c r="WST522" s="70"/>
      <c r="WSU522" s="60"/>
      <c r="WSV522" s="61"/>
      <c r="WSW522" s="70"/>
      <c r="WSX522" s="70"/>
      <c r="WSY522" s="60"/>
      <c r="WSZ522" s="61"/>
      <c r="WTA522" s="70"/>
      <c r="WTB522" s="70"/>
      <c r="WTC522" s="60"/>
      <c r="WTD522" s="61"/>
      <c r="WTE522" s="70"/>
      <c r="WTF522" s="70"/>
      <c r="WTG522" s="60"/>
      <c r="WTH522" s="61"/>
      <c r="WTI522" s="70"/>
      <c r="WTJ522" s="70"/>
      <c r="WTK522" s="60"/>
      <c r="WTL522" s="61"/>
      <c r="WTM522" s="70"/>
      <c r="WTN522" s="70"/>
      <c r="WTO522" s="60"/>
      <c r="WTP522" s="61"/>
      <c r="WTQ522" s="70"/>
      <c r="WTR522" s="70"/>
      <c r="WTS522" s="60"/>
      <c r="WTT522" s="61"/>
      <c r="WTU522" s="70"/>
      <c r="WTV522" s="70"/>
      <c r="WTW522" s="60"/>
      <c r="WTX522" s="61"/>
      <c r="WTY522" s="70"/>
      <c r="WTZ522" s="70"/>
      <c r="WUA522" s="60"/>
      <c r="WUB522" s="61"/>
      <c r="WUC522" s="70"/>
      <c r="WUD522" s="70"/>
      <c r="WUE522" s="60"/>
      <c r="WUF522" s="61"/>
      <c r="WUG522" s="70"/>
      <c r="WUH522" s="70"/>
      <c r="WUI522" s="60"/>
      <c r="WUJ522" s="61"/>
      <c r="WUK522" s="70"/>
      <c r="WUL522" s="70"/>
      <c r="WUM522" s="60"/>
      <c r="WUN522" s="61"/>
      <c r="WUO522" s="70"/>
      <c r="WUP522" s="70"/>
      <c r="WUQ522" s="60"/>
      <c r="WUR522" s="61"/>
      <c r="WUS522" s="70"/>
      <c r="WUT522" s="70"/>
      <c r="WUU522" s="60"/>
      <c r="WUV522" s="61"/>
      <c r="WUW522" s="70"/>
      <c r="WUX522" s="70"/>
      <c r="WUY522" s="60"/>
      <c r="WUZ522" s="61"/>
      <c r="WVA522" s="70"/>
      <c r="WVB522" s="70"/>
      <c r="WVC522" s="60"/>
      <c r="WVD522" s="61"/>
      <c r="WVE522" s="70"/>
      <c r="WVF522" s="70"/>
      <c r="WVG522" s="60"/>
      <c r="WVH522" s="61"/>
      <c r="WVI522" s="70"/>
      <c r="WVJ522" s="70"/>
      <c r="WVK522" s="60"/>
      <c r="WVL522" s="61"/>
      <c r="WVM522" s="70"/>
      <c r="WVN522" s="70"/>
      <c r="WVO522" s="60"/>
      <c r="WVP522" s="61"/>
      <c r="WVQ522" s="70"/>
      <c r="WVR522" s="70"/>
      <c r="WVS522" s="60"/>
      <c r="WVT522" s="61"/>
      <c r="WVU522" s="70"/>
      <c r="WVV522" s="70"/>
      <c r="WVW522" s="60"/>
      <c r="WVX522" s="61"/>
      <c r="WVY522" s="70"/>
      <c r="WVZ522" s="70"/>
      <c r="WWA522" s="60"/>
      <c r="WWB522" s="61"/>
      <c r="WWC522" s="70"/>
      <c r="WWD522" s="70"/>
      <c r="WWE522" s="60"/>
      <c r="WWF522" s="61"/>
      <c r="WWG522" s="70"/>
      <c r="WWH522" s="70"/>
      <c r="WWI522" s="60"/>
      <c r="WWJ522" s="61"/>
      <c r="WWK522" s="70"/>
      <c r="WWL522" s="70"/>
      <c r="WWM522" s="60"/>
      <c r="WWN522" s="61"/>
      <c r="WWO522" s="70"/>
      <c r="WWP522" s="70"/>
      <c r="WWQ522" s="60"/>
      <c r="WWR522" s="61"/>
      <c r="WWS522" s="70"/>
      <c r="WWT522" s="70"/>
      <c r="WWU522" s="60"/>
      <c r="WWV522" s="61"/>
      <c r="WWW522" s="70"/>
      <c r="WWX522" s="70"/>
      <c r="WWY522" s="60"/>
      <c r="WWZ522" s="61"/>
      <c r="WXA522" s="70"/>
      <c r="WXB522" s="70"/>
      <c r="WXC522" s="60"/>
      <c r="WXD522" s="61"/>
      <c r="WXE522" s="70"/>
      <c r="WXF522" s="70"/>
      <c r="WXG522" s="60"/>
      <c r="WXH522" s="61"/>
      <c r="WXI522" s="70"/>
      <c r="WXJ522" s="70"/>
      <c r="WXK522" s="60"/>
      <c r="WXL522" s="61"/>
      <c r="WXM522" s="70"/>
      <c r="WXN522" s="70"/>
      <c r="WXO522" s="60"/>
      <c r="WXP522" s="61"/>
      <c r="WXQ522" s="70"/>
      <c r="WXR522" s="70"/>
      <c r="WXS522" s="60"/>
      <c r="WXT522" s="61"/>
      <c r="WXU522" s="70"/>
      <c r="WXV522" s="70"/>
      <c r="WXW522" s="60"/>
      <c r="WXX522" s="61"/>
      <c r="WXY522" s="70"/>
      <c r="WXZ522" s="70"/>
      <c r="WYA522" s="60"/>
      <c r="WYB522" s="61"/>
      <c r="WYC522" s="70"/>
      <c r="WYD522" s="70"/>
      <c r="WYE522" s="60"/>
      <c r="WYF522" s="61"/>
      <c r="WYG522" s="70"/>
      <c r="WYH522" s="70"/>
      <c r="WYI522" s="60"/>
      <c r="WYJ522" s="61"/>
      <c r="WYK522" s="70"/>
      <c r="WYL522" s="70"/>
      <c r="WYM522" s="60"/>
      <c r="WYN522" s="61"/>
      <c r="WYO522" s="70"/>
      <c r="WYP522" s="70"/>
      <c r="WYQ522" s="60"/>
      <c r="WYR522" s="61"/>
      <c r="WYS522" s="70"/>
      <c r="WYT522" s="70"/>
      <c r="WYU522" s="60"/>
      <c r="WYV522" s="61"/>
      <c r="WYW522" s="70"/>
      <c r="WYX522" s="70"/>
      <c r="WYY522" s="60"/>
      <c r="WYZ522" s="61"/>
      <c r="WZA522" s="70"/>
      <c r="WZB522" s="70"/>
      <c r="WZC522" s="60"/>
      <c r="WZD522" s="61"/>
      <c r="WZE522" s="70"/>
      <c r="WZF522" s="70"/>
      <c r="WZG522" s="60"/>
      <c r="WZH522" s="61"/>
      <c r="WZI522" s="70"/>
      <c r="WZJ522" s="70"/>
      <c r="WZK522" s="60"/>
      <c r="WZL522" s="61"/>
      <c r="WZM522" s="70"/>
      <c r="WZN522" s="70"/>
      <c r="WZO522" s="60"/>
      <c r="WZP522" s="61"/>
      <c r="WZQ522" s="70"/>
      <c r="WZR522" s="70"/>
      <c r="WZS522" s="60"/>
      <c r="WZT522" s="61"/>
      <c r="WZU522" s="70"/>
      <c r="WZV522" s="70"/>
      <c r="WZW522" s="60"/>
      <c r="WZX522" s="61"/>
      <c r="WZY522" s="70"/>
      <c r="WZZ522" s="70"/>
      <c r="XAA522" s="60"/>
      <c r="XAB522" s="61"/>
      <c r="XAC522" s="70"/>
      <c r="XAD522" s="70"/>
      <c r="XAE522" s="60"/>
      <c r="XAF522" s="61"/>
      <c r="XAG522" s="70"/>
      <c r="XAH522" s="70"/>
      <c r="XAI522" s="60"/>
      <c r="XAJ522" s="61"/>
      <c r="XAK522" s="70"/>
      <c r="XAL522" s="70"/>
      <c r="XAM522" s="60"/>
      <c r="XAN522" s="61"/>
      <c r="XAO522" s="70"/>
      <c r="XAP522" s="70"/>
      <c r="XAQ522" s="60"/>
      <c r="XAR522" s="61"/>
      <c r="XAS522" s="70"/>
      <c r="XAT522" s="70"/>
      <c r="XAU522" s="60"/>
      <c r="XAV522" s="61"/>
      <c r="XAW522" s="70"/>
      <c r="XAX522" s="70"/>
      <c r="XAY522" s="60"/>
      <c r="XAZ522" s="61"/>
      <c r="XBA522" s="70"/>
      <c r="XBB522" s="70"/>
      <c r="XBC522" s="60"/>
      <c r="XBD522" s="61"/>
      <c r="XBE522" s="70"/>
      <c r="XBF522" s="70"/>
      <c r="XBG522" s="60"/>
      <c r="XBH522" s="61"/>
      <c r="XBI522" s="70"/>
      <c r="XBJ522" s="70"/>
      <c r="XBK522" s="60"/>
      <c r="XBL522" s="61"/>
      <c r="XBM522" s="70"/>
      <c r="XBN522" s="70"/>
      <c r="XBO522" s="60"/>
      <c r="XBP522" s="61"/>
      <c r="XBQ522" s="70"/>
      <c r="XBR522" s="70"/>
      <c r="XBS522" s="60"/>
      <c r="XBT522" s="61"/>
      <c r="XBU522" s="70"/>
      <c r="XBV522" s="70"/>
      <c r="XBW522" s="60"/>
      <c r="XBX522" s="61"/>
      <c r="XBY522" s="70"/>
      <c r="XBZ522" s="70"/>
      <c r="XCA522" s="60"/>
      <c r="XCB522" s="61"/>
      <c r="XCC522" s="70"/>
      <c r="XCD522" s="70"/>
      <c r="XCE522" s="60"/>
      <c r="XCF522" s="61"/>
      <c r="XCG522" s="70"/>
      <c r="XCH522" s="70"/>
      <c r="XCI522" s="60"/>
      <c r="XCJ522" s="61"/>
      <c r="XCK522" s="70"/>
      <c r="XCL522" s="70"/>
      <c r="XCM522" s="60"/>
      <c r="XCN522" s="61"/>
      <c r="XCO522" s="70"/>
      <c r="XCP522" s="70"/>
      <c r="XCQ522" s="60"/>
      <c r="XCR522" s="61"/>
      <c r="XCS522" s="70"/>
      <c r="XCT522" s="70"/>
      <c r="XCU522" s="60"/>
      <c r="XCV522" s="61"/>
      <c r="XCW522" s="70"/>
      <c r="XCX522" s="70"/>
      <c r="XCY522" s="60"/>
      <c r="XCZ522" s="61"/>
      <c r="XDA522" s="70"/>
      <c r="XDB522" s="70"/>
      <c r="XDC522" s="60"/>
      <c r="XDD522" s="61"/>
      <c r="XDE522" s="70"/>
      <c r="XDF522" s="70"/>
      <c r="XDG522" s="60"/>
      <c r="XDH522" s="61"/>
      <c r="XDI522" s="70"/>
      <c r="XDJ522" s="70"/>
      <c r="XDK522" s="60"/>
      <c r="XDL522" s="61"/>
      <c r="XDM522" s="70"/>
      <c r="XDN522" s="70"/>
      <c r="XDO522" s="60"/>
      <c r="XDP522" s="61"/>
      <c r="XDQ522" s="70"/>
      <c r="XDR522" s="70"/>
      <c r="XDS522" s="60"/>
      <c r="XDT522" s="61"/>
      <c r="XDU522" s="70"/>
      <c r="XDV522" s="70"/>
      <c r="XDW522" s="60"/>
      <c r="XDX522" s="61"/>
      <c r="XDY522" s="70"/>
      <c r="XDZ522" s="70"/>
      <c r="XEA522" s="60"/>
      <c r="XEB522" s="61"/>
      <c r="XEC522" s="70"/>
      <c r="XED522" s="70"/>
      <c r="XEE522" s="60"/>
      <c r="XEF522" s="61"/>
      <c r="XEG522" s="70"/>
      <c r="XEH522" s="70"/>
      <c r="XEI522" s="60"/>
      <c r="XEJ522" s="61"/>
      <c r="XEK522" s="70"/>
      <c r="XEL522" s="70"/>
      <c r="XEM522" s="60"/>
      <c r="XEN522" s="61"/>
      <c r="XEO522" s="70"/>
      <c r="XEP522" s="70"/>
      <c r="XEQ522" s="60"/>
      <c r="XER522" s="61"/>
      <c r="XES522" s="70"/>
      <c r="XET522" s="70"/>
      <c r="XEU522" s="60"/>
      <c r="XEV522" s="61"/>
      <c r="XEW522" s="70"/>
      <c r="XEX522" s="70"/>
      <c r="XEY522" s="60"/>
      <c r="XEZ522" s="61"/>
      <c r="XFA522" s="70"/>
      <c r="XFB522" s="70"/>
      <c r="XFC522" s="60"/>
      <c r="XFD522" s="61"/>
    </row>
    <row r="523" spans="1:16384" ht="30" customHeight="1" x14ac:dyDescent="0.25">
      <c r="A523" s="91"/>
      <c r="B523" s="75" t="s">
        <v>0</v>
      </c>
      <c r="C523" s="16">
        <v>0</v>
      </c>
      <c r="D523" s="16">
        <f>1980000/1000</f>
        <v>1980</v>
      </c>
      <c r="E523" s="70"/>
      <c r="F523" s="70"/>
      <c r="G523" s="60"/>
      <c r="H523" s="61"/>
      <c r="I523" s="70"/>
      <c r="J523" s="70"/>
      <c r="K523" s="60"/>
      <c r="L523" s="61"/>
      <c r="M523" s="70"/>
      <c r="N523" s="70"/>
      <c r="O523" s="60"/>
      <c r="P523" s="61"/>
      <c r="Q523" s="70"/>
      <c r="R523" s="70"/>
      <c r="S523" s="60"/>
      <c r="T523" s="61"/>
      <c r="U523" s="70"/>
      <c r="V523" s="70"/>
      <c r="W523" s="60"/>
      <c r="X523" s="61"/>
      <c r="Y523" s="70"/>
      <c r="Z523" s="70"/>
      <c r="AA523" s="60"/>
      <c r="AB523" s="61"/>
      <c r="AC523" s="70"/>
      <c r="AD523" s="70"/>
      <c r="AE523" s="60"/>
      <c r="AF523" s="61"/>
      <c r="AG523" s="70"/>
      <c r="AH523" s="70"/>
      <c r="AI523" s="60"/>
      <c r="AJ523" s="61"/>
      <c r="AK523" s="70"/>
      <c r="AL523" s="70"/>
      <c r="AM523" s="60"/>
      <c r="AN523" s="61"/>
      <c r="AO523" s="70"/>
      <c r="AP523" s="70"/>
      <c r="AQ523" s="60"/>
      <c r="AR523" s="61"/>
      <c r="AS523" s="70"/>
      <c r="AT523" s="70"/>
      <c r="AU523" s="60"/>
      <c r="AV523" s="61"/>
      <c r="AW523" s="70"/>
      <c r="AX523" s="70"/>
      <c r="AY523" s="60"/>
      <c r="AZ523" s="61"/>
      <c r="BA523" s="70"/>
      <c r="BB523" s="70"/>
      <c r="BC523" s="60"/>
      <c r="BD523" s="61"/>
      <c r="BE523" s="70"/>
      <c r="BF523" s="70"/>
      <c r="BG523" s="60"/>
      <c r="BH523" s="61"/>
      <c r="BI523" s="70"/>
      <c r="BJ523" s="70"/>
      <c r="BK523" s="60"/>
      <c r="BL523" s="61"/>
      <c r="BM523" s="70"/>
      <c r="BN523" s="70"/>
      <c r="BO523" s="60"/>
      <c r="BP523" s="61"/>
      <c r="BQ523" s="70"/>
      <c r="BR523" s="70"/>
      <c r="BS523" s="60"/>
      <c r="BT523" s="61"/>
      <c r="BU523" s="70"/>
      <c r="BV523" s="70"/>
      <c r="BW523" s="60"/>
      <c r="BX523" s="61"/>
      <c r="BY523" s="70"/>
      <c r="BZ523" s="70"/>
      <c r="CA523" s="60"/>
      <c r="CB523" s="61"/>
      <c r="CC523" s="70"/>
      <c r="CD523" s="70"/>
      <c r="CE523" s="60"/>
      <c r="CF523" s="61"/>
      <c r="CG523" s="70"/>
      <c r="CH523" s="70"/>
      <c r="CI523" s="60"/>
      <c r="CJ523" s="61"/>
      <c r="CK523" s="70"/>
      <c r="CL523" s="70"/>
      <c r="CM523" s="60"/>
      <c r="CN523" s="61"/>
      <c r="CO523" s="70"/>
      <c r="CP523" s="70"/>
      <c r="CQ523" s="60"/>
      <c r="CR523" s="61"/>
      <c r="CS523" s="70"/>
      <c r="CT523" s="70"/>
      <c r="CU523" s="60"/>
      <c r="CV523" s="61"/>
      <c r="CW523" s="70"/>
      <c r="CX523" s="70"/>
      <c r="CY523" s="60"/>
      <c r="CZ523" s="61"/>
      <c r="DA523" s="70"/>
      <c r="DB523" s="70"/>
      <c r="DC523" s="60"/>
      <c r="DD523" s="61"/>
      <c r="DE523" s="70"/>
      <c r="DF523" s="70"/>
      <c r="DG523" s="60"/>
      <c r="DH523" s="61"/>
      <c r="DI523" s="70"/>
      <c r="DJ523" s="70"/>
      <c r="DK523" s="60"/>
      <c r="DL523" s="61"/>
      <c r="DM523" s="70"/>
      <c r="DN523" s="70"/>
      <c r="DO523" s="60"/>
      <c r="DP523" s="61"/>
      <c r="DQ523" s="70"/>
      <c r="DR523" s="70"/>
      <c r="DS523" s="60"/>
      <c r="DT523" s="61"/>
      <c r="DU523" s="70"/>
      <c r="DV523" s="70"/>
      <c r="DW523" s="60"/>
      <c r="DX523" s="61"/>
      <c r="DY523" s="70"/>
      <c r="DZ523" s="70"/>
      <c r="EA523" s="60"/>
      <c r="EB523" s="61"/>
      <c r="EC523" s="70"/>
      <c r="ED523" s="70"/>
      <c r="EE523" s="60"/>
      <c r="EF523" s="61"/>
      <c r="EG523" s="70"/>
      <c r="EH523" s="70"/>
      <c r="EI523" s="60"/>
      <c r="EJ523" s="61"/>
      <c r="EK523" s="70"/>
      <c r="EL523" s="70"/>
      <c r="EM523" s="60"/>
      <c r="EN523" s="61"/>
      <c r="EO523" s="70"/>
      <c r="EP523" s="70"/>
      <c r="EQ523" s="60"/>
      <c r="ER523" s="61"/>
      <c r="ES523" s="70"/>
      <c r="ET523" s="70"/>
      <c r="EU523" s="60"/>
      <c r="EV523" s="61"/>
      <c r="EW523" s="70"/>
      <c r="EX523" s="70"/>
      <c r="EY523" s="60"/>
      <c r="EZ523" s="61"/>
      <c r="FA523" s="70"/>
      <c r="FB523" s="70"/>
      <c r="FC523" s="60"/>
      <c r="FD523" s="61"/>
      <c r="FE523" s="70"/>
      <c r="FF523" s="70"/>
      <c r="FG523" s="60"/>
      <c r="FH523" s="61"/>
      <c r="FI523" s="70"/>
      <c r="FJ523" s="70"/>
      <c r="FK523" s="60"/>
      <c r="FL523" s="61"/>
      <c r="FM523" s="70"/>
      <c r="FN523" s="70"/>
      <c r="FO523" s="60"/>
      <c r="FP523" s="61"/>
      <c r="FQ523" s="70"/>
      <c r="FR523" s="70"/>
      <c r="FS523" s="60"/>
      <c r="FT523" s="61"/>
      <c r="FU523" s="70"/>
      <c r="FV523" s="70"/>
      <c r="FW523" s="60"/>
      <c r="FX523" s="61"/>
      <c r="FY523" s="70"/>
      <c r="FZ523" s="70"/>
      <c r="GA523" s="60"/>
      <c r="GB523" s="61"/>
      <c r="GC523" s="70"/>
      <c r="GD523" s="70"/>
      <c r="GE523" s="60"/>
      <c r="GF523" s="61"/>
      <c r="GG523" s="70"/>
      <c r="GH523" s="70"/>
      <c r="GI523" s="60"/>
      <c r="GJ523" s="61"/>
      <c r="GK523" s="70"/>
      <c r="GL523" s="70"/>
      <c r="GM523" s="60"/>
      <c r="GN523" s="61"/>
      <c r="GO523" s="70"/>
      <c r="GP523" s="70"/>
      <c r="GQ523" s="60"/>
      <c r="GR523" s="61"/>
      <c r="GS523" s="70"/>
      <c r="GT523" s="70"/>
      <c r="GU523" s="60"/>
      <c r="GV523" s="61"/>
      <c r="GW523" s="70"/>
      <c r="GX523" s="70"/>
      <c r="GY523" s="60"/>
      <c r="GZ523" s="61"/>
      <c r="HA523" s="70"/>
      <c r="HB523" s="70"/>
      <c r="HC523" s="60"/>
      <c r="HD523" s="61"/>
      <c r="HE523" s="70"/>
      <c r="HF523" s="70"/>
      <c r="HG523" s="60"/>
      <c r="HH523" s="61"/>
      <c r="HI523" s="70"/>
      <c r="HJ523" s="70"/>
      <c r="HK523" s="60"/>
      <c r="HL523" s="61"/>
      <c r="HM523" s="70"/>
      <c r="HN523" s="70"/>
      <c r="HO523" s="60"/>
      <c r="HP523" s="61"/>
      <c r="HQ523" s="70"/>
      <c r="HR523" s="70"/>
      <c r="HS523" s="60"/>
      <c r="HT523" s="61"/>
      <c r="HU523" s="70"/>
      <c r="HV523" s="70"/>
      <c r="HW523" s="60"/>
      <c r="HX523" s="61"/>
      <c r="HY523" s="70"/>
      <c r="HZ523" s="70"/>
      <c r="IA523" s="60"/>
      <c r="IB523" s="61"/>
      <c r="IC523" s="70"/>
      <c r="ID523" s="70"/>
      <c r="IE523" s="60"/>
      <c r="IF523" s="61"/>
      <c r="IG523" s="70"/>
      <c r="IH523" s="70"/>
      <c r="II523" s="60"/>
      <c r="IJ523" s="61"/>
      <c r="IK523" s="70"/>
      <c r="IL523" s="70"/>
      <c r="IM523" s="60"/>
      <c r="IN523" s="61"/>
      <c r="IO523" s="70"/>
      <c r="IP523" s="70"/>
      <c r="IQ523" s="60"/>
      <c r="IR523" s="61"/>
      <c r="IS523" s="70"/>
      <c r="IT523" s="70"/>
      <c r="IU523" s="60"/>
      <c r="IV523" s="61"/>
      <c r="IW523" s="70"/>
      <c r="IX523" s="70"/>
      <c r="IY523" s="60"/>
      <c r="IZ523" s="61"/>
      <c r="JA523" s="70"/>
      <c r="JB523" s="70"/>
      <c r="JC523" s="60"/>
      <c r="JD523" s="61"/>
      <c r="JE523" s="70"/>
      <c r="JF523" s="70"/>
      <c r="JG523" s="60"/>
      <c r="JH523" s="61"/>
      <c r="JI523" s="70"/>
      <c r="JJ523" s="70"/>
      <c r="JK523" s="60"/>
      <c r="JL523" s="61"/>
      <c r="JM523" s="70"/>
      <c r="JN523" s="70"/>
      <c r="JO523" s="60"/>
      <c r="JP523" s="61"/>
      <c r="JQ523" s="70"/>
      <c r="JR523" s="70"/>
      <c r="JS523" s="60"/>
      <c r="JT523" s="61"/>
      <c r="JU523" s="70"/>
      <c r="JV523" s="70"/>
      <c r="JW523" s="60"/>
      <c r="JX523" s="61"/>
      <c r="JY523" s="70"/>
      <c r="JZ523" s="70"/>
      <c r="KA523" s="60"/>
      <c r="KB523" s="61"/>
      <c r="KC523" s="70"/>
      <c r="KD523" s="70"/>
      <c r="KE523" s="60"/>
      <c r="KF523" s="61"/>
      <c r="KG523" s="70"/>
      <c r="KH523" s="70"/>
      <c r="KI523" s="60"/>
      <c r="KJ523" s="61"/>
      <c r="KK523" s="70"/>
      <c r="KL523" s="70"/>
      <c r="KM523" s="60"/>
      <c r="KN523" s="61"/>
      <c r="KO523" s="70"/>
      <c r="KP523" s="70"/>
      <c r="KQ523" s="60"/>
      <c r="KR523" s="61"/>
      <c r="KS523" s="70"/>
      <c r="KT523" s="70"/>
      <c r="KU523" s="60"/>
      <c r="KV523" s="61"/>
      <c r="KW523" s="70"/>
      <c r="KX523" s="70"/>
      <c r="KY523" s="60"/>
      <c r="KZ523" s="61"/>
      <c r="LA523" s="70"/>
      <c r="LB523" s="70"/>
      <c r="LC523" s="60"/>
      <c r="LD523" s="61"/>
      <c r="LE523" s="70"/>
      <c r="LF523" s="70"/>
      <c r="LG523" s="60"/>
      <c r="LH523" s="61"/>
      <c r="LI523" s="70"/>
      <c r="LJ523" s="70"/>
      <c r="LK523" s="60"/>
      <c r="LL523" s="61"/>
      <c r="LM523" s="70"/>
      <c r="LN523" s="70"/>
      <c r="LO523" s="60"/>
      <c r="LP523" s="61"/>
      <c r="LQ523" s="70"/>
      <c r="LR523" s="70"/>
      <c r="LS523" s="60"/>
      <c r="LT523" s="61"/>
      <c r="LU523" s="70"/>
      <c r="LV523" s="70"/>
      <c r="LW523" s="60"/>
      <c r="LX523" s="61"/>
      <c r="LY523" s="70"/>
      <c r="LZ523" s="70"/>
      <c r="MA523" s="60"/>
      <c r="MB523" s="61"/>
      <c r="MC523" s="70"/>
      <c r="MD523" s="70"/>
      <c r="ME523" s="60"/>
      <c r="MF523" s="61"/>
      <c r="MG523" s="70"/>
      <c r="MH523" s="70"/>
      <c r="MI523" s="60"/>
      <c r="MJ523" s="61"/>
      <c r="MK523" s="70"/>
      <c r="ML523" s="70"/>
      <c r="MM523" s="60"/>
      <c r="MN523" s="61"/>
      <c r="MO523" s="70"/>
      <c r="MP523" s="70"/>
      <c r="MQ523" s="60"/>
      <c r="MR523" s="61"/>
      <c r="MS523" s="70"/>
      <c r="MT523" s="70"/>
      <c r="MU523" s="60"/>
      <c r="MV523" s="61"/>
      <c r="MW523" s="70"/>
      <c r="MX523" s="70"/>
      <c r="MY523" s="60"/>
      <c r="MZ523" s="61"/>
      <c r="NA523" s="70"/>
      <c r="NB523" s="70"/>
      <c r="NC523" s="60"/>
      <c r="ND523" s="61"/>
      <c r="NE523" s="70"/>
      <c r="NF523" s="70"/>
      <c r="NG523" s="60"/>
      <c r="NH523" s="61"/>
      <c r="NI523" s="70"/>
      <c r="NJ523" s="70"/>
      <c r="NK523" s="60"/>
      <c r="NL523" s="61"/>
      <c r="NM523" s="70"/>
      <c r="NN523" s="70"/>
      <c r="NO523" s="60"/>
      <c r="NP523" s="61"/>
      <c r="NQ523" s="70"/>
      <c r="NR523" s="70"/>
      <c r="NS523" s="60"/>
      <c r="NT523" s="61"/>
      <c r="NU523" s="70"/>
      <c r="NV523" s="70"/>
      <c r="NW523" s="60"/>
      <c r="NX523" s="61"/>
      <c r="NY523" s="70"/>
      <c r="NZ523" s="70"/>
      <c r="OA523" s="60"/>
      <c r="OB523" s="61"/>
      <c r="OC523" s="70"/>
      <c r="OD523" s="70"/>
      <c r="OE523" s="60"/>
      <c r="OF523" s="61"/>
      <c r="OG523" s="70"/>
      <c r="OH523" s="70"/>
      <c r="OI523" s="60"/>
      <c r="OJ523" s="61"/>
      <c r="OK523" s="70"/>
      <c r="OL523" s="70"/>
      <c r="OM523" s="60"/>
      <c r="ON523" s="61"/>
      <c r="OO523" s="70"/>
      <c r="OP523" s="70"/>
      <c r="OQ523" s="60"/>
      <c r="OR523" s="61"/>
      <c r="OS523" s="70"/>
      <c r="OT523" s="70"/>
      <c r="OU523" s="60"/>
      <c r="OV523" s="61"/>
      <c r="OW523" s="70"/>
      <c r="OX523" s="70"/>
      <c r="OY523" s="60"/>
      <c r="OZ523" s="61"/>
      <c r="PA523" s="70"/>
      <c r="PB523" s="70"/>
      <c r="PC523" s="60"/>
      <c r="PD523" s="61"/>
      <c r="PE523" s="70"/>
      <c r="PF523" s="70"/>
      <c r="PG523" s="60"/>
      <c r="PH523" s="61"/>
      <c r="PI523" s="70"/>
      <c r="PJ523" s="70"/>
      <c r="PK523" s="60"/>
      <c r="PL523" s="61"/>
      <c r="PM523" s="70"/>
      <c r="PN523" s="70"/>
      <c r="PO523" s="60"/>
      <c r="PP523" s="61"/>
      <c r="PQ523" s="70"/>
      <c r="PR523" s="70"/>
      <c r="PS523" s="60"/>
      <c r="PT523" s="61"/>
      <c r="PU523" s="70"/>
      <c r="PV523" s="70"/>
      <c r="PW523" s="60"/>
      <c r="PX523" s="61"/>
      <c r="PY523" s="70"/>
      <c r="PZ523" s="70"/>
      <c r="QA523" s="60"/>
      <c r="QB523" s="61"/>
      <c r="QC523" s="70"/>
      <c r="QD523" s="70"/>
      <c r="QE523" s="60"/>
      <c r="QF523" s="61"/>
      <c r="QG523" s="70"/>
      <c r="QH523" s="70"/>
      <c r="QI523" s="60"/>
      <c r="QJ523" s="61"/>
      <c r="QK523" s="70"/>
      <c r="QL523" s="70"/>
      <c r="QM523" s="60"/>
      <c r="QN523" s="61"/>
      <c r="QO523" s="70"/>
      <c r="QP523" s="70"/>
      <c r="QQ523" s="60"/>
      <c r="QR523" s="61"/>
      <c r="QS523" s="70"/>
      <c r="QT523" s="70"/>
      <c r="QU523" s="60"/>
      <c r="QV523" s="61"/>
      <c r="QW523" s="70"/>
      <c r="QX523" s="70"/>
      <c r="QY523" s="60"/>
      <c r="QZ523" s="61"/>
      <c r="RA523" s="70"/>
      <c r="RB523" s="70"/>
      <c r="RC523" s="60"/>
      <c r="RD523" s="61"/>
      <c r="RE523" s="70"/>
      <c r="RF523" s="70"/>
      <c r="RG523" s="60"/>
      <c r="RH523" s="61"/>
      <c r="RI523" s="70"/>
      <c r="RJ523" s="70"/>
      <c r="RK523" s="60"/>
      <c r="RL523" s="61"/>
      <c r="RM523" s="70"/>
      <c r="RN523" s="70"/>
      <c r="RO523" s="60"/>
      <c r="RP523" s="61"/>
      <c r="RQ523" s="70"/>
      <c r="RR523" s="70"/>
      <c r="RS523" s="60"/>
      <c r="RT523" s="61"/>
      <c r="RU523" s="70"/>
      <c r="RV523" s="70"/>
      <c r="RW523" s="60"/>
      <c r="RX523" s="61"/>
      <c r="RY523" s="70"/>
      <c r="RZ523" s="70"/>
      <c r="SA523" s="60"/>
      <c r="SB523" s="61"/>
      <c r="SC523" s="70"/>
      <c r="SD523" s="70"/>
      <c r="SE523" s="60"/>
      <c r="SF523" s="61"/>
      <c r="SG523" s="70"/>
      <c r="SH523" s="70"/>
      <c r="SI523" s="60"/>
      <c r="SJ523" s="61"/>
      <c r="SK523" s="70"/>
      <c r="SL523" s="70"/>
      <c r="SM523" s="60"/>
      <c r="SN523" s="61"/>
      <c r="SO523" s="70"/>
      <c r="SP523" s="70"/>
      <c r="SQ523" s="60"/>
      <c r="SR523" s="61"/>
      <c r="SS523" s="70"/>
      <c r="ST523" s="70"/>
      <c r="SU523" s="60"/>
      <c r="SV523" s="61"/>
      <c r="SW523" s="70"/>
      <c r="SX523" s="70"/>
      <c r="SY523" s="60"/>
      <c r="SZ523" s="61"/>
      <c r="TA523" s="70"/>
      <c r="TB523" s="70"/>
      <c r="TC523" s="60"/>
      <c r="TD523" s="61"/>
      <c r="TE523" s="70"/>
      <c r="TF523" s="70"/>
      <c r="TG523" s="60"/>
      <c r="TH523" s="61"/>
      <c r="TI523" s="70"/>
      <c r="TJ523" s="70"/>
      <c r="TK523" s="60"/>
      <c r="TL523" s="61"/>
      <c r="TM523" s="70"/>
      <c r="TN523" s="70"/>
      <c r="TO523" s="60"/>
      <c r="TP523" s="61"/>
      <c r="TQ523" s="70"/>
      <c r="TR523" s="70"/>
      <c r="TS523" s="60"/>
      <c r="TT523" s="61"/>
      <c r="TU523" s="70"/>
      <c r="TV523" s="70"/>
      <c r="TW523" s="60"/>
      <c r="TX523" s="61"/>
      <c r="TY523" s="70"/>
      <c r="TZ523" s="70"/>
      <c r="UA523" s="60"/>
      <c r="UB523" s="61"/>
      <c r="UC523" s="70"/>
      <c r="UD523" s="70"/>
      <c r="UE523" s="60"/>
      <c r="UF523" s="61"/>
      <c r="UG523" s="70"/>
      <c r="UH523" s="70"/>
      <c r="UI523" s="60"/>
      <c r="UJ523" s="61"/>
      <c r="UK523" s="70"/>
      <c r="UL523" s="70"/>
      <c r="UM523" s="60"/>
      <c r="UN523" s="61"/>
      <c r="UO523" s="70"/>
      <c r="UP523" s="70"/>
      <c r="UQ523" s="60"/>
      <c r="UR523" s="61"/>
      <c r="US523" s="70"/>
      <c r="UT523" s="70"/>
      <c r="UU523" s="60"/>
      <c r="UV523" s="61"/>
      <c r="UW523" s="70"/>
      <c r="UX523" s="70"/>
      <c r="UY523" s="60"/>
      <c r="UZ523" s="61"/>
      <c r="VA523" s="70"/>
      <c r="VB523" s="70"/>
      <c r="VC523" s="60"/>
      <c r="VD523" s="61"/>
      <c r="VE523" s="70"/>
      <c r="VF523" s="70"/>
      <c r="VG523" s="60"/>
      <c r="VH523" s="61"/>
      <c r="VI523" s="70"/>
      <c r="VJ523" s="70"/>
      <c r="VK523" s="60"/>
      <c r="VL523" s="61"/>
      <c r="VM523" s="70"/>
      <c r="VN523" s="70"/>
      <c r="VO523" s="60"/>
      <c r="VP523" s="61"/>
      <c r="VQ523" s="70"/>
      <c r="VR523" s="70"/>
      <c r="VS523" s="60"/>
      <c r="VT523" s="61"/>
      <c r="VU523" s="70"/>
      <c r="VV523" s="70"/>
      <c r="VW523" s="60"/>
      <c r="VX523" s="61"/>
      <c r="VY523" s="70"/>
      <c r="VZ523" s="70"/>
      <c r="WA523" s="60"/>
      <c r="WB523" s="61"/>
      <c r="WC523" s="70"/>
      <c r="WD523" s="70"/>
      <c r="WE523" s="60"/>
      <c r="WF523" s="61"/>
      <c r="WG523" s="70"/>
      <c r="WH523" s="70"/>
      <c r="WI523" s="60"/>
      <c r="WJ523" s="61"/>
      <c r="WK523" s="70"/>
      <c r="WL523" s="70"/>
      <c r="WM523" s="60"/>
      <c r="WN523" s="61"/>
      <c r="WO523" s="70"/>
      <c r="WP523" s="70"/>
      <c r="WQ523" s="60"/>
      <c r="WR523" s="61"/>
      <c r="WS523" s="70"/>
      <c r="WT523" s="70"/>
      <c r="WU523" s="60"/>
      <c r="WV523" s="61"/>
      <c r="WW523" s="70"/>
      <c r="WX523" s="70"/>
      <c r="WY523" s="60"/>
      <c r="WZ523" s="61"/>
      <c r="XA523" s="70"/>
      <c r="XB523" s="70"/>
      <c r="XC523" s="60"/>
      <c r="XD523" s="61"/>
      <c r="XE523" s="70"/>
      <c r="XF523" s="70"/>
      <c r="XG523" s="60"/>
      <c r="XH523" s="61"/>
      <c r="XI523" s="70"/>
      <c r="XJ523" s="70"/>
      <c r="XK523" s="60"/>
      <c r="XL523" s="61"/>
      <c r="XM523" s="70"/>
      <c r="XN523" s="70"/>
      <c r="XO523" s="60"/>
      <c r="XP523" s="61"/>
      <c r="XQ523" s="70"/>
      <c r="XR523" s="70"/>
      <c r="XS523" s="60"/>
      <c r="XT523" s="61"/>
      <c r="XU523" s="70"/>
      <c r="XV523" s="70"/>
      <c r="XW523" s="60"/>
      <c r="XX523" s="61"/>
      <c r="XY523" s="70"/>
      <c r="XZ523" s="70"/>
      <c r="YA523" s="60"/>
      <c r="YB523" s="61"/>
      <c r="YC523" s="70"/>
      <c r="YD523" s="70"/>
      <c r="YE523" s="60"/>
      <c r="YF523" s="61"/>
      <c r="YG523" s="70"/>
      <c r="YH523" s="70"/>
      <c r="YI523" s="60"/>
      <c r="YJ523" s="61"/>
      <c r="YK523" s="70"/>
      <c r="YL523" s="70"/>
      <c r="YM523" s="60"/>
      <c r="YN523" s="61"/>
      <c r="YO523" s="70"/>
      <c r="YP523" s="70"/>
      <c r="YQ523" s="60"/>
      <c r="YR523" s="61"/>
      <c r="YS523" s="70"/>
      <c r="YT523" s="70"/>
      <c r="YU523" s="60"/>
      <c r="YV523" s="61"/>
      <c r="YW523" s="70"/>
      <c r="YX523" s="70"/>
      <c r="YY523" s="60"/>
      <c r="YZ523" s="61"/>
      <c r="ZA523" s="70"/>
      <c r="ZB523" s="70"/>
      <c r="ZC523" s="60"/>
      <c r="ZD523" s="61"/>
      <c r="ZE523" s="70"/>
      <c r="ZF523" s="70"/>
      <c r="ZG523" s="60"/>
      <c r="ZH523" s="61"/>
      <c r="ZI523" s="70"/>
      <c r="ZJ523" s="70"/>
      <c r="ZK523" s="60"/>
      <c r="ZL523" s="61"/>
      <c r="ZM523" s="70"/>
      <c r="ZN523" s="70"/>
      <c r="ZO523" s="60"/>
      <c r="ZP523" s="61"/>
      <c r="ZQ523" s="70"/>
      <c r="ZR523" s="70"/>
      <c r="ZS523" s="60"/>
      <c r="ZT523" s="61"/>
      <c r="ZU523" s="70"/>
      <c r="ZV523" s="70"/>
      <c r="ZW523" s="60"/>
      <c r="ZX523" s="61"/>
      <c r="ZY523" s="70"/>
      <c r="ZZ523" s="70"/>
      <c r="AAA523" s="60"/>
      <c r="AAB523" s="61"/>
      <c r="AAC523" s="70"/>
      <c r="AAD523" s="70"/>
      <c r="AAE523" s="60"/>
      <c r="AAF523" s="61"/>
      <c r="AAG523" s="70"/>
      <c r="AAH523" s="70"/>
      <c r="AAI523" s="60"/>
      <c r="AAJ523" s="61"/>
      <c r="AAK523" s="70"/>
      <c r="AAL523" s="70"/>
      <c r="AAM523" s="60"/>
      <c r="AAN523" s="61"/>
      <c r="AAO523" s="70"/>
      <c r="AAP523" s="70"/>
      <c r="AAQ523" s="60"/>
      <c r="AAR523" s="61"/>
      <c r="AAS523" s="70"/>
      <c r="AAT523" s="70"/>
      <c r="AAU523" s="60"/>
      <c r="AAV523" s="61"/>
      <c r="AAW523" s="70"/>
      <c r="AAX523" s="70"/>
      <c r="AAY523" s="60"/>
      <c r="AAZ523" s="61"/>
      <c r="ABA523" s="70"/>
      <c r="ABB523" s="70"/>
      <c r="ABC523" s="60"/>
      <c r="ABD523" s="61"/>
      <c r="ABE523" s="70"/>
      <c r="ABF523" s="70"/>
      <c r="ABG523" s="60"/>
      <c r="ABH523" s="61"/>
      <c r="ABI523" s="70"/>
      <c r="ABJ523" s="70"/>
      <c r="ABK523" s="60"/>
      <c r="ABL523" s="61"/>
      <c r="ABM523" s="70"/>
      <c r="ABN523" s="70"/>
      <c r="ABO523" s="60"/>
      <c r="ABP523" s="61"/>
      <c r="ABQ523" s="70"/>
      <c r="ABR523" s="70"/>
      <c r="ABS523" s="60"/>
      <c r="ABT523" s="61"/>
      <c r="ABU523" s="70"/>
      <c r="ABV523" s="70"/>
      <c r="ABW523" s="60"/>
      <c r="ABX523" s="61"/>
      <c r="ABY523" s="70"/>
      <c r="ABZ523" s="70"/>
      <c r="ACA523" s="60"/>
      <c r="ACB523" s="61"/>
      <c r="ACC523" s="70"/>
      <c r="ACD523" s="70"/>
      <c r="ACE523" s="60"/>
      <c r="ACF523" s="61"/>
      <c r="ACG523" s="70"/>
      <c r="ACH523" s="70"/>
      <c r="ACI523" s="60"/>
      <c r="ACJ523" s="61"/>
      <c r="ACK523" s="70"/>
      <c r="ACL523" s="70"/>
      <c r="ACM523" s="60"/>
      <c r="ACN523" s="61"/>
      <c r="ACO523" s="70"/>
      <c r="ACP523" s="70"/>
      <c r="ACQ523" s="60"/>
      <c r="ACR523" s="61"/>
      <c r="ACS523" s="70"/>
      <c r="ACT523" s="70"/>
      <c r="ACU523" s="60"/>
      <c r="ACV523" s="61"/>
      <c r="ACW523" s="70"/>
      <c r="ACX523" s="70"/>
      <c r="ACY523" s="60"/>
      <c r="ACZ523" s="61"/>
      <c r="ADA523" s="70"/>
      <c r="ADB523" s="70"/>
      <c r="ADC523" s="60"/>
      <c r="ADD523" s="61"/>
      <c r="ADE523" s="70"/>
      <c r="ADF523" s="70"/>
      <c r="ADG523" s="60"/>
      <c r="ADH523" s="61"/>
      <c r="ADI523" s="70"/>
      <c r="ADJ523" s="70"/>
      <c r="ADK523" s="60"/>
      <c r="ADL523" s="61"/>
      <c r="ADM523" s="70"/>
      <c r="ADN523" s="70"/>
      <c r="ADO523" s="60"/>
      <c r="ADP523" s="61"/>
      <c r="ADQ523" s="70"/>
      <c r="ADR523" s="70"/>
      <c r="ADS523" s="60"/>
      <c r="ADT523" s="61"/>
      <c r="ADU523" s="70"/>
      <c r="ADV523" s="70"/>
      <c r="ADW523" s="60"/>
      <c r="ADX523" s="61"/>
      <c r="ADY523" s="70"/>
      <c r="ADZ523" s="70"/>
      <c r="AEA523" s="60"/>
      <c r="AEB523" s="61"/>
      <c r="AEC523" s="70"/>
      <c r="AED523" s="70"/>
      <c r="AEE523" s="60"/>
      <c r="AEF523" s="61"/>
      <c r="AEG523" s="70"/>
      <c r="AEH523" s="70"/>
      <c r="AEI523" s="60"/>
      <c r="AEJ523" s="61"/>
      <c r="AEK523" s="70"/>
      <c r="AEL523" s="70"/>
      <c r="AEM523" s="60"/>
      <c r="AEN523" s="61"/>
      <c r="AEO523" s="70"/>
      <c r="AEP523" s="70"/>
      <c r="AEQ523" s="60"/>
      <c r="AER523" s="61"/>
      <c r="AES523" s="70"/>
      <c r="AET523" s="70"/>
      <c r="AEU523" s="60"/>
      <c r="AEV523" s="61"/>
      <c r="AEW523" s="70"/>
      <c r="AEX523" s="70"/>
      <c r="AEY523" s="60"/>
      <c r="AEZ523" s="61"/>
      <c r="AFA523" s="70"/>
      <c r="AFB523" s="70"/>
      <c r="AFC523" s="60"/>
      <c r="AFD523" s="61"/>
      <c r="AFE523" s="70"/>
      <c r="AFF523" s="70"/>
      <c r="AFG523" s="60"/>
      <c r="AFH523" s="61"/>
      <c r="AFI523" s="70"/>
      <c r="AFJ523" s="70"/>
      <c r="AFK523" s="60"/>
      <c r="AFL523" s="61"/>
      <c r="AFM523" s="70"/>
      <c r="AFN523" s="70"/>
      <c r="AFO523" s="60"/>
      <c r="AFP523" s="61"/>
      <c r="AFQ523" s="70"/>
      <c r="AFR523" s="70"/>
      <c r="AFS523" s="60"/>
      <c r="AFT523" s="61"/>
      <c r="AFU523" s="70"/>
      <c r="AFV523" s="70"/>
      <c r="AFW523" s="60"/>
      <c r="AFX523" s="61"/>
      <c r="AFY523" s="70"/>
      <c r="AFZ523" s="70"/>
      <c r="AGA523" s="60"/>
      <c r="AGB523" s="61"/>
      <c r="AGC523" s="70"/>
      <c r="AGD523" s="70"/>
      <c r="AGE523" s="60"/>
      <c r="AGF523" s="61"/>
      <c r="AGG523" s="70"/>
      <c r="AGH523" s="70"/>
      <c r="AGI523" s="60"/>
      <c r="AGJ523" s="61"/>
      <c r="AGK523" s="70"/>
      <c r="AGL523" s="70"/>
      <c r="AGM523" s="60"/>
      <c r="AGN523" s="61"/>
      <c r="AGO523" s="70"/>
      <c r="AGP523" s="70"/>
      <c r="AGQ523" s="60"/>
      <c r="AGR523" s="61"/>
      <c r="AGS523" s="70"/>
      <c r="AGT523" s="70"/>
      <c r="AGU523" s="60"/>
      <c r="AGV523" s="61"/>
      <c r="AGW523" s="70"/>
      <c r="AGX523" s="70"/>
      <c r="AGY523" s="60"/>
      <c r="AGZ523" s="61"/>
      <c r="AHA523" s="70"/>
      <c r="AHB523" s="70"/>
      <c r="AHC523" s="60"/>
      <c r="AHD523" s="61"/>
      <c r="AHE523" s="70"/>
      <c r="AHF523" s="70"/>
      <c r="AHG523" s="60"/>
      <c r="AHH523" s="61"/>
      <c r="AHI523" s="70"/>
      <c r="AHJ523" s="70"/>
      <c r="AHK523" s="60"/>
      <c r="AHL523" s="61"/>
      <c r="AHM523" s="70"/>
      <c r="AHN523" s="70"/>
      <c r="AHO523" s="60"/>
      <c r="AHP523" s="61"/>
      <c r="AHQ523" s="70"/>
      <c r="AHR523" s="70"/>
      <c r="AHS523" s="60"/>
      <c r="AHT523" s="61"/>
      <c r="AHU523" s="70"/>
      <c r="AHV523" s="70"/>
      <c r="AHW523" s="60"/>
      <c r="AHX523" s="61"/>
      <c r="AHY523" s="70"/>
      <c r="AHZ523" s="70"/>
      <c r="AIA523" s="60"/>
      <c r="AIB523" s="61"/>
      <c r="AIC523" s="70"/>
      <c r="AID523" s="70"/>
      <c r="AIE523" s="60"/>
      <c r="AIF523" s="61"/>
      <c r="AIG523" s="70"/>
      <c r="AIH523" s="70"/>
      <c r="AII523" s="60"/>
      <c r="AIJ523" s="61"/>
      <c r="AIK523" s="70"/>
      <c r="AIL523" s="70"/>
      <c r="AIM523" s="60"/>
      <c r="AIN523" s="61"/>
      <c r="AIO523" s="70"/>
      <c r="AIP523" s="70"/>
      <c r="AIQ523" s="60"/>
      <c r="AIR523" s="61"/>
      <c r="AIS523" s="70"/>
      <c r="AIT523" s="70"/>
      <c r="AIU523" s="60"/>
      <c r="AIV523" s="61"/>
      <c r="AIW523" s="70"/>
      <c r="AIX523" s="70"/>
      <c r="AIY523" s="60"/>
      <c r="AIZ523" s="61"/>
      <c r="AJA523" s="70"/>
      <c r="AJB523" s="70"/>
      <c r="AJC523" s="60"/>
      <c r="AJD523" s="61"/>
      <c r="AJE523" s="70"/>
      <c r="AJF523" s="70"/>
      <c r="AJG523" s="60"/>
      <c r="AJH523" s="61"/>
      <c r="AJI523" s="70"/>
      <c r="AJJ523" s="70"/>
      <c r="AJK523" s="60"/>
      <c r="AJL523" s="61"/>
      <c r="AJM523" s="70"/>
      <c r="AJN523" s="70"/>
      <c r="AJO523" s="60"/>
      <c r="AJP523" s="61"/>
      <c r="AJQ523" s="70"/>
      <c r="AJR523" s="70"/>
      <c r="AJS523" s="60"/>
      <c r="AJT523" s="61"/>
      <c r="AJU523" s="70"/>
      <c r="AJV523" s="70"/>
      <c r="AJW523" s="60"/>
      <c r="AJX523" s="61"/>
      <c r="AJY523" s="70"/>
      <c r="AJZ523" s="70"/>
      <c r="AKA523" s="60"/>
      <c r="AKB523" s="61"/>
      <c r="AKC523" s="70"/>
      <c r="AKD523" s="70"/>
      <c r="AKE523" s="60"/>
      <c r="AKF523" s="61"/>
      <c r="AKG523" s="70"/>
      <c r="AKH523" s="70"/>
      <c r="AKI523" s="60"/>
      <c r="AKJ523" s="61"/>
      <c r="AKK523" s="70"/>
      <c r="AKL523" s="70"/>
      <c r="AKM523" s="60"/>
      <c r="AKN523" s="61"/>
      <c r="AKO523" s="70"/>
      <c r="AKP523" s="70"/>
      <c r="AKQ523" s="60"/>
      <c r="AKR523" s="61"/>
      <c r="AKS523" s="70"/>
      <c r="AKT523" s="70"/>
      <c r="AKU523" s="60"/>
      <c r="AKV523" s="61"/>
      <c r="AKW523" s="70"/>
      <c r="AKX523" s="70"/>
      <c r="AKY523" s="60"/>
      <c r="AKZ523" s="61"/>
      <c r="ALA523" s="70"/>
      <c r="ALB523" s="70"/>
      <c r="ALC523" s="60"/>
      <c r="ALD523" s="61"/>
      <c r="ALE523" s="70"/>
      <c r="ALF523" s="70"/>
      <c r="ALG523" s="60"/>
      <c r="ALH523" s="61"/>
      <c r="ALI523" s="70"/>
      <c r="ALJ523" s="70"/>
      <c r="ALK523" s="60"/>
      <c r="ALL523" s="61"/>
      <c r="ALM523" s="70"/>
      <c r="ALN523" s="70"/>
      <c r="ALO523" s="60"/>
      <c r="ALP523" s="61"/>
      <c r="ALQ523" s="70"/>
      <c r="ALR523" s="70"/>
      <c r="ALS523" s="60"/>
      <c r="ALT523" s="61"/>
      <c r="ALU523" s="70"/>
      <c r="ALV523" s="70"/>
      <c r="ALW523" s="60"/>
      <c r="ALX523" s="61"/>
      <c r="ALY523" s="70"/>
      <c r="ALZ523" s="70"/>
      <c r="AMA523" s="60"/>
      <c r="AMB523" s="61"/>
      <c r="AMC523" s="70"/>
      <c r="AMD523" s="70"/>
      <c r="AME523" s="60"/>
      <c r="AMF523" s="61"/>
      <c r="AMG523" s="70"/>
      <c r="AMH523" s="70"/>
      <c r="AMI523" s="60"/>
      <c r="AMJ523" s="61"/>
      <c r="AMK523" s="70"/>
      <c r="AML523" s="70"/>
      <c r="AMM523" s="60"/>
      <c r="AMN523" s="61"/>
      <c r="AMO523" s="70"/>
      <c r="AMP523" s="70"/>
      <c r="AMQ523" s="60"/>
      <c r="AMR523" s="61"/>
      <c r="AMS523" s="70"/>
      <c r="AMT523" s="70"/>
      <c r="AMU523" s="60"/>
      <c r="AMV523" s="61"/>
      <c r="AMW523" s="70"/>
      <c r="AMX523" s="70"/>
      <c r="AMY523" s="60"/>
      <c r="AMZ523" s="61"/>
      <c r="ANA523" s="70"/>
      <c r="ANB523" s="70"/>
      <c r="ANC523" s="60"/>
      <c r="AND523" s="61"/>
      <c r="ANE523" s="70"/>
      <c r="ANF523" s="70"/>
      <c r="ANG523" s="60"/>
      <c r="ANH523" s="61"/>
      <c r="ANI523" s="70"/>
      <c r="ANJ523" s="70"/>
      <c r="ANK523" s="60"/>
      <c r="ANL523" s="61"/>
      <c r="ANM523" s="70"/>
      <c r="ANN523" s="70"/>
      <c r="ANO523" s="60"/>
      <c r="ANP523" s="61"/>
      <c r="ANQ523" s="70"/>
      <c r="ANR523" s="70"/>
      <c r="ANS523" s="60"/>
      <c r="ANT523" s="61"/>
      <c r="ANU523" s="70"/>
      <c r="ANV523" s="70"/>
      <c r="ANW523" s="60"/>
      <c r="ANX523" s="61"/>
      <c r="ANY523" s="70"/>
      <c r="ANZ523" s="70"/>
      <c r="AOA523" s="60"/>
      <c r="AOB523" s="61"/>
      <c r="AOC523" s="70"/>
      <c r="AOD523" s="70"/>
      <c r="AOE523" s="60"/>
      <c r="AOF523" s="61"/>
      <c r="AOG523" s="70"/>
      <c r="AOH523" s="70"/>
      <c r="AOI523" s="60"/>
      <c r="AOJ523" s="61"/>
      <c r="AOK523" s="70"/>
      <c r="AOL523" s="70"/>
      <c r="AOM523" s="60"/>
      <c r="AON523" s="61"/>
      <c r="AOO523" s="70"/>
      <c r="AOP523" s="70"/>
      <c r="AOQ523" s="60"/>
      <c r="AOR523" s="61"/>
      <c r="AOS523" s="70"/>
      <c r="AOT523" s="70"/>
      <c r="AOU523" s="60"/>
      <c r="AOV523" s="61"/>
      <c r="AOW523" s="70"/>
      <c r="AOX523" s="70"/>
      <c r="AOY523" s="60"/>
      <c r="AOZ523" s="61"/>
      <c r="APA523" s="70"/>
      <c r="APB523" s="70"/>
      <c r="APC523" s="60"/>
      <c r="APD523" s="61"/>
      <c r="APE523" s="70"/>
      <c r="APF523" s="70"/>
      <c r="APG523" s="60"/>
      <c r="APH523" s="61"/>
      <c r="API523" s="70"/>
      <c r="APJ523" s="70"/>
      <c r="APK523" s="60"/>
      <c r="APL523" s="61"/>
      <c r="APM523" s="70"/>
      <c r="APN523" s="70"/>
      <c r="APO523" s="60"/>
      <c r="APP523" s="61"/>
      <c r="APQ523" s="70"/>
      <c r="APR523" s="70"/>
      <c r="APS523" s="60"/>
      <c r="APT523" s="61"/>
      <c r="APU523" s="70"/>
      <c r="APV523" s="70"/>
      <c r="APW523" s="60"/>
      <c r="APX523" s="61"/>
      <c r="APY523" s="70"/>
      <c r="APZ523" s="70"/>
      <c r="AQA523" s="60"/>
      <c r="AQB523" s="61"/>
      <c r="AQC523" s="70"/>
      <c r="AQD523" s="70"/>
      <c r="AQE523" s="60"/>
      <c r="AQF523" s="61"/>
      <c r="AQG523" s="70"/>
      <c r="AQH523" s="70"/>
      <c r="AQI523" s="60"/>
      <c r="AQJ523" s="61"/>
      <c r="AQK523" s="70"/>
      <c r="AQL523" s="70"/>
      <c r="AQM523" s="60"/>
      <c r="AQN523" s="61"/>
      <c r="AQO523" s="70"/>
      <c r="AQP523" s="70"/>
      <c r="AQQ523" s="60"/>
      <c r="AQR523" s="61"/>
      <c r="AQS523" s="70"/>
      <c r="AQT523" s="70"/>
      <c r="AQU523" s="60"/>
      <c r="AQV523" s="61"/>
      <c r="AQW523" s="70"/>
      <c r="AQX523" s="70"/>
      <c r="AQY523" s="60"/>
      <c r="AQZ523" s="61"/>
      <c r="ARA523" s="70"/>
      <c r="ARB523" s="70"/>
      <c r="ARC523" s="60"/>
      <c r="ARD523" s="61"/>
      <c r="ARE523" s="70"/>
      <c r="ARF523" s="70"/>
      <c r="ARG523" s="60"/>
      <c r="ARH523" s="61"/>
      <c r="ARI523" s="70"/>
      <c r="ARJ523" s="70"/>
      <c r="ARK523" s="60"/>
      <c r="ARL523" s="61"/>
      <c r="ARM523" s="70"/>
      <c r="ARN523" s="70"/>
      <c r="ARO523" s="60"/>
      <c r="ARP523" s="61"/>
      <c r="ARQ523" s="70"/>
      <c r="ARR523" s="70"/>
      <c r="ARS523" s="60"/>
      <c r="ART523" s="61"/>
      <c r="ARU523" s="70"/>
      <c r="ARV523" s="70"/>
      <c r="ARW523" s="60"/>
      <c r="ARX523" s="61"/>
      <c r="ARY523" s="70"/>
      <c r="ARZ523" s="70"/>
      <c r="ASA523" s="60"/>
      <c r="ASB523" s="61"/>
      <c r="ASC523" s="70"/>
      <c r="ASD523" s="70"/>
      <c r="ASE523" s="60"/>
      <c r="ASF523" s="61"/>
      <c r="ASG523" s="70"/>
      <c r="ASH523" s="70"/>
      <c r="ASI523" s="60"/>
      <c r="ASJ523" s="61"/>
      <c r="ASK523" s="70"/>
      <c r="ASL523" s="70"/>
      <c r="ASM523" s="60"/>
      <c r="ASN523" s="61"/>
      <c r="ASO523" s="70"/>
      <c r="ASP523" s="70"/>
      <c r="ASQ523" s="60"/>
      <c r="ASR523" s="61"/>
      <c r="ASS523" s="70"/>
      <c r="AST523" s="70"/>
      <c r="ASU523" s="60"/>
      <c r="ASV523" s="61"/>
      <c r="ASW523" s="70"/>
      <c r="ASX523" s="70"/>
      <c r="ASY523" s="60"/>
      <c r="ASZ523" s="61"/>
      <c r="ATA523" s="70"/>
      <c r="ATB523" s="70"/>
      <c r="ATC523" s="60"/>
      <c r="ATD523" s="61"/>
      <c r="ATE523" s="70"/>
      <c r="ATF523" s="70"/>
      <c r="ATG523" s="60"/>
      <c r="ATH523" s="61"/>
      <c r="ATI523" s="70"/>
      <c r="ATJ523" s="70"/>
      <c r="ATK523" s="60"/>
      <c r="ATL523" s="61"/>
      <c r="ATM523" s="70"/>
      <c r="ATN523" s="70"/>
      <c r="ATO523" s="60"/>
      <c r="ATP523" s="61"/>
      <c r="ATQ523" s="70"/>
      <c r="ATR523" s="70"/>
      <c r="ATS523" s="60"/>
      <c r="ATT523" s="61"/>
      <c r="ATU523" s="70"/>
      <c r="ATV523" s="70"/>
      <c r="ATW523" s="60"/>
      <c r="ATX523" s="61"/>
      <c r="ATY523" s="70"/>
      <c r="ATZ523" s="70"/>
      <c r="AUA523" s="60"/>
      <c r="AUB523" s="61"/>
      <c r="AUC523" s="70"/>
      <c r="AUD523" s="70"/>
      <c r="AUE523" s="60"/>
      <c r="AUF523" s="61"/>
      <c r="AUG523" s="70"/>
      <c r="AUH523" s="70"/>
      <c r="AUI523" s="60"/>
      <c r="AUJ523" s="61"/>
      <c r="AUK523" s="70"/>
      <c r="AUL523" s="70"/>
      <c r="AUM523" s="60"/>
      <c r="AUN523" s="61"/>
      <c r="AUO523" s="70"/>
      <c r="AUP523" s="70"/>
      <c r="AUQ523" s="60"/>
      <c r="AUR523" s="61"/>
      <c r="AUS523" s="70"/>
      <c r="AUT523" s="70"/>
      <c r="AUU523" s="60"/>
      <c r="AUV523" s="61"/>
      <c r="AUW523" s="70"/>
      <c r="AUX523" s="70"/>
      <c r="AUY523" s="60"/>
      <c r="AUZ523" s="61"/>
      <c r="AVA523" s="70"/>
      <c r="AVB523" s="70"/>
      <c r="AVC523" s="60"/>
      <c r="AVD523" s="61"/>
      <c r="AVE523" s="70"/>
      <c r="AVF523" s="70"/>
      <c r="AVG523" s="60"/>
      <c r="AVH523" s="61"/>
      <c r="AVI523" s="70"/>
      <c r="AVJ523" s="70"/>
      <c r="AVK523" s="60"/>
      <c r="AVL523" s="61"/>
      <c r="AVM523" s="70"/>
      <c r="AVN523" s="70"/>
      <c r="AVO523" s="60"/>
      <c r="AVP523" s="61"/>
      <c r="AVQ523" s="70"/>
      <c r="AVR523" s="70"/>
      <c r="AVS523" s="60"/>
      <c r="AVT523" s="61"/>
      <c r="AVU523" s="70"/>
      <c r="AVV523" s="70"/>
      <c r="AVW523" s="60"/>
      <c r="AVX523" s="61"/>
      <c r="AVY523" s="70"/>
      <c r="AVZ523" s="70"/>
      <c r="AWA523" s="60"/>
      <c r="AWB523" s="61"/>
      <c r="AWC523" s="70"/>
      <c r="AWD523" s="70"/>
      <c r="AWE523" s="60"/>
      <c r="AWF523" s="61"/>
      <c r="AWG523" s="70"/>
      <c r="AWH523" s="70"/>
      <c r="AWI523" s="60"/>
      <c r="AWJ523" s="61"/>
      <c r="AWK523" s="70"/>
      <c r="AWL523" s="70"/>
      <c r="AWM523" s="60"/>
      <c r="AWN523" s="61"/>
      <c r="AWO523" s="70"/>
      <c r="AWP523" s="70"/>
      <c r="AWQ523" s="60"/>
      <c r="AWR523" s="61"/>
      <c r="AWS523" s="70"/>
      <c r="AWT523" s="70"/>
      <c r="AWU523" s="60"/>
      <c r="AWV523" s="61"/>
      <c r="AWW523" s="70"/>
      <c r="AWX523" s="70"/>
      <c r="AWY523" s="60"/>
      <c r="AWZ523" s="61"/>
      <c r="AXA523" s="70"/>
      <c r="AXB523" s="70"/>
      <c r="AXC523" s="60"/>
      <c r="AXD523" s="61"/>
      <c r="AXE523" s="70"/>
      <c r="AXF523" s="70"/>
      <c r="AXG523" s="60"/>
      <c r="AXH523" s="61"/>
      <c r="AXI523" s="70"/>
      <c r="AXJ523" s="70"/>
      <c r="AXK523" s="60"/>
      <c r="AXL523" s="61"/>
      <c r="AXM523" s="70"/>
      <c r="AXN523" s="70"/>
      <c r="AXO523" s="60"/>
      <c r="AXP523" s="61"/>
      <c r="AXQ523" s="70"/>
      <c r="AXR523" s="70"/>
      <c r="AXS523" s="60"/>
      <c r="AXT523" s="61"/>
      <c r="AXU523" s="70"/>
      <c r="AXV523" s="70"/>
      <c r="AXW523" s="60"/>
      <c r="AXX523" s="61"/>
      <c r="AXY523" s="70"/>
      <c r="AXZ523" s="70"/>
      <c r="AYA523" s="60"/>
      <c r="AYB523" s="61"/>
      <c r="AYC523" s="70"/>
      <c r="AYD523" s="70"/>
      <c r="AYE523" s="60"/>
      <c r="AYF523" s="61"/>
      <c r="AYG523" s="70"/>
      <c r="AYH523" s="70"/>
      <c r="AYI523" s="60"/>
      <c r="AYJ523" s="61"/>
      <c r="AYK523" s="70"/>
      <c r="AYL523" s="70"/>
      <c r="AYM523" s="60"/>
      <c r="AYN523" s="61"/>
      <c r="AYO523" s="70"/>
      <c r="AYP523" s="70"/>
      <c r="AYQ523" s="60"/>
      <c r="AYR523" s="61"/>
      <c r="AYS523" s="70"/>
      <c r="AYT523" s="70"/>
      <c r="AYU523" s="60"/>
      <c r="AYV523" s="61"/>
      <c r="AYW523" s="70"/>
      <c r="AYX523" s="70"/>
      <c r="AYY523" s="60"/>
      <c r="AYZ523" s="61"/>
      <c r="AZA523" s="70"/>
      <c r="AZB523" s="70"/>
      <c r="AZC523" s="60"/>
      <c r="AZD523" s="61"/>
      <c r="AZE523" s="70"/>
      <c r="AZF523" s="70"/>
      <c r="AZG523" s="60"/>
      <c r="AZH523" s="61"/>
      <c r="AZI523" s="70"/>
      <c r="AZJ523" s="70"/>
      <c r="AZK523" s="60"/>
      <c r="AZL523" s="61"/>
      <c r="AZM523" s="70"/>
      <c r="AZN523" s="70"/>
      <c r="AZO523" s="60"/>
      <c r="AZP523" s="61"/>
      <c r="AZQ523" s="70"/>
      <c r="AZR523" s="70"/>
      <c r="AZS523" s="60"/>
      <c r="AZT523" s="61"/>
      <c r="AZU523" s="70"/>
      <c r="AZV523" s="70"/>
      <c r="AZW523" s="60"/>
      <c r="AZX523" s="61"/>
      <c r="AZY523" s="70"/>
      <c r="AZZ523" s="70"/>
      <c r="BAA523" s="60"/>
      <c r="BAB523" s="61"/>
      <c r="BAC523" s="70"/>
      <c r="BAD523" s="70"/>
      <c r="BAE523" s="60"/>
      <c r="BAF523" s="61"/>
      <c r="BAG523" s="70"/>
      <c r="BAH523" s="70"/>
      <c r="BAI523" s="60"/>
      <c r="BAJ523" s="61"/>
      <c r="BAK523" s="70"/>
      <c r="BAL523" s="70"/>
      <c r="BAM523" s="60"/>
      <c r="BAN523" s="61"/>
      <c r="BAO523" s="70"/>
      <c r="BAP523" s="70"/>
      <c r="BAQ523" s="60"/>
      <c r="BAR523" s="61"/>
      <c r="BAS523" s="70"/>
      <c r="BAT523" s="70"/>
      <c r="BAU523" s="60"/>
      <c r="BAV523" s="61"/>
      <c r="BAW523" s="70"/>
      <c r="BAX523" s="70"/>
      <c r="BAY523" s="60"/>
      <c r="BAZ523" s="61"/>
      <c r="BBA523" s="70"/>
      <c r="BBB523" s="70"/>
      <c r="BBC523" s="60"/>
      <c r="BBD523" s="61"/>
      <c r="BBE523" s="70"/>
      <c r="BBF523" s="70"/>
      <c r="BBG523" s="60"/>
      <c r="BBH523" s="61"/>
      <c r="BBI523" s="70"/>
      <c r="BBJ523" s="70"/>
      <c r="BBK523" s="60"/>
      <c r="BBL523" s="61"/>
      <c r="BBM523" s="70"/>
      <c r="BBN523" s="70"/>
      <c r="BBO523" s="60"/>
      <c r="BBP523" s="61"/>
      <c r="BBQ523" s="70"/>
      <c r="BBR523" s="70"/>
      <c r="BBS523" s="60"/>
      <c r="BBT523" s="61"/>
      <c r="BBU523" s="70"/>
      <c r="BBV523" s="70"/>
      <c r="BBW523" s="60"/>
      <c r="BBX523" s="61"/>
      <c r="BBY523" s="70"/>
      <c r="BBZ523" s="70"/>
      <c r="BCA523" s="60"/>
      <c r="BCB523" s="61"/>
      <c r="BCC523" s="70"/>
      <c r="BCD523" s="70"/>
      <c r="BCE523" s="60"/>
      <c r="BCF523" s="61"/>
      <c r="BCG523" s="70"/>
      <c r="BCH523" s="70"/>
      <c r="BCI523" s="60"/>
      <c r="BCJ523" s="61"/>
      <c r="BCK523" s="70"/>
      <c r="BCL523" s="70"/>
      <c r="BCM523" s="60"/>
      <c r="BCN523" s="61"/>
      <c r="BCO523" s="70"/>
      <c r="BCP523" s="70"/>
      <c r="BCQ523" s="60"/>
      <c r="BCR523" s="61"/>
      <c r="BCS523" s="70"/>
      <c r="BCT523" s="70"/>
      <c r="BCU523" s="60"/>
      <c r="BCV523" s="61"/>
      <c r="BCW523" s="70"/>
      <c r="BCX523" s="70"/>
      <c r="BCY523" s="60"/>
      <c r="BCZ523" s="61"/>
      <c r="BDA523" s="70"/>
      <c r="BDB523" s="70"/>
      <c r="BDC523" s="60"/>
      <c r="BDD523" s="61"/>
      <c r="BDE523" s="70"/>
      <c r="BDF523" s="70"/>
      <c r="BDG523" s="60"/>
      <c r="BDH523" s="61"/>
      <c r="BDI523" s="70"/>
      <c r="BDJ523" s="70"/>
      <c r="BDK523" s="60"/>
      <c r="BDL523" s="61"/>
      <c r="BDM523" s="70"/>
      <c r="BDN523" s="70"/>
      <c r="BDO523" s="60"/>
      <c r="BDP523" s="61"/>
      <c r="BDQ523" s="70"/>
      <c r="BDR523" s="70"/>
      <c r="BDS523" s="60"/>
      <c r="BDT523" s="61"/>
      <c r="BDU523" s="70"/>
      <c r="BDV523" s="70"/>
      <c r="BDW523" s="60"/>
      <c r="BDX523" s="61"/>
      <c r="BDY523" s="70"/>
      <c r="BDZ523" s="70"/>
      <c r="BEA523" s="60"/>
      <c r="BEB523" s="61"/>
      <c r="BEC523" s="70"/>
      <c r="BED523" s="70"/>
      <c r="BEE523" s="60"/>
      <c r="BEF523" s="61"/>
      <c r="BEG523" s="70"/>
      <c r="BEH523" s="70"/>
      <c r="BEI523" s="60"/>
      <c r="BEJ523" s="61"/>
      <c r="BEK523" s="70"/>
      <c r="BEL523" s="70"/>
      <c r="BEM523" s="60"/>
      <c r="BEN523" s="61"/>
      <c r="BEO523" s="70"/>
      <c r="BEP523" s="70"/>
      <c r="BEQ523" s="60"/>
      <c r="BER523" s="61"/>
      <c r="BES523" s="70"/>
      <c r="BET523" s="70"/>
      <c r="BEU523" s="60"/>
      <c r="BEV523" s="61"/>
      <c r="BEW523" s="70"/>
      <c r="BEX523" s="70"/>
      <c r="BEY523" s="60"/>
      <c r="BEZ523" s="61"/>
      <c r="BFA523" s="70"/>
      <c r="BFB523" s="70"/>
      <c r="BFC523" s="60"/>
      <c r="BFD523" s="61"/>
      <c r="BFE523" s="70"/>
      <c r="BFF523" s="70"/>
      <c r="BFG523" s="60"/>
      <c r="BFH523" s="61"/>
      <c r="BFI523" s="70"/>
      <c r="BFJ523" s="70"/>
      <c r="BFK523" s="60"/>
      <c r="BFL523" s="61"/>
      <c r="BFM523" s="70"/>
      <c r="BFN523" s="70"/>
      <c r="BFO523" s="60"/>
      <c r="BFP523" s="61"/>
      <c r="BFQ523" s="70"/>
      <c r="BFR523" s="70"/>
      <c r="BFS523" s="60"/>
      <c r="BFT523" s="61"/>
      <c r="BFU523" s="70"/>
      <c r="BFV523" s="70"/>
      <c r="BFW523" s="60"/>
      <c r="BFX523" s="61"/>
      <c r="BFY523" s="70"/>
      <c r="BFZ523" s="70"/>
      <c r="BGA523" s="60"/>
      <c r="BGB523" s="61"/>
      <c r="BGC523" s="70"/>
      <c r="BGD523" s="70"/>
      <c r="BGE523" s="60"/>
      <c r="BGF523" s="61"/>
      <c r="BGG523" s="70"/>
      <c r="BGH523" s="70"/>
      <c r="BGI523" s="60"/>
      <c r="BGJ523" s="61"/>
      <c r="BGK523" s="70"/>
      <c r="BGL523" s="70"/>
      <c r="BGM523" s="60"/>
      <c r="BGN523" s="61"/>
      <c r="BGO523" s="70"/>
      <c r="BGP523" s="70"/>
      <c r="BGQ523" s="60"/>
      <c r="BGR523" s="61"/>
      <c r="BGS523" s="70"/>
      <c r="BGT523" s="70"/>
      <c r="BGU523" s="60"/>
      <c r="BGV523" s="61"/>
      <c r="BGW523" s="70"/>
      <c r="BGX523" s="70"/>
      <c r="BGY523" s="60"/>
      <c r="BGZ523" s="61"/>
      <c r="BHA523" s="70"/>
      <c r="BHB523" s="70"/>
      <c r="BHC523" s="60"/>
      <c r="BHD523" s="61"/>
      <c r="BHE523" s="70"/>
      <c r="BHF523" s="70"/>
      <c r="BHG523" s="60"/>
      <c r="BHH523" s="61"/>
      <c r="BHI523" s="70"/>
      <c r="BHJ523" s="70"/>
      <c r="BHK523" s="60"/>
      <c r="BHL523" s="61"/>
      <c r="BHM523" s="70"/>
      <c r="BHN523" s="70"/>
      <c r="BHO523" s="60"/>
      <c r="BHP523" s="61"/>
      <c r="BHQ523" s="70"/>
      <c r="BHR523" s="70"/>
      <c r="BHS523" s="60"/>
      <c r="BHT523" s="61"/>
      <c r="BHU523" s="70"/>
      <c r="BHV523" s="70"/>
      <c r="BHW523" s="60"/>
      <c r="BHX523" s="61"/>
      <c r="BHY523" s="70"/>
      <c r="BHZ523" s="70"/>
      <c r="BIA523" s="60"/>
      <c r="BIB523" s="61"/>
      <c r="BIC523" s="70"/>
      <c r="BID523" s="70"/>
      <c r="BIE523" s="60"/>
      <c r="BIF523" s="61"/>
      <c r="BIG523" s="70"/>
      <c r="BIH523" s="70"/>
      <c r="BII523" s="60"/>
      <c r="BIJ523" s="61"/>
      <c r="BIK523" s="70"/>
      <c r="BIL523" s="70"/>
      <c r="BIM523" s="60"/>
      <c r="BIN523" s="61"/>
      <c r="BIO523" s="70"/>
      <c r="BIP523" s="70"/>
      <c r="BIQ523" s="60"/>
      <c r="BIR523" s="61"/>
      <c r="BIS523" s="70"/>
      <c r="BIT523" s="70"/>
      <c r="BIU523" s="60"/>
      <c r="BIV523" s="61"/>
      <c r="BIW523" s="70"/>
      <c r="BIX523" s="70"/>
      <c r="BIY523" s="60"/>
      <c r="BIZ523" s="61"/>
      <c r="BJA523" s="70"/>
      <c r="BJB523" s="70"/>
      <c r="BJC523" s="60"/>
      <c r="BJD523" s="61"/>
      <c r="BJE523" s="70"/>
      <c r="BJF523" s="70"/>
      <c r="BJG523" s="60"/>
      <c r="BJH523" s="61"/>
      <c r="BJI523" s="70"/>
      <c r="BJJ523" s="70"/>
      <c r="BJK523" s="60"/>
      <c r="BJL523" s="61"/>
      <c r="BJM523" s="70"/>
      <c r="BJN523" s="70"/>
      <c r="BJO523" s="60"/>
      <c r="BJP523" s="61"/>
      <c r="BJQ523" s="70"/>
      <c r="BJR523" s="70"/>
      <c r="BJS523" s="60"/>
      <c r="BJT523" s="61"/>
      <c r="BJU523" s="70"/>
      <c r="BJV523" s="70"/>
      <c r="BJW523" s="60"/>
      <c r="BJX523" s="61"/>
      <c r="BJY523" s="70"/>
      <c r="BJZ523" s="70"/>
      <c r="BKA523" s="60"/>
      <c r="BKB523" s="61"/>
      <c r="BKC523" s="70"/>
      <c r="BKD523" s="70"/>
      <c r="BKE523" s="60"/>
      <c r="BKF523" s="61"/>
      <c r="BKG523" s="70"/>
      <c r="BKH523" s="70"/>
      <c r="BKI523" s="60"/>
      <c r="BKJ523" s="61"/>
      <c r="BKK523" s="70"/>
      <c r="BKL523" s="70"/>
      <c r="BKM523" s="60"/>
      <c r="BKN523" s="61"/>
      <c r="BKO523" s="70"/>
      <c r="BKP523" s="70"/>
      <c r="BKQ523" s="60"/>
      <c r="BKR523" s="61"/>
      <c r="BKS523" s="70"/>
      <c r="BKT523" s="70"/>
      <c r="BKU523" s="60"/>
      <c r="BKV523" s="61"/>
      <c r="BKW523" s="70"/>
      <c r="BKX523" s="70"/>
      <c r="BKY523" s="60"/>
      <c r="BKZ523" s="61"/>
      <c r="BLA523" s="70"/>
      <c r="BLB523" s="70"/>
      <c r="BLC523" s="60"/>
      <c r="BLD523" s="61"/>
      <c r="BLE523" s="70"/>
      <c r="BLF523" s="70"/>
      <c r="BLG523" s="60"/>
      <c r="BLH523" s="61"/>
      <c r="BLI523" s="70"/>
      <c r="BLJ523" s="70"/>
      <c r="BLK523" s="60"/>
      <c r="BLL523" s="61"/>
      <c r="BLM523" s="70"/>
      <c r="BLN523" s="70"/>
      <c r="BLO523" s="60"/>
      <c r="BLP523" s="61"/>
      <c r="BLQ523" s="70"/>
      <c r="BLR523" s="70"/>
      <c r="BLS523" s="60"/>
      <c r="BLT523" s="61"/>
      <c r="BLU523" s="70"/>
      <c r="BLV523" s="70"/>
      <c r="BLW523" s="60"/>
      <c r="BLX523" s="61"/>
      <c r="BLY523" s="70"/>
      <c r="BLZ523" s="70"/>
      <c r="BMA523" s="60"/>
      <c r="BMB523" s="61"/>
      <c r="BMC523" s="70"/>
      <c r="BMD523" s="70"/>
      <c r="BME523" s="60"/>
      <c r="BMF523" s="61"/>
      <c r="BMG523" s="70"/>
      <c r="BMH523" s="70"/>
      <c r="BMI523" s="60"/>
      <c r="BMJ523" s="61"/>
      <c r="BMK523" s="70"/>
      <c r="BML523" s="70"/>
      <c r="BMM523" s="60"/>
      <c r="BMN523" s="61"/>
      <c r="BMO523" s="70"/>
      <c r="BMP523" s="70"/>
      <c r="BMQ523" s="60"/>
      <c r="BMR523" s="61"/>
      <c r="BMS523" s="70"/>
      <c r="BMT523" s="70"/>
      <c r="BMU523" s="60"/>
      <c r="BMV523" s="61"/>
      <c r="BMW523" s="70"/>
      <c r="BMX523" s="70"/>
      <c r="BMY523" s="60"/>
      <c r="BMZ523" s="61"/>
      <c r="BNA523" s="70"/>
      <c r="BNB523" s="70"/>
      <c r="BNC523" s="60"/>
      <c r="BND523" s="61"/>
      <c r="BNE523" s="70"/>
      <c r="BNF523" s="70"/>
      <c r="BNG523" s="60"/>
      <c r="BNH523" s="61"/>
      <c r="BNI523" s="70"/>
      <c r="BNJ523" s="70"/>
      <c r="BNK523" s="60"/>
      <c r="BNL523" s="61"/>
      <c r="BNM523" s="70"/>
      <c r="BNN523" s="70"/>
      <c r="BNO523" s="60"/>
      <c r="BNP523" s="61"/>
      <c r="BNQ523" s="70"/>
      <c r="BNR523" s="70"/>
      <c r="BNS523" s="60"/>
      <c r="BNT523" s="61"/>
      <c r="BNU523" s="70"/>
      <c r="BNV523" s="70"/>
      <c r="BNW523" s="60"/>
      <c r="BNX523" s="61"/>
      <c r="BNY523" s="70"/>
      <c r="BNZ523" s="70"/>
      <c r="BOA523" s="60"/>
      <c r="BOB523" s="61"/>
      <c r="BOC523" s="70"/>
      <c r="BOD523" s="70"/>
      <c r="BOE523" s="60"/>
      <c r="BOF523" s="61"/>
      <c r="BOG523" s="70"/>
      <c r="BOH523" s="70"/>
      <c r="BOI523" s="60"/>
      <c r="BOJ523" s="61"/>
      <c r="BOK523" s="70"/>
      <c r="BOL523" s="70"/>
      <c r="BOM523" s="60"/>
      <c r="BON523" s="61"/>
      <c r="BOO523" s="70"/>
      <c r="BOP523" s="70"/>
      <c r="BOQ523" s="60"/>
      <c r="BOR523" s="61"/>
      <c r="BOS523" s="70"/>
      <c r="BOT523" s="70"/>
      <c r="BOU523" s="60"/>
      <c r="BOV523" s="61"/>
      <c r="BOW523" s="70"/>
      <c r="BOX523" s="70"/>
      <c r="BOY523" s="60"/>
      <c r="BOZ523" s="61"/>
      <c r="BPA523" s="70"/>
      <c r="BPB523" s="70"/>
      <c r="BPC523" s="60"/>
      <c r="BPD523" s="61"/>
      <c r="BPE523" s="70"/>
      <c r="BPF523" s="70"/>
      <c r="BPG523" s="60"/>
      <c r="BPH523" s="61"/>
      <c r="BPI523" s="70"/>
      <c r="BPJ523" s="70"/>
      <c r="BPK523" s="60"/>
      <c r="BPL523" s="61"/>
      <c r="BPM523" s="70"/>
      <c r="BPN523" s="70"/>
      <c r="BPO523" s="60"/>
      <c r="BPP523" s="61"/>
      <c r="BPQ523" s="70"/>
      <c r="BPR523" s="70"/>
      <c r="BPS523" s="60"/>
      <c r="BPT523" s="61"/>
      <c r="BPU523" s="70"/>
      <c r="BPV523" s="70"/>
      <c r="BPW523" s="60"/>
      <c r="BPX523" s="61"/>
      <c r="BPY523" s="70"/>
      <c r="BPZ523" s="70"/>
      <c r="BQA523" s="60"/>
      <c r="BQB523" s="61"/>
      <c r="BQC523" s="70"/>
      <c r="BQD523" s="70"/>
      <c r="BQE523" s="60"/>
      <c r="BQF523" s="61"/>
      <c r="BQG523" s="70"/>
      <c r="BQH523" s="70"/>
      <c r="BQI523" s="60"/>
      <c r="BQJ523" s="61"/>
      <c r="BQK523" s="70"/>
      <c r="BQL523" s="70"/>
      <c r="BQM523" s="60"/>
      <c r="BQN523" s="61"/>
      <c r="BQO523" s="70"/>
      <c r="BQP523" s="70"/>
      <c r="BQQ523" s="60"/>
      <c r="BQR523" s="61"/>
      <c r="BQS523" s="70"/>
      <c r="BQT523" s="70"/>
      <c r="BQU523" s="60"/>
      <c r="BQV523" s="61"/>
      <c r="BQW523" s="70"/>
      <c r="BQX523" s="70"/>
      <c r="BQY523" s="60"/>
      <c r="BQZ523" s="61"/>
      <c r="BRA523" s="70"/>
      <c r="BRB523" s="70"/>
      <c r="BRC523" s="60"/>
      <c r="BRD523" s="61"/>
      <c r="BRE523" s="70"/>
      <c r="BRF523" s="70"/>
      <c r="BRG523" s="60"/>
      <c r="BRH523" s="61"/>
      <c r="BRI523" s="70"/>
      <c r="BRJ523" s="70"/>
      <c r="BRK523" s="60"/>
      <c r="BRL523" s="61"/>
      <c r="BRM523" s="70"/>
      <c r="BRN523" s="70"/>
      <c r="BRO523" s="60"/>
      <c r="BRP523" s="61"/>
      <c r="BRQ523" s="70"/>
      <c r="BRR523" s="70"/>
      <c r="BRS523" s="60"/>
      <c r="BRT523" s="61"/>
      <c r="BRU523" s="70"/>
      <c r="BRV523" s="70"/>
      <c r="BRW523" s="60"/>
      <c r="BRX523" s="61"/>
      <c r="BRY523" s="70"/>
      <c r="BRZ523" s="70"/>
      <c r="BSA523" s="60"/>
      <c r="BSB523" s="61"/>
      <c r="BSC523" s="70"/>
      <c r="BSD523" s="70"/>
      <c r="BSE523" s="60"/>
      <c r="BSF523" s="61"/>
      <c r="BSG523" s="70"/>
      <c r="BSH523" s="70"/>
      <c r="BSI523" s="60"/>
      <c r="BSJ523" s="61"/>
      <c r="BSK523" s="70"/>
      <c r="BSL523" s="70"/>
      <c r="BSM523" s="60"/>
      <c r="BSN523" s="61"/>
      <c r="BSO523" s="70"/>
      <c r="BSP523" s="70"/>
      <c r="BSQ523" s="60"/>
      <c r="BSR523" s="61"/>
      <c r="BSS523" s="70"/>
      <c r="BST523" s="70"/>
      <c r="BSU523" s="60"/>
      <c r="BSV523" s="61"/>
      <c r="BSW523" s="70"/>
      <c r="BSX523" s="70"/>
      <c r="BSY523" s="60"/>
      <c r="BSZ523" s="61"/>
      <c r="BTA523" s="70"/>
      <c r="BTB523" s="70"/>
      <c r="BTC523" s="60"/>
      <c r="BTD523" s="61"/>
      <c r="BTE523" s="70"/>
      <c r="BTF523" s="70"/>
      <c r="BTG523" s="60"/>
      <c r="BTH523" s="61"/>
      <c r="BTI523" s="70"/>
      <c r="BTJ523" s="70"/>
      <c r="BTK523" s="60"/>
      <c r="BTL523" s="61"/>
      <c r="BTM523" s="70"/>
      <c r="BTN523" s="70"/>
      <c r="BTO523" s="60"/>
      <c r="BTP523" s="61"/>
      <c r="BTQ523" s="70"/>
      <c r="BTR523" s="70"/>
      <c r="BTS523" s="60"/>
      <c r="BTT523" s="61"/>
      <c r="BTU523" s="70"/>
      <c r="BTV523" s="70"/>
      <c r="BTW523" s="60"/>
      <c r="BTX523" s="61"/>
      <c r="BTY523" s="70"/>
      <c r="BTZ523" s="70"/>
      <c r="BUA523" s="60"/>
      <c r="BUB523" s="61"/>
      <c r="BUC523" s="70"/>
      <c r="BUD523" s="70"/>
      <c r="BUE523" s="60"/>
      <c r="BUF523" s="61"/>
      <c r="BUG523" s="70"/>
      <c r="BUH523" s="70"/>
      <c r="BUI523" s="60"/>
      <c r="BUJ523" s="61"/>
      <c r="BUK523" s="70"/>
      <c r="BUL523" s="70"/>
      <c r="BUM523" s="60"/>
      <c r="BUN523" s="61"/>
      <c r="BUO523" s="70"/>
      <c r="BUP523" s="70"/>
      <c r="BUQ523" s="60"/>
      <c r="BUR523" s="61"/>
      <c r="BUS523" s="70"/>
      <c r="BUT523" s="70"/>
      <c r="BUU523" s="60"/>
      <c r="BUV523" s="61"/>
      <c r="BUW523" s="70"/>
      <c r="BUX523" s="70"/>
      <c r="BUY523" s="60"/>
      <c r="BUZ523" s="61"/>
      <c r="BVA523" s="70"/>
      <c r="BVB523" s="70"/>
      <c r="BVC523" s="60"/>
      <c r="BVD523" s="61"/>
      <c r="BVE523" s="70"/>
      <c r="BVF523" s="70"/>
      <c r="BVG523" s="60"/>
      <c r="BVH523" s="61"/>
      <c r="BVI523" s="70"/>
      <c r="BVJ523" s="70"/>
      <c r="BVK523" s="60"/>
      <c r="BVL523" s="61"/>
      <c r="BVM523" s="70"/>
      <c r="BVN523" s="70"/>
      <c r="BVO523" s="60"/>
      <c r="BVP523" s="61"/>
      <c r="BVQ523" s="70"/>
      <c r="BVR523" s="70"/>
      <c r="BVS523" s="60"/>
      <c r="BVT523" s="61"/>
      <c r="BVU523" s="70"/>
      <c r="BVV523" s="70"/>
      <c r="BVW523" s="60"/>
      <c r="BVX523" s="61"/>
      <c r="BVY523" s="70"/>
      <c r="BVZ523" s="70"/>
      <c r="BWA523" s="60"/>
      <c r="BWB523" s="61"/>
      <c r="BWC523" s="70"/>
      <c r="BWD523" s="70"/>
      <c r="BWE523" s="60"/>
      <c r="BWF523" s="61"/>
      <c r="BWG523" s="70"/>
      <c r="BWH523" s="70"/>
      <c r="BWI523" s="60"/>
      <c r="BWJ523" s="61"/>
      <c r="BWK523" s="70"/>
      <c r="BWL523" s="70"/>
      <c r="BWM523" s="60"/>
      <c r="BWN523" s="61"/>
      <c r="BWO523" s="70"/>
      <c r="BWP523" s="70"/>
      <c r="BWQ523" s="60"/>
      <c r="BWR523" s="61"/>
      <c r="BWS523" s="70"/>
      <c r="BWT523" s="70"/>
      <c r="BWU523" s="60"/>
      <c r="BWV523" s="61"/>
      <c r="BWW523" s="70"/>
      <c r="BWX523" s="70"/>
      <c r="BWY523" s="60"/>
      <c r="BWZ523" s="61"/>
      <c r="BXA523" s="70"/>
      <c r="BXB523" s="70"/>
      <c r="BXC523" s="60"/>
      <c r="BXD523" s="61"/>
      <c r="BXE523" s="70"/>
      <c r="BXF523" s="70"/>
      <c r="BXG523" s="60"/>
      <c r="BXH523" s="61"/>
      <c r="BXI523" s="70"/>
      <c r="BXJ523" s="70"/>
      <c r="BXK523" s="60"/>
      <c r="BXL523" s="61"/>
      <c r="BXM523" s="70"/>
      <c r="BXN523" s="70"/>
      <c r="BXO523" s="60"/>
      <c r="BXP523" s="61"/>
      <c r="BXQ523" s="70"/>
      <c r="BXR523" s="70"/>
      <c r="BXS523" s="60"/>
      <c r="BXT523" s="61"/>
      <c r="BXU523" s="70"/>
      <c r="BXV523" s="70"/>
      <c r="BXW523" s="60"/>
      <c r="BXX523" s="61"/>
      <c r="BXY523" s="70"/>
      <c r="BXZ523" s="70"/>
      <c r="BYA523" s="60"/>
      <c r="BYB523" s="61"/>
      <c r="BYC523" s="70"/>
      <c r="BYD523" s="70"/>
      <c r="BYE523" s="60"/>
      <c r="BYF523" s="61"/>
      <c r="BYG523" s="70"/>
      <c r="BYH523" s="70"/>
      <c r="BYI523" s="60"/>
      <c r="BYJ523" s="61"/>
      <c r="BYK523" s="70"/>
      <c r="BYL523" s="70"/>
      <c r="BYM523" s="60"/>
      <c r="BYN523" s="61"/>
      <c r="BYO523" s="70"/>
      <c r="BYP523" s="70"/>
      <c r="BYQ523" s="60"/>
      <c r="BYR523" s="61"/>
      <c r="BYS523" s="70"/>
      <c r="BYT523" s="70"/>
      <c r="BYU523" s="60"/>
      <c r="BYV523" s="61"/>
      <c r="BYW523" s="70"/>
      <c r="BYX523" s="70"/>
      <c r="BYY523" s="60"/>
      <c r="BYZ523" s="61"/>
      <c r="BZA523" s="70"/>
      <c r="BZB523" s="70"/>
      <c r="BZC523" s="60"/>
      <c r="BZD523" s="61"/>
      <c r="BZE523" s="70"/>
      <c r="BZF523" s="70"/>
      <c r="BZG523" s="60"/>
      <c r="BZH523" s="61"/>
      <c r="BZI523" s="70"/>
      <c r="BZJ523" s="70"/>
      <c r="BZK523" s="60"/>
      <c r="BZL523" s="61"/>
      <c r="BZM523" s="70"/>
      <c r="BZN523" s="70"/>
      <c r="BZO523" s="60"/>
      <c r="BZP523" s="61"/>
      <c r="BZQ523" s="70"/>
      <c r="BZR523" s="70"/>
      <c r="BZS523" s="60"/>
      <c r="BZT523" s="61"/>
      <c r="BZU523" s="70"/>
      <c r="BZV523" s="70"/>
      <c r="BZW523" s="60"/>
      <c r="BZX523" s="61"/>
      <c r="BZY523" s="70"/>
      <c r="BZZ523" s="70"/>
      <c r="CAA523" s="60"/>
      <c r="CAB523" s="61"/>
      <c r="CAC523" s="70"/>
      <c r="CAD523" s="70"/>
      <c r="CAE523" s="60"/>
      <c r="CAF523" s="61"/>
      <c r="CAG523" s="70"/>
      <c r="CAH523" s="70"/>
      <c r="CAI523" s="60"/>
      <c r="CAJ523" s="61"/>
      <c r="CAK523" s="70"/>
      <c r="CAL523" s="70"/>
      <c r="CAM523" s="60"/>
      <c r="CAN523" s="61"/>
      <c r="CAO523" s="70"/>
      <c r="CAP523" s="70"/>
      <c r="CAQ523" s="60"/>
      <c r="CAR523" s="61"/>
      <c r="CAS523" s="70"/>
      <c r="CAT523" s="70"/>
      <c r="CAU523" s="60"/>
      <c r="CAV523" s="61"/>
      <c r="CAW523" s="70"/>
      <c r="CAX523" s="70"/>
      <c r="CAY523" s="60"/>
      <c r="CAZ523" s="61"/>
      <c r="CBA523" s="70"/>
      <c r="CBB523" s="70"/>
      <c r="CBC523" s="60"/>
      <c r="CBD523" s="61"/>
      <c r="CBE523" s="70"/>
      <c r="CBF523" s="70"/>
      <c r="CBG523" s="60"/>
      <c r="CBH523" s="61"/>
      <c r="CBI523" s="70"/>
      <c r="CBJ523" s="70"/>
      <c r="CBK523" s="60"/>
      <c r="CBL523" s="61"/>
      <c r="CBM523" s="70"/>
      <c r="CBN523" s="70"/>
      <c r="CBO523" s="60"/>
      <c r="CBP523" s="61"/>
      <c r="CBQ523" s="70"/>
      <c r="CBR523" s="70"/>
      <c r="CBS523" s="60"/>
      <c r="CBT523" s="61"/>
      <c r="CBU523" s="70"/>
      <c r="CBV523" s="70"/>
      <c r="CBW523" s="60"/>
      <c r="CBX523" s="61"/>
      <c r="CBY523" s="70"/>
      <c r="CBZ523" s="70"/>
      <c r="CCA523" s="60"/>
      <c r="CCB523" s="61"/>
      <c r="CCC523" s="70"/>
      <c r="CCD523" s="70"/>
      <c r="CCE523" s="60"/>
      <c r="CCF523" s="61"/>
      <c r="CCG523" s="70"/>
      <c r="CCH523" s="70"/>
      <c r="CCI523" s="60"/>
      <c r="CCJ523" s="61"/>
      <c r="CCK523" s="70"/>
      <c r="CCL523" s="70"/>
      <c r="CCM523" s="60"/>
      <c r="CCN523" s="61"/>
      <c r="CCO523" s="70"/>
      <c r="CCP523" s="70"/>
      <c r="CCQ523" s="60"/>
      <c r="CCR523" s="61"/>
      <c r="CCS523" s="70"/>
      <c r="CCT523" s="70"/>
      <c r="CCU523" s="60"/>
      <c r="CCV523" s="61"/>
      <c r="CCW523" s="70"/>
      <c r="CCX523" s="70"/>
      <c r="CCY523" s="60"/>
      <c r="CCZ523" s="61"/>
      <c r="CDA523" s="70"/>
      <c r="CDB523" s="70"/>
      <c r="CDC523" s="60"/>
      <c r="CDD523" s="61"/>
      <c r="CDE523" s="70"/>
      <c r="CDF523" s="70"/>
      <c r="CDG523" s="60"/>
      <c r="CDH523" s="61"/>
      <c r="CDI523" s="70"/>
      <c r="CDJ523" s="70"/>
      <c r="CDK523" s="60"/>
      <c r="CDL523" s="61"/>
      <c r="CDM523" s="70"/>
      <c r="CDN523" s="70"/>
      <c r="CDO523" s="60"/>
      <c r="CDP523" s="61"/>
      <c r="CDQ523" s="70"/>
      <c r="CDR523" s="70"/>
      <c r="CDS523" s="60"/>
      <c r="CDT523" s="61"/>
      <c r="CDU523" s="70"/>
      <c r="CDV523" s="70"/>
      <c r="CDW523" s="60"/>
      <c r="CDX523" s="61"/>
      <c r="CDY523" s="70"/>
      <c r="CDZ523" s="70"/>
      <c r="CEA523" s="60"/>
      <c r="CEB523" s="61"/>
      <c r="CEC523" s="70"/>
      <c r="CED523" s="70"/>
      <c r="CEE523" s="60"/>
      <c r="CEF523" s="61"/>
      <c r="CEG523" s="70"/>
      <c r="CEH523" s="70"/>
      <c r="CEI523" s="60"/>
      <c r="CEJ523" s="61"/>
      <c r="CEK523" s="70"/>
      <c r="CEL523" s="70"/>
      <c r="CEM523" s="60"/>
      <c r="CEN523" s="61"/>
      <c r="CEO523" s="70"/>
      <c r="CEP523" s="70"/>
      <c r="CEQ523" s="60"/>
      <c r="CER523" s="61"/>
      <c r="CES523" s="70"/>
      <c r="CET523" s="70"/>
      <c r="CEU523" s="60"/>
      <c r="CEV523" s="61"/>
      <c r="CEW523" s="70"/>
      <c r="CEX523" s="70"/>
      <c r="CEY523" s="60"/>
      <c r="CEZ523" s="61"/>
      <c r="CFA523" s="70"/>
      <c r="CFB523" s="70"/>
      <c r="CFC523" s="60"/>
      <c r="CFD523" s="61"/>
      <c r="CFE523" s="70"/>
      <c r="CFF523" s="70"/>
      <c r="CFG523" s="60"/>
      <c r="CFH523" s="61"/>
      <c r="CFI523" s="70"/>
      <c r="CFJ523" s="70"/>
      <c r="CFK523" s="60"/>
      <c r="CFL523" s="61"/>
      <c r="CFM523" s="70"/>
      <c r="CFN523" s="70"/>
      <c r="CFO523" s="60"/>
      <c r="CFP523" s="61"/>
      <c r="CFQ523" s="70"/>
      <c r="CFR523" s="70"/>
      <c r="CFS523" s="60"/>
      <c r="CFT523" s="61"/>
      <c r="CFU523" s="70"/>
      <c r="CFV523" s="70"/>
      <c r="CFW523" s="60"/>
      <c r="CFX523" s="61"/>
      <c r="CFY523" s="70"/>
      <c r="CFZ523" s="70"/>
      <c r="CGA523" s="60"/>
      <c r="CGB523" s="61"/>
      <c r="CGC523" s="70"/>
      <c r="CGD523" s="70"/>
      <c r="CGE523" s="60"/>
      <c r="CGF523" s="61"/>
      <c r="CGG523" s="70"/>
      <c r="CGH523" s="70"/>
      <c r="CGI523" s="60"/>
      <c r="CGJ523" s="61"/>
      <c r="CGK523" s="70"/>
      <c r="CGL523" s="70"/>
      <c r="CGM523" s="60"/>
      <c r="CGN523" s="61"/>
      <c r="CGO523" s="70"/>
      <c r="CGP523" s="70"/>
      <c r="CGQ523" s="60"/>
      <c r="CGR523" s="61"/>
      <c r="CGS523" s="70"/>
      <c r="CGT523" s="70"/>
      <c r="CGU523" s="60"/>
      <c r="CGV523" s="61"/>
      <c r="CGW523" s="70"/>
      <c r="CGX523" s="70"/>
      <c r="CGY523" s="60"/>
      <c r="CGZ523" s="61"/>
      <c r="CHA523" s="70"/>
      <c r="CHB523" s="70"/>
      <c r="CHC523" s="60"/>
      <c r="CHD523" s="61"/>
      <c r="CHE523" s="70"/>
      <c r="CHF523" s="70"/>
      <c r="CHG523" s="60"/>
      <c r="CHH523" s="61"/>
      <c r="CHI523" s="70"/>
      <c r="CHJ523" s="70"/>
      <c r="CHK523" s="60"/>
      <c r="CHL523" s="61"/>
      <c r="CHM523" s="70"/>
      <c r="CHN523" s="70"/>
      <c r="CHO523" s="60"/>
      <c r="CHP523" s="61"/>
      <c r="CHQ523" s="70"/>
      <c r="CHR523" s="70"/>
      <c r="CHS523" s="60"/>
      <c r="CHT523" s="61"/>
      <c r="CHU523" s="70"/>
      <c r="CHV523" s="70"/>
      <c r="CHW523" s="60"/>
      <c r="CHX523" s="61"/>
      <c r="CHY523" s="70"/>
      <c r="CHZ523" s="70"/>
      <c r="CIA523" s="60"/>
      <c r="CIB523" s="61"/>
      <c r="CIC523" s="70"/>
      <c r="CID523" s="70"/>
      <c r="CIE523" s="60"/>
      <c r="CIF523" s="61"/>
      <c r="CIG523" s="70"/>
      <c r="CIH523" s="70"/>
      <c r="CII523" s="60"/>
      <c r="CIJ523" s="61"/>
      <c r="CIK523" s="70"/>
      <c r="CIL523" s="70"/>
      <c r="CIM523" s="60"/>
      <c r="CIN523" s="61"/>
      <c r="CIO523" s="70"/>
      <c r="CIP523" s="70"/>
      <c r="CIQ523" s="60"/>
      <c r="CIR523" s="61"/>
      <c r="CIS523" s="70"/>
      <c r="CIT523" s="70"/>
      <c r="CIU523" s="60"/>
      <c r="CIV523" s="61"/>
      <c r="CIW523" s="70"/>
      <c r="CIX523" s="70"/>
      <c r="CIY523" s="60"/>
      <c r="CIZ523" s="61"/>
      <c r="CJA523" s="70"/>
      <c r="CJB523" s="70"/>
      <c r="CJC523" s="60"/>
      <c r="CJD523" s="61"/>
      <c r="CJE523" s="70"/>
      <c r="CJF523" s="70"/>
      <c r="CJG523" s="60"/>
      <c r="CJH523" s="61"/>
      <c r="CJI523" s="70"/>
      <c r="CJJ523" s="70"/>
      <c r="CJK523" s="60"/>
      <c r="CJL523" s="61"/>
      <c r="CJM523" s="70"/>
      <c r="CJN523" s="70"/>
      <c r="CJO523" s="60"/>
      <c r="CJP523" s="61"/>
      <c r="CJQ523" s="70"/>
      <c r="CJR523" s="70"/>
      <c r="CJS523" s="60"/>
      <c r="CJT523" s="61"/>
      <c r="CJU523" s="70"/>
      <c r="CJV523" s="70"/>
      <c r="CJW523" s="60"/>
      <c r="CJX523" s="61"/>
      <c r="CJY523" s="70"/>
      <c r="CJZ523" s="70"/>
      <c r="CKA523" s="60"/>
      <c r="CKB523" s="61"/>
      <c r="CKC523" s="70"/>
      <c r="CKD523" s="70"/>
      <c r="CKE523" s="60"/>
      <c r="CKF523" s="61"/>
      <c r="CKG523" s="70"/>
      <c r="CKH523" s="70"/>
      <c r="CKI523" s="60"/>
      <c r="CKJ523" s="61"/>
      <c r="CKK523" s="70"/>
      <c r="CKL523" s="70"/>
      <c r="CKM523" s="60"/>
      <c r="CKN523" s="61"/>
      <c r="CKO523" s="70"/>
      <c r="CKP523" s="70"/>
      <c r="CKQ523" s="60"/>
      <c r="CKR523" s="61"/>
      <c r="CKS523" s="70"/>
      <c r="CKT523" s="70"/>
      <c r="CKU523" s="60"/>
      <c r="CKV523" s="61"/>
      <c r="CKW523" s="70"/>
      <c r="CKX523" s="70"/>
      <c r="CKY523" s="60"/>
      <c r="CKZ523" s="61"/>
      <c r="CLA523" s="70"/>
      <c r="CLB523" s="70"/>
      <c r="CLC523" s="60"/>
      <c r="CLD523" s="61"/>
      <c r="CLE523" s="70"/>
      <c r="CLF523" s="70"/>
      <c r="CLG523" s="60"/>
      <c r="CLH523" s="61"/>
      <c r="CLI523" s="70"/>
      <c r="CLJ523" s="70"/>
      <c r="CLK523" s="60"/>
      <c r="CLL523" s="61"/>
      <c r="CLM523" s="70"/>
      <c r="CLN523" s="70"/>
      <c r="CLO523" s="60"/>
      <c r="CLP523" s="61"/>
      <c r="CLQ523" s="70"/>
      <c r="CLR523" s="70"/>
      <c r="CLS523" s="60"/>
      <c r="CLT523" s="61"/>
      <c r="CLU523" s="70"/>
      <c r="CLV523" s="70"/>
      <c r="CLW523" s="60"/>
      <c r="CLX523" s="61"/>
      <c r="CLY523" s="70"/>
      <c r="CLZ523" s="70"/>
      <c r="CMA523" s="60"/>
      <c r="CMB523" s="61"/>
      <c r="CMC523" s="70"/>
      <c r="CMD523" s="70"/>
      <c r="CME523" s="60"/>
      <c r="CMF523" s="61"/>
      <c r="CMG523" s="70"/>
      <c r="CMH523" s="70"/>
      <c r="CMI523" s="60"/>
      <c r="CMJ523" s="61"/>
      <c r="CMK523" s="70"/>
      <c r="CML523" s="70"/>
      <c r="CMM523" s="60"/>
      <c r="CMN523" s="61"/>
      <c r="CMO523" s="70"/>
      <c r="CMP523" s="70"/>
      <c r="CMQ523" s="60"/>
      <c r="CMR523" s="61"/>
      <c r="CMS523" s="70"/>
      <c r="CMT523" s="70"/>
      <c r="CMU523" s="60"/>
      <c r="CMV523" s="61"/>
      <c r="CMW523" s="70"/>
      <c r="CMX523" s="70"/>
      <c r="CMY523" s="60"/>
      <c r="CMZ523" s="61"/>
      <c r="CNA523" s="70"/>
      <c r="CNB523" s="70"/>
      <c r="CNC523" s="60"/>
      <c r="CND523" s="61"/>
      <c r="CNE523" s="70"/>
      <c r="CNF523" s="70"/>
      <c r="CNG523" s="60"/>
      <c r="CNH523" s="61"/>
      <c r="CNI523" s="70"/>
      <c r="CNJ523" s="70"/>
      <c r="CNK523" s="60"/>
      <c r="CNL523" s="61"/>
      <c r="CNM523" s="70"/>
      <c r="CNN523" s="70"/>
      <c r="CNO523" s="60"/>
      <c r="CNP523" s="61"/>
      <c r="CNQ523" s="70"/>
      <c r="CNR523" s="70"/>
      <c r="CNS523" s="60"/>
      <c r="CNT523" s="61"/>
      <c r="CNU523" s="70"/>
      <c r="CNV523" s="70"/>
      <c r="CNW523" s="60"/>
      <c r="CNX523" s="61"/>
      <c r="CNY523" s="70"/>
      <c r="CNZ523" s="70"/>
      <c r="COA523" s="60"/>
      <c r="COB523" s="61"/>
      <c r="COC523" s="70"/>
      <c r="COD523" s="70"/>
      <c r="COE523" s="60"/>
      <c r="COF523" s="61"/>
      <c r="COG523" s="70"/>
      <c r="COH523" s="70"/>
      <c r="COI523" s="60"/>
      <c r="COJ523" s="61"/>
      <c r="COK523" s="70"/>
      <c r="COL523" s="70"/>
      <c r="COM523" s="60"/>
      <c r="CON523" s="61"/>
      <c r="COO523" s="70"/>
      <c r="COP523" s="70"/>
      <c r="COQ523" s="60"/>
      <c r="COR523" s="61"/>
      <c r="COS523" s="70"/>
      <c r="COT523" s="70"/>
      <c r="COU523" s="60"/>
      <c r="COV523" s="61"/>
      <c r="COW523" s="70"/>
      <c r="COX523" s="70"/>
      <c r="COY523" s="60"/>
      <c r="COZ523" s="61"/>
      <c r="CPA523" s="70"/>
      <c r="CPB523" s="70"/>
      <c r="CPC523" s="60"/>
      <c r="CPD523" s="61"/>
      <c r="CPE523" s="70"/>
      <c r="CPF523" s="70"/>
      <c r="CPG523" s="60"/>
      <c r="CPH523" s="61"/>
      <c r="CPI523" s="70"/>
      <c r="CPJ523" s="70"/>
      <c r="CPK523" s="60"/>
      <c r="CPL523" s="61"/>
      <c r="CPM523" s="70"/>
      <c r="CPN523" s="70"/>
      <c r="CPO523" s="60"/>
      <c r="CPP523" s="61"/>
      <c r="CPQ523" s="70"/>
      <c r="CPR523" s="70"/>
      <c r="CPS523" s="60"/>
      <c r="CPT523" s="61"/>
      <c r="CPU523" s="70"/>
      <c r="CPV523" s="70"/>
      <c r="CPW523" s="60"/>
      <c r="CPX523" s="61"/>
      <c r="CPY523" s="70"/>
      <c r="CPZ523" s="70"/>
      <c r="CQA523" s="60"/>
      <c r="CQB523" s="61"/>
      <c r="CQC523" s="70"/>
      <c r="CQD523" s="70"/>
      <c r="CQE523" s="60"/>
      <c r="CQF523" s="61"/>
      <c r="CQG523" s="70"/>
      <c r="CQH523" s="70"/>
      <c r="CQI523" s="60"/>
      <c r="CQJ523" s="61"/>
      <c r="CQK523" s="70"/>
      <c r="CQL523" s="70"/>
      <c r="CQM523" s="60"/>
      <c r="CQN523" s="61"/>
      <c r="CQO523" s="70"/>
      <c r="CQP523" s="70"/>
      <c r="CQQ523" s="60"/>
      <c r="CQR523" s="61"/>
      <c r="CQS523" s="70"/>
      <c r="CQT523" s="70"/>
      <c r="CQU523" s="60"/>
      <c r="CQV523" s="61"/>
      <c r="CQW523" s="70"/>
      <c r="CQX523" s="70"/>
      <c r="CQY523" s="60"/>
      <c r="CQZ523" s="61"/>
      <c r="CRA523" s="70"/>
      <c r="CRB523" s="70"/>
      <c r="CRC523" s="60"/>
      <c r="CRD523" s="61"/>
      <c r="CRE523" s="70"/>
      <c r="CRF523" s="70"/>
      <c r="CRG523" s="60"/>
      <c r="CRH523" s="61"/>
      <c r="CRI523" s="70"/>
      <c r="CRJ523" s="70"/>
      <c r="CRK523" s="60"/>
      <c r="CRL523" s="61"/>
      <c r="CRM523" s="70"/>
      <c r="CRN523" s="70"/>
      <c r="CRO523" s="60"/>
      <c r="CRP523" s="61"/>
      <c r="CRQ523" s="70"/>
      <c r="CRR523" s="70"/>
      <c r="CRS523" s="60"/>
      <c r="CRT523" s="61"/>
      <c r="CRU523" s="70"/>
      <c r="CRV523" s="70"/>
      <c r="CRW523" s="60"/>
      <c r="CRX523" s="61"/>
      <c r="CRY523" s="70"/>
      <c r="CRZ523" s="70"/>
      <c r="CSA523" s="60"/>
      <c r="CSB523" s="61"/>
      <c r="CSC523" s="70"/>
      <c r="CSD523" s="70"/>
      <c r="CSE523" s="60"/>
      <c r="CSF523" s="61"/>
      <c r="CSG523" s="70"/>
      <c r="CSH523" s="70"/>
      <c r="CSI523" s="60"/>
      <c r="CSJ523" s="61"/>
      <c r="CSK523" s="70"/>
      <c r="CSL523" s="70"/>
      <c r="CSM523" s="60"/>
      <c r="CSN523" s="61"/>
      <c r="CSO523" s="70"/>
      <c r="CSP523" s="70"/>
      <c r="CSQ523" s="60"/>
      <c r="CSR523" s="61"/>
      <c r="CSS523" s="70"/>
      <c r="CST523" s="70"/>
      <c r="CSU523" s="60"/>
      <c r="CSV523" s="61"/>
      <c r="CSW523" s="70"/>
      <c r="CSX523" s="70"/>
      <c r="CSY523" s="60"/>
      <c r="CSZ523" s="61"/>
      <c r="CTA523" s="70"/>
      <c r="CTB523" s="70"/>
      <c r="CTC523" s="60"/>
      <c r="CTD523" s="61"/>
      <c r="CTE523" s="70"/>
      <c r="CTF523" s="70"/>
      <c r="CTG523" s="60"/>
      <c r="CTH523" s="61"/>
      <c r="CTI523" s="70"/>
      <c r="CTJ523" s="70"/>
      <c r="CTK523" s="60"/>
      <c r="CTL523" s="61"/>
      <c r="CTM523" s="70"/>
      <c r="CTN523" s="70"/>
      <c r="CTO523" s="60"/>
      <c r="CTP523" s="61"/>
      <c r="CTQ523" s="70"/>
      <c r="CTR523" s="70"/>
      <c r="CTS523" s="60"/>
      <c r="CTT523" s="61"/>
      <c r="CTU523" s="70"/>
      <c r="CTV523" s="70"/>
      <c r="CTW523" s="60"/>
      <c r="CTX523" s="61"/>
      <c r="CTY523" s="70"/>
      <c r="CTZ523" s="70"/>
      <c r="CUA523" s="60"/>
      <c r="CUB523" s="61"/>
      <c r="CUC523" s="70"/>
      <c r="CUD523" s="70"/>
      <c r="CUE523" s="60"/>
      <c r="CUF523" s="61"/>
      <c r="CUG523" s="70"/>
      <c r="CUH523" s="70"/>
      <c r="CUI523" s="60"/>
      <c r="CUJ523" s="61"/>
      <c r="CUK523" s="70"/>
      <c r="CUL523" s="70"/>
      <c r="CUM523" s="60"/>
      <c r="CUN523" s="61"/>
      <c r="CUO523" s="70"/>
      <c r="CUP523" s="70"/>
      <c r="CUQ523" s="60"/>
      <c r="CUR523" s="61"/>
      <c r="CUS523" s="70"/>
      <c r="CUT523" s="70"/>
      <c r="CUU523" s="60"/>
      <c r="CUV523" s="61"/>
      <c r="CUW523" s="70"/>
      <c r="CUX523" s="70"/>
      <c r="CUY523" s="60"/>
      <c r="CUZ523" s="61"/>
      <c r="CVA523" s="70"/>
      <c r="CVB523" s="70"/>
      <c r="CVC523" s="60"/>
      <c r="CVD523" s="61"/>
      <c r="CVE523" s="70"/>
      <c r="CVF523" s="70"/>
      <c r="CVG523" s="60"/>
      <c r="CVH523" s="61"/>
      <c r="CVI523" s="70"/>
      <c r="CVJ523" s="70"/>
      <c r="CVK523" s="60"/>
      <c r="CVL523" s="61"/>
      <c r="CVM523" s="70"/>
      <c r="CVN523" s="70"/>
      <c r="CVO523" s="60"/>
      <c r="CVP523" s="61"/>
      <c r="CVQ523" s="70"/>
      <c r="CVR523" s="70"/>
      <c r="CVS523" s="60"/>
      <c r="CVT523" s="61"/>
      <c r="CVU523" s="70"/>
      <c r="CVV523" s="70"/>
      <c r="CVW523" s="60"/>
      <c r="CVX523" s="61"/>
      <c r="CVY523" s="70"/>
      <c r="CVZ523" s="70"/>
      <c r="CWA523" s="60"/>
      <c r="CWB523" s="61"/>
      <c r="CWC523" s="70"/>
      <c r="CWD523" s="70"/>
      <c r="CWE523" s="60"/>
      <c r="CWF523" s="61"/>
      <c r="CWG523" s="70"/>
      <c r="CWH523" s="70"/>
      <c r="CWI523" s="60"/>
      <c r="CWJ523" s="61"/>
      <c r="CWK523" s="70"/>
      <c r="CWL523" s="70"/>
      <c r="CWM523" s="60"/>
      <c r="CWN523" s="61"/>
      <c r="CWO523" s="70"/>
      <c r="CWP523" s="70"/>
      <c r="CWQ523" s="60"/>
      <c r="CWR523" s="61"/>
      <c r="CWS523" s="70"/>
      <c r="CWT523" s="70"/>
      <c r="CWU523" s="60"/>
      <c r="CWV523" s="61"/>
      <c r="CWW523" s="70"/>
      <c r="CWX523" s="70"/>
      <c r="CWY523" s="60"/>
      <c r="CWZ523" s="61"/>
      <c r="CXA523" s="70"/>
      <c r="CXB523" s="70"/>
      <c r="CXC523" s="60"/>
      <c r="CXD523" s="61"/>
      <c r="CXE523" s="70"/>
      <c r="CXF523" s="70"/>
      <c r="CXG523" s="60"/>
      <c r="CXH523" s="61"/>
      <c r="CXI523" s="70"/>
      <c r="CXJ523" s="70"/>
      <c r="CXK523" s="60"/>
      <c r="CXL523" s="61"/>
      <c r="CXM523" s="70"/>
      <c r="CXN523" s="70"/>
      <c r="CXO523" s="60"/>
      <c r="CXP523" s="61"/>
      <c r="CXQ523" s="70"/>
      <c r="CXR523" s="70"/>
      <c r="CXS523" s="60"/>
      <c r="CXT523" s="61"/>
      <c r="CXU523" s="70"/>
      <c r="CXV523" s="70"/>
      <c r="CXW523" s="60"/>
      <c r="CXX523" s="61"/>
      <c r="CXY523" s="70"/>
      <c r="CXZ523" s="70"/>
      <c r="CYA523" s="60"/>
      <c r="CYB523" s="61"/>
      <c r="CYC523" s="70"/>
      <c r="CYD523" s="70"/>
      <c r="CYE523" s="60"/>
      <c r="CYF523" s="61"/>
      <c r="CYG523" s="70"/>
      <c r="CYH523" s="70"/>
      <c r="CYI523" s="60"/>
      <c r="CYJ523" s="61"/>
      <c r="CYK523" s="70"/>
      <c r="CYL523" s="70"/>
      <c r="CYM523" s="60"/>
      <c r="CYN523" s="61"/>
      <c r="CYO523" s="70"/>
      <c r="CYP523" s="70"/>
      <c r="CYQ523" s="60"/>
      <c r="CYR523" s="61"/>
      <c r="CYS523" s="70"/>
      <c r="CYT523" s="70"/>
      <c r="CYU523" s="60"/>
      <c r="CYV523" s="61"/>
      <c r="CYW523" s="70"/>
      <c r="CYX523" s="70"/>
      <c r="CYY523" s="60"/>
      <c r="CYZ523" s="61"/>
      <c r="CZA523" s="70"/>
      <c r="CZB523" s="70"/>
      <c r="CZC523" s="60"/>
      <c r="CZD523" s="61"/>
      <c r="CZE523" s="70"/>
      <c r="CZF523" s="70"/>
      <c r="CZG523" s="60"/>
      <c r="CZH523" s="61"/>
      <c r="CZI523" s="70"/>
      <c r="CZJ523" s="70"/>
      <c r="CZK523" s="60"/>
      <c r="CZL523" s="61"/>
      <c r="CZM523" s="70"/>
      <c r="CZN523" s="70"/>
      <c r="CZO523" s="60"/>
      <c r="CZP523" s="61"/>
      <c r="CZQ523" s="70"/>
      <c r="CZR523" s="70"/>
      <c r="CZS523" s="60"/>
      <c r="CZT523" s="61"/>
      <c r="CZU523" s="70"/>
      <c r="CZV523" s="70"/>
      <c r="CZW523" s="60"/>
      <c r="CZX523" s="61"/>
      <c r="CZY523" s="70"/>
      <c r="CZZ523" s="70"/>
      <c r="DAA523" s="60"/>
      <c r="DAB523" s="61"/>
      <c r="DAC523" s="70"/>
      <c r="DAD523" s="70"/>
      <c r="DAE523" s="60"/>
      <c r="DAF523" s="61"/>
      <c r="DAG523" s="70"/>
      <c r="DAH523" s="70"/>
      <c r="DAI523" s="60"/>
      <c r="DAJ523" s="61"/>
      <c r="DAK523" s="70"/>
      <c r="DAL523" s="70"/>
      <c r="DAM523" s="60"/>
      <c r="DAN523" s="61"/>
      <c r="DAO523" s="70"/>
      <c r="DAP523" s="70"/>
      <c r="DAQ523" s="60"/>
      <c r="DAR523" s="61"/>
      <c r="DAS523" s="70"/>
      <c r="DAT523" s="70"/>
      <c r="DAU523" s="60"/>
      <c r="DAV523" s="61"/>
      <c r="DAW523" s="70"/>
      <c r="DAX523" s="70"/>
      <c r="DAY523" s="60"/>
      <c r="DAZ523" s="61"/>
      <c r="DBA523" s="70"/>
      <c r="DBB523" s="70"/>
      <c r="DBC523" s="60"/>
      <c r="DBD523" s="61"/>
      <c r="DBE523" s="70"/>
      <c r="DBF523" s="70"/>
      <c r="DBG523" s="60"/>
      <c r="DBH523" s="61"/>
      <c r="DBI523" s="70"/>
      <c r="DBJ523" s="70"/>
      <c r="DBK523" s="60"/>
      <c r="DBL523" s="61"/>
      <c r="DBM523" s="70"/>
      <c r="DBN523" s="70"/>
      <c r="DBO523" s="60"/>
      <c r="DBP523" s="61"/>
      <c r="DBQ523" s="70"/>
      <c r="DBR523" s="70"/>
      <c r="DBS523" s="60"/>
      <c r="DBT523" s="61"/>
      <c r="DBU523" s="70"/>
      <c r="DBV523" s="70"/>
      <c r="DBW523" s="60"/>
      <c r="DBX523" s="61"/>
      <c r="DBY523" s="70"/>
      <c r="DBZ523" s="70"/>
      <c r="DCA523" s="60"/>
      <c r="DCB523" s="61"/>
      <c r="DCC523" s="70"/>
      <c r="DCD523" s="70"/>
      <c r="DCE523" s="60"/>
      <c r="DCF523" s="61"/>
      <c r="DCG523" s="70"/>
      <c r="DCH523" s="70"/>
      <c r="DCI523" s="60"/>
      <c r="DCJ523" s="61"/>
      <c r="DCK523" s="70"/>
      <c r="DCL523" s="70"/>
      <c r="DCM523" s="60"/>
      <c r="DCN523" s="61"/>
      <c r="DCO523" s="70"/>
      <c r="DCP523" s="70"/>
      <c r="DCQ523" s="60"/>
      <c r="DCR523" s="61"/>
      <c r="DCS523" s="70"/>
      <c r="DCT523" s="70"/>
      <c r="DCU523" s="60"/>
      <c r="DCV523" s="61"/>
      <c r="DCW523" s="70"/>
      <c r="DCX523" s="70"/>
      <c r="DCY523" s="60"/>
      <c r="DCZ523" s="61"/>
      <c r="DDA523" s="70"/>
      <c r="DDB523" s="70"/>
      <c r="DDC523" s="60"/>
      <c r="DDD523" s="61"/>
      <c r="DDE523" s="70"/>
      <c r="DDF523" s="70"/>
      <c r="DDG523" s="60"/>
      <c r="DDH523" s="61"/>
      <c r="DDI523" s="70"/>
      <c r="DDJ523" s="70"/>
      <c r="DDK523" s="60"/>
      <c r="DDL523" s="61"/>
      <c r="DDM523" s="70"/>
      <c r="DDN523" s="70"/>
      <c r="DDO523" s="60"/>
      <c r="DDP523" s="61"/>
      <c r="DDQ523" s="70"/>
      <c r="DDR523" s="70"/>
      <c r="DDS523" s="60"/>
      <c r="DDT523" s="61"/>
      <c r="DDU523" s="70"/>
      <c r="DDV523" s="70"/>
      <c r="DDW523" s="60"/>
      <c r="DDX523" s="61"/>
      <c r="DDY523" s="70"/>
      <c r="DDZ523" s="70"/>
      <c r="DEA523" s="60"/>
      <c r="DEB523" s="61"/>
      <c r="DEC523" s="70"/>
      <c r="DED523" s="70"/>
      <c r="DEE523" s="60"/>
      <c r="DEF523" s="61"/>
      <c r="DEG523" s="70"/>
      <c r="DEH523" s="70"/>
      <c r="DEI523" s="60"/>
      <c r="DEJ523" s="61"/>
      <c r="DEK523" s="70"/>
      <c r="DEL523" s="70"/>
      <c r="DEM523" s="60"/>
      <c r="DEN523" s="61"/>
      <c r="DEO523" s="70"/>
      <c r="DEP523" s="70"/>
      <c r="DEQ523" s="60"/>
      <c r="DER523" s="61"/>
      <c r="DES523" s="70"/>
      <c r="DET523" s="70"/>
      <c r="DEU523" s="60"/>
      <c r="DEV523" s="61"/>
      <c r="DEW523" s="70"/>
      <c r="DEX523" s="70"/>
      <c r="DEY523" s="60"/>
      <c r="DEZ523" s="61"/>
      <c r="DFA523" s="70"/>
      <c r="DFB523" s="70"/>
      <c r="DFC523" s="60"/>
      <c r="DFD523" s="61"/>
      <c r="DFE523" s="70"/>
      <c r="DFF523" s="70"/>
      <c r="DFG523" s="60"/>
      <c r="DFH523" s="61"/>
      <c r="DFI523" s="70"/>
      <c r="DFJ523" s="70"/>
      <c r="DFK523" s="60"/>
      <c r="DFL523" s="61"/>
      <c r="DFM523" s="70"/>
      <c r="DFN523" s="70"/>
      <c r="DFO523" s="60"/>
      <c r="DFP523" s="61"/>
      <c r="DFQ523" s="70"/>
      <c r="DFR523" s="70"/>
      <c r="DFS523" s="60"/>
      <c r="DFT523" s="61"/>
      <c r="DFU523" s="70"/>
      <c r="DFV523" s="70"/>
      <c r="DFW523" s="60"/>
      <c r="DFX523" s="61"/>
      <c r="DFY523" s="70"/>
      <c r="DFZ523" s="70"/>
      <c r="DGA523" s="60"/>
      <c r="DGB523" s="61"/>
      <c r="DGC523" s="70"/>
      <c r="DGD523" s="70"/>
      <c r="DGE523" s="60"/>
      <c r="DGF523" s="61"/>
      <c r="DGG523" s="70"/>
      <c r="DGH523" s="70"/>
      <c r="DGI523" s="60"/>
      <c r="DGJ523" s="61"/>
      <c r="DGK523" s="70"/>
      <c r="DGL523" s="70"/>
      <c r="DGM523" s="60"/>
      <c r="DGN523" s="61"/>
      <c r="DGO523" s="70"/>
      <c r="DGP523" s="70"/>
      <c r="DGQ523" s="60"/>
      <c r="DGR523" s="61"/>
      <c r="DGS523" s="70"/>
      <c r="DGT523" s="70"/>
      <c r="DGU523" s="60"/>
      <c r="DGV523" s="61"/>
      <c r="DGW523" s="70"/>
      <c r="DGX523" s="70"/>
      <c r="DGY523" s="60"/>
      <c r="DGZ523" s="61"/>
      <c r="DHA523" s="70"/>
      <c r="DHB523" s="70"/>
      <c r="DHC523" s="60"/>
      <c r="DHD523" s="61"/>
      <c r="DHE523" s="70"/>
      <c r="DHF523" s="70"/>
      <c r="DHG523" s="60"/>
      <c r="DHH523" s="61"/>
      <c r="DHI523" s="70"/>
      <c r="DHJ523" s="70"/>
      <c r="DHK523" s="60"/>
      <c r="DHL523" s="61"/>
      <c r="DHM523" s="70"/>
      <c r="DHN523" s="70"/>
      <c r="DHO523" s="60"/>
      <c r="DHP523" s="61"/>
      <c r="DHQ523" s="70"/>
      <c r="DHR523" s="70"/>
      <c r="DHS523" s="60"/>
      <c r="DHT523" s="61"/>
      <c r="DHU523" s="70"/>
      <c r="DHV523" s="70"/>
      <c r="DHW523" s="60"/>
      <c r="DHX523" s="61"/>
      <c r="DHY523" s="70"/>
      <c r="DHZ523" s="70"/>
      <c r="DIA523" s="60"/>
      <c r="DIB523" s="61"/>
      <c r="DIC523" s="70"/>
      <c r="DID523" s="70"/>
      <c r="DIE523" s="60"/>
      <c r="DIF523" s="61"/>
      <c r="DIG523" s="70"/>
      <c r="DIH523" s="70"/>
      <c r="DII523" s="60"/>
      <c r="DIJ523" s="61"/>
      <c r="DIK523" s="70"/>
      <c r="DIL523" s="70"/>
      <c r="DIM523" s="60"/>
      <c r="DIN523" s="61"/>
      <c r="DIO523" s="70"/>
      <c r="DIP523" s="70"/>
      <c r="DIQ523" s="60"/>
      <c r="DIR523" s="61"/>
      <c r="DIS523" s="70"/>
      <c r="DIT523" s="70"/>
      <c r="DIU523" s="60"/>
      <c r="DIV523" s="61"/>
      <c r="DIW523" s="70"/>
      <c r="DIX523" s="70"/>
      <c r="DIY523" s="60"/>
      <c r="DIZ523" s="61"/>
      <c r="DJA523" s="70"/>
      <c r="DJB523" s="70"/>
      <c r="DJC523" s="60"/>
      <c r="DJD523" s="61"/>
      <c r="DJE523" s="70"/>
      <c r="DJF523" s="70"/>
      <c r="DJG523" s="60"/>
      <c r="DJH523" s="61"/>
      <c r="DJI523" s="70"/>
      <c r="DJJ523" s="70"/>
      <c r="DJK523" s="60"/>
      <c r="DJL523" s="61"/>
      <c r="DJM523" s="70"/>
      <c r="DJN523" s="70"/>
      <c r="DJO523" s="60"/>
      <c r="DJP523" s="61"/>
      <c r="DJQ523" s="70"/>
      <c r="DJR523" s="70"/>
      <c r="DJS523" s="60"/>
      <c r="DJT523" s="61"/>
      <c r="DJU523" s="70"/>
      <c r="DJV523" s="70"/>
      <c r="DJW523" s="60"/>
      <c r="DJX523" s="61"/>
      <c r="DJY523" s="70"/>
      <c r="DJZ523" s="70"/>
      <c r="DKA523" s="60"/>
      <c r="DKB523" s="61"/>
      <c r="DKC523" s="70"/>
      <c r="DKD523" s="70"/>
      <c r="DKE523" s="60"/>
      <c r="DKF523" s="61"/>
      <c r="DKG523" s="70"/>
      <c r="DKH523" s="70"/>
      <c r="DKI523" s="60"/>
      <c r="DKJ523" s="61"/>
      <c r="DKK523" s="70"/>
      <c r="DKL523" s="70"/>
      <c r="DKM523" s="60"/>
      <c r="DKN523" s="61"/>
      <c r="DKO523" s="70"/>
      <c r="DKP523" s="70"/>
      <c r="DKQ523" s="60"/>
      <c r="DKR523" s="61"/>
      <c r="DKS523" s="70"/>
      <c r="DKT523" s="70"/>
      <c r="DKU523" s="60"/>
      <c r="DKV523" s="61"/>
      <c r="DKW523" s="70"/>
      <c r="DKX523" s="70"/>
      <c r="DKY523" s="60"/>
      <c r="DKZ523" s="61"/>
      <c r="DLA523" s="70"/>
      <c r="DLB523" s="70"/>
      <c r="DLC523" s="60"/>
      <c r="DLD523" s="61"/>
      <c r="DLE523" s="70"/>
      <c r="DLF523" s="70"/>
      <c r="DLG523" s="60"/>
      <c r="DLH523" s="61"/>
      <c r="DLI523" s="70"/>
      <c r="DLJ523" s="70"/>
      <c r="DLK523" s="60"/>
      <c r="DLL523" s="61"/>
      <c r="DLM523" s="70"/>
      <c r="DLN523" s="70"/>
      <c r="DLO523" s="60"/>
      <c r="DLP523" s="61"/>
      <c r="DLQ523" s="70"/>
      <c r="DLR523" s="70"/>
      <c r="DLS523" s="60"/>
      <c r="DLT523" s="61"/>
      <c r="DLU523" s="70"/>
      <c r="DLV523" s="70"/>
      <c r="DLW523" s="60"/>
      <c r="DLX523" s="61"/>
      <c r="DLY523" s="70"/>
      <c r="DLZ523" s="70"/>
      <c r="DMA523" s="60"/>
      <c r="DMB523" s="61"/>
      <c r="DMC523" s="70"/>
      <c r="DMD523" s="70"/>
      <c r="DME523" s="60"/>
      <c r="DMF523" s="61"/>
      <c r="DMG523" s="70"/>
      <c r="DMH523" s="70"/>
      <c r="DMI523" s="60"/>
      <c r="DMJ523" s="61"/>
      <c r="DMK523" s="70"/>
      <c r="DML523" s="70"/>
      <c r="DMM523" s="60"/>
      <c r="DMN523" s="61"/>
      <c r="DMO523" s="70"/>
      <c r="DMP523" s="70"/>
      <c r="DMQ523" s="60"/>
      <c r="DMR523" s="61"/>
      <c r="DMS523" s="70"/>
      <c r="DMT523" s="70"/>
      <c r="DMU523" s="60"/>
      <c r="DMV523" s="61"/>
      <c r="DMW523" s="70"/>
      <c r="DMX523" s="70"/>
      <c r="DMY523" s="60"/>
      <c r="DMZ523" s="61"/>
      <c r="DNA523" s="70"/>
      <c r="DNB523" s="70"/>
      <c r="DNC523" s="60"/>
      <c r="DND523" s="61"/>
      <c r="DNE523" s="70"/>
      <c r="DNF523" s="70"/>
      <c r="DNG523" s="60"/>
      <c r="DNH523" s="61"/>
      <c r="DNI523" s="70"/>
      <c r="DNJ523" s="70"/>
      <c r="DNK523" s="60"/>
      <c r="DNL523" s="61"/>
      <c r="DNM523" s="70"/>
      <c r="DNN523" s="70"/>
      <c r="DNO523" s="60"/>
      <c r="DNP523" s="61"/>
      <c r="DNQ523" s="70"/>
      <c r="DNR523" s="70"/>
      <c r="DNS523" s="60"/>
      <c r="DNT523" s="61"/>
      <c r="DNU523" s="70"/>
      <c r="DNV523" s="70"/>
      <c r="DNW523" s="60"/>
      <c r="DNX523" s="61"/>
      <c r="DNY523" s="70"/>
      <c r="DNZ523" s="70"/>
      <c r="DOA523" s="60"/>
      <c r="DOB523" s="61"/>
      <c r="DOC523" s="70"/>
      <c r="DOD523" s="70"/>
      <c r="DOE523" s="60"/>
      <c r="DOF523" s="61"/>
      <c r="DOG523" s="70"/>
      <c r="DOH523" s="70"/>
      <c r="DOI523" s="60"/>
      <c r="DOJ523" s="61"/>
      <c r="DOK523" s="70"/>
      <c r="DOL523" s="70"/>
      <c r="DOM523" s="60"/>
      <c r="DON523" s="61"/>
      <c r="DOO523" s="70"/>
      <c r="DOP523" s="70"/>
      <c r="DOQ523" s="60"/>
      <c r="DOR523" s="61"/>
      <c r="DOS523" s="70"/>
      <c r="DOT523" s="70"/>
      <c r="DOU523" s="60"/>
      <c r="DOV523" s="61"/>
      <c r="DOW523" s="70"/>
      <c r="DOX523" s="70"/>
      <c r="DOY523" s="60"/>
      <c r="DOZ523" s="61"/>
      <c r="DPA523" s="70"/>
      <c r="DPB523" s="70"/>
      <c r="DPC523" s="60"/>
      <c r="DPD523" s="61"/>
      <c r="DPE523" s="70"/>
      <c r="DPF523" s="70"/>
      <c r="DPG523" s="60"/>
      <c r="DPH523" s="61"/>
      <c r="DPI523" s="70"/>
      <c r="DPJ523" s="70"/>
      <c r="DPK523" s="60"/>
      <c r="DPL523" s="61"/>
      <c r="DPM523" s="70"/>
      <c r="DPN523" s="70"/>
      <c r="DPO523" s="60"/>
      <c r="DPP523" s="61"/>
      <c r="DPQ523" s="70"/>
      <c r="DPR523" s="70"/>
      <c r="DPS523" s="60"/>
      <c r="DPT523" s="61"/>
      <c r="DPU523" s="70"/>
      <c r="DPV523" s="70"/>
      <c r="DPW523" s="60"/>
      <c r="DPX523" s="61"/>
      <c r="DPY523" s="70"/>
      <c r="DPZ523" s="70"/>
      <c r="DQA523" s="60"/>
      <c r="DQB523" s="61"/>
      <c r="DQC523" s="70"/>
      <c r="DQD523" s="70"/>
      <c r="DQE523" s="60"/>
      <c r="DQF523" s="61"/>
      <c r="DQG523" s="70"/>
      <c r="DQH523" s="70"/>
      <c r="DQI523" s="60"/>
      <c r="DQJ523" s="61"/>
      <c r="DQK523" s="70"/>
      <c r="DQL523" s="70"/>
      <c r="DQM523" s="60"/>
      <c r="DQN523" s="61"/>
      <c r="DQO523" s="70"/>
      <c r="DQP523" s="70"/>
      <c r="DQQ523" s="60"/>
      <c r="DQR523" s="61"/>
      <c r="DQS523" s="70"/>
      <c r="DQT523" s="70"/>
      <c r="DQU523" s="60"/>
      <c r="DQV523" s="61"/>
      <c r="DQW523" s="70"/>
      <c r="DQX523" s="70"/>
      <c r="DQY523" s="60"/>
      <c r="DQZ523" s="61"/>
      <c r="DRA523" s="70"/>
      <c r="DRB523" s="70"/>
      <c r="DRC523" s="60"/>
      <c r="DRD523" s="61"/>
      <c r="DRE523" s="70"/>
      <c r="DRF523" s="70"/>
      <c r="DRG523" s="60"/>
      <c r="DRH523" s="61"/>
      <c r="DRI523" s="70"/>
      <c r="DRJ523" s="70"/>
      <c r="DRK523" s="60"/>
      <c r="DRL523" s="61"/>
      <c r="DRM523" s="70"/>
      <c r="DRN523" s="70"/>
      <c r="DRO523" s="60"/>
      <c r="DRP523" s="61"/>
      <c r="DRQ523" s="70"/>
      <c r="DRR523" s="70"/>
      <c r="DRS523" s="60"/>
      <c r="DRT523" s="61"/>
      <c r="DRU523" s="70"/>
      <c r="DRV523" s="70"/>
      <c r="DRW523" s="60"/>
      <c r="DRX523" s="61"/>
      <c r="DRY523" s="70"/>
      <c r="DRZ523" s="70"/>
      <c r="DSA523" s="60"/>
      <c r="DSB523" s="61"/>
      <c r="DSC523" s="70"/>
      <c r="DSD523" s="70"/>
      <c r="DSE523" s="60"/>
      <c r="DSF523" s="61"/>
      <c r="DSG523" s="70"/>
      <c r="DSH523" s="70"/>
      <c r="DSI523" s="60"/>
      <c r="DSJ523" s="61"/>
      <c r="DSK523" s="70"/>
      <c r="DSL523" s="70"/>
      <c r="DSM523" s="60"/>
      <c r="DSN523" s="61"/>
      <c r="DSO523" s="70"/>
      <c r="DSP523" s="70"/>
      <c r="DSQ523" s="60"/>
      <c r="DSR523" s="61"/>
      <c r="DSS523" s="70"/>
      <c r="DST523" s="70"/>
      <c r="DSU523" s="60"/>
      <c r="DSV523" s="61"/>
      <c r="DSW523" s="70"/>
      <c r="DSX523" s="70"/>
      <c r="DSY523" s="60"/>
      <c r="DSZ523" s="61"/>
      <c r="DTA523" s="70"/>
      <c r="DTB523" s="70"/>
      <c r="DTC523" s="60"/>
      <c r="DTD523" s="61"/>
      <c r="DTE523" s="70"/>
      <c r="DTF523" s="70"/>
      <c r="DTG523" s="60"/>
      <c r="DTH523" s="61"/>
      <c r="DTI523" s="70"/>
      <c r="DTJ523" s="70"/>
      <c r="DTK523" s="60"/>
      <c r="DTL523" s="61"/>
      <c r="DTM523" s="70"/>
      <c r="DTN523" s="70"/>
      <c r="DTO523" s="60"/>
      <c r="DTP523" s="61"/>
      <c r="DTQ523" s="70"/>
      <c r="DTR523" s="70"/>
      <c r="DTS523" s="60"/>
      <c r="DTT523" s="61"/>
      <c r="DTU523" s="70"/>
      <c r="DTV523" s="70"/>
      <c r="DTW523" s="60"/>
      <c r="DTX523" s="61"/>
      <c r="DTY523" s="70"/>
      <c r="DTZ523" s="70"/>
      <c r="DUA523" s="60"/>
      <c r="DUB523" s="61"/>
      <c r="DUC523" s="70"/>
      <c r="DUD523" s="70"/>
      <c r="DUE523" s="60"/>
      <c r="DUF523" s="61"/>
      <c r="DUG523" s="70"/>
      <c r="DUH523" s="70"/>
      <c r="DUI523" s="60"/>
      <c r="DUJ523" s="61"/>
      <c r="DUK523" s="70"/>
      <c r="DUL523" s="70"/>
      <c r="DUM523" s="60"/>
      <c r="DUN523" s="61"/>
      <c r="DUO523" s="70"/>
      <c r="DUP523" s="70"/>
      <c r="DUQ523" s="60"/>
      <c r="DUR523" s="61"/>
      <c r="DUS523" s="70"/>
      <c r="DUT523" s="70"/>
      <c r="DUU523" s="60"/>
      <c r="DUV523" s="61"/>
      <c r="DUW523" s="70"/>
      <c r="DUX523" s="70"/>
      <c r="DUY523" s="60"/>
      <c r="DUZ523" s="61"/>
      <c r="DVA523" s="70"/>
      <c r="DVB523" s="70"/>
      <c r="DVC523" s="60"/>
      <c r="DVD523" s="61"/>
      <c r="DVE523" s="70"/>
      <c r="DVF523" s="70"/>
      <c r="DVG523" s="60"/>
      <c r="DVH523" s="61"/>
      <c r="DVI523" s="70"/>
      <c r="DVJ523" s="70"/>
      <c r="DVK523" s="60"/>
      <c r="DVL523" s="61"/>
      <c r="DVM523" s="70"/>
      <c r="DVN523" s="70"/>
      <c r="DVO523" s="60"/>
      <c r="DVP523" s="61"/>
      <c r="DVQ523" s="70"/>
      <c r="DVR523" s="70"/>
      <c r="DVS523" s="60"/>
      <c r="DVT523" s="61"/>
      <c r="DVU523" s="70"/>
      <c r="DVV523" s="70"/>
      <c r="DVW523" s="60"/>
      <c r="DVX523" s="61"/>
      <c r="DVY523" s="70"/>
      <c r="DVZ523" s="70"/>
      <c r="DWA523" s="60"/>
      <c r="DWB523" s="61"/>
      <c r="DWC523" s="70"/>
      <c r="DWD523" s="70"/>
      <c r="DWE523" s="60"/>
      <c r="DWF523" s="61"/>
      <c r="DWG523" s="70"/>
      <c r="DWH523" s="70"/>
      <c r="DWI523" s="60"/>
      <c r="DWJ523" s="61"/>
      <c r="DWK523" s="70"/>
      <c r="DWL523" s="70"/>
      <c r="DWM523" s="60"/>
      <c r="DWN523" s="61"/>
      <c r="DWO523" s="70"/>
      <c r="DWP523" s="70"/>
      <c r="DWQ523" s="60"/>
      <c r="DWR523" s="61"/>
      <c r="DWS523" s="70"/>
      <c r="DWT523" s="70"/>
      <c r="DWU523" s="60"/>
      <c r="DWV523" s="61"/>
      <c r="DWW523" s="70"/>
      <c r="DWX523" s="70"/>
      <c r="DWY523" s="60"/>
      <c r="DWZ523" s="61"/>
      <c r="DXA523" s="70"/>
      <c r="DXB523" s="70"/>
      <c r="DXC523" s="60"/>
      <c r="DXD523" s="61"/>
      <c r="DXE523" s="70"/>
      <c r="DXF523" s="70"/>
      <c r="DXG523" s="60"/>
      <c r="DXH523" s="61"/>
      <c r="DXI523" s="70"/>
      <c r="DXJ523" s="70"/>
      <c r="DXK523" s="60"/>
      <c r="DXL523" s="61"/>
      <c r="DXM523" s="70"/>
      <c r="DXN523" s="70"/>
      <c r="DXO523" s="60"/>
      <c r="DXP523" s="61"/>
      <c r="DXQ523" s="70"/>
      <c r="DXR523" s="70"/>
      <c r="DXS523" s="60"/>
      <c r="DXT523" s="61"/>
      <c r="DXU523" s="70"/>
      <c r="DXV523" s="70"/>
      <c r="DXW523" s="60"/>
      <c r="DXX523" s="61"/>
      <c r="DXY523" s="70"/>
      <c r="DXZ523" s="70"/>
      <c r="DYA523" s="60"/>
      <c r="DYB523" s="61"/>
      <c r="DYC523" s="70"/>
      <c r="DYD523" s="70"/>
      <c r="DYE523" s="60"/>
      <c r="DYF523" s="61"/>
      <c r="DYG523" s="70"/>
      <c r="DYH523" s="70"/>
      <c r="DYI523" s="60"/>
      <c r="DYJ523" s="61"/>
      <c r="DYK523" s="70"/>
      <c r="DYL523" s="70"/>
      <c r="DYM523" s="60"/>
      <c r="DYN523" s="61"/>
      <c r="DYO523" s="70"/>
      <c r="DYP523" s="70"/>
      <c r="DYQ523" s="60"/>
      <c r="DYR523" s="61"/>
      <c r="DYS523" s="70"/>
      <c r="DYT523" s="70"/>
      <c r="DYU523" s="60"/>
      <c r="DYV523" s="61"/>
      <c r="DYW523" s="70"/>
      <c r="DYX523" s="70"/>
      <c r="DYY523" s="60"/>
      <c r="DYZ523" s="61"/>
      <c r="DZA523" s="70"/>
      <c r="DZB523" s="70"/>
      <c r="DZC523" s="60"/>
      <c r="DZD523" s="61"/>
      <c r="DZE523" s="70"/>
      <c r="DZF523" s="70"/>
      <c r="DZG523" s="60"/>
      <c r="DZH523" s="61"/>
      <c r="DZI523" s="70"/>
      <c r="DZJ523" s="70"/>
      <c r="DZK523" s="60"/>
      <c r="DZL523" s="61"/>
      <c r="DZM523" s="70"/>
      <c r="DZN523" s="70"/>
      <c r="DZO523" s="60"/>
      <c r="DZP523" s="61"/>
      <c r="DZQ523" s="70"/>
      <c r="DZR523" s="70"/>
      <c r="DZS523" s="60"/>
      <c r="DZT523" s="61"/>
      <c r="DZU523" s="70"/>
      <c r="DZV523" s="70"/>
      <c r="DZW523" s="60"/>
      <c r="DZX523" s="61"/>
      <c r="DZY523" s="70"/>
      <c r="DZZ523" s="70"/>
      <c r="EAA523" s="60"/>
      <c r="EAB523" s="61"/>
      <c r="EAC523" s="70"/>
      <c r="EAD523" s="70"/>
      <c r="EAE523" s="60"/>
      <c r="EAF523" s="61"/>
      <c r="EAG523" s="70"/>
      <c r="EAH523" s="70"/>
      <c r="EAI523" s="60"/>
      <c r="EAJ523" s="61"/>
      <c r="EAK523" s="70"/>
      <c r="EAL523" s="70"/>
      <c r="EAM523" s="60"/>
      <c r="EAN523" s="61"/>
      <c r="EAO523" s="70"/>
      <c r="EAP523" s="70"/>
      <c r="EAQ523" s="60"/>
      <c r="EAR523" s="61"/>
      <c r="EAS523" s="70"/>
      <c r="EAT523" s="70"/>
      <c r="EAU523" s="60"/>
      <c r="EAV523" s="61"/>
      <c r="EAW523" s="70"/>
      <c r="EAX523" s="70"/>
      <c r="EAY523" s="60"/>
      <c r="EAZ523" s="61"/>
      <c r="EBA523" s="70"/>
      <c r="EBB523" s="70"/>
      <c r="EBC523" s="60"/>
      <c r="EBD523" s="61"/>
      <c r="EBE523" s="70"/>
      <c r="EBF523" s="70"/>
      <c r="EBG523" s="60"/>
      <c r="EBH523" s="61"/>
      <c r="EBI523" s="70"/>
      <c r="EBJ523" s="70"/>
      <c r="EBK523" s="60"/>
      <c r="EBL523" s="61"/>
      <c r="EBM523" s="70"/>
      <c r="EBN523" s="70"/>
      <c r="EBO523" s="60"/>
      <c r="EBP523" s="61"/>
      <c r="EBQ523" s="70"/>
      <c r="EBR523" s="70"/>
      <c r="EBS523" s="60"/>
      <c r="EBT523" s="61"/>
      <c r="EBU523" s="70"/>
      <c r="EBV523" s="70"/>
      <c r="EBW523" s="60"/>
      <c r="EBX523" s="61"/>
      <c r="EBY523" s="70"/>
      <c r="EBZ523" s="70"/>
      <c r="ECA523" s="60"/>
      <c r="ECB523" s="61"/>
      <c r="ECC523" s="70"/>
      <c r="ECD523" s="70"/>
      <c r="ECE523" s="60"/>
      <c r="ECF523" s="61"/>
      <c r="ECG523" s="70"/>
      <c r="ECH523" s="70"/>
      <c r="ECI523" s="60"/>
      <c r="ECJ523" s="61"/>
      <c r="ECK523" s="70"/>
      <c r="ECL523" s="70"/>
      <c r="ECM523" s="60"/>
      <c r="ECN523" s="61"/>
      <c r="ECO523" s="70"/>
      <c r="ECP523" s="70"/>
      <c r="ECQ523" s="60"/>
      <c r="ECR523" s="61"/>
      <c r="ECS523" s="70"/>
      <c r="ECT523" s="70"/>
      <c r="ECU523" s="60"/>
      <c r="ECV523" s="61"/>
      <c r="ECW523" s="70"/>
      <c r="ECX523" s="70"/>
      <c r="ECY523" s="60"/>
      <c r="ECZ523" s="61"/>
      <c r="EDA523" s="70"/>
      <c r="EDB523" s="70"/>
      <c r="EDC523" s="60"/>
      <c r="EDD523" s="61"/>
      <c r="EDE523" s="70"/>
      <c r="EDF523" s="70"/>
      <c r="EDG523" s="60"/>
      <c r="EDH523" s="61"/>
      <c r="EDI523" s="70"/>
      <c r="EDJ523" s="70"/>
      <c r="EDK523" s="60"/>
      <c r="EDL523" s="61"/>
      <c r="EDM523" s="70"/>
      <c r="EDN523" s="70"/>
      <c r="EDO523" s="60"/>
      <c r="EDP523" s="61"/>
      <c r="EDQ523" s="70"/>
      <c r="EDR523" s="70"/>
      <c r="EDS523" s="60"/>
      <c r="EDT523" s="61"/>
      <c r="EDU523" s="70"/>
      <c r="EDV523" s="70"/>
      <c r="EDW523" s="60"/>
      <c r="EDX523" s="61"/>
      <c r="EDY523" s="70"/>
      <c r="EDZ523" s="70"/>
      <c r="EEA523" s="60"/>
      <c r="EEB523" s="61"/>
      <c r="EEC523" s="70"/>
      <c r="EED523" s="70"/>
      <c r="EEE523" s="60"/>
      <c r="EEF523" s="61"/>
      <c r="EEG523" s="70"/>
      <c r="EEH523" s="70"/>
      <c r="EEI523" s="60"/>
      <c r="EEJ523" s="61"/>
      <c r="EEK523" s="70"/>
      <c r="EEL523" s="70"/>
      <c r="EEM523" s="60"/>
      <c r="EEN523" s="61"/>
      <c r="EEO523" s="70"/>
      <c r="EEP523" s="70"/>
      <c r="EEQ523" s="60"/>
      <c r="EER523" s="61"/>
      <c r="EES523" s="70"/>
      <c r="EET523" s="70"/>
      <c r="EEU523" s="60"/>
      <c r="EEV523" s="61"/>
      <c r="EEW523" s="70"/>
      <c r="EEX523" s="70"/>
      <c r="EEY523" s="60"/>
      <c r="EEZ523" s="61"/>
      <c r="EFA523" s="70"/>
      <c r="EFB523" s="70"/>
      <c r="EFC523" s="60"/>
      <c r="EFD523" s="61"/>
      <c r="EFE523" s="70"/>
      <c r="EFF523" s="70"/>
      <c r="EFG523" s="60"/>
      <c r="EFH523" s="61"/>
      <c r="EFI523" s="70"/>
      <c r="EFJ523" s="70"/>
      <c r="EFK523" s="60"/>
      <c r="EFL523" s="61"/>
      <c r="EFM523" s="70"/>
      <c r="EFN523" s="70"/>
      <c r="EFO523" s="60"/>
      <c r="EFP523" s="61"/>
      <c r="EFQ523" s="70"/>
      <c r="EFR523" s="70"/>
      <c r="EFS523" s="60"/>
      <c r="EFT523" s="61"/>
      <c r="EFU523" s="70"/>
      <c r="EFV523" s="70"/>
      <c r="EFW523" s="60"/>
      <c r="EFX523" s="61"/>
      <c r="EFY523" s="70"/>
      <c r="EFZ523" s="70"/>
      <c r="EGA523" s="60"/>
      <c r="EGB523" s="61"/>
      <c r="EGC523" s="70"/>
      <c r="EGD523" s="70"/>
      <c r="EGE523" s="60"/>
      <c r="EGF523" s="61"/>
      <c r="EGG523" s="70"/>
      <c r="EGH523" s="70"/>
      <c r="EGI523" s="60"/>
      <c r="EGJ523" s="61"/>
      <c r="EGK523" s="70"/>
      <c r="EGL523" s="70"/>
      <c r="EGM523" s="60"/>
      <c r="EGN523" s="61"/>
      <c r="EGO523" s="70"/>
      <c r="EGP523" s="70"/>
      <c r="EGQ523" s="60"/>
      <c r="EGR523" s="61"/>
      <c r="EGS523" s="70"/>
      <c r="EGT523" s="70"/>
      <c r="EGU523" s="60"/>
      <c r="EGV523" s="61"/>
      <c r="EGW523" s="70"/>
      <c r="EGX523" s="70"/>
      <c r="EGY523" s="60"/>
      <c r="EGZ523" s="61"/>
      <c r="EHA523" s="70"/>
      <c r="EHB523" s="70"/>
      <c r="EHC523" s="60"/>
      <c r="EHD523" s="61"/>
      <c r="EHE523" s="70"/>
      <c r="EHF523" s="70"/>
      <c r="EHG523" s="60"/>
      <c r="EHH523" s="61"/>
      <c r="EHI523" s="70"/>
      <c r="EHJ523" s="70"/>
      <c r="EHK523" s="60"/>
      <c r="EHL523" s="61"/>
      <c r="EHM523" s="70"/>
      <c r="EHN523" s="70"/>
      <c r="EHO523" s="60"/>
      <c r="EHP523" s="61"/>
      <c r="EHQ523" s="70"/>
      <c r="EHR523" s="70"/>
      <c r="EHS523" s="60"/>
      <c r="EHT523" s="61"/>
      <c r="EHU523" s="70"/>
      <c r="EHV523" s="70"/>
      <c r="EHW523" s="60"/>
      <c r="EHX523" s="61"/>
      <c r="EHY523" s="70"/>
      <c r="EHZ523" s="70"/>
      <c r="EIA523" s="60"/>
      <c r="EIB523" s="61"/>
      <c r="EIC523" s="70"/>
      <c r="EID523" s="70"/>
      <c r="EIE523" s="60"/>
      <c r="EIF523" s="61"/>
      <c r="EIG523" s="70"/>
      <c r="EIH523" s="70"/>
      <c r="EII523" s="60"/>
      <c r="EIJ523" s="61"/>
      <c r="EIK523" s="70"/>
      <c r="EIL523" s="70"/>
      <c r="EIM523" s="60"/>
      <c r="EIN523" s="61"/>
      <c r="EIO523" s="70"/>
      <c r="EIP523" s="70"/>
      <c r="EIQ523" s="60"/>
      <c r="EIR523" s="61"/>
      <c r="EIS523" s="70"/>
      <c r="EIT523" s="70"/>
      <c r="EIU523" s="60"/>
      <c r="EIV523" s="61"/>
      <c r="EIW523" s="70"/>
      <c r="EIX523" s="70"/>
      <c r="EIY523" s="60"/>
      <c r="EIZ523" s="61"/>
      <c r="EJA523" s="70"/>
      <c r="EJB523" s="70"/>
      <c r="EJC523" s="60"/>
      <c r="EJD523" s="61"/>
      <c r="EJE523" s="70"/>
      <c r="EJF523" s="70"/>
      <c r="EJG523" s="60"/>
      <c r="EJH523" s="61"/>
      <c r="EJI523" s="70"/>
      <c r="EJJ523" s="70"/>
      <c r="EJK523" s="60"/>
      <c r="EJL523" s="61"/>
      <c r="EJM523" s="70"/>
      <c r="EJN523" s="70"/>
      <c r="EJO523" s="60"/>
      <c r="EJP523" s="61"/>
      <c r="EJQ523" s="70"/>
      <c r="EJR523" s="70"/>
      <c r="EJS523" s="60"/>
      <c r="EJT523" s="61"/>
      <c r="EJU523" s="70"/>
      <c r="EJV523" s="70"/>
      <c r="EJW523" s="60"/>
      <c r="EJX523" s="61"/>
      <c r="EJY523" s="70"/>
      <c r="EJZ523" s="70"/>
      <c r="EKA523" s="60"/>
      <c r="EKB523" s="61"/>
      <c r="EKC523" s="70"/>
      <c r="EKD523" s="70"/>
      <c r="EKE523" s="60"/>
      <c r="EKF523" s="61"/>
      <c r="EKG523" s="70"/>
      <c r="EKH523" s="70"/>
      <c r="EKI523" s="60"/>
      <c r="EKJ523" s="61"/>
      <c r="EKK523" s="70"/>
      <c r="EKL523" s="70"/>
      <c r="EKM523" s="60"/>
      <c r="EKN523" s="61"/>
      <c r="EKO523" s="70"/>
      <c r="EKP523" s="70"/>
      <c r="EKQ523" s="60"/>
      <c r="EKR523" s="61"/>
      <c r="EKS523" s="70"/>
      <c r="EKT523" s="70"/>
      <c r="EKU523" s="60"/>
      <c r="EKV523" s="61"/>
      <c r="EKW523" s="70"/>
      <c r="EKX523" s="70"/>
      <c r="EKY523" s="60"/>
      <c r="EKZ523" s="61"/>
      <c r="ELA523" s="70"/>
      <c r="ELB523" s="70"/>
      <c r="ELC523" s="60"/>
      <c r="ELD523" s="61"/>
      <c r="ELE523" s="70"/>
      <c r="ELF523" s="70"/>
      <c r="ELG523" s="60"/>
      <c r="ELH523" s="61"/>
      <c r="ELI523" s="70"/>
      <c r="ELJ523" s="70"/>
      <c r="ELK523" s="60"/>
      <c r="ELL523" s="61"/>
      <c r="ELM523" s="70"/>
      <c r="ELN523" s="70"/>
      <c r="ELO523" s="60"/>
      <c r="ELP523" s="61"/>
      <c r="ELQ523" s="70"/>
      <c r="ELR523" s="70"/>
      <c r="ELS523" s="60"/>
      <c r="ELT523" s="61"/>
      <c r="ELU523" s="70"/>
      <c r="ELV523" s="70"/>
      <c r="ELW523" s="60"/>
      <c r="ELX523" s="61"/>
      <c r="ELY523" s="70"/>
      <c r="ELZ523" s="70"/>
      <c r="EMA523" s="60"/>
      <c r="EMB523" s="61"/>
      <c r="EMC523" s="70"/>
      <c r="EMD523" s="70"/>
      <c r="EME523" s="60"/>
      <c r="EMF523" s="61"/>
      <c r="EMG523" s="70"/>
      <c r="EMH523" s="70"/>
      <c r="EMI523" s="60"/>
      <c r="EMJ523" s="61"/>
      <c r="EMK523" s="70"/>
      <c r="EML523" s="70"/>
      <c r="EMM523" s="60"/>
      <c r="EMN523" s="61"/>
      <c r="EMO523" s="70"/>
      <c r="EMP523" s="70"/>
      <c r="EMQ523" s="60"/>
      <c r="EMR523" s="61"/>
      <c r="EMS523" s="70"/>
      <c r="EMT523" s="70"/>
      <c r="EMU523" s="60"/>
      <c r="EMV523" s="61"/>
      <c r="EMW523" s="70"/>
      <c r="EMX523" s="70"/>
      <c r="EMY523" s="60"/>
      <c r="EMZ523" s="61"/>
      <c r="ENA523" s="70"/>
      <c r="ENB523" s="70"/>
      <c r="ENC523" s="60"/>
      <c r="END523" s="61"/>
      <c r="ENE523" s="70"/>
      <c r="ENF523" s="70"/>
      <c r="ENG523" s="60"/>
      <c r="ENH523" s="61"/>
      <c r="ENI523" s="70"/>
      <c r="ENJ523" s="70"/>
      <c r="ENK523" s="60"/>
      <c r="ENL523" s="61"/>
      <c r="ENM523" s="70"/>
      <c r="ENN523" s="70"/>
      <c r="ENO523" s="60"/>
      <c r="ENP523" s="61"/>
      <c r="ENQ523" s="70"/>
      <c r="ENR523" s="70"/>
      <c r="ENS523" s="60"/>
      <c r="ENT523" s="61"/>
      <c r="ENU523" s="70"/>
      <c r="ENV523" s="70"/>
      <c r="ENW523" s="60"/>
      <c r="ENX523" s="61"/>
      <c r="ENY523" s="70"/>
      <c r="ENZ523" s="70"/>
      <c r="EOA523" s="60"/>
      <c r="EOB523" s="61"/>
      <c r="EOC523" s="70"/>
      <c r="EOD523" s="70"/>
      <c r="EOE523" s="60"/>
      <c r="EOF523" s="61"/>
      <c r="EOG523" s="70"/>
      <c r="EOH523" s="70"/>
      <c r="EOI523" s="60"/>
      <c r="EOJ523" s="61"/>
      <c r="EOK523" s="70"/>
      <c r="EOL523" s="70"/>
      <c r="EOM523" s="60"/>
      <c r="EON523" s="61"/>
      <c r="EOO523" s="70"/>
      <c r="EOP523" s="70"/>
      <c r="EOQ523" s="60"/>
      <c r="EOR523" s="61"/>
      <c r="EOS523" s="70"/>
      <c r="EOT523" s="70"/>
      <c r="EOU523" s="60"/>
      <c r="EOV523" s="61"/>
      <c r="EOW523" s="70"/>
      <c r="EOX523" s="70"/>
      <c r="EOY523" s="60"/>
      <c r="EOZ523" s="61"/>
      <c r="EPA523" s="70"/>
      <c r="EPB523" s="70"/>
      <c r="EPC523" s="60"/>
      <c r="EPD523" s="61"/>
      <c r="EPE523" s="70"/>
      <c r="EPF523" s="70"/>
      <c r="EPG523" s="60"/>
      <c r="EPH523" s="61"/>
      <c r="EPI523" s="70"/>
      <c r="EPJ523" s="70"/>
      <c r="EPK523" s="60"/>
      <c r="EPL523" s="61"/>
      <c r="EPM523" s="70"/>
      <c r="EPN523" s="70"/>
      <c r="EPO523" s="60"/>
      <c r="EPP523" s="61"/>
      <c r="EPQ523" s="70"/>
      <c r="EPR523" s="70"/>
      <c r="EPS523" s="60"/>
      <c r="EPT523" s="61"/>
      <c r="EPU523" s="70"/>
      <c r="EPV523" s="70"/>
      <c r="EPW523" s="60"/>
      <c r="EPX523" s="61"/>
      <c r="EPY523" s="70"/>
      <c r="EPZ523" s="70"/>
      <c r="EQA523" s="60"/>
      <c r="EQB523" s="61"/>
      <c r="EQC523" s="70"/>
      <c r="EQD523" s="70"/>
      <c r="EQE523" s="60"/>
      <c r="EQF523" s="61"/>
      <c r="EQG523" s="70"/>
      <c r="EQH523" s="70"/>
      <c r="EQI523" s="60"/>
      <c r="EQJ523" s="61"/>
      <c r="EQK523" s="70"/>
      <c r="EQL523" s="70"/>
      <c r="EQM523" s="60"/>
      <c r="EQN523" s="61"/>
      <c r="EQO523" s="70"/>
      <c r="EQP523" s="70"/>
      <c r="EQQ523" s="60"/>
      <c r="EQR523" s="61"/>
      <c r="EQS523" s="70"/>
      <c r="EQT523" s="70"/>
      <c r="EQU523" s="60"/>
      <c r="EQV523" s="61"/>
      <c r="EQW523" s="70"/>
      <c r="EQX523" s="70"/>
      <c r="EQY523" s="60"/>
      <c r="EQZ523" s="61"/>
      <c r="ERA523" s="70"/>
      <c r="ERB523" s="70"/>
      <c r="ERC523" s="60"/>
      <c r="ERD523" s="61"/>
      <c r="ERE523" s="70"/>
      <c r="ERF523" s="70"/>
      <c r="ERG523" s="60"/>
      <c r="ERH523" s="61"/>
      <c r="ERI523" s="70"/>
      <c r="ERJ523" s="70"/>
      <c r="ERK523" s="60"/>
      <c r="ERL523" s="61"/>
      <c r="ERM523" s="70"/>
      <c r="ERN523" s="70"/>
      <c r="ERO523" s="60"/>
      <c r="ERP523" s="61"/>
      <c r="ERQ523" s="70"/>
      <c r="ERR523" s="70"/>
      <c r="ERS523" s="60"/>
      <c r="ERT523" s="61"/>
      <c r="ERU523" s="70"/>
      <c r="ERV523" s="70"/>
      <c r="ERW523" s="60"/>
      <c r="ERX523" s="61"/>
      <c r="ERY523" s="70"/>
      <c r="ERZ523" s="70"/>
      <c r="ESA523" s="60"/>
      <c r="ESB523" s="61"/>
      <c r="ESC523" s="70"/>
      <c r="ESD523" s="70"/>
      <c r="ESE523" s="60"/>
      <c r="ESF523" s="61"/>
      <c r="ESG523" s="70"/>
      <c r="ESH523" s="70"/>
      <c r="ESI523" s="60"/>
      <c r="ESJ523" s="61"/>
      <c r="ESK523" s="70"/>
      <c r="ESL523" s="70"/>
      <c r="ESM523" s="60"/>
      <c r="ESN523" s="61"/>
      <c r="ESO523" s="70"/>
      <c r="ESP523" s="70"/>
      <c r="ESQ523" s="60"/>
      <c r="ESR523" s="61"/>
      <c r="ESS523" s="70"/>
      <c r="EST523" s="70"/>
      <c r="ESU523" s="60"/>
      <c r="ESV523" s="61"/>
      <c r="ESW523" s="70"/>
      <c r="ESX523" s="70"/>
      <c r="ESY523" s="60"/>
      <c r="ESZ523" s="61"/>
      <c r="ETA523" s="70"/>
      <c r="ETB523" s="70"/>
      <c r="ETC523" s="60"/>
      <c r="ETD523" s="61"/>
      <c r="ETE523" s="70"/>
      <c r="ETF523" s="70"/>
      <c r="ETG523" s="60"/>
      <c r="ETH523" s="61"/>
      <c r="ETI523" s="70"/>
      <c r="ETJ523" s="70"/>
      <c r="ETK523" s="60"/>
      <c r="ETL523" s="61"/>
      <c r="ETM523" s="70"/>
      <c r="ETN523" s="70"/>
      <c r="ETO523" s="60"/>
      <c r="ETP523" s="61"/>
      <c r="ETQ523" s="70"/>
      <c r="ETR523" s="70"/>
      <c r="ETS523" s="60"/>
      <c r="ETT523" s="61"/>
      <c r="ETU523" s="70"/>
      <c r="ETV523" s="70"/>
      <c r="ETW523" s="60"/>
      <c r="ETX523" s="61"/>
      <c r="ETY523" s="70"/>
      <c r="ETZ523" s="70"/>
      <c r="EUA523" s="60"/>
      <c r="EUB523" s="61"/>
      <c r="EUC523" s="70"/>
      <c r="EUD523" s="70"/>
      <c r="EUE523" s="60"/>
      <c r="EUF523" s="61"/>
      <c r="EUG523" s="70"/>
      <c r="EUH523" s="70"/>
      <c r="EUI523" s="60"/>
      <c r="EUJ523" s="61"/>
      <c r="EUK523" s="70"/>
      <c r="EUL523" s="70"/>
      <c r="EUM523" s="60"/>
      <c r="EUN523" s="61"/>
      <c r="EUO523" s="70"/>
      <c r="EUP523" s="70"/>
      <c r="EUQ523" s="60"/>
      <c r="EUR523" s="61"/>
      <c r="EUS523" s="70"/>
      <c r="EUT523" s="70"/>
      <c r="EUU523" s="60"/>
      <c r="EUV523" s="61"/>
      <c r="EUW523" s="70"/>
      <c r="EUX523" s="70"/>
      <c r="EUY523" s="60"/>
      <c r="EUZ523" s="61"/>
      <c r="EVA523" s="70"/>
      <c r="EVB523" s="70"/>
      <c r="EVC523" s="60"/>
      <c r="EVD523" s="61"/>
      <c r="EVE523" s="70"/>
      <c r="EVF523" s="70"/>
      <c r="EVG523" s="60"/>
      <c r="EVH523" s="61"/>
      <c r="EVI523" s="70"/>
      <c r="EVJ523" s="70"/>
      <c r="EVK523" s="60"/>
      <c r="EVL523" s="61"/>
      <c r="EVM523" s="70"/>
      <c r="EVN523" s="70"/>
      <c r="EVO523" s="60"/>
      <c r="EVP523" s="61"/>
      <c r="EVQ523" s="70"/>
      <c r="EVR523" s="70"/>
      <c r="EVS523" s="60"/>
      <c r="EVT523" s="61"/>
      <c r="EVU523" s="70"/>
      <c r="EVV523" s="70"/>
      <c r="EVW523" s="60"/>
      <c r="EVX523" s="61"/>
      <c r="EVY523" s="70"/>
      <c r="EVZ523" s="70"/>
      <c r="EWA523" s="60"/>
      <c r="EWB523" s="61"/>
      <c r="EWC523" s="70"/>
      <c r="EWD523" s="70"/>
      <c r="EWE523" s="60"/>
      <c r="EWF523" s="61"/>
      <c r="EWG523" s="70"/>
      <c r="EWH523" s="70"/>
      <c r="EWI523" s="60"/>
      <c r="EWJ523" s="61"/>
      <c r="EWK523" s="70"/>
      <c r="EWL523" s="70"/>
      <c r="EWM523" s="60"/>
      <c r="EWN523" s="61"/>
      <c r="EWO523" s="70"/>
      <c r="EWP523" s="70"/>
      <c r="EWQ523" s="60"/>
      <c r="EWR523" s="61"/>
      <c r="EWS523" s="70"/>
      <c r="EWT523" s="70"/>
      <c r="EWU523" s="60"/>
      <c r="EWV523" s="61"/>
      <c r="EWW523" s="70"/>
      <c r="EWX523" s="70"/>
      <c r="EWY523" s="60"/>
      <c r="EWZ523" s="61"/>
      <c r="EXA523" s="70"/>
      <c r="EXB523" s="70"/>
      <c r="EXC523" s="60"/>
      <c r="EXD523" s="61"/>
      <c r="EXE523" s="70"/>
      <c r="EXF523" s="70"/>
      <c r="EXG523" s="60"/>
      <c r="EXH523" s="61"/>
      <c r="EXI523" s="70"/>
      <c r="EXJ523" s="70"/>
      <c r="EXK523" s="60"/>
      <c r="EXL523" s="61"/>
      <c r="EXM523" s="70"/>
      <c r="EXN523" s="70"/>
      <c r="EXO523" s="60"/>
      <c r="EXP523" s="61"/>
      <c r="EXQ523" s="70"/>
      <c r="EXR523" s="70"/>
      <c r="EXS523" s="60"/>
      <c r="EXT523" s="61"/>
      <c r="EXU523" s="70"/>
      <c r="EXV523" s="70"/>
      <c r="EXW523" s="60"/>
      <c r="EXX523" s="61"/>
      <c r="EXY523" s="70"/>
      <c r="EXZ523" s="70"/>
      <c r="EYA523" s="60"/>
      <c r="EYB523" s="61"/>
      <c r="EYC523" s="70"/>
      <c r="EYD523" s="70"/>
      <c r="EYE523" s="60"/>
      <c r="EYF523" s="61"/>
      <c r="EYG523" s="70"/>
      <c r="EYH523" s="70"/>
      <c r="EYI523" s="60"/>
      <c r="EYJ523" s="61"/>
      <c r="EYK523" s="70"/>
      <c r="EYL523" s="70"/>
      <c r="EYM523" s="60"/>
      <c r="EYN523" s="61"/>
      <c r="EYO523" s="70"/>
      <c r="EYP523" s="70"/>
      <c r="EYQ523" s="60"/>
      <c r="EYR523" s="61"/>
      <c r="EYS523" s="70"/>
      <c r="EYT523" s="70"/>
      <c r="EYU523" s="60"/>
      <c r="EYV523" s="61"/>
      <c r="EYW523" s="70"/>
      <c r="EYX523" s="70"/>
      <c r="EYY523" s="60"/>
      <c r="EYZ523" s="61"/>
      <c r="EZA523" s="70"/>
      <c r="EZB523" s="70"/>
      <c r="EZC523" s="60"/>
      <c r="EZD523" s="61"/>
      <c r="EZE523" s="70"/>
      <c r="EZF523" s="70"/>
      <c r="EZG523" s="60"/>
      <c r="EZH523" s="61"/>
      <c r="EZI523" s="70"/>
      <c r="EZJ523" s="70"/>
      <c r="EZK523" s="60"/>
      <c r="EZL523" s="61"/>
      <c r="EZM523" s="70"/>
      <c r="EZN523" s="70"/>
      <c r="EZO523" s="60"/>
      <c r="EZP523" s="61"/>
      <c r="EZQ523" s="70"/>
      <c r="EZR523" s="70"/>
      <c r="EZS523" s="60"/>
      <c r="EZT523" s="61"/>
      <c r="EZU523" s="70"/>
      <c r="EZV523" s="70"/>
      <c r="EZW523" s="60"/>
      <c r="EZX523" s="61"/>
      <c r="EZY523" s="70"/>
      <c r="EZZ523" s="70"/>
      <c r="FAA523" s="60"/>
      <c r="FAB523" s="61"/>
      <c r="FAC523" s="70"/>
      <c r="FAD523" s="70"/>
      <c r="FAE523" s="60"/>
      <c r="FAF523" s="61"/>
      <c r="FAG523" s="70"/>
      <c r="FAH523" s="70"/>
      <c r="FAI523" s="60"/>
      <c r="FAJ523" s="61"/>
      <c r="FAK523" s="70"/>
      <c r="FAL523" s="70"/>
      <c r="FAM523" s="60"/>
      <c r="FAN523" s="61"/>
      <c r="FAO523" s="70"/>
      <c r="FAP523" s="70"/>
      <c r="FAQ523" s="60"/>
      <c r="FAR523" s="61"/>
      <c r="FAS523" s="70"/>
      <c r="FAT523" s="70"/>
      <c r="FAU523" s="60"/>
      <c r="FAV523" s="61"/>
      <c r="FAW523" s="70"/>
      <c r="FAX523" s="70"/>
      <c r="FAY523" s="60"/>
      <c r="FAZ523" s="61"/>
      <c r="FBA523" s="70"/>
      <c r="FBB523" s="70"/>
      <c r="FBC523" s="60"/>
      <c r="FBD523" s="61"/>
      <c r="FBE523" s="70"/>
      <c r="FBF523" s="70"/>
      <c r="FBG523" s="60"/>
      <c r="FBH523" s="61"/>
      <c r="FBI523" s="70"/>
      <c r="FBJ523" s="70"/>
      <c r="FBK523" s="60"/>
      <c r="FBL523" s="61"/>
      <c r="FBM523" s="70"/>
      <c r="FBN523" s="70"/>
      <c r="FBO523" s="60"/>
      <c r="FBP523" s="61"/>
      <c r="FBQ523" s="70"/>
      <c r="FBR523" s="70"/>
      <c r="FBS523" s="60"/>
      <c r="FBT523" s="61"/>
      <c r="FBU523" s="70"/>
      <c r="FBV523" s="70"/>
      <c r="FBW523" s="60"/>
      <c r="FBX523" s="61"/>
      <c r="FBY523" s="70"/>
      <c r="FBZ523" s="70"/>
      <c r="FCA523" s="60"/>
      <c r="FCB523" s="61"/>
      <c r="FCC523" s="70"/>
      <c r="FCD523" s="70"/>
      <c r="FCE523" s="60"/>
      <c r="FCF523" s="61"/>
      <c r="FCG523" s="70"/>
      <c r="FCH523" s="70"/>
      <c r="FCI523" s="60"/>
      <c r="FCJ523" s="61"/>
      <c r="FCK523" s="70"/>
      <c r="FCL523" s="70"/>
      <c r="FCM523" s="60"/>
      <c r="FCN523" s="61"/>
      <c r="FCO523" s="70"/>
      <c r="FCP523" s="70"/>
      <c r="FCQ523" s="60"/>
      <c r="FCR523" s="61"/>
      <c r="FCS523" s="70"/>
      <c r="FCT523" s="70"/>
      <c r="FCU523" s="60"/>
      <c r="FCV523" s="61"/>
      <c r="FCW523" s="70"/>
      <c r="FCX523" s="70"/>
      <c r="FCY523" s="60"/>
      <c r="FCZ523" s="61"/>
      <c r="FDA523" s="70"/>
      <c r="FDB523" s="70"/>
      <c r="FDC523" s="60"/>
      <c r="FDD523" s="61"/>
      <c r="FDE523" s="70"/>
      <c r="FDF523" s="70"/>
      <c r="FDG523" s="60"/>
      <c r="FDH523" s="61"/>
      <c r="FDI523" s="70"/>
      <c r="FDJ523" s="70"/>
      <c r="FDK523" s="60"/>
      <c r="FDL523" s="61"/>
      <c r="FDM523" s="70"/>
      <c r="FDN523" s="70"/>
      <c r="FDO523" s="60"/>
      <c r="FDP523" s="61"/>
      <c r="FDQ523" s="70"/>
      <c r="FDR523" s="70"/>
      <c r="FDS523" s="60"/>
      <c r="FDT523" s="61"/>
      <c r="FDU523" s="70"/>
      <c r="FDV523" s="70"/>
      <c r="FDW523" s="60"/>
      <c r="FDX523" s="61"/>
      <c r="FDY523" s="70"/>
      <c r="FDZ523" s="70"/>
      <c r="FEA523" s="60"/>
      <c r="FEB523" s="61"/>
      <c r="FEC523" s="70"/>
      <c r="FED523" s="70"/>
      <c r="FEE523" s="60"/>
      <c r="FEF523" s="61"/>
      <c r="FEG523" s="70"/>
      <c r="FEH523" s="70"/>
      <c r="FEI523" s="60"/>
      <c r="FEJ523" s="61"/>
      <c r="FEK523" s="70"/>
      <c r="FEL523" s="70"/>
      <c r="FEM523" s="60"/>
      <c r="FEN523" s="61"/>
      <c r="FEO523" s="70"/>
      <c r="FEP523" s="70"/>
      <c r="FEQ523" s="60"/>
      <c r="FER523" s="61"/>
      <c r="FES523" s="70"/>
      <c r="FET523" s="70"/>
      <c r="FEU523" s="60"/>
      <c r="FEV523" s="61"/>
      <c r="FEW523" s="70"/>
      <c r="FEX523" s="70"/>
      <c r="FEY523" s="60"/>
      <c r="FEZ523" s="61"/>
      <c r="FFA523" s="70"/>
      <c r="FFB523" s="70"/>
      <c r="FFC523" s="60"/>
      <c r="FFD523" s="61"/>
      <c r="FFE523" s="70"/>
      <c r="FFF523" s="70"/>
      <c r="FFG523" s="60"/>
      <c r="FFH523" s="61"/>
      <c r="FFI523" s="70"/>
      <c r="FFJ523" s="70"/>
      <c r="FFK523" s="60"/>
      <c r="FFL523" s="61"/>
      <c r="FFM523" s="70"/>
      <c r="FFN523" s="70"/>
      <c r="FFO523" s="60"/>
      <c r="FFP523" s="61"/>
      <c r="FFQ523" s="70"/>
      <c r="FFR523" s="70"/>
      <c r="FFS523" s="60"/>
      <c r="FFT523" s="61"/>
      <c r="FFU523" s="70"/>
      <c r="FFV523" s="70"/>
      <c r="FFW523" s="60"/>
      <c r="FFX523" s="61"/>
      <c r="FFY523" s="70"/>
      <c r="FFZ523" s="70"/>
      <c r="FGA523" s="60"/>
      <c r="FGB523" s="61"/>
      <c r="FGC523" s="70"/>
      <c r="FGD523" s="70"/>
      <c r="FGE523" s="60"/>
      <c r="FGF523" s="61"/>
      <c r="FGG523" s="70"/>
      <c r="FGH523" s="70"/>
      <c r="FGI523" s="60"/>
      <c r="FGJ523" s="61"/>
      <c r="FGK523" s="70"/>
      <c r="FGL523" s="70"/>
      <c r="FGM523" s="60"/>
      <c r="FGN523" s="61"/>
      <c r="FGO523" s="70"/>
      <c r="FGP523" s="70"/>
      <c r="FGQ523" s="60"/>
      <c r="FGR523" s="61"/>
      <c r="FGS523" s="70"/>
      <c r="FGT523" s="70"/>
      <c r="FGU523" s="60"/>
      <c r="FGV523" s="61"/>
      <c r="FGW523" s="70"/>
      <c r="FGX523" s="70"/>
      <c r="FGY523" s="60"/>
      <c r="FGZ523" s="61"/>
      <c r="FHA523" s="70"/>
      <c r="FHB523" s="70"/>
      <c r="FHC523" s="60"/>
      <c r="FHD523" s="61"/>
      <c r="FHE523" s="70"/>
      <c r="FHF523" s="70"/>
      <c r="FHG523" s="60"/>
      <c r="FHH523" s="61"/>
      <c r="FHI523" s="70"/>
      <c r="FHJ523" s="70"/>
      <c r="FHK523" s="60"/>
      <c r="FHL523" s="61"/>
      <c r="FHM523" s="70"/>
      <c r="FHN523" s="70"/>
      <c r="FHO523" s="60"/>
      <c r="FHP523" s="61"/>
      <c r="FHQ523" s="70"/>
      <c r="FHR523" s="70"/>
      <c r="FHS523" s="60"/>
      <c r="FHT523" s="61"/>
      <c r="FHU523" s="70"/>
      <c r="FHV523" s="70"/>
      <c r="FHW523" s="60"/>
      <c r="FHX523" s="61"/>
      <c r="FHY523" s="70"/>
      <c r="FHZ523" s="70"/>
      <c r="FIA523" s="60"/>
      <c r="FIB523" s="61"/>
      <c r="FIC523" s="70"/>
      <c r="FID523" s="70"/>
      <c r="FIE523" s="60"/>
      <c r="FIF523" s="61"/>
      <c r="FIG523" s="70"/>
      <c r="FIH523" s="70"/>
      <c r="FII523" s="60"/>
      <c r="FIJ523" s="61"/>
      <c r="FIK523" s="70"/>
      <c r="FIL523" s="70"/>
      <c r="FIM523" s="60"/>
      <c r="FIN523" s="61"/>
      <c r="FIO523" s="70"/>
      <c r="FIP523" s="70"/>
      <c r="FIQ523" s="60"/>
      <c r="FIR523" s="61"/>
      <c r="FIS523" s="70"/>
      <c r="FIT523" s="70"/>
      <c r="FIU523" s="60"/>
      <c r="FIV523" s="61"/>
      <c r="FIW523" s="70"/>
      <c r="FIX523" s="70"/>
      <c r="FIY523" s="60"/>
      <c r="FIZ523" s="61"/>
      <c r="FJA523" s="70"/>
      <c r="FJB523" s="70"/>
      <c r="FJC523" s="60"/>
      <c r="FJD523" s="61"/>
      <c r="FJE523" s="70"/>
      <c r="FJF523" s="70"/>
      <c r="FJG523" s="60"/>
      <c r="FJH523" s="61"/>
      <c r="FJI523" s="70"/>
      <c r="FJJ523" s="70"/>
      <c r="FJK523" s="60"/>
      <c r="FJL523" s="61"/>
      <c r="FJM523" s="70"/>
      <c r="FJN523" s="70"/>
      <c r="FJO523" s="60"/>
      <c r="FJP523" s="61"/>
      <c r="FJQ523" s="70"/>
      <c r="FJR523" s="70"/>
      <c r="FJS523" s="60"/>
      <c r="FJT523" s="61"/>
      <c r="FJU523" s="70"/>
      <c r="FJV523" s="70"/>
      <c r="FJW523" s="60"/>
      <c r="FJX523" s="61"/>
      <c r="FJY523" s="70"/>
      <c r="FJZ523" s="70"/>
      <c r="FKA523" s="60"/>
      <c r="FKB523" s="61"/>
      <c r="FKC523" s="70"/>
      <c r="FKD523" s="70"/>
      <c r="FKE523" s="60"/>
      <c r="FKF523" s="61"/>
      <c r="FKG523" s="70"/>
      <c r="FKH523" s="70"/>
      <c r="FKI523" s="60"/>
      <c r="FKJ523" s="61"/>
      <c r="FKK523" s="70"/>
      <c r="FKL523" s="70"/>
      <c r="FKM523" s="60"/>
      <c r="FKN523" s="61"/>
      <c r="FKO523" s="70"/>
      <c r="FKP523" s="70"/>
      <c r="FKQ523" s="60"/>
      <c r="FKR523" s="61"/>
      <c r="FKS523" s="70"/>
      <c r="FKT523" s="70"/>
      <c r="FKU523" s="60"/>
      <c r="FKV523" s="61"/>
      <c r="FKW523" s="70"/>
      <c r="FKX523" s="70"/>
      <c r="FKY523" s="60"/>
      <c r="FKZ523" s="61"/>
      <c r="FLA523" s="70"/>
      <c r="FLB523" s="70"/>
      <c r="FLC523" s="60"/>
      <c r="FLD523" s="61"/>
      <c r="FLE523" s="70"/>
      <c r="FLF523" s="70"/>
      <c r="FLG523" s="60"/>
      <c r="FLH523" s="61"/>
      <c r="FLI523" s="70"/>
      <c r="FLJ523" s="70"/>
      <c r="FLK523" s="60"/>
      <c r="FLL523" s="61"/>
      <c r="FLM523" s="70"/>
      <c r="FLN523" s="70"/>
      <c r="FLO523" s="60"/>
      <c r="FLP523" s="61"/>
      <c r="FLQ523" s="70"/>
      <c r="FLR523" s="70"/>
      <c r="FLS523" s="60"/>
      <c r="FLT523" s="61"/>
      <c r="FLU523" s="70"/>
      <c r="FLV523" s="70"/>
      <c r="FLW523" s="60"/>
      <c r="FLX523" s="61"/>
      <c r="FLY523" s="70"/>
      <c r="FLZ523" s="70"/>
      <c r="FMA523" s="60"/>
      <c r="FMB523" s="61"/>
      <c r="FMC523" s="70"/>
      <c r="FMD523" s="70"/>
      <c r="FME523" s="60"/>
      <c r="FMF523" s="61"/>
      <c r="FMG523" s="70"/>
      <c r="FMH523" s="70"/>
      <c r="FMI523" s="60"/>
      <c r="FMJ523" s="61"/>
      <c r="FMK523" s="70"/>
      <c r="FML523" s="70"/>
      <c r="FMM523" s="60"/>
      <c r="FMN523" s="61"/>
      <c r="FMO523" s="70"/>
      <c r="FMP523" s="70"/>
      <c r="FMQ523" s="60"/>
      <c r="FMR523" s="61"/>
      <c r="FMS523" s="70"/>
      <c r="FMT523" s="70"/>
      <c r="FMU523" s="60"/>
      <c r="FMV523" s="61"/>
      <c r="FMW523" s="70"/>
      <c r="FMX523" s="70"/>
      <c r="FMY523" s="60"/>
      <c r="FMZ523" s="61"/>
      <c r="FNA523" s="70"/>
      <c r="FNB523" s="70"/>
      <c r="FNC523" s="60"/>
      <c r="FND523" s="61"/>
      <c r="FNE523" s="70"/>
      <c r="FNF523" s="70"/>
      <c r="FNG523" s="60"/>
      <c r="FNH523" s="61"/>
      <c r="FNI523" s="70"/>
      <c r="FNJ523" s="70"/>
      <c r="FNK523" s="60"/>
      <c r="FNL523" s="61"/>
      <c r="FNM523" s="70"/>
      <c r="FNN523" s="70"/>
      <c r="FNO523" s="60"/>
      <c r="FNP523" s="61"/>
      <c r="FNQ523" s="70"/>
      <c r="FNR523" s="70"/>
      <c r="FNS523" s="60"/>
      <c r="FNT523" s="61"/>
      <c r="FNU523" s="70"/>
      <c r="FNV523" s="70"/>
      <c r="FNW523" s="60"/>
      <c r="FNX523" s="61"/>
      <c r="FNY523" s="70"/>
      <c r="FNZ523" s="70"/>
      <c r="FOA523" s="60"/>
      <c r="FOB523" s="61"/>
      <c r="FOC523" s="70"/>
      <c r="FOD523" s="70"/>
      <c r="FOE523" s="60"/>
      <c r="FOF523" s="61"/>
      <c r="FOG523" s="70"/>
      <c r="FOH523" s="70"/>
      <c r="FOI523" s="60"/>
      <c r="FOJ523" s="61"/>
      <c r="FOK523" s="70"/>
      <c r="FOL523" s="70"/>
      <c r="FOM523" s="60"/>
      <c r="FON523" s="61"/>
      <c r="FOO523" s="70"/>
      <c r="FOP523" s="70"/>
      <c r="FOQ523" s="60"/>
      <c r="FOR523" s="61"/>
      <c r="FOS523" s="70"/>
      <c r="FOT523" s="70"/>
      <c r="FOU523" s="60"/>
      <c r="FOV523" s="61"/>
      <c r="FOW523" s="70"/>
      <c r="FOX523" s="70"/>
      <c r="FOY523" s="60"/>
      <c r="FOZ523" s="61"/>
      <c r="FPA523" s="70"/>
      <c r="FPB523" s="70"/>
      <c r="FPC523" s="60"/>
      <c r="FPD523" s="61"/>
      <c r="FPE523" s="70"/>
      <c r="FPF523" s="70"/>
      <c r="FPG523" s="60"/>
      <c r="FPH523" s="61"/>
      <c r="FPI523" s="70"/>
      <c r="FPJ523" s="70"/>
      <c r="FPK523" s="60"/>
      <c r="FPL523" s="61"/>
      <c r="FPM523" s="70"/>
      <c r="FPN523" s="70"/>
      <c r="FPO523" s="60"/>
      <c r="FPP523" s="61"/>
      <c r="FPQ523" s="70"/>
      <c r="FPR523" s="70"/>
      <c r="FPS523" s="60"/>
      <c r="FPT523" s="61"/>
      <c r="FPU523" s="70"/>
      <c r="FPV523" s="70"/>
      <c r="FPW523" s="60"/>
      <c r="FPX523" s="61"/>
      <c r="FPY523" s="70"/>
      <c r="FPZ523" s="70"/>
      <c r="FQA523" s="60"/>
      <c r="FQB523" s="61"/>
      <c r="FQC523" s="70"/>
      <c r="FQD523" s="70"/>
      <c r="FQE523" s="60"/>
      <c r="FQF523" s="61"/>
      <c r="FQG523" s="70"/>
      <c r="FQH523" s="70"/>
      <c r="FQI523" s="60"/>
      <c r="FQJ523" s="61"/>
      <c r="FQK523" s="70"/>
      <c r="FQL523" s="70"/>
      <c r="FQM523" s="60"/>
      <c r="FQN523" s="61"/>
      <c r="FQO523" s="70"/>
      <c r="FQP523" s="70"/>
      <c r="FQQ523" s="60"/>
      <c r="FQR523" s="61"/>
      <c r="FQS523" s="70"/>
      <c r="FQT523" s="70"/>
      <c r="FQU523" s="60"/>
      <c r="FQV523" s="61"/>
      <c r="FQW523" s="70"/>
      <c r="FQX523" s="70"/>
      <c r="FQY523" s="60"/>
      <c r="FQZ523" s="61"/>
      <c r="FRA523" s="70"/>
      <c r="FRB523" s="70"/>
      <c r="FRC523" s="60"/>
      <c r="FRD523" s="61"/>
      <c r="FRE523" s="70"/>
      <c r="FRF523" s="70"/>
      <c r="FRG523" s="60"/>
      <c r="FRH523" s="61"/>
      <c r="FRI523" s="70"/>
      <c r="FRJ523" s="70"/>
      <c r="FRK523" s="60"/>
      <c r="FRL523" s="61"/>
      <c r="FRM523" s="70"/>
      <c r="FRN523" s="70"/>
      <c r="FRO523" s="60"/>
      <c r="FRP523" s="61"/>
      <c r="FRQ523" s="70"/>
      <c r="FRR523" s="70"/>
      <c r="FRS523" s="60"/>
      <c r="FRT523" s="61"/>
      <c r="FRU523" s="70"/>
      <c r="FRV523" s="70"/>
      <c r="FRW523" s="60"/>
      <c r="FRX523" s="61"/>
      <c r="FRY523" s="70"/>
      <c r="FRZ523" s="70"/>
      <c r="FSA523" s="60"/>
      <c r="FSB523" s="61"/>
      <c r="FSC523" s="70"/>
      <c r="FSD523" s="70"/>
      <c r="FSE523" s="60"/>
      <c r="FSF523" s="61"/>
      <c r="FSG523" s="70"/>
      <c r="FSH523" s="70"/>
      <c r="FSI523" s="60"/>
      <c r="FSJ523" s="61"/>
      <c r="FSK523" s="70"/>
      <c r="FSL523" s="70"/>
      <c r="FSM523" s="60"/>
      <c r="FSN523" s="61"/>
      <c r="FSO523" s="70"/>
      <c r="FSP523" s="70"/>
      <c r="FSQ523" s="60"/>
      <c r="FSR523" s="61"/>
      <c r="FSS523" s="70"/>
      <c r="FST523" s="70"/>
      <c r="FSU523" s="60"/>
      <c r="FSV523" s="61"/>
      <c r="FSW523" s="70"/>
      <c r="FSX523" s="70"/>
      <c r="FSY523" s="60"/>
      <c r="FSZ523" s="61"/>
      <c r="FTA523" s="70"/>
      <c r="FTB523" s="70"/>
      <c r="FTC523" s="60"/>
      <c r="FTD523" s="61"/>
      <c r="FTE523" s="70"/>
      <c r="FTF523" s="70"/>
      <c r="FTG523" s="60"/>
      <c r="FTH523" s="61"/>
      <c r="FTI523" s="70"/>
      <c r="FTJ523" s="70"/>
      <c r="FTK523" s="60"/>
      <c r="FTL523" s="61"/>
      <c r="FTM523" s="70"/>
      <c r="FTN523" s="70"/>
      <c r="FTO523" s="60"/>
      <c r="FTP523" s="61"/>
      <c r="FTQ523" s="70"/>
      <c r="FTR523" s="70"/>
      <c r="FTS523" s="60"/>
      <c r="FTT523" s="61"/>
      <c r="FTU523" s="70"/>
      <c r="FTV523" s="70"/>
      <c r="FTW523" s="60"/>
      <c r="FTX523" s="61"/>
      <c r="FTY523" s="70"/>
      <c r="FTZ523" s="70"/>
      <c r="FUA523" s="60"/>
      <c r="FUB523" s="61"/>
      <c r="FUC523" s="70"/>
      <c r="FUD523" s="70"/>
      <c r="FUE523" s="60"/>
      <c r="FUF523" s="61"/>
      <c r="FUG523" s="70"/>
      <c r="FUH523" s="70"/>
      <c r="FUI523" s="60"/>
      <c r="FUJ523" s="61"/>
      <c r="FUK523" s="70"/>
      <c r="FUL523" s="70"/>
      <c r="FUM523" s="60"/>
      <c r="FUN523" s="61"/>
      <c r="FUO523" s="70"/>
      <c r="FUP523" s="70"/>
      <c r="FUQ523" s="60"/>
      <c r="FUR523" s="61"/>
      <c r="FUS523" s="70"/>
      <c r="FUT523" s="70"/>
      <c r="FUU523" s="60"/>
      <c r="FUV523" s="61"/>
      <c r="FUW523" s="70"/>
      <c r="FUX523" s="70"/>
      <c r="FUY523" s="60"/>
      <c r="FUZ523" s="61"/>
      <c r="FVA523" s="70"/>
      <c r="FVB523" s="70"/>
      <c r="FVC523" s="60"/>
      <c r="FVD523" s="61"/>
      <c r="FVE523" s="70"/>
      <c r="FVF523" s="70"/>
      <c r="FVG523" s="60"/>
      <c r="FVH523" s="61"/>
      <c r="FVI523" s="70"/>
      <c r="FVJ523" s="70"/>
      <c r="FVK523" s="60"/>
      <c r="FVL523" s="61"/>
      <c r="FVM523" s="70"/>
      <c r="FVN523" s="70"/>
      <c r="FVO523" s="60"/>
      <c r="FVP523" s="61"/>
      <c r="FVQ523" s="70"/>
      <c r="FVR523" s="70"/>
      <c r="FVS523" s="60"/>
      <c r="FVT523" s="61"/>
      <c r="FVU523" s="70"/>
      <c r="FVV523" s="70"/>
      <c r="FVW523" s="60"/>
      <c r="FVX523" s="61"/>
      <c r="FVY523" s="70"/>
      <c r="FVZ523" s="70"/>
      <c r="FWA523" s="60"/>
      <c r="FWB523" s="61"/>
      <c r="FWC523" s="70"/>
      <c r="FWD523" s="70"/>
      <c r="FWE523" s="60"/>
      <c r="FWF523" s="61"/>
      <c r="FWG523" s="70"/>
      <c r="FWH523" s="70"/>
      <c r="FWI523" s="60"/>
      <c r="FWJ523" s="61"/>
      <c r="FWK523" s="70"/>
      <c r="FWL523" s="70"/>
      <c r="FWM523" s="60"/>
      <c r="FWN523" s="61"/>
      <c r="FWO523" s="70"/>
      <c r="FWP523" s="70"/>
      <c r="FWQ523" s="60"/>
      <c r="FWR523" s="61"/>
      <c r="FWS523" s="70"/>
      <c r="FWT523" s="70"/>
      <c r="FWU523" s="60"/>
      <c r="FWV523" s="61"/>
      <c r="FWW523" s="70"/>
      <c r="FWX523" s="70"/>
      <c r="FWY523" s="60"/>
      <c r="FWZ523" s="61"/>
      <c r="FXA523" s="70"/>
      <c r="FXB523" s="70"/>
      <c r="FXC523" s="60"/>
      <c r="FXD523" s="61"/>
      <c r="FXE523" s="70"/>
      <c r="FXF523" s="70"/>
      <c r="FXG523" s="60"/>
      <c r="FXH523" s="61"/>
      <c r="FXI523" s="70"/>
      <c r="FXJ523" s="70"/>
      <c r="FXK523" s="60"/>
      <c r="FXL523" s="61"/>
      <c r="FXM523" s="70"/>
      <c r="FXN523" s="70"/>
      <c r="FXO523" s="60"/>
      <c r="FXP523" s="61"/>
      <c r="FXQ523" s="70"/>
      <c r="FXR523" s="70"/>
      <c r="FXS523" s="60"/>
      <c r="FXT523" s="61"/>
      <c r="FXU523" s="70"/>
      <c r="FXV523" s="70"/>
      <c r="FXW523" s="60"/>
      <c r="FXX523" s="61"/>
      <c r="FXY523" s="70"/>
      <c r="FXZ523" s="70"/>
      <c r="FYA523" s="60"/>
      <c r="FYB523" s="61"/>
      <c r="FYC523" s="70"/>
      <c r="FYD523" s="70"/>
      <c r="FYE523" s="60"/>
      <c r="FYF523" s="61"/>
      <c r="FYG523" s="70"/>
      <c r="FYH523" s="70"/>
      <c r="FYI523" s="60"/>
      <c r="FYJ523" s="61"/>
      <c r="FYK523" s="70"/>
      <c r="FYL523" s="70"/>
      <c r="FYM523" s="60"/>
      <c r="FYN523" s="61"/>
      <c r="FYO523" s="70"/>
      <c r="FYP523" s="70"/>
      <c r="FYQ523" s="60"/>
      <c r="FYR523" s="61"/>
      <c r="FYS523" s="70"/>
      <c r="FYT523" s="70"/>
      <c r="FYU523" s="60"/>
      <c r="FYV523" s="61"/>
      <c r="FYW523" s="70"/>
      <c r="FYX523" s="70"/>
      <c r="FYY523" s="60"/>
      <c r="FYZ523" s="61"/>
      <c r="FZA523" s="70"/>
      <c r="FZB523" s="70"/>
      <c r="FZC523" s="60"/>
      <c r="FZD523" s="61"/>
      <c r="FZE523" s="70"/>
      <c r="FZF523" s="70"/>
      <c r="FZG523" s="60"/>
      <c r="FZH523" s="61"/>
      <c r="FZI523" s="70"/>
      <c r="FZJ523" s="70"/>
      <c r="FZK523" s="60"/>
      <c r="FZL523" s="61"/>
      <c r="FZM523" s="70"/>
      <c r="FZN523" s="70"/>
      <c r="FZO523" s="60"/>
      <c r="FZP523" s="61"/>
      <c r="FZQ523" s="70"/>
      <c r="FZR523" s="70"/>
      <c r="FZS523" s="60"/>
      <c r="FZT523" s="61"/>
      <c r="FZU523" s="70"/>
      <c r="FZV523" s="70"/>
      <c r="FZW523" s="60"/>
      <c r="FZX523" s="61"/>
      <c r="FZY523" s="70"/>
      <c r="FZZ523" s="70"/>
      <c r="GAA523" s="60"/>
      <c r="GAB523" s="61"/>
      <c r="GAC523" s="70"/>
      <c r="GAD523" s="70"/>
      <c r="GAE523" s="60"/>
      <c r="GAF523" s="61"/>
      <c r="GAG523" s="70"/>
      <c r="GAH523" s="70"/>
      <c r="GAI523" s="60"/>
      <c r="GAJ523" s="61"/>
      <c r="GAK523" s="70"/>
      <c r="GAL523" s="70"/>
      <c r="GAM523" s="60"/>
      <c r="GAN523" s="61"/>
      <c r="GAO523" s="70"/>
      <c r="GAP523" s="70"/>
      <c r="GAQ523" s="60"/>
      <c r="GAR523" s="61"/>
      <c r="GAS523" s="70"/>
      <c r="GAT523" s="70"/>
      <c r="GAU523" s="60"/>
      <c r="GAV523" s="61"/>
      <c r="GAW523" s="70"/>
      <c r="GAX523" s="70"/>
      <c r="GAY523" s="60"/>
      <c r="GAZ523" s="61"/>
      <c r="GBA523" s="70"/>
      <c r="GBB523" s="70"/>
      <c r="GBC523" s="60"/>
      <c r="GBD523" s="61"/>
      <c r="GBE523" s="70"/>
      <c r="GBF523" s="70"/>
      <c r="GBG523" s="60"/>
      <c r="GBH523" s="61"/>
      <c r="GBI523" s="70"/>
      <c r="GBJ523" s="70"/>
      <c r="GBK523" s="60"/>
      <c r="GBL523" s="61"/>
      <c r="GBM523" s="70"/>
      <c r="GBN523" s="70"/>
      <c r="GBO523" s="60"/>
      <c r="GBP523" s="61"/>
      <c r="GBQ523" s="70"/>
      <c r="GBR523" s="70"/>
      <c r="GBS523" s="60"/>
      <c r="GBT523" s="61"/>
      <c r="GBU523" s="70"/>
      <c r="GBV523" s="70"/>
      <c r="GBW523" s="60"/>
      <c r="GBX523" s="61"/>
      <c r="GBY523" s="70"/>
      <c r="GBZ523" s="70"/>
      <c r="GCA523" s="60"/>
      <c r="GCB523" s="61"/>
      <c r="GCC523" s="70"/>
      <c r="GCD523" s="70"/>
      <c r="GCE523" s="60"/>
      <c r="GCF523" s="61"/>
      <c r="GCG523" s="70"/>
      <c r="GCH523" s="70"/>
      <c r="GCI523" s="60"/>
      <c r="GCJ523" s="61"/>
      <c r="GCK523" s="70"/>
      <c r="GCL523" s="70"/>
      <c r="GCM523" s="60"/>
      <c r="GCN523" s="61"/>
      <c r="GCO523" s="70"/>
      <c r="GCP523" s="70"/>
      <c r="GCQ523" s="60"/>
      <c r="GCR523" s="61"/>
      <c r="GCS523" s="70"/>
      <c r="GCT523" s="70"/>
      <c r="GCU523" s="60"/>
      <c r="GCV523" s="61"/>
      <c r="GCW523" s="70"/>
      <c r="GCX523" s="70"/>
      <c r="GCY523" s="60"/>
      <c r="GCZ523" s="61"/>
      <c r="GDA523" s="70"/>
      <c r="GDB523" s="70"/>
      <c r="GDC523" s="60"/>
      <c r="GDD523" s="61"/>
      <c r="GDE523" s="70"/>
      <c r="GDF523" s="70"/>
      <c r="GDG523" s="60"/>
      <c r="GDH523" s="61"/>
      <c r="GDI523" s="70"/>
      <c r="GDJ523" s="70"/>
      <c r="GDK523" s="60"/>
      <c r="GDL523" s="61"/>
      <c r="GDM523" s="70"/>
      <c r="GDN523" s="70"/>
      <c r="GDO523" s="60"/>
      <c r="GDP523" s="61"/>
      <c r="GDQ523" s="70"/>
      <c r="GDR523" s="70"/>
      <c r="GDS523" s="60"/>
      <c r="GDT523" s="61"/>
      <c r="GDU523" s="70"/>
      <c r="GDV523" s="70"/>
      <c r="GDW523" s="60"/>
      <c r="GDX523" s="61"/>
      <c r="GDY523" s="70"/>
      <c r="GDZ523" s="70"/>
      <c r="GEA523" s="60"/>
      <c r="GEB523" s="61"/>
      <c r="GEC523" s="70"/>
      <c r="GED523" s="70"/>
      <c r="GEE523" s="60"/>
      <c r="GEF523" s="61"/>
      <c r="GEG523" s="70"/>
      <c r="GEH523" s="70"/>
      <c r="GEI523" s="60"/>
      <c r="GEJ523" s="61"/>
      <c r="GEK523" s="70"/>
      <c r="GEL523" s="70"/>
      <c r="GEM523" s="60"/>
      <c r="GEN523" s="61"/>
      <c r="GEO523" s="70"/>
      <c r="GEP523" s="70"/>
      <c r="GEQ523" s="60"/>
      <c r="GER523" s="61"/>
      <c r="GES523" s="70"/>
      <c r="GET523" s="70"/>
      <c r="GEU523" s="60"/>
      <c r="GEV523" s="61"/>
      <c r="GEW523" s="70"/>
      <c r="GEX523" s="70"/>
      <c r="GEY523" s="60"/>
      <c r="GEZ523" s="61"/>
      <c r="GFA523" s="70"/>
      <c r="GFB523" s="70"/>
      <c r="GFC523" s="60"/>
      <c r="GFD523" s="61"/>
      <c r="GFE523" s="70"/>
      <c r="GFF523" s="70"/>
      <c r="GFG523" s="60"/>
      <c r="GFH523" s="61"/>
      <c r="GFI523" s="70"/>
      <c r="GFJ523" s="70"/>
      <c r="GFK523" s="60"/>
      <c r="GFL523" s="61"/>
      <c r="GFM523" s="70"/>
      <c r="GFN523" s="70"/>
      <c r="GFO523" s="60"/>
      <c r="GFP523" s="61"/>
      <c r="GFQ523" s="70"/>
      <c r="GFR523" s="70"/>
      <c r="GFS523" s="60"/>
      <c r="GFT523" s="61"/>
      <c r="GFU523" s="70"/>
      <c r="GFV523" s="70"/>
      <c r="GFW523" s="60"/>
      <c r="GFX523" s="61"/>
      <c r="GFY523" s="70"/>
      <c r="GFZ523" s="70"/>
      <c r="GGA523" s="60"/>
      <c r="GGB523" s="61"/>
      <c r="GGC523" s="70"/>
      <c r="GGD523" s="70"/>
      <c r="GGE523" s="60"/>
      <c r="GGF523" s="61"/>
      <c r="GGG523" s="70"/>
      <c r="GGH523" s="70"/>
      <c r="GGI523" s="60"/>
      <c r="GGJ523" s="61"/>
      <c r="GGK523" s="70"/>
      <c r="GGL523" s="70"/>
      <c r="GGM523" s="60"/>
      <c r="GGN523" s="61"/>
      <c r="GGO523" s="70"/>
      <c r="GGP523" s="70"/>
      <c r="GGQ523" s="60"/>
      <c r="GGR523" s="61"/>
      <c r="GGS523" s="70"/>
      <c r="GGT523" s="70"/>
      <c r="GGU523" s="60"/>
      <c r="GGV523" s="61"/>
      <c r="GGW523" s="70"/>
      <c r="GGX523" s="70"/>
      <c r="GGY523" s="60"/>
      <c r="GGZ523" s="61"/>
      <c r="GHA523" s="70"/>
      <c r="GHB523" s="70"/>
      <c r="GHC523" s="60"/>
      <c r="GHD523" s="61"/>
      <c r="GHE523" s="70"/>
      <c r="GHF523" s="70"/>
      <c r="GHG523" s="60"/>
      <c r="GHH523" s="61"/>
      <c r="GHI523" s="70"/>
      <c r="GHJ523" s="70"/>
      <c r="GHK523" s="60"/>
      <c r="GHL523" s="61"/>
      <c r="GHM523" s="70"/>
      <c r="GHN523" s="70"/>
      <c r="GHO523" s="60"/>
      <c r="GHP523" s="61"/>
      <c r="GHQ523" s="70"/>
      <c r="GHR523" s="70"/>
      <c r="GHS523" s="60"/>
      <c r="GHT523" s="61"/>
      <c r="GHU523" s="70"/>
      <c r="GHV523" s="70"/>
      <c r="GHW523" s="60"/>
      <c r="GHX523" s="61"/>
      <c r="GHY523" s="70"/>
      <c r="GHZ523" s="70"/>
      <c r="GIA523" s="60"/>
      <c r="GIB523" s="61"/>
      <c r="GIC523" s="70"/>
      <c r="GID523" s="70"/>
      <c r="GIE523" s="60"/>
      <c r="GIF523" s="61"/>
      <c r="GIG523" s="70"/>
      <c r="GIH523" s="70"/>
      <c r="GII523" s="60"/>
      <c r="GIJ523" s="61"/>
      <c r="GIK523" s="70"/>
      <c r="GIL523" s="70"/>
      <c r="GIM523" s="60"/>
      <c r="GIN523" s="61"/>
      <c r="GIO523" s="70"/>
      <c r="GIP523" s="70"/>
      <c r="GIQ523" s="60"/>
      <c r="GIR523" s="61"/>
      <c r="GIS523" s="70"/>
      <c r="GIT523" s="70"/>
      <c r="GIU523" s="60"/>
      <c r="GIV523" s="61"/>
      <c r="GIW523" s="70"/>
      <c r="GIX523" s="70"/>
      <c r="GIY523" s="60"/>
      <c r="GIZ523" s="61"/>
      <c r="GJA523" s="70"/>
      <c r="GJB523" s="70"/>
      <c r="GJC523" s="60"/>
      <c r="GJD523" s="61"/>
      <c r="GJE523" s="70"/>
      <c r="GJF523" s="70"/>
      <c r="GJG523" s="60"/>
      <c r="GJH523" s="61"/>
      <c r="GJI523" s="70"/>
      <c r="GJJ523" s="70"/>
      <c r="GJK523" s="60"/>
      <c r="GJL523" s="61"/>
      <c r="GJM523" s="70"/>
      <c r="GJN523" s="70"/>
      <c r="GJO523" s="60"/>
      <c r="GJP523" s="61"/>
      <c r="GJQ523" s="70"/>
      <c r="GJR523" s="70"/>
      <c r="GJS523" s="60"/>
      <c r="GJT523" s="61"/>
      <c r="GJU523" s="70"/>
      <c r="GJV523" s="70"/>
      <c r="GJW523" s="60"/>
      <c r="GJX523" s="61"/>
      <c r="GJY523" s="70"/>
      <c r="GJZ523" s="70"/>
      <c r="GKA523" s="60"/>
      <c r="GKB523" s="61"/>
      <c r="GKC523" s="70"/>
      <c r="GKD523" s="70"/>
      <c r="GKE523" s="60"/>
      <c r="GKF523" s="61"/>
      <c r="GKG523" s="70"/>
      <c r="GKH523" s="70"/>
      <c r="GKI523" s="60"/>
      <c r="GKJ523" s="61"/>
      <c r="GKK523" s="70"/>
      <c r="GKL523" s="70"/>
      <c r="GKM523" s="60"/>
      <c r="GKN523" s="61"/>
      <c r="GKO523" s="70"/>
      <c r="GKP523" s="70"/>
      <c r="GKQ523" s="60"/>
      <c r="GKR523" s="61"/>
      <c r="GKS523" s="70"/>
      <c r="GKT523" s="70"/>
      <c r="GKU523" s="60"/>
      <c r="GKV523" s="61"/>
      <c r="GKW523" s="70"/>
      <c r="GKX523" s="70"/>
      <c r="GKY523" s="60"/>
      <c r="GKZ523" s="61"/>
      <c r="GLA523" s="70"/>
      <c r="GLB523" s="70"/>
      <c r="GLC523" s="60"/>
      <c r="GLD523" s="61"/>
      <c r="GLE523" s="70"/>
      <c r="GLF523" s="70"/>
      <c r="GLG523" s="60"/>
      <c r="GLH523" s="61"/>
      <c r="GLI523" s="70"/>
      <c r="GLJ523" s="70"/>
      <c r="GLK523" s="60"/>
      <c r="GLL523" s="61"/>
      <c r="GLM523" s="70"/>
      <c r="GLN523" s="70"/>
      <c r="GLO523" s="60"/>
      <c r="GLP523" s="61"/>
      <c r="GLQ523" s="70"/>
      <c r="GLR523" s="70"/>
      <c r="GLS523" s="60"/>
      <c r="GLT523" s="61"/>
      <c r="GLU523" s="70"/>
      <c r="GLV523" s="70"/>
      <c r="GLW523" s="60"/>
      <c r="GLX523" s="61"/>
      <c r="GLY523" s="70"/>
      <c r="GLZ523" s="70"/>
      <c r="GMA523" s="60"/>
      <c r="GMB523" s="61"/>
      <c r="GMC523" s="70"/>
      <c r="GMD523" s="70"/>
      <c r="GME523" s="60"/>
      <c r="GMF523" s="61"/>
      <c r="GMG523" s="70"/>
      <c r="GMH523" s="70"/>
      <c r="GMI523" s="60"/>
      <c r="GMJ523" s="61"/>
      <c r="GMK523" s="70"/>
      <c r="GML523" s="70"/>
      <c r="GMM523" s="60"/>
      <c r="GMN523" s="61"/>
      <c r="GMO523" s="70"/>
      <c r="GMP523" s="70"/>
      <c r="GMQ523" s="60"/>
      <c r="GMR523" s="61"/>
      <c r="GMS523" s="70"/>
      <c r="GMT523" s="70"/>
      <c r="GMU523" s="60"/>
      <c r="GMV523" s="61"/>
      <c r="GMW523" s="70"/>
      <c r="GMX523" s="70"/>
      <c r="GMY523" s="60"/>
      <c r="GMZ523" s="61"/>
      <c r="GNA523" s="70"/>
      <c r="GNB523" s="70"/>
      <c r="GNC523" s="60"/>
      <c r="GND523" s="61"/>
      <c r="GNE523" s="70"/>
      <c r="GNF523" s="70"/>
      <c r="GNG523" s="60"/>
      <c r="GNH523" s="61"/>
      <c r="GNI523" s="70"/>
      <c r="GNJ523" s="70"/>
      <c r="GNK523" s="60"/>
      <c r="GNL523" s="61"/>
      <c r="GNM523" s="70"/>
      <c r="GNN523" s="70"/>
      <c r="GNO523" s="60"/>
      <c r="GNP523" s="61"/>
      <c r="GNQ523" s="70"/>
      <c r="GNR523" s="70"/>
      <c r="GNS523" s="60"/>
      <c r="GNT523" s="61"/>
      <c r="GNU523" s="70"/>
      <c r="GNV523" s="70"/>
      <c r="GNW523" s="60"/>
      <c r="GNX523" s="61"/>
      <c r="GNY523" s="70"/>
      <c r="GNZ523" s="70"/>
      <c r="GOA523" s="60"/>
      <c r="GOB523" s="61"/>
      <c r="GOC523" s="70"/>
      <c r="GOD523" s="70"/>
      <c r="GOE523" s="60"/>
      <c r="GOF523" s="61"/>
      <c r="GOG523" s="70"/>
      <c r="GOH523" s="70"/>
      <c r="GOI523" s="60"/>
      <c r="GOJ523" s="61"/>
      <c r="GOK523" s="70"/>
      <c r="GOL523" s="70"/>
      <c r="GOM523" s="60"/>
      <c r="GON523" s="61"/>
      <c r="GOO523" s="70"/>
      <c r="GOP523" s="70"/>
      <c r="GOQ523" s="60"/>
      <c r="GOR523" s="61"/>
      <c r="GOS523" s="70"/>
      <c r="GOT523" s="70"/>
      <c r="GOU523" s="60"/>
      <c r="GOV523" s="61"/>
      <c r="GOW523" s="70"/>
      <c r="GOX523" s="70"/>
      <c r="GOY523" s="60"/>
      <c r="GOZ523" s="61"/>
      <c r="GPA523" s="70"/>
      <c r="GPB523" s="70"/>
      <c r="GPC523" s="60"/>
      <c r="GPD523" s="61"/>
      <c r="GPE523" s="70"/>
      <c r="GPF523" s="70"/>
      <c r="GPG523" s="60"/>
      <c r="GPH523" s="61"/>
      <c r="GPI523" s="70"/>
      <c r="GPJ523" s="70"/>
      <c r="GPK523" s="60"/>
      <c r="GPL523" s="61"/>
      <c r="GPM523" s="70"/>
      <c r="GPN523" s="70"/>
      <c r="GPO523" s="60"/>
      <c r="GPP523" s="61"/>
      <c r="GPQ523" s="70"/>
      <c r="GPR523" s="70"/>
      <c r="GPS523" s="60"/>
      <c r="GPT523" s="61"/>
      <c r="GPU523" s="70"/>
      <c r="GPV523" s="70"/>
      <c r="GPW523" s="60"/>
      <c r="GPX523" s="61"/>
      <c r="GPY523" s="70"/>
      <c r="GPZ523" s="70"/>
      <c r="GQA523" s="60"/>
      <c r="GQB523" s="61"/>
      <c r="GQC523" s="70"/>
      <c r="GQD523" s="70"/>
      <c r="GQE523" s="60"/>
      <c r="GQF523" s="61"/>
      <c r="GQG523" s="70"/>
      <c r="GQH523" s="70"/>
      <c r="GQI523" s="60"/>
      <c r="GQJ523" s="61"/>
      <c r="GQK523" s="70"/>
      <c r="GQL523" s="70"/>
      <c r="GQM523" s="60"/>
      <c r="GQN523" s="61"/>
      <c r="GQO523" s="70"/>
      <c r="GQP523" s="70"/>
      <c r="GQQ523" s="60"/>
      <c r="GQR523" s="61"/>
      <c r="GQS523" s="70"/>
      <c r="GQT523" s="70"/>
      <c r="GQU523" s="60"/>
      <c r="GQV523" s="61"/>
      <c r="GQW523" s="70"/>
      <c r="GQX523" s="70"/>
      <c r="GQY523" s="60"/>
      <c r="GQZ523" s="61"/>
      <c r="GRA523" s="70"/>
      <c r="GRB523" s="70"/>
      <c r="GRC523" s="60"/>
      <c r="GRD523" s="61"/>
      <c r="GRE523" s="70"/>
      <c r="GRF523" s="70"/>
      <c r="GRG523" s="60"/>
      <c r="GRH523" s="61"/>
      <c r="GRI523" s="70"/>
      <c r="GRJ523" s="70"/>
      <c r="GRK523" s="60"/>
      <c r="GRL523" s="61"/>
      <c r="GRM523" s="70"/>
      <c r="GRN523" s="70"/>
      <c r="GRO523" s="60"/>
      <c r="GRP523" s="61"/>
      <c r="GRQ523" s="70"/>
      <c r="GRR523" s="70"/>
      <c r="GRS523" s="60"/>
      <c r="GRT523" s="61"/>
      <c r="GRU523" s="70"/>
      <c r="GRV523" s="70"/>
      <c r="GRW523" s="60"/>
      <c r="GRX523" s="61"/>
      <c r="GRY523" s="70"/>
      <c r="GRZ523" s="70"/>
      <c r="GSA523" s="60"/>
      <c r="GSB523" s="61"/>
      <c r="GSC523" s="70"/>
      <c r="GSD523" s="70"/>
      <c r="GSE523" s="60"/>
      <c r="GSF523" s="61"/>
      <c r="GSG523" s="70"/>
      <c r="GSH523" s="70"/>
      <c r="GSI523" s="60"/>
      <c r="GSJ523" s="61"/>
      <c r="GSK523" s="70"/>
      <c r="GSL523" s="70"/>
      <c r="GSM523" s="60"/>
      <c r="GSN523" s="61"/>
      <c r="GSO523" s="70"/>
      <c r="GSP523" s="70"/>
      <c r="GSQ523" s="60"/>
      <c r="GSR523" s="61"/>
      <c r="GSS523" s="70"/>
      <c r="GST523" s="70"/>
      <c r="GSU523" s="60"/>
      <c r="GSV523" s="61"/>
      <c r="GSW523" s="70"/>
      <c r="GSX523" s="70"/>
      <c r="GSY523" s="60"/>
      <c r="GSZ523" s="61"/>
      <c r="GTA523" s="70"/>
      <c r="GTB523" s="70"/>
      <c r="GTC523" s="60"/>
      <c r="GTD523" s="61"/>
      <c r="GTE523" s="70"/>
      <c r="GTF523" s="70"/>
      <c r="GTG523" s="60"/>
      <c r="GTH523" s="61"/>
      <c r="GTI523" s="70"/>
      <c r="GTJ523" s="70"/>
      <c r="GTK523" s="60"/>
      <c r="GTL523" s="61"/>
      <c r="GTM523" s="70"/>
      <c r="GTN523" s="70"/>
      <c r="GTO523" s="60"/>
      <c r="GTP523" s="61"/>
      <c r="GTQ523" s="70"/>
      <c r="GTR523" s="70"/>
      <c r="GTS523" s="60"/>
      <c r="GTT523" s="61"/>
      <c r="GTU523" s="70"/>
      <c r="GTV523" s="70"/>
      <c r="GTW523" s="60"/>
      <c r="GTX523" s="61"/>
      <c r="GTY523" s="70"/>
      <c r="GTZ523" s="70"/>
      <c r="GUA523" s="60"/>
      <c r="GUB523" s="61"/>
      <c r="GUC523" s="70"/>
      <c r="GUD523" s="70"/>
      <c r="GUE523" s="60"/>
      <c r="GUF523" s="61"/>
      <c r="GUG523" s="70"/>
      <c r="GUH523" s="70"/>
      <c r="GUI523" s="60"/>
      <c r="GUJ523" s="61"/>
      <c r="GUK523" s="70"/>
      <c r="GUL523" s="70"/>
      <c r="GUM523" s="60"/>
      <c r="GUN523" s="61"/>
      <c r="GUO523" s="70"/>
      <c r="GUP523" s="70"/>
      <c r="GUQ523" s="60"/>
      <c r="GUR523" s="61"/>
      <c r="GUS523" s="70"/>
      <c r="GUT523" s="70"/>
      <c r="GUU523" s="60"/>
      <c r="GUV523" s="61"/>
      <c r="GUW523" s="70"/>
      <c r="GUX523" s="70"/>
      <c r="GUY523" s="60"/>
      <c r="GUZ523" s="61"/>
      <c r="GVA523" s="70"/>
      <c r="GVB523" s="70"/>
      <c r="GVC523" s="60"/>
      <c r="GVD523" s="61"/>
      <c r="GVE523" s="70"/>
      <c r="GVF523" s="70"/>
      <c r="GVG523" s="60"/>
      <c r="GVH523" s="61"/>
      <c r="GVI523" s="70"/>
      <c r="GVJ523" s="70"/>
      <c r="GVK523" s="60"/>
      <c r="GVL523" s="61"/>
      <c r="GVM523" s="70"/>
      <c r="GVN523" s="70"/>
      <c r="GVO523" s="60"/>
      <c r="GVP523" s="61"/>
      <c r="GVQ523" s="70"/>
      <c r="GVR523" s="70"/>
      <c r="GVS523" s="60"/>
      <c r="GVT523" s="61"/>
      <c r="GVU523" s="70"/>
      <c r="GVV523" s="70"/>
      <c r="GVW523" s="60"/>
      <c r="GVX523" s="61"/>
      <c r="GVY523" s="70"/>
      <c r="GVZ523" s="70"/>
      <c r="GWA523" s="60"/>
      <c r="GWB523" s="61"/>
      <c r="GWC523" s="70"/>
      <c r="GWD523" s="70"/>
      <c r="GWE523" s="60"/>
      <c r="GWF523" s="61"/>
      <c r="GWG523" s="70"/>
      <c r="GWH523" s="70"/>
      <c r="GWI523" s="60"/>
      <c r="GWJ523" s="61"/>
      <c r="GWK523" s="70"/>
      <c r="GWL523" s="70"/>
      <c r="GWM523" s="60"/>
      <c r="GWN523" s="61"/>
      <c r="GWO523" s="70"/>
      <c r="GWP523" s="70"/>
      <c r="GWQ523" s="60"/>
      <c r="GWR523" s="61"/>
      <c r="GWS523" s="70"/>
      <c r="GWT523" s="70"/>
      <c r="GWU523" s="60"/>
      <c r="GWV523" s="61"/>
      <c r="GWW523" s="70"/>
      <c r="GWX523" s="70"/>
      <c r="GWY523" s="60"/>
      <c r="GWZ523" s="61"/>
      <c r="GXA523" s="70"/>
      <c r="GXB523" s="70"/>
      <c r="GXC523" s="60"/>
      <c r="GXD523" s="61"/>
      <c r="GXE523" s="70"/>
      <c r="GXF523" s="70"/>
      <c r="GXG523" s="60"/>
      <c r="GXH523" s="61"/>
      <c r="GXI523" s="70"/>
      <c r="GXJ523" s="70"/>
      <c r="GXK523" s="60"/>
      <c r="GXL523" s="61"/>
      <c r="GXM523" s="70"/>
      <c r="GXN523" s="70"/>
      <c r="GXO523" s="60"/>
      <c r="GXP523" s="61"/>
      <c r="GXQ523" s="70"/>
      <c r="GXR523" s="70"/>
      <c r="GXS523" s="60"/>
      <c r="GXT523" s="61"/>
      <c r="GXU523" s="70"/>
      <c r="GXV523" s="70"/>
      <c r="GXW523" s="60"/>
      <c r="GXX523" s="61"/>
      <c r="GXY523" s="70"/>
      <c r="GXZ523" s="70"/>
      <c r="GYA523" s="60"/>
      <c r="GYB523" s="61"/>
      <c r="GYC523" s="70"/>
      <c r="GYD523" s="70"/>
      <c r="GYE523" s="60"/>
      <c r="GYF523" s="61"/>
      <c r="GYG523" s="70"/>
      <c r="GYH523" s="70"/>
      <c r="GYI523" s="60"/>
      <c r="GYJ523" s="61"/>
      <c r="GYK523" s="70"/>
      <c r="GYL523" s="70"/>
      <c r="GYM523" s="60"/>
      <c r="GYN523" s="61"/>
      <c r="GYO523" s="70"/>
      <c r="GYP523" s="70"/>
      <c r="GYQ523" s="60"/>
      <c r="GYR523" s="61"/>
      <c r="GYS523" s="70"/>
      <c r="GYT523" s="70"/>
      <c r="GYU523" s="60"/>
      <c r="GYV523" s="61"/>
      <c r="GYW523" s="70"/>
      <c r="GYX523" s="70"/>
      <c r="GYY523" s="60"/>
      <c r="GYZ523" s="61"/>
      <c r="GZA523" s="70"/>
      <c r="GZB523" s="70"/>
      <c r="GZC523" s="60"/>
      <c r="GZD523" s="61"/>
      <c r="GZE523" s="70"/>
      <c r="GZF523" s="70"/>
      <c r="GZG523" s="60"/>
      <c r="GZH523" s="61"/>
      <c r="GZI523" s="70"/>
      <c r="GZJ523" s="70"/>
      <c r="GZK523" s="60"/>
      <c r="GZL523" s="61"/>
      <c r="GZM523" s="70"/>
      <c r="GZN523" s="70"/>
      <c r="GZO523" s="60"/>
      <c r="GZP523" s="61"/>
      <c r="GZQ523" s="70"/>
      <c r="GZR523" s="70"/>
      <c r="GZS523" s="60"/>
      <c r="GZT523" s="61"/>
      <c r="GZU523" s="70"/>
      <c r="GZV523" s="70"/>
      <c r="GZW523" s="60"/>
      <c r="GZX523" s="61"/>
      <c r="GZY523" s="70"/>
      <c r="GZZ523" s="70"/>
      <c r="HAA523" s="60"/>
      <c r="HAB523" s="61"/>
      <c r="HAC523" s="70"/>
      <c r="HAD523" s="70"/>
      <c r="HAE523" s="60"/>
      <c r="HAF523" s="61"/>
      <c r="HAG523" s="70"/>
      <c r="HAH523" s="70"/>
      <c r="HAI523" s="60"/>
      <c r="HAJ523" s="61"/>
      <c r="HAK523" s="70"/>
      <c r="HAL523" s="70"/>
      <c r="HAM523" s="60"/>
      <c r="HAN523" s="61"/>
      <c r="HAO523" s="70"/>
      <c r="HAP523" s="70"/>
      <c r="HAQ523" s="60"/>
      <c r="HAR523" s="61"/>
      <c r="HAS523" s="70"/>
      <c r="HAT523" s="70"/>
      <c r="HAU523" s="60"/>
      <c r="HAV523" s="61"/>
      <c r="HAW523" s="70"/>
      <c r="HAX523" s="70"/>
      <c r="HAY523" s="60"/>
      <c r="HAZ523" s="61"/>
      <c r="HBA523" s="70"/>
      <c r="HBB523" s="70"/>
      <c r="HBC523" s="60"/>
      <c r="HBD523" s="61"/>
      <c r="HBE523" s="70"/>
      <c r="HBF523" s="70"/>
      <c r="HBG523" s="60"/>
      <c r="HBH523" s="61"/>
      <c r="HBI523" s="70"/>
      <c r="HBJ523" s="70"/>
      <c r="HBK523" s="60"/>
      <c r="HBL523" s="61"/>
      <c r="HBM523" s="70"/>
      <c r="HBN523" s="70"/>
      <c r="HBO523" s="60"/>
      <c r="HBP523" s="61"/>
      <c r="HBQ523" s="70"/>
      <c r="HBR523" s="70"/>
      <c r="HBS523" s="60"/>
      <c r="HBT523" s="61"/>
      <c r="HBU523" s="70"/>
      <c r="HBV523" s="70"/>
      <c r="HBW523" s="60"/>
      <c r="HBX523" s="61"/>
      <c r="HBY523" s="70"/>
      <c r="HBZ523" s="70"/>
      <c r="HCA523" s="60"/>
      <c r="HCB523" s="61"/>
      <c r="HCC523" s="70"/>
      <c r="HCD523" s="70"/>
      <c r="HCE523" s="60"/>
      <c r="HCF523" s="61"/>
      <c r="HCG523" s="70"/>
      <c r="HCH523" s="70"/>
      <c r="HCI523" s="60"/>
      <c r="HCJ523" s="61"/>
      <c r="HCK523" s="70"/>
      <c r="HCL523" s="70"/>
      <c r="HCM523" s="60"/>
      <c r="HCN523" s="61"/>
      <c r="HCO523" s="70"/>
      <c r="HCP523" s="70"/>
      <c r="HCQ523" s="60"/>
      <c r="HCR523" s="61"/>
      <c r="HCS523" s="70"/>
      <c r="HCT523" s="70"/>
      <c r="HCU523" s="60"/>
      <c r="HCV523" s="61"/>
      <c r="HCW523" s="70"/>
      <c r="HCX523" s="70"/>
      <c r="HCY523" s="60"/>
      <c r="HCZ523" s="61"/>
      <c r="HDA523" s="70"/>
      <c r="HDB523" s="70"/>
      <c r="HDC523" s="60"/>
      <c r="HDD523" s="61"/>
      <c r="HDE523" s="70"/>
      <c r="HDF523" s="70"/>
      <c r="HDG523" s="60"/>
      <c r="HDH523" s="61"/>
      <c r="HDI523" s="70"/>
      <c r="HDJ523" s="70"/>
      <c r="HDK523" s="60"/>
      <c r="HDL523" s="61"/>
      <c r="HDM523" s="70"/>
      <c r="HDN523" s="70"/>
      <c r="HDO523" s="60"/>
      <c r="HDP523" s="61"/>
      <c r="HDQ523" s="70"/>
      <c r="HDR523" s="70"/>
      <c r="HDS523" s="60"/>
      <c r="HDT523" s="61"/>
      <c r="HDU523" s="70"/>
      <c r="HDV523" s="70"/>
      <c r="HDW523" s="60"/>
      <c r="HDX523" s="61"/>
      <c r="HDY523" s="70"/>
      <c r="HDZ523" s="70"/>
      <c r="HEA523" s="60"/>
      <c r="HEB523" s="61"/>
      <c r="HEC523" s="70"/>
      <c r="HED523" s="70"/>
      <c r="HEE523" s="60"/>
      <c r="HEF523" s="61"/>
      <c r="HEG523" s="70"/>
      <c r="HEH523" s="70"/>
      <c r="HEI523" s="60"/>
      <c r="HEJ523" s="61"/>
      <c r="HEK523" s="70"/>
      <c r="HEL523" s="70"/>
      <c r="HEM523" s="60"/>
      <c r="HEN523" s="61"/>
      <c r="HEO523" s="70"/>
      <c r="HEP523" s="70"/>
      <c r="HEQ523" s="60"/>
      <c r="HER523" s="61"/>
      <c r="HES523" s="70"/>
      <c r="HET523" s="70"/>
      <c r="HEU523" s="60"/>
      <c r="HEV523" s="61"/>
      <c r="HEW523" s="70"/>
      <c r="HEX523" s="70"/>
      <c r="HEY523" s="60"/>
      <c r="HEZ523" s="61"/>
      <c r="HFA523" s="70"/>
      <c r="HFB523" s="70"/>
      <c r="HFC523" s="60"/>
      <c r="HFD523" s="61"/>
      <c r="HFE523" s="70"/>
      <c r="HFF523" s="70"/>
      <c r="HFG523" s="60"/>
      <c r="HFH523" s="61"/>
      <c r="HFI523" s="70"/>
      <c r="HFJ523" s="70"/>
      <c r="HFK523" s="60"/>
      <c r="HFL523" s="61"/>
      <c r="HFM523" s="70"/>
      <c r="HFN523" s="70"/>
      <c r="HFO523" s="60"/>
      <c r="HFP523" s="61"/>
      <c r="HFQ523" s="70"/>
      <c r="HFR523" s="70"/>
      <c r="HFS523" s="60"/>
      <c r="HFT523" s="61"/>
      <c r="HFU523" s="70"/>
      <c r="HFV523" s="70"/>
      <c r="HFW523" s="60"/>
      <c r="HFX523" s="61"/>
      <c r="HFY523" s="70"/>
      <c r="HFZ523" s="70"/>
      <c r="HGA523" s="60"/>
      <c r="HGB523" s="61"/>
      <c r="HGC523" s="70"/>
      <c r="HGD523" s="70"/>
      <c r="HGE523" s="60"/>
      <c r="HGF523" s="61"/>
      <c r="HGG523" s="70"/>
      <c r="HGH523" s="70"/>
      <c r="HGI523" s="60"/>
      <c r="HGJ523" s="61"/>
      <c r="HGK523" s="70"/>
      <c r="HGL523" s="70"/>
      <c r="HGM523" s="60"/>
      <c r="HGN523" s="61"/>
      <c r="HGO523" s="70"/>
      <c r="HGP523" s="70"/>
      <c r="HGQ523" s="60"/>
      <c r="HGR523" s="61"/>
      <c r="HGS523" s="70"/>
      <c r="HGT523" s="70"/>
      <c r="HGU523" s="60"/>
      <c r="HGV523" s="61"/>
      <c r="HGW523" s="70"/>
      <c r="HGX523" s="70"/>
      <c r="HGY523" s="60"/>
      <c r="HGZ523" s="61"/>
      <c r="HHA523" s="70"/>
      <c r="HHB523" s="70"/>
      <c r="HHC523" s="60"/>
      <c r="HHD523" s="61"/>
      <c r="HHE523" s="70"/>
      <c r="HHF523" s="70"/>
      <c r="HHG523" s="60"/>
      <c r="HHH523" s="61"/>
      <c r="HHI523" s="70"/>
      <c r="HHJ523" s="70"/>
      <c r="HHK523" s="60"/>
      <c r="HHL523" s="61"/>
      <c r="HHM523" s="70"/>
      <c r="HHN523" s="70"/>
      <c r="HHO523" s="60"/>
      <c r="HHP523" s="61"/>
      <c r="HHQ523" s="70"/>
      <c r="HHR523" s="70"/>
      <c r="HHS523" s="60"/>
      <c r="HHT523" s="61"/>
      <c r="HHU523" s="70"/>
      <c r="HHV523" s="70"/>
      <c r="HHW523" s="60"/>
      <c r="HHX523" s="61"/>
      <c r="HHY523" s="70"/>
      <c r="HHZ523" s="70"/>
      <c r="HIA523" s="60"/>
      <c r="HIB523" s="61"/>
      <c r="HIC523" s="70"/>
      <c r="HID523" s="70"/>
      <c r="HIE523" s="60"/>
      <c r="HIF523" s="61"/>
      <c r="HIG523" s="70"/>
      <c r="HIH523" s="70"/>
      <c r="HII523" s="60"/>
      <c r="HIJ523" s="61"/>
      <c r="HIK523" s="70"/>
      <c r="HIL523" s="70"/>
      <c r="HIM523" s="60"/>
      <c r="HIN523" s="61"/>
      <c r="HIO523" s="70"/>
      <c r="HIP523" s="70"/>
      <c r="HIQ523" s="60"/>
      <c r="HIR523" s="61"/>
      <c r="HIS523" s="70"/>
      <c r="HIT523" s="70"/>
      <c r="HIU523" s="60"/>
      <c r="HIV523" s="61"/>
      <c r="HIW523" s="70"/>
      <c r="HIX523" s="70"/>
      <c r="HIY523" s="60"/>
      <c r="HIZ523" s="61"/>
      <c r="HJA523" s="70"/>
      <c r="HJB523" s="70"/>
      <c r="HJC523" s="60"/>
      <c r="HJD523" s="61"/>
      <c r="HJE523" s="70"/>
      <c r="HJF523" s="70"/>
      <c r="HJG523" s="60"/>
      <c r="HJH523" s="61"/>
      <c r="HJI523" s="70"/>
      <c r="HJJ523" s="70"/>
      <c r="HJK523" s="60"/>
      <c r="HJL523" s="61"/>
      <c r="HJM523" s="70"/>
      <c r="HJN523" s="70"/>
      <c r="HJO523" s="60"/>
      <c r="HJP523" s="61"/>
      <c r="HJQ523" s="70"/>
      <c r="HJR523" s="70"/>
      <c r="HJS523" s="60"/>
      <c r="HJT523" s="61"/>
      <c r="HJU523" s="70"/>
      <c r="HJV523" s="70"/>
      <c r="HJW523" s="60"/>
      <c r="HJX523" s="61"/>
      <c r="HJY523" s="70"/>
      <c r="HJZ523" s="70"/>
      <c r="HKA523" s="60"/>
      <c r="HKB523" s="61"/>
      <c r="HKC523" s="70"/>
      <c r="HKD523" s="70"/>
      <c r="HKE523" s="60"/>
      <c r="HKF523" s="61"/>
      <c r="HKG523" s="70"/>
      <c r="HKH523" s="70"/>
      <c r="HKI523" s="60"/>
      <c r="HKJ523" s="61"/>
      <c r="HKK523" s="70"/>
      <c r="HKL523" s="70"/>
      <c r="HKM523" s="60"/>
      <c r="HKN523" s="61"/>
      <c r="HKO523" s="70"/>
      <c r="HKP523" s="70"/>
      <c r="HKQ523" s="60"/>
      <c r="HKR523" s="61"/>
      <c r="HKS523" s="70"/>
      <c r="HKT523" s="70"/>
      <c r="HKU523" s="60"/>
      <c r="HKV523" s="61"/>
      <c r="HKW523" s="70"/>
      <c r="HKX523" s="70"/>
      <c r="HKY523" s="60"/>
      <c r="HKZ523" s="61"/>
      <c r="HLA523" s="70"/>
      <c r="HLB523" s="70"/>
      <c r="HLC523" s="60"/>
      <c r="HLD523" s="61"/>
      <c r="HLE523" s="70"/>
      <c r="HLF523" s="70"/>
      <c r="HLG523" s="60"/>
      <c r="HLH523" s="61"/>
      <c r="HLI523" s="70"/>
      <c r="HLJ523" s="70"/>
      <c r="HLK523" s="60"/>
      <c r="HLL523" s="61"/>
      <c r="HLM523" s="70"/>
      <c r="HLN523" s="70"/>
      <c r="HLO523" s="60"/>
      <c r="HLP523" s="61"/>
      <c r="HLQ523" s="70"/>
      <c r="HLR523" s="70"/>
      <c r="HLS523" s="60"/>
      <c r="HLT523" s="61"/>
      <c r="HLU523" s="70"/>
      <c r="HLV523" s="70"/>
      <c r="HLW523" s="60"/>
      <c r="HLX523" s="61"/>
      <c r="HLY523" s="70"/>
      <c r="HLZ523" s="70"/>
      <c r="HMA523" s="60"/>
      <c r="HMB523" s="61"/>
      <c r="HMC523" s="70"/>
      <c r="HMD523" s="70"/>
      <c r="HME523" s="60"/>
      <c r="HMF523" s="61"/>
      <c r="HMG523" s="70"/>
      <c r="HMH523" s="70"/>
      <c r="HMI523" s="60"/>
      <c r="HMJ523" s="61"/>
      <c r="HMK523" s="70"/>
      <c r="HML523" s="70"/>
      <c r="HMM523" s="60"/>
      <c r="HMN523" s="61"/>
      <c r="HMO523" s="70"/>
      <c r="HMP523" s="70"/>
      <c r="HMQ523" s="60"/>
      <c r="HMR523" s="61"/>
      <c r="HMS523" s="70"/>
      <c r="HMT523" s="70"/>
      <c r="HMU523" s="60"/>
      <c r="HMV523" s="61"/>
      <c r="HMW523" s="70"/>
      <c r="HMX523" s="70"/>
      <c r="HMY523" s="60"/>
      <c r="HMZ523" s="61"/>
      <c r="HNA523" s="70"/>
      <c r="HNB523" s="70"/>
      <c r="HNC523" s="60"/>
      <c r="HND523" s="61"/>
      <c r="HNE523" s="70"/>
      <c r="HNF523" s="70"/>
      <c r="HNG523" s="60"/>
      <c r="HNH523" s="61"/>
      <c r="HNI523" s="70"/>
      <c r="HNJ523" s="70"/>
      <c r="HNK523" s="60"/>
      <c r="HNL523" s="61"/>
      <c r="HNM523" s="70"/>
      <c r="HNN523" s="70"/>
      <c r="HNO523" s="60"/>
      <c r="HNP523" s="61"/>
      <c r="HNQ523" s="70"/>
      <c r="HNR523" s="70"/>
      <c r="HNS523" s="60"/>
      <c r="HNT523" s="61"/>
      <c r="HNU523" s="70"/>
      <c r="HNV523" s="70"/>
      <c r="HNW523" s="60"/>
      <c r="HNX523" s="61"/>
      <c r="HNY523" s="70"/>
      <c r="HNZ523" s="70"/>
      <c r="HOA523" s="60"/>
      <c r="HOB523" s="61"/>
      <c r="HOC523" s="70"/>
      <c r="HOD523" s="70"/>
      <c r="HOE523" s="60"/>
      <c r="HOF523" s="61"/>
      <c r="HOG523" s="70"/>
      <c r="HOH523" s="70"/>
      <c r="HOI523" s="60"/>
      <c r="HOJ523" s="61"/>
      <c r="HOK523" s="70"/>
      <c r="HOL523" s="70"/>
      <c r="HOM523" s="60"/>
      <c r="HON523" s="61"/>
      <c r="HOO523" s="70"/>
      <c r="HOP523" s="70"/>
      <c r="HOQ523" s="60"/>
      <c r="HOR523" s="61"/>
      <c r="HOS523" s="70"/>
      <c r="HOT523" s="70"/>
      <c r="HOU523" s="60"/>
      <c r="HOV523" s="61"/>
      <c r="HOW523" s="70"/>
      <c r="HOX523" s="70"/>
      <c r="HOY523" s="60"/>
      <c r="HOZ523" s="61"/>
      <c r="HPA523" s="70"/>
      <c r="HPB523" s="70"/>
      <c r="HPC523" s="60"/>
      <c r="HPD523" s="61"/>
      <c r="HPE523" s="70"/>
      <c r="HPF523" s="70"/>
      <c r="HPG523" s="60"/>
      <c r="HPH523" s="61"/>
      <c r="HPI523" s="70"/>
      <c r="HPJ523" s="70"/>
      <c r="HPK523" s="60"/>
      <c r="HPL523" s="61"/>
      <c r="HPM523" s="70"/>
      <c r="HPN523" s="70"/>
      <c r="HPO523" s="60"/>
      <c r="HPP523" s="61"/>
      <c r="HPQ523" s="70"/>
      <c r="HPR523" s="70"/>
      <c r="HPS523" s="60"/>
      <c r="HPT523" s="61"/>
      <c r="HPU523" s="70"/>
      <c r="HPV523" s="70"/>
      <c r="HPW523" s="60"/>
      <c r="HPX523" s="61"/>
      <c r="HPY523" s="70"/>
      <c r="HPZ523" s="70"/>
      <c r="HQA523" s="60"/>
      <c r="HQB523" s="61"/>
      <c r="HQC523" s="70"/>
      <c r="HQD523" s="70"/>
      <c r="HQE523" s="60"/>
      <c r="HQF523" s="61"/>
      <c r="HQG523" s="70"/>
      <c r="HQH523" s="70"/>
      <c r="HQI523" s="60"/>
      <c r="HQJ523" s="61"/>
      <c r="HQK523" s="70"/>
      <c r="HQL523" s="70"/>
      <c r="HQM523" s="60"/>
      <c r="HQN523" s="61"/>
      <c r="HQO523" s="70"/>
      <c r="HQP523" s="70"/>
      <c r="HQQ523" s="60"/>
      <c r="HQR523" s="61"/>
      <c r="HQS523" s="70"/>
      <c r="HQT523" s="70"/>
      <c r="HQU523" s="60"/>
      <c r="HQV523" s="61"/>
      <c r="HQW523" s="70"/>
      <c r="HQX523" s="70"/>
      <c r="HQY523" s="60"/>
      <c r="HQZ523" s="61"/>
      <c r="HRA523" s="70"/>
      <c r="HRB523" s="70"/>
      <c r="HRC523" s="60"/>
      <c r="HRD523" s="61"/>
      <c r="HRE523" s="70"/>
      <c r="HRF523" s="70"/>
      <c r="HRG523" s="60"/>
      <c r="HRH523" s="61"/>
      <c r="HRI523" s="70"/>
      <c r="HRJ523" s="70"/>
      <c r="HRK523" s="60"/>
      <c r="HRL523" s="61"/>
      <c r="HRM523" s="70"/>
      <c r="HRN523" s="70"/>
      <c r="HRO523" s="60"/>
      <c r="HRP523" s="61"/>
      <c r="HRQ523" s="70"/>
      <c r="HRR523" s="70"/>
      <c r="HRS523" s="60"/>
      <c r="HRT523" s="61"/>
      <c r="HRU523" s="70"/>
      <c r="HRV523" s="70"/>
      <c r="HRW523" s="60"/>
      <c r="HRX523" s="61"/>
      <c r="HRY523" s="70"/>
      <c r="HRZ523" s="70"/>
      <c r="HSA523" s="60"/>
      <c r="HSB523" s="61"/>
      <c r="HSC523" s="70"/>
      <c r="HSD523" s="70"/>
      <c r="HSE523" s="60"/>
      <c r="HSF523" s="61"/>
      <c r="HSG523" s="70"/>
      <c r="HSH523" s="70"/>
      <c r="HSI523" s="60"/>
      <c r="HSJ523" s="61"/>
      <c r="HSK523" s="70"/>
      <c r="HSL523" s="70"/>
      <c r="HSM523" s="60"/>
      <c r="HSN523" s="61"/>
      <c r="HSO523" s="70"/>
      <c r="HSP523" s="70"/>
      <c r="HSQ523" s="60"/>
      <c r="HSR523" s="61"/>
      <c r="HSS523" s="70"/>
      <c r="HST523" s="70"/>
      <c r="HSU523" s="60"/>
      <c r="HSV523" s="61"/>
      <c r="HSW523" s="70"/>
      <c r="HSX523" s="70"/>
      <c r="HSY523" s="60"/>
      <c r="HSZ523" s="61"/>
      <c r="HTA523" s="70"/>
      <c r="HTB523" s="70"/>
      <c r="HTC523" s="60"/>
      <c r="HTD523" s="61"/>
      <c r="HTE523" s="70"/>
      <c r="HTF523" s="70"/>
      <c r="HTG523" s="60"/>
      <c r="HTH523" s="61"/>
      <c r="HTI523" s="70"/>
      <c r="HTJ523" s="70"/>
      <c r="HTK523" s="60"/>
      <c r="HTL523" s="61"/>
      <c r="HTM523" s="70"/>
      <c r="HTN523" s="70"/>
      <c r="HTO523" s="60"/>
      <c r="HTP523" s="61"/>
      <c r="HTQ523" s="70"/>
      <c r="HTR523" s="70"/>
      <c r="HTS523" s="60"/>
      <c r="HTT523" s="61"/>
      <c r="HTU523" s="70"/>
      <c r="HTV523" s="70"/>
      <c r="HTW523" s="60"/>
      <c r="HTX523" s="61"/>
      <c r="HTY523" s="70"/>
      <c r="HTZ523" s="70"/>
      <c r="HUA523" s="60"/>
      <c r="HUB523" s="61"/>
      <c r="HUC523" s="70"/>
      <c r="HUD523" s="70"/>
      <c r="HUE523" s="60"/>
      <c r="HUF523" s="61"/>
      <c r="HUG523" s="70"/>
      <c r="HUH523" s="70"/>
      <c r="HUI523" s="60"/>
      <c r="HUJ523" s="61"/>
      <c r="HUK523" s="70"/>
      <c r="HUL523" s="70"/>
      <c r="HUM523" s="60"/>
      <c r="HUN523" s="61"/>
      <c r="HUO523" s="70"/>
      <c r="HUP523" s="70"/>
      <c r="HUQ523" s="60"/>
      <c r="HUR523" s="61"/>
      <c r="HUS523" s="70"/>
      <c r="HUT523" s="70"/>
      <c r="HUU523" s="60"/>
      <c r="HUV523" s="61"/>
      <c r="HUW523" s="70"/>
      <c r="HUX523" s="70"/>
      <c r="HUY523" s="60"/>
      <c r="HUZ523" s="61"/>
      <c r="HVA523" s="70"/>
      <c r="HVB523" s="70"/>
      <c r="HVC523" s="60"/>
      <c r="HVD523" s="61"/>
      <c r="HVE523" s="70"/>
      <c r="HVF523" s="70"/>
      <c r="HVG523" s="60"/>
      <c r="HVH523" s="61"/>
      <c r="HVI523" s="70"/>
      <c r="HVJ523" s="70"/>
      <c r="HVK523" s="60"/>
      <c r="HVL523" s="61"/>
      <c r="HVM523" s="70"/>
      <c r="HVN523" s="70"/>
      <c r="HVO523" s="60"/>
      <c r="HVP523" s="61"/>
      <c r="HVQ523" s="70"/>
      <c r="HVR523" s="70"/>
      <c r="HVS523" s="60"/>
      <c r="HVT523" s="61"/>
      <c r="HVU523" s="70"/>
      <c r="HVV523" s="70"/>
      <c r="HVW523" s="60"/>
      <c r="HVX523" s="61"/>
      <c r="HVY523" s="70"/>
      <c r="HVZ523" s="70"/>
      <c r="HWA523" s="60"/>
      <c r="HWB523" s="61"/>
      <c r="HWC523" s="70"/>
      <c r="HWD523" s="70"/>
      <c r="HWE523" s="60"/>
      <c r="HWF523" s="61"/>
      <c r="HWG523" s="70"/>
      <c r="HWH523" s="70"/>
      <c r="HWI523" s="60"/>
      <c r="HWJ523" s="61"/>
      <c r="HWK523" s="70"/>
      <c r="HWL523" s="70"/>
      <c r="HWM523" s="60"/>
      <c r="HWN523" s="61"/>
      <c r="HWO523" s="70"/>
      <c r="HWP523" s="70"/>
      <c r="HWQ523" s="60"/>
      <c r="HWR523" s="61"/>
      <c r="HWS523" s="70"/>
      <c r="HWT523" s="70"/>
      <c r="HWU523" s="60"/>
      <c r="HWV523" s="61"/>
      <c r="HWW523" s="70"/>
      <c r="HWX523" s="70"/>
      <c r="HWY523" s="60"/>
      <c r="HWZ523" s="61"/>
      <c r="HXA523" s="70"/>
      <c r="HXB523" s="70"/>
      <c r="HXC523" s="60"/>
      <c r="HXD523" s="61"/>
      <c r="HXE523" s="70"/>
      <c r="HXF523" s="70"/>
      <c r="HXG523" s="60"/>
      <c r="HXH523" s="61"/>
      <c r="HXI523" s="70"/>
      <c r="HXJ523" s="70"/>
      <c r="HXK523" s="60"/>
      <c r="HXL523" s="61"/>
      <c r="HXM523" s="70"/>
      <c r="HXN523" s="70"/>
      <c r="HXO523" s="60"/>
      <c r="HXP523" s="61"/>
      <c r="HXQ523" s="70"/>
      <c r="HXR523" s="70"/>
      <c r="HXS523" s="60"/>
      <c r="HXT523" s="61"/>
      <c r="HXU523" s="70"/>
      <c r="HXV523" s="70"/>
      <c r="HXW523" s="60"/>
      <c r="HXX523" s="61"/>
      <c r="HXY523" s="70"/>
      <c r="HXZ523" s="70"/>
      <c r="HYA523" s="60"/>
      <c r="HYB523" s="61"/>
      <c r="HYC523" s="70"/>
      <c r="HYD523" s="70"/>
      <c r="HYE523" s="60"/>
      <c r="HYF523" s="61"/>
      <c r="HYG523" s="70"/>
      <c r="HYH523" s="70"/>
      <c r="HYI523" s="60"/>
      <c r="HYJ523" s="61"/>
      <c r="HYK523" s="70"/>
      <c r="HYL523" s="70"/>
      <c r="HYM523" s="60"/>
      <c r="HYN523" s="61"/>
      <c r="HYO523" s="70"/>
      <c r="HYP523" s="70"/>
      <c r="HYQ523" s="60"/>
      <c r="HYR523" s="61"/>
      <c r="HYS523" s="70"/>
      <c r="HYT523" s="70"/>
      <c r="HYU523" s="60"/>
      <c r="HYV523" s="61"/>
      <c r="HYW523" s="70"/>
      <c r="HYX523" s="70"/>
      <c r="HYY523" s="60"/>
      <c r="HYZ523" s="61"/>
      <c r="HZA523" s="70"/>
      <c r="HZB523" s="70"/>
      <c r="HZC523" s="60"/>
      <c r="HZD523" s="61"/>
      <c r="HZE523" s="70"/>
      <c r="HZF523" s="70"/>
      <c r="HZG523" s="60"/>
      <c r="HZH523" s="61"/>
      <c r="HZI523" s="70"/>
      <c r="HZJ523" s="70"/>
      <c r="HZK523" s="60"/>
      <c r="HZL523" s="61"/>
      <c r="HZM523" s="70"/>
      <c r="HZN523" s="70"/>
      <c r="HZO523" s="60"/>
      <c r="HZP523" s="61"/>
      <c r="HZQ523" s="70"/>
      <c r="HZR523" s="70"/>
      <c r="HZS523" s="60"/>
      <c r="HZT523" s="61"/>
      <c r="HZU523" s="70"/>
      <c r="HZV523" s="70"/>
      <c r="HZW523" s="60"/>
      <c r="HZX523" s="61"/>
      <c r="HZY523" s="70"/>
      <c r="HZZ523" s="70"/>
      <c r="IAA523" s="60"/>
      <c r="IAB523" s="61"/>
      <c r="IAC523" s="70"/>
      <c r="IAD523" s="70"/>
      <c r="IAE523" s="60"/>
      <c r="IAF523" s="61"/>
      <c r="IAG523" s="70"/>
      <c r="IAH523" s="70"/>
      <c r="IAI523" s="60"/>
      <c r="IAJ523" s="61"/>
      <c r="IAK523" s="70"/>
      <c r="IAL523" s="70"/>
      <c r="IAM523" s="60"/>
      <c r="IAN523" s="61"/>
      <c r="IAO523" s="70"/>
      <c r="IAP523" s="70"/>
      <c r="IAQ523" s="60"/>
      <c r="IAR523" s="61"/>
      <c r="IAS523" s="70"/>
      <c r="IAT523" s="70"/>
      <c r="IAU523" s="60"/>
      <c r="IAV523" s="61"/>
      <c r="IAW523" s="70"/>
      <c r="IAX523" s="70"/>
      <c r="IAY523" s="60"/>
      <c r="IAZ523" s="61"/>
      <c r="IBA523" s="70"/>
      <c r="IBB523" s="70"/>
      <c r="IBC523" s="60"/>
      <c r="IBD523" s="61"/>
      <c r="IBE523" s="70"/>
      <c r="IBF523" s="70"/>
      <c r="IBG523" s="60"/>
      <c r="IBH523" s="61"/>
      <c r="IBI523" s="70"/>
      <c r="IBJ523" s="70"/>
      <c r="IBK523" s="60"/>
      <c r="IBL523" s="61"/>
      <c r="IBM523" s="70"/>
      <c r="IBN523" s="70"/>
      <c r="IBO523" s="60"/>
      <c r="IBP523" s="61"/>
      <c r="IBQ523" s="70"/>
      <c r="IBR523" s="70"/>
      <c r="IBS523" s="60"/>
      <c r="IBT523" s="61"/>
      <c r="IBU523" s="70"/>
      <c r="IBV523" s="70"/>
      <c r="IBW523" s="60"/>
      <c r="IBX523" s="61"/>
      <c r="IBY523" s="70"/>
      <c r="IBZ523" s="70"/>
      <c r="ICA523" s="60"/>
      <c r="ICB523" s="61"/>
      <c r="ICC523" s="70"/>
      <c r="ICD523" s="70"/>
      <c r="ICE523" s="60"/>
      <c r="ICF523" s="61"/>
      <c r="ICG523" s="70"/>
      <c r="ICH523" s="70"/>
      <c r="ICI523" s="60"/>
      <c r="ICJ523" s="61"/>
      <c r="ICK523" s="70"/>
      <c r="ICL523" s="70"/>
      <c r="ICM523" s="60"/>
      <c r="ICN523" s="61"/>
      <c r="ICO523" s="70"/>
      <c r="ICP523" s="70"/>
      <c r="ICQ523" s="60"/>
      <c r="ICR523" s="61"/>
      <c r="ICS523" s="70"/>
      <c r="ICT523" s="70"/>
      <c r="ICU523" s="60"/>
      <c r="ICV523" s="61"/>
      <c r="ICW523" s="70"/>
      <c r="ICX523" s="70"/>
      <c r="ICY523" s="60"/>
      <c r="ICZ523" s="61"/>
      <c r="IDA523" s="70"/>
      <c r="IDB523" s="70"/>
      <c r="IDC523" s="60"/>
      <c r="IDD523" s="61"/>
      <c r="IDE523" s="70"/>
      <c r="IDF523" s="70"/>
      <c r="IDG523" s="60"/>
      <c r="IDH523" s="61"/>
      <c r="IDI523" s="70"/>
      <c r="IDJ523" s="70"/>
      <c r="IDK523" s="60"/>
      <c r="IDL523" s="61"/>
      <c r="IDM523" s="70"/>
      <c r="IDN523" s="70"/>
      <c r="IDO523" s="60"/>
      <c r="IDP523" s="61"/>
      <c r="IDQ523" s="70"/>
      <c r="IDR523" s="70"/>
      <c r="IDS523" s="60"/>
      <c r="IDT523" s="61"/>
      <c r="IDU523" s="70"/>
      <c r="IDV523" s="70"/>
      <c r="IDW523" s="60"/>
      <c r="IDX523" s="61"/>
      <c r="IDY523" s="70"/>
      <c r="IDZ523" s="70"/>
      <c r="IEA523" s="60"/>
      <c r="IEB523" s="61"/>
      <c r="IEC523" s="70"/>
      <c r="IED523" s="70"/>
      <c r="IEE523" s="60"/>
      <c r="IEF523" s="61"/>
      <c r="IEG523" s="70"/>
      <c r="IEH523" s="70"/>
      <c r="IEI523" s="60"/>
      <c r="IEJ523" s="61"/>
      <c r="IEK523" s="70"/>
      <c r="IEL523" s="70"/>
      <c r="IEM523" s="60"/>
      <c r="IEN523" s="61"/>
      <c r="IEO523" s="70"/>
      <c r="IEP523" s="70"/>
      <c r="IEQ523" s="60"/>
      <c r="IER523" s="61"/>
      <c r="IES523" s="70"/>
      <c r="IET523" s="70"/>
      <c r="IEU523" s="60"/>
      <c r="IEV523" s="61"/>
      <c r="IEW523" s="70"/>
      <c r="IEX523" s="70"/>
      <c r="IEY523" s="60"/>
      <c r="IEZ523" s="61"/>
      <c r="IFA523" s="70"/>
      <c r="IFB523" s="70"/>
      <c r="IFC523" s="60"/>
      <c r="IFD523" s="61"/>
      <c r="IFE523" s="70"/>
      <c r="IFF523" s="70"/>
      <c r="IFG523" s="60"/>
      <c r="IFH523" s="61"/>
      <c r="IFI523" s="70"/>
      <c r="IFJ523" s="70"/>
      <c r="IFK523" s="60"/>
      <c r="IFL523" s="61"/>
      <c r="IFM523" s="70"/>
      <c r="IFN523" s="70"/>
      <c r="IFO523" s="60"/>
      <c r="IFP523" s="61"/>
      <c r="IFQ523" s="70"/>
      <c r="IFR523" s="70"/>
      <c r="IFS523" s="60"/>
      <c r="IFT523" s="61"/>
      <c r="IFU523" s="70"/>
      <c r="IFV523" s="70"/>
      <c r="IFW523" s="60"/>
      <c r="IFX523" s="61"/>
      <c r="IFY523" s="70"/>
      <c r="IFZ523" s="70"/>
      <c r="IGA523" s="60"/>
      <c r="IGB523" s="61"/>
      <c r="IGC523" s="70"/>
      <c r="IGD523" s="70"/>
      <c r="IGE523" s="60"/>
      <c r="IGF523" s="61"/>
      <c r="IGG523" s="70"/>
      <c r="IGH523" s="70"/>
      <c r="IGI523" s="60"/>
      <c r="IGJ523" s="61"/>
      <c r="IGK523" s="70"/>
      <c r="IGL523" s="70"/>
      <c r="IGM523" s="60"/>
      <c r="IGN523" s="61"/>
      <c r="IGO523" s="70"/>
      <c r="IGP523" s="70"/>
      <c r="IGQ523" s="60"/>
      <c r="IGR523" s="61"/>
      <c r="IGS523" s="70"/>
      <c r="IGT523" s="70"/>
      <c r="IGU523" s="60"/>
      <c r="IGV523" s="61"/>
      <c r="IGW523" s="70"/>
      <c r="IGX523" s="70"/>
      <c r="IGY523" s="60"/>
      <c r="IGZ523" s="61"/>
      <c r="IHA523" s="70"/>
      <c r="IHB523" s="70"/>
      <c r="IHC523" s="60"/>
      <c r="IHD523" s="61"/>
      <c r="IHE523" s="70"/>
      <c r="IHF523" s="70"/>
      <c r="IHG523" s="60"/>
      <c r="IHH523" s="61"/>
      <c r="IHI523" s="70"/>
      <c r="IHJ523" s="70"/>
      <c r="IHK523" s="60"/>
      <c r="IHL523" s="61"/>
      <c r="IHM523" s="70"/>
      <c r="IHN523" s="70"/>
      <c r="IHO523" s="60"/>
      <c r="IHP523" s="61"/>
      <c r="IHQ523" s="70"/>
      <c r="IHR523" s="70"/>
      <c r="IHS523" s="60"/>
      <c r="IHT523" s="61"/>
      <c r="IHU523" s="70"/>
      <c r="IHV523" s="70"/>
      <c r="IHW523" s="60"/>
      <c r="IHX523" s="61"/>
      <c r="IHY523" s="70"/>
      <c r="IHZ523" s="70"/>
      <c r="IIA523" s="60"/>
      <c r="IIB523" s="61"/>
      <c r="IIC523" s="70"/>
      <c r="IID523" s="70"/>
      <c r="IIE523" s="60"/>
      <c r="IIF523" s="61"/>
      <c r="IIG523" s="70"/>
      <c r="IIH523" s="70"/>
      <c r="III523" s="60"/>
      <c r="IIJ523" s="61"/>
      <c r="IIK523" s="70"/>
      <c r="IIL523" s="70"/>
      <c r="IIM523" s="60"/>
      <c r="IIN523" s="61"/>
      <c r="IIO523" s="70"/>
      <c r="IIP523" s="70"/>
      <c r="IIQ523" s="60"/>
      <c r="IIR523" s="61"/>
      <c r="IIS523" s="70"/>
      <c r="IIT523" s="70"/>
      <c r="IIU523" s="60"/>
      <c r="IIV523" s="61"/>
      <c r="IIW523" s="70"/>
      <c r="IIX523" s="70"/>
      <c r="IIY523" s="60"/>
      <c r="IIZ523" s="61"/>
      <c r="IJA523" s="70"/>
      <c r="IJB523" s="70"/>
      <c r="IJC523" s="60"/>
      <c r="IJD523" s="61"/>
      <c r="IJE523" s="70"/>
      <c r="IJF523" s="70"/>
      <c r="IJG523" s="60"/>
      <c r="IJH523" s="61"/>
      <c r="IJI523" s="70"/>
      <c r="IJJ523" s="70"/>
      <c r="IJK523" s="60"/>
      <c r="IJL523" s="61"/>
      <c r="IJM523" s="70"/>
      <c r="IJN523" s="70"/>
      <c r="IJO523" s="60"/>
      <c r="IJP523" s="61"/>
      <c r="IJQ523" s="70"/>
      <c r="IJR523" s="70"/>
      <c r="IJS523" s="60"/>
      <c r="IJT523" s="61"/>
      <c r="IJU523" s="70"/>
      <c r="IJV523" s="70"/>
      <c r="IJW523" s="60"/>
      <c r="IJX523" s="61"/>
      <c r="IJY523" s="70"/>
      <c r="IJZ523" s="70"/>
      <c r="IKA523" s="60"/>
      <c r="IKB523" s="61"/>
      <c r="IKC523" s="70"/>
      <c r="IKD523" s="70"/>
      <c r="IKE523" s="60"/>
      <c r="IKF523" s="61"/>
      <c r="IKG523" s="70"/>
      <c r="IKH523" s="70"/>
      <c r="IKI523" s="60"/>
      <c r="IKJ523" s="61"/>
      <c r="IKK523" s="70"/>
      <c r="IKL523" s="70"/>
      <c r="IKM523" s="60"/>
      <c r="IKN523" s="61"/>
      <c r="IKO523" s="70"/>
      <c r="IKP523" s="70"/>
      <c r="IKQ523" s="60"/>
      <c r="IKR523" s="61"/>
      <c r="IKS523" s="70"/>
      <c r="IKT523" s="70"/>
      <c r="IKU523" s="60"/>
      <c r="IKV523" s="61"/>
      <c r="IKW523" s="70"/>
      <c r="IKX523" s="70"/>
      <c r="IKY523" s="60"/>
      <c r="IKZ523" s="61"/>
      <c r="ILA523" s="70"/>
      <c r="ILB523" s="70"/>
      <c r="ILC523" s="60"/>
      <c r="ILD523" s="61"/>
      <c r="ILE523" s="70"/>
      <c r="ILF523" s="70"/>
      <c r="ILG523" s="60"/>
      <c r="ILH523" s="61"/>
      <c r="ILI523" s="70"/>
      <c r="ILJ523" s="70"/>
      <c r="ILK523" s="60"/>
      <c r="ILL523" s="61"/>
      <c r="ILM523" s="70"/>
      <c r="ILN523" s="70"/>
      <c r="ILO523" s="60"/>
      <c r="ILP523" s="61"/>
      <c r="ILQ523" s="70"/>
      <c r="ILR523" s="70"/>
      <c r="ILS523" s="60"/>
      <c r="ILT523" s="61"/>
      <c r="ILU523" s="70"/>
      <c r="ILV523" s="70"/>
      <c r="ILW523" s="60"/>
      <c r="ILX523" s="61"/>
      <c r="ILY523" s="70"/>
      <c r="ILZ523" s="70"/>
      <c r="IMA523" s="60"/>
      <c r="IMB523" s="61"/>
      <c r="IMC523" s="70"/>
      <c r="IMD523" s="70"/>
      <c r="IME523" s="60"/>
      <c r="IMF523" s="61"/>
      <c r="IMG523" s="70"/>
      <c r="IMH523" s="70"/>
      <c r="IMI523" s="60"/>
      <c r="IMJ523" s="61"/>
      <c r="IMK523" s="70"/>
      <c r="IML523" s="70"/>
      <c r="IMM523" s="60"/>
      <c r="IMN523" s="61"/>
      <c r="IMO523" s="70"/>
      <c r="IMP523" s="70"/>
      <c r="IMQ523" s="60"/>
      <c r="IMR523" s="61"/>
      <c r="IMS523" s="70"/>
      <c r="IMT523" s="70"/>
      <c r="IMU523" s="60"/>
      <c r="IMV523" s="61"/>
      <c r="IMW523" s="70"/>
      <c r="IMX523" s="70"/>
      <c r="IMY523" s="60"/>
      <c r="IMZ523" s="61"/>
      <c r="INA523" s="70"/>
      <c r="INB523" s="70"/>
      <c r="INC523" s="60"/>
      <c r="IND523" s="61"/>
      <c r="INE523" s="70"/>
      <c r="INF523" s="70"/>
      <c r="ING523" s="60"/>
      <c r="INH523" s="61"/>
      <c r="INI523" s="70"/>
      <c r="INJ523" s="70"/>
      <c r="INK523" s="60"/>
      <c r="INL523" s="61"/>
      <c r="INM523" s="70"/>
      <c r="INN523" s="70"/>
      <c r="INO523" s="60"/>
      <c r="INP523" s="61"/>
      <c r="INQ523" s="70"/>
      <c r="INR523" s="70"/>
      <c r="INS523" s="60"/>
      <c r="INT523" s="61"/>
      <c r="INU523" s="70"/>
      <c r="INV523" s="70"/>
      <c r="INW523" s="60"/>
      <c r="INX523" s="61"/>
      <c r="INY523" s="70"/>
      <c r="INZ523" s="70"/>
      <c r="IOA523" s="60"/>
      <c r="IOB523" s="61"/>
      <c r="IOC523" s="70"/>
      <c r="IOD523" s="70"/>
      <c r="IOE523" s="60"/>
      <c r="IOF523" s="61"/>
      <c r="IOG523" s="70"/>
      <c r="IOH523" s="70"/>
      <c r="IOI523" s="60"/>
      <c r="IOJ523" s="61"/>
      <c r="IOK523" s="70"/>
      <c r="IOL523" s="70"/>
      <c r="IOM523" s="60"/>
      <c r="ION523" s="61"/>
      <c r="IOO523" s="70"/>
      <c r="IOP523" s="70"/>
      <c r="IOQ523" s="60"/>
      <c r="IOR523" s="61"/>
      <c r="IOS523" s="70"/>
      <c r="IOT523" s="70"/>
      <c r="IOU523" s="60"/>
      <c r="IOV523" s="61"/>
      <c r="IOW523" s="70"/>
      <c r="IOX523" s="70"/>
      <c r="IOY523" s="60"/>
      <c r="IOZ523" s="61"/>
      <c r="IPA523" s="70"/>
      <c r="IPB523" s="70"/>
      <c r="IPC523" s="60"/>
      <c r="IPD523" s="61"/>
      <c r="IPE523" s="70"/>
      <c r="IPF523" s="70"/>
      <c r="IPG523" s="60"/>
      <c r="IPH523" s="61"/>
      <c r="IPI523" s="70"/>
      <c r="IPJ523" s="70"/>
      <c r="IPK523" s="60"/>
      <c r="IPL523" s="61"/>
      <c r="IPM523" s="70"/>
      <c r="IPN523" s="70"/>
      <c r="IPO523" s="60"/>
      <c r="IPP523" s="61"/>
      <c r="IPQ523" s="70"/>
      <c r="IPR523" s="70"/>
      <c r="IPS523" s="60"/>
      <c r="IPT523" s="61"/>
      <c r="IPU523" s="70"/>
      <c r="IPV523" s="70"/>
      <c r="IPW523" s="60"/>
      <c r="IPX523" s="61"/>
      <c r="IPY523" s="70"/>
      <c r="IPZ523" s="70"/>
      <c r="IQA523" s="60"/>
      <c r="IQB523" s="61"/>
      <c r="IQC523" s="70"/>
      <c r="IQD523" s="70"/>
      <c r="IQE523" s="60"/>
      <c r="IQF523" s="61"/>
      <c r="IQG523" s="70"/>
      <c r="IQH523" s="70"/>
      <c r="IQI523" s="60"/>
      <c r="IQJ523" s="61"/>
      <c r="IQK523" s="70"/>
      <c r="IQL523" s="70"/>
      <c r="IQM523" s="60"/>
      <c r="IQN523" s="61"/>
      <c r="IQO523" s="70"/>
      <c r="IQP523" s="70"/>
      <c r="IQQ523" s="60"/>
      <c r="IQR523" s="61"/>
      <c r="IQS523" s="70"/>
      <c r="IQT523" s="70"/>
      <c r="IQU523" s="60"/>
      <c r="IQV523" s="61"/>
      <c r="IQW523" s="70"/>
      <c r="IQX523" s="70"/>
      <c r="IQY523" s="60"/>
      <c r="IQZ523" s="61"/>
      <c r="IRA523" s="70"/>
      <c r="IRB523" s="70"/>
      <c r="IRC523" s="60"/>
      <c r="IRD523" s="61"/>
      <c r="IRE523" s="70"/>
      <c r="IRF523" s="70"/>
      <c r="IRG523" s="60"/>
      <c r="IRH523" s="61"/>
      <c r="IRI523" s="70"/>
      <c r="IRJ523" s="70"/>
      <c r="IRK523" s="60"/>
      <c r="IRL523" s="61"/>
      <c r="IRM523" s="70"/>
      <c r="IRN523" s="70"/>
      <c r="IRO523" s="60"/>
      <c r="IRP523" s="61"/>
      <c r="IRQ523" s="70"/>
      <c r="IRR523" s="70"/>
      <c r="IRS523" s="60"/>
      <c r="IRT523" s="61"/>
      <c r="IRU523" s="70"/>
      <c r="IRV523" s="70"/>
      <c r="IRW523" s="60"/>
      <c r="IRX523" s="61"/>
      <c r="IRY523" s="70"/>
      <c r="IRZ523" s="70"/>
      <c r="ISA523" s="60"/>
      <c r="ISB523" s="61"/>
      <c r="ISC523" s="70"/>
      <c r="ISD523" s="70"/>
      <c r="ISE523" s="60"/>
      <c r="ISF523" s="61"/>
      <c r="ISG523" s="70"/>
      <c r="ISH523" s="70"/>
      <c r="ISI523" s="60"/>
      <c r="ISJ523" s="61"/>
      <c r="ISK523" s="70"/>
      <c r="ISL523" s="70"/>
      <c r="ISM523" s="60"/>
      <c r="ISN523" s="61"/>
      <c r="ISO523" s="70"/>
      <c r="ISP523" s="70"/>
      <c r="ISQ523" s="60"/>
      <c r="ISR523" s="61"/>
      <c r="ISS523" s="70"/>
      <c r="IST523" s="70"/>
      <c r="ISU523" s="60"/>
      <c r="ISV523" s="61"/>
      <c r="ISW523" s="70"/>
      <c r="ISX523" s="70"/>
      <c r="ISY523" s="60"/>
      <c r="ISZ523" s="61"/>
      <c r="ITA523" s="70"/>
      <c r="ITB523" s="70"/>
      <c r="ITC523" s="60"/>
      <c r="ITD523" s="61"/>
      <c r="ITE523" s="70"/>
      <c r="ITF523" s="70"/>
      <c r="ITG523" s="60"/>
      <c r="ITH523" s="61"/>
      <c r="ITI523" s="70"/>
      <c r="ITJ523" s="70"/>
      <c r="ITK523" s="60"/>
      <c r="ITL523" s="61"/>
      <c r="ITM523" s="70"/>
      <c r="ITN523" s="70"/>
      <c r="ITO523" s="60"/>
      <c r="ITP523" s="61"/>
      <c r="ITQ523" s="70"/>
      <c r="ITR523" s="70"/>
      <c r="ITS523" s="60"/>
      <c r="ITT523" s="61"/>
      <c r="ITU523" s="70"/>
      <c r="ITV523" s="70"/>
      <c r="ITW523" s="60"/>
      <c r="ITX523" s="61"/>
      <c r="ITY523" s="70"/>
      <c r="ITZ523" s="70"/>
      <c r="IUA523" s="60"/>
      <c r="IUB523" s="61"/>
      <c r="IUC523" s="70"/>
      <c r="IUD523" s="70"/>
      <c r="IUE523" s="60"/>
      <c r="IUF523" s="61"/>
      <c r="IUG523" s="70"/>
      <c r="IUH523" s="70"/>
      <c r="IUI523" s="60"/>
      <c r="IUJ523" s="61"/>
      <c r="IUK523" s="70"/>
      <c r="IUL523" s="70"/>
      <c r="IUM523" s="60"/>
      <c r="IUN523" s="61"/>
      <c r="IUO523" s="70"/>
      <c r="IUP523" s="70"/>
      <c r="IUQ523" s="60"/>
      <c r="IUR523" s="61"/>
      <c r="IUS523" s="70"/>
      <c r="IUT523" s="70"/>
      <c r="IUU523" s="60"/>
      <c r="IUV523" s="61"/>
      <c r="IUW523" s="70"/>
      <c r="IUX523" s="70"/>
      <c r="IUY523" s="60"/>
      <c r="IUZ523" s="61"/>
      <c r="IVA523" s="70"/>
      <c r="IVB523" s="70"/>
      <c r="IVC523" s="60"/>
      <c r="IVD523" s="61"/>
      <c r="IVE523" s="70"/>
      <c r="IVF523" s="70"/>
      <c r="IVG523" s="60"/>
      <c r="IVH523" s="61"/>
      <c r="IVI523" s="70"/>
      <c r="IVJ523" s="70"/>
      <c r="IVK523" s="60"/>
      <c r="IVL523" s="61"/>
      <c r="IVM523" s="70"/>
      <c r="IVN523" s="70"/>
      <c r="IVO523" s="60"/>
      <c r="IVP523" s="61"/>
      <c r="IVQ523" s="70"/>
      <c r="IVR523" s="70"/>
      <c r="IVS523" s="60"/>
      <c r="IVT523" s="61"/>
      <c r="IVU523" s="70"/>
      <c r="IVV523" s="70"/>
      <c r="IVW523" s="60"/>
      <c r="IVX523" s="61"/>
      <c r="IVY523" s="70"/>
      <c r="IVZ523" s="70"/>
      <c r="IWA523" s="60"/>
      <c r="IWB523" s="61"/>
      <c r="IWC523" s="70"/>
      <c r="IWD523" s="70"/>
      <c r="IWE523" s="60"/>
      <c r="IWF523" s="61"/>
      <c r="IWG523" s="70"/>
      <c r="IWH523" s="70"/>
      <c r="IWI523" s="60"/>
      <c r="IWJ523" s="61"/>
      <c r="IWK523" s="70"/>
      <c r="IWL523" s="70"/>
      <c r="IWM523" s="60"/>
      <c r="IWN523" s="61"/>
      <c r="IWO523" s="70"/>
      <c r="IWP523" s="70"/>
      <c r="IWQ523" s="60"/>
      <c r="IWR523" s="61"/>
      <c r="IWS523" s="70"/>
      <c r="IWT523" s="70"/>
      <c r="IWU523" s="60"/>
      <c r="IWV523" s="61"/>
      <c r="IWW523" s="70"/>
      <c r="IWX523" s="70"/>
      <c r="IWY523" s="60"/>
      <c r="IWZ523" s="61"/>
      <c r="IXA523" s="70"/>
      <c r="IXB523" s="70"/>
      <c r="IXC523" s="60"/>
      <c r="IXD523" s="61"/>
      <c r="IXE523" s="70"/>
      <c r="IXF523" s="70"/>
      <c r="IXG523" s="60"/>
      <c r="IXH523" s="61"/>
      <c r="IXI523" s="70"/>
      <c r="IXJ523" s="70"/>
      <c r="IXK523" s="60"/>
      <c r="IXL523" s="61"/>
      <c r="IXM523" s="70"/>
      <c r="IXN523" s="70"/>
      <c r="IXO523" s="60"/>
      <c r="IXP523" s="61"/>
      <c r="IXQ523" s="70"/>
      <c r="IXR523" s="70"/>
      <c r="IXS523" s="60"/>
      <c r="IXT523" s="61"/>
      <c r="IXU523" s="70"/>
      <c r="IXV523" s="70"/>
      <c r="IXW523" s="60"/>
      <c r="IXX523" s="61"/>
      <c r="IXY523" s="70"/>
      <c r="IXZ523" s="70"/>
      <c r="IYA523" s="60"/>
      <c r="IYB523" s="61"/>
      <c r="IYC523" s="70"/>
      <c r="IYD523" s="70"/>
      <c r="IYE523" s="60"/>
      <c r="IYF523" s="61"/>
      <c r="IYG523" s="70"/>
      <c r="IYH523" s="70"/>
      <c r="IYI523" s="60"/>
      <c r="IYJ523" s="61"/>
      <c r="IYK523" s="70"/>
      <c r="IYL523" s="70"/>
      <c r="IYM523" s="60"/>
      <c r="IYN523" s="61"/>
      <c r="IYO523" s="70"/>
      <c r="IYP523" s="70"/>
      <c r="IYQ523" s="60"/>
      <c r="IYR523" s="61"/>
      <c r="IYS523" s="70"/>
      <c r="IYT523" s="70"/>
      <c r="IYU523" s="60"/>
      <c r="IYV523" s="61"/>
      <c r="IYW523" s="70"/>
      <c r="IYX523" s="70"/>
      <c r="IYY523" s="60"/>
      <c r="IYZ523" s="61"/>
      <c r="IZA523" s="70"/>
      <c r="IZB523" s="70"/>
      <c r="IZC523" s="60"/>
      <c r="IZD523" s="61"/>
      <c r="IZE523" s="70"/>
      <c r="IZF523" s="70"/>
      <c r="IZG523" s="60"/>
      <c r="IZH523" s="61"/>
      <c r="IZI523" s="70"/>
      <c r="IZJ523" s="70"/>
      <c r="IZK523" s="60"/>
      <c r="IZL523" s="61"/>
      <c r="IZM523" s="70"/>
      <c r="IZN523" s="70"/>
      <c r="IZO523" s="60"/>
      <c r="IZP523" s="61"/>
      <c r="IZQ523" s="70"/>
      <c r="IZR523" s="70"/>
      <c r="IZS523" s="60"/>
      <c r="IZT523" s="61"/>
      <c r="IZU523" s="70"/>
      <c r="IZV523" s="70"/>
      <c r="IZW523" s="60"/>
      <c r="IZX523" s="61"/>
      <c r="IZY523" s="70"/>
      <c r="IZZ523" s="70"/>
      <c r="JAA523" s="60"/>
      <c r="JAB523" s="61"/>
      <c r="JAC523" s="70"/>
      <c r="JAD523" s="70"/>
      <c r="JAE523" s="60"/>
      <c r="JAF523" s="61"/>
      <c r="JAG523" s="70"/>
      <c r="JAH523" s="70"/>
      <c r="JAI523" s="60"/>
      <c r="JAJ523" s="61"/>
      <c r="JAK523" s="70"/>
      <c r="JAL523" s="70"/>
      <c r="JAM523" s="60"/>
      <c r="JAN523" s="61"/>
      <c r="JAO523" s="70"/>
      <c r="JAP523" s="70"/>
      <c r="JAQ523" s="60"/>
      <c r="JAR523" s="61"/>
      <c r="JAS523" s="70"/>
      <c r="JAT523" s="70"/>
      <c r="JAU523" s="60"/>
      <c r="JAV523" s="61"/>
      <c r="JAW523" s="70"/>
      <c r="JAX523" s="70"/>
      <c r="JAY523" s="60"/>
      <c r="JAZ523" s="61"/>
      <c r="JBA523" s="70"/>
      <c r="JBB523" s="70"/>
      <c r="JBC523" s="60"/>
      <c r="JBD523" s="61"/>
      <c r="JBE523" s="70"/>
      <c r="JBF523" s="70"/>
      <c r="JBG523" s="60"/>
      <c r="JBH523" s="61"/>
      <c r="JBI523" s="70"/>
      <c r="JBJ523" s="70"/>
      <c r="JBK523" s="60"/>
      <c r="JBL523" s="61"/>
      <c r="JBM523" s="70"/>
      <c r="JBN523" s="70"/>
      <c r="JBO523" s="60"/>
      <c r="JBP523" s="61"/>
      <c r="JBQ523" s="70"/>
      <c r="JBR523" s="70"/>
      <c r="JBS523" s="60"/>
      <c r="JBT523" s="61"/>
      <c r="JBU523" s="70"/>
      <c r="JBV523" s="70"/>
      <c r="JBW523" s="60"/>
      <c r="JBX523" s="61"/>
      <c r="JBY523" s="70"/>
      <c r="JBZ523" s="70"/>
      <c r="JCA523" s="60"/>
      <c r="JCB523" s="61"/>
      <c r="JCC523" s="70"/>
      <c r="JCD523" s="70"/>
      <c r="JCE523" s="60"/>
      <c r="JCF523" s="61"/>
      <c r="JCG523" s="70"/>
      <c r="JCH523" s="70"/>
      <c r="JCI523" s="60"/>
      <c r="JCJ523" s="61"/>
      <c r="JCK523" s="70"/>
      <c r="JCL523" s="70"/>
      <c r="JCM523" s="60"/>
      <c r="JCN523" s="61"/>
      <c r="JCO523" s="70"/>
      <c r="JCP523" s="70"/>
      <c r="JCQ523" s="60"/>
      <c r="JCR523" s="61"/>
      <c r="JCS523" s="70"/>
      <c r="JCT523" s="70"/>
      <c r="JCU523" s="60"/>
      <c r="JCV523" s="61"/>
      <c r="JCW523" s="70"/>
      <c r="JCX523" s="70"/>
      <c r="JCY523" s="60"/>
      <c r="JCZ523" s="61"/>
      <c r="JDA523" s="70"/>
      <c r="JDB523" s="70"/>
      <c r="JDC523" s="60"/>
      <c r="JDD523" s="61"/>
      <c r="JDE523" s="70"/>
      <c r="JDF523" s="70"/>
      <c r="JDG523" s="60"/>
      <c r="JDH523" s="61"/>
      <c r="JDI523" s="70"/>
      <c r="JDJ523" s="70"/>
      <c r="JDK523" s="60"/>
      <c r="JDL523" s="61"/>
      <c r="JDM523" s="70"/>
      <c r="JDN523" s="70"/>
      <c r="JDO523" s="60"/>
      <c r="JDP523" s="61"/>
      <c r="JDQ523" s="70"/>
      <c r="JDR523" s="70"/>
      <c r="JDS523" s="60"/>
      <c r="JDT523" s="61"/>
      <c r="JDU523" s="70"/>
      <c r="JDV523" s="70"/>
      <c r="JDW523" s="60"/>
      <c r="JDX523" s="61"/>
      <c r="JDY523" s="70"/>
      <c r="JDZ523" s="70"/>
      <c r="JEA523" s="60"/>
      <c r="JEB523" s="61"/>
      <c r="JEC523" s="70"/>
      <c r="JED523" s="70"/>
      <c r="JEE523" s="60"/>
      <c r="JEF523" s="61"/>
      <c r="JEG523" s="70"/>
      <c r="JEH523" s="70"/>
      <c r="JEI523" s="60"/>
      <c r="JEJ523" s="61"/>
      <c r="JEK523" s="70"/>
      <c r="JEL523" s="70"/>
      <c r="JEM523" s="60"/>
      <c r="JEN523" s="61"/>
      <c r="JEO523" s="70"/>
      <c r="JEP523" s="70"/>
      <c r="JEQ523" s="60"/>
      <c r="JER523" s="61"/>
      <c r="JES523" s="70"/>
      <c r="JET523" s="70"/>
      <c r="JEU523" s="60"/>
      <c r="JEV523" s="61"/>
      <c r="JEW523" s="70"/>
      <c r="JEX523" s="70"/>
      <c r="JEY523" s="60"/>
      <c r="JEZ523" s="61"/>
      <c r="JFA523" s="70"/>
      <c r="JFB523" s="70"/>
      <c r="JFC523" s="60"/>
      <c r="JFD523" s="61"/>
      <c r="JFE523" s="70"/>
      <c r="JFF523" s="70"/>
      <c r="JFG523" s="60"/>
      <c r="JFH523" s="61"/>
      <c r="JFI523" s="70"/>
      <c r="JFJ523" s="70"/>
      <c r="JFK523" s="60"/>
      <c r="JFL523" s="61"/>
      <c r="JFM523" s="70"/>
      <c r="JFN523" s="70"/>
      <c r="JFO523" s="60"/>
      <c r="JFP523" s="61"/>
      <c r="JFQ523" s="70"/>
      <c r="JFR523" s="70"/>
      <c r="JFS523" s="60"/>
      <c r="JFT523" s="61"/>
      <c r="JFU523" s="70"/>
      <c r="JFV523" s="70"/>
      <c r="JFW523" s="60"/>
      <c r="JFX523" s="61"/>
      <c r="JFY523" s="70"/>
      <c r="JFZ523" s="70"/>
      <c r="JGA523" s="60"/>
      <c r="JGB523" s="61"/>
      <c r="JGC523" s="70"/>
      <c r="JGD523" s="70"/>
      <c r="JGE523" s="60"/>
      <c r="JGF523" s="61"/>
      <c r="JGG523" s="70"/>
      <c r="JGH523" s="70"/>
      <c r="JGI523" s="60"/>
      <c r="JGJ523" s="61"/>
      <c r="JGK523" s="70"/>
      <c r="JGL523" s="70"/>
      <c r="JGM523" s="60"/>
      <c r="JGN523" s="61"/>
      <c r="JGO523" s="70"/>
      <c r="JGP523" s="70"/>
      <c r="JGQ523" s="60"/>
      <c r="JGR523" s="61"/>
      <c r="JGS523" s="70"/>
      <c r="JGT523" s="70"/>
      <c r="JGU523" s="60"/>
      <c r="JGV523" s="61"/>
      <c r="JGW523" s="70"/>
      <c r="JGX523" s="70"/>
      <c r="JGY523" s="60"/>
      <c r="JGZ523" s="61"/>
      <c r="JHA523" s="70"/>
      <c r="JHB523" s="70"/>
      <c r="JHC523" s="60"/>
      <c r="JHD523" s="61"/>
      <c r="JHE523" s="70"/>
      <c r="JHF523" s="70"/>
      <c r="JHG523" s="60"/>
      <c r="JHH523" s="61"/>
      <c r="JHI523" s="70"/>
      <c r="JHJ523" s="70"/>
      <c r="JHK523" s="60"/>
      <c r="JHL523" s="61"/>
      <c r="JHM523" s="70"/>
      <c r="JHN523" s="70"/>
      <c r="JHO523" s="60"/>
      <c r="JHP523" s="61"/>
      <c r="JHQ523" s="70"/>
      <c r="JHR523" s="70"/>
      <c r="JHS523" s="60"/>
      <c r="JHT523" s="61"/>
      <c r="JHU523" s="70"/>
      <c r="JHV523" s="70"/>
      <c r="JHW523" s="60"/>
      <c r="JHX523" s="61"/>
      <c r="JHY523" s="70"/>
      <c r="JHZ523" s="70"/>
      <c r="JIA523" s="60"/>
      <c r="JIB523" s="61"/>
      <c r="JIC523" s="70"/>
      <c r="JID523" s="70"/>
      <c r="JIE523" s="60"/>
      <c r="JIF523" s="61"/>
      <c r="JIG523" s="70"/>
      <c r="JIH523" s="70"/>
      <c r="JII523" s="60"/>
      <c r="JIJ523" s="61"/>
      <c r="JIK523" s="70"/>
      <c r="JIL523" s="70"/>
      <c r="JIM523" s="60"/>
      <c r="JIN523" s="61"/>
      <c r="JIO523" s="70"/>
      <c r="JIP523" s="70"/>
      <c r="JIQ523" s="60"/>
      <c r="JIR523" s="61"/>
      <c r="JIS523" s="70"/>
      <c r="JIT523" s="70"/>
      <c r="JIU523" s="60"/>
      <c r="JIV523" s="61"/>
      <c r="JIW523" s="70"/>
      <c r="JIX523" s="70"/>
      <c r="JIY523" s="60"/>
      <c r="JIZ523" s="61"/>
      <c r="JJA523" s="70"/>
      <c r="JJB523" s="70"/>
      <c r="JJC523" s="60"/>
      <c r="JJD523" s="61"/>
      <c r="JJE523" s="70"/>
      <c r="JJF523" s="70"/>
      <c r="JJG523" s="60"/>
      <c r="JJH523" s="61"/>
      <c r="JJI523" s="70"/>
      <c r="JJJ523" s="70"/>
      <c r="JJK523" s="60"/>
      <c r="JJL523" s="61"/>
      <c r="JJM523" s="70"/>
      <c r="JJN523" s="70"/>
      <c r="JJO523" s="60"/>
      <c r="JJP523" s="61"/>
      <c r="JJQ523" s="70"/>
      <c r="JJR523" s="70"/>
      <c r="JJS523" s="60"/>
      <c r="JJT523" s="61"/>
      <c r="JJU523" s="70"/>
      <c r="JJV523" s="70"/>
      <c r="JJW523" s="60"/>
      <c r="JJX523" s="61"/>
      <c r="JJY523" s="70"/>
      <c r="JJZ523" s="70"/>
      <c r="JKA523" s="60"/>
      <c r="JKB523" s="61"/>
      <c r="JKC523" s="70"/>
      <c r="JKD523" s="70"/>
      <c r="JKE523" s="60"/>
      <c r="JKF523" s="61"/>
      <c r="JKG523" s="70"/>
      <c r="JKH523" s="70"/>
      <c r="JKI523" s="60"/>
      <c r="JKJ523" s="61"/>
      <c r="JKK523" s="70"/>
      <c r="JKL523" s="70"/>
      <c r="JKM523" s="60"/>
      <c r="JKN523" s="61"/>
      <c r="JKO523" s="70"/>
      <c r="JKP523" s="70"/>
      <c r="JKQ523" s="60"/>
      <c r="JKR523" s="61"/>
      <c r="JKS523" s="70"/>
      <c r="JKT523" s="70"/>
      <c r="JKU523" s="60"/>
      <c r="JKV523" s="61"/>
      <c r="JKW523" s="70"/>
      <c r="JKX523" s="70"/>
      <c r="JKY523" s="60"/>
      <c r="JKZ523" s="61"/>
      <c r="JLA523" s="70"/>
      <c r="JLB523" s="70"/>
      <c r="JLC523" s="60"/>
      <c r="JLD523" s="61"/>
      <c r="JLE523" s="70"/>
      <c r="JLF523" s="70"/>
      <c r="JLG523" s="60"/>
      <c r="JLH523" s="61"/>
      <c r="JLI523" s="70"/>
      <c r="JLJ523" s="70"/>
      <c r="JLK523" s="60"/>
      <c r="JLL523" s="61"/>
      <c r="JLM523" s="70"/>
      <c r="JLN523" s="70"/>
      <c r="JLO523" s="60"/>
      <c r="JLP523" s="61"/>
      <c r="JLQ523" s="70"/>
      <c r="JLR523" s="70"/>
      <c r="JLS523" s="60"/>
      <c r="JLT523" s="61"/>
      <c r="JLU523" s="70"/>
      <c r="JLV523" s="70"/>
      <c r="JLW523" s="60"/>
      <c r="JLX523" s="61"/>
      <c r="JLY523" s="70"/>
      <c r="JLZ523" s="70"/>
      <c r="JMA523" s="60"/>
      <c r="JMB523" s="61"/>
      <c r="JMC523" s="70"/>
      <c r="JMD523" s="70"/>
      <c r="JME523" s="60"/>
      <c r="JMF523" s="61"/>
      <c r="JMG523" s="70"/>
      <c r="JMH523" s="70"/>
      <c r="JMI523" s="60"/>
      <c r="JMJ523" s="61"/>
      <c r="JMK523" s="70"/>
      <c r="JML523" s="70"/>
      <c r="JMM523" s="60"/>
      <c r="JMN523" s="61"/>
      <c r="JMO523" s="70"/>
      <c r="JMP523" s="70"/>
      <c r="JMQ523" s="60"/>
      <c r="JMR523" s="61"/>
      <c r="JMS523" s="70"/>
      <c r="JMT523" s="70"/>
      <c r="JMU523" s="60"/>
      <c r="JMV523" s="61"/>
      <c r="JMW523" s="70"/>
      <c r="JMX523" s="70"/>
      <c r="JMY523" s="60"/>
      <c r="JMZ523" s="61"/>
      <c r="JNA523" s="70"/>
      <c r="JNB523" s="70"/>
      <c r="JNC523" s="60"/>
      <c r="JND523" s="61"/>
      <c r="JNE523" s="70"/>
      <c r="JNF523" s="70"/>
      <c r="JNG523" s="60"/>
      <c r="JNH523" s="61"/>
      <c r="JNI523" s="70"/>
      <c r="JNJ523" s="70"/>
      <c r="JNK523" s="60"/>
      <c r="JNL523" s="61"/>
      <c r="JNM523" s="70"/>
      <c r="JNN523" s="70"/>
      <c r="JNO523" s="60"/>
      <c r="JNP523" s="61"/>
      <c r="JNQ523" s="70"/>
      <c r="JNR523" s="70"/>
      <c r="JNS523" s="60"/>
      <c r="JNT523" s="61"/>
      <c r="JNU523" s="70"/>
      <c r="JNV523" s="70"/>
      <c r="JNW523" s="60"/>
      <c r="JNX523" s="61"/>
      <c r="JNY523" s="70"/>
      <c r="JNZ523" s="70"/>
      <c r="JOA523" s="60"/>
      <c r="JOB523" s="61"/>
      <c r="JOC523" s="70"/>
      <c r="JOD523" s="70"/>
      <c r="JOE523" s="60"/>
      <c r="JOF523" s="61"/>
      <c r="JOG523" s="70"/>
      <c r="JOH523" s="70"/>
      <c r="JOI523" s="60"/>
      <c r="JOJ523" s="61"/>
      <c r="JOK523" s="70"/>
      <c r="JOL523" s="70"/>
      <c r="JOM523" s="60"/>
      <c r="JON523" s="61"/>
      <c r="JOO523" s="70"/>
      <c r="JOP523" s="70"/>
      <c r="JOQ523" s="60"/>
      <c r="JOR523" s="61"/>
      <c r="JOS523" s="70"/>
      <c r="JOT523" s="70"/>
      <c r="JOU523" s="60"/>
      <c r="JOV523" s="61"/>
      <c r="JOW523" s="70"/>
      <c r="JOX523" s="70"/>
      <c r="JOY523" s="60"/>
      <c r="JOZ523" s="61"/>
      <c r="JPA523" s="70"/>
      <c r="JPB523" s="70"/>
      <c r="JPC523" s="60"/>
      <c r="JPD523" s="61"/>
      <c r="JPE523" s="70"/>
      <c r="JPF523" s="70"/>
      <c r="JPG523" s="60"/>
      <c r="JPH523" s="61"/>
      <c r="JPI523" s="70"/>
      <c r="JPJ523" s="70"/>
      <c r="JPK523" s="60"/>
      <c r="JPL523" s="61"/>
      <c r="JPM523" s="70"/>
      <c r="JPN523" s="70"/>
      <c r="JPO523" s="60"/>
      <c r="JPP523" s="61"/>
      <c r="JPQ523" s="70"/>
      <c r="JPR523" s="70"/>
      <c r="JPS523" s="60"/>
      <c r="JPT523" s="61"/>
      <c r="JPU523" s="70"/>
      <c r="JPV523" s="70"/>
      <c r="JPW523" s="60"/>
      <c r="JPX523" s="61"/>
      <c r="JPY523" s="70"/>
      <c r="JPZ523" s="70"/>
      <c r="JQA523" s="60"/>
      <c r="JQB523" s="61"/>
      <c r="JQC523" s="70"/>
      <c r="JQD523" s="70"/>
      <c r="JQE523" s="60"/>
      <c r="JQF523" s="61"/>
      <c r="JQG523" s="70"/>
      <c r="JQH523" s="70"/>
      <c r="JQI523" s="60"/>
      <c r="JQJ523" s="61"/>
      <c r="JQK523" s="70"/>
      <c r="JQL523" s="70"/>
      <c r="JQM523" s="60"/>
      <c r="JQN523" s="61"/>
      <c r="JQO523" s="70"/>
      <c r="JQP523" s="70"/>
      <c r="JQQ523" s="60"/>
      <c r="JQR523" s="61"/>
      <c r="JQS523" s="70"/>
      <c r="JQT523" s="70"/>
      <c r="JQU523" s="60"/>
      <c r="JQV523" s="61"/>
      <c r="JQW523" s="70"/>
      <c r="JQX523" s="70"/>
      <c r="JQY523" s="60"/>
      <c r="JQZ523" s="61"/>
      <c r="JRA523" s="70"/>
      <c r="JRB523" s="70"/>
      <c r="JRC523" s="60"/>
      <c r="JRD523" s="61"/>
      <c r="JRE523" s="70"/>
      <c r="JRF523" s="70"/>
      <c r="JRG523" s="60"/>
      <c r="JRH523" s="61"/>
      <c r="JRI523" s="70"/>
      <c r="JRJ523" s="70"/>
      <c r="JRK523" s="60"/>
      <c r="JRL523" s="61"/>
      <c r="JRM523" s="70"/>
      <c r="JRN523" s="70"/>
      <c r="JRO523" s="60"/>
      <c r="JRP523" s="61"/>
      <c r="JRQ523" s="70"/>
      <c r="JRR523" s="70"/>
      <c r="JRS523" s="60"/>
      <c r="JRT523" s="61"/>
      <c r="JRU523" s="70"/>
      <c r="JRV523" s="70"/>
      <c r="JRW523" s="60"/>
      <c r="JRX523" s="61"/>
      <c r="JRY523" s="70"/>
      <c r="JRZ523" s="70"/>
      <c r="JSA523" s="60"/>
      <c r="JSB523" s="61"/>
      <c r="JSC523" s="70"/>
      <c r="JSD523" s="70"/>
      <c r="JSE523" s="60"/>
      <c r="JSF523" s="61"/>
      <c r="JSG523" s="70"/>
      <c r="JSH523" s="70"/>
      <c r="JSI523" s="60"/>
      <c r="JSJ523" s="61"/>
      <c r="JSK523" s="70"/>
      <c r="JSL523" s="70"/>
      <c r="JSM523" s="60"/>
      <c r="JSN523" s="61"/>
      <c r="JSO523" s="70"/>
      <c r="JSP523" s="70"/>
      <c r="JSQ523" s="60"/>
      <c r="JSR523" s="61"/>
      <c r="JSS523" s="70"/>
      <c r="JST523" s="70"/>
      <c r="JSU523" s="60"/>
      <c r="JSV523" s="61"/>
      <c r="JSW523" s="70"/>
      <c r="JSX523" s="70"/>
      <c r="JSY523" s="60"/>
      <c r="JSZ523" s="61"/>
      <c r="JTA523" s="70"/>
      <c r="JTB523" s="70"/>
      <c r="JTC523" s="60"/>
      <c r="JTD523" s="61"/>
      <c r="JTE523" s="70"/>
      <c r="JTF523" s="70"/>
      <c r="JTG523" s="60"/>
      <c r="JTH523" s="61"/>
      <c r="JTI523" s="70"/>
      <c r="JTJ523" s="70"/>
      <c r="JTK523" s="60"/>
      <c r="JTL523" s="61"/>
      <c r="JTM523" s="70"/>
      <c r="JTN523" s="70"/>
      <c r="JTO523" s="60"/>
      <c r="JTP523" s="61"/>
      <c r="JTQ523" s="70"/>
      <c r="JTR523" s="70"/>
      <c r="JTS523" s="60"/>
      <c r="JTT523" s="61"/>
      <c r="JTU523" s="70"/>
      <c r="JTV523" s="70"/>
      <c r="JTW523" s="60"/>
      <c r="JTX523" s="61"/>
      <c r="JTY523" s="70"/>
      <c r="JTZ523" s="70"/>
      <c r="JUA523" s="60"/>
      <c r="JUB523" s="61"/>
      <c r="JUC523" s="70"/>
      <c r="JUD523" s="70"/>
      <c r="JUE523" s="60"/>
      <c r="JUF523" s="61"/>
      <c r="JUG523" s="70"/>
      <c r="JUH523" s="70"/>
      <c r="JUI523" s="60"/>
      <c r="JUJ523" s="61"/>
      <c r="JUK523" s="70"/>
      <c r="JUL523" s="70"/>
      <c r="JUM523" s="60"/>
      <c r="JUN523" s="61"/>
      <c r="JUO523" s="70"/>
      <c r="JUP523" s="70"/>
      <c r="JUQ523" s="60"/>
      <c r="JUR523" s="61"/>
      <c r="JUS523" s="70"/>
      <c r="JUT523" s="70"/>
      <c r="JUU523" s="60"/>
      <c r="JUV523" s="61"/>
      <c r="JUW523" s="70"/>
      <c r="JUX523" s="70"/>
      <c r="JUY523" s="60"/>
      <c r="JUZ523" s="61"/>
      <c r="JVA523" s="70"/>
      <c r="JVB523" s="70"/>
      <c r="JVC523" s="60"/>
      <c r="JVD523" s="61"/>
      <c r="JVE523" s="70"/>
      <c r="JVF523" s="70"/>
      <c r="JVG523" s="60"/>
      <c r="JVH523" s="61"/>
      <c r="JVI523" s="70"/>
      <c r="JVJ523" s="70"/>
      <c r="JVK523" s="60"/>
      <c r="JVL523" s="61"/>
      <c r="JVM523" s="70"/>
      <c r="JVN523" s="70"/>
      <c r="JVO523" s="60"/>
      <c r="JVP523" s="61"/>
      <c r="JVQ523" s="70"/>
      <c r="JVR523" s="70"/>
      <c r="JVS523" s="60"/>
      <c r="JVT523" s="61"/>
      <c r="JVU523" s="70"/>
      <c r="JVV523" s="70"/>
      <c r="JVW523" s="60"/>
      <c r="JVX523" s="61"/>
      <c r="JVY523" s="70"/>
      <c r="JVZ523" s="70"/>
      <c r="JWA523" s="60"/>
      <c r="JWB523" s="61"/>
      <c r="JWC523" s="70"/>
      <c r="JWD523" s="70"/>
      <c r="JWE523" s="60"/>
      <c r="JWF523" s="61"/>
      <c r="JWG523" s="70"/>
      <c r="JWH523" s="70"/>
      <c r="JWI523" s="60"/>
      <c r="JWJ523" s="61"/>
      <c r="JWK523" s="70"/>
      <c r="JWL523" s="70"/>
      <c r="JWM523" s="60"/>
      <c r="JWN523" s="61"/>
      <c r="JWO523" s="70"/>
      <c r="JWP523" s="70"/>
      <c r="JWQ523" s="60"/>
      <c r="JWR523" s="61"/>
      <c r="JWS523" s="70"/>
      <c r="JWT523" s="70"/>
      <c r="JWU523" s="60"/>
      <c r="JWV523" s="61"/>
      <c r="JWW523" s="70"/>
      <c r="JWX523" s="70"/>
      <c r="JWY523" s="60"/>
      <c r="JWZ523" s="61"/>
      <c r="JXA523" s="70"/>
      <c r="JXB523" s="70"/>
      <c r="JXC523" s="60"/>
      <c r="JXD523" s="61"/>
      <c r="JXE523" s="70"/>
      <c r="JXF523" s="70"/>
      <c r="JXG523" s="60"/>
      <c r="JXH523" s="61"/>
      <c r="JXI523" s="70"/>
      <c r="JXJ523" s="70"/>
      <c r="JXK523" s="60"/>
      <c r="JXL523" s="61"/>
      <c r="JXM523" s="70"/>
      <c r="JXN523" s="70"/>
      <c r="JXO523" s="60"/>
      <c r="JXP523" s="61"/>
      <c r="JXQ523" s="70"/>
      <c r="JXR523" s="70"/>
      <c r="JXS523" s="60"/>
      <c r="JXT523" s="61"/>
      <c r="JXU523" s="70"/>
      <c r="JXV523" s="70"/>
      <c r="JXW523" s="60"/>
      <c r="JXX523" s="61"/>
      <c r="JXY523" s="70"/>
      <c r="JXZ523" s="70"/>
      <c r="JYA523" s="60"/>
      <c r="JYB523" s="61"/>
      <c r="JYC523" s="70"/>
      <c r="JYD523" s="70"/>
      <c r="JYE523" s="60"/>
      <c r="JYF523" s="61"/>
      <c r="JYG523" s="70"/>
      <c r="JYH523" s="70"/>
      <c r="JYI523" s="60"/>
      <c r="JYJ523" s="61"/>
      <c r="JYK523" s="70"/>
      <c r="JYL523" s="70"/>
      <c r="JYM523" s="60"/>
      <c r="JYN523" s="61"/>
      <c r="JYO523" s="70"/>
      <c r="JYP523" s="70"/>
      <c r="JYQ523" s="60"/>
      <c r="JYR523" s="61"/>
      <c r="JYS523" s="70"/>
      <c r="JYT523" s="70"/>
      <c r="JYU523" s="60"/>
      <c r="JYV523" s="61"/>
      <c r="JYW523" s="70"/>
      <c r="JYX523" s="70"/>
      <c r="JYY523" s="60"/>
      <c r="JYZ523" s="61"/>
      <c r="JZA523" s="70"/>
      <c r="JZB523" s="70"/>
      <c r="JZC523" s="60"/>
      <c r="JZD523" s="61"/>
      <c r="JZE523" s="70"/>
      <c r="JZF523" s="70"/>
      <c r="JZG523" s="60"/>
      <c r="JZH523" s="61"/>
      <c r="JZI523" s="70"/>
      <c r="JZJ523" s="70"/>
      <c r="JZK523" s="60"/>
      <c r="JZL523" s="61"/>
      <c r="JZM523" s="70"/>
      <c r="JZN523" s="70"/>
      <c r="JZO523" s="60"/>
      <c r="JZP523" s="61"/>
      <c r="JZQ523" s="70"/>
      <c r="JZR523" s="70"/>
      <c r="JZS523" s="60"/>
      <c r="JZT523" s="61"/>
      <c r="JZU523" s="70"/>
      <c r="JZV523" s="70"/>
      <c r="JZW523" s="60"/>
      <c r="JZX523" s="61"/>
      <c r="JZY523" s="70"/>
      <c r="JZZ523" s="70"/>
      <c r="KAA523" s="60"/>
      <c r="KAB523" s="61"/>
      <c r="KAC523" s="70"/>
      <c r="KAD523" s="70"/>
      <c r="KAE523" s="60"/>
      <c r="KAF523" s="61"/>
      <c r="KAG523" s="70"/>
      <c r="KAH523" s="70"/>
      <c r="KAI523" s="60"/>
      <c r="KAJ523" s="61"/>
      <c r="KAK523" s="70"/>
      <c r="KAL523" s="70"/>
      <c r="KAM523" s="60"/>
      <c r="KAN523" s="61"/>
      <c r="KAO523" s="70"/>
      <c r="KAP523" s="70"/>
      <c r="KAQ523" s="60"/>
      <c r="KAR523" s="61"/>
      <c r="KAS523" s="70"/>
      <c r="KAT523" s="70"/>
      <c r="KAU523" s="60"/>
      <c r="KAV523" s="61"/>
      <c r="KAW523" s="70"/>
      <c r="KAX523" s="70"/>
      <c r="KAY523" s="60"/>
      <c r="KAZ523" s="61"/>
      <c r="KBA523" s="70"/>
      <c r="KBB523" s="70"/>
      <c r="KBC523" s="60"/>
      <c r="KBD523" s="61"/>
      <c r="KBE523" s="70"/>
      <c r="KBF523" s="70"/>
      <c r="KBG523" s="60"/>
      <c r="KBH523" s="61"/>
      <c r="KBI523" s="70"/>
      <c r="KBJ523" s="70"/>
      <c r="KBK523" s="60"/>
      <c r="KBL523" s="61"/>
      <c r="KBM523" s="70"/>
      <c r="KBN523" s="70"/>
      <c r="KBO523" s="60"/>
      <c r="KBP523" s="61"/>
      <c r="KBQ523" s="70"/>
      <c r="KBR523" s="70"/>
      <c r="KBS523" s="60"/>
      <c r="KBT523" s="61"/>
      <c r="KBU523" s="70"/>
      <c r="KBV523" s="70"/>
      <c r="KBW523" s="60"/>
      <c r="KBX523" s="61"/>
      <c r="KBY523" s="70"/>
      <c r="KBZ523" s="70"/>
      <c r="KCA523" s="60"/>
      <c r="KCB523" s="61"/>
      <c r="KCC523" s="70"/>
      <c r="KCD523" s="70"/>
      <c r="KCE523" s="60"/>
      <c r="KCF523" s="61"/>
      <c r="KCG523" s="70"/>
      <c r="KCH523" s="70"/>
      <c r="KCI523" s="60"/>
      <c r="KCJ523" s="61"/>
      <c r="KCK523" s="70"/>
      <c r="KCL523" s="70"/>
      <c r="KCM523" s="60"/>
      <c r="KCN523" s="61"/>
      <c r="KCO523" s="70"/>
      <c r="KCP523" s="70"/>
      <c r="KCQ523" s="60"/>
      <c r="KCR523" s="61"/>
      <c r="KCS523" s="70"/>
      <c r="KCT523" s="70"/>
      <c r="KCU523" s="60"/>
      <c r="KCV523" s="61"/>
      <c r="KCW523" s="70"/>
      <c r="KCX523" s="70"/>
      <c r="KCY523" s="60"/>
      <c r="KCZ523" s="61"/>
      <c r="KDA523" s="70"/>
      <c r="KDB523" s="70"/>
      <c r="KDC523" s="60"/>
      <c r="KDD523" s="61"/>
      <c r="KDE523" s="70"/>
      <c r="KDF523" s="70"/>
      <c r="KDG523" s="60"/>
      <c r="KDH523" s="61"/>
      <c r="KDI523" s="70"/>
      <c r="KDJ523" s="70"/>
      <c r="KDK523" s="60"/>
      <c r="KDL523" s="61"/>
      <c r="KDM523" s="70"/>
      <c r="KDN523" s="70"/>
      <c r="KDO523" s="60"/>
      <c r="KDP523" s="61"/>
      <c r="KDQ523" s="70"/>
      <c r="KDR523" s="70"/>
      <c r="KDS523" s="60"/>
      <c r="KDT523" s="61"/>
      <c r="KDU523" s="70"/>
      <c r="KDV523" s="70"/>
      <c r="KDW523" s="60"/>
      <c r="KDX523" s="61"/>
      <c r="KDY523" s="70"/>
      <c r="KDZ523" s="70"/>
      <c r="KEA523" s="60"/>
      <c r="KEB523" s="61"/>
      <c r="KEC523" s="70"/>
      <c r="KED523" s="70"/>
      <c r="KEE523" s="60"/>
      <c r="KEF523" s="61"/>
      <c r="KEG523" s="70"/>
      <c r="KEH523" s="70"/>
      <c r="KEI523" s="60"/>
      <c r="KEJ523" s="61"/>
      <c r="KEK523" s="70"/>
      <c r="KEL523" s="70"/>
      <c r="KEM523" s="60"/>
      <c r="KEN523" s="61"/>
      <c r="KEO523" s="70"/>
      <c r="KEP523" s="70"/>
      <c r="KEQ523" s="60"/>
      <c r="KER523" s="61"/>
      <c r="KES523" s="70"/>
      <c r="KET523" s="70"/>
      <c r="KEU523" s="60"/>
      <c r="KEV523" s="61"/>
      <c r="KEW523" s="70"/>
      <c r="KEX523" s="70"/>
      <c r="KEY523" s="60"/>
      <c r="KEZ523" s="61"/>
      <c r="KFA523" s="70"/>
      <c r="KFB523" s="70"/>
      <c r="KFC523" s="60"/>
      <c r="KFD523" s="61"/>
      <c r="KFE523" s="70"/>
      <c r="KFF523" s="70"/>
      <c r="KFG523" s="60"/>
      <c r="KFH523" s="61"/>
      <c r="KFI523" s="70"/>
      <c r="KFJ523" s="70"/>
      <c r="KFK523" s="60"/>
      <c r="KFL523" s="61"/>
      <c r="KFM523" s="70"/>
      <c r="KFN523" s="70"/>
      <c r="KFO523" s="60"/>
      <c r="KFP523" s="61"/>
      <c r="KFQ523" s="70"/>
      <c r="KFR523" s="70"/>
      <c r="KFS523" s="60"/>
      <c r="KFT523" s="61"/>
      <c r="KFU523" s="70"/>
      <c r="KFV523" s="70"/>
      <c r="KFW523" s="60"/>
      <c r="KFX523" s="61"/>
      <c r="KFY523" s="70"/>
      <c r="KFZ523" s="70"/>
      <c r="KGA523" s="60"/>
      <c r="KGB523" s="61"/>
      <c r="KGC523" s="70"/>
      <c r="KGD523" s="70"/>
      <c r="KGE523" s="60"/>
      <c r="KGF523" s="61"/>
      <c r="KGG523" s="70"/>
      <c r="KGH523" s="70"/>
      <c r="KGI523" s="60"/>
      <c r="KGJ523" s="61"/>
      <c r="KGK523" s="70"/>
      <c r="KGL523" s="70"/>
      <c r="KGM523" s="60"/>
      <c r="KGN523" s="61"/>
      <c r="KGO523" s="70"/>
      <c r="KGP523" s="70"/>
      <c r="KGQ523" s="60"/>
      <c r="KGR523" s="61"/>
      <c r="KGS523" s="70"/>
      <c r="KGT523" s="70"/>
      <c r="KGU523" s="60"/>
      <c r="KGV523" s="61"/>
      <c r="KGW523" s="70"/>
      <c r="KGX523" s="70"/>
      <c r="KGY523" s="60"/>
      <c r="KGZ523" s="61"/>
      <c r="KHA523" s="70"/>
      <c r="KHB523" s="70"/>
      <c r="KHC523" s="60"/>
      <c r="KHD523" s="61"/>
      <c r="KHE523" s="70"/>
      <c r="KHF523" s="70"/>
      <c r="KHG523" s="60"/>
      <c r="KHH523" s="61"/>
      <c r="KHI523" s="70"/>
      <c r="KHJ523" s="70"/>
      <c r="KHK523" s="60"/>
      <c r="KHL523" s="61"/>
      <c r="KHM523" s="70"/>
      <c r="KHN523" s="70"/>
      <c r="KHO523" s="60"/>
      <c r="KHP523" s="61"/>
      <c r="KHQ523" s="70"/>
      <c r="KHR523" s="70"/>
      <c r="KHS523" s="60"/>
      <c r="KHT523" s="61"/>
      <c r="KHU523" s="70"/>
      <c r="KHV523" s="70"/>
      <c r="KHW523" s="60"/>
      <c r="KHX523" s="61"/>
      <c r="KHY523" s="70"/>
      <c r="KHZ523" s="70"/>
      <c r="KIA523" s="60"/>
      <c r="KIB523" s="61"/>
      <c r="KIC523" s="70"/>
      <c r="KID523" s="70"/>
      <c r="KIE523" s="60"/>
      <c r="KIF523" s="61"/>
      <c r="KIG523" s="70"/>
      <c r="KIH523" s="70"/>
      <c r="KII523" s="60"/>
      <c r="KIJ523" s="61"/>
      <c r="KIK523" s="70"/>
      <c r="KIL523" s="70"/>
      <c r="KIM523" s="60"/>
      <c r="KIN523" s="61"/>
      <c r="KIO523" s="70"/>
      <c r="KIP523" s="70"/>
      <c r="KIQ523" s="60"/>
      <c r="KIR523" s="61"/>
      <c r="KIS523" s="70"/>
      <c r="KIT523" s="70"/>
      <c r="KIU523" s="60"/>
      <c r="KIV523" s="61"/>
      <c r="KIW523" s="70"/>
      <c r="KIX523" s="70"/>
      <c r="KIY523" s="60"/>
      <c r="KIZ523" s="61"/>
      <c r="KJA523" s="70"/>
      <c r="KJB523" s="70"/>
      <c r="KJC523" s="60"/>
      <c r="KJD523" s="61"/>
      <c r="KJE523" s="70"/>
      <c r="KJF523" s="70"/>
      <c r="KJG523" s="60"/>
      <c r="KJH523" s="61"/>
      <c r="KJI523" s="70"/>
      <c r="KJJ523" s="70"/>
      <c r="KJK523" s="60"/>
      <c r="KJL523" s="61"/>
      <c r="KJM523" s="70"/>
      <c r="KJN523" s="70"/>
      <c r="KJO523" s="60"/>
      <c r="KJP523" s="61"/>
      <c r="KJQ523" s="70"/>
      <c r="KJR523" s="70"/>
      <c r="KJS523" s="60"/>
      <c r="KJT523" s="61"/>
      <c r="KJU523" s="70"/>
      <c r="KJV523" s="70"/>
      <c r="KJW523" s="60"/>
      <c r="KJX523" s="61"/>
      <c r="KJY523" s="70"/>
      <c r="KJZ523" s="70"/>
      <c r="KKA523" s="60"/>
      <c r="KKB523" s="61"/>
      <c r="KKC523" s="70"/>
      <c r="KKD523" s="70"/>
      <c r="KKE523" s="60"/>
      <c r="KKF523" s="61"/>
      <c r="KKG523" s="70"/>
      <c r="KKH523" s="70"/>
      <c r="KKI523" s="60"/>
      <c r="KKJ523" s="61"/>
      <c r="KKK523" s="70"/>
      <c r="KKL523" s="70"/>
      <c r="KKM523" s="60"/>
      <c r="KKN523" s="61"/>
      <c r="KKO523" s="70"/>
      <c r="KKP523" s="70"/>
      <c r="KKQ523" s="60"/>
      <c r="KKR523" s="61"/>
      <c r="KKS523" s="70"/>
      <c r="KKT523" s="70"/>
      <c r="KKU523" s="60"/>
      <c r="KKV523" s="61"/>
      <c r="KKW523" s="70"/>
      <c r="KKX523" s="70"/>
      <c r="KKY523" s="60"/>
      <c r="KKZ523" s="61"/>
      <c r="KLA523" s="70"/>
      <c r="KLB523" s="70"/>
      <c r="KLC523" s="60"/>
      <c r="KLD523" s="61"/>
      <c r="KLE523" s="70"/>
      <c r="KLF523" s="70"/>
      <c r="KLG523" s="60"/>
      <c r="KLH523" s="61"/>
      <c r="KLI523" s="70"/>
      <c r="KLJ523" s="70"/>
      <c r="KLK523" s="60"/>
      <c r="KLL523" s="61"/>
      <c r="KLM523" s="70"/>
      <c r="KLN523" s="70"/>
      <c r="KLO523" s="60"/>
      <c r="KLP523" s="61"/>
      <c r="KLQ523" s="70"/>
      <c r="KLR523" s="70"/>
      <c r="KLS523" s="60"/>
      <c r="KLT523" s="61"/>
      <c r="KLU523" s="70"/>
      <c r="KLV523" s="70"/>
      <c r="KLW523" s="60"/>
      <c r="KLX523" s="61"/>
      <c r="KLY523" s="70"/>
      <c r="KLZ523" s="70"/>
      <c r="KMA523" s="60"/>
      <c r="KMB523" s="61"/>
      <c r="KMC523" s="70"/>
      <c r="KMD523" s="70"/>
      <c r="KME523" s="60"/>
      <c r="KMF523" s="61"/>
      <c r="KMG523" s="70"/>
      <c r="KMH523" s="70"/>
      <c r="KMI523" s="60"/>
      <c r="KMJ523" s="61"/>
      <c r="KMK523" s="70"/>
      <c r="KML523" s="70"/>
      <c r="KMM523" s="60"/>
      <c r="KMN523" s="61"/>
      <c r="KMO523" s="70"/>
      <c r="KMP523" s="70"/>
      <c r="KMQ523" s="60"/>
      <c r="KMR523" s="61"/>
      <c r="KMS523" s="70"/>
      <c r="KMT523" s="70"/>
      <c r="KMU523" s="60"/>
      <c r="KMV523" s="61"/>
      <c r="KMW523" s="70"/>
      <c r="KMX523" s="70"/>
      <c r="KMY523" s="60"/>
      <c r="KMZ523" s="61"/>
      <c r="KNA523" s="70"/>
      <c r="KNB523" s="70"/>
      <c r="KNC523" s="60"/>
      <c r="KND523" s="61"/>
      <c r="KNE523" s="70"/>
      <c r="KNF523" s="70"/>
      <c r="KNG523" s="60"/>
      <c r="KNH523" s="61"/>
      <c r="KNI523" s="70"/>
      <c r="KNJ523" s="70"/>
      <c r="KNK523" s="60"/>
      <c r="KNL523" s="61"/>
      <c r="KNM523" s="70"/>
      <c r="KNN523" s="70"/>
      <c r="KNO523" s="60"/>
      <c r="KNP523" s="61"/>
      <c r="KNQ523" s="70"/>
      <c r="KNR523" s="70"/>
      <c r="KNS523" s="60"/>
      <c r="KNT523" s="61"/>
      <c r="KNU523" s="70"/>
      <c r="KNV523" s="70"/>
      <c r="KNW523" s="60"/>
      <c r="KNX523" s="61"/>
      <c r="KNY523" s="70"/>
      <c r="KNZ523" s="70"/>
      <c r="KOA523" s="60"/>
      <c r="KOB523" s="61"/>
      <c r="KOC523" s="70"/>
      <c r="KOD523" s="70"/>
      <c r="KOE523" s="60"/>
      <c r="KOF523" s="61"/>
      <c r="KOG523" s="70"/>
      <c r="KOH523" s="70"/>
      <c r="KOI523" s="60"/>
      <c r="KOJ523" s="61"/>
      <c r="KOK523" s="70"/>
      <c r="KOL523" s="70"/>
      <c r="KOM523" s="60"/>
      <c r="KON523" s="61"/>
      <c r="KOO523" s="70"/>
      <c r="KOP523" s="70"/>
      <c r="KOQ523" s="60"/>
      <c r="KOR523" s="61"/>
      <c r="KOS523" s="70"/>
      <c r="KOT523" s="70"/>
      <c r="KOU523" s="60"/>
      <c r="KOV523" s="61"/>
      <c r="KOW523" s="70"/>
      <c r="KOX523" s="70"/>
      <c r="KOY523" s="60"/>
      <c r="KOZ523" s="61"/>
      <c r="KPA523" s="70"/>
      <c r="KPB523" s="70"/>
      <c r="KPC523" s="60"/>
      <c r="KPD523" s="61"/>
      <c r="KPE523" s="70"/>
      <c r="KPF523" s="70"/>
      <c r="KPG523" s="60"/>
      <c r="KPH523" s="61"/>
      <c r="KPI523" s="70"/>
      <c r="KPJ523" s="70"/>
      <c r="KPK523" s="60"/>
      <c r="KPL523" s="61"/>
      <c r="KPM523" s="70"/>
      <c r="KPN523" s="70"/>
      <c r="KPO523" s="60"/>
      <c r="KPP523" s="61"/>
      <c r="KPQ523" s="70"/>
      <c r="KPR523" s="70"/>
      <c r="KPS523" s="60"/>
      <c r="KPT523" s="61"/>
      <c r="KPU523" s="70"/>
      <c r="KPV523" s="70"/>
      <c r="KPW523" s="60"/>
      <c r="KPX523" s="61"/>
      <c r="KPY523" s="70"/>
      <c r="KPZ523" s="70"/>
      <c r="KQA523" s="60"/>
      <c r="KQB523" s="61"/>
      <c r="KQC523" s="70"/>
      <c r="KQD523" s="70"/>
      <c r="KQE523" s="60"/>
      <c r="KQF523" s="61"/>
      <c r="KQG523" s="70"/>
      <c r="KQH523" s="70"/>
      <c r="KQI523" s="60"/>
      <c r="KQJ523" s="61"/>
      <c r="KQK523" s="70"/>
      <c r="KQL523" s="70"/>
      <c r="KQM523" s="60"/>
      <c r="KQN523" s="61"/>
      <c r="KQO523" s="70"/>
      <c r="KQP523" s="70"/>
      <c r="KQQ523" s="60"/>
      <c r="KQR523" s="61"/>
      <c r="KQS523" s="70"/>
      <c r="KQT523" s="70"/>
      <c r="KQU523" s="60"/>
      <c r="KQV523" s="61"/>
      <c r="KQW523" s="70"/>
      <c r="KQX523" s="70"/>
      <c r="KQY523" s="60"/>
      <c r="KQZ523" s="61"/>
      <c r="KRA523" s="70"/>
      <c r="KRB523" s="70"/>
      <c r="KRC523" s="60"/>
      <c r="KRD523" s="61"/>
      <c r="KRE523" s="70"/>
      <c r="KRF523" s="70"/>
      <c r="KRG523" s="60"/>
      <c r="KRH523" s="61"/>
      <c r="KRI523" s="70"/>
      <c r="KRJ523" s="70"/>
      <c r="KRK523" s="60"/>
      <c r="KRL523" s="61"/>
      <c r="KRM523" s="70"/>
      <c r="KRN523" s="70"/>
      <c r="KRO523" s="60"/>
      <c r="KRP523" s="61"/>
      <c r="KRQ523" s="70"/>
      <c r="KRR523" s="70"/>
      <c r="KRS523" s="60"/>
      <c r="KRT523" s="61"/>
      <c r="KRU523" s="70"/>
      <c r="KRV523" s="70"/>
      <c r="KRW523" s="60"/>
      <c r="KRX523" s="61"/>
      <c r="KRY523" s="70"/>
      <c r="KRZ523" s="70"/>
      <c r="KSA523" s="60"/>
      <c r="KSB523" s="61"/>
      <c r="KSC523" s="70"/>
      <c r="KSD523" s="70"/>
      <c r="KSE523" s="60"/>
      <c r="KSF523" s="61"/>
      <c r="KSG523" s="70"/>
      <c r="KSH523" s="70"/>
      <c r="KSI523" s="60"/>
      <c r="KSJ523" s="61"/>
      <c r="KSK523" s="70"/>
      <c r="KSL523" s="70"/>
      <c r="KSM523" s="60"/>
      <c r="KSN523" s="61"/>
      <c r="KSO523" s="70"/>
      <c r="KSP523" s="70"/>
      <c r="KSQ523" s="60"/>
      <c r="KSR523" s="61"/>
      <c r="KSS523" s="70"/>
      <c r="KST523" s="70"/>
      <c r="KSU523" s="60"/>
      <c r="KSV523" s="61"/>
      <c r="KSW523" s="70"/>
      <c r="KSX523" s="70"/>
      <c r="KSY523" s="60"/>
      <c r="KSZ523" s="61"/>
      <c r="KTA523" s="70"/>
      <c r="KTB523" s="70"/>
      <c r="KTC523" s="60"/>
      <c r="KTD523" s="61"/>
      <c r="KTE523" s="70"/>
      <c r="KTF523" s="70"/>
      <c r="KTG523" s="60"/>
      <c r="KTH523" s="61"/>
      <c r="KTI523" s="70"/>
      <c r="KTJ523" s="70"/>
      <c r="KTK523" s="60"/>
      <c r="KTL523" s="61"/>
      <c r="KTM523" s="70"/>
      <c r="KTN523" s="70"/>
      <c r="KTO523" s="60"/>
      <c r="KTP523" s="61"/>
      <c r="KTQ523" s="70"/>
      <c r="KTR523" s="70"/>
      <c r="KTS523" s="60"/>
      <c r="KTT523" s="61"/>
      <c r="KTU523" s="70"/>
      <c r="KTV523" s="70"/>
      <c r="KTW523" s="60"/>
      <c r="KTX523" s="61"/>
      <c r="KTY523" s="70"/>
      <c r="KTZ523" s="70"/>
      <c r="KUA523" s="60"/>
      <c r="KUB523" s="61"/>
      <c r="KUC523" s="70"/>
      <c r="KUD523" s="70"/>
      <c r="KUE523" s="60"/>
      <c r="KUF523" s="61"/>
      <c r="KUG523" s="70"/>
      <c r="KUH523" s="70"/>
      <c r="KUI523" s="60"/>
      <c r="KUJ523" s="61"/>
      <c r="KUK523" s="70"/>
      <c r="KUL523" s="70"/>
      <c r="KUM523" s="60"/>
      <c r="KUN523" s="61"/>
      <c r="KUO523" s="70"/>
      <c r="KUP523" s="70"/>
      <c r="KUQ523" s="60"/>
      <c r="KUR523" s="61"/>
      <c r="KUS523" s="70"/>
      <c r="KUT523" s="70"/>
      <c r="KUU523" s="60"/>
      <c r="KUV523" s="61"/>
      <c r="KUW523" s="70"/>
      <c r="KUX523" s="70"/>
      <c r="KUY523" s="60"/>
      <c r="KUZ523" s="61"/>
      <c r="KVA523" s="70"/>
      <c r="KVB523" s="70"/>
      <c r="KVC523" s="60"/>
      <c r="KVD523" s="61"/>
      <c r="KVE523" s="70"/>
      <c r="KVF523" s="70"/>
      <c r="KVG523" s="60"/>
      <c r="KVH523" s="61"/>
      <c r="KVI523" s="70"/>
      <c r="KVJ523" s="70"/>
      <c r="KVK523" s="60"/>
      <c r="KVL523" s="61"/>
      <c r="KVM523" s="70"/>
      <c r="KVN523" s="70"/>
      <c r="KVO523" s="60"/>
      <c r="KVP523" s="61"/>
      <c r="KVQ523" s="70"/>
      <c r="KVR523" s="70"/>
      <c r="KVS523" s="60"/>
      <c r="KVT523" s="61"/>
      <c r="KVU523" s="70"/>
      <c r="KVV523" s="70"/>
      <c r="KVW523" s="60"/>
      <c r="KVX523" s="61"/>
      <c r="KVY523" s="70"/>
      <c r="KVZ523" s="70"/>
      <c r="KWA523" s="60"/>
      <c r="KWB523" s="61"/>
      <c r="KWC523" s="70"/>
      <c r="KWD523" s="70"/>
      <c r="KWE523" s="60"/>
      <c r="KWF523" s="61"/>
      <c r="KWG523" s="70"/>
      <c r="KWH523" s="70"/>
      <c r="KWI523" s="60"/>
      <c r="KWJ523" s="61"/>
      <c r="KWK523" s="70"/>
      <c r="KWL523" s="70"/>
      <c r="KWM523" s="60"/>
      <c r="KWN523" s="61"/>
      <c r="KWO523" s="70"/>
      <c r="KWP523" s="70"/>
      <c r="KWQ523" s="60"/>
      <c r="KWR523" s="61"/>
      <c r="KWS523" s="70"/>
      <c r="KWT523" s="70"/>
      <c r="KWU523" s="60"/>
      <c r="KWV523" s="61"/>
      <c r="KWW523" s="70"/>
      <c r="KWX523" s="70"/>
      <c r="KWY523" s="60"/>
      <c r="KWZ523" s="61"/>
      <c r="KXA523" s="70"/>
      <c r="KXB523" s="70"/>
      <c r="KXC523" s="60"/>
      <c r="KXD523" s="61"/>
      <c r="KXE523" s="70"/>
      <c r="KXF523" s="70"/>
      <c r="KXG523" s="60"/>
      <c r="KXH523" s="61"/>
      <c r="KXI523" s="70"/>
      <c r="KXJ523" s="70"/>
      <c r="KXK523" s="60"/>
      <c r="KXL523" s="61"/>
      <c r="KXM523" s="70"/>
      <c r="KXN523" s="70"/>
      <c r="KXO523" s="60"/>
      <c r="KXP523" s="61"/>
      <c r="KXQ523" s="70"/>
      <c r="KXR523" s="70"/>
      <c r="KXS523" s="60"/>
      <c r="KXT523" s="61"/>
      <c r="KXU523" s="70"/>
      <c r="KXV523" s="70"/>
      <c r="KXW523" s="60"/>
      <c r="KXX523" s="61"/>
      <c r="KXY523" s="70"/>
      <c r="KXZ523" s="70"/>
      <c r="KYA523" s="60"/>
      <c r="KYB523" s="61"/>
      <c r="KYC523" s="70"/>
      <c r="KYD523" s="70"/>
      <c r="KYE523" s="60"/>
      <c r="KYF523" s="61"/>
      <c r="KYG523" s="70"/>
      <c r="KYH523" s="70"/>
      <c r="KYI523" s="60"/>
      <c r="KYJ523" s="61"/>
      <c r="KYK523" s="70"/>
      <c r="KYL523" s="70"/>
      <c r="KYM523" s="60"/>
      <c r="KYN523" s="61"/>
      <c r="KYO523" s="70"/>
      <c r="KYP523" s="70"/>
      <c r="KYQ523" s="60"/>
      <c r="KYR523" s="61"/>
      <c r="KYS523" s="70"/>
      <c r="KYT523" s="70"/>
      <c r="KYU523" s="60"/>
      <c r="KYV523" s="61"/>
      <c r="KYW523" s="70"/>
      <c r="KYX523" s="70"/>
      <c r="KYY523" s="60"/>
      <c r="KYZ523" s="61"/>
      <c r="KZA523" s="70"/>
      <c r="KZB523" s="70"/>
      <c r="KZC523" s="60"/>
      <c r="KZD523" s="61"/>
      <c r="KZE523" s="70"/>
      <c r="KZF523" s="70"/>
      <c r="KZG523" s="60"/>
      <c r="KZH523" s="61"/>
      <c r="KZI523" s="70"/>
      <c r="KZJ523" s="70"/>
      <c r="KZK523" s="60"/>
      <c r="KZL523" s="61"/>
      <c r="KZM523" s="70"/>
      <c r="KZN523" s="70"/>
      <c r="KZO523" s="60"/>
      <c r="KZP523" s="61"/>
      <c r="KZQ523" s="70"/>
      <c r="KZR523" s="70"/>
      <c r="KZS523" s="60"/>
      <c r="KZT523" s="61"/>
      <c r="KZU523" s="70"/>
      <c r="KZV523" s="70"/>
      <c r="KZW523" s="60"/>
      <c r="KZX523" s="61"/>
      <c r="KZY523" s="70"/>
      <c r="KZZ523" s="70"/>
      <c r="LAA523" s="60"/>
      <c r="LAB523" s="61"/>
      <c r="LAC523" s="70"/>
      <c r="LAD523" s="70"/>
      <c r="LAE523" s="60"/>
      <c r="LAF523" s="61"/>
      <c r="LAG523" s="70"/>
      <c r="LAH523" s="70"/>
      <c r="LAI523" s="60"/>
      <c r="LAJ523" s="61"/>
      <c r="LAK523" s="70"/>
      <c r="LAL523" s="70"/>
      <c r="LAM523" s="60"/>
      <c r="LAN523" s="61"/>
      <c r="LAO523" s="70"/>
      <c r="LAP523" s="70"/>
      <c r="LAQ523" s="60"/>
      <c r="LAR523" s="61"/>
      <c r="LAS523" s="70"/>
      <c r="LAT523" s="70"/>
      <c r="LAU523" s="60"/>
      <c r="LAV523" s="61"/>
      <c r="LAW523" s="70"/>
      <c r="LAX523" s="70"/>
      <c r="LAY523" s="60"/>
      <c r="LAZ523" s="61"/>
      <c r="LBA523" s="70"/>
      <c r="LBB523" s="70"/>
      <c r="LBC523" s="60"/>
      <c r="LBD523" s="61"/>
      <c r="LBE523" s="70"/>
      <c r="LBF523" s="70"/>
      <c r="LBG523" s="60"/>
      <c r="LBH523" s="61"/>
      <c r="LBI523" s="70"/>
      <c r="LBJ523" s="70"/>
      <c r="LBK523" s="60"/>
      <c r="LBL523" s="61"/>
      <c r="LBM523" s="70"/>
      <c r="LBN523" s="70"/>
      <c r="LBO523" s="60"/>
      <c r="LBP523" s="61"/>
      <c r="LBQ523" s="70"/>
      <c r="LBR523" s="70"/>
      <c r="LBS523" s="60"/>
      <c r="LBT523" s="61"/>
      <c r="LBU523" s="70"/>
      <c r="LBV523" s="70"/>
      <c r="LBW523" s="60"/>
      <c r="LBX523" s="61"/>
      <c r="LBY523" s="70"/>
      <c r="LBZ523" s="70"/>
      <c r="LCA523" s="60"/>
      <c r="LCB523" s="61"/>
      <c r="LCC523" s="70"/>
      <c r="LCD523" s="70"/>
      <c r="LCE523" s="60"/>
      <c r="LCF523" s="61"/>
      <c r="LCG523" s="70"/>
      <c r="LCH523" s="70"/>
      <c r="LCI523" s="60"/>
      <c r="LCJ523" s="61"/>
      <c r="LCK523" s="70"/>
      <c r="LCL523" s="70"/>
      <c r="LCM523" s="60"/>
      <c r="LCN523" s="61"/>
      <c r="LCO523" s="70"/>
      <c r="LCP523" s="70"/>
      <c r="LCQ523" s="60"/>
      <c r="LCR523" s="61"/>
      <c r="LCS523" s="70"/>
      <c r="LCT523" s="70"/>
      <c r="LCU523" s="60"/>
      <c r="LCV523" s="61"/>
      <c r="LCW523" s="70"/>
      <c r="LCX523" s="70"/>
      <c r="LCY523" s="60"/>
      <c r="LCZ523" s="61"/>
      <c r="LDA523" s="70"/>
      <c r="LDB523" s="70"/>
      <c r="LDC523" s="60"/>
      <c r="LDD523" s="61"/>
      <c r="LDE523" s="70"/>
      <c r="LDF523" s="70"/>
      <c r="LDG523" s="60"/>
      <c r="LDH523" s="61"/>
      <c r="LDI523" s="70"/>
      <c r="LDJ523" s="70"/>
      <c r="LDK523" s="60"/>
      <c r="LDL523" s="61"/>
      <c r="LDM523" s="70"/>
      <c r="LDN523" s="70"/>
      <c r="LDO523" s="60"/>
      <c r="LDP523" s="61"/>
      <c r="LDQ523" s="70"/>
      <c r="LDR523" s="70"/>
      <c r="LDS523" s="60"/>
      <c r="LDT523" s="61"/>
      <c r="LDU523" s="70"/>
      <c r="LDV523" s="70"/>
      <c r="LDW523" s="60"/>
      <c r="LDX523" s="61"/>
      <c r="LDY523" s="70"/>
      <c r="LDZ523" s="70"/>
      <c r="LEA523" s="60"/>
      <c r="LEB523" s="61"/>
      <c r="LEC523" s="70"/>
      <c r="LED523" s="70"/>
      <c r="LEE523" s="60"/>
      <c r="LEF523" s="61"/>
      <c r="LEG523" s="70"/>
      <c r="LEH523" s="70"/>
      <c r="LEI523" s="60"/>
      <c r="LEJ523" s="61"/>
      <c r="LEK523" s="70"/>
      <c r="LEL523" s="70"/>
      <c r="LEM523" s="60"/>
      <c r="LEN523" s="61"/>
      <c r="LEO523" s="70"/>
      <c r="LEP523" s="70"/>
      <c r="LEQ523" s="60"/>
      <c r="LER523" s="61"/>
      <c r="LES523" s="70"/>
      <c r="LET523" s="70"/>
      <c r="LEU523" s="60"/>
      <c r="LEV523" s="61"/>
      <c r="LEW523" s="70"/>
      <c r="LEX523" s="70"/>
      <c r="LEY523" s="60"/>
      <c r="LEZ523" s="61"/>
      <c r="LFA523" s="70"/>
      <c r="LFB523" s="70"/>
      <c r="LFC523" s="60"/>
      <c r="LFD523" s="61"/>
      <c r="LFE523" s="70"/>
      <c r="LFF523" s="70"/>
      <c r="LFG523" s="60"/>
      <c r="LFH523" s="61"/>
      <c r="LFI523" s="70"/>
      <c r="LFJ523" s="70"/>
      <c r="LFK523" s="60"/>
      <c r="LFL523" s="61"/>
      <c r="LFM523" s="70"/>
      <c r="LFN523" s="70"/>
      <c r="LFO523" s="60"/>
      <c r="LFP523" s="61"/>
      <c r="LFQ523" s="70"/>
      <c r="LFR523" s="70"/>
      <c r="LFS523" s="60"/>
      <c r="LFT523" s="61"/>
      <c r="LFU523" s="70"/>
      <c r="LFV523" s="70"/>
      <c r="LFW523" s="60"/>
      <c r="LFX523" s="61"/>
      <c r="LFY523" s="70"/>
      <c r="LFZ523" s="70"/>
      <c r="LGA523" s="60"/>
      <c r="LGB523" s="61"/>
      <c r="LGC523" s="70"/>
      <c r="LGD523" s="70"/>
      <c r="LGE523" s="60"/>
      <c r="LGF523" s="61"/>
      <c r="LGG523" s="70"/>
      <c r="LGH523" s="70"/>
      <c r="LGI523" s="60"/>
      <c r="LGJ523" s="61"/>
      <c r="LGK523" s="70"/>
      <c r="LGL523" s="70"/>
      <c r="LGM523" s="60"/>
      <c r="LGN523" s="61"/>
      <c r="LGO523" s="70"/>
      <c r="LGP523" s="70"/>
      <c r="LGQ523" s="60"/>
      <c r="LGR523" s="61"/>
      <c r="LGS523" s="70"/>
      <c r="LGT523" s="70"/>
      <c r="LGU523" s="60"/>
      <c r="LGV523" s="61"/>
      <c r="LGW523" s="70"/>
      <c r="LGX523" s="70"/>
      <c r="LGY523" s="60"/>
      <c r="LGZ523" s="61"/>
      <c r="LHA523" s="70"/>
      <c r="LHB523" s="70"/>
      <c r="LHC523" s="60"/>
      <c r="LHD523" s="61"/>
      <c r="LHE523" s="70"/>
      <c r="LHF523" s="70"/>
      <c r="LHG523" s="60"/>
      <c r="LHH523" s="61"/>
      <c r="LHI523" s="70"/>
      <c r="LHJ523" s="70"/>
      <c r="LHK523" s="60"/>
      <c r="LHL523" s="61"/>
      <c r="LHM523" s="70"/>
      <c r="LHN523" s="70"/>
      <c r="LHO523" s="60"/>
      <c r="LHP523" s="61"/>
      <c r="LHQ523" s="70"/>
      <c r="LHR523" s="70"/>
      <c r="LHS523" s="60"/>
      <c r="LHT523" s="61"/>
      <c r="LHU523" s="70"/>
      <c r="LHV523" s="70"/>
      <c r="LHW523" s="60"/>
      <c r="LHX523" s="61"/>
      <c r="LHY523" s="70"/>
      <c r="LHZ523" s="70"/>
      <c r="LIA523" s="60"/>
      <c r="LIB523" s="61"/>
      <c r="LIC523" s="70"/>
      <c r="LID523" s="70"/>
      <c r="LIE523" s="60"/>
      <c r="LIF523" s="61"/>
      <c r="LIG523" s="70"/>
      <c r="LIH523" s="70"/>
      <c r="LII523" s="60"/>
      <c r="LIJ523" s="61"/>
      <c r="LIK523" s="70"/>
      <c r="LIL523" s="70"/>
      <c r="LIM523" s="60"/>
      <c r="LIN523" s="61"/>
      <c r="LIO523" s="70"/>
      <c r="LIP523" s="70"/>
      <c r="LIQ523" s="60"/>
      <c r="LIR523" s="61"/>
      <c r="LIS523" s="70"/>
      <c r="LIT523" s="70"/>
      <c r="LIU523" s="60"/>
      <c r="LIV523" s="61"/>
      <c r="LIW523" s="70"/>
      <c r="LIX523" s="70"/>
      <c r="LIY523" s="60"/>
      <c r="LIZ523" s="61"/>
      <c r="LJA523" s="70"/>
      <c r="LJB523" s="70"/>
      <c r="LJC523" s="60"/>
      <c r="LJD523" s="61"/>
      <c r="LJE523" s="70"/>
      <c r="LJF523" s="70"/>
      <c r="LJG523" s="60"/>
      <c r="LJH523" s="61"/>
      <c r="LJI523" s="70"/>
      <c r="LJJ523" s="70"/>
      <c r="LJK523" s="60"/>
      <c r="LJL523" s="61"/>
      <c r="LJM523" s="70"/>
      <c r="LJN523" s="70"/>
      <c r="LJO523" s="60"/>
      <c r="LJP523" s="61"/>
      <c r="LJQ523" s="70"/>
      <c r="LJR523" s="70"/>
      <c r="LJS523" s="60"/>
      <c r="LJT523" s="61"/>
      <c r="LJU523" s="70"/>
      <c r="LJV523" s="70"/>
      <c r="LJW523" s="60"/>
      <c r="LJX523" s="61"/>
      <c r="LJY523" s="70"/>
      <c r="LJZ523" s="70"/>
      <c r="LKA523" s="60"/>
      <c r="LKB523" s="61"/>
      <c r="LKC523" s="70"/>
      <c r="LKD523" s="70"/>
      <c r="LKE523" s="60"/>
      <c r="LKF523" s="61"/>
      <c r="LKG523" s="70"/>
      <c r="LKH523" s="70"/>
      <c r="LKI523" s="60"/>
      <c r="LKJ523" s="61"/>
      <c r="LKK523" s="70"/>
      <c r="LKL523" s="70"/>
      <c r="LKM523" s="60"/>
      <c r="LKN523" s="61"/>
      <c r="LKO523" s="70"/>
      <c r="LKP523" s="70"/>
      <c r="LKQ523" s="60"/>
      <c r="LKR523" s="61"/>
      <c r="LKS523" s="70"/>
      <c r="LKT523" s="70"/>
      <c r="LKU523" s="60"/>
      <c r="LKV523" s="61"/>
      <c r="LKW523" s="70"/>
      <c r="LKX523" s="70"/>
      <c r="LKY523" s="60"/>
      <c r="LKZ523" s="61"/>
      <c r="LLA523" s="70"/>
      <c r="LLB523" s="70"/>
      <c r="LLC523" s="60"/>
      <c r="LLD523" s="61"/>
      <c r="LLE523" s="70"/>
      <c r="LLF523" s="70"/>
      <c r="LLG523" s="60"/>
      <c r="LLH523" s="61"/>
      <c r="LLI523" s="70"/>
      <c r="LLJ523" s="70"/>
      <c r="LLK523" s="60"/>
      <c r="LLL523" s="61"/>
      <c r="LLM523" s="70"/>
      <c r="LLN523" s="70"/>
      <c r="LLO523" s="60"/>
      <c r="LLP523" s="61"/>
      <c r="LLQ523" s="70"/>
      <c r="LLR523" s="70"/>
      <c r="LLS523" s="60"/>
      <c r="LLT523" s="61"/>
      <c r="LLU523" s="70"/>
      <c r="LLV523" s="70"/>
      <c r="LLW523" s="60"/>
      <c r="LLX523" s="61"/>
      <c r="LLY523" s="70"/>
      <c r="LLZ523" s="70"/>
      <c r="LMA523" s="60"/>
      <c r="LMB523" s="61"/>
      <c r="LMC523" s="70"/>
      <c r="LMD523" s="70"/>
      <c r="LME523" s="60"/>
      <c r="LMF523" s="61"/>
      <c r="LMG523" s="70"/>
      <c r="LMH523" s="70"/>
      <c r="LMI523" s="60"/>
      <c r="LMJ523" s="61"/>
      <c r="LMK523" s="70"/>
      <c r="LML523" s="70"/>
      <c r="LMM523" s="60"/>
      <c r="LMN523" s="61"/>
      <c r="LMO523" s="70"/>
      <c r="LMP523" s="70"/>
      <c r="LMQ523" s="60"/>
      <c r="LMR523" s="61"/>
      <c r="LMS523" s="70"/>
      <c r="LMT523" s="70"/>
      <c r="LMU523" s="60"/>
      <c r="LMV523" s="61"/>
      <c r="LMW523" s="70"/>
      <c r="LMX523" s="70"/>
      <c r="LMY523" s="60"/>
      <c r="LMZ523" s="61"/>
      <c r="LNA523" s="70"/>
      <c r="LNB523" s="70"/>
      <c r="LNC523" s="60"/>
      <c r="LND523" s="61"/>
      <c r="LNE523" s="70"/>
      <c r="LNF523" s="70"/>
      <c r="LNG523" s="60"/>
      <c r="LNH523" s="61"/>
      <c r="LNI523" s="70"/>
      <c r="LNJ523" s="70"/>
      <c r="LNK523" s="60"/>
      <c r="LNL523" s="61"/>
      <c r="LNM523" s="70"/>
      <c r="LNN523" s="70"/>
      <c r="LNO523" s="60"/>
      <c r="LNP523" s="61"/>
      <c r="LNQ523" s="70"/>
      <c r="LNR523" s="70"/>
      <c r="LNS523" s="60"/>
      <c r="LNT523" s="61"/>
      <c r="LNU523" s="70"/>
      <c r="LNV523" s="70"/>
      <c r="LNW523" s="60"/>
      <c r="LNX523" s="61"/>
      <c r="LNY523" s="70"/>
      <c r="LNZ523" s="70"/>
      <c r="LOA523" s="60"/>
      <c r="LOB523" s="61"/>
      <c r="LOC523" s="70"/>
      <c r="LOD523" s="70"/>
      <c r="LOE523" s="60"/>
      <c r="LOF523" s="61"/>
      <c r="LOG523" s="70"/>
      <c r="LOH523" s="70"/>
      <c r="LOI523" s="60"/>
      <c r="LOJ523" s="61"/>
      <c r="LOK523" s="70"/>
      <c r="LOL523" s="70"/>
      <c r="LOM523" s="60"/>
      <c r="LON523" s="61"/>
      <c r="LOO523" s="70"/>
      <c r="LOP523" s="70"/>
      <c r="LOQ523" s="60"/>
      <c r="LOR523" s="61"/>
      <c r="LOS523" s="70"/>
      <c r="LOT523" s="70"/>
      <c r="LOU523" s="60"/>
      <c r="LOV523" s="61"/>
      <c r="LOW523" s="70"/>
      <c r="LOX523" s="70"/>
      <c r="LOY523" s="60"/>
      <c r="LOZ523" s="61"/>
      <c r="LPA523" s="70"/>
      <c r="LPB523" s="70"/>
      <c r="LPC523" s="60"/>
      <c r="LPD523" s="61"/>
      <c r="LPE523" s="70"/>
      <c r="LPF523" s="70"/>
      <c r="LPG523" s="60"/>
      <c r="LPH523" s="61"/>
      <c r="LPI523" s="70"/>
      <c r="LPJ523" s="70"/>
      <c r="LPK523" s="60"/>
      <c r="LPL523" s="61"/>
      <c r="LPM523" s="70"/>
      <c r="LPN523" s="70"/>
      <c r="LPO523" s="60"/>
      <c r="LPP523" s="61"/>
      <c r="LPQ523" s="70"/>
      <c r="LPR523" s="70"/>
      <c r="LPS523" s="60"/>
      <c r="LPT523" s="61"/>
      <c r="LPU523" s="70"/>
      <c r="LPV523" s="70"/>
      <c r="LPW523" s="60"/>
      <c r="LPX523" s="61"/>
      <c r="LPY523" s="70"/>
      <c r="LPZ523" s="70"/>
      <c r="LQA523" s="60"/>
      <c r="LQB523" s="61"/>
      <c r="LQC523" s="70"/>
      <c r="LQD523" s="70"/>
      <c r="LQE523" s="60"/>
      <c r="LQF523" s="61"/>
      <c r="LQG523" s="70"/>
      <c r="LQH523" s="70"/>
      <c r="LQI523" s="60"/>
      <c r="LQJ523" s="61"/>
      <c r="LQK523" s="70"/>
      <c r="LQL523" s="70"/>
      <c r="LQM523" s="60"/>
      <c r="LQN523" s="61"/>
      <c r="LQO523" s="70"/>
      <c r="LQP523" s="70"/>
      <c r="LQQ523" s="60"/>
      <c r="LQR523" s="61"/>
      <c r="LQS523" s="70"/>
      <c r="LQT523" s="70"/>
      <c r="LQU523" s="60"/>
      <c r="LQV523" s="61"/>
      <c r="LQW523" s="70"/>
      <c r="LQX523" s="70"/>
      <c r="LQY523" s="60"/>
      <c r="LQZ523" s="61"/>
      <c r="LRA523" s="70"/>
      <c r="LRB523" s="70"/>
      <c r="LRC523" s="60"/>
      <c r="LRD523" s="61"/>
      <c r="LRE523" s="70"/>
      <c r="LRF523" s="70"/>
      <c r="LRG523" s="60"/>
      <c r="LRH523" s="61"/>
      <c r="LRI523" s="70"/>
      <c r="LRJ523" s="70"/>
      <c r="LRK523" s="60"/>
      <c r="LRL523" s="61"/>
      <c r="LRM523" s="70"/>
      <c r="LRN523" s="70"/>
      <c r="LRO523" s="60"/>
      <c r="LRP523" s="61"/>
      <c r="LRQ523" s="70"/>
      <c r="LRR523" s="70"/>
      <c r="LRS523" s="60"/>
      <c r="LRT523" s="61"/>
      <c r="LRU523" s="70"/>
      <c r="LRV523" s="70"/>
      <c r="LRW523" s="60"/>
      <c r="LRX523" s="61"/>
      <c r="LRY523" s="70"/>
      <c r="LRZ523" s="70"/>
      <c r="LSA523" s="60"/>
      <c r="LSB523" s="61"/>
      <c r="LSC523" s="70"/>
      <c r="LSD523" s="70"/>
      <c r="LSE523" s="60"/>
      <c r="LSF523" s="61"/>
      <c r="LSG523" s="70"/>
      <c r="LSH523" s="70"/>
      <c r="LSI523" s="60"/>
      <c r="LSJ523" s="61"/>
      <c r="LSK523" s="70"/>
      <c r="LSL523" s="70"/>
      <c r="LSM523" s="60"/>
      <c r="LSN523" s="61"/>
      <c r="LSO523" s="70"/>
      <c r="LSP523" s="70"/>
      <c r="LSQ523" s="60"/>
      <c r="LSR523" s="61"/>
      <c r="LSS523" s="70"/>
      <c r="LST523" s="70"/>
      <c r="LSU523" s="60"/>
      <c r="LSV523" s="61"/>
      <c r="LSW523" s="70"/>
      <c r="LSX523" s="70"/>
      <c r="LSY523" s="60"/>
      <c r="LSZ523" s="61"/>
      <c r="LTA523" s="70"/>
      <c r="LTB523" s="70"/>
      <c r="LTC523" s="60"/>
      <c r="LTD523" s="61"/>
      <c r="LTE523" s="70"/>
      <c r="LTF523" s="70"/>
      <c r="LTG523" s="60"/>
      <c r="LTH523" s="61"/>
      <c r="LTI523" s="70"/>
      <c r="LTJ523" s="70"/>
      <c r="LTK523" s="60"/>
      <c r="LTL523" s="61"/>
      <c r="LTM523" s="70"/>
      <c r="LTN523" s="70"/>
      <c r="LTO523" s="60"/>
      <c r="LTP523" s="61"/>
      <c r="LTQ523" s="70"/>
      <c r="LTR523" s="70"/>
      <c r="LTS523" s="60"/>
      <c r="LTT523" s="61"/>
      <c r="LTU523" s="70"/>
      <c r="LTV523" s="70"/>
      <c r="LTW523" s="60"/>
      <c r="LTX523" s="61"/>
      <c r="LTY523" s="70"/>
      <c r="LTZ523" s="70"/>
      <c r="LUA523" s="60"/>
      <c r="LUB523" s="61"/>
      <c r="LUC523" s="70"/>
      <c r="LUD523" s="70"/>
      <c r="LUE523" s="60"/>
      <c r="LUF523" s="61"/>
      <c r="LUG523" s="70"/>
      <c r="LUH523" s="70"/>
      <c r="LUI523" s="60"/>
      <c r="LUJ523" s="61"/>
      <c r="LUK523" s="70"/>
      <c r="LUL523" s="70"/>
      <c r="LUM523" s="60"/>
      <c r="LUN523" s="61"/>
      <c r="LUO523" s="70"/>
      <c r="LUP523" s="70"/>
      <c r="LUQ523" s="60"/>
      <c r="LUR523" s="61"/>
      <c r="LUS523" s="70"/>
      <c r="LUT523" s="70"/>
      <c r="LUU523" s="60"/>
      <c r="LUV523" s="61"/>
      <c r="LUW523" s="70"/>
      <c r="LUX523" s="70"/>
      <c r="LUY523" s="60"/>
      <c r="LUZ523" s="61"/>
      <c r="LVA523" s="70"/>
      <c r="LVB523" s="70"/>
      <c r="LVC523" s="60"/>
      <c r="LVD523" s="61"/>
      <c r="LVE523" s="70"/>
      <c r="LVF523" s="70"/>
      <c r="LVG523" s="60"/>
      <c r="LVH523" s="61"/>
      <c r="LVI523" s="70"/>
      <c r="LVJ523" s="70"/>
      <c r="LVK523" s="60"/>
      <c r="LVL523" s="61"/>
      <c r="LVM523" s="70"/>
      <c r="LVN523" s="70"/>
      <c r="LVO523" s="60"/>
      <c r="LVP523" s="61"/>
      <c r="LVQ523" s="70"/>
      <c r="LVR523" s="70"/>
      <c r="LVS523" s="60"/>
      <c r="LVT523" s="61"/>
      <c r="LVU523" s="70"/>
      <c r="LVV523" s="70"/>
      <c r="LVW523" s="60"/>
      <c r="LVX523" s="61"/>
      <c r="LVY523" s="70"/>
      <c r="LVZ523" s="70"/>
      <c r="LWA523" s="60"/>
      <c r="LWB523" s="61"/>
      <c r="LWC523" s="70"/>
      <c r="LWD523" s="70"/>
      <c r="LWE523" s="60"/>
      <c r="LWF523" s="61"/>
      <c r="LWG523" s="70"/>
      <c r="LWH523" s="70"/>
      <c r="LWI523" s="60"/>
      <c r="LWJ523" s="61"/>
      <c r="LWK523" s="70"/>
      <c r="LWL523" s="70"/>
      <c r="LWM523" s="60"/>
      <c r="LWN523" s="61"/>
      <c r="LWO523" s="70"/>
      <c r="LWP523" s="70"/>
      <c r="LWQ523" s="60"/>
      <c r="LWR523" s="61"/>
      <c r="LWS523" s="70"/>
      <c r="LWT523" s="70"/>
      <c r="LWU523" s="60"/>
      <c r="LWV523" s="61"/>
      <c r="LWW523" s="70"/>
      <c r="LWX523" s="70"/>
      <c r="LWY523" s="60"/>
      <c r="LWZ523" s="61"/>
      <c r="LXA523" s="70"/>
      <c r="LXB523" s="70"/>
      <c r="LXC523" s="60"/>
      <c r="LXD523" s="61"/>
      <c r="LXE523" s="70"/>
      <c r="LXF523" s="70"/>
      <c r="LXG523" s="60"/>
      <c r="LXH523" s="61"/>
      <c r="LXI523" s="70"/>
      <c r="LXJ523" s="70"/>
      <c r="LXK523" s="60"/>
      <c r="LXL523" s="61"/>
      <c r="LXM523" s="70"/>
      <c r="LXN523" s="70"/>
      <c r="LXO523" s="60"/>
      <c r="LXP523" s="61"/>
      <c r="LXQ523" s="70"/>
      <c r="LXR523" s="70"/>
      <c r="LXS523" s="60"/>
      <c r="LXT523" s="61"/>
      <c r="LXU523" s="70"/>
      <c r="LXV523" s="70"/>
      <c r="LXW523" s="60"/>
      <c r="LXX523" s="61"/>
      <c r="LXY523" s="70"/>
      <c r="LXZ523" s="70"/>
      <c r="LYA523" s="60"/>
      <c r="LYB523" s="61"/>
      <c r="LYC523" s="70"/>
      <c r="LYD523" s="70"/>
      <c r="LYE523" s="60"/>
      <c r="LYF523" s="61"/>
      <c r="LYG523" s="70"/>
      <c r="LYH523" s="70"/>
      <c r="LYI523" s="60"/>
      <c r="LYJ523" s="61"/>
      <c r="LYK523" s="70"/>
      <c r="LYL523" s="70"/>
      <c r="LYM523" s="60"/>
      <c r="LYN523" s="61"/>
      <c r="LYO523" s="70"/>
      <c r="LYP523" s="70"/>
      <c r="LYQ523" s="60"/>
      <c r="LYR523" s="61"/>
      <c r="LYS523" s="70"/>
      <c r="LYT523" s="70"/>
      <c r="LYU523" s="60"/>
      <c r="LYV523" s="61"/>
      <c r="LYW523" s="70"/>
      <c r="LYX523" s="70"/>
      <c r="LYY523" s="60"/>
      <c r="LYZ523" s="61"/>
      <c r="LZA523" s="70"/>
      <c r="LZB523" s="70"/>
      <c r="LZC523" s="60"/>
      <c r="LZD523" s="61"/>
      <c r="LZE523" s="70"/>
      <c r="LZF523" s="70"/>
      <c r="LZG523" s="60"/>
      <c r="LZH523" s="61"/>
      <c r="LZI523" s="70"/>
      <c r="LZJ523" s="70"/>
      <c r="LZK523" s="60"/>
      <c r="LZL523" s="61"/>
      <c r="LZM523" s="70"/>
      <c r="LZN523" s="70"/>
      <c r="LZO523" s="60"/>
      <c r="LZP523" s="61"/>
      <c r="LZQ523" s="70"/>
      <c r="LZR523" s="70"/>
      <c r="LZS523" s="60"/>
      <c r="LZT523" s="61"/>
      <c r="LZU523" s="70"/>
      <c r="LZV523" s="70"/>
      <c r="LZW523" s="60"/>
      <c r="LZX523" s="61"/>
      <c r="LZY523" s="70"/>
      <c r="LZZ523" s="70"/>
      <c r="MAA523" s="60"/>
      <c r="MAB523" s="61"/>
      <c r="MAC523" s="70"/>
      <c r="MAD523" s="70"/>
      <c r="MAE523" s="60"/>
      <c r="MAF523" s="61"/>
      <c r="MAG523" s="70"/>
      <c r="MAH523" s="70"/>
      <c r="MAI523" s="60"/>
      <c r="MAJ523" s="61"/>
      <c r="MAK523" s="70"/>
      <c r="MAL523" s="70"/>
      <c r="MAM523" s="60"/>
      <c r="MAN523" s="61"/>
      <c r="MAO523" s="70"/>
      <c r="MAP523" s="70"/>
      <c r="MAQ523" s="60"/>
      <c r="MAR523" s="61"/>
      <c r="MAS523" s="70"/>
      <c r="MAT523" s="70"/>
      <c r="MAU523" s="60"/>
      <c r="MAV523" s="61"/>
      <c r="MAW523" s="70"/>
      <c r="MAX523" s="70"/>
      <c r="MAY523" s="60"/>
      <c r="MAZ523" s="61"/>
      <c r="MBA523" s="70"/>
      <c r="MBB523" s="70"/>
      <c r="MBC523" s="60"/>
      <c r="MBD523" s="61"/>
      <c r="MBE523" s="70"/>
      <c r="MBF523" s="70"/>
      <c r="MBG523" s="60"/>
      <c r="MBH523" s="61"/>
      <c r="MBI523" s="70"/>
      <c r="MBJ523" s="70"/>
      <c r="MBK523" s="60"/>
      <c r="MBL523" s="61"/>
      <c r="MBM523" s="70"/>
      <c r="MBN523" s="70"/>
      <c r="MBO523" s="60"/>
      <c r="MBP523" s="61"/>
      <c r="MBQ523" s="70"/>
      <c r="MBR523" s="70"/>
      <c r="MBS523" s="60"/>
      <c r="MBT523" s="61"/>
      <c r="MBU523" s="70"/>
      <c r="MBV523" s="70"/>
      <c r="MBW523" s="60"/>
      <c r="MBX523" s="61"/>
      <c r="MBY523" s="70"/>
      <c r="MBZ523" s="70"/>
      <c r="MCA523" s="60"/>
      <c r="MCB523" s="61"/>
      <c r="MCC523" s="70"/>
      <c r="MCD523" s="70"/>
      <c r="MCE523" s="60"/>
      <c r="MCF523" s="61"/>
      <c r="MCG523" s="70"/>
      <c r="MCH523" s="70"/>
      <c r="MCI523" s="60"/>
      <c r="MCJ523" s="61"/>
      <c r="MCK523" s="70"/>
      <c r="MCL523" s="70"/>
      <c r="MCM523" s="60"/>
      <c r="MCN523" s="61"/>
      <c r="MCO523" s="70"/>
      <c r="MCP523" s="70"/>
      <c r="MCQ523" s="60"/>
      <c r="MCR523" s="61"/>
      <c r="MCS523" s="70"/>
      <c r="MCT523" s="70"/>
      <c r="MCU523" s="60"/>
      <c r="MCV523" s="61"/>
      <c r="MCW523" s="70"/>
      <c r="MCX523" s="70"/>
      <c r="MCY523" s="60"/>
      <c r="MCZ523" s="61"/>
      <c r="MDA523" s="70"/>
      <c r="MDB523" s="70"/>
      <c r="MDC523" s="60"/>
      <c r="MDD523" s="61"/>
      <c r="MDE523" s="70"/>
      <c r="MDF523" s="70"/>
      <c r="MDG523" s="60"/>
      <c r="MDH523" s="61"/>
      <c r="MDI523" s="70"/>
      <c r="MDJ523" s="70"/>
      <c r="MDK523" s="60"/>
      <c r="MDL523" s="61"/>
      <c r="MDM523" s="70"/>
      <c r="MDN523" s="70"/>
      <c r="MDO523" s="60"/>
      <c r="MDP523" s="61"/>
      <c r="MDQ523" s="70"/>
      <c r="MDR523" s="70"/>
      <c r="MDS523" s="60"/>
      <c r="MDT523" s="61"/>
      <c r="MDU523" s="70"/>
      <c r="MDV523" s="70"/>
      <c r="MDW523" s="60"/>
      <c r="MDX523" s="61"/>
      <c r="MDY523" s="70"/>
      <c r="MDZ523" s="70"/>
      <c r="MEA523" s="60"/>
      <c r="MEB523" s="61"/>
      <c r="MEC523" s="70"/>
      <c r="MED523" s="70"/>
      <c r="MEE523" s="60"/>
      <c r="MEF523" s="61"/>
      <c r="MEG523" s="70"/>
      <c r="MEH523" s="70"/>
      <c r="MEI523" s="60"/>
      <c r="MEJ523" s="61"/>
      <c r="MEK523" s="70"/>
      <c r="MEL523" s="70"/>
      <c r="MEM523" s="60"/>
      <c r="MEN523" s="61"/>
      <c r="MEO523" s="70"/>
      <c r="MEP523" s="70"/>
      <c r="MEQ523" s="60"/>
      <c r="MER523" s="61"/>
      <c r="MES523" s="70"/>
      <c r="MET523" s="70"/>
      <c r="MEU523" s="60"/>
      <c r="MEV523" s="61"/>
      <c r="MEW523" s="70"/>
      <c r="MEX523" s="70"/>
      <c r="MEY523" s="60"/>
      <c r="MEZ523" s="61"/>
      <c r="MFA523" s="70"/>
      <c r="MFB523" s="70"/>
      <c r="MFC523" s="60"/>
      <c r="MFD523" s="61"/>
      <c r="MFE523" s="70"/>
      <c r="MFF523" s="70"/>
      <c r="MFG523" s="60"/>
      <c r="MFH523" s="61"/>
      <c r="MFI523" s="70"/>
      <c r="MFJ523" s="70"/>
      <c r="MFK523" s="60"/>
      <c r="MFL523" s="61"/>
      <c r="MFM523" s="70"/>
      <c r="MFN523" s="70"/>
      <c r="MFO523" s="60"/>
      <c r="MFP523" s="61"/>
      <c r="MFQ523" s="70"/>
      <c r="MFR523" s="70"/>
      <c r="MFS523" s="60"/>
      <c r="MFT523" s="61"/>
      <c r="MFU523" s="70"/>
      <c r="MFV523" s="70"/>
      <c r="MFW523" s="60"/>
      <c r="MFX523" s="61"/>
      <c r="MFY523" s="70"/>
      <c r="MFZ523" s="70"/>
      <c r="MGA523" s="60"/>
      <c r="MGB523" s="61"/>
      <c r="MGC523" s="70"/>
      <c r="MGD523" s="70"/>
      <c r="MGE523" s="60"/>
      <c r="MGF523" s="61"/>
      <c r="MGG523" s="70"/>
      <c r="MGH523" s="70"/>
      <c r="MGI523" s="60"/>
      <c r="MGJ523" s="61"/>
      <c r="MGK523" s="70"/>
      <c r="MGL523" s="70"/>
      <c r="MGM523" s="60"/>
      <c r="MGN523" s="61"/>
      <c r="MGO523" s="70"/>
      <c r="MGP523" s="70"/>
      <c r="MGQ523" s="60"/>
      <c r="MGR523" s="61"/>
      <c r="MGS523" s="70"/>
      <c r="MGT523" s="70"/>
      <c r="MGU523" s="60"/>
      <c r="MGV523" s="61"/>
      <c r="MGW523" s="70"/>
      <c r="MGX523" s="70"/>
      <c r="MGY523" s="60"/>
      <c r="MGZ523" s="61"/>
      <c r="MHA523" s="70"/>
      <c r="MHB523" s="70"/>
      <c r="MHC523" s="60"/>
      <c r="MHD523" s="61"/>
      <c r="MHE523" s="70"/>
      <c r="MHF523" s="70"/>
      <c r="MHG523" s="60"/>
      <c r="MHH523" s="61"/>
      <c r="MHI523" s="70"/>
      <c r="MHJ523" s="70"/>
      <c r="MHK523" s="60"/>
      <c r="MHL523" s="61"/>
      <c r="MHM523" s="70"/>
      <c r="MHN523" s="70"/>
      <c r="MHO523" s="60"/>
      <c r="MHP523" s="61"/>
      <c r="MHQ523" s="70"/>
      <c r="MHR523" s="70"/>
      <c r="MHS523" s="60"/>
      <c r="MHT523" s="61"/>
      <c r="MHU523" s="70"/>
      <c r="MHV523" s="70"/>
      <c r="MHW523" s="60"/>
      <c r="MHX523" s="61"/>
      <c r="MHY523" s="70"/>
      <c r="MHZ523" s="70"/>
      <c r="MIA523" s="60"/>
      <c r="MIB523" s="61"/>
      <c r="MIC523" s="70"/>
      <c r="MID523" s="70"/>
      <c r="MIE523" s="60"/>
      <c r="MIF523" s="61"/>
      <c r="MIG523" s="70"/>
      <c r="MIH523" s="70"/>
      <c r="MII523" s="60"/>
      <c r="MIJ523" s="61"/>
      <c r="MIK523" s="70"/>
      <c r="MIL523" s="70"/>
      <c r="MIM523" s="60"/>
      <c r="MIN523" s="61"/>
      <c r="MIO523" s="70"/>
      <c r="MIP523" s="70"/>
      <c r="MIQ523" s="60"/>
      <c r="MIR523" s="61"/>
      <c r="MIS523" s="70"/>
      <c r="MIT523" s="70"/>
      <c r="MIU523" s="60"/>
      <c r="MIV523" s="61"/>
      <c r="MIW523" s="70"/>
      <c r="MIX523" s="70"/>
      <c r="MIY523" s="60"/>
      <c r="MIZ523" s="61"/>
      <c r="MJA523" s="70"/>
      <c r="MJB523" s="70"/>
      <c r="MJC523" s="60"/>
      <c r="MJD523" s="61"/>
      <c r="MJE523" s="70"/>
      <c r="MJF523" s="70"/>
      <c r="MJG523" s="60"/>
      <c r="MJH523" s="61"/>
      <c r="MJI523" s="70"/>
      <c r="MJJ523" s="70"/>
      <c r="MJK523" s="60"/>
      <c r="MJL523" s="61"/>
      <c r="MJM523" s="70"/>
      <c r="MJN523" s="70"/>
      <c r="MJO523" s="60"/>
      <c r="MJP523" s="61"/>
      <c r="MJQ523" s="70"/>
      <c r="MJR523" s="70"/>
      <c r="MJS523" s="60"/>
      <c r="MJT523" s="61"/>
      <c r="MJU523" s="70"/>
      <c r="MJV523" s="70"/>
      <c r="MJW523" s="60"/>
      <c r="MJX523" s="61"/>
      <c r="MJY523" s="70"/>
      <c r="MJZ523" s="70"/>
      <c r="MKA523" s="60"/>
      <c r="MKB523" s="61"/>
      <c r="MKC523" s="70"/>
      <c r="MKD523" s="70"/>
      <c r="MKE523" s="60"/>
      <c r="MKF523" s="61"/>
      <c r="MKG523" s="70"/>
      <c r="MKH523" s="70"/>
      <c r="MKI523" s="60"/>
      <c r="MKJ523" s="61"/>
      <c r="MKK523" s="70"/>
      <c r="MKL523" s="70"/>
      <c r="MKM523" s="60"/>
      <c r="MKN523" s="61"/>
      <c r="MKO523" s="70"/>
      <c r="MKP523" s="70"/>
      <c r="MKQ523" s="60"/>
      <c r="MKR523" s="61"/>
      <c r="MKS523" s="70"/>
      <c r="MKT523" s="70"/>
      <c r="MKU523" s="60"/>
      <c r="MKV523" s="61"/>
      <c r="MKW523" s="70"/>
      <c r="MKX523" s="70"/>
      <c r="MKY523" s="60"/>
      <c r="MKZ523" s="61"/>
      <c r="MLA523" s="70"/>
      <c r="MLB523" s="70"/>
      <c r="MLC523" s="60"/>
      <c r="MLD523" s="61"/>
      <c r="MLE523" s="70"/>
      <c r="MLF523" s="70"/>
      <c r="MLG523" s="60"/>
      <c r="MLH523" s="61"/>
      <c r="MLI523" s="70"/>
      <c r="MLJ523" s="70"/>
      <c r="MLK523" s="60"/>
      <c r="MLL523" s="61"/>
      <c r="MLM523" s="70"/>
      <c r="MLN523" s="70"/>
      <c r="MLO523" s="60"/>
      <c r="MLP523" s="61"/>
      <c r="MLQ523" s="70"/>
      <c r="MLR523" s="70"/>
      <c r="MLS523" s="60"/>
      <c r="MLT523" s="61"/>
      <c r="MLU523" s="70"/>
      <c r="MLV523" s="70"/>
      <c r="MLW523" s="60"/>
      <c r="MLX523" s="61"/>
      <c r="MLY523" s="70"/>
      <c r="MLZ523" s="70"/>
      <c r="MMA523" s="60"/>
      <c r="MMB523" s="61"/>
      <c r="MMC523" s="70"/>
      <c r="MMD523" s="70"/>
      <c r="MME523" s="60"/>
      <c r="MMF523" s="61"/>
      <c r="MMG523" s="70"/>
      <c r="MMH523" s="70"/>
      <c r="MMI523" s="60"/>
      <c r="MMJ523" s="61"/>
      <c r="MMK523" s="70"/>
      <c r="MML523" s="70"/>
      <c r="MMM523" s="60"/>
      <c r="MMN523" s="61"/>
      <c r="MMO523" s="70"/>
      <c r="MMP523" s="70"/>
      <c r="MMQ523" s="60"/>
      <c r="MMR523" s="61"/>
      <c r="MMS523" s="70"/>
      <c r="MMT523" s="70"/>
      <c r="MMU523" s="60"/>
      <c r="MMV523" s="61"/>
      <c r="MMW523" s="70"/>
      <c r="MMX523" s="70"/>
      <c r="MMY523" s="60"/>
      <c r="MMZ523" s="61"/>
      <c r="MNA523" s="70"/>
      <c r="MNB523" s="70"/>
      <c r="MNC523" s="60"/>
      <c r="MND523" s="61"/>
      <c r="MNE523" s="70"/>
      <c r="MNF523" s="70"/>
      <c r="MNG523" s="60"/>
      <c r="MNH523" s="61"/>
      <c r="MNI523" s="70"/>
      <c r="MNJ523" s="70"/>
      <c r="MNK523" s="60"/>
      <c r="MNL523" s="61"/>
      <c r="MNM523" s="70"/>
      <c r="MNN523" s="70"/>
      <c r="MNO523" s="60"/>
      <c r="MNP523" s="61"/>
      <c r="MNQ523" s="70"/>
      <c r="MNR523" s="70"/>
      <c r="MNS523" s="60"/>
      <c r="MNT523" s="61"/>
      <c r="MNU523" s="70"/>
      <c r="MNV523" s="70"/>
      <c r="MNW523" s="60"/>
      <c r="MNX523" s="61"/>
      <c r="MNY523" s="70"/>
      <c r="MNZ523" s="70"/>
      <c r="MOA523" s="60"/>
      <c r="MOB523" s="61"/>
      <c r="MOC523" s="70"/>
      <c r="MOD523" s="70"/>
      <c r="MOE523" s="60"/>
      <c r="MOF523" s="61"/>
      <c r="MOG523" s="70"/>
      <c r="MOH523" s="70"/>
      <c r="MOI523" s="60"/>
      <c r="MOJ523" s="61"/>
      <c r="MOK523" s="70"/>
      <c r="MOL523" s="70"/>
      <c r="MOM523" s="60"/>
      <c r="MON523" s="61"/>
      <c r="MOO523" s="70"/>
      <c r="MOP523" s="70"/>
      <c r="MOQ523" s="60"/>
      <c r="MOR523" s="61"/>
      <c r="MOS523" s="70"/>
      <c r="MOT523" s="70"/>
      <c r="MOU523" s="60"/>
      <c r="MOV523" s="61"/>
      <c r="MOW523" s="70"/>
      <c r="MOX523" s="70"/>
      <c r="MOY523" s="60"/>
      <c r="MOZ523" s="61"/>
      <c r="MPA523" s="70"/>
      <c r="MPB523" s="70"/>
      <c r="MPC523" s="60"/>
      <c r="MPD523" s="61"/>
      <c r="MPE523" s="70"/>
      <c r="MPF523" s="70"/>
      <c r="MPG523" s="60"/>
      <c r="MPH523" s="61"/>
      <c r="MPI523" s="70"/>
      <c r="MPJ523" s="70"/>
      <c r="MPK523" s="60"/>
      <c r="MPL523" s="61"/>
      <c r="MPM523" s="70"/>
      <c r="MPN523" s="70"/>
      <c r="MPO523" s="60"/>
      <c r="MPP523" s="61"/>
      <c r="MPQ523" s="70"/>
      <c r="MPR523" s="70"/>
      <c r="MPS523" s="60"/>
      <c r="MPT523" s="61"/>
      <c r="MPU523" s="70"/>
      <c r="MPV523" s="70"/>
      <c r="MPW523" s="60"/>
      <c r="MPX523" s="61"/>
      <c r="MPY523" s="70"/>
      <c r="MPZ523" s="70"/>
      <c r="MQA523" s="60"/>
      <c r="MQB523" s="61"/>
      <c r="MQC523" s="70"/>
      <c r="MQD523" s="70"/>
      <c r="MQE523" s="60"/>
      <c r="MQF523" s="61"/>
      <c r="MQG523" s="70"/>
      <c r="MQH523" s="70"/>
      <c r="MQI523" s="60"/>
      <c r="MQJ523" s="61"/>
      <c r="MQK523" s="70"/>
      <c r="MQL523" s="70"/>
      <c r="MQM523" s="60"/>
      <c r="MQN523" s="61"/>
      <c r="MQO523" s="70"/>
      <c r="MQP523" s="70"/>
      <c r="MQQ523" s="60"/>
      <c r="MQR523" s="61"/>
      <c r="MQS523" s="70"/>
      <c r="MQT523" s="70"/>
      <c r="MQU523" s="60"/>
      <c r="MQV523" s="61"/>
      <c r="MQW523" s="70"/>
      <c r="MQX523" s="70"/>
      <c r="MQY523" s="60"/>
      <c r="MQZ523" s="61"/>
      <c r="MRA523" s="70"/>
      <c r="MRB523" s="70"/>
      <c r="MRC523" s="60"/>
      <c r="MRD523" s="61"/>
      <c r="MRE523" s="70"/>
      <c r="MRF523" s="70"/>
      <c r="MRG523" s="60"/>
      <c r="MRH523" s="61"/>
      <c r="MRI523" s="70"/>
      <c r="MRJ523" s="70"/>
      <c r="MRK523" s="60"/>
      <c r="MRL523" s="61"/>
      <c r="MRM523" s="70"/>
      <c r="MRN523" s="70"/>
      <c r="MRO523" s="60"/>
      <c r="MRP523" s="61"/>
      <c r="MRQ523" s="70"/>
      <c r="MRR523" s="70"/>
      <c r="MRS523" s="60"/>
      <c r="MRT523" s="61"/>
      <c r="MRU523" s="70"/>
      <c r="MRV523" s="70"/>
      <c r="MRW523" s="60"/>
      <c r="MRX523" s="61"/>
      <c r="MRY523" s="70"/>
      <c r="MRZ523" s="70"/>
      <c r="MSA523" s="60"/>
      <c r="MSB523" s="61"/>
      <c r="MSC523" s="70"/>
      <c r="MSD523" s="70"/>
      <c r="MSE523" s="60"/>
      <c r="MSF523" s="61"/>
      <c r="MSG523" s="70"/>
      <c r="MSH523" s="70"/>
      <c r="MSI523" s="60"/>
      <c r="MSJ523" s="61"/>
      <c r="MSK523" s="70"/>
      <c r="MSL523" s="70"/>
      <c r="MSM523" s="60"/>
      <c r="MSN523" s="61"/>
      <c r="MSO523" s="70"/>
      <c r="MSP523" s="70"/>
      <c r="MSQ523" s="60"/>
      <c r="MSR523" s="61"/>
      <c r="MSS523" s="70"/>
      <c r="MST523" s="70"/>
      <c r="MSU523" s="60"/>
      <c r="MSV523" s="61"/>
      <c r="MSW523" s="70"/>
      <c r="MSX523" s="70"/>
      <c r="MSY523" s="60"/>
      <c r="MSZ523" s="61"/>
      <c r="MTA523" s="70"/>
      <c r="MTB523" s="70"/>
      <c r="MTC523" s="60"/>
      <c r="MTD523" s="61"/>
      <c r="MTE523" s="70"/>
      <c r="MTF523" s="70"/>
      <c r="MTG523" s="60"/>
      <c r="MTH523" s="61"/>
      <c r="MTI523" s="70"/>
      <c r="MTJ523" s="70"/>
      <c r="MTK523" s="60"/>
      <c r="MTL523" s="61"/>
      <c r="MTM523" s="70"/>
      <c r="MTN523" s="70"/>
      <c r="MTO523" s="60"/>
      <c r="MTP523" s="61"/>
      <c r="MTQ523" s="70"/>
      <c r="MTR523" s="70"/>
      <c r="MTS523" s="60"/>
      <c r="MTT523" s="61"/>
      <c r="MTU523" s="70"/>
      <c r="MTV523" s="70"/>
      <c r="MTW523" s="60"/>
      <c r="MTX523" s="61"/>
      <c r="MTY523" s="70"/>
      <c r="MTZ523" s="70"/>
      <c r="MUA523" s="60"/>
      <c r="MUB523" s="61"/>
      <c r="MUC523" s="70"/>
      <c r="MUD523" s="70"/>
      <c r="MUE523" s="60"/>
      <c r="MUF523" s="61"/>
      <c r="MUG523" s="70"/>
      <c r="MUH523" s="70"/>
      <c r="MUI523" s="60"/>
      <c r="MUJ523" s="61"/>
      <c r="MUK523" s="70"/>
      <c r="MUL523" s="70"/>
      <c r="MUM523" s="60"/>
      <c r="MUN523" s="61"/>
      <c r="MUO523" s="70"/>
      <c r="MUP523" s="70"/>
      <c r="MUQ523" s="60"/>
      <c r="MUR523" s="61"/>
      <c r="MUS523" s="70"/>
      <c r="MUT523" s="70"/>
      <c r="MUU523" s="60"/>
      <c r="MUV523" s="61"/>
      <c r="MUW523" s="70"/>
      <c r="MUX523" s="70"/>
      <c r="MUY523" s="60"/>
      <c r="MUZ523" s="61"/>
      <c r="MVA523" s="70"/>
      <c r="MVB523" s="70"/>
      <c r="MVC523" s="60"/>
      <c r="MVD523" s="61"/>
      <c r="MVE523" s="70"/>
      <c r="MVF523" s="70"/>
      <c r="MVG523" s="60"/>
      <c r="MVH523" s="61"/>
      <c r="MVI523" s="70"/>
      <c r="MVJ523" s="70"/>
      <c r="MVK523" s="60"/>
      <c r="MVL523" s="61"/>
      <c r="MVM523" s="70"/>
      <c r="MVN523" s="70"/>
      <c r="MVO523" s="60"/>
      <c r="MVP523" s="61"/>
      <c r="MVQ523" s="70"/>
      <c r="MVR523" s="70"/>
      <c r="MVS523" s="60"/>
      <c r="MVT523" s="61"/>
      <c r="MVU523" s="70"/>
      <c r="MVV523" s="70"/>
      <c r="MVW523" s="60"/>
      <c r="MVX523" s="61"/>
      <c r="MVY523" s="70"/>
      <c r="MVZ523" s="70"/>
      <c r="MWA523" s="60"/>
      <c r="MWB523" s="61"/>
      <c r="MWC523" s="70"/>
      <c r="MWD523" s="70"/>
      <c r="MWE523" s="60"/>
      <c r="MWF523" s="61"/>
      <c r="MWG523" s="70"/>
      <c r="MWH523" s="70"/>
      <c r="MWI523" s="60"/>
      <c r="MWJ523" s="61"/>
      <c r="MWK523" s="70"/>
      <c r="MWL523" s="70"/>
      <c r="MWM523" s="60"/>
      <c r="MWN523" s="61"/>
      <c r="MWO523" s="70"/>
      <c r="MWP523" s="70"/>
      <c r="MWQ523" s="60"/>
      <c r="MWR523" s="61"/>
      <c r="MWS523" s="70"/>
      <c r="MWT523" s="70"/>
      <c r="MWU523" s="60"/>
      <c r="MWV523" s="61"/>
      <c r="MWW523" s="70"/>
      <c r="MWX523" s="70"/>
      <c r="MWY523" s="60"/>
      <c r="MWZ523" s="61"/>
      <c r="MXA523" s="70"/>
      <c r="MXB523" s="70"/>
      <c r="MXC523" s="60"/>
      <c r="MXD523" s="61"/>
      <c r="MXE523" s="70"/>
      <c r="MXF523" s="70"/>
      <c r="MXG523" s="60"/>
      <c r="MXH523" s="61"/>
      <c r="MXI523" s="70"/>
      <c r="MXJ523" s="70"/>
      <c r="MXK523" s="60"/>
      <c r="MXL523" s="61"/>
      <c r="MXM523" s="70"/>
      <c r="MXN523" s="70"/>
      <c r="MXO523" s="60"/>
      <c r="MXP523" s="61"/>
      <c r="MXQ523" s="70"/>
      <c r="MXR523" s="70"/>
      <c r="MXS523" s="60"/>
      <c r="MXT523" s="61"/>
      <c r="MXU523" s="70"/>
      <c r="MXV523" s="70"/>
      <c r="MXW523" s="60"/>
      <c r="MXX523" s="61"/>
      <c r="MXY523" s="70"/>
      <c r="MXZ523" s="70"/>
      <c r="MYA523" s="60"/>
      <c r="MYB523" s="61"/>
      <c r="MYC523" s="70"/>
      <c r="MYD523" s="70"/>
      <c r="MYE523" s="60"/>
      <c r="MYF523" s="61"/>
      <c r="MYG523" s="70"/>
      <c r="MYH523" s="70"/>
      <c r="MYI523" s="60"/>
      <c r="MYJ523" s="61"/>
      <c r="MYK523" s="70"/>
      <c r="MYL523" s="70"/>
      <c r="MYM523" s="60"/>
      <c r="MYN523" s="61"/>
      <c r="MYO523" s="70"/>
      <c r="MYP523" s="70"/>
      <c r="MYQ523" s="60"/>
      <c r="MYR523" s="61"/>
      <c r="MYS523" s="70"/>
      <c r="MYT523" s="70"/>
      <c r="MYU523" s="60"/>
      <c r="MYV523" s="61"/>
      <c r="MYW523" s="70"/>
      <c r="MYX523" s="70"/>
      <c r="MYY523" s="60"/>
      <c r="MYZ523" s="61"/>
      <c r="MZA523" s="70"/>
      <c r="MZB523" s="70"/>
      <c r="MZC523" s="60"/>
      <c r="MZD523" s="61"/>
      <c r="MZE523" s="70"/>
      <c r="MZF523" s="70"/>
      <c r="MZG523" s="60"/>
      <c r="MZH523" s="61"/>
      <c r="MZI523" s="70"/>
      <c r="MZJ523" s="70"/>
      <c r="MZK523" s="60"/>
      <c r="MZL523" s="61"/>
      <c r="MZM523" s="70"/>
      <c r="MZN523" s="70"/>
      <c r="MZO523" s="60"/>
      <c r="MZP523" s="61"/>
      <c r="MZQ523" s="70"/>
      <c r="MZR523" s="70"/>
      <c r="MZS523" s="60"/>
      <c r="MZT523" s="61"/>
      <c r="MZU523" s="70"/>
      <c r="MZV523" s="70"/>
      <c r="MZW523" s="60"/>
      <c r="MZX523" s="61"/>
      <c r="MZY523" s="70"/>
      <c r="MZZ523" s="70"/>
      <c r="NAA523" s="60"/>
      <c r="NAB523" s="61"/>
      <c r="NAC523" s="70"/>
      <c r="NAD523" s="70"/>
      <c r="NAE523" s="60"/>
      <c r="NAF523" s="61"/>
      <c r="NAG523" s="70"/>
      <c r="NAH523" s="70"/>
      <c r="NAI523" s="60"/>
      <c r="NAJ523" s="61"/>
      <c r="NAK523" s="70"/>
      <c r="NAL523" s="70"/>
      <c r="NAM523" s="60"/>
      <c r="NAN523" s="61"/>
      <c r="NAO523" s="70"/>
      <c r="NAP523" s="70"/>
      <c r="NAQ523" s="60"/>
      <c r="NAR523" s="61"/>
      <c r="NAS523" s="70"/>
      <c r="NAT523" s="70"/>
      <c r="NAU523" s="60"/>
      <c r="NAV523" s="61"/>
      <c r="NAW523" s="70"/>
      <c r="NAX523" s="70"/>
      <c r="NAY523" s="60"/>
      <c r="NAZ523" s="61"/>
      <c r="NBA523" s="70"/>
      <c r="NBB523" s="70"/>
      <c r="NBC523" s="60"/>
      <c r="NBD523" s="61"/>
      <c r="NBE523" s="70"/>
      <c r="NBF523" s="70"/>
      <c r="NBG523" s="60"/>
      <c r="NBH523" s="61"/>
      <c r="NBI523" s="70"/>
      <c r="NBJ523" s="70"/>
      <c r="NBK523" s="60"/>
      <c r="NBL523" s="61"/>
      <c r="NBM523" s="70"/>
      <c r="NBN523" s="70"/>
      <c r="NBO523" s="60"/>
      <c r="NBP523" s="61"/>
      <c r="NBQ523" s="70"/>
      <c r="NBR523" s="70"/>
      <c r="NBS523" s="60"/>
      <c r="NBT523" s="61"/>
      <c r="NBU523" s="70"/>
      <c r="NBV523" s="70"/>
      <c r="NBW523" s="60"/>
      <c r="NBX523" s="61"/>
      <c r="NBY523" s="70"/>
      <c r="NBZ523" s="70"/>
      <c r="NCA523" s="60"/>
      <c r="NCB523" s="61"/>
      <c r="NCC523" s="70"/>
      <c r="NCD523" s="70"/>
      <c r="NCE523" s="60"/>
      <c r="NCF523" s="61"/>
      <c r="NCG523" s="70"/>
      <c r="NCH523" s="70"/>
      <c r="NCI523" s="60"/>
      <c r="NCJ523" s="61"/>
      <c r="NCK523" s="70"/>
      <c r="NCL523" s="70"/>
      <c r="NCM523" s="60"/>
      <c r="NCN523" s="61"/>
      <c r="NCO523" s="70"/>
      <c r="NCP523" s="70"/>
      <c r="NCQ523" s="60"/>
      <c r="NCR523" s="61"/>
      <c r="NCS523" s="70"/>
      <c r="NCT523" s="70"/>
      <c r="NCU523" s="60"/>
      <c r="NCV523" s="61"/>
      <c r="NCW523" s="70"/>
      <c r="NCX523" s="70"/>
      <c r="NCY523" s="60"/>
      <c r="NCZ523" s="61"/>
      <c r="NDA523" s="70"/>
      <c r="NDB523" s="70"/>
      <c r="NDC523" s="60"/>
      <c r="NDD523" s="61"/>
      <c r="NDE523" s="70"/>
      <c r="NDF523" s="70"/>
      <c r="NDG523" s="60"/>
      <c r="NDH523" s="61"/>
      <c r="NDI523" s="70"/>
      <c r="NDJ523" s="70"/>
      <c r="NDK523" s="60"/>
      <c r="NDL523" s="61"/>
      <c r="NDM523" s="70"/>
      <c r="NDN523" s="70"/>
      <c r="NDO523" s="60"/>
      <c r="NDP523" s="61"/>
      <c r="NDQ523" s="70"/>
      <c r="NDR523" s="70"/>
      <c r="NDS523" s="60"/>
      <c r="NDT523" s="61"/>
      <c r="NDU523" s="70"/>
      <c r="NDV523" s="70"/>
      <c r="NDW523" s="60"/>
      <c r="NDX523" s="61"/>
      <c r="NDY523" s="70"/>
      <c r="NDZ523" s="70"/>
      <c r="NEA523" s="60"/>
      <c r="NEB523" s="61"/>
      <c r="NEC523" s="70"/>
      <c r="NED523" s="70"/>
      <c r="NEE523" s="60"/>
      <c r="NEF523" s="61"/>
      <c r="NEG523" s="70"/>
      <c r="NEH523" s="70"/>
      <c r="NEI523" s="60"/>
      <c r="NEJ523" s="61"/>
      <c r="NEK523" s="70"/>
      <c r="NEL523" s="70"/>
      <c r="NEM523" s="60"/>
      <c r="NEN523" s="61"/>
      <c r="NEO523" s="70"/>
      <c r="NEP523" s="70"/>
      <c r="NEQ523" s="60"/>
      <c r="NER523" s="61"/>
      <c r="NES523" s="70"/>
      <c r="NET523" s="70"/>
      <c r="NEU523" s="60"/>
      <c r="NEV523" s="61"/>
      <c r="NEW523" s="70"/>
      <c r="NEX523" s="70"/>
      <c r="NEY523" s="60"/>
      <c r="NEZ523" s="61"/>
      <c r="NFA523" s="70"/>
      <c r="NFB523" s="70"/>
      <c r="NFC523" s="60"/>
      <c r="NFD523" s="61"/>
      <c r="NFE523" s="70"/>
      <c r="NFF523" s="70"/>
      <c r="NFG523" s="60"/>
      <c r="NFH523" s="61"/>
      <c r="NFI523" s="70"/>
      <c r="NFJ523" s="70"/>
      <c r="NFK523" s="60"/>
      <c r="NFL523" s="61"/>
      <c r="NFM523" s="70"/>
      <c r="NFN523" s="70"/>
      <c r="NFO523" s="60"/>
      <c r="NFP523" s="61"/>
      <c r="NFQ523" s="70"/>
      <c r="NFR523" s="70"/>
      <c r="NFS523" s="60"/>
      <c r="NFT523" s="61"/>
      <c r="NFU523" s="70"/>
      <c r="NFV523" s="70"/>
      <c r="NFW523" s="60"/>
      <c r="NFX523" s="61"/>
      <c r="NFY523" s="70"/>
      <c r="NFZ523" s="70"/>
      <c r="NGA523" s="60"/>
      <c r="NGB523" s="61"/>
      <c r="NGC523" s="70"/>
      <c r="NGD523" s="70"/>
      <c r="NGE523" s="60"/>
      <c r="NGF523" s="61"/>
      <c r="NGG523" s="70"/>
      <c r="NGH523" s="70"/>
      <c r="NGI523" s="60"/>
      <c r="NGJ523" s="61"/>
      <c r="NGK523" s="70"/>
      <c r="NGL523" s="70"/>
      <c r="NGM523" s="60"/>
      <c r="NGN523" s="61"/>
      <c r="NGO523" s="70"/>
      <c r="NGP523" s="70"/>
      <c r="NGQ523" s="60"/>
      <c r="NGR523" s="61"/>
      <c r="NGS523" s="70"/>
      <c r="NGT523" s="70"/>
      <c r="NGU523" s="60"/>
      <c r="NGV523" s="61"/>
      <c r="NGW523" s="70"/>
      <c r="NGX523" s="70"/>
      <c r="NGY523" s="60"/>
      <c r="NGZ523" s="61"/>
      <c r="NHA523" s="70"/>
      <c r="NHB523" s="70"/>
      <c r="NHC523" s="60"/>
      <c r="NHD523" s="61"/>
      <c r="NHE523" s="70"/>
      <c r="NHF523" s="70"/>
      <c r="NHG523" s="60"/>
      <c r="NHH523" s="61"/>
      <c r="NHI523" s="70"/>
      <c r="NHJ523" s="70"/>
      <c r="NHK523" s="60"/>
      <c r="NHL523" s="61"/>
      <c r="NHM523" s="70"/>
      <c r="NHN523" s="70"/>
      <c r="NHO523" s="60"/>
      <c r="NHP523" s="61"/>
      <c r="NHQ523" s="70"/>
      <c r="NHR523" s="70"/>
      <c r="NHS523" s="60"/>
      <c r="NHT523" s="61"/>
      <c r="NHU523" s="70"/>
      <c r="NHV523" s="70"/>
      <c r="NHW523" s="60"/>
      <c r="NHX523" s="61"/>
      <c r="NHY523" s="70"/>
      <c r="NHZ523" s="70"/>
      <c r="NIA523" s="60"/>
      <c r="NIB523" s="61"/>
      <c r="NIC523" s="70"/>
      <c r="NID523" s="70"/>
      <c r="NIE523" s="60"/>
      <c r="NIF523" s="61"/>
      <c r="NIG523" s="70"/>
      <c r="NIH523" s="70"/>
      <c r="NII523" s="60"/>
      <c r="NIJ523" s="61"/>
      <c r="NIK523" s="70"/>
      <c r="NIL523" s="70"/>
      <c r="NIM523" s="60"/>
      <c r="NIN523" s="61"/>
      <c r="NIO523" s="70"/>
      <c r="NIP523" s="70"/>
      <c r="NIQ523" s="60"/>
      <c r="NIR523" s="61"/>
      <c r="NIS523" s="70"/>
      <c r="NIT523" s="70"/>
      <c r="NIU523" s="60"/>
      <c r="NIV523" s="61"/>
      <c r="NIW523" s="70"/>
      <c r="NIX523" s="70"/>
      <c r="NIY523" s="60"/>
      <c r="NIZ523" s="61"/>
      <c r="NJA523" s="70"/>
      <c r="NJB523" s="70"/>
      <c r="NJC523" s="60"/>
      <c r="NJD523" s="61"/>
      <c r="NJE523" s="70"/>
      <c r="NJF523" s="70"/>
      <c r="NJG523" s="60"/>
      <c r="NJH523" s="61"/>
      <c r="NJI523" s="70"/>
      <c r="NJJ523" s="70"/>
      <c r="NJK523" s="60"/>
      <c r="NJL523" s="61"/>
      <c r="NJM523" s="70"/>
      <c r="NJN523" s="70"/>
      <c r="NJO523" s="60"/>
      <c r="NJP523" s="61"/>
      <c r="NJQ523" s="70"/>
      <c r="NJR523" s="70"/>
      <c r="NJS523" s="60"/>
      <c r="NJT523" s="61"/>
      <c r="NJU523" s="70"/>
      <c r="NJV523" s="70"/>
      <c r="NJW523" s="60"/>
      <c r="NJX523" s="61"/>
      <c r="NJY523" s="70"/>
      <c r="NJZ523" s="70"/>
      <c r="NKA523" s="60"/>
      <c r="NKB523" s="61"/>
      <c r="NKC523" s="70"/>
      <c r="NKD523" s="70"/>
      <c r="NKE523" s="60"/>
      <c r="NKF523" s="61"/>
      <c r="NKG523" s="70"/>
      <c r="NKH523" s="70"/>
      <c r="NKI523" s="60"/>
      <c r="NKJ523" s="61"/>
      <c r="NKK523" s="70"/>
      <c r="NKL523" s="70"/>
      <c r="NKM523" s="60"/>
      <c r="NKN523" s="61"/>
      <c r="NKO523" s="70"/>
      <c r="NKP523" s="70"/>
      <c r="NKQ523" s="60"/>
      <c r="NKR523" s="61"/>
      <c r="NKS523" s="70"/>
      <c r="NKT523" s="70"/>
      <c r="NKU523" s="60"/>
      <c r="NKV523" s="61"/>
      <c r="NKW523" s="70"/>
      <c r="NKX523" s="70"/>
      <c r="NKY523" s="60"/>
      <c r="NKZ523" s="61"/>
      <c r="NLA523" s="70"/>
      <c r="NLB523" s="70"/>
      <c r="NLC523" s="60"/>
      <c r="NLD523" s="61"/>
      <c r="NLE523" s="70"/>
      <c r="NLF523" s="70"/>
      <c r="NLG523" s="60"/>
      <c r="NLH523" s="61"/>
      <c r="NLI523" s="70"/>
      <c r="NLJ523" s="70"/>
      <c r="NLK523" s="60"/>
      <c r="NLL523" s="61"/>
      <c r="NLM523" s="70"/>
      <c r="NLN523" s="70"/>
      <c r="NLO523" s="60"/>
      <c r="NLP523" s="61"/>
      <c r="NLQ523" s="70"/>
      <c r="NLR523" s="70"/>
      <c r="NLS523" s="60"/>
      <c r="NLT523" s="61"/>
      <c r="NLU523" s="70"/>
      <c r="NLV523" s="70"/>
      <c r="NLW523" s="60"/>
      <c r="NLX523" s="61"/>
      <c r="NLY523" s="70"/>
      <c r="NLZ523" s="70"/>
      <c r="NMA523" s="60"/>
      <c r="NMB523" s="61"/>
      <c r="NMC523" s="70"/>
      <c r="NMD523" s="70"/>
      <c r="NME523" s="60"/>
      <c r="NMF523" s="61"/>
      <c r="NMG523" s="70"/>
      <c r="NMH523" s="70"/>
      <c r="NMI523" s="60"/>
      <c r="NMJ523" s="61"/>
      <c r="NMK523" s="70"/>
      <c r="NML523" s="70"/>
      <c r="NMM523" s="60"/>
      <c r="NMN523" s="61"/>
      <c r="NMO523" s="70"/>
      <c r="NMP523" s="70"/>
      <c r="NMQ523" s="60"/>
      <c r="NMR523" s="61"/>
      <c r="NMS523" s="70"/>
      <c r="NMT523" s="70"/>
      <c r="NMU523" s="60"/>
      <c r="NMV523" s="61"/>
      <c r="NMW523" s="70"/>
      <c r="NMX523" s="70"/>
      <c r="NMY523" s="60"/>
      <c r="NMZ523" s="61"/>
      <c r="NNA523" s="70"/>
      <c r="NNB523" s="70"/>
      <c r="NNC523" s="60"/>
      <c r="NND523" s="61"/>
      <c r="NNE523" s="70"/>
      <c r="NNF523" s="70"/>
      <c r="NNG523" s="60"/>
      <c r="NNH523" s="61"/>
      <c r="NNI523" s="70"/>
      <c r="NNJ523" s="70"/>
      <c r="NNK523" s="60"/>
      <c r="NNL523" s="61"/>
      <c r="NNM523" s="70"/>
      <c r="NNN523" s="70"/>
      <c r="NNO523" s="60"/>
      <c r="NNP523" s="61"/>
      <c r="NNQ523" s="70"/>
      <c r="NNR523" s="70"/>
      <c r="NNS523" s="60"/>
      <c r="NNT523" s="61"/>
      <c r="NNU523" s="70"/>
      <c r="NNV523" s="70"/>
      <c r="NNW523" s="60"/>
      <c r="NNX523" s="61"/>
      <c r="NNY523" s="70"/>
      <c r="NNZ523" s="70"/>
      <c r="NOA523" s="60"/>
      <c r="NOB523" s="61"/>
      <c r="NOC523" s="70"/>
      <c r="NOD523" s="70"/>
      <c r="NOE523" s="60"/>
      <c r="NOF523" s="61"/>
      <c r="NOG523" s="70"/>
      <c r="NOH523" s="70"/>
      <c r="NOI523" s="60"/>
      <c r="NOJ523" s="61"/>
      <c r="NOK523" s="70"/>
      <c r="NOL523" s="70"/>
      <c r="NOM523" s="60"/>
      <c r="NON523" s="61"/>
      <c r="NOO523" s="70"/>
      <c r="NOP523" s="70"/>
      <c r="NOQ523" s="60"/>
      <c r="NOR523" s="61"/>
      <c r="NOS523" s="70"/>
      <c r="NOT523" s="70"/>
      <c r="NOU523" s="60"/>
      <c r="NOV523" s="61"/>
      <c r="NOW523" s="70"/>
      <c r="NOX523" s="70"/>
      <c r="NOY523" s="60"/>
      <c r="NOZ523" s="61"/>
      <c r="NPA523" s="70"/>
      <c r="NPB523" s="70"/>
      <c r="NPC523" s="60"/>
      <c r="NPD523" s="61"/>
      <c r="NPE523" s="70"/>
      <c r="NPF523" s="70"/>
      <c r="NPG523" s="60"/>
      <c r="NPH523" s="61"/>
      <c r="NPI523" s="70"/>
      <c r="NPJ523" s="70"/>
      <c r="NPK523" s="60"/>
      <c r="NPL523" s="61"/>
      <c r="NPM523" s="70"/>
      <c r="NPN523" s="70"/>
      <c r="NPO523" s="60"/>
      <c r="NPP523" s="61"/>
      <c r="NPQ523" s="70"/>
      <c r="NPR523" s="70"/>
      <c r="NPS523" s="60"/>
      <c r="NPT523" s="61"/>
      <c r="NPU523" s="70"/>
      <c r="NPV523" s="70"/>
      <c r="NPW523" s="60"/>
      <c r="NPX523" s="61"/>
      <c r="NPY523" s="70"/>
      <c r="NPZ523" s="70"/>
      <c r="NQA523" s="60"/>
      <c r="NQB523" s="61"/>
      <c r="NQC523" s="70"/>
      <c r="NQD523" s="70"/>
      <c r="NQE523" s="60"/>
      <c r="NQF523" s="61"/>
      <c r="NQG523" s="70"/>
      <c r="NQH523" s="70"/>
      <c r="NQI523" s="60"/>
      <c r="NQJ523" s="61"/>
      <c r="NQK523" s="70"/>
      <c r="NQL523" s="70"/>
      <c r="NQM523" s="60"/>
      <c r="NQN523" s="61"/>
      <c r="NQO523" s="70"/>
      <c r="NQP523" s="70"/>
      <c r="NQQ523" s="60"/>
      <c r="NQR523" s="61"/>
      <c r="NQS523" s="70"/>
      <c r="NQT523" s="70"/>
      <c r="NQU523" s="60"/>
      <c r="NQV523" s="61"/>
      <c r="NQW523" s="70"/>
      <c r="NQX523" s="70"/>
      <c r="NQY523" s="60"/>
      <c r="NQZ523" s="61"/>
      <c r="NRA523" s="70"/>
      <c r="NRB523" s="70"/>
      <c r="NRC523" s="60"/>
      <c r="NRD523" s="61"/>
      <c r="NRE523" s="70"/>
      <c r="NRF523" s="70"/>
      <c r="NRG523" s="60"/>
      <c r="NRH523" s="61"/>
      <c r="NRI523" s="70"/>
      <c r="NRJ523" s="70"/>
      <c r="NRK523" s="60"/>
      <c r="NRL523" s="61"/>
      <c r="NRM523" s="70"/>
      <c r="NRN523" s="70"/>
      <c r="NRO523" s="60"/>
      <c r="NRP523" s="61"/>
      <c r="NRQ523" s="70"/>
      <c r="NRR523" s="70"/>
      <c r="NRS523" s="60"/>
      <c r="NRT523" s="61"/>
      <c r="NRU523" s="70"/>
      <c r="NRV523" s="70"/>
      <c r="NRW523" s="60"/>
      <c r="NRX523" s="61"/>
      <c r="NRY523" s="70"/>
      <c r="NRZ523" s="70"/>
      <c r="NSA523" s="60"/>
      <c r="NSB523" s="61"/>
      <c r="NSC523" s="70"/>
      <c r="NSD523" s="70"/>
      <c r="NSE523" s="60"/>
      <c r="NSF523" s="61"/>
      <c r="NSG523" s="70"/>
      <c r="NSH523" s="70"/>
      <c r="NSI523" s="60"/>
      <c r="NSJ523" s="61"/>
      <c r="NSK523" s="70"/>
      <c r="NSL523" s="70"/>
      <c r="NSM523" s="60"/>
      <c r="NSN523" s="61"/>
      <c r="NSO523" s="70"/>
      <c r="NSP523" s="70"/>
      <c r="NSQ523" s="60"/>
      <c r="NSR523" s="61"/>
      <c r="NSS523" s="70"/>
      <c r="NST523" s="70"/>
      <c r="NSU523" s="60"/>
      <c r="NSV523" s="61"/>
      <c r="NSW523" s="70"/>
      <c r="NSX523" s="70"/>
      <c r="NSY523" s="60"/>
      <c r="NSZ523" s="61"/>
      <c r="NTA523" s="70"/>
      <c r="NTB523" s="70"/>
      <c r="NTC523" s="60"/>
      <c r="NTD523" s="61"/>
      <c r="NTE523" s="70"/>
      <c r="NTF523" s="70"/>
      <c r="NTG523" s="60"/>
      <c r="NTH523" s="61"/>
      <c r="NTI523" s="70"/>
      <c r="NTJ523" s="70"/>
      <c r="NTK523" s="60"/>
      <c r="NTL523" s="61"/>
      <c r="NTM523" s="70"/>
      <c r="NTN523" s="70"/>
      <c r="NTO523" s="60"/>
      <c r="NTP523" s="61"/>
      <c r="NTQ523" s="70"/>
      <c r="NTR523" s="70"/>
      <c r="NTS523" s="60"/>
      <c r="NTT523" s="61"/>
      <c r="NTU523" s="70"/>
      <c r="NTV523" s="70"/>
      <c r="NTW523" s="60"/>
      <c r="NTX523" s="61"/>
      <c r="NTY523" s="70"/>
      <c r="NTZ523" s="70"/>
      <c r="NUA523" s="60"/>
      <c r="NUB523" s="61"/>
      <c r="NUC523" s="70"/>
      <c r="NUD523" s="70"/>
      <c r="NUE523" s="60"/>
      <c r="NUF523" s="61"/>
      <c r="NUG523" s="70"/>
      <c r="NUH523" s="70"/>
      <c r="NUI523" s="60"/>
      <c r="NUJ523" s="61"/>
      <c r="NUK523" s="70"/>
      <c r="NUL523" s="70"/>
      <c r="NUM523" s="60"/>
      <c r="NUN523" s="61"/>
      <c r="NUO523" s="70"/>
      <c r="NUP523" s="70"/>
      <c r="NUQ523" s="60"/>
      <c r="NUR523" s="61"/>
      <c r="NUS523" s="70"/>
      <c r="NUT523" s="70"/>
      <c r="NUU523" s="60"/>
      <c r="NUV523" s="61"/>
      <c r="NUW523" s="70"/>
      <c r="NUX523" s="70"/>
      <c r="NUY523" s="60"/>
      <c r="NUZ523" s="61"/>
      <c r="NVA523" s="70"/>
      <c r="NVB523" s="70"/>
      <c r="NVC523" s="60"/>
      <c r="NVD523" s="61"/>
      <c r="NVE523" s="70"/>
      <c r="NVF523" s="70"/>
      <c r="NVG523" s="60"/>
      <c r="NVH523" s="61"/>
      <c r="NVI523" s="70"/>
      <c r="NVJ523" s="70"/>
      <c r="NVK523" s="60"/>
      <c r="NVL523" s="61"/>
      <c r="NVM523" s="70"/>
      <c r="NVN523" s="70"/>
      <c r="NVO523" s="60"/>
      <c r="NVP523" s="61"/>
      <c r="NVQ523" s="70"/>
      <c r="NVR523" s="70"/>
      <c r="NVS523" s="60"/>
      <c r="NVT523" s="61"/>
      <c r="NVU523" s="70"/>
      <c r="NVV523" s="70"/>
      <c r="NVW523" s="60"/>
      <c r="NVX523" s="61"/>
      <c r="NVY523" s="70"/>
      <c r="NVZ523" s="70"/>
      <c r="NWA523" s="60"/>
      <c r="NWB523" s="61"/>
      <c r="NWC523" s="70"/>
      <c r="NWD523" s="70"/>
      <c r="NWE523" s="60"/>
      <c r="NWF523" s="61"/>
      <c r="NWG523" s="70"/>
      <c r="NWH523" s="70"/>
      <c r="NWI523" s="60"/>
      <c r="NWJ523" s="61"/>
      <c r="NWK523" s="70"/>
      <c r="NWL523" s="70"/>
      <c r="NWM523" s="60"/>
      <c r="NWN523" s="61"/>
      <c r="NWO523" s="70"/>
      <c r="NWP523" s="70"/>
      <c r="NWQ523" s="60"/>
      <c r="NWR523" s="61"/>
      <c r="NWS523" s="70"/>
      <c r="NWT523" s="70"/>
      <c r="NWU523" s="60"/>
      <c r="NWV523" s="61"/>
      <c r="NWW523" s="70"/>
      <c r="NWX523" s="70"/>
      <c r="NWY523" s="60"/>
      <c r="NWZ523" s="61"/>
      <c r="NXA523" s="70"/>
      <c r="NXB523" s="70"/>
      <c r="NXC523" s="60"/>
      <c r="NXD523" s="61"/>
      <c r="NXE523" s="70"/>
      <c r="NXF523" s="70"/>
      <c r="NXG523" s="60"/>
      <c r="NXH523" s="61"/>
      <c r="NXI523" s="70"/>
      <c r="NXJ523" s="70"/>
      <c r="NXK523" s="60"/>
      <c r="NXL523" s="61"/>
      <c r="NXM523" s="70"/>
      <c r="NXN523" s="70"/>
      <c r="NXO523" s="60"/>
      <c r="NXP523" s="61"/>
      <c r="NXQ523" s="70"/>
      <c r="NXR523" s="70"/>
      <c r="NXS523" s="60"/>
      <c r="NXT523" s="61"/>
      <c r="NXU523" s="70"/>
      <c r="NXV523" s="70"/>
      <c r="NXW523" s="60"/>
      <c r="NXX523" s="61"/>
      <c r="NXY523" s="70"/>
      <c r="NXZ523" s="70"/>
      <c r="NYA523" s="60"/>
      <c r="NYB523" s="61"/>
      <c r="NYC523" s="70"/>
      <c r="NYD523" s="70"/>
      <c r="NYE523" s="60"/>
      <c r="NYF523" s="61"/>
      <c r="NYG523" s="70"/>
      <c r="NYH523" s="70"/>
      <c r="NYI523" s="60"/>
      <c r="NYJ523" s="61"/>
      <c r="NYK523" s="70"/>
      <c r="NYL523" s="70"/>
      <c r="NYM523" s="60"/>
      <c r="NYN523" s="61"/>
      <c r="NYO523" s="70"/>
      <c r="NYP523" s="70"/>
      <c r="NYQ523" s="60"/>
      <c r="NYR523" s="61"/>
      <c r="NYS523" s="70"/>
      <c r="NYT523" s="70"/>
      <c r="NYU523" s="60"/>
      <c r="NYV523" s="61"/>
      <c r="NYW523" s="70"/>
      <c r="NYX523" s="70"/>
      <c r="NYY523" s="60"/>
      <c r="NYZ523" s="61"/>
      <c r="NZA523" s="70"/>
      <c r="NZB523" s="70"/>
      <c r="NZC523" s="60"/>
      <c r="NZD523" s="61"/>
      <c r="NZE523" s="70"/>
      <c r="NZF523" s="70"/>
      <c r="NZG523" s="60"/>
      <c r="NZH523" s="61"/>
      <c r="NZI523" s="70"/>
      <c r="NZJ523" s="70"/>
      <c r="NZK523" s="60"/>
      <c r="NZL523" s="61"/>
      <c r="NZM523" s="70"/>
      <c r="NZN523" s="70"/>
      <c r="NZO523" s="60"/>
      <c r="NZP523" s="61"/>
      <c r="NZQ523" s="70"/>
      <c r="NZR523" s="70"/>
      <c r="NZS523" s="60"/>
      <c r="NZT523" s="61"/>
      <c r="NZU523" s="70"/>
      <c r="NZV523" s="70"/>
      <c r="NZW523" s="60"/>
      <c r="NZX523" s="61"/>
      <c r="NZY523" s="70"/>
      <c r="NZZ523" s="70"/>
      <c r="OAA523" s="60"/>
      <c r="OAB523" s="61"/>
      <c r="OAC523" s="70"/>
      <c r="OAD523" s="70"/>
      <c r="OAE523" s="60"/>
      <c r="OAF523" s="61"/>
      <c r="OAG523" s="70"/>
      <c r="OAH523" s="70"/>
      <c r="OAI523" s="60"/>
      <c r="OAJ523" s="61"/>
      <c r="OAK523" s="70"/>
      <c r="OAL523" s="70"/>
      <c r="OAM523" s="60"/>
      <c r="OAN523" s="61"/>
      <c r="OAO523" s="70"/>
      <c r="OAP523" s="70"/>
      <c r="OAQ523" s="60"/>
      <c r="OAR523" s="61"/>
      <c r="OAS523" s="70"/>
      <c r="OAT523" s="70"/>
      <c r="OAU523" s="60"/>
      <c r="OAV523" s="61"/>
      <c r="OAW523" s="70"/>
      <c r="OAX523" s="70"/>
      <c r="OAY523" s="60"/>
      <c r="OAZ523" s="61"/>
      <c r="OBA523" s="70"/>
      <c r="OBB523" s="70"/>
      <c r="OBC523" s="60"/>
      <c r="OBD523" s="61"/>
      <c r="OBE523" s="70"/>
      <c r="OBF523" s="70"/>
      <c r="OBG523" s="60"/>
      <c r="OBH523" s="61"/>
      <c r="OBI523" s="70"/>
      <c r="OBJ523" s="70"/>
      <c r="OBK523" s="60"/>
      <c r="OBL523" s="61"/>
      <c r="OBM523" s="70"/>
      <c r="OBN523" s="70"/>
      <c r="OBO523" s="60"/>
      <c r="OBP523" s="61"/>
      <c r="OBQ523" s="70"/>
      <c r="OBR523" s="70"/>
      <c r="OBS523" s="60"/>
      <c r="OBT523" s="61"/>
      <c r="OBU523" s="70"/>
      <c r="OBV523" s="70"/>
      <c r="OBW523" s="60"/>
      <c r="OBX523" s="61"/>
      <c r="OBY523" s="70"/>
      <c r="OBZ523" s="70"/>
      <c r="OCA523" s="60"/>
      <c r="OCB523" s="61"/>
      <c r="OCC523" s="70"/>
      <c r="OCD523" s="70"/>
      <c r="OCE523" s="60"/>
      <c r="OCF523" s="61"/>
      <c r="OCG523" s="70"/>
      <c r="OCH523" s="70"/>
      <c r="OCI523" s="60"/>
      <c r="OCJ523" s="61"/>
      <c r="OCK523" s="70"/>
      <c r="OCL523" s="70"/>
      <c r="OCM523" s="60"/>
      <c r="OCN523" s="61"/>
      <c r="OCO523" s="70"/>
      <c r="OCP523" s="70"/>
      <c r="OCQ523" s="60"/>
      <c r="OCR523" s="61"/>
      <c r="OCS523" s="70"/>
      <c r="OCT523" s="70"/>
      <c r="OCU523" s="60"/>
      <c r="OCV523" s="61"/>
      <c r="OCW523" s="70"/>
      <c r="OCX523" s="70"/>
      <c r="OCY523" s="60"/>
      <c r="OCZ523" s="61"/>
      <c r="ODA523" s="70"/>
      <c r="ODB523" s="70"/>
      <c r="ODC523" s="60"/>
      <c r="ODD523" s="61"/>
      <c r="ODE523" s="70"/>
      <c r="ODF523" s="70"/>
      <c r="ODG523" s="60"/>
      <c r="ODH523" s="61"/>
      <c r="ODI523" s="70"/>
      <c r="ODJ523" s="70"/>
      <c r="ODK523" s="60"/>
      <c r="ODL523" s="61"/>
      <c r="ODM523" s="70"/>
      <c r="ODN523" s="70"/>
      <c r="ODO523" s="60"/>
      <c r="ODP523" s="61"/>
      <c r="ODQ523" s="70"/>
      <c r="ODR523" s="70"/>
      <c r="ODS523" s="60"/>
      <c r="ODT523" s="61"/>
      <c r="ODU523" s="70"/>
      <c r="ODV523" s="70"/>
      <c r="ODW523" s="60"/>
      <c r="ODX523" s="61"/>
      <c r="ODY523" s="70"/>
      <c r="ODZ523" s="70"/>
      <c r="OEA523" s="60"/>
      <c r="OEB523" s="61"/>
      <c r="OEC523" s="70"/>
      <c r="OED523" s="70"/>
      <c r="OEE523" s="60"/>
      <c r="OEF523" s="61"/>
      <c r="OEG523" s="70"/>
      <c r="OEH523" s="70"/>
      <c r="OEI523" s="60"/>
      <c r="OEJ523" s="61"/>
      <c r="OEK523" s="70"/>
      <c r="OEL523" s="70"/>
      <c r="OEM523" s="60"/>
      <c r="OEN523" s="61"/>
      <c r="OEO523" s="70"/>
      <c r="OEP523" s="70"/>
      <c r="OEQ523" s="60"/>
      <c r="OER523" s="61"/>
      <c r="OES523" s="70"/>
      <c r="OET523" s="70"/>
      <c r="OEU523" s="60"/>
      <c r="OEV523" s="61"/>
      <c r="OEW523" s="70"/>
      <c r="OEX523" s="70"/>
      <c r="OEY523" s="60"/>
      <c r="OEZ523" s="61"/>
      <c r="OFA523" s="70"/>
      <c r="OFB523" s="70"/>
      <c r="OFC523" s="60"/>
      <c r="OFD523" s="61"/>
      <c r="OFE523" s="70"/>
      <c r="OFF523" s="70"/>
      <c r="OFG523" s="60"/>
      <c r="OFH523" s="61"/>
      <c r="OFI523" s="70"/>
      <c r="OFJ523" s="70"/>
      <c r="OFK523" s="60"/>
      <c r="OFL523" s="61"/>
      <c r="OFM523" s="70"/>
      <c r="OFN523" s="70"/>
      <c r="OFO523" s="60"/>
      <c r="OFP523" s="61"/>
      <c r="OFQ523" s="70"/>
      <c r="OFR523" s="70"/>
      <c r="OFS523" s="60"/>
      <c r="OFT523" s="61"/>
      <c r="OFU523" s="70"/>
      <c r="OFV523" s="70"/>
      <c r="OFW523" s="60"/>
      <c r="OFX523" s="61"/>
      <c r="OFY523" s="70"/>
      <c r="OFZ523" s="70"/>
      <c r="OGA523" s="60"/>
      <c r="OGB523" s="61"/>
      <c r="OGC523" s="70"/>
      <c r="OGD523" s="70"/>
      <c r="OGE523" s="60"/>
      <c r="OGF523" s="61"/>
      <c r="OGG523" s="70"/>
      <c r="OGH523" s="70"/>
      <c r="OGI523" s="60"/>
      <c r="OGJ523" s="61"/>
      <c r="OGK523" s="70"/>
      <c r="OGL523" s="70"/>
      <c r="OGM523" s="60"/>
      <c r="OGN523" s="61"/>
      <c r="OGO523" s="70"/>
      <c r="OGP523" s="70"/>
      <c r="OGQ523" s="60"/>
      <c r="OGR523" s="61"/>
      <c r="OGS523" s="70"/>
      <c r="OGT523" s="70"/>
      <c r="OGU523" s="60"/>
      <c r="OGV523" s="61"/>
      <c r="OGW523" s="70"/>
      <c r="OGX523" s="70"/>
      <c r="OGY523" s="60"/>
      <c r="OGZ523" s="61"/>
      <c r="OHA523" s="70"/>
      <c r="OHB523" s="70"/>
      <c r="OHC523" s="60"/>
      <c r="OHD523" s="61"/>
      <c r="OHE523" s="70"/>
      <c r="OHF523" s="70"/>
      <c r="OHG523" s="60"/>
      <c r="OHH523" s="61"/>
      <c r="OHI523" s="70"/>
      <c r="OHJ523" s="70"/>
      <c r="OHK523" s="60"/>
      <c r="OHL523" s="61"/>
      <c r="OHM523" s="70"/>
      <c r="OHN523" s="70"/>
      <c r="OHO523" s="60"/>
      <c r="OHP523" s="61"/>
      <c r="OHQ523" s="70"/>
      <c r="OHR523" s="70"/>
      <c r="OHS523" s="60"/>
      <c r="OHT523" s="61"/>
      <c r="OHU523" s="70"/>
      <c r="OHV523" s="70"/>
      <c r="OHW523" s="60"/>
      <c r="OHX523" s="61"/>
      <c r="OHY523" s="70"/>
      <c r="OHZ523" s="70"/>
      <c r="OIA523" s="60"/>
      <c r="OIB523" s="61"/>
      <c r="OIC523" s="70"/>
      <c r="OID523" s="70"/>
      <c r="OIE523" s="60"/>
      <c r="OIF523" s="61"/>
      <c r="OIG523" s="70"/>
      <c r="OIH523" s="70"/>
      <c r="OII523" s="60"/>
      <c r="OIJ523" s="61"/>
      <c r="OIK523" s="70"/>
      <c r="OIL523" s="70"/>
      <c r="OIM523" s="60"/>
      <c r="OIN523" s="61"/>
      <c r="OIO523" s="70"/>
      <c r="OIP523" s="70"/>
      <c r="OIQ523" s="60"/>
      <c r="OIR523" s="61"/>
      <c r="OIS523" s="70"/>
      <c r="OIT523" s="70"/>
      <c r="OIU523" s="60"/>
      <c r="OIV523" s="61"/>
      <c r="OIW523" s="70"/>
      <c r="OIX523" s="70"/>
      <c r="OIY523" s="60"/>
      <c r="OIZ523" s="61"/>
      <c r="OJA523" s="70"/>
      <c r="OJB523" s="70"/>
      <c r="OJC523" s="60"/>
      <c r="OJD523" s="61"/>
      <c r="OJE523" s="70"/>
      <c r="OJF523" s="70"/>
      <c r="OJG523" s="60"/>
      <c r="OJH523" s="61"/>
      <c r="OJI523" s="70"/>
      <c r="OJJ523" s="70"/>
      <c r="OJK523" s="60"/>
      <c r="OJL523" s="61"/>
      <c r="OJM523" s="70"/>
      <c r="OJN523" s="70"/>
      <c r="OJO523" s="60"/>
      <c r="OJP523" s="61"/>
      <c r="OJQ523" s="70"/>
      <c r="OJR523" s="70"/>
      <c r="OJS523" s="60"/>
      <c r="OJT523" s="61"/>
      <c r="OJU523" s="70"/>
      <c r="OJV523" s="70"/>
      <c r="OJW523" s="60"/>
      <c r="OJX523" s="61"/>
      <c r="OJY523" s="70"/>
      <c r="OJZ523" s="70"/>
      <c r="OKA523" s="60"/>
      <c r="OKB523" s="61"/>
      <c r="OKC523" s="70"/>
      <c r="OKD523" s="70"/>
      <c r="OKE523" s="60"/>
      <c r="OKF523" s="61"/>
      <c r="OKG523" s="70"/>
      <c r="OKH523" s="70"/>
      <c r="OKI523" s="60"/>
      <c r="OKJ523" s="61"/>
      <c r="OKK523" s="70"/>
      <c r="OKL523" s="70"/>
      <c r="OKM523" s="60"/>
      <c r="OKN523" s="61"/>
      <c r="OKO523" s="70"/>
      <c r="OKP523" s="70"/>
      <c r="OKQ523" s="60"/>
      <c r="OKR523" s="61"/>
      <c r="OKS523" s="70"/>
      <c r="OKT523" s="70"/>
      <c r="OKU523" s="60"/>
      <c r="OKV523" s="61"/>
      <c r="OKW523" s="70"/>
      <c r="OKX523" s="70"/>
      <c r="OKY523" s="60"/>
      <c r="OKZ523" s="61"/>
      <c r="OLA523" s="70"/>
      <c r="OLB523" s="70"/>
      <c r="OLC523" s="60"/>
      <c r="OLD523" s="61"/>
      <c r="OLE523" s="70"/>
      <c r="OLF523" s="70"/>
      <c r="OLG523" s="60"/>
      <c r="OLH523" s="61"/>
      <c r="OLI523" s="70"/>
      <c r="OLJ523" s="70"/>
      <c r="OLK523" s="60"/>
      <c r="OLL523" s="61"/>
      <c r="OLM523" s="70"/>
      <c r="OLN523" s="70"/>
      <c r="OLO523" s="60"/>
      <c r="OLP523" s="61"/>
      <c r="OLQ523" s="70"/>
      <c r="OLR523" s="70"/>
      <c r="OLS523" s="60"/>
      <c r="OLT523" s="61"/>
      <c r="OLU523" s="70"/>
      <c r="OLV523" s="70"/>
      <c r="OLW523" s="60"/>
      <c r="OLX523" s="61"/>
      <c r="OLY523" s="70"/>
      <c r="OLZ523" s="70"/>
      <c r="OMA523" s="60"/>
      <c r="OMB523" s="61"/>
      <c r="OMC523" s="70"/>
      <c r="OMD523" s="70"/>
      <c r="OME523" s="60"/>
      <c r="OMF523" s="61"/>
      <c r="OMG523" s="70"/>
      <c r="OMH523" s="70"/>
      <c r="OMI523" s="60"/>
      <c r="OMJ523" s="61"/>
      <c r="OMK523" s="70"/>
      <c r="OML523" s="70"/>
      <c r="OMM523" s="60"/>
      <c r="OMN523" s="61"/>
      <c r="OMO523" s="70"/>
      <c r="OMP523" s="70"/>
      <c r="OMQ523" s="60"/>
      <c r="OMR523" s="61"/>
      <c r="OMS523" s="70"/>
      <c r="OMT523" s="70"/>
      <c r="OMU523" s="60"/>
      <c r="OMV523" s="61"/>
      <c r="OMW523" s="70"/>
      <c r="OMX523" s="70"/>
      <c r="OMY523" s="60"/>
      <c r="OMZ523" s="61"/>
      <c r="ONA523" s="70"/>
      <c r="ONB523" s="70"/>
      <c r="ONC523" s="60"/>
      <c r="OND523" s="61"/>
      <c r="ONE523" s="70"/>
      <c r="ONF523" s="70"/>
      <c r="ONG523" s="60"/>
      <c r="ONH523" s="61"/>
      <c r="ONI523" s="70"/>
      <c r="ONJ523" s="70"/>
      <c r="ONK523" s="60"/>
      <c r="ONL523" s="61"/>
      <c r="ONM523" s="70"/>
      <c r="ONN523" s="70"/>
      <c r="ONO523" s="60"/>
      <c r="ONP523" s="61"/>
      <c r="ONQ523" s="70"/>
      <c r="ONR523" s="70"/>
      <c r="ONS523" s="60"/>
      <c r="ONT523" s="61"/>
      <c r="ONU523" s="70"/>
      <c r="ONV523" s="70"/>
      <c r="ONW523" s="60"/>
      <c r="ONX523" s="61"/>
      <c r="ONY523" s="70"/>
      <c r="ONZ523" s="70"/>
      <c r="OOA523" s="60"/>
      <c r="OOB523" s="61"/>
      <c r="OOC523" s="70"/>
      <c r="OOD523" s="70"/>
      <c r="OOE523" s="60"/>
      <c r="OOF523" s="61"/>
      <c r="OOG523" s="70"/>
      <c r="OOH523" s="70"/>
      <c r="OOI523" s="60"/>
      <c r="OOJ523" s="61"/>
      <c r="OOK523" s="70"/>
      <c r="OOL523" s="70"/>
      <c r="OOM523" s="60"/>
      <c r="OON523" s="61"/>
      <c r="OOO523" s="70"/>
      <c r="OOP523" s="70"/>
      <c r="OOQ523" s="60"/>
      <c r="OOR523" s="61"/>
      <c r="OOS523" s="70"/>
      <c r="OOT523" s="70"/>
      <c r="OOU523" s="60"/>
      <c r="OOV523" s="61"/>
      <c r="OOW523" s="70"/>
      <c r="OOX523" s="70"/>
      <c r="OOY523" s="60"/>
      <c r="OOZ523" s="61"/>
      <c r="OPA523" s="70"/>
      <c r="OPB523" s="70"/>
      <c r="OPC523" s="60"/>
      <c r="OPD523" s="61"/>
      <c r="OPE523" s="70"/>
      <c r="OPF523" s="70"/>
      <c r="OPG523" s="60"/>
      <c r="OPH523" s="61"/>
      <c r="OPI523" s="70"/>
      <c r="OPJ523" s="70"/>
      <c r="OPK523" s="60"/>
      <c r="OPL523" s="61"/>
      <c r="OPM523" s="70"/>
      <c r="OPN523" s="70"/>
      <c r="OPO523" s="60"/>
      <c r="OPP523" s="61"/>
      <c r="OPQ523" s="70"/>
      <c r="OPR523" s="70"/>
      <c r="OPS523" s="60"/>
      <c r="OPT523" s="61"/>
      <c r="OPU523" s="70"/>
      <c r="OPV523" s="70"/>
      <c r="OPW523" s="60"/>
      <c r="OPX523" s="61"/>
      <c r="OPY523" s="70"/>
      <c r="OPZ523" s="70"/>
      <c r="OQA523" s="60"/>
      <c r="OQB523" s="61"/>
      <c r="OQC523" s="70"/>
      <c r="OQD523" s="70"/>
      <c r="OQE523" s="60"/>
      <c r="OQF523" s="61"/>
      <c r="OQG523" s="70"/>
      <c r="OQH523" s="70"/>
      <c r="OQI523" s="60"/>
      <c r="OQJ523" s="61"/>
      <c r="OQK523" s="70"/>
      <c r="OQL523" s="70"/>
      <c r="OQM523" s="60"/>
      <c r="OQN523" s="61"/>
      <c r="OQO523" s="70"/>
      <c r="OQP523" s="70"/>
      <c r="OQQ523" s="60"/>
      <c r="OQR523" s="61"/>
      <c r="OQS523" s="70"/>
      <c r="OQT523" s="70"/>
      <c r="OQU523" s="60"/>
      <c r="OQV523" s="61"/>
      <c r="OQW523" s="70"/>
      <c r="OQX523" s="70"/>
      <c r="OQY523" s="60"/>
      <c r="OQZ523" s="61"/>
      <c r="ORA523" s="70"/>
      <c r="ORB523" s="70"/>
      <c r="ORC523" s="60"/>
      <c r="ORD523" s="61"/>
      <c r="ORE523" s="70"/>
      <c r="ORF523" s="70"/>
      <c r="ORG523" s="60"/>
      <c r="ORH523" s="61"/>
      <c r="ORI523" s="70"/>
      <c r="ORJ523" s="70"/>
      <c r="ORK523" s="60"/>
      <c r="ORL523" s="61"/>
      <c r="ORM523" s="70"/>
      <c r="ORN523" s="70"/>
      <c r="ORO523" s="60"/>
      <c r="ORP523" s="61"/>
      <c r="ORQ523" s="70"/>
      <c r="ORR523" s="70"/>
      <c r="ORS523" s="60"/>
      <c r="ORT523" s="61"/>
      <c r="ORU523" s="70"/>
      <c r="ORV523" s="70"/>
      <c r="ORW523" s="60"/>
      <c r="ORX523" s="61"/>
      <c r="ORY523" s="70"/>
      <c r="ORZ523" s="70"/>
      <c r="OSA523" s="60"/>
      <c r="OSB523" s="61"/>
      <c r="OSC523" s="70"/>
      <c r="OSD523" s="70"/>
      <c r="OSE523" s="60"/>
      <c r="OSF523" s="61"/>
      <c r="OSG523" s="70"/>
      <c r="OSH523" s="70"/>
      <c r="OSI523" s="60"/>
      <c r="OSJ523" s="61"/>
      <c r="OSK523" s="70"/>
      <c r="OSL523" s="70"/>
      <c r="OSM523" s="60"/>
      <c r="OSN523" s="61"/>
      <c r="OSO523" s="70"/>
      <c r="OSP523" s="70"/>
      <c r="OSQ523" s="60"/>
      <c r="OSR523" s="61"/>
      <c r="OSS523" s="70"/>
      <c r="OST523" s="70"/>
      <c r="OSU523" s="60"/>
      <c r="OSV523" s="61"/>
      <c r="OSW523" s="70"/>
      <c r="OSX523" s="70"/>
      <c r="OSY523" s="60"/>
      <c r="OSZ523" s="61"/>
      <c r="OTA523" s="70"/>
      <c r="OTB523" s="70"/>
      <c r="OTC523" s="60"/>
      <c r="OTD523" s="61"/>
      <c r="OTE523" s="70"/>
      <c r="OTF523" s="70"/>
      <c r="OTG523" s="60"/>
      <c r="OTH523" s="61"/>
      <c r="OTI523" s="70"/>
      <c r="OTJ523" s="70"/>
      <c r="OTK523" s="60"/>
      <c r="OTL523" s="61"/>
      <c r="OTM523" s="70"/>
      <c r="OTN523" s="70"/>
      <c r="OTO523" s="60"/>
      <c r="OTP523" s="61"/>
      <c r="OTQ523" s="70"/>
      <c r="OTR523" s="70"/>
      <c r="OTS523" s="60"/>
      <c r="OTT523" s="61"/>
      <c r="OTU523" s="70"/>
      <c r="OTV523" s="70"/>
      <c r="OTW523" s="60"/>
      <c r="OTX523" s="61"/>
      <c r="OTY523" s="70"/>
      <c r="OTZ523" s="70"/>
      <c r="OUA523" s="60"/>
      <c r="OUB523" s="61"/>
      <c r="OUC523" s="70"/>
      <c r="OUD523" s="70"/>
      <c r="OUE523" s="60"/>
      <c r="OUF523" s="61"/>
      <c r="OUG523" s="70"/>
      <c r="OUH523" s="70"/>
      <c r="OUI523" s="60"/>
      <c r="OUJ523" s="61"/>
      <c r="OUK523" s="70"/>
      <c r="OUL523" s="70"/>
      <c r="OUM523" s="60"/>
      <c r="OUN523" s="61"/>
      <c r="OUO523" s="70"/>
      <c r="OUP523" s="70"/>
      <c r="OUQ523" s="60"/>
      <c r="OUR523" s="61"/>
      <c r="OUS523" s="70"/>
      <c r="OUT523" s="70"/>
      <c r="OUU523" s="60"/>
      <c r="OUV523" s="61"/>
      <c r="OUW523" s="70"/>
      <c r="OUX523" s="70"/>
      <c r="OUY523" s="60"/>
      <c r="OUZ523" s="61"/>
      <c r="OVA523" s="70"/>
      <c r="OVB523" s="70"/>
      <c r="OVC523" s="60"/>
      <c r="OVD523" s="61"/>
      <c r="OVE523" s="70"/>
      <c r="OVF523" s="70"/>
      <c r="OVG523" s="60"/>
      <c r="OVH523" s="61"/>
      <c r="OVI523" s="70"/>
      <c r="OVJ523" s="70"/>
      <c r="OVK523" s="60"/>
      <c r="OVL523" s="61"/>
      <c r="OVM523" s="70"/>
      <c r="OVN523" s="70"/>
      <c r="OVO523" s="60"/>
      <c r="OVP523" s="61"/>
      <c r="OVQ523" s="70"/>
      <c r="OVR523" s="70"/>
      <c r="OVS523" s="60"/>
      <c r="OVT523" s="61"/>
      <c r="OVU523" s="70"/>
      <c r="OVV523" s="70"/>
      <c r="OVW523" s="60"/>
      <c r="OVX523" s="61"/>
      <c r="OVY523" s="70"/>
      <c r="OVZ523" s="70"/>
      <c r="OWA523" s="60"/>
      <c r="OWB523" s="61"/>
      <c r="OWC523" s="70"/>
      <c r="OWD523" s="70"/>
      <c r="OWE523" s="60"/>
      <c r="OWF523" s="61"/>
      <c r="OWG523" s="70"/>
      <c r="OWH523" s="70"/>
      <c r="OWI523" s="60"/>
      <c r="OWJ523" s="61"/>
      <c r="OWK523" s="70"/>
      <c r="OWL523" s="70"/>
      <c r="OWM523" s="60"/>
      <c r="OWN523" s="61"/>
      <c r="OWO523" s="70"/>
      <c r="OWP523" s="70"/>
      <c r="OWQ523" s="60"/>
      <c r="OWR523" s="61"/>
      <c r="OWS523" s="70"/>
      <c r="OWT523" s="70"/>
      <c r="OWU523" s="60"/>
      <c r="OWV523" s="61"/>
      <c r="OWW523" s="70"/>
      <c r="OWX523" s="70"/>
      <c r="OWY523" s="60"/>
      <c r="OWZ523" s="61"/>
      <c r="OXA523" s="70"/>
      <c r="OXB523" s="70"/>
      <c r="OXC523" s="60"/>
      <c r="OXD523" s="61"/>
      <c r="OXE523" s="70"/>
      <c r="OXF523" s="70"/>
      <c r="OXG523" s="60"/>
      <c r="OXH523" s="61"/>
      <c r="OXI523" s="70"/>
      <c r="OXJ523" s="70"/>
      <c r="OXK523" s="60"/>
      <c r="OXL523" s="61"/>
      <c r="OXM523" s="70"/>
      <c r="OXN523" s="70"/>
      <c r="OXO523" s="60"/>
      <c r="OXP523" s="61"/>
      <c r="OXQ523" s="70"/>
      <c r="OXR523" s="70"/>
      <c r="OXS523" s="60"/>
      <c r="OXT523" s="61"/>
      <c r="OXU523" s="70"/>
      <c r="OXV523" s="70"/>
      <c r="OXW523" s="60"/>
      <c r="OXX523" s="61"/>
      <c r="OXY523" s="70"/>
      <c r="OXZ523" s="70"/>
      <c r="OYA523" s="60"/>
      <c r="OYB523" s="61"/>
      <c r="OYC523" s="70"/>
      <c r="OYD523" s="70"/>
      <c r="OYE523" s="60"/>
      <c r="OYF523" s="61"/>
      <c r="OYG523" s="70"/>
      <c r="OYH523" s="70"/>
      <c r="OYI523" s="60"/>
      <c r="OYJ523" s="61"/>
      <c r="OYK523" s="70"/>
      <c r="OYL523" s="70"/>
      <c r="OYM523" s="60"/>
      <c r="OYN523" s="61"/>
      <c r="OYO523" s="70"/>
      <c r="OYP523" s="70"/>
      <c r="OYQ523" s="60"/>
      <c r="OYR523" s="61"/>
      <c r="OYS523" s="70"/>
      <c r="OYT523" s="70"/>
      <c r="OYU523" s="60"/>
      <c r="OYV523" s="61"/>
      <c r="OYW523" s="70"/>
      <c r="OYX523" s="70"/>
      <c r="OYY523" s="60"/>
      <c r="OYZ523" s="61"/>
      <c r="OZA523" s="70"/>
      <c r="OZB523" s="70"/>
      <c r="OZC523" s="60"/>
      <c r="OZD523" s="61"/>
      <c r="OZE523" s="70"/>
      <c r="OZF523" s="70"/>
      <c r="OZG523" s="60"/>
      <c r="OZH523" s="61"/>
      <c r="OZI523" s="70"/>
      <c r="OZJ523" s="70"/>
      <c r="OZK523" s="60"/>
      <c r="OZL523" s="61"/>
      <c r="OZM523" s="70"/>
      <c r="OZN523" s="70"/>
      <c r="OZO523" s="60"/>
      <c r="OZP523" s="61"/>
      <c r="OZQ523" s="70"/>
      <c r="OZR523" s="70"/>
      <c r="OZS523" s="60"/>
      <c r="OZT523" s="61"/>
      <c r="OZU523" s="70"/>
      <c r="OZV523" s="70"/>
      <c r="OZW523" s="60"/>
      <c r="OZX523" s="61"/>
      <c r="OZY523" s="70"/>
      <c r="OZZ523" s="70"/>
      <c r="PAA523" s="60"/>
      <c r="PAB523" s="61"/>
      <c r="PAC523" s="70"/>
      <c r="PAD523" s="70"/>
      <c r="PAE523" s="60"/>
      <c r="PAF523" s="61"/>
      <c r="PAG523" s="70"/>
      <c r="PAH523" s="70"/>
      <c r="PAI523" s="60"/>
      <c r="PAJ523" s="61"/>
      <c r="PAK523" s="70"/>
      <c r="PAL523" s="70"/>
      <c r="PAM523" s="60"/>
      <c r="PAN523" s="61"/>
      <c r="PAO523" s="70"/>
      <c r="PAP523" s="70"/>
      <c r="PAQ523" s="60"/>
      <c r="PAR523" s="61"/>
      <c r="PAS523" s="70"/>
      <c r="PAT523" s="70"/>
      <c r="PAU523" s="60"/>
      <c r="PAV523" s="61"/>
      <c r="PAW523" s="70"/>
      <c r="PAX523" s="70"/>
      <c r="PAY523" s="60"/>
      <c r="PAZ523" s="61"/>
      <c r="PBA523" s="70"/>
      <c r="PBB523" s="70"/>
      <c r="PBC523" s="60"/>
      <c r="PBD523" s="61"/>
      <c r="PBE523" s="70"/>
      <c r="PBF523" s="70"/>
      <c r="PBG523" s="60"/>
      <c r="PBH523" s="61"/>
      <c r="PBI523" s="70"/>
      <c r="PBJ523" s="70"/>
      <c r="PBK523" s="60"/>
      <c r="PBL523" s="61"/>
      <c r="PBM523" s="70"/>
      <c r="PBN523" s="70"/>
      <c r="PBO523" s="60"/>
      <c r="PBP523" s="61"/>
      <c r="PBQ523" s="70"/>
      <c r="PBR523" s="70"/>
      <c r="PBS523" s="60"/>
      <c r="PBT523" s="61"/>
      <c r="PBU523" s="70"/>
      <c r="PBV523" s="70"/>
      <c r="PBW523" s="60"/>
      <c r="PBX523" s="61"/>
      <c r="PBY523" s="70"/>
      <c r="PBZ523" s="70"/>
      <c r="PCA523" s="60"/>
      <c r="PCB523" s="61"/>
      <c r="PCC523" s="70"/>
      <c r="PCD523" s="70"/>
      <c r="PCE523" s="60"/>
      <c r="PCF523" s="61"/>
      <c r="PCG523" s="70"/>
      <c r="PCH523" s="70"/>
      <c r="PCI523" s="60"/>
      <c r="PCJ523" s="61"/>
      <c r="PCK523" s="70"/>
      <c r="PCL523" s="70"/>
      <c r="PCM523" s="60"/>
      <c r="PCN523" s="61"/>
      <c r="PCO523" s="70"/>
      <c r="PCP523" s="70"/>
      <c r="PCQ523" s="60"/>
      <c r="PCR523" s="61"/>
      <c r="PCS523" s="70"/>
      <c r="PCT523" s="70"/>
      <c r="PCU523" s="60"/>
      <c r="PCV523" s="61"/>
      <c r="PCW523" s="70"/>
      <c r="PCX523" s="70"/>
      <c r="PCY523" s="60"/>
      <c r="PCZ523" s="61"/>
      <c r="PDA523" s="70"/>
      <c r="PDB523" s="70"/>
      <c r="PDC523" s="60"/>
      <c r="PDD523" s="61"/>
      <c r="PDE523" s="70"/>
      <c r="PDF523" s="70"/>
      <c r="PDG523" s="60"/>
      <c r="PDH523" s="61"/>
      <c r="PDI523" s="70"/>
      <c r="PDJ523" s="70"/>
      <c r="PDK523" s="60"/>
      <c r="PDL523" s="61"/>
      <c r="PDM523" s="70"/>
      <c r="PDN523" s="70"/>
      <c r="PDO523" s="60"/>
      <c r="PDP523" s="61"/>
      <c r="PDQ523" s="70"/>
      <c r="PDR523" s="70"/>
      <c r="PDS523" s="60"/>
      <c r="PDT523" s="61"/>
      <c r="PDU523" s="70"/>
      <c r="PDV523" s="70"/>
      <c r="PDW523" s="60"/>
      <c r="PDX523" s="61"/>
      <c r="PDY523" s="70"/>
      <c r="PDZ523" s="70"/>
      <c r="PEA523" s="60"/>
      <c r="PEB523" s="61"/>
      <c r="PEC523" s="70"/>
      <c r="PED523" s="70"/>
      <c r="PEE523" s="60"/>
      <c r="PEF523" s="61"/>
      <c r="PEG523" s="70"/>
      <c r="PEH523" s="70"/>
      <c r="PEI523" s="60"/>
      <c r="PEJ523" s="61"/>
      <c r="PEK523" s="70"/>
      <c r="PEL523" s="70"/>
      <c r="PEM523" s="60"/>
      <c r="PEN523" s="61"/>
      <c r="PEO523" s="70"/>
      <c r="PEP523" s="70"/>
      <c r="PEQ523" s="60"/>
      <c r="PER523" s="61"/>
      <c r="PES523" s="70"/>
      <c r="PET523" s="70"/>
      <c r="PEU523" s="60"/>
      <c r="PEV523" s="61"/>
      <c r="PEW523" s="70"/>
      <c r="PEX523" s="70"/>
      <c r="PEY523" s="60"/>
      <c r="PEZ523" s="61"/>
      <c r="PFA523" s="70"/>
      <c r="PFB523" s="70"/>
      <c r="PFC523" s="60"/>
      <c r="PFD523" s="61"/>
      <c r="PFE523" s="70"/>
      <c r="PFF523" s="70"/>
      <c r="PFG523" s="60"/>
      <c r="PFH523" s="61"/>
      <c r="PFI523" s="70"/>
      <c r="PFJ523" s="70"/>
      <c r="PFK523" s="60"/>
      <c r="PFL523" s="61"/>
      <c r="PFM523" s="70"/>
      <c r="PFN523" s="70"/>
      <c r="PFO523" s="60"/>
      <c r="PFP523" s="61"/>
      <c r="PFQ523" s="70"/>
      <c r="PFR523" s="70"/>
      <c r="PFS523" s="60"/>
      <c r="PFT523" s="61"/>
      <c r="PFU523" s="70"/>
      <c r="PFV523" s="70"/>
      <c r="PFW523" s="60"/>
      <c r="PFX523" s="61"/>
      <c r="PFY523" s="70"/>
      <c r="PFZ523" s="70"/>
      <c r="PGA523" s="60"/>
      <c r="PGB523" s="61"/>
      <c r="PGC523" s="70"/>
      <c r="PGD523" s="70"/>
      <c r="PGE523" s="60"/>
      <c r="PGF523" s="61"/>
      <c r="PGG523" s="70"/>
      <c r="PGH523" s="70"/>
      <c r="PGI523" s="60"/>
      <c r="PGJ523" s="61"/>
      <c r="PGK523" s="70"/>
      <c r="PGL523" s="70"/>
      <c r="PGM523" s="60"/>
      <c r="PGN523" s="61"/>
      <c r="PGO523" s="70"/>
      <c r="PGP523" s="70"/>
      <c r="PGQ523" s="60"/>
      <c r="PGR523" s="61"/>
      <c r="PGS523" s="70"/>
      <c r="PGT523" s="70"/>
      <c r="PGU523" s="60"/>
      <c r="PGV523" s="61"/>
      <c r="PGW523" s="70"/>
      <c r="PGX523" s="70"/>
      <c r="PGY523" s="60"/>
      <c r="PGZ523" s="61"/>
      <c r="PHA523" s="70"/>
      <c r="PHB523" s="70"/>
      <c r="PHC523" s="60"/>
      <c r="PHD523" s="61"/>
      <c r="PHE523" s="70"/>
      <c r="PHF523" s="70"/>
      <c r="PHG523" s="60"/>
      <c r="PHH523" s="61"/>
      <c r="PHI523" s="70"/>
      <c r="PHJ523" s="70"/>
      <c r="PHK523" s="60"/>
      <c r="PHL523" s="61"/>
      <c r="PHM523" s="70"/>
      <c r="PHN523" s="70"/>
      <c r="PHO523" s="60"/>
      <c r="PHP523" s="61"/>
      <c r="PHQ523" s="70"/>
      <c r="PHR523" s="70"/>
      <c r="PHS523" s="60"/>
      <c r="PHT523" s="61"/>
      <c r="PHU523" s="70"/>
      <c r="PHV523" s="70"/>
      <c r="PHW523" s="60"/>
      <c r="PHX523" s="61"/>
      <c r="PHY523" s="70"/>
      <c r="PHZ523" s="70"/>
      <c r="PIA523" s="60"/>
      <c r="PIB523" s="61"/>
      <c r="PIC523" s="70"/>
      <c r="PID523" s="70"/>
      <c r="PIE523" s="60"/>
      <c r="PIF523" s="61"/>
      <c r="PIG523" s="70"/>
      <c r="PIH523" s="70"/>
      <c r="PII523" s="60"/>
      <c r="PIJ523" s="61"/>
      <c r="PIK523" s="70"/>
      <c r="PIL523" s="70"/>
      <c r="PIM523" s="60"/>
      <c r="PIN523" s="61"/>
      <c r="PIO523" s="70"/>
      <c r="PIP523" s="70"/>
      <c r="PIQ523" s="60"/>
      <c r="PIR523" s="61"/>
      <c r="PIS523" s="70"/>
      <c r="PIT523" s="70"/>
      <c r="PIU523" s="60"/>
      <c r="PIV523" s="61"/>
      <c r="PIW523" s="70"/>
      <c r="PIX523" s="70"/>
      <c r="PIY523" s="60"/>
      <c r="PIZ523" s="61"/>
      <c r="PJA523" s="70"/>
      <c r="PJB523" s="70"/>
      <c r="PJC523" s="60"/>
      <c r="PJD523" s="61"/>
      <c r="PJE523" s="70"/>
      <c r="PJF523" s="70"/>
      <c r="PJG523" s="60"/>
      <c r="PJH523" s="61"/>
      <c r="PJI523" s="70"/>
      <c r="PJJ523" s="70"/>
      <c r="PJK523" s="60"/>
      <c r="PJL523" s="61"/>
      <c r="PJM523" s="70"/>
      <c r="PJN523" s="70"/>
      <c r="PJO523" s="60"/>
      <c r="PJP523" s="61"/>
      <c r="PJQ523" s="70"/>
      <c r="PJR523" s="70"/>
      <c r="PJS523" s="60"/>
      <c r="PJT523" s="61"/>
      <c r="PJU523" s="70"/>
      <c r="PJV523" s="70"/>
      <c r="PJW523" s="60"/>
      <c r="PJX523" s="61"/>
      <c r="PJY523" s="70"/>
      <c r="PJZ523" s="70"/>
      <c r="PKA523" s="60"/>
      <c r="PKB523" s="61"/>
      <c r="PKC523" s="70"/>
      <c r="PKD523" s="70"/>
      <c r="PKE523" s="60"/>
      <c r="PKF523" s="61"/>
      <c r="PKG523" s="70"/>
      <c r="PKH523" s="70"/>
      <c r="PKI523" s="60"/>
      <c r="PKJ523" s="61"/>
      <c r="PKK523" s="70"/>
      <c r="PKL523" s="70"/>
      <c r="PKM523" s="60"/>
      <c r="PKN523" s="61"/>
      <c r="PKO523" s="70"/>
      <c r="PKP523" s="70"/>
      <c r="PKQ523" s="60"/>
      <c r="PKR523" s="61"/>
      <c r="PKS523" s="70"/>
      <c r="PKT523" s="70"/>
      <c r="PKU523" s="60"/>
      <c r="PKV523" s="61"/>
      <c r="PKW523" s="70"/>
      <c r="PKX523" s="70"/>
      <c r="PKY523" s="60"/>
      <c r="PKZ523" s="61"/>
      <c r="PLA523" s="70"/>
      <c r="PLB523" s="70"/>
      <c r="PLC523" s="60"/>
      <c r="PLD523" s="61"/>
      <c r="PLE523" s="70"/>
      <c r="PLF523" s="70"/>
      <c r="PLG523" s="60"/>
      <c r="PLH523" s="61"/>
      <c r="PLI523" s="70"/>
      <c r="PLJ523" s="70"/>
      <c r="PLK523" s="60"/>
      <c r="PLL523" s="61"/>
      <c r="PLM523" s="70"/>
      <c r="PLN523" s="70"/>
      <c r="PLO523" s="60"/>
      <c r="PLP523" s="61"/>
      <c r="PLQ523" s="70"/>
      <c r="PLR523" s="70"/>
      <c r="PLS523" s="60"/>
      <c r="PLT523" s="61"/>
      <c r="PLU523" s="70"/>
      <c r="PLV523" s="70"/>
      <c r="PLW523" s="60"/>
      <c r="PLX523" s="61"/>
      <c r="PLY523" s="70"/>
      <c r="PLZ523" s="70"/>
      <c r="PMA523" s="60"/>
      <c r="PMB523" s="61"/>
      <c r="PMC523" s="70"/>
      <c r="PMD523" s="70"/>
      <c r="PME523" s="60"/>
      <c r="PMF523" s="61"/>
      <c r="PMG523" s="70"/>
      <c r="PMH523" s="70"/>
      <c r="PMI523" s="60"/>
      <c r="PMJ523" s="61"/>
      <c r="PMK523" s="70"/>
      <c r="PML523" s="70"/>
      <c r="PMM523" s="60"/>
      <c r="PMN523" s="61"/>
      <c r="PMO523" s="70"/>
      <c r="PMP523" s="70"/>
      <c r="PMQ523" s="60"/>
      <c r="PMR523" s="61"/>
      <c r="PMS523" s="70"/>
      <c r="PMT523" s="70"/>
      <c r="PMU523" s="60"/>
      <c r="PMV523" s="61"/>
      <c r="PMW523" s="70"/>
      <c r="PMX523" s="70"/>
      <c r="PMY523" s="60"/>
      <c r="PMZ523" s="61"/>
      <c r="PNA523" s="70"/>
      <c r="PNB523" s="70"/>
      <c r="PNC523" s="60"/>
      <c r="PND523" s="61"/>
      <c r="PNE523" s="70"/>
      <c r="PNF523" s="70"/>
      <c r="PNG523" s="60"/>
      <c r="PNH523" s="61"/>
      <c r="PNI523" s="70"/>
      <c r="PNJ523" s="70"/>
      <c r="PNK523" s="60"/>
      <c r="PNL523" s="61"/>
      <c r="PNM523" s="70"/>
      <c r="PNN523" s="70"/>
      <c r="PNO523" s="60"/>
      <c r="PNP523" s="61"/>
      <c r="PNQ523" s="70"/>
      <c r="PNR523" s="70"/>
      <c r="PNS523" s="60"/>
      <c r="PNT523" s="61"/>
      <c r="PNU523" s="70"/>
      <c r="PNV523" s="70"/>
      <c r="PNW523" s="60"/>
      <c r="PNX523" s="61"/>
      <c r="PNY523" s="70"/>
      <c r="PNZ523" s="70"/>
      <c r="POA523" s="60"/>
      <c r="POB523" s="61"/>
      <c r="POC523" s="70"/>
      <c r="POD523" s="70"/>
      <c r="POE523" s="60"/>
      <c r="POF523" s="61"/>
      <c r="POG523" s="70"/>
      <c r="POH523" s="70"/>
      <c r="POI523" s="60"/>
      <c r="POJ523" s="61"/>
      <c r="POK523" s="70"/>
      <c r="POL523" s="70"/>
      <c r="POM523" s="60"/>
      <c r="PON523" s="61"/>
      <c r="POO523" s="70"/>
      <c r="POP523" s="70"/>
      <c r="POQ523" s="60"/>
      <c r="POR523" s="61"/>
      <c r="POS523" s="70"/>
      <c r="POT523" s="70"/>
      <c r="POU523" s="60"/>
      <c r="POV523" s="61"/>
      <c r="POW523" s="70"/>
      <c r="POX523" s="70"/>
      <c r="POY523" s="60"/>
      <c r="POZ523" s="61"/>
      <c r="PPA523" s="70"/>
      <c r="PPB523" s="70"/>
      <c r="PPC523" s="60"/>
      <c r="PPD523" s="61"/>
      <c r="PPE523" s="70"/>
      <c r="PPF523" s="70"/>
      <c r="PPG523" s="60"/>
      <c r="PPH523" s="61"/>
      <c r="PPI523" s="70"/>
      <c r="PPJ523" s="70"/>
      <c r="PPK523" s="60"/>
      <c r="PPL523" s="61"/>
      <c r="PPM523" s="70"/>
      <c r="PPN523" s="70"/>
      <c r="PPO523" s="60"/>
      <c r="PPP523" s="61"/>
      <c r="PPQ523" s="70"/>
      <c r="PPR523" s="70"/>
      <c r="PPS523" s="60"/>
      <c r="PPT523" s="61"/>
      <c r="PPU523" s="70"/>
      <c r="PPV523" s="70"/>
      <c r="PPW523" s="60"/>
      <c r="PPX523" s="61"/>
      <c r="PPY523" s="70"/>
      <c r="PPZ523" s="70"/>
      <c r="PQA523" s="60"/>
      <c r="PQB523" s="61"/>
      <c r="PQC523" s="70"/>
      <c r="PQD523" s="70"/>
      <c r="PQE523" s="60"/>
      <c r="PQF523" s="61"/>
      <c r="PQG523" s="70"/>
      <c r="PQH523" s="70"/>
      <c r="PQI523" s="60"/>
      <c r="PQJ523" s="61"/>
      <c r="PQK523" s="70"/>
      <c r="PQL523" s="70"/>
      <c r="PQM523" s="60"/>
      <c r="PQN523" s="61"/>
      <c r="PQO523" s="70"/>
      <c r="PQP523" s="70"/>
      <c r="PQQ523" s="60"/>
      <c r="PQR523" s="61"/>
      <c r="PQS523" s="70"/>
      <c r="PQT523" s="70"/>
      <c r="PQU523" s="60"/>
      <c r="PQV523" s="61"/>
      <c r="PQW523" s="70"/>
      <c r="PQX523" s="70"/>
      <c r="PQY523" s="60"/>
      <c r="PQZ523" s="61"/>
      <c r="PRA523" s="70"/>
      <c r="PRB523" s="70"/>
      <c r="PRC523" s="60"/>
      <c r="PRD523" s="61"/>
      <c r="PRE523" s="70"/>
      <c r="PRF523" s="70"/>
      <c r="PRG523" s="60"/>
      <c r="PRH523" s="61"/>
      <c r="PRI523" s="70"/>
      <c r="PRJ523" s="70"/>
      <c r="PRK523" s="60"/>
      <c r="PRL523" s="61"/>
      <c r="PRM523" s="70"/>
      <c r="PRN523" s="70"/>
      <c r="PRO523" s="60"/>
      <c r="PRP523" s="61"/>
      <c r="PRQ523" s="70"/>
      <c r="PRR523" s="70"/>
      <c r="PRS523" s="60"/>
      <c r="PRT523" s="61"/>
      <c r="PRU523" s="70"/>
      <c r="PRV523" s="70"/>
      <c r="PRW523" s="60"/>
      <c r="PRX523" s="61"/>
      <c r="PRY523" s="70"/>
      <c r="PRZ523" s="70"/>
      <c r="PSA523" s="60"/>
      <c r="PSB523" s="61"/>
      <c r="PSC523" s="70"/>
      <c r="PSD523" s="70"/>
      <c r="PSE523" s="60"/>
      <c r="PSF523" s="61"/>
      <c r="PSG523" s="70"/>
      <c r="PSH523" s="70"/>
      <c r="PSI523" s="60"/>
      <c r="PSJ523" s="61"/>
      <c r="PSK523" s="70"/>
      <c r="PSL523" s="70"/>
      <c r="PSM523" s="60"/>
      <c r="PSN523" s="61"/>
      <c r="PSO523" s="70"/>
      <c r="PSP523" s="70"/>
      <c r="PSQ523" s="60"/>
      <c r="PSR523" s="61"/>
      <c r="PSS523" s="70"/>
      <c r="PST523" s="70"/>
      <c r="PSU523" s="60"/>
      <c r="PSV523" s="61"/>
      <c r="PSW523" s="70"/>
      <c r="PSX523" s="70"/>
      <c r="PSY523" s="60"/>
      <c r="PSZ523" s="61"/>
      <c r="PTA523" s="70"/>
      <c r="PTB523" s="70"/>
      <c r="PTC523" s="60"/>
      <c r="PTD523" s="61"/>
      <c r="PTE523" s="70"/>
      <c r="PTF523" s="70"/>
      <c r="PTG523" s="60"/>
      <c r="PTH523" s="61"/>
      <c r="PTI523" s="70"/>
      <c r="PTJ523" s="70"/>
      <c r="PTK523" s="60"/>
      <c r="PTL523" s="61"/>
      <c r="PTM523" s="70"/>
      <c r="PTN523" s="70"/>
      <c r="PTO523" s="60"/>
      <c r="PTP523" s="61"/>
      <c r="PTQ523" s="70"/>
      <c r="PTR523" s="70"/>
      <c r="PTS523" s="60"/>
      <c r="PTT523" s="61"/>
      <c r="PTU523" s="70"/>
      <c r="PTV523" s="70"/>
      <c r="PTW523" s="60"/>
      <c r="PTX523" s="61"/>
      <c r="PTY523" s="70"/>
      <c r="PTZ523" s="70"/>
      <c r="PUA523" s="60"/>
      <c r="PUB523" s="61"/>
      <c r="PUC523" s="70"/>
      <c r="PUD523" s="70"/>
      <c r="PUE523" s="60"/>
      <c r="PUF523" s="61"/>
      <c r="PUG523" s="70"/>
      <c r="PUH523" s="70"/>
      <c r="PUI523" s="60"/>
      <c r="PUJ523" s="61"/>
      <c r="PUK523" s="70"/>
      <c r="PUL523" s="70"/>
      <c r="PUM523" s="60"/>
      <c r="PUN523" s="61"/>
      <c r="PUO523" s="70"/>
      <c r="PUP523" s="70"/>
      <c r="PUQ523" s="60"/>
      <c r="PUR523" s="61"/>
      <c r="PUS523" s="70"/>
      <c r="PUT523" s="70"/>
      <c r="PUU523" s="60"/>
      <c r="PUV523" s="61"/>
      <c r="PUW523" s="70"/>
      <c r="PUX523" s="70"/>
      <c r="PUY523" s="60"/>
      <c r="PUZ523" s="61"/>
      <c r="PVA523" s="70"/>
      <c r="PVB523" s="70"/>
      <c r="PVC523" s="60"/>
      <c r="PVD523" s="61"/>
      <c r="PVE523" s="70"/>
      <c r="PVF523" s="70"/>
      <c r="PVG523" s="60"/>
      <c r="PVH523" s="61"/>
      <c r="PVI523" s="70"/>
      <c r="PVJ523" s="70"/>
      <c r="PVK523" s="60"/>
      <c r="PVL523" s="61"/>
      <c r="PVM523" s="70"/>
      <c r="PVN523" s="70"/>
      <c r="PVO523" s="60"/>
      <c r="PVP523" s="61"/>
      <c r="PVQ523" s="70"/>
      <c r="PVR523" s="70"/>
      <c r="PVS523" s="60"/>
      <c r="PVT523" s="61"/>
      <c r="PVU523" s="70"/>
      <c r="PVV523" s="70"/>
      <c r="PVW523" s="60"/>
      <c r="PVX523" s="61"/>
      <c r="PVY523" s="70"/>
      <c r="PVZ523" s="70"/>
      <c r="PWA523" s="60"/>
      <c r="PWB523" s="61"/>
      <c r="PWC523" s="70"/>
      <c r="PWD523" s="70"/>
      <c r="PWE523" s="60"/>
      <c r="PWF523" s="61"/>
      <c r="PWG523" s="70"/>
      <c r="PWH523" s="70"/>
      <c r="PWI523" s="60"/>
      <c r="PWJ523" s="61"/>
      <c r="PWK523" s="70"/>
      <c r="PWL523" s="70"/>
      <c r="PWM523" s="60"/>
      <c r="PWN523" s="61"/>
      <c r="PWO523" s="70"/>
      <c r="PWP523" s="70"/>
      <c r="PWQ523" s="60"/>
      <c r="PWR523" s="61"/>
      <c r="PWS523" s="70"/>
      <c r="PWT523" s="70"/>
      <c r="PWU523" s="60"/>
      <c r="PWV523" s="61"/>
      <c r="PWW523" s="70"/>
      <c r="PWX523" s="70"/>
      <c r="PWY523" s="60"/>
      <c r="PWZ523" s="61"/>
      <c r="PXA523" s="70"/>
      <c r="PXB523" s="70"/>
      <c r="PXC523" s="60"/>
      <c r="PXD523" s="61"/>
      <c r="PXE523" s="70"/>
      <c r="PXF523" s="70"/>
      <c r="PXG523" s="60"/>
      <c r="PXH523" s="61"/>
      <c r="PXI523" s="70"/>
      <c r="PXJ523" s="70"/>
      <c r="PXK523" s="60"/>
      <c r="PXL523" s="61"/>
      <c r="PXM523" s="70"/>
      <c r="PXN523" s="70"/>
      <c r="PXO523" s="60"/>
      <c r="PXP523" s="61"/>
      <c r="PXQ523" s="70"/>
      <c r="PXR523" s="70"/>
      <c r="PXS523" s="60"/>
      <c r="PXT523" s="61"/>
      <c r="PXU523" s="70"/>
      <c r="PXV523" s="70"/>
      <c r="PXW523" s="60"/>
      <c r="PXX523" s="61"/>
      <c r="PXY523" s="70"/>
      <c r="PXZ523" s="70"/>
      <c r="PYA523" s="60"/>
      <c r="PYB523" s="61"/>
      <c r="PYC523" s="70"/>
      <c r="PYD523" s="70"/>
      <c r="PYE523" s="60"/>
      <c r="PYF523" s="61"/>
      <c r="PYG523" s="70"/>
      <c r="PYH523" s="70"/>
      <c r="PYI523" s="60"/>
      <c r="PYJ523" s="61"/>
      <c r="PYK523" s="70"/>
      <c r="PYL523" s="70"/>
      <c r="PYM523" s="60"/>
      <c r="PYN523" s="61"/>
      <c r="PYO523" s="70"/>
      <c r="PYP523" s="70"/>
      <c r="PYQ523" s="60"/>
      <c r="PYR523" s="61"/>
      <c r="PYS523" s="70"/>
      <c r="PYT523" s="70"/>
      <c r="PYU523" s="60"/>
      <c r="PYV523" s="61"/>
      <c r="PYW523" s="70"/>
      <c r="PYX523" s="70"/>
      <c r="PYY523" s="60"/>
      <c r="PYZ523" s="61"/>
      <c r="PZA523" s="70"/>
      <c r="PZB523" s="70"/>
      <c r="PZC523" s="60"/>
      <c r="PZD523" s="61"/>
      <c r="PZE523" s="70"/>
      <c r="PZF523" s="70"/>
      <c r="PZG523" s="60"/>
      <c r="PZH523" s="61"/>
      <c r="PZI523" s="70"/>
      <c r="PZJ523" s="70"/>
      <c r="PZK523" s="60"/>
      <c r="PZL523" s="61"/>
      <c r="PZM523" s="70"/>
      <c r="PZN523" s="70"/>
      <c r="PZO523" s="60"/>
      <c r="PZP523" s="61"/>
      <c r="PZQ523" s="70"/>
      <c r="PZR523" s="70"/>
      <c r="PZS523" s="60"/>
      <c r="PZT523" s="61"/>
      <c r="PZU523" s="70"/>
      <c r="PZV523" s="70"/>
      <c r="PZW523" s="60"/>
      <c r="PZX523" s="61"/>
      <c r="PZY523" s="70"/>
      <c r="PZZ523" s="70"/>
      <c r="QAA523" s="60"/>
      <c r="QAB523" s="61"/>
      <c r="QAC523" s="70"/>
      <c r="QAD523" s="70"/>
      <c r="QAE523" s="60"/>
      <c r="QAF523" s="61"/>
      <c r="QAG523" s="70"/>
      <c r="QAH523" s="70"/>
      <c r="QAI523" s="60"/>
      <c r="QAJ523" s="61"/>
      <c r="QAK523" s="70"/>
      <c r="QAL523" s="70"/>
      <c r="QAM523" s="60"/>
      <c r="QAN523" s="61"/>
      <c r="QAO523" s="70"/>
      <c r="QAP523" s="70"/>
      <c r="QAQ523" s="60"/>
      <c r="QAR523" s="61"/>
      <c r="QAS523" s="70"/>
      <c r="QAT523" s="70"/>
      <c r="QAU523" s="60"/>
      <c r="QAV523" s="61"/>
      <c r="QAW523" s="70"/>
      <c r="QAX523" s="70"/>
      <c r="QAY523" s="60"/>
      <c r="QAZ523" s="61"/>
      <c r="QBA523" s="70"/>
      <c r="QBB523" s="70"/>
      <c r="QBC523" s="60"/>
      <c r="QBD523" s="61"/>
      <c r="QBE523" s="70"/>
      <c r="QBF523" s="70"/>
      <c r="QBG523" s="60"/>
      <c r="QBH523" s="61"/>
      <c r="QBI523" s="70"/>
      <c r="QBJ523" s="70"/>
      <c r="QBK523" s="60"/>
      <c r="QBL523" s="61"/>
      <c r="QBM523" s="70"/>
      <c r="QBN523" s="70"/>
      <c r="QBO523" s="60"/>
      <c r="QBP523" s="61"/>
      <c r="QBQ523" s="70"/>
      <c r="QBR523" s="70"/>
      <c r="QBS523" s="60"/>
      <c r="QBT523" s="61"/>
      <c r="QBU523" s="70"/>
      <c r="QBV523" s="70"/>
      <c r="QBW523" s="60"/>
      <c r="QBX523" s="61"/>
      <c r="QBY523" s="70"/>
      <c r="QBZ523" s="70"/>
      <c r="QCA523" s="60"/>
      <c r="QCB523" s="61"/>
      <c r="QCC523" s="70"/>
      <c r="QCD523" s="70"/>
      <c r="QCE523" s="60"/>
      <c r="QCF523" s="61"/>
      <c r="QCG523" s="70"/>
      <c r="QCH523" s="70"/>
      <c r="QCI523" s="60"/>
      <c r="QCJ523" s="61"/>
      <c r="QCK523" s="70"/>
      <c r="QCL523" s="70"/>
      <c r="QCM523" s="60"/>
      <c r="QCN523" s="61"/>
      <c r="QCO523" s="70"/>
      <c r="QCP523" s="70"/>
      <c r="QCQ523" s="60"/>
      <c r="QCR523" s="61"/>
      <c r="QCS523" s="70"/>
      <c r="QCT523" s="70"/>
      <c r="QCU523" s="60"/>
      <c r="QCV523" s="61"/>
      <c r="QCW523" s="70"/>
      <c r="QCX523" s="70"/>
      <c r="QCY523" s="60"/>
      <c r="QCZ523" s="61"/>
      <c r="QDA523" s="70"/>
      <c r="QDB523" s="70"/>
      <c r="QDC523" s="60"/>
      <c r="QDD523" s="61"/>
      <c r="QDE523" s="70"/>
      <c r="QDF523" s="70"/>
      <c r="QDG523" s="60"/>
      <c r="QDH523" s="61"/>
      <c r="QDI523" s="70"/>
      <c r="QDJ523" s="70"/>
      <c r="QDK523" s="60"/>
      <c r="QDL523" s="61"/>
      <c r="QDM523" s="70"/>
      <c r="QDN523" s="70"/>
      <c r="QDO523" s="60"/>
      <c r="QDP523" s="61"/>
      <c r="QDQ523" s="70"/>
      <c r="QDR523" s="70"/>
      <c r="QDS523" s="60"/>
      <c r="QDT523" s="61"/>
      <c r="QDU523" s="70"/>
      <c r="QDV523" s="70"/>
      <c r="QDW523" s="60"/>
      <c r="QDX523" s="61"/>
      <c r="QDY523" s="70"/>
      <c r="QDZ523" s="70"/>
      <c r="QEA523" s="60"/>
      <c r="QEB523" s="61"/>
      <c r="QEC523" s="70"/>
      <c r="QED523" s="70"/>
      <c r="QEE523" s="60"/>
      <c r="QEF523" s="61"/>
      <c r="QEG523" s="70"/>
      <c r="QEH523" s="70"/>
      <c r="QEI523" s="60"/>
      <c r="QEJ523" s="61"/>
      <c r="QEK523" s="70"/>
      <c r="QEL523" s="70"/>
      <c r="QEM523" s="60"/>
      <c r="QEN523" s="61"/>
      <c r="QEO523" s="70"/>
      <c r="QEP523" s="70"/>
      <c r="QEQ523" s="60"/>
      <c r="QER523" s="61"/>
      <c r="QES523" s="70"/>
      <c r="QET523" s="70"/>
      <c r="QEU523" s="60"/>
      <c r="QEV523" s="61"/>
      <c r="QEW523" s="70"/>
      <c r="QEX523" s="70"/>
      <c r="QEY523" s="60"/>
      <c r="QEZ523" s="61"/>
      <c r="QFA523" s="70"/>
      <c r="QFB523" s="70"/>
      <c r="QFC523" s="60"/>
      <c r="QFD523" s="61"/>
      <c r="QFE523" s="70"/>
      <c r="QFF523" s="70"/>
      <c r="QFG523" s="60"/>
      <c r="QFH523" s="61"/>
      <c r="QFI523" s="70"/>
      <c r="QFJ523" s="70"/>
      <c r="QFK523" s="60"/>
      <c r="QFL523" s="61"/>
      <c r="QFM523" s="70"/>
      <c r="QFN523" s="70"/>
      <c r="QFO523" s="60"/>
      <c r="QFP523" s="61"/>
      <c r="QFQ523" s="70"/>
      <c r="QFR523" s="70"/>
      <c r="QFS523" s="60"/>
      <c r="QFT523" s="61"/>
      <c r="QFU523" s="70"/>
      <c r="QFV523" s="70"/>
      <c r="QFW523" s="60"/>
      <c r="QFX523" s="61"/>
      <c r="QFY523" s="70"/>
      <c r="QFZ523" s="70"/>
      <c r="QGA523" s="60"/>
      <c r="QGB523" s="61"/>
      <c r="QGC523" s="70"/>
      <c r="QGD523" s="70"/>
      <c r="QGE523" s="60"/>
      <c r="QGF523" s="61"/>
      <c r="QGG523" s="70"/>
      <c r="QGH523" s="70"/>
      <c r="QGI523" s="60"/>
      <c r="QGJ523" s="61"/>
      <c r="QGK523" s="70"/>
      <c r="QGL523" s="70"/>
      <c r="QGM523" s="60"/>
      <c r="QGN523" s="61"/>
      <c r="QGO523" s="70"/>
      <c r="QGP523" s="70"/>
      <c r="QGQ523" s="60"/>
      <c r="QGR523" s="61"/>
      <c r="QGS523" s="70"/>
      <c r="QGT523" s="70"/>
      <c r="QGU523" s="60"/>
      <c r="QGV523" s="61"/>
      <c r="QGW523" s="70"/>
      <c r="QGX523" s="70"/>
      <c r="QGY523" s="60"/>
      <c r="QGZ523" s="61"/>
      <c r="QHA523" s="70"/>
      <c r="QHB523" s="70"/>
      <c r="QHC523" s="60"/>
      <c r="QHD523" s="61"/>
      <c r="QHE523" s="70"/>
      <c r="QHF523" s="70"/>
      <c r="QHG523" s="60"/>
      <c r="QHH523" s="61"/>
      <c r="QHI523" s="70"/>
      <c r="QHJ523" s="70"/>
      <c r="QHK523" s="60"/>
      <c r="QHL523" s="61"/>
      <c r="QHM523" s="70"/>
      <c r="QHN523" s="70"/>
      <c r="QHO523" s="60"/>
      <c r="QHP523" s="61"/>
      <c r="QHQ523" s="70"/>
      <c r="QHR523" s="70"/>
      <c r="QHS523" s="60"/>
      <c r="QHT523" s="61"/>
      <c r="QHU523" s="70"/>
      <c r="QHV523" s="70"/>
      <c r="QHW523" s="60"/>
      <c r="QHX523" s="61"/>
      <c r="QHY523" s="70"/>
      <c r="QHZ523" s="70"/>
      <c r="QIA523" s="60"/>
      <c r="QIB523" s="61"/>
      <c r="QIC523" s="70"/>
      <c r="QID523" s="70"/>
      <c r="QIE523" s="60"/>
      <c r="QIF523" s="61"/>
      <c r="QIG523" s="70"/>
      <c r="QIH523" s="70"/>
      <c r="QII523" s="60"/>
      <c r="QIJ523" s="61"/>
      <c r="QIK523" s="70"/>
      <c r="QIL523" s="70"/>
      <c r="QIM523" s="60"/>
      <c r="QIN523" s="61"/>
      <c r="QIO523" s="70"/>
      <c r="QIP523" s="70"/>
      <c r="QIQ523" s="60"/>
      <c r="QIR523" s="61"/>
      <c r="QIS523" s="70"/>
      <c r="QIT523" s="70"/>
      <c r="QIU523" s="60"/>
      <c r="QIV523" s="61"/>
      <c r="QIW523" s="70"/>
      <c r="QIX523" s="70"/>
      <c r="QIY523" s="60"/>
      <c r="QIZ523" s="61"/>
      <c r="QJA523" s="70"/>
      <c r="QJB523" s="70"/>
      <c r="QJC523" s="60"/>
      <c r="QJD523" s="61"/>
      <c r="QJE523" s="70"/>
      <c r="QJF523" s="70"/>
      <c r="QJG523" s="60"/>
      <c r="QJH523" s="61"/>
      <c r="QJI523" s="70"/>
      <c r="QJJ523" s="70"/>
      <c r="QJK523" s="60"/>
      <c r="QJL523" s="61"/>
      <c r="QJM523" s="70"/>
      <c r="QJN523" s="70"/>
      <c r="QJO523" s="60"/>
      <c r="QJP523" s="61"/>
      <c r="QJQ523" s="70"/>
      <c r="QJR523" s="70"/>
      <c r="QJS523" s="60"/>
      <c r="QJT523" s="61"/>
      <c r="QJU523" s="70"/>
      <c r="QJV523" s="70"/>
      <c r="QJW523" s="60"/>
      <c r="QJX523" s="61"/>
      <c r="QJY523" s="70"/>
      <c r="QJZ523" s="70"/>
      <c r="QKA523" s="60"/>
      <c r="QKB523" s="61"/>
      <c r="QKC523" s="70"/>
      <c r="QKD523" s="70"/>
      <c r="QKE523" s="60"/>
      <c r="QKF523" s="61"/>
      <c r="QKG523" s="70"/>
      <c r="QKH523" s="70"/>
      <c r="QKI523" s="60"/>
      <c r="QKJ523" s="61"/>
      <c r="QKK523" s="70"/>
      <c r="QKL523" s="70"/>
      <c r="QKM523" s="60"/>
      <c r="QKN523" s="61"/>
      <c r="QKO523" s="70"/>
      <c r="QKP523" s="70"/>
      <c r="QKQ523" s="60"/>
      <c r="QKR523" s="61"/>
      <c r="QKS523" s="70"/>
      <c r="QKT523" s="70"/>
      <c r="QKU523" s="60"/>
      <c r="QKV523" s="61"/>
      <c r="QKW523" s="70"/>
      <c r="QKX523" s="70"/>
      <c r="QKY523" s="60"/>
      <c r="QKZ523" s="61"/>
      <c r="QLA523" s="70"/>
      <c r="QLB523" s="70"/>
      <c r="QLC523" s="60"/>
      <c r="QLD523" s="61"/>
      <c r="QLE523" s="70"/>
      <c r="QLF523" s="70"/>
      <c r="QLG523" s="60"/>
      <c r="QLH523" s="61"/>
      <c r="QLI523" s="70"/>
      <c r="QLJ523" s="70"/>
      <c r="QLK523" s="60"/>
      <c r="QLL523" s="61"/>
      <c r="QLM523" s="70"/>
      <c r="QLN523" s="70"/>
      <c r="QLO523" s="60"/>
      <c r="QLP523" s="61"/>
      <c r="QLQ523" s="70"/>
      <c r="QLR523" s="70"/>
      <c r="QLS523" s="60"/>
      <c r="QLT523" s="61"/>
      <c r="QLU523" s="70"/>
      <c r="QLV523" s="70"/>
      <c r="QLW523" s="60"/>
      <c r="QLX523" s="61"/>
      <c r="QLY523" s="70"/>
      <c r="QLZ523" s="70"/>
      <c r="QMA523" s="60"/>
      <c r="QMB523" s="61"/>
      <c r="QMC523" s="70"/>
      <c r="QMD523" s="70"/>
      <c r="QME523" s="60"/>
      <c r="QMF523" s="61"/>
      <c r="QMG523" s="70"/>
      <c r="QMH523" s="70"/>
      <c r="QMI523" s="60"/>
      <c r="QMJ523" s="61"/>
      <c r="QMK523" s="70"/>
      <c r="QML523" s="70"/>
      <c r="QMM523" s="60"/>
      <c r="QMN523" s="61"/>
      <c r="QMO523" s="70"/>
      <c r="QMP523" s="70"/>
      <c r="QMQ523" s="60"/>
      <c r="QMR523" s="61"/>
      <c r="QMS523" s="70"/>
      <c r="QMT523" s="70"/>
      <c r="QMU523" s="60"/>
      <c r="QMV523" s="61"/>
      <c r="QMW523" s="70"/>
      <c r="QMX523" s="70"/>
      <c r="QMY523" s="60"/>
      <c r="QMZ523" s="61"/>
      <c r="QNA523" s="70"/>
      <c r="QNB523" s="70"/>
      <c r="QNC523" s="60"/>
      <c r="QND523" s="61"/>
      <c r="QNE523" s="70"/>
      <c r="QNF523" s="70"/>
      <c r="QNG523" s="60"/>
      <c r="QNH523" s="61"/>
      <c r="QNI523" s="70"/>
      <c r="QNJ523" s="70"/>
      <c r="QNK523" s="60"/>
      <c r="QNL523" s="61"/>
      <c r="QNM523" s="70"/>
      <c r="QNN523" s="70"/>
      <c r="QNO523" s="60"/>
      <c r="QNP523" s="61"/>
      <c r="QNQ523" s="70"/>
      <c r="QNR523" s="70"/>
      <c r="QNS523" s="60"/>
      <c r="QNT523" s="61"/>
      <c r="QNU523" s="70"/>
      <c r="QNV523" s="70"/>
      <c r="QNW523" s="60"/>
      <c r="QNX523" s="61"/>
      <c r="QNY523" s="70"/>
      <c r="QNZ523" s="70"/>
      <c r="QOA523" s="60"/>
      <c r="QOB523" s="61"/>
      <c r="QOC523" s="70"/>
      <c r="QOD523" s="70"/>
      <c r="QOE523" s="60"/>
      <c r="QOF523" s="61"/>
      <c r="QOG523" s="70"/>
      <c r="QOH523" s="70"/>
      <c r="QOI523" s="60"/>
      <c r="QOJ523" s="61"/>
      <c r="QOK523" s="70"/>
      <c r="QOL523" s="70"/>
      <c r="QOM523" s="60"/>
      <c r="QON523" s="61"/>
      <c r="QOO523" s="70"/>
      <c r="QOP523" s="70"/>
      <c r="QOQ523" s="60"/>
      <c r="QOR523" s="61"/>
      <c r="QOS523" s="70"/>
      <c r="QOT523" s="70"/>
      <c r="QOU523" s="60"/>
      <c r="QOV523" s="61"/>
      <c r="QOW523" s="70"/>
      <c r="QOX523" s="70"/>
      <c r="QOY523" s="60"/>
      <c r="QOZ523" s="61"/>
      <c r="QPA523" s="70"/>
      <c r="QPB523" s="70"/>
      <c r="QPC523" s="60"/>
      <c r="QPD523" s="61"/>
      <c r="QPE523" s="70"/>
      <c r="QPF523" s="70"/>
      <c r="QPG523" s="60"/>
      <c r="QPH523" s="61"/>
      <c r="QPI523" s="70"/>
      <c r="QPJ523" s="70"/>
      <c r="QPK523" s="60"/>
      <c r="QPL523" s="61"/>
      <c r="QPM523" s="70"/>
      <c r="QPN523" s="70"/>
      <c r="QPO523" s="60"/>
      <c r="QPP523" s="61"/>
      <c r="QPQ523" s="70"/>
      <c r="QPR523" s="70"/>
      <c r="QPS523" s="60"/>
      <c r="QPT523" s="61"/>
      <c r="QPU523" s="70"/>
      <c r="QPV523" s="70"/>
      <c r="QPW523" s="60"/>
      <c r="QPX523" s="61"/>
      <c r="QPY523" s="70"/>
      <c r="QPZ523" s="70"/>
      <c r="QQA523" s="60"/>
      <c r="QQB523" s="61"/>
      <c r="QQC523" s="70"/>
      <c r="QQD523" s="70"/>
      <c r="QQE523" s="60"/>
      <c r="QQF523" s="61"/>
      <c r="QQG523" s="70"/>
      <c r="QQH523" s="70"/>
      <c r="QQI523" s="60"/>
      <c r="QQJ523" s="61"/>
      <c r="QQK523" s="70"/>
      <c r="QQL523" s="70"/>
      <c r="QQM523" s="60"/>
      <c r="QQN523" s="61"/>
      <c r="QQO523" s="70"/>
      <c r="QQP523" s="70"/>
      <c r="QQQ523" s="60"/>
      <c r="QQR523" s="61"/>
      <c r="QQS523" s="70"/>
      <c r="QQT523" s="70"/>
      <c r="QQU523" s="60"/>
      <c r="QQV523" s="61"/>
      <c r="QQW523" s="70"/>
      <c r="QQX523" s="70"/>
      <c r="QQY523" s="60"/>
      <c r="QQZ523" s="61"/>
      <c r="QRA523" s="70"/>
      <c r="QRB523" s="70"/>
      <c r="QRC523" s="60"/>
      <c r="QRD523" s="61"/>
      <c r="QRE523" s="70"/>
      <c r="QRF523" s="70"/>
      <c r="QRG523" s="60"/>
      <c r="QRH523" s="61"/>
      <c r="QRI523" s="70"/>
      <c r="QRJ523" s="70"/>
      <c r="QRK523" s="60"/>
      <c r="QRL523" s="61"/>
      <c r="QRM523" s="70"/>
      <c r="QRN523" s="70"/>
      <c r="QRO523" s="60"/>
      <c r="QRP523" s="61"/>
      <c r="QRQ523" s="70"/>
      <c r="QRR523" s="70"/>
      <c r="QRS523" s="60"/>
      <c r="QRT523" s="61"/>
      <c r="QRU523" s="70"/>
      <c r="QRV523" s="70"/>
      <c r="QRW523" s="60"/>
      <c r="QRX523" s="61"/>
      <c r="QRY523" s="70"/>
      <c r="QRZ523" s="70"/>
      <c r="QSA523" s="60"/>
      <c r="QSB523" s="61"/>
      <c r="QSC523" s="70"/>
      <c r="QSD523" s="70"/>
      <c r="QSE523" s="60"/>
      <c r="QSF523" s="61"/>
      <c r="QSG523" s="70"/>
      <c r="QSH523" s="70"/>
      <c r="QSI523" s="60"/>
      <c r="QSJ523" s="61"/>
      <c r="QSK523" s="70"/>
      <c r="QSL523" s="70"/>
      <c r="QSM523" s="60"/>
      <c r="QSN523" s="61"/>
      <c r="QSO523" s="70"/>
      <c r="QSP523" s="70"/>
      <c r="QSQ523" s="60"/>
      <c r="QSR523" s="61"/>
      <c r="QSS523" s="70"/>
      <c r="QST523" s="70"/>
      <c r="QSU523" s="60"/>
      <c r="QSV523" s="61"/>
      <c r="QSW523" s="70"/>
      <c r="QSX523" s="70"/>
      <c r="QSY523" s="60"/>
      <c r="QSZ523" s="61"/>
      <c r="QTA523" s="70"/>
      <c r="QTB523" s="70"/>
      <c r="QTC523" s="60"/>
      <c r="QTD523" s="61"/>
      <c r="QTE523" s="70"/>
      <c r="QTF523" s="70"/>
      <c r="QTG523" s="60"/>
      <c r="QTH523" s="61"/>
      <c r="QTI523" s="70"/>
      <c r="QTJ523" s="70"/>
      <c r="QTK523" s="60"/>
      <c r="QTL523" s="61"/>
      <c r="QTM523" s="70"/>
      <c r="QTN523" s="70"/>
      <c r="QTO523" s="60"/>
      <c r="QTP523" s="61"/>
      <c r="QTQ523" s="70"/>
      <c r="QTR523" s="70"/>
      <c r="QTS523" s="60"/>
      <c r="QTT523" s="61"/>
      <c r="QTU523" s="70"/>
      <c r="QTV523" s="70"/>
      <c r="QTW523" s="60"/>
      <c r="QTX523" s="61"/>
      <c r="QTY523" s="70"/>
      <c r="QTZ523" s="70"/>
      <c r="QUA523" s="60"/>
      <c r="QUB523" s="61"/>
      <c r="QUC523" s="70"/>
      <c r="QUD523" s="70"/>
      <c r="QUE523" s="60"/>
      <c r="QUF523" s="61"/>
      <c r="QUG523" s="70"/>
      <c r="QUH523" s="70"/>
      <c r="QUI523" s="60"/>
      <c r="QUJ523" s="61"/>
      <c r="QUK523" s="70"/>
      <c r="QUL523" s="70"/>
      <c r="QUM523" s="60"/>
      <c r="QUN523" s="61"/>
      <c r="QUO523" s="70"/>
      <c r="QUP523" s="70"/>
      <c r="QUQ523" s="60"/>
      <c r="QUR523" s="61"/>
      <c r="QUS523" s="70"/>
      <c r="QUT523" s="70"/>
      <c r="QUU523" s="60"/>
      <c r="QUV523" s="61"/>
      <c r="QUW523" s="70"/>
      <c r="QUX523" s="70"/>
      <c r="QUY523" s="60"/>
      <c r="QUZ523" s="61"/>
      <c r="QVA523" s="70"/>
      <c r="QVB523" s="70"/>
      <c r="QVC523" s="60"/>
      <c r="QVD523" s="61"/>
      <c r="QVE523" s="70"/>
      <c r="QVF523" s="70"/>
      <c r="QVG523" s="60"/>
      <c r="QVH523" s="61"/>
      <c r="QVI523" s="70"/>
      <c r="QVJ523" s="70"/>
      <c r="QVK523" s="60"/>
      <c r="QVL523" s="61"/>
      <c r="QVM523" s="70"/>
      <c r="QVN523" s="70"/>
      <c r="QVO523" s="60"/>
      <c r="QVP523" s="61"/>
      <c r="QVQ523" s="70"/>
      <c r="QVR523" s="70"/>
      <c r="QVS523" s="60"/>
      <c r="QVT523" s="61"/>
      <c r="QVU523" s="70"/>
      <c r="QVV523" s="70"/>
      <c r="QVW523" s="60"/>
      <c r="QVX523" s="61"/>
      <c r="QVY523" s="70"/>
      <c r="QVZ523" s="70"/>
      <c r="QWA523" s="60"/>
      <c r="QWB523" s="61"/>
      <c r="QWC523" s="70"/>
      <c r="QWD523" s="70"/>
      <c r="QWE523" s="60"/>
      <c r="QWF523" s="61"/>
      <c r="QWG523" s="70"/>
      <c r="QWH523" s="70"/>
      <c r="QWI523" s="60"/>
      <c r="QWJ523" s="61"/>
      <c r="QWK523" s="70"/>
      <c r="QWL523" s="70"/>
      <c r="QWM523" s="60"/>
      <c r="QWN523" s="61"/>
      <c r="QWO523" s="70"/>
      <c r="QWP523" s="70"/>
      <c r="QWQ523" s="60"/>
      <c r="QWR523" s="61"/>
      <c r="QWS523" s="70"/>
      <c r="QWT523" s="70"/>
      <c r="QWU523" s="60"/>
      <c r="QWV523" s="61"/>
      <c r="QWW523" s="70"/>
      <c r="QWX523" s="70"/>
      <c r="QWY523" s="60"/>
      <c r="QWZ523" s="61"/>
      <c r="QXA523" s="70"/>
      <c r="QXB523" s="70"/>
      <c r="QXC523" s="60"/>
      <c r="QXD523" s="61"/>
      <c r="QXE523" s="70"/>
      <c r="QXF523" s="70"/>
      <c r="QXG523" s="60"/>
      <c r="QXH523" s="61"/>
      <c r="QXI523" s="70"/>
      <c r="QXJ523" s="70"/>
      <c r="QXK523" s="60"/>
      <c r="QXL523" s="61"/>
      <c r="QXM523" s="70"/>
      <c r="QXN523" s="70"/>
      <c r="QXO523" s="60"/>
      <c r="QXP523" s="61"/>
      <c r="QXQ523" s="70"/>
      <c r="QXR523" s="70"/>
      <c r="QXS523" s="60"/>
      <c r="QXT523" s="61"/>
      <c r="QXU523" s="70"/>
      <c r="QXV523" s="70"/>
      <c r="QXW523" s="60"/>
      <c r="QXX523" s="61"/>
      <c r="QXY523" s="70"/>
      <c r="QXZ523" s="70"/>
      <c r="QYA523" s="60"/>
      <c r="QYB523" s="61"/>
      <c r="QYC523" s="70"/>
      <c r="QYD523" s="70"/>
      <c r="QYE523" s="60"/>
      <c r="QYF523" s="61"/>
      <c r="QYG523" s="70"/>
      <c r="QYH523" s="70"/>
      <c r="QYI523" s="60"/>
      <c r="QYJ523" s="61"/>
      <c r="QYK523" s="70"/>
      <c r="QYL523" s="70"/>
      <c r="QYM523" s="60"/>
      <c r="QYN523" s="61"/>
      <c r="QYO523" s="70"/>
      <c r="QYP523" s="70"/>
      <c r="QYQ523" s="60"/>
      <c r="QYR523" s="61"/>
      <c r="QYS523" s="70"/>
      <c r="QYT523" s="70"/>
      <c r="QYU523" s="60"/>
      <c r="QYV523" s="61"/>
      <c r="QYW523" s="70"/>
      <c r="QYX523" s="70"/>
      <c r="QYY523" s="60"/>
      <c r="QYZ523" s="61"/>
      <c r="QZA523" s="70"/>
      <c r="QZB523" s="70"/>
      <c r="QZC523" s="60"/>
      <c r="QZD523" s="61"/>
      <c r="QZE523" s="70"/>
      <c r="QZF523" s="70"/>
      <c r="QZG523" s="60"/>
      <c r="QZH523" s="61"/>
      <c r="QZI523" s="70"/>
      <c r="QZJ523" s="70"/>
      <c r="QZK523" s="60"/>
      <c r="QZL523" s="61"/>
      <c r="QZM523" s="70"/>
      <c r="QZN523" s="70"/>
      <c r="QZO523" s="60"/>
      <c r="QZP523" s="61"/>
      <c r="QZQ523" s="70"/>
      <c r="QZR523" s="70"/>
      <c r="QZS523" s="60"/>
      <c r="QZT523" s="61"/>
      <c r="QZU523" s="70"/>
      <c r="QZV523" s="70"/>
      <c r="QZW523" s="60"/>
      <c r="QZX523" s="61"/>
      <c r="QZY523" s="70"/>
      <c r="QZZ523" s="70"/>
      <c r="RAA523" s="60"/>
      <c r="RAB523" s="61"/>
      <c r="RAC523" s="70"/>
      <c r="RAD523" s="70"/>
      <c r="RAE523" s="60"/>
      <c r="RAF523" s="61"/>
      <c r="RAG523" s="70"/>
      <c r="RAH523" s="70"/>
      <c r="RAI523" s="60"/>
      <c r="RAJ523" s="61"/>
      <c r="RAK523" s="70"/>
      <c r="RAL523" s="70"/>
      <c r="RAM523" s="60"/>
      <c r="RAN523" s="61"/>
      <c r="RAO523" s="70"/>
      <c r="RAP523" s="70"/>
      <c r="RAQ523" s="60"/>
      <c r="RAR523" s="61"/>
      <c r="RAS523" s="70"/>
      <c r="RAT523" s="70"/>
      <c r="RAU523" s="60"/>
      <c r="RAV523" s="61"/>
      <c r="RAW523" s="70"/>
      <c r="RAX523" s="70"/>
      <c r="RAY523" s="60"/>
      <c r="RAZ523" s="61"/>
      <c r="RBA523" s="70"/>
      <c r="RBB523" s="70"/>
      <c r="RBC523" s="60"/>
      <c r="RBD523" s="61"/>
      <c r="RBE523" s="70"/>
      <c r="RBF523" s="70"/>
      <c r="RBG523" s="60"/>
      <c r="RBH523" s="61"/>
      <c r="RBI523" s="70"/>
      <c r="RBJ523" s="70"/>
      <c r="RBK523" s="60"/>
      <c r="RBL523" s="61"/>
      <c r="RBM523" s="70"/>
      <c r="RBN523" s="70"/>
      <c r="RBO523" s="60"/>
      <c r="RBP523" s="61"/>
      <c r="RBQ523" s="70"/>
      <c r="RBR523" s="70"/>
      <c r="RBS523" s="60"/>
      <c r="RBT523" s="61"/>
      <c r="RBU523" s="70"/>
      <c r="RBV523" s="70"/>
      <c r="RBW523" s="60"/>
      <c r="RBX523" s="61"/>
      <c r="RBY523" s="70"/>
      <c r="RBZ523" s="70"/>
      <c r="RCA523" s="60"/>
      <c r="RCB523" s="61"/>
      <c r="RCC523" s="70"/>
      <c r="RCD523" s="70"/>
      <c r="RCE523" s="60"/>
      <c r="RCF523" s="61"/>
      <c r="RCG523" s="70"/>
      <c r="RCH523" s="70"/>
      <c r="RCI523" s="60"/>
      <c r="RCJ523" s="61"/>
      <c r="RCK523" s="70"/>
      <c r="RCL523" s="70"/>
      <c r="RCM523" s="60"/>
      <c r="RCN523" s="61"/>
      <c r="RCO523" s="70"/>
      <c r="RCP523" s="70"/>
      <c r="RCQ523" s="60"/>
      <c r="RCR523" s="61"/>
      <c r="RCS523" s="70"/>
      <c r="RCT523" s="70"/>
      <c r="RCU523" s="60"/>
      <c r="RCV523" s="61"/>
      <c r="RCW523" s="70"/>
      <c r="RCX523" s="70"/>
      <c r="RCY523" s="60"/>
      <c r="RCZ523" s="61"/>
      <c r="RDA523" s="70"/>
      <c r="RDB523" s="70"/>
      <c r="RDC523" s="60"/>
      <c r="RDD523" s="61"/>
      <c r="RDE523" s="70"/>
      <c r="RDF523" s="70"/>
      <c r="RDG523" s="60"/>
      <c r="RDH523" s="61"/>
      <c r="RDI523" s="70"/>
      <c r="RDJ523" s="70"/>
      <c r="RDK523" s="60"/>
      <c r="RDL523" s="61"/>
      <c r="RDM523" s="70"/>
      <c r="RDN523" s="70"/>
      <c r="RDO523" s="60"/>
      <c r="RDP523" s="61"/>
      <c r="RDQ523" s="70"/>
      <c r="RDR523" s="70"/>
      <c r="RDS523" s="60"/>
      <c r="RDT523" s="61"/>
      <c r="RDU523" s="70"/>
      <c r="RDV523" s="70"/>
      <c r="RDW523" s="60"/>
      <c r="RDX523" s="61"/>
      <c r="RDY523" s="70"/>
      <c r="RDZ523" s="70"/>
      <c r="REA523" s="60"/>
      <c r="REB523" s="61"/>
      <c r="REC523" s="70"/>
      <c r="RED523" s="70"/>
      <c r="REE523" s="60"/>
      <c r="REF523" s="61"/>
      <c r="REG523" s="70"/>
      <c r="REH523" s="70"/>
      <c r="REI523" s="60"/>
      <c r="REJ523" s="61"/>
      <c r="REK523" s="70"/>
      <c r="REL523" s="70"/>
      <c r="REM523" s="60"/>
      <c r="REN523" s="61"/>
      <c r="REO523" s="70"/>
      <c r="REP523" s="70"/>
      <c r="REQ523" s="60"/>
      <c r="RER523" s="61"/>
      <c r="RES523" s="70"/>
      <c r="RET523" s="70"/>
      <c r="REU523" s="60"/>
      <c r="REV523" s="61"/>
      <c r="REW523" s="70"/>
      <c r="REX523" s="70"/>
      <c r="REY523" s="60"/>
      <c r="REZ523" s="61"/>
      <c r="RFA523" s="70"/>
      <c r="RFB523" s="70"/>
      <c r="RFC523" s="60"/>
      <c r="RFD523" s="61"/>
      <c r="RFE523" s="70"/>
      <c r="RFF523" s="70"/>
      <c r="RFG523" s="60"/>
      <c r="RFH523" s="61"/>
      <c r="RFI523" s="70"/>
      <c r="RFJ523" s="70"/>
      <c r="RFK523" s="60"/>
      <c r="RFL523" s="61"/>
      <c r="RFM523" s="70"/>
      <c r="RFN523" s="70"/>
      <c r="RFO523" s="60"/>
      <c r="RFP523" s="61"/>
      <c r="RFQ523" s="70"/>
      <c r="RFR523" s="70"/>
      <c r="RFS523" s="60"/>
      <c r="RFT523" s="61"/>
      <c r="RFU523" s="70"/>
      <c r="RFV523" s="70"/>
      <c r="RFW523" s="60"/>
      <c r="RFX523" s="61"/>
      <c r="RFY523" s="70"/>
      <c r="RFZ523" s="70"/>
      <c r="RGA523" s="60"/>
      <c r="RGB523" s="61"/>
      <c r="RGC523" s="70"/>
      <c r="RGD523" s="70"/>
      <c r="RGE523" s="60"/>
      <c r="RGF523" s="61"/>
      <c r="RGG523" s="70"/>
      <c r="RGH523" s="70"/>
      <c r="RGI523" s="60"/>
      <c r="RGJ523" s="61"/>
      <c r="RGK523" s="70"/>
      <c r="RGL523" s="70"/>
      <c r="RGM523" s="60"/>
      <c r="RGN523" s="61"/>
      <c r="RGO523" s="70"/>
      <c r="RGP523" s="70"/>
      <c r="RGQ523" s="60"/>
      <c r="RGR523" s="61"/>
      <c r="RGS523" s="70"/>
      <c r="RGT523" s="70"/>
      <c r="RGU523" s="60"/>
      <c r="RGV523" s="61"/>
      <c r="RGW523" s="70"/>
      <c r="RGX523" s="70"/>
      <c r="RGY523" s="60"/>
      <c r="RGZ523" s="61"/>
      <c r="RHA523" s="70"/>
      <c r="RHB523" s="70"/>
      <c r="RHC523" s="60"/>
      <c r="RHD523" s="61"/>
      <c r="RHE523" s="70"/>
      <c r="RHF523" s="70"/>
      <c r="RHG523" s="60"/>
      <c r="RHH523" s="61"/>
      <c r="RHI523" s="70"/>
      <c r="RHJ523" s="70"/>
      <c r="RHK523" s="60"/>
      <c r="RHL523" s="61"/>
      <c r="RHM523" s="70"/>
      <c r="RHN523" s="70"/>
      <c r="RHO523" s="60"/>
      <c r="RHP523" s="61"/>
      <c r="RHQ523" s="70"/>
      <c r="RHR523" s="70"/>
      <c r="RHS523" s="60"/>
      <c r="RHT523" s="61"/>
      <c r="RHU523" s="70"/>
      <c r="RHV523" s="70"/>
      <c r="RHW523" s="60"/>
      <c r="RHX523" s="61"/>
      <c r="RHY523" s="70"/>
      <c r="RHZ523" s="70"/>
      <c r="RIA523" s="60"/>
      <c r="RIB523" s="61"/>
      <c r="RIC523" s="70"/>
      <c r="RID523" s="70"/>
      <c r="RIE523" s="60"/>
      <c r="RIF523" s="61"/>
      <c r="RIG523" s="70"/>
      <c r="RIH523" s="70"/>
      <c r="RII523" s="60"/>
      <c r="RIJ523" s="61"/>
      <c r="RIK523" s="70"/>
      <c r="RIL523" s="70"/>
      <c r="RIM523" s="60"/>
      <c r="RIN523" s="61"/>
      <c r="RIO523" s="70"/>
      <c r="RIP523" s="70"/>
      <c r="RIQ523" s="60"/>
      <c r="RIR523" s="61"/>
      <c r="RIS523" s="70"/>
      <c r="RIT523" s="70"/>
      <c r="RIU523" s="60"/>
      <c r="RIV523" s="61"/>
      <c r="RIW523" s="70"/>
      <c r="RIX523" s="70"/>
      <c r="RIY523" s="60"/>
      <c r="RIZ523" s="61"/>
      <c r="RJA523" s="70"/>
      <c r="RJB523" s="70"/>
      <c r="RJC523" s="60"/>
      <c r="RJD523" s="61"/>
      <c r="RJE523" s="70"/>
      <c r="RJF523" s="70"/>
      <c r="RJG523" s="60"/>
      <c r="RJH523" s="61"/>
      <c r="RJI523" s="70"/>
      <c r="RJJ523" s="70"/>
      <c r="RJK523" s="60"/>
      <c r="RJL523" s="61"/>
      <c r="RJM523" s="70"/>
      <c r="RJN523" s="70"/>
      <c r="RJO523" s="60"/>
      <c r="RJP523" s="61"/>
      <c r="RJQ523" s="70"/>
      <c r="RJR523" s="70"/>
      <c r="RJS523" s="60"/>
      <c r="RJT523" s="61"/>
      <c r="RJU523" s="70"/>
      <c r="RJV523" s="70"/>
      <c r="RJW523" s="60"/>
      <c r="RJX523" s="61"/>
      <c r="RJY523" s="70"/>
      <c r="RJZ523" s="70"/>
      <c r="RKA523" s="60"/>
      <c r="RKB523" s="61"/>
      <c r="RKC523" s="70"/>
      <c r="RKD523" s="70"/>
      <c r="RKE523" s="60"/>
      <c r="RKF523" s="61"/>
      <c r="RKG523" s="70"/>
      <c r="RKH523" s="70"/>
      <c r="RKI523" s="60"/>
      <c r="RKJ523" s="61"/>
      <c r="RKK523" s="70"/>
      <c r="RKL523" s="70"/>
      <c r="RKM523" s="60"/>
      <c r="RKN523" s="61"/>
      <c r="RKO523" s="70"/>
      <c r="RKP523" s="70"/>
      <c r="RKQ523" s="60"/>
      <c r="RKR523" s="61"/>
      <c r="RKS523" s="70"/>
      <c r="RKT523" s="70"/>
      <c r="RKU523" s="60"/>
      <c r="RKV523" s="61"/>
      <c r="RKW523" s="70"/>
      <c r="RKX523" s="70"/>
      <c r="RKY523" s="60"/>
      <c r="RKZ523" s="61"/>
      <c r="RLA523" s="70"/>
      <c r="RLB523" s="70"/>
      <c r="RLC523" s="60"/>
      <c r="RLD523" s="61"/>
      <c r="RLE523" s="70"/>
      <c r="RLF523" s="70"/>
      <c r="RLG523" s="60"/>
      <c r="RLH523" s="61"/>
      <c r="RLI523" s="70"/>
      <c r="RLJ523" s="70"/>
      <c r="RLK523" s="60"/>
      <c r="RLL523" s="61"/>
      <c r="RLM523" s="70"/>
      <c r="RLN523" s="70"/>
      <c r="RLO523" s="60"/>
      <c r="RLP523" s="61"/>
      <c r="RLQ523" s="70"/>
      <c r="RLR523" s="70"/>
      <c r="RLS523" s="60"/>
      <c r="RLT523" s="61"/>
      <c r="RLU523" s="70"/>
      <c r="RLV523" s="70"/>
      <c r="RLW523" s="60"/>
      <c r="RLX523" s="61"/>
      <c r="RLY523" s="70"/>
      <c r="RLZ523" s="70"/>
      <c r="RMA523" s="60"/>
      <c r="RMB523" s="61"/>
      <c r="RMC523" s="70"/>
      <c r="RMD523" s="70"/>
      <c r="RME523" s="60"/>
      <c r="RMF523" s="61"/>
      <c r="RMG523" s="70"/>
      <c r="RMH523" s="70"/>
      <c r="RMI523" s="60"/>
      <c r="RMJ523" s="61"/>
      <c r="RMK523" s="70"/>
      <c r="RML523" s="70"/>
      <c r="RMM523" s="60"/>
      <c r="RMN523" s="61"/>
      <c r="RMO523" s="70"/>
      <c r="RMP523" s="70"/>
      <c r="RMQ523" s="60"/>
      <c r="RMR523" s="61"/>
      <c r="RMS523" s="70"/>
      <c r="RMT523" s="70"/>
      <c r="RMU523" s="60"/>
      <c r="RMV523" s="61"/>
      <c r="RMW523" s="70"/>
      <c r="RMX523" s="70"/>
      <c r="RMY523" s="60"/>
      <c r="RMZ523" s="61"/>
      <c r="RNA523" s="70"/>
      <c r="RNB523" s="70"/>
      <c r="RNC523" s="60"/>
      <c r="RND523" s="61"/>
      <c r="RNE523" s="70"/>
      <c r="RNF523" s="70"/>
      <c r="RNG523" s="60"/>
      <c r="RNH523" s="61"/>
      <c r="RNI523" s="70"/>
      <c r="RNJ523" s="70"/>
      <c r="RNK523" s="60"/>
      <c r="RNL523" s="61"/>
      <c r="RNM523" s="70"/>
      <c r="RNN523" s="70"/>
      <c r="RNO523" s="60"/>
      <c r="RNP523" s="61"/>
      <c r="RNQ523" s="70"/>
      <c r="RNR523" s="70"/>
      <c r="RNS523" s="60"/>
      <c r="RNT523" s="61"/>
      <c r="RNU523" s="70"/>
      <c r="RNV523" s="70"/>
      <c r="RNW523" s="60"/>
      <c r="RNX523" s="61"/>
      <c r="RNY523" s="70"/>
      <c r="RNZ523" s="70"/>
      <c r="ROA523" s="60"/>
      <c r="ROB523" s="61"/>
      <c r="ROC523" s="70"/>
      <c r="ROD523" s="70"/>
      <c r="ROE523" s="60"/>
      <c r="ROF523" s="61"/>
      <c r="ROG523" s="70"/>
      <c r="ROH523" s="70"/>
      <c r="ROI523" s="60"/>
      <c r="ROJ523" s="61"/>
      <c r="ROK523" s="70"/>
      <c r="ROL523" s="70"/>
      <c r="ROM523" s="60"/>
      <c r="RON523" s="61"/>
      <c r="ROO523" s="70"/>
      <c r="ROP523" s="70"/>
      <c r="ROQ523" s="60"/>
      <c r="ROR523" s="61"/>
      <c r="ROS523" s="70"/>
      <c r="ROT523" s="70"/>
      <c r="ROU523" s="60"/>
      <c r="ROV523" s="61"/>
      <c r="ROW523" s="70"/>
      <c r="ROX523" s="70"/>
      <c r="ROY523" s="60"/>
      <c r="ROZ523" s="61"/>
      <c r="RPA523" s="70"/>
      <c r="RPB523" s="70"/>
      <c r="RPC523" s="60"/>
      <c r="RPD523" s="61"/>
      <c r="RPE523" s="70"/>
      <c r="RPF523" s="70"/>
      <c r="RPG523" s="60"/>
      <c r="RPH523" s="61"/>
      <c r="RPI523" s="70"/>
      <c r="RPJ523" s="70"/>
      <c r="RPK523" s="60"/>
      <c r="RPL523" s="61"/>
      <c r="RPM523" s="70"/>
      <c r="RPN523" s="70"/>
      <c r="RPO523" s="60"/>
      <c r="RPP523" s="61"/>
      <c r="RPQ523" s="70"/>
      <c r="RPR523" s="70"/>
      <c r="RPS523" s="60"/>
      <c r="RPT523" s="61"/>
      <c r="RPU523" s="70"/>
      <c r="RPV523" s="70"/>
      <c r="RPW523" s="60"/>
      <c r="RPX523" s="61"/>
      <c r="RPY523" s="70"/>
      <c r="RPZ523" s="70"/>
      <c r="RQA523" s="60"/>
      <c r="RQB523" s="61"/>
      <c r="RQC523" s="70"/>
      <c r="RQD523" s="70"/>
      <c r="RQE523" s="60"/>
      <c r="RQF523" s="61"/>
      <c r="RQG523" s="70"/>
      <c r="RQH523" s="70"/>
      <c r="RQI523" s="60"/>
      <c r="RQJ523" s="61"/>
      <c r="RQK523" s="70"/>
      <c r="RQL523" s="70"/>
      <c r="RQM523" s="60"/>
      <c r="RQN523" s="61"/>
      <c r="RQO523" s="70"/>
      <c r="RQP523" s="70"/>
      <c r="RQQ523" s="60"/>
      <c r="RQR523" s="61"/>
      <c r="RQS523" s="70"/>
      <c r="RQT523" s="70"/>
      <c r="RQU523" s="60"/>
      <c r="RQV523" s="61"/>
      <c r="RQW523" s="70"/>
      <c r="RQX523" s="70"/>
      <c r="RQY523" s="60"/>
      <c r="RQZ523" s="61"/>
      <c r="RRA523" s="70"/>
      <c r="RRB523" s="70"/>
      <c r="RRC523" s="60"/>
      <c r="RRD523" s="61"/>
      <c r="RRE523" s="70"/>
      <c r="RRF523" s="70"/>
      <c r="RRG523" s="60"/>
      <c r="RRH523" s="61"/>
      <c r="RRI523" s="70"/>
      <c r="RRJ523" s="70"/>
      <c r="RRK523" s="60"/>
      <c r="RRL523" s="61"/>
      <c r="RRM523" s="70"/>
      <c r="RRN523" s="70"/>
      <c r="RRO523" s="60"/>
      <c r="RRP523" s="61"/>
      <c r="RRQ523" s="70"/>
      <c r="RRR523" s="70"/>
      <c r="RRS523" s="60"/>
      <c r="RRT523" s="61"/>
      <c r="RRU523" s="70"/>
      <c r="RRV523" s="70"/>
      <c r="RRW523" s="60"/>
      <c r="RRX523" s="61"/>
      <c r="RRY523" s="70"/>
      <c r="RRZ523" s="70"/>
      <c r="RSA523" s="60"/>
      <c r="RSB523" s="61"/>
      <c r="RSC523" s="70"/>
      <c r="RSD523" s="70"/>
      <c r="RSE523" s="60"/>
      <c r="RSF523" s="61"/>
      <c r="RSG523" s="70"/>
      <c r="RSH523" s="70"/>
      <c r="RSI523" s="60"/>
      <c r="RSJ523" s="61"/>
      <c r="RSK523" s="70"/>
      <c r="RSL523" s="70"/>
      <c r="RSM523" s="60"/>
      <c r="RSN523" s="61"/>
      <c r="RSO523" s="70"/>
      <c r="RSP523" s="70"/>
      <c r="RSQ523" s="60"/>
      <c r="RSR523" s="61"/>
      <c r="RSS523" s="70"/>
      <c r="RST523" s="70"/>
      <c r="RSU523" s="60"/>
      <c r="RSV523" s="61"/>
      <c r="RSW523" s="70"/>
      <c r="RSX523" s="70"/>
      <c r="RSY523" s="60"/>
      <c r="RSZ523" s="61"/>
      <c r="RTA523" s="70"/>
      <c r="RTB523" s="70"/>
      <c r="RTC523" s="60"/>
      <c r="RTD523" s="61"/>
      <c r="RTE523" s="70"/>
      <c r="RTF523" s="70"/>
      <c r="RTG523" s="60"/>
      <c r="RTH523" s="61"/>
      <c r="RTI523" s="70"/>
      <c r="RTJ523" s="70"/>
      <c r="RTK523" s="60"/>
      <c r="RTL523" s="61"/>
      <c r="RTM523" s="70"/>
      <c r="RTN523" s="70"/>
      <c r="RTO523" s="60"/>
      <c r="RTP523" s="61"/>
      <c r="RTQ523" s="70"/>
      <c r="RTR523" s="70"/>
      <c r="RTS523" s="60"/>
      <c r="RTT523" s="61"/>
      <c r="RTU523" s="70"/>
      <c r="RTV523" s="70"/>
      <c r="RTW523" s="60"/>
      <c r="RTX523" s="61"/>
      <c r="RTY523" s="70"/>
      <c r="RTZ523" s="70"/>
      <c r="RUA523" s="60"/>
      <c r="RUB523" s="61"/>
      <c r="RUC523" s="70"/>
      <c r="RUD523" s="70"/>
      <c r="RUE523" s="60"/>
      <c r="RUF523" s="61"/>
      <c r="RUG523" s="70"/>
      <c r="RUH523" s="70"/>
      <c r="RUI523" s="60"/>
      <c r="RUJ523" s="61"/>
      <c r="RUK523" s="70"/>
      <c r="RUL523" s="70"/>
      <c r="RUM523" s="60"/>
      <c r="RUN523" s="61"/>
      <c r="RUO523" s="70"/>
      <c r="RUP523" s="70"/>
      <c r="RUQ523" s="60"/>
      <c r="RUR523" s="61"/>
      <c r="RUS523" s="70"/>
      <c r="RUT523" s="70"/>
      <c r="RUU523" s="60"/>
      <c r="RUV523" s="61"/>
      <c r="RUW523" s="70"/>
      <c r="RUX523" s="70"/>
      <c r="RUY523" s="60"/>
      <c r="RUZ523" s="61"/>
      <c r="RVA523" s="70"/>
      <c r="RVB523" s="70"/>
      <c r="RVC523" s="60"/>
      <c r="RVD523" s="61"/>
      <c r="RVE523" s="70"/>
      <c r="RVF523" s="70"/>
      <c r="RVG523" s="60"/>
      <c r="RVH523" s="61"/>
      <c r="RVI523" s="70"/>
      <c r="RVJ523" s="70"/>
      <c r="RVK523" s="60"/>
      <c r="RVL523" s="61"/>
      <c r="RVM523" s="70"/>
      <c r="RVN523" s="70"/>
      <c r="RVO523" s="60"/>
      <c r="RVP523" s="61"/>
      <c r="RVQ523" s="70"/>
      <c r="RVR523" s="70"/>
      <c r="RVS523" s="60"/>
      <c r="RVT523" s="61"/>
      <c r="RVU523" s="70"/>
      <c r="RVV523" s="70"/>
      <c r="RVW523" s="60"/>
      <c r="RVX523" s="61"/>
      <c r="RVY523" s="70"/>
      <c r="RVZ523" s="70"/>
      <c r="RWA523" s="60"/>
      <c r="RWB523" s="61"/>
      <c r="RWC523" s="70"/>
      <c r="RWD523" s="70"/>
      <c r="RWE523" s="60"/>
      <c r="RWF523" s="61"/>
      <c r="RWG523" s="70"/>
      <c r="RWH523" s="70"/>
      <c r="RWI523" s="60"/>
      <c r="RWJ523" s="61"/>
      <c r="RWK523" s="70"/>
      <c r="RWL523" s="70"/>
      <c r="RWM523" s="60"/>
      <c r="RWN523" s="61"/>
      <c r="RWO523" s="70"/>
      <c r="RWP523" s="70"/>
      <c r="RWQ523" s="60"/>
      <c r="RWR523" s="61"/>
      <c r="RWS523" s="70"/>
      <c r="RWT523" s="70"/>
      <c r="RWU523" s="60"/>
      <c r="RWV523" s="61"/>
      <c r="RWW523" s="70"/>
      <c r="RWX523" s="70"/>
      <c r="RWY523" s="60"/>
      <c r="RWZ523" s="61"/>
      <c r="RXA523" s="70"/>
      <c r="RXB523" s="70"/>
      <c r="RXC523" s="60"/>
      <c r="RXD523" s="61"/>
      <c r="RXE523" s="70"/>
      <c r="RXF523" s="70"/>
      <c r="RXG523" s="60"/>
      <c r="RXH523" s="61"/>
      <c r="RXI523" s="70"/>
      <c r="RXJ523" s="70"/>
      <c r="RXK523" s="60"/>
      <c r="RXL523" s="61"/>
      <c r="RXM523" s="70"/>
      <c r="RXN523" s="70"/>
      <c r="RXO523" s="60"/>
      <c r="RXP523" s="61"/>
      <c r="RXQ523" s="70"/>
      <c r="RXR523" s="70"/>
      <c r="RXS523" s="60"/>
      <c r="RXT523" s="61"/>
      <c r="RXU523" s="70"/>
      <c r="RXV523" s="70"/>
      <c r="RXW523" s="60"/>
      <c r="RXX523" s="61"/>
      <c r="RXY523" s="70"/>
      <c r="RXZ523" s="70"/>
      <c r="RYA523" s="60"/>
      <c r="RYB523" s="61"/>
      <c r="RYC523" s="70"/>
      <c r="RYD523" s="70"/>
      <c r="RYE523" s="60"/>
      <c r="RYF523" s="61"/>
      <c r="RYG523" s="70"/>
      <c r="RYH523" s="70"/>
      <c r="RYI523" s="60"/>
      <c r="RYJ523" s="61"/>
      <c r="RYK523" s="70"/>
      <c r="RYL523" s="70"/>
      <c r="RYM523" s="60"/>
      <c r="RYN523" s="61"/>
      <c r="RYO523" s="70"/>
      <c r="RYP523" s="70"/>
      <c r="RYQ523" s="60"/>
      <c r="RYR523" s="61"/>
      <c r="RYS523" s="70"/>
      <c r="RYT523" s="70"/>
      <c r="RYU523" s="60"/>
      <c r="RYV523" s="61"/>
      <c r="RYW523" s="70"/>
      <c r="RYX523" s="70"/>
      <c r="RYY523" s="60"/>
      <c r="RYZ523" s="61"/>
      <c r="RZA523" s="70"/>
      <c r="RZB523" s="70"/>
      <c r="RZC523" s="60"/>
      <c r="RZD523" s="61"/>
      <c r="RZE523" s="70"/>
      <c r="RZF523" s="70"/>
      <c r="RZG523" s="60"/>
      <c r="RZH523" s="61"/>
      <c r="RZI523" s="70"/>
      <c r="RZJ523" s="70"/>
      <c r="RZK523" s="60"/>
      <c r="RZL523" s="61"/>
      <c r="RZM523" s="70"/>
      <c r="RZN523" s="70"/>
      <c r="RZO523" s="60"/>
      <c r="RZP523" s="61"/>
      <c r="RZQ523" s="70"/>
      <c r="RZR523" s="70"/>
      <c r="RZS523" s="60"/>
      <c r="RZT523" s="61"/>
      <c r="RZU523" s="70"/>
      <c r="RZV523" s="70"/>
      <c r="RZW523" s="60"/>
      <c r="RZX523" s="61"/>
      <c r="RZY523" s="70"/>
      <c r="RZZ523" s="70"/>
      <c r="SAA523" s="60"/>
      <c r="SAB523" s="61"/>
      <c r="SAC523" s="70"/>
      <c r="SAD523" s="70"/>
      <c r="SAE523" s="60"/>
      <c r="SAF523" s="61"/>
      <c r="SAG523" s="70"/>
      <c r="SAH523" s="70"/>
      <c r="SAI523" s="60"/>
      <c r="SAJ523" s="61"/>
      <c r="SAK523" s="70"/>
      <c r="SAL523" s="70"/>
      <c r="SAM523" s="60"/>
      <c r="SAN523" s="61"/>
      <c r="SAO523" s="70"/>
      <c r="SAP523" s="70"/>
      <c r="SAQ523" s="60"/>
      <c r="SAR523" s="61"/>
      <c r="SAS523" s="70"/>
      <c r="SAT523" s="70"/>
      <c r="SAU523" s="60"/>
      <c r="SAV523" s="61"/>
      <c r="SAW523" s="70"/>
      <c r="SAX523" s="70"/>
      <c r="SAY523" s="60"/>
      <c r="SAZ523" s="61"/>
      <c r="SBA523" s="70"/>
      <c r="SBB523" s="70"/>
      <c r="SBC523" s="60"/>
      <c r="SBD523" s="61"/>
      <c r="SBE523" s="70"/>
      <c r="SBF523" s="70"/>
      <c r="SBG523" s="60"/>
      <c r="SBH523" s="61"/>
      <c r="SBI523" s="70"/>
      <c r="SBJ523" s="70"/>
      <c r="SBK523" s="60"/>
      <c r="SBL523" s="61"/>
      <c r="SBM523" s="70"/>
      <c r="SBN523" s="70"/>
      <c r="SBO523" s="60"/>
      <c r="SBP523" s="61"/>
      <c r="SBQ523" s="70"/>
      <c r="SBR523" s="70"/>
      <c r="SBS523" s="60"/>
      <c r="SBT523" s="61"/>
      <c r="SBU523" s="70"/>
      <c r="SBV523" s="70"/>
      <c r="SBW523" s="60"/>
      <c r="SBX523" s="61"/>
      <c r="SBY523" s="70"/>
      <c r="SBZ523" s="70"/>
      <c r="SCA523" s="60"/>
      <c r="SCB523" s="61"/>
      <c r="SCC523" s="70"/>
      <c r="SCD523" s="70"/>
      <c r="SCE523" s="60"/>
      <c r="SCF523" s="61"/>
      <c r="SCG523" s="70"/>
      <c r="SCH523" s="70"/>
      <c r="SCI523" s="60"/>
      <c r="SCJ523" s="61"/>
      <c r="SCK523" s="70"/>
      <c r="SCL523" s="70"/>
      <c r="SCM523" s="60"/>
      <c r="SCN523" s="61"/>
      <c r="SCO523" s="70"/>
      <c r="SCP523" s="70"/>
      <c r="SCQ523" s="60"/>
      <c r="SCR523" s="61"/>
      <c r="SCS523" s="70"/>
      <c r="SCT523" s="70"/>
      <c r="SCU523" s="60"/>
      <c r="SCV523" s="61"/>
      <c r="SCW523" s="70"/>
      <c r="SCX523" s="70"/>
      <c r="SCY523" s="60"/>
      <c r="SCZ523" s="61"/>
      <c r="SDA523" s="70"/>
      <c r="SDB523" s="70"/>
      <c r="SDC523" s="60"/>
      <c r="SDD523" s="61"/>
      <c r="SDE523" s="70"/>
      <c r="SDF523" s="70"/>
      <c r="SDG523" s="60"/>
      <c r="SDH523" s="61"/>
      <c r="SDI523" s="70"/>
      <c r="SDJ523" s="70"/>
      <c r="SDK523" s="60"/>
      <c r="SDL523" s="61"/>
      <c r="SDM523" s="70"/>
      <c r="SDN523" s="70"/>
      <c r="SDO523" s="60"/>
      <c r="SDP523" s="61"/>
      <c r="SDQ523" s="70"/>
      <c r="SDR523" s="70"/>
      <c r="SDS523" s="60"/>
      <c r="SDT523" s="61"/>
      <c r="SDU523" s="70"/>
      <c r="SDV523" s="70"/>
      <c r="SDW523" s="60"/>
      <c r="SDX523" s="61"/>
      <c r="SDY523" s="70"/>
      <c r="SDZ523" s="70"/>
      <c r="SEA523" s="60"/>
      <c r="SEB523" s="61"/>
      <c r="SEC523" s="70"/>
      <c r="SED523" s="70"/>
      <c r="SEE523" s="60"/>
      <c r="SEF523" s="61"/>
      <c r="SEG523" s="70"/>
      <c r="SEH523" s="70"/>
      <c r="SEI523" s="60"/>
      <c r="SEJ523" s="61"/>
      <c r="SEK523" s="70"/>
      <c r="SEL523" s="70"/>
      <c r="SEM523" s="60"/>
      <c r="SEN523" s="61"/>
      <c r="SEO523" s="70"/>
      <c r="SEP523" s="70"/>
      <c r="SEQ523" s="60"/>
      <c r="SER523" s="61"/>
      <c r="SES523" s="70"/>
      <c r="SET523" s="70"/>
      <c r="SEU523" s="60"/>
      <c r="SEV523" s="61"/>
      <c r="SEW523" s="70"/>
      <c r="SEX523" s="70"/>
      <c r="SEY523" s="60"/>
      <c r="SEZ523" s="61"/>
      <c r="SFA523" s="70"/>
      <c r="SFB523" s="70"/>
      <c r="SFC523" s="60"/>
      <c r="SFD523" s="61"/>
      <c r="SFE523" s="70"/>
      <c r="SFF523" s="70"/>
      <c r="SFG523" s="60"/>
      <c r="SFH523" s="61"/>
      <c r="SFI523" s="70"/>
      <c r="SFJ523" s="70"/>
      <c r="SFK523" s="60"/>
      <c r="SFL523" s="61"/>
      <c r="SFM523" s="70"/>
      <c r="SFN523" s="70"/>
      <c r="SFO523" s="60"/>
      <c r="SFP523" s="61"/>
      <c r="SFQ523" s="70"/>
      <c r="SFR523" s="70"/>
      <c r="SFS523" s="60"/>
      <c r="SFT523" s="61"/>
      <c r="SFU523" s="70"/>
      <c r="SFV523" s="70"/>
      <c r="SFW523" s="60"/>
      <c r="SFX523" s="61"/>
      <c r="SFY523" s="70"/>
      <c r="SFZ523" s="70"/>
      <c r="SGA523" s="60"/>
      <c r="SGB523" s="61"/>
      <c r="SGC523" s="70"/>
      <c r="SGD523" s="70"/>
      <c r="SGE523" s="60"/>
      <c r="SGF523" s="61"/>
      <c r="SGG523" s="70"/>
      <c r="SGH523" s="70"/>
      <c r="SGI523" s="60"/>
      <c r="SGJ523" s="61"/>
      <c r="SGK523" s="70"/>
      <c r="SGL523" s="70"/>
      <c r="SGM523" s="60"/>
      <c r="SGN523" s="61"/>
      <c r="SGO523" s="70"/>
      <c r="SGP523" s="70"/>
      <c r="SGQ523" s="60"/>
      <c r="SGR523" s="61"/>
      <c r="SGS523" s="70"/>
      <c r="SGT523" s="70"/>
      <c r="SGU523" s="60"/>
      <c r="SGV523" s="61"/>
      <c r="SGW523" s="70"/>
      <c r="SGX523" s="70"/>
      <c r="SGY523" s="60"/>
      <c r="SGZ523" s="61"/>
      <c r="SHA523" s="70"/>
      <c r="SHB523" s="70"/>
      <c r="SHC523" s="60"/>
      <c r="SHD523" s="61"/>
      <c r="SHE523" s="70"/>
      <c r="SHF523" s="70"/>
      <c r="SHG523" s="60"/>
      <c r="SHH523" s="61"/>
      <c r="SHI523" s="70"/>
      <c r="SHJ523" s="70"/>
      <c r="SHK523" s="60"/>
      <c r="SHL523" s="61"/>
      <c r="SHM523" s="70"/>
      <c r="SHN523" s="70"/>
      <c r="SHO523" s="60"/>
      <c r="SHP523" s="61"/>
      <c r="SHQ523" s="70"/>
      <c r="SHR523" s="70"/>
      <c r="SHS523" s="60"/>
      <c r="SHT523" s="61"/>
      <c r="SHU523" s="70"/>
      <c r="SHV523" s="70"/>
      <c r="SHW523" s="60"/>
      <c r="SHX523" s="61"/>
      <c r="SHY523" s="70"/>
      <c r="SHZ523" s="70"/>
      <c r="SIA523" s="60"/>
      <c r="SIB523" s="61"/>
      <c r="SIC523" s="70"/>
      <c r="SID523" s="70"/>
      <c r="SIE523" s="60"/>
      <c r="SIF523" s="61"/>
      <c r="SIG523" s="70"/>
      <c r="SIH523" s="70"/>
      <c r="SII523" s="60"/>
      <c r="SIJ523" s="61"/>
      <c r="SIK523" s="70"/>
      <c r="SIL523" s="70"/>
      <c r="SIM523" s="60"/>
      <c r="SIN523" s="61"/>
      <c r="SIO523" s="70"/>
      <c r="SIP523" s="70"/>
      <c r="SIQ523" s="60"/>
      <c r="SIR523" s="61"/>
      <c r="SIS523" s="70"/>
      <c r="SIT523" s="70"/>
      <c r="SIU523" s="60"/>
      <c r="SIV523" s="61"/>
      <c r="SIW523" s="70"/>
      <c r="SIX523" s="70"/>
      <c r="SIY523" s="60"/>
      <c r="SIZ523" s="61"/>
      <c r="SJA523" s="70"/>
      <c r="SJB523" s="70"/>
      <c r="SJC523" s="60"/>
      <c r="SJD523" s="61"/>
      <c r="SJE523" s="70"/>
      <c r="SJF523" s="70"/>
      <c r="SJG523" s="60"/>
      <c r="SJH523" s="61"/>
      <c r="SJI523" s="70"/>
      <c r="SJJ523" s="70"/>
      <c r="SJK523" s="60"/>
      <c r="SJL523" s="61"/>
      <c r="SJM523" s="70"/>
      <c r="SJN523" s="70"/>
      <c r="SJO523" s="60"/>
      <c r="SJP523" s="61"/>
      <c r="SJQ523" s="70"/>
      <c r="SJR523" s="70"/>
      <c r="SJS523" s="60"/>
      <c r="SJT523" s="61"/>
      <c r="SJU523" s="70"/>
      <c r="SJV523" s="70"/>
      <c r="SJW523" s="60"/>
      <c r="SJX523" s="61"/>
      <c r="SJY523" s="70"/>
      <c r="SJZ523" s="70"/>
      <c r="SKA523" s="60"/>
      <c r="SKB523" s="61"/>
      <c r="SKC523" s="70"/>
      <c r="SKD523" s="70"/>
      <c r="SKE523" s="60"/>
      <c r="SKF523" s="61"/>
      <c r="SKG523" s="70"/>
      <c r="SKH523" s="70"/>
      <c r="SKI523" s="60"/>
      <c r="SKJ523" s="61"/>
      <c r="SKK523" s="70"/>
      <c r="SKL523" s="70"/>
      <c r="SKM523" s="60"/>
      <c r="SKN523" s="61"/>
      <c r="SKO523" s="70"/>
      <c r="SKP523" s="70"/>
      <c r="SKQ523" s="60"/>
      <c r="SKR523" s="61"/>
      <c r="SKS523" s="70"/>
      <c r="SKT523" s="70"/>
      <c r="SKU523" s="60"/>
      <c r="SKV523" s="61"/>
      <c r="SKW523" s="70"/>
      <c r="SKX523" s="70"/>
      <c r="SKY523" s="60"/>
      <c r="SKZ523" s="61"/>
      <c r="SLA523" s="70"/>
      <c r="SLB523" s="70"/>
      <c r="SLC523" s="60"/>
      <c r="SLD523" s="61"/>
      <c r="SLE523" s="70"/>
      <c r="SLF523" s="70"/>
      <c r="SLG523" s="60"/>
      <c r="SLH523" s="61"/>
      <c r="SLI523" s="70"/>
      <c r="SLJ523" s="70"/>
      <c r="SLK523" s="60"/>
      <c r="SLL523" s="61"/>
      <c r="SLM523" s="70"/>
      <c r="SLN523" s="70"/>
      <c r="SLO523" s="60"/>
      <c r="SLP523" s="61"/>
      <c r="SLQ523" s="70"/>
      <c r="SLR523" s="70"/>
      <c r="SLS523" s="60"/>
      <c r="SLT523" s="61"/>
      <c r="SLU523" s="70"/>
      <c r="SLV523" s="70"/>
      <c r="SLW523" s="60"/>
      <c r="SLX523" s="61"/>
      <c r="SLY523" s="70"/>
      <c r="SLZ523" s="70"/>
      <c r="SMA523" s="60"/>
      <c r="SMB523" s="61"/>
      <c r="SMC523" s="70"/>
      <c r="SMD523" s="70"/>
      <c r="SME523" s="60"/>
      <c r="SMF523" s="61"/>
      <c r="SMG523" s="70"/>
      <c r="SMH523" s="70"/>
      <c r="SMI523" s="60"/>
      <c r="SMJ523" s="61"/>
      <c r="SMK523" s="70"/>
      <c r="SML523" s="70"/>
      <c r="SMM523" s="60"/>
      <c r="SMN523" s="61"/>
      <c r="SMO523" s="70"/>
      <c r="SMP523" s="70"/>
      <c r="SMQ523" s="60"/>
      <c r="SMR523" s="61"/>
      <c r="SMS523" s="70"/>
      <c r="SMT523" s="70"/>
      <c r="SMU523" s="60"/>
      <c r="SMV523" s="61"/>
      <c r="SMW523" s="70"/>
      <c r="SMX523" s="70"/>
      <c r="SMY523" s="60"/>
      <c r="SMZ523" s="61"/>
      <c r="SNA523" s="70"/>
      <c r="SNB523" s="70"/>
      <c r="SNC523" s="60"/>
      <c r="SND523" s="61"/>
      <c r="SNE523" s="70"/>
      <c r="SNF523" s="70"/>
      <c r="SNG523" s="60"/>
      <c r="SNH523" s="61"/>
      <c r="SNI523" s="70"/>
      <c r="SNJ523" s="70"/>
      <c r="SNK523" s="60"/>
      <c r="SNL523" s="61"/>
      <c r="SNM523" s="70"/>
      <c r="SNN523" s="70"/>
      <c r="SNO523" s="60"/>
      <c r="SNP523" s="61"/>
      <c r="SNQ523" s="70"/>
      <c r="SNR523" s="70"/>
      <c r="SNS523" s="60"/>
      <c r="SNT523" s="61"/>
      <c r="SNU523" s="70"/>
      <c r="SNV523" s="70"/>
      <c r="SNW523" s="60"/>
      <c r="SNX523" s="61"/>
      <c r="SNY523" s="70"/>
      <c r="SNZ523" s="70"/>
      <c r="SOA523" s="60"/>
      <c r="SOB523" s="61"/>
      <c r="SOC523" s="70"/>
      <c r="SOD523" s="70"/>
      <c r="SOE523" s="60"/>
      <c r="SOF523" s="61"/>
      <c r="SOG523" s="70"/>
      <c r="SOH523" s="70"/>
      <c r="SOI523" s="60"/>
      <c r="SOJ523" s="61"/>
      <c r="SOK523" s="70"/>
      <c r="SOL523" s="70"/>
      <c r="SOM523" s="60"/>
      <c r="SON523" s="61"/>
      <c r="SOO523" s="70"/>
      <c r="SOP523" s="70"/>
      <c r="SOQ523" s="60"/>
      <c r="SOR523" s="61"/>
      <c r="SOS523" s="70"/>
      <c r="SOT523" s="70"/>
      <c r="SOU523" s="60"/>
      <c r="SOV523" s="61"/>
      <c r="SOW523" s="70"/>
      <c r="SOX523" s="70"/>
      <c r="SOY523" s="60"/>
      <c r="SOZ523" s="61"/>
      <c r="SPA523" s="70"/>
      <c r="SPB523" s="70"/>
      <c r="SPC523" s="60"/>
      <c r="SPD523" s="61"/>
      <c r="SPE523" s="70"/>
      <c r="SPF523" s="70"/>
      <c r="SPG523" s="60"/>
      <c r="SPH523" s="61"/>
      <c r="SPI523" s="70"/>
      <c r="SPJ523" s="70"/>
      <c r="SPK523" s="60"/>
      <c r="SPL523" s="61"/>
      <c r="SPM523" s="70"/>
      <c r="SPN523" s="70"/>
      <c r="SPO523" s="60"/>
      <c r="SPP523" s="61"/>
      <c r="SPQ523" s="70"/>
      <c r="SPR523" s="70"/>
      <c r="SPS523" s="60"/>
      <c r="SPT523" s="61"/>
      <c r="SPU523" s="70"/>
      <c r="SPV523" s="70"/>
      <c r="SPW523" s="60"/>
      <c r="SPX523" s="61"/>
      <c r="SPY523" s="70"/>
      <c r="SPZ523" s="70"/>
      <c r="SQA523" s="60"/>
      <c r="SQB523" s="61"/>
      <c r="SQC523" s="70"/>
      <c r="SQD523" s="70"/>
      <c r="SQE523" s="60"/>
      <c r="SQF523" s="61"/>
      <c r="SQG523" s="70"/>
      <c r="SQH523" s="70"/>
      <c r="SQI523" s="60"/>
      <c r="SQJ523" s="61"/>
      <c r="SQK523" s="70"/>
      <c r="SQL523" s="70"/>
      <c r="SQM523" s="60"/>
      <c r="SQN523" s="61"/>
      <c r="SQO523" s="70"/>
      <c r="SQP523" s="70"/>
      <c r="SQQ523" s="60"/>
      <c r="SQR523" s="61"/>
      <c r="SQS523" s="70"/>
      <c r="SQT523" s="70"/>
      <c r="SQU523" s="60"/>
      <c r="SQV523" s="61"/>
      <c r="SQW523" s="70"/>
      <c r="SQX523" s="70"/>
      <c r="SQY523" s="60"/>
      <c r="SQZ523" s="61"/>
      <c r="SRA523" s="70"/>
      <c r="SRB523" s="70"/>
      <c r="SRC523" s="60"/>
      <c r="SRD523" s="61"/>
      <c r="SRE523" s="70"/>
      <c r="SRF523" s="70"/>
      <c r="SRG523" s="60"/>
      <c r="SRH523" s="61"/>
      <c r="SRI523" s="70"/>
      <c r="SRJ523" s="70"/>
      <c r="SRK523" s="60"/>
      <c r="SRL523" s="61"/>
      <c r="SRM523" s="70"/>
      <c r="SRN523" s="70"/>
      <c r="SRO523" s="60"/>
      <c r="SRP523" s="61"/>
      <c r="SRQ523" s="70"/>
      <c r="SRR523" s="70"/>
      <c r="SRS523" s="60"/>
      <c r="SRT523" s="61"/>
      <c r="SRU523" s="70"/>
      <c r="SRV523" s="70"/>
      <c r="SRW523" s="60"/>
      <c r="SRX523" s="61"/>
      <c r="SRY523" s="70"/>
      <c r="SRZ523" s="70"/>
      <c r="SSA523" s="60"/>
      <c r="SSB523" s="61"/>
      <c r="SSC523" s="70"/>
      <c r="SSD523" s="70"/>
      <c r="SSE523" s="60"/>
      <c r="SSF523" s="61"/>
      <c r="SSG523" s="70"/>
      <c r="SSH523" s="70"/>
      <c r="SSI523" s="60"/>
      <c r="SSJ523" s="61"/>
      <c r="SSK523" s="70"/>
      <c r="SSL523" s="70"/>
      <c r="SSM523" s="60"/>
      <c r="SSN523" s="61"/>
      <c r="SSO523" s="70"/>
      <c r="SSP523" s="70"/>
      <c r="SSQ523" s="60"/>
      <c r="SSR523" s="61"/>
      <c r="SSS523" s="70"/>
      <c r="SST523" s="70"/>
      <c r="SSU523" s="60"/>
      <c r="SSV523" s="61"/>
      <c r="SSW523" s="70"/>
      <c r="SSX523" s="70"/>
      <c r="SSY523" s="60"/>
      <c r="SSZ523" s="61"/>
      <c r="STA523" s="70"/>
      <c r="STB523" s="70"/>
      <c r="STC523" s="60"/>
      <c r="STD523" s="61"/>
      <c r="STE523" s="70"/>
      <c r="STF523" s="70"/>
      <c r="STG523" s="60"/>
      <c r="STH523" s="61"/>
      <c r="STI523" s="70"/>
      <c r="STJ523" s="70"/>
      <c r="STK523" s="60"/>
      <c r="STL523" s="61"/>
      <c r="STM523" s="70"/>
      <c r="STN523" s="70"/>
      <c r="STO523" s="60"/>
      <c r="STP523" s="61"/>
      <c r="STQ523" s="70"/>
      <c r="STR523" s="70"/>
      <c r="STS523" s="60"/>
      <c r="STT523" s="61"/>
      <c r="STU523" s="70"/>
      <c r="STV523" s="70"/>
      <c r="STW523" s="60"/>
      <c r="STX523" s="61"/>
      <c r="STY523" s="70"/>
      <c r="STZ523" s="70"/>
      <c r="SUA523" s="60"/>
      <c r="SUB523" s="61"/>
      <c r="SUC523" s="70"/>
      <c r="SUD523" s="70"/>
      <c r="SUE523" s="60"/>
      <c r="SUF523" s="61"/>
      <c r="SUG523" s="70"/>
      <c r="SUH523" s="70"/>
      <c r="SUI523" s="60"/>
      <c r="SUJ523" s="61"/>
      <c r="SUK523" s="70"/>
      <c r="SUL523" s="70"/>
      <c r="SUM523" s="60"/>
      <c r="SUN523" s="61"/>
      <c r="SUO523" s="70"/>
      <c r="SUP523" s="70"/>
      <c r="SUQ523" s="60"/>
      <c r="SUR523" s="61"/>
      <c r="SUS523" s="70"/>
      <c r="SUT523" s="70"/>
      <c r="SUU523" s="60"/>
      <c r="SUV523" s="61"/>
      <c r="SUW523" s="70"/>
      <c r="SUX523" s="70"/>
      <c r="SUY523" s="60"/>
      <c r="SUZ523" s="61"/>
      <c r="SVA523" s="70"/>
      <c r="SVB523" s="70"/>
      <c r="SVC523" s="60"/>
      <c r="SVD523" s="61"/>
      <c r="SVE523" s="70"/>
      <c r="SVF523" s="70"/>
      <c r="SVG523" s="60"/>
      <c r="SVH523" s="61"/>
      <c r="SVI523" s="70"/>
      <c r="SVJ523" s="70"/>
      <c r="SVK523" s="60"/>
      <c r="SVL523" s="61"/>
      <c r="SVM523" s="70"/>
      <c r="SVN523" s="70"/>
      <c r="SVO523" s="60"/>
      <c r="SVP523" s="61"/>
      <c r="SVQ523" s="70"/>
      <c r="SVR523" s="70"/>
      <c r="SVS523" s="60"/>
      <c r="SVT523" s="61"/>
      <c r="SVU523" s="70"/>
      <c r="SVV523" s="70"/>
      <c r="SVW523" s="60"/>
      <c r="SVX523" s="61"/>
      <c r="SVY523" s="70"/>
      <c r="SVZ523" s="70"/>
      <c r="SWA523" s="60"/>
      <c r="SWB523" s="61"/>
      <c r="SWC523" s="70"/>
      <c r="SWD523" s="70"/>
      <c r="SWE523" s="60"/>
      <c r="SWF523" s="61"/>
      <c r="SWG523" s="70"/>
      <c r="SWH523" s="70"/>
      <c r="SWI523" s="60"/>
      <c r="SWJ523" s="61"/>
      <c r="SWK523" s="70"/>
      <c r="SWL523" s="70"/>
      <c r="SWM523" s="60"/>
      <c r="SWN523" s="61"/>
      <c r="SWO523" s="70"/>
      <c r="SWP523" s="70"/>
      <c r="SWQ523" s="60"/>
      <c r="SWR523" s="61"/>
      <c r="SWS523" s="70"/>
      <c r="SWT523" s="70"/>
      <c r="SWU523" s="60"/>
      <c r="SWV523" s="61"/>
      <c r="SWW523" s="70"/>
      <c r="SWX523" s="70"/>
      <c r="SWY523" s="60"/>
      <c r="SWZ523" s="61"/>
      <c r="SXA523" s="70"/>
      <c r="SXB523" s="70"/>
      <c r="SXC523" s="60"/>
      <c r="SXD523" s="61"/>
      <c r="SXE523" s="70"/>
      <c r="SXF523" s="70"/>
      <c r="SXG523" s="60"/>
      <c r="SXH523" s="61"/>
      <c r="SXI523" s="70"/>
      <c r="SXJ523" s="70"/>
      <c r="SXK523" s="60"/>
      <c r="SXL523" s="61"/>
      <c r="SXM523" s="70"/>
      <c r="SXN523" s="70"/>
      <c r="SXO523" s="60"/>
      <c r="SXP523" s="61"/>
      <c r="SXQ523" s="70"/>
      <c r="SXR523" s="70"/>
      <c r="SXS523" s="60"/>
      <c r="SXT523" s="61"/>
      <c r="SXU523" s="70"/>
      <c r="SXV523" s="70"/>
      <c r="SXW523" s="60"/>
      <c r="SXX523" s="61"/>
      <c r="SXY523" s="70"/>
      <c r="SXZ523" s="70"/>
      <c r="SYA523" s="60"/>
      <c r="SYB523" s="61"/>
      <c r="SYC523" s="70"/>
      <c r="SYD523" s="70"/>
      <c r="SYE523" s="60"/>
      <c r="SYF523" s="61"/>
      <c r="SYG523" s="70"/>
      <c r="SYH523" s="70"/>
      <c r="SYI523" s="60"/>
      <c r="SYJ523" s="61"/>
      <c r="SYK523" s="70"/>
      <c r="SYL523" s="70"/>
      <c r="SYM523" s="60"/>
      <c r="SYN523" s="61"/>
      <c r="SYO523" s="70"/>
      <c r="SYP523" s="70"/>
      <c r="SYQ523" s="60"/>
      <c r="SYR523" s="61"/>
      <c r="SYS523" s="70"/>
      <c r="SYT523" s="70"/>
      <c r="SYU523" s="60"/>
      <c r="SYV523" s="61"/>
      <c r="SYW523" s="70"/>
      <c r="SYX523" s="70"/>
      <c r="SYY523" s="60"/>
      <c r="SYZ523" s="61"/>
      <c r="SZA523" s="70"/>
      <c r="SZB523" s="70"/>
      <c r="SZC523" s="60"/>
      <c r="SZD523" s="61"/>
      <c r="SZE523" s="70"/>
      <c r="SZF523" s="70"/>
      <c r="SZG523" s="60"/>
      <c r="SZH523" s="61"/>
      <c r="SZI523" s="70"/>
      <c r="SZJ523" s="70"/>
      <c r="SZK523" s="60"/>
      <c r="SZL523" s="61"/>
      <c r="SZM523" s="70"/>
      <c r="SZN523" s="70"/>
      <c r="SZO523" s="60"/>
      <c r="SZP523" s="61"/>
      <c r="SZQ523" s="70"/>
      <c r="SZR523" s="70"/>
      <c r="SZS523" s="60"/>
      <c r="SZT523" s="61"/>
      <c r="SZU523" s="70"/>
      <c r="SZV523" s="70"/>
      <c r="SZW523" s="60"/>
      <c r="SZX523" s="61"/>
      <c r="SZY523" s="70"/>
      <c r="SZZ523" s="70"/>
      <c r="TAA523" s="60"/>
      <c r="TAB523" s="61"/>
      <c r="TAC523" s="70"/>
      <c r="TAD523" s="70"/>
      <c r="TAE523" s="60"/>
      <c r="TAF523" s="61"/>
      <c r="TAG523" s="70"/>
      <c r="TAH523" s="70"/>
      <c r="TAI523" s="60"/>
      <c r="TAJ523" s="61"/>
      <c r="TAK523" s="70"/>
      <c r="TAL523" s="70"/>
      <c r="TAM523" s="60"/>
      <c r="TAN523" s="61"/>
      <c r="TAO523" s="70"/>
      <c r="TAP523" s="70"/>
      <c r="TAQ523" s="60"/>
      <c r="TAR523" s="61"/>
      <c r="TAS523" s="70"/>
      <c r="TAT523" s="70"/>
      <c r="TAU523" s="60"/>
      <c r="TAV523" s="61"/>
      <c r="TAW523" s="70"/>
      <c r="TAX523" s="70"/>
      <c r="TAY523" s="60"/>
      <c r="TAZ523" s="61"/>
      <c r="TBA523" s="70"/>
      <c r="TBB523" s="70"/>
      <c r="TBC523" s="60"/>
      <c r="TBD523" s="61"/>
      <c r="TBE523" s="70"/>
      <c r="TBF523" s="70"/>
      <c r="TBG523" s="60"/>
      <c r="TBH523" s="61"/>
      <c r="TBI523" s="70"/>
      <c r="TBJ523" s="70"/>
      <c r="TBK523" s="60"/>
      <c r="TBL523" s="61"/>
      <c r="TBM523" s="70"/>
      <c r="TBN523" s="70"/>
      <c r="TBO523" s="60"/>
      <c r="TBP523" s="61"/>
      <c r="TBQ523" s="70"/>
      <c r="TBR523" s="70"/>
      <c r="TBS523" s="60"/>
      <c r="TBT523" s="61"/>
      <c r="TBU523" s="70"/>
      <c r="TBV523" s="70"/>
      <c r="TBW523" s="60"/>
      <c r="TBX523" s="61"/>
      <c r="TBY523" s="70"/>
      <c r="TBZ523" s="70"/>
      <c r="TCA523" s="60"/>
      <c r="TCB523" s="61"/>
      <c r="TCC523" s="70"/>
      <c r="TCD523" s="70"/>
      <c r="TCE523" s="60"/>
      <c r="TCF523" s="61"/>
      <c r="TCG523" s="70"/>
      <c r="TCH523" s="70"/>
      <c r="TCI523" s="60"/>
      <c r="TCJ523" s="61"/>
      <c r="TCK523" s="70"/>
      <c r="TCL523" s="70"/>
      <c r="TCM523" s="60"/>
      <c r="TCN523" s="61"/>
      <c r="TCO523" s="70"/>
      <c r="TCP523" s="70"/>
      <c r="TCQ523" s="60"/>
      <c r="TCR523" s="61"/>
      <c r="TCS523" s="70"/>
      <c r="TCT523" s="70"/>
      <c r="TCU523" s="60"/>
      <c r="TCV523" s="61"/>
      <c r="TCW523" s="70"/>
      <c r="TCX523" s="70"/>
      <c r="TCY523" s="60"/>
      <c r="TCZ523" s="61"/>
      <c r="TDA523" s="70"/>
      <c r="TDB523" s="70"/>
      <c r="TDC523" s="60"/>
      <c r="TDD523" s="61"/>
      <c r="TDE523" s="70"/>
      <c r="TDF523" s="70"/>
      <c r="TDG523" s="60"/>
      <c r="TDH523" s="61"/>
      <c r="TDI523" s="70"/>
      <c r="TDJ523" s="70"/>
      <c r="TDK523" s="60"/>
      <c r="TDL523" s="61"/>
      <c r="TDM523" s="70"/>
      <c r="TDN523" s="70"/>
      <c r="TDO523" s="60"/>
      <c r="TDP523" s="61"/>
      <c r="TDQ523" s="70"/>
      <c r="TDR523" s="70"/>
      <c r="TDS523" s="60"/>
      <c r="TDT523" s="61"/>
      <c r="TDU523" s="70"/>
      <c r="TDV523" s="70"/>
      <c r="TDW523" s="60"/>
      <c r="TDX523" s="61"/>
      <c r="TDY523" s="70"/>
      <c r="TDZ523" s="70"/>
      <c r="TEA523" s="60"/>
      <c r="TEB523" s="61"/>
      <c r="TEC523" s="70"/>
      <c r="TED523" s="70"/>
      <c r="TEE523" s="60"/>
      <c r="TEF523" s="61"/>
      <c r="TEG523" s="70"/>
      <c r="TEH523" s="70"/>
      <c r="TEI523" s="60"/>
      <c r="TEJ523" s="61"/>
      <c r="TEK523" s="70"/>
      <c r="TEL523" s="70"/>
      <c r="TEM523" s="60"/>
      <c r="TEN523" s="61"/>
      <c r="TEO523" s="70"/>
      <c r="TEP523" s="70"/>
      <c r="TEQ523" s="60"/>
      <c r="TER523" s="61"/>
      <c r="TES523" s="70"/>
      <c r="TET523" s="70"/>
      <c r="TEU523" s="60"/>
      <c r="TEV523" s="61"/>
      <c r="TEW523" s="70"/>
      <c r="TEX523" s="70"/>
      <c r="TEY523" s="60"/>
      <c r="TEZ523" s="61"/>
      <c r="TFA523" s="70"/>
      <c r="TFB523" s="70"/>
      <c r="TFC523" s="60"/>
      <c r="TFD523" s="61"/>
      <c r="TFE523" s="70"/>
      <c r="TFF523" s="70"/>
      <c r="TFG523" s="60"/>
      <c r="TFH523" s="61"/>
      <c r="TFI523" s="70"/>
      <c r="TFJ523" s="70"/>
      <c r="TFK523" s="60"/>
      <c r="TFL523" s="61"/>
      <c r="TFM523" s="70"/>
      <c r="TFN523" s="70"/>
      <c r="TFO523" s="60"/>
      <c r="TFP523" s="61"/>
      <c r="TFQ523" s="70"/>
      <c r="TFR523" s="70"/>
      <c r="TFS523" s="60"/>
      <c r="TFT523" s="61"/>
      <c r="TFU523" s="70"/>
      <c r="TFV523" s="70"/>
      <c r="TFW523" s="60"/>
      <c r="TFX523" s="61"/>
      <c r="TFY523" s="70"/>
      <c r="TFZ523" s="70"/>
      <c r="TGA523" s="60"/>
      <c r="TGB523" s="61"/>
      <c r="TGC523" s="70"/>
      <c r="TGD523" s="70"/>
      <c r="TGE523" s="60"/>
      <c r="TGF523" s="61"/>
      <c r="TGG523" s="70"/>
      <c r="TGH523" s="70"/>
      <c r="TGI523" s="60"/>
      <c r="TGJ523" s="61"/>
      <c r="TGK523" s="70"/>
      <c r="TGL523" s="70"/>
      <c r="TGM523" s="60"/>
      <c r="TGN523" s="61"/>
      <c r="TGO523" s="70"/>
      <c r="TGP523" s="70"/>
      <c r="TGQ523" s="60"/>
      <c r="TGR523" s="61"/>
      <c r="TGS523" s="70"/>
      <c r="TGT523" s="70"/>
      <c r="TGU523" s="60"/>
      <c r="TGV523" s="61"/>
      <c r="TGW523" s="70"/>
      <c r="TGX523" s="70"/>
      <c r="TGY523" s="60"/>
      <c r="TGZ523" s="61"/>
      <c r="THA523" s="70"/>
      <c r="THB523" s="70"/>
      <c r="THC523" s="60"/>
      <c r="THD523" s="61"/>
      <c r="THE523" s="70"/>
      <c r="THF523" s="70"/>
      <c r="THG523" s="60"/>
      <c r="THH523" s="61"/>
      <c r="THI523" s="70"/>
      <c r="THJ523" s="70"/>
      <c r="THK523" s="60"/>
      <c r="THL523" s="61"/>
      <c r="THM523" s="70"/>
      <c r="THN523" s="70"/>
      <c r="THO523" s="60"/>
      <c r="THP523" s="61"/>
      <c r="THQ523" s="70"/>
      <c r="THR523" s="70"/>
      <c r="THS523" s="60"/>
      <c r="THT523" s="61"/>
      <c r="THU523" s="70"/>
      <c r="THV523" s="70"/>
      <c r="THW523" s="60"/>
      <c r="THX523" s="61"/>
      <c r="THY523" s="70"/>
      <c r="THZ523" s="70"/>
      <c r="TIA523" s="60"/>
      <c r="TIB523" s="61"/>
      <c r="TIC523" s="70"/>
      <c r="TID523" s="70"/>
      <c r="TIE523" s="60"/>
      <c r="TIF523" s="61"/>
      <c r="TIG523" s="70"/>
      <c r="TIH523" s="70"/>
      <c r="TII523" s="60"/>
      <c r="TIJ523" s="61"/>
      <c r="TIK523" s="70"/>
      <c r="TIL523" s="70"/>
      <c r="TIM523" s="60"/>
      <c r="TIN523" s="61"/>
      <c r="TIO523" s="70"/>
      <c r="TIP523" s="70"/>
      <c r="TIQ523" s="60"/>
      <c r="TIR523" s="61"/>
      <c r="TIS523" s="70"/>
      <c r="TIT523" s="70"/>
      <c r="TIU523" s="60"/>
      <c r="TIV523" s="61"/>
      <c r="TIW523" s="70"/>
      <c r="TIX523" s="70"/>
      <c r="TIY523" s="60"/>
      <c r="TIZ523" s="61"/>
      <c r="TJA523" s="70"/>
      <c r="TJB523" s="70"/>
      <c r="TJC523" s="60"/>
      <c r="TJD523" s="61"/>
      <c r="TJE523" s="70"/>
      <c r="TJF523" s="70"/>
      <c r="TJG523" s="60"/>
      <c r="TJH523" s="61"/>
      <c r="TJI523" s="70"/>
      <c r="TJJ523" s="70"/>
      <c r="TJK523" s="60"/>
      <c r="TJL523" s="61"/>
      <c r="TJM523" s="70"/>
      <c r="TJN523" s="70"/>
      <c r="TJO523" s="60"/>
      <c r="TJP523" s="61"/>
      <c r="TJQ523" s="70"/>
      <c r="TJR523" s="70"/>
      <c r="TJS523" s="60"/>
      <c r="TJT523" s="61"/>
      <c r="TJU523" s="70"/>
      <c r="TJV523" s="70"/>
      <c r="TJW523" s="60"/>
      <c r="TJX523" s="61"/>
      <c r="TJY523" s="70"/>
      <c r="TJZ523" s="70"/>
      <c r="TKA523" s="60"/>
      <c r="TKB523" s="61"/>
      <c r="TKC523" s="70"/>
      <c r="TKD523" s="70"/>
      <c r="TKE523" s="60"/>
      <c r="TKF523" s="61"/>
      <c r="TKG523" s="70"/>
      <c r="TKH523" s="70"/>
      <c r="TKI523" s="60"/>
      <c r="TKJ523" s="61"/>
      <c r="TKK523" s="70"/>
      <c r="TKL523" s="70"/>
      <c r="TKM523" s="60"/>
      <c r="TKN523" s="61"/>
      <c r="TKO523" s="70"/>
      <c r="TKP523" s="70"/>
      <c r="TKQ523" s="60"/>
      <c r="TKR523" s="61"/>
      <c r="TKS523" s="70"/>
      <c r="TKT523" s="70"/>
      <c r="TKU523" s="60"/>
      <c r="TKV523" s="61"/>
      <c r="TKW523" s="70"/>
      <c r="TKX523" s="70"/>
      <c r="TKY523" s="60"/>
      <c r="TKZ523" s="61"/>
      <c r="TLA523" s="70"/>
      <c r="TLB523" s="70"/>
      <c r="TLC523" s="60"/>
      <c r="TLD523" s="61"/>
      <c r="TLE523" s="70"/>
      <c r="TLF523" s="70"/>
      <c r="TLG523" s="60"/>
      <c r="TLH523" s="61"/>
      <c r="TLI523" s="70"/>
      <c r="TLJ523" s="70"/>
      <c r="TLK523" s="60"/>
      <c r="TLL523" s="61"/>
      <c r="TLM523" s="70"/>
      <c r="TLN523" s="70"/>
      <c r="TLO523" s="60"/>
      <c r="TLP523" s="61"/>
      <c r="TLQ523" s="70"/>
      <c r="TLR523" s="70"/>
      <c r="TLS523" s="60"/>
      <c r="TLT523" s="61"/>
      <c r="TLU523" s="70"/>
      <c r="TLV523" s="70"/>
      <c r="TLW523" s="60"/>
      <c r="TLX523" s="61"/>
      <c r="TLY523" s="70"/>
      <c r="TLZ523" s="70"/>
      <c r="TMA523" s="60"/>
      <c r="TMB523" s="61"/>
      <c r="TMC523" s="70"/>
      <c r="TMD523" s="70"/>
      <c r="TME523" s="60"/>
      <c r="TMF523" s="61"/>
      <c r="TMG523" s="70"/>
      <c r="TMH523" s="70"/>
      <c r="TMI523" s="60"/>
      <c r="TMJ523" s="61"/>
      <c r="TMK523" s="70"/>
      <c r="TML523" s="70"/>
      <c r="TMM523" s="60"/>
      <c r="TMN523" s="61"/>
      <c r="TMO523" s="70"/>
      <c r="TMP523" s="70"/>
      <c r="TMQ523" s="60"/>
      <c r="TMR523" s="61"/>
      <c r="TMS523" s="70"/>
      <c r="TMT523" s="70"/>
      <c r="TMU523" s="60"/>
      <c r="TMV523" s="61"/>
      <c r="TMW523" s="70"/>
      <c r="TMX523" s="70"/>
      <c r="TMY523" s="60"/>
      <c r="TMZ523" s="61"/>
      <c r="TNA523" s="70"/>
      <c r="TNB523" s="70"/>
      <c r="TNC523" s="60"/>
      <c r="TND523" s="61"/>
      <c r="TNE523" s="70"/>
      <c r="TNF523" s="70"/>
      <c r="TNG523" s="60"/>
      <c r="TNH523" s="61"/>
      <c r="TNI523" s="70"/>
      <c r="TNJ523" s="70"/>
      <c r="TNK523" s="60"/>
      <c r="TNL523" s="61"/>
      <c r="TNM523" s="70"/>
      <c r="TNN523" s="70"/>
      <c r="TNO523" s="60"/>
      <c r="TNP523" s="61"/>
      <c r="TNQ523" s="70"/>
      <c r="TNR523" s="70"/>
      <c r="TNS523" s="60"/>
      <c r="TNT523" s="61"/>
      <c r="TNU523" s="70"/>
      <c r="TNV523" s="70"/>
      <c r="TNW523" s="60"/>
      <c r="TNX523" s="61"/>
      <c r="TNY523" s="70"/>
      <c r="TNZ523" s="70"/>
      <c r="TOA523" s="60"/>
      <c r="TOB523" s="61"/>
      <c r="TOC523" s="70"/>
      <c r="TOD523" s="70"/>
      <c r="TOE523" s="60"/>
      <c r="TOF523" s="61"/>
      <c r="TOG523" s="70"/>
      <c r="TOH523" s="70"/>
      <c r="TOI523" s="60"/>
      <c r="TOJ523" s="61"/>
      <c r="TOK523" s="70"/>
      <c r="TOL523" s="70"/>
      <c r="TOM523" s="60"/>
      <c r="TON523" s="61"/>
      <c r="TOO523" s="70"/>
      <c r="TOP523" s="70"/>
      <c r="TOQ523" s="60"/>
      <c r="TOR523" s="61"/>
      <c r="TOS523" s="70"/>
      <c r="TOT523" s="70"/>
      <c r="TOU523" s="60"/>
      <c r="TOV523" s="61"/>
      <c r="TOW523" s="70"/>
      <c r="TOX523" s="70"/>
      <c r="TOY523" s="60"/>
      <c r="TOZ523" s="61"/>
      <c r="TPA523" s="70"/>
      <c r="TPB523" s="70"/>
      <c r="TPC523" s="60"/>
      <c r="TPD523" s="61"/>
      <c r="TPE523" s="70"/>
      <c r="TPF523" s="70"/>
      <c r="TPG523" s="60"/>
      <c r="TPH523" s="61"/>
      <c r="TPI523" s="70"/>
      <c r="TPJ523" s="70"/>
      <c r="TPK523" s="60"/>
      <c r="TPL523" s="61"/>
      <c r="TPM523" s="70"/>
      <c r="TPN523" s="70"/>
      <c r="TPO523" s="60"/>
      <c r="TPP523" s="61"/>
      <c r="TPQ523" s="70"/>
      <c r="TPR523" s="70"/>
      <c r="TPS523" s="60"/>
      <c r="TPT523" s="61"/>
      <c r="TPU523" s="70"/>
      <c r="TPV523" s="70"/>
      <c r="TPW523" s="60"/>
      <c r="TPX523" s="61"/>
      <c r="TPY523" s="70"/>
      <c r="TPZ523" s="70"/>
      <c r="TQA523" s="60"/>
      <c r="TQB523" s="61"/>
      <c r="TQC523" s="70"/>
      <c r="TQD523" s="70"/>
      <c r="TQE523" s="60"/>
      <c r="TQF523" s="61"/>
      <c r="TQG523" s="70"/>
      <c r="TQH523" s="70"/>
      <c r="TQI523" s="60"/>
      <c r="TQJ523" s="61"/>
      <c r="TQK523" s="70"/>
      <c r="TQL523" s="70"/>
      <c r="TQM523" s="60"/>
      <c r="TQN523" s="61"/>
      <c r="TQO523" s="70"/>
      <c r="TQP523" s="70"/>
      <c r="TQQ523" s="60"/>
      <c r="TQR523" s="61"/>
      <c r="TQS523" s="70"/>
      <c r="TQT523" s="70"/>
      <c r="TQU523" s="60"/>
      <c r="TQV523" s="61"/>
      <c r="TQW523" s="70"/>
      <c r="TQX523" s="70"/>
      <c r="TQY523" s="60"/>
      <c r="TQZ523" s="61"/>
      <c r="TRA523" s="70"/>
      <c r="TRB523" s="70"/>
      <c r="TRC523" s="60"/>
      <c r="TRD523" s="61"/>
      <c r="TRE523" s="70"/>
      <c r="TRF523" s="70"/>
      <c r="TRG523" s="60"/>
      <c r="TRH523" s="61"/>
      <c r="TRI523" s="70"/>
      <c r="TRJ523" s="70"/>
      <c r="TRK523" s="60"/>
      <c r="TRL523" s="61"/>
      <c r="TRM523" s="70"/>
      <c r="TRN523" s="70"/>
      <c r="TRO523" s="60"/>
      <c r="TRP523" s="61"/>
      <c r="TRQ523" s="70"/>
      <c r="TRR523" s="70"/>
      <c r="TRS523" s="60"/>
      <c r="TRT523" s="61"/>
      <c r="TRU523" s="70"/>
      <c r="TRV523" s="70"/>
      <c r="TRW523" s="60"/>
      <c r="TRX523" s="61"/>
      <c r="TRY523" s="70"/>
      <c r="TRZ523" s="70"/>
      <c r="TSA523" s="60"/>
      <c r="TSB523" s="61"/>
      <c r="TSC523" s="70"/>
      <c r="TSD523" s="70"/>
      <c r="TSE523" s="60"/>
      <c r="TSF523" s="61"/>
      <c r="TSG523" s="70"/>
      <c r="TSH523" s="70"/>
      <c r="TSI523" s="60"/>
      <c r="TSJ523" s="61"/>
      <c r="TSK523" s="70"/>
      <c r="TSL523" s="70"/>
      <c r="TSM523" s="60"/>
      <c r="TSN523" s="61"/>
      <c r="TSO523" s="70"/>
      <c r="TSP523" s="70"/>
      <c r="TSQ523" s="60"/>
      <c r="TSR523" s="61"/>
      <c r="TSS523" s="70"/>
      <c r="TST523" s="70"/>
      <c r="TSU523" s="60"/>
      <c r="TSV523" s="61"/>
      <c r="TSW523" s="70"/>
      <c r="TSX523" s="70"/>
      <c r="TSY523" s="60"/>
      <c r="TSZ523" s="61"/>
      <c r="TTA523" s="70"/>
      <c r="TTB523" s="70"/>
      <c r="TTC523" s="60"/>
      <c r="TTD523" s="61"/>
      <c r="TTE523" s="70"/>
      <c r="TTF523" s="70"/>
      <c r="TTG523" s="60"/>
      <c r="TTH523" s="61"/>
      <c r="TTI523" s="70"/>
      <c r="TTJ523" s="70"/>
      <c r="TTK523" s="60"/>
      <c r="TTL523" s="61"/>
      <c r="TTM523" s="70"/>
      <c r="TTN523" s="70"/>
      <c r="TTO523" s="60"/>
      <c r="TTP523" s="61"/>
      <c r="TTQ523" s="70"/>
      <c r="TTR523" s="70"/>
      <c r="TTS523" s="60"/>
      <c r="TTT523" s="61"/>
      <c r="TTU523" s="70"/>
      <c r="TTV523" s="70"/>
      <c r="TTW523" s="60"/>
      <c r="TTX523" s="61"/>
      <c r="TTY523" s="70"/>
      <c r="TTZ523" s="70"/>
      <c r="TUA523" s="60"/>
      <c r="TUB523" s="61"/>
      <c r="TUC523" s="70"/>
      <c r="TUD523" s="70"/>
      <c r="TUE523" s="60"/>
      <c r="TUF523" s="61"/>
      <c r="TUG523" s="70"/>
      <c r="TUH523" s="70"/>
      <c r="TUI523" s="60"/>
      <c r="TUJ523" s="61"/>
      <c r="TUK523" s="70"/>
      <c r="TUL523" s="70"/>
      <c r="TUM523" s="60"/>
      <c r="TUN523" s="61"/>
      <c r="TUO523" s="70"/>
      <c r="TUP523" s="70"/>
      <c r="TUQ523" s="60"/>
      <c r="TUR523" s="61"/>
      <c r="TUS523" s="70"/>
      <c r="TUT523" s="70"/>
      <c r="TUU523" s="60"/>
      <c r="TUV523" s="61"/>
      <c r="TUW523" s="70"/>
      <c r="TUX523" s="70"/>
      <c r="TUY523" s="60"/>
      <c r="TUZ523" s="61"/>
      <c r="TVA523" s="70"/>
      <c r="TVB523" s="70"/>
      <c r="TVC523" s="60"/>
      <c r="TVD523" s="61"/>
      <c r="TVE523" s="70"/>
      <c r="TVF523" s="70"/>
      <c r="TVG523" s="60"/>
      <c r="TVH523" s="61"/>
      <c r="TVI523" s="70"/>
      <c r="TVJ523" s="70"/>
      <c r="TVK523" s="60"/>
      <c r="TVL523" s="61"/>
      <c r="TVM523" s="70"/>
      <c r="TVN523" s="70"/>
      <c r="TVO523" s="60"/>
      <c r="TVP523" s="61"/>
      <c r="TVQ523" s="70"/>
      <c r="TVR523" s="70"/>
      <c r="TVS523" s="60"/>
      <c r="TVT523" s="61"/>
      <c r="TVU523" s="70"/>
      <c r="TVV523" s="70"/>
      <c r="TVW523" s="60"/>
      <c r="TVX523" s="61"/>
      <c r="TVY523" s="70"/>
      <c r="TVZ523" s="70"/>
      <c r="TWA523" s="60"/>
      <c r="TWB523" s="61"/>
      <c r="TWC523" s="70"/>
      <c r="TWD523" s="70"/>
      <c r="TWE523" s="60"/>
      <c r="TWF523" s="61"/>
      <c r="TWG523" s="70"/>
      <c r="TWH523" s="70"/>
      <c r="TWI523" s="60"/>
      <c r="TWJ523" s="61"/>
      <c r="TWK523" s="70"/>
      <c r="TWL523" s="70"/>
      <c r="TWM523" s="60"/>
      <c r="TWN523" s="61"/>
      <c r="TWO523" s="70"/>
      <c r="TWP523" s="70"/>
      <c r="TWQ523" s="60"/>
      <c r="TWR523" s="61"/>
      <c r="TWS523" s="70"/>
      <c r="TWT523" s="70"/>
      <c r="TWU523" s="60"/>
      <c r="TWV523" s="61"/>
      <c r="TWW523" s="70"/>
      <c r="TWX523" s="70"/>
      <c r="TWY523" s="60"/>
      <c r="TWZ523" s="61"/>
      <c r="TXA523" s="70"/>
      <c r="TXB523" s="70"/>
      <c r="TXC523" s="60"/>
      <c r="TXD523" s="61"/>
      <c r="TXE523" s="70"/>
      <c r="TXF523" s="70"/>
      <c r="TXG523" s="60"/>
      <c r="TXH523" s="61"/>
      <c r="TXI523" s="70"/>
      <c r="TXJ523" s="70"/>
      <c r="TXK523" s="60"/>
      <c r="TXL523" s="61"/>
      <c r="TXM523" s="70"/>
      <c r="TXN523" s="70"/>
      <c r="TXO523" s="60"/>
      <c r="TXP523" s="61"/>
      <c r="TXQ523" s="70"/>
      <c r="TXR523" s="70"/>
      <c r="TXS523" s="60"/>
      <c r="TXT523" s="61"/>
      <c r="TXU523" s="70"/>
      <c r="TXV523" s="70"/>
      <c r="TXW523" s="60"/>
      <c r="TXX523" s="61"/>
      <c r="TXY523" s="70"/>
      <c r="TXZ523" s="70"/>
      <c r="TYA523" s="60"/>
      <c r="TYB523" s="61"/>
      <c r="TYC523" s="70"/>
      <c r="TYD523" s="70"/>
      <c r="TYE523" s="60"/>
      <c r="TYF523" s="61"/>
      <c r="TYG523" s="70"/>
      <c r="TYH523" s="70"/>
      <c r="TYI523" s="60"/>
      <c r="TYJ523" s="61"/>
      <c r="TYK523" s="70"/>
      <c r="TYL523" s="70"/>
      <c r="TYM523" s="60"/>
      <c r="TYN523" s="61"/>
      <c r="TYO523" s="70"/>
      <c r="TYP523" s="70"/>
      <c r="TYQ523" s="60"/>
      <c r="TYR523" s="61"/>
      <c r="TYS523" s="70"/>
      <c r="TYT523" s="70"/>
      <c r="TYU523" s="60"/>
      <c r="TYV523" s="61"/>
      <c r="TYW523" s="70"/>
      <c r="TYX523" s="70"/>
      <c r="TYY523" s="60"/>
      <c r="TYZ523" s="61"/>
      <c r="TZA523" s="70"/>
      <c r="TZB523" s="70"/>
      <c r="TZC523" s="60"/>
      <c r="TZD523" s="61"/>
      <c r="TZE523" s="70"/>
      <c r="TZF523" s="70"/>
      <c r="TZG523" s="60"/>
      <c r="TZH523" s="61"/>
      <c r="TZI523" s="70"/>
      <c r="TZJ523" s="70"/>
      <c r="TZK523" s="60"/>
      <c r="TZL523" s="61"/>
      <c r="TZM523" s="70"/>
      <c r="TZN523" s="70"/>
      <c r="TZO523" s="60"/>
      <c r="TZP523" s="61"/>
      <c r="TZQ523" s="70"/>
      <c r="TZR523" s="70"/>
      <c r="TZS523" s="60"/>
      <c r="TZT523" s="61"/>
      <c r="TZU523" s="70"/>
      <c r="TZV523" s="70"/>
      <c r="TZW523" s="60"/>
      <c r="TZX523" s="61"/>
      <c r="TZY523" s="70"/>
      <c r="TZZ523" s="70"/>
      <c r="UAA523" s="60"/>
      <c r="UAB523" s="61"/>
      <c r="UAC523" s="70"/>
      <c r="UAD523" s="70"/>
      <c r="UAE523" s="60"/>
      <c r="UAF523" s="61"/>
      <c r="UAG523" s="70"/>
      <c r="UAH523" s="70"/>
      <c r="UAI523" s="60"/>
      <c r="UAJ523" s="61"/>
      <c r="UAK523" s="70"/>
      <c r="UAL523" s="70"/>
      <c r="UAM523" s="60"/>
      <c r="UAN523" s="61"/>
      <c r="UAO523" s="70"/>
      <c r="UAP523" s="70"/>
      <c r="UAQ523" s="60"/>
      <c r="UAR523" s="61"/>
      <c r="UAS523" s="70"/>
      <c r="UAT523" s="70"/>
      <c r="UAU523" s="60"/>
      <c r="UAV523" s="61"/>
      <c r="UAW523" s="70"/>
      <c r="UAX523" s="70"/>
      <c r="UAY523" s="60"/>
      <c r="UAZ523" s="61"/>
      <c r="UBA523" s="70"/>
      <c r="UBB523" s="70"/>
      <c r="UBC523" s="60"/>
      <c r="UBD523" s="61"/>
      <c r="UBE523" s="70"/>
      <c r="UBF523" s="70"/>
      <c r="UBG523" s="60"/>
      <c r="UBH523" s="61"/>
      <c r="UBI523" s="70"/>
      <c r="UBJ523" s="70"/>
      <c r="UBK523" s="60"/>
      <c r="UBL523" s="61"/>
      <c r="UBM523" s="70"/>
      <c r="UBN523" s="70"/>
      <c r="UBO523" s="60"/>
      <c r="UBP523" s="61"/>
      <c r="UBQ523" s="70"/>
      <c r="UBR523" s="70"/>
      <c r="UBS523" s="60"/>
      <c r="UBT523" s="61"/>
      <c r="UBU523" s="70"/>
      <c r="UBV523" s="70"/>
      <c r="UBW523" s="60"/>
      <c r="UBX523" s="61"/>
      <c r="UBY523" s="70"/>
      <c r="UBZ523" s="70"/>
      <c r="UCA523" s="60"/>
      <c r="UCB523" s="61"/>
      <c r="UCC523" s="70"/>
      <c r="UCD523" s="70"/>
      <c r="UCE523" s="60"/>
      <c r="UCF523" s="61"/>
      <c r="UCG523" s="70"/>
      <c r="UCH523" s="70"/>
      <c r="UCI523" s="60"/>
      <c r="UCJ523" s="61"/>
      <c r="UCK523" s="70"/>
      <c r="UCL523" s="70"/>
      <c r="UCM523" s="60"/>
      <c r="UCN523" s="61"/>
      <c r="UCO523" s="70"/>
      <c r="UCP523" s="70"/>
      <c r="UCQ523" s="60"/>
      <c r="UCR523" s="61"/>
      <c r="UCS523" s="70"/>
      <c r="UCT523" s="70"/>
      <c r="UCU523" s="60"/>
      <c r="UCV523" s="61"/>
      <c r="UCW523" s="70"/>
      <c r="UCX523" s="70"/>
      <c r="UCY523" s="60"/>
      <c r="UCZ523" s="61"/>
      <c r="UDA523" s="70"/>
      <c r="UDB523" s="70"/>
      <c r="UDC523" s="60"/>
      <c r="UDD523" s="61"/>
      <c r="UDE523" s="70"/>
      <c r="UDF523" s="70"/>
      <c r="UDG523" s="60"/>
      <c r="UDH523" s="61"/>
      <c r="UDI523" s="70"/>
      <c r="UDJ523" s="70"/>
      <c r="UDK523" s="60"/>
      <c r="UDL523" s="61"/>
      <c r="UDM523" s="70"/>
      <c r="UDN523" s="70"/>
      <c r="UDO523" s="60"/>
      <c r="UDP523" s="61"/>
      <c r="UDQ523" s="70"/>
      <c r="UDR523" s="70"/>
      <c r="UDS523" s="60"/>
      <c r="UDT523" s="61"/>
      <c r="UDU523" s="70"/>
      <c r="UDV523" s="70"/>
      <c r="UDW523" s="60"/>
      <c r="UDX523" s="61"/>
      <c r="UDY523" s="70"/>
      <c r="UDZ523" s="70"/>
      <c r="UEA523" s="60"/>
      <c r="UEB523" s="61"/>
      <c r="UEC523" s="70"/>
      <c r="UED523" s="70"/>
      <c r="UEE523" s="60"/>
      <c r="UEF523" s="61"/>
      <c r="UEG523" s="70"/>
      <c r="UEH523" s="70"/>
      <c r="UEI523" s="60"/>
      <c r="UEJ523" s="61"/>
      <c r="UEK523" s="70"/>
      <c r="UEL523" s="70"/>
      <c r="UEM523" s="60"/>
      <c r="UEN523" s="61"/>
      <c r="UEO523" s="70"/>
      <c r="UEP523" s="70"/>
      <c r="UEQ523" s="60"/>
      <c r="UER523" s="61"/>
      <c r="UES523" s="70"/>
      <c r="UET523" s="70"/>
      <c r="UEU523" s="60"/>
      <c r="UEV523" s="61"/>
      <c r="UEW523" s="70"/>
      <c r="UEX523" s="70"/>
      <c r="UEY523" s="60"/>
      <c r="UEZ523" s="61"/>
      <c r="UFA523" s="70"/>
      <c r="UFB523" s="70"/>
      <c r="UFC523" s="60"/>
      <c r="UFD523" s="61"/>
      <c r="UFE523" s="70"/>
      <c r="UFF523" s="70"/>
      <c r="UFG523" s="60"/>
      <c r="UFH523" s="61"/>
      <c r="UFI523" s="70"/>
      <c r="UFJ523" s="70"/>
      <c r="UFK523" s="60"/>
      <c r="UFL523" s="61"/>
      <c r="UFM523" s="70"/>
      <c r="UFN523" s="70"/>
      <c r="UFO523" s="60"/>
      <c r="UFP523" s="61"/>
      <c r="UFQ523" s="70"/>
      <c r="UFR523" s="70"/>
      <c r="UFS523" s="60"/>
      <c r="UFT523" s="61"/>
      <c r="UFU523" s="70"/>
      <c r="UFV523" s="70"/>
      <c r="UFW523" s="60"/>
      <c r="UFX523" s="61"/>
      <c r="UFY523" s="70"/>
      <c r="UFZ523" s="70"/>
      <c r="UGA523" s="60"/>
      <c r="UGB523" s="61"/>
      <c r="UGC523" s="70"/>
      <c r="UGD523" s="70"/>
      <c r="UGE523" s="60"/>
      <c r="UGF523" s="61"/>
      <c r="UGG523" s="70"/>
      <c r="UGH523" s="70"/>
      <c r="UGI523" s="60"/>
      <c r="UGJ523" s="61"/>
      <c r="UGK523" s="70"/>
      <c r="UGL523" s="70"/>
      <c r="UGM523" s="60"/>
      <c r="UGN523" s="61"/>
      <c r="UGO523" s="70"/>
      <c r="UGP523" s="70"/>
      <c r="UGQ523" s="60"/>
      <c r="UGR523" s="61"/>
      <c r="UGS523" s="70"/>
      <c r="UGT523" s="70"/>
      <c r="UGU523" s="60"/>
      <c r="UGV523" s="61"/>
      <c r="UGW523" s="70"/>
      <c r="UGX523" s="70"/>
      <c r="UGY523" s="60"/>
      <c r="UGZ523" s="61"/>
      <c r="UHA523" s="70"/>
      <c r="UHB523" s="70"/>
      <c r="UHC523" s="60"/>
      <c r="UHD523" s="61"/>
      <c r="UHE523" s="70"/>
      <c r="UHF523" s="70"/>
      <c r="UHG523" s="60"/>
      <c r="UHH523" s="61"/>
      <c r="UHI523" s="70"/>
      <c r="UHJ523" s="70"/>
      <c r="UHK523" s="60"/>
      <c r="UHL523" s="61"/>
      <c r="UHM523" s="70"/>
      <c r="UHN523" s="70"/>
      <c r="UHO523" s="60"/>
      <c r="UHP523" s="61"/>
      <c r="UHQ523" s="70"/>
      <c r="UHR523" s="70"/>
      <c r="UHS523" s="60"/>
      <c r="UHT523" s="61"/>
      <c r="UHU523" s="70"/>
      <c r="UHV523" s="70"/>
      <c r="UHW523" s="60"/>
      <c r="UHX523" s="61"/>
      <c r="UHY523" s="70"/>
      <c r="UHZ523" s="70"/>
      <c r="UIA523" s="60"/>
      <c r="UIB523" s="61"/>
      <c r="UIC523" s="70"/>
      <c r="UID523" s="70"/>
      <c r="UIE523" s="60"/>
      <c r="UIF523" s="61"/>
      <c r="UIG523" s="70"/>
      <c r="UIH523" s="70"/>
      <c r="UII523" s="60"/>
      <c r="UIJ523" s="61"/>
      <c r="UIK523" s="70"/>
      <c r="UIL523" s="70"/>
      <c r="UIM523" s="60"/>
      <c r="UIN523" s="61"/>
      <c r="UIO523" s="70"/>
      <c r="UIP523" s="70"/>
      <c r="UIQ523" s="60"/>
      <c r="UIR523" s="61"/>
      <c r="UIS523" s="70"/>
      <c r="UIT523" s="70"/>
      <c r="UIU523" s="60"/>
      <c r="UIV523" s="61"/>
      <c r="UIW523" s="70"/>
      <c r="UIX523" s="70"/>
      <c r="UIY523" s="60"/>
      <c r="UIZ523" s="61"/>
      <c r="UJA523" s="70"/>
      <c r="UJB523" s="70"/>
      <c r="UJC523" s="60"/>
      <c r="UJD523" s="61"/>
      <c r="UJE523" s="70"/>
      <c r="UJF523" s="70"/>
      <c r="UJG523" s="60"/>
      <c r="UJH523" s="61"/>
      <c r="UJI523" s="70"/>
      <c r="UJJ523" s="70"/>
      <c r="UJK523" s="60"/>
      <c r="UJL523" s="61"/>
      <c r="UJM523" s="70"/>
      <c r="UJN523" s="70"/>
      <c r="UJO523" s="60"/>
      <c r="UJP523" s="61"/>
      <c r="UJQ523" s="70"/>
      <c r="UJR523" s="70"/>
      <c r="UJS523" s="60"/>
      <c r="UJT523" s="61"/>
      <c r="UJU523" s="70"/>
      <c r="UJV523" s="70"/>
      <c r="UJW523" s="60"/>
      <c r="UJX523" s="61"/>
      <c r="UJY523" s="70"/>
      <c r="UJZ523" s="70"/>
      <c r="UKA523" s="60"/>
      <c r="UKB523" s="61"/>
      <c r="UKC523" s="70"/>
      <c r="UKD523" s="70"/>
      <c r="UKE523" s="60"/>
      <c r="UKF523" s="61"/>
      <c r="UKG523" s="70"/>
      <c r="UKH523" s="70"/>
      <c r="UKI523" s="60"/>
      <c r="UKJ523" s="61"/>
      <c r="UKK523" s="70"/>
      <c r="UKL523" s="70"/>
      <c r="UKM523" s="60"/>
      <c r="UKN523" s="61"/>
      <c r="UKO523" s="70"/>
      <c r="UKP523" s="70"/>
      <c r="UKQ523" s="60"/>
      <c r="UKR523" s="61"/>
      <c r="UKS523" s="70"/>
      <c r="UKT523" s="70"/>
      <c r="UKU523" s="60"/>
      <c r="UKV523" s="61"/>
      <c r="UKW523" s="70"/>
      <c r="UKX523" s="70"/>
      <c r="UKY523" s="60"/>
      <c r="UKZ523" s="61"/>
      <c r="ULA523" s="70"/>
      <c r="ULB523" s="70"/>
      <c r="ULC523" s="60"/>
      <c r="ULD523" s="61"/>
      <c r="ULE523" s="70"/>
      <c r="ULF523" s="70"/>
      <c r="ULG523" s="60"/>
      <c r="ULH523" s="61"/>
      <c r="ULI523" s="70"/>
      <c r="ULJ523" s="70"/>
      <c r="ULK523" s="60"/>
      <c r="ULL523" s="61"/>
      <c r="ULM523" s="70"/>
      <c r="ULN523" s="70"/>
      <c r="ULO523" s="60"/>
      <c r="ULP523" s="61"/>
      <c r="ULQ523" s="70"/>
      <c r="ULR523" s="70"/>
      <c r="ULS523" s="60"/>
      <c r="ULT523" s="61"/>
      <c r="ULU523" s="70"/>
      <c r="ULV523" s="70"/>
      <c r="ULW523" s="60"/>
      <c r="ULX523" s="61"/>
      <c r="ULY523" s="70"/>
      <c r="ULZ523" s="70"/>
      <c r="UMA523" s="60"/>
      <c r="UMB523" s="61"/>
      <c r="UMC523" s="70"/>
      <c r="UMD523" s="70"/>
      <c r="UME523" s="60"/>
      <c r="UMF523" s="61"/>
      <c r="UMG523" s="70"/>
      <c r="UMH523" s="70"/>
      <c r="UMI523" s="60"/>
      <c r="UMJ523" s="61"/>
      <c r="UMK523" s="70"/>
      <c r="UML523" s="70"/>
      <c r="UMM523" s="60"/>
      <c r="UMN523" s="61"/>
      <c r="UMO523" s="70"/>
      <c r="UMP523" s="70"/>
      <c r="UMQ523" s="60"/>
      <c r="UMR523" s="61"/>
      <c r="UMS523" s="70"/>
      <c r="UMT523" s="70"/>
      <c r="UMU523" s="60"/>
      <c r="UMV523" s="61"/>
      <c r="UMW523" s="70"/>
      <c r="UMX523" s="70"/>
      <c r="UMY523" s="60"/>
      <c r="UMZ523" s="61"/>
      <c r="UNA523" s="70"/>
      <c r="UNB523" s="70"/>
      <c r="UNC523" s="60"/>
      <c r="UND523" s="61"/>
      <c r="UNE523" s="70"/>
      <c r="UNF523" s="70"/>
      <c r="UNG523" s="60"/>
      <c r="UNH523" s="61"/>
      <c r="UNI523" s="70"/>
      <c r="UNJ523" s="70"/>
      <c r="UNK523" s="60"/>
      <c r="UNL523" s="61"/>
      <c r="UNM523" s="70"/>
      <c r="UNN523" s="70"/>
      <c r="UNO523" s="60"/>
      <c r="UNP523" s="61"/>
      <c r="UNQ523" s="70"/>
      <c r="UNR523" s="70"/>
      <c r="UNS523" s="60"/>
      <c r="UNT523" s="61"/>
      <c r="UNU523" s="70"/>
      <c r="UNV523" s="70"/>
      <c r="UNW523" s="60"/>
      <c r="UNX523" s="61"/>
      <c r="UNY523" s="70"/>
      <c r="UNZ523" s="70"/>
      <c r="UOA523" s="60"/>
      <c r="UOB523" s="61"/>
      <c r="UOC523" s="70"/>
      <c r="UOD523" s="70"/>
      <c r="UOE523" s="60"/>
      <c r="UOF523" s="61"/>
      <c r="UOG523" s="70"/>
      <c r="UOH523" s="70"/>
      <c r="UOI523" s="60"/>
      <c r="UOJ523" s="61"/>
      <c r="UOK523" s="70"/>
      <c r="UOL523" s="70"/>
      <c r="UOM523" s="60"/>
      <c r="UON523" s="61"/>
      <c r="UOO523" s="70"/>
      <c r="UOP523" s="70"/>
      <c r="UOQ523" s="60"/>
      <c r="UOR523" s="61"/>
      <c r="UOS523" s="70"/>
      <c r="UOT523" s="70"/>
      <c r="UOU523" s="60"/>
      <c r="UOV523" s="61"/>
      <c r="UOW523" s="70"/>
      <c r="UOX523" s="70"/>
      <c r="UOY523" s="60"/>
      <c r="UOZ523" s="61"/>
      <c r="UPA523" s="70"/>
      <c r="UPB523" s="70"/>
      <c r="UPC523" s="60"/>
      <c r="UPD523" s="61"/>
      <c r="UPE523" s="70"/>
      <c r="UPF523" s="70"/>
      <c r="UPG523" s="60"/>
      <c r="UPH523" s="61"/>
      <c r="UPI523" s="70"/>
      <c r="UPJ523" s="70"/>
      <c r="UPK523" s="60"/>
      <c r="UPL523" s="61"/>
      <c r="UPM523" s="70"/>
      <c r="UPN523" s="70"/>
      <c r="UPO523" s="60"/>
      <c r="UPP523" s="61"/>
      <c r="UPQ523" s="70"/>
      <c r="UPR523" s="70"/>
      <c r="UPS523" s="60"/>
      <c r="UPT523" s="61"/>
      <c r="UPU523" s="70"/>
      <c r="UPV523" s="70"/>
      <c r="UPW523" s="60"/>
      <c r="UPX523" s="61"/>
      <c r="UPY523" s="70"/>
      <c r="UPZ523" s="70"/>
      <c r="UQA523" s="60"/>
      <c r="UQB523" s="61"/>
      <c r="UQC523" s="70"/>
      <c r="UQD523" s="70"/>
      <c r="UQE523" s="60"/>
      <c r="UQF523" s="61"/>
      <c r="UQG523" s="70"/>
      <c r="UQH523" s="70"/>
      <c r="UQI523" s="60"/>
      <c r="UQJ523" s="61"/>
      <c r="UQK523" s="70"/>
      <c r="UQL523" s="70"/>
      <c r="UQM523" s="60"/>
      <c r="UQN523" s="61"/>
      <c r="UQO523" s="70"/>
      <c r="UQP523" s="70"/>
      <c r="UQQ523" s="60"/>
      <c r="UQR523" s="61"/>
      <c r="UQS523" s="70"/>
      <c r="UQT523" s="70"/>
      <c r="UQU523" s="60"/>
      <c r="UQV523" s="61"/>
      <c r="UQW523" s="70"/>
      <c r="UQX523" s="70"/>
      <c r="UQY523" s="60"/>
      <c r="UQZ523" s="61"/>
      <c r="URA523" s="70"/>
      <c r="URB523" s="70"/>
      <c r="URC523" s="60"/>
      <c r="URD523" s="61"/>
      <c r="URE523" s="70"/>
      <c r="URF523" s="70"/>
      <c r="URG523" s="60"/>
      <c r="URH523" s="61"/>
      <c r="URI523" s="70"/>
      <c r="URJ523" s="70"/>
      <c r="URK523" s="60"/>
      <c r="URL523" s="61"/>
      <c r="URM523" s="70"/>
      <c r="URN523" s="70"/>
      <c r="URO523" s="60"/>
      <c r="URP523" s="61"/>
      <c r="URQ523" s="70"/>
      <c r="URR523" s="70"/>
      <c r="URS523" s="60"/>
      <c r="URT523" s="61"/>
      <c r="URU523" s="70"/>
      <c r="URV523" s="70"/>
      <c r="URW523" s="60"/>
      <c r="URX523" s="61"/>
      <c r="URY523" s="70"/>
      <c r="URZ523" s="70"/>
      <c r="USA523" s="60"/>
      <c r="USB523" s="61"/>
      <c r="USC523" s="70"/>
      <c r="USD523" s="70"/>
      <c r="USE523" s="60"/>
      <c r="USF523" s="61"/>
      <c r="USG523" s="70"/>
      <c r="USH523" s="70"/>
      <c r="USI523" s="60"/>
      <c r="USJ523" s="61"/>
      <c r="USK523" s="70"/>
      <c r="USL523" s="70"/>
      <c r="USM523" s="60"/>
      <c r="USN523" s="61"/>
      <c r="USO523" s="70"/>
      <c r="USP523" s="70"/>
      <c r="USQ523" s="60"/>
      <c r="USR523" s="61"/>
      <c r="USS523" s="70"/>
      <c r="UST523" s="70"/>
      <c r="USU523" s="60"/>
      <c r="USV523" s="61"/>
      <c r="USW523" s="70"/>
      <c r="USX523" s="70"/>
      <c r="USY523" s="60"/>
      <c r="USZ523" s="61"/>
      <c r="UTA523" s="70"/>
      <c r="UTB523" s="70"/>
      <c r="UTC523" s="60"/>
      <c r="UTD523" s="61"/>
      <c r="UTE523" s="70"/>
      <c r="UTF523" s="70"/>
      <c r="UTG523" s="60"/>
      <c r="UTH523" s="61"/>
      <c r="UTI523" s="70"/>
      <c r="UTJ523" s="70"/>
      <c r="UTK523" s="60"/>
      <c r="UTL523" s="61"/>
      <c r="UTM523" s="70"/>
      <c r="UTN523" s="70"/>
      <c r="UTO523" s="60"/>
      <c r="UTP523" s="61"/>
      <c r="UTQ523" s="70"/>
      <c r="UTR523" s="70"/>
      <c r="UTS523" s="60"/>
      <c r="UTT523" s="61"/>
      <c r="UTU523" s="70"/>
      <c r="UTV523" s="70"/>
      <c r="UTW523" s="60"/>
      <c r="UTX523" s="61"/>
      <c r="UTY523" s="70"/>
      <c r="UTZ523" s="70"/>
      <c r="UUA523" s="60"/>
      <c r="UUB523" s="61"/>
      <c r="UUC523" s="70"/>
      <c r="UUD523" s="70"/>
      <c r="UUE523" s="60"/>
      <c r="UUF523" s="61"/>
      <c r="UUG523" s="70"/>
      <c r="UUH523" s="70"/>
      <c r="UUI523" s="60"/>
      <c r="UUJ523" s="61"/>
      <c r="UUK523" s="70"/>
      <c r="UUL523" s="70"/>
      <c r="UUM523" s="60"/>
      <c r="UUN523" s="61"/>
      <c r="UUO523" s="70"/>
      <c r="UUP523" s="70"/>
      <c r="UUQ523" s="60"/>
      <c r="UUR523" s="61"/>
      <c r="UUS523" s="70"/>
      <c r="UUT523" s="70"/>
      <c r="UUU523" s="60"/>
      <c r="UUV523" s="61"/>
      <c r="UUW523" s="70"/>
      <c r="UUX523" s="70"/>
      <c r="UUY523" s="60"/>
      <c r="UUZ523" s="61"/>
      <c r="UVA523" s="70"/>
      <c r="UVB523" s="70"/>
      <c r="UVC523" s="60"/>
      <c r="UVD523" s="61"/>
      <c r="UVE523" s="70"/>
      <c r="UVF523" s="70"/>
      <c r="UVG523" s="60"/>
      <c r="UVH523" s="61"/>
      <c r="UVI523" s="70"/>
      <c r="UVJ523" s="70"/>
      <c r="UVK523" s="60"/>
      <c r="UVL523" s="61"/>
      <c r="UVM523" s="70"/>
      <c r="UVN523" s="70"/>
      <c r="UVO523" s="60"/>
      <c r="UVP523" s="61"/>
      <c r="UVQ523" s="70"/>
      <c r="UVR523" s="70"/>
      <c r="UVS523" s="60"/>
      <c r="UVT523" s="61"/>
      <c r="UVU523" s="70"/>
      <c r="UVV523" s="70"/>
      <c r="UVW523" s="60"/>
      <c r="UVX523" s="61"/>
      <c r="UVY523" s="70"/>
      <c r="UVZ523" s="70"/>
      <c r="UWA523" s="60"/>
      <c r="UWB523" s="61"/>
      <c r="UWC523" s="70"/>
      <c r="UWD523" s="70"/>
      <c r="UWE523" s="60"/>
      <c r="UWF523" s="61"/>
      <c r="UWG523" s="70"/>
      <c r="UWH523" s="70"/>
      <c r="UWI523" s="60"/>
      <c r="UWJ523" s="61"/>
      <c r="UWK523" s="70"/>
      <c r="UWL523" s="70"/>
      <c r="UWM523" s="60"/>
      <c r="UWN523" s="61"/>
      <c r="UWO523" s="70"/>
      <c r="UWP523" s="70"/>
      <c r="UWQ523" s="60"/>
      <c r="UWR523" s="61"/>
      <c r="UWS523" s="70"/>
      <c r="UWT523" s="70"/>
      <c r="UWU523" s="60"/>
      <c r="UWV523" s="61"/>
      <c r="UWW523" s="70"/>
      <c r="UWX523" s="70"/>
      <c r="UWY523" s="60"/>
      <c r="UWZ523" s="61"/>
      <c r="UXA523" s="70"/>
      <c r="UXB523" s="70"/>
      <c r="UXC523" s="60"/>
      <c r="UXD523" s="61"/>
      <c r="UXE523" s="70"/>
      <c r="UXF523" s="70"/>
      <c r="UXG523" s="60"/>
      <c r="UXH523" s="61"/>
      <c r="UXI523" s="70"/>
      <c r="UXJ523" s="70"/>
      <c r="UXK523" s="60"/>
      <c r="UXL523" s="61"/>
      <c r="UXM523" s="70"/>
      <c r="UXN523" s="70"/>
      <c r="UXO523" s="60"/>
      <c r="UXP523" s="61"/>
      <c r="UXQ523" s="70"/>
      <c r="UXR523" s="70"/>
      <c r="UXS523" s="60"/>
      <c r="UXT523" s="61"/>
      <c r="UXU523" s="70"/>
      <c r="UXV523" s="70"/>
      <c r="UXW523" s="60"/>
      <c r="UXX523" s="61"/>
      <c r="UXY523" s="70"/>
      <c r="UXZ523" s="70"/>
      <c r="UYA523" s="60"/>
      <c r="UYB523" s="61"/>
      <c r="UYC523" s="70"/>
      <c r="UYD523" s="70"/>
      <c r="UYE523" s="60"/>
      <c r="UYF523" s="61"/>
      <c r="UYG523" s="70"/>
      <c r="UYH523" s="70"/>
      <c r="UYI523" s="60"/>
      <c r="UYJ523" s="61"/>
      <c r="UYK523" s="70"/>
      <c r="UYL523" s="70"/>
      <c r="UYM523" s="60"/>
      <c r="UYN523" s="61"/>
      <c r="UYO523" s="70"/>
      <c r="UYP523" s="70"/>
      <c r="UYQ523" s="60"/>
      <c r="UYR523" s="61"/>
      <c r="UYS523" s="70"/>
      <c r="UYT523" s="70"/>
      <c r="UYU523" s="60"/>
      <c r="UYV523" s="61"/>
      <c r="UYW523" s="70"/>
      <c r="UYX523" s="70"/>
      <c r="UYY523" s="60"/>
      <c r="UYZ523" s="61"/>
      <c r="UZA523" s="70"/>
      <c r="UZB523" s="70"/>
      <c r="UZC523" s="60"/>
      <c r="UZD523" s="61"/>
      <c r="UZE523" s="70"/>
      <c r="UZF523" s="70"/>
      <c r="UZG523" s="60"/>
      <c r="UZH523" s="61"/>
      <c r="UZI523" s="70"/>
      <c r="UZJ523" s="70"/>
      <c r="UZK523" s="60"/>
      <c r="UZL523" s="61"/>
      <c r="UZM523" s="70"/>
      <c r="UZN523" s="70"/>
      <c r="UZO523" s="60"/>
      <c r="UZP523" s="61"/>
      <c r="UZQ523" s="70"/>
      <c r="UZR523" s="70"/>
      <c r="UZS523" s="60"/>
      <c r="UZT523" s="61"/>
      <c r="UZU523" s="70"/>
      <c r="UZV523" s="70"/>
      <c r="UZW523" s="60"/>
      <c r="UZX523" s="61"/>
      <c r="UZY523" s="70"/>
      <c r="UZZ523" s="70"/>
      <c r="VAA523" s="60"/>
      <c r="VAB523" s="61"/>
      <c r="VAC523" s="70"/>
      <c r="VAD523" s="70"/>
      <c r="VAE523" s="60"/>
      <c r="VAF523" s="61"/>
      <c r="VAG523" s="70"/>
      <c r="VAH523" s="70"/>
      <c r="VAI523" s="60"/>
      <c r="VAJ523" s="61"/>
      <c r="VAK523" s="70"/>
      <c r="VAL523" s="70"/>
      <c r="VAM523" s="60"/>
      <c r="VAN523" s="61"/>
      <c r="VAO523" s="70"/>
      <c r="VAP523" s="70"/>
      <c r="VAQ523" s="60"/>
      <c r="VAR523" s="61"/>
      <c r="VAS523" s="70"/>
      <c r="VAT523" s="70"/>
      <c r="VAU523" s="60"/>
      <c r="VAV523" s="61"/>
      <c r="VAW523" s="70"/>
      <c r="VAX523" s="70"/>
      <c r="VAY523" s="60"/>
      <c r="VAZ523" s="61"/>
      <c r="VBA523" s="70"/>
      <c r="VBB523" s="70"/>
      <c r="VBC523" s="60"/>
      <c r="VBD523" s="61"/>
      <c r="VBE523" s="70"/>
      <c r="VBF523" s="70"/>
      <c r="VBG523" s="60"/>
      <c r="VBH523" s="61"/>
      <c r="VBI523" s="70"/>
      <c r="VBJ523" s="70"/>
      <c r="VBK523" s="60"/>
      <c r="VBL523" s="61"/>
      <c r="VBM523" s="70"/>
      <c r="VBN523" s="70"/>
      <c r="VBO523" s="60"/>
      <c r="VBP523" s="61"/>
      <c r="VBQ523" s="70"/>
      <c r="VBR523" s="70"/>
      <c r="VBS523" s="60"/>
      <c r="VBT523" s="61"/>
      <c r="VBU523" s="70"/>
      <c r="VBV523" s="70"/>
      <c r="VBW523" s="60"/>
      <c r="VBX523" s="61"/>
      <c r="VBY523" s="70"/>
      <c r="VBZ523" s="70"/>
      <c r="VCA523" s="60"/>
      <c r="VCB523" s="61"/>
      <c r="VCC523" s="70"/>
      <c r="VCD523" s="70"/>
      <c r="VCE523" s="60"/>
      <c r="VCF523" s="61"/>
      <c r="VCG523" s="70"/>
      <c r="VCH523" s="70"/>
      <c r="VCI523" s="60"/>
      <c r="VCJ523" s="61"/>
      <c r="VCK523" s="70"/>
      <c r="VCL523" s="70"/>
      <c r="VCM523" s="60"/>
      <c r="VCN523" s="61"/>
      <c r="VCO523" s="70"/>
      <c r="VCP523" s="70"/>
      <c r="VCQ523" s="60"/>
      <c r="VCR523" s="61"/>
      <c r="VCS523" s="70"/>
      <c r="VCT523" s="70"/>
      <c r="VCU523" s="60"/>
      <c r="VCV523" s="61"/>
      <c r="VCW523" s="70"/>
      <c r="VCX523" s="70"/>
      <c r="VCY523" s="60"/>
      <c r="VCZ523" s="61"/>
      <c r="VDA523" s="70"/>
      <c r="VDB523" s="70"/>
      <c r="VDC523" s="60"/>
      <c r="VDD523" s="61"/>
      <c r="VDE523" s="70"/>
      <c r="VDF523" s="70"/>
      <c r="VDG523" s="60"/>
      <c r="VDH523" s="61"/>
      <c r="VDI523" s="70"/>
      <c r="VDJ523" s="70"/>
      <c r="VDK523" s="60"/>
      <c r="VDL523" s="61"/>
      <c r="VDM523" s="70"/>
      <c r="VDN523" s="70"/>
      <c r="VDO523" s="60"/>
      <c r="VDP523" s="61"/>
      <c r="VDQ523" s="70"/>
      <c r="VDR523" s="70"/>
      <c r="VDS523" s="60"/>
      <c r="VDT523" s="61"/>
      <c r="VDU523" s="70"/>
      <c r="VDV523" s="70"/>
      <c r="VDW523" s="60"/>
      <c r="VDX523" s="61"/>
      <c r="VDY523" s="70"/>
      <c r="VDZ523" s="70"/>
      <c r="VEA523" s="60"/>
      <c r="VEB523" s="61"/>
      <c r="VEC523" s="70"/>
      <c r="VED523" s="70"/>
      <c r="VEE523" s="60"/>
      <c r="VEF523" s="61"/>
      <c r="VEG523" s="70"/>
      <c r="VEH523" s="70"/>
      <c r="VEI523" s="60"/>
      <c r="VEJ523" s="61"/>
      <c r="VEK523" s="70"/>
      <c r="VEL523" s="70"/>
      <c r="VEM523" s="60"/>
      <c r="VEN523" s="61"/>
      <c r="VEO523" s="70"/>
      <c r="VEP523" s="70"/>
      <c r="VEQ523" s="60"/>
      <c r="VER523" s="61"/>
      <c r="VES523" s="70"/>
      <c r="VET523" s="70"/>
      <c r="VEU523" s="60"/>
      <c r="VEV523" s="61"/>
      <c r="VEW523" s="70"/>
      <c r="VEX523" s="70"/>
      <c r="VEY523" s="60"/>
      <c r="VEZ523" s="61"/>
      <c r="VFA523" s="70"/>
      <c r="VFB523" s="70"/>
      <c r="VFC523" s="60"/>
      <c r="VFD523" s="61"/>
      <c r="VFE523" s="70"/>
      <c r="VFF523" s="70"/>
      <c r="VFG523" s="60"/>
      <c r="VFH523" s="61"/>
      <c r="VFI523" s="70"/>
      <c r="VFJ523" s="70"/>
      <c r="VFK523" s="60"/>
      <c r="VFL523" s="61"/>
      <c r="VFM523" s="70"/>
      <c r="VFN523" s="70"/>
      <c r="VFO523" s="60"/>
      <c r="VFP523" s="61"/>
      <c r="VFQ523" s="70"/>
      <c r="VFR523" s="70"/>
      <c r="VFS523" s="60"/>
      <c r="VFT523" s="61"/>
      <c r="VFU523" s="70"/>
      <c r="VFV523" s="70"/>
      <c r="VFW523" s="60"/>
      <c r="VFX523" s="61"/>
      <c r="VFY523" s="70"/>
      <c r="VFZ523" s="70"/>
      <c r="VGA523" s="60"/>
      <c r="VGB523" s="61"/>
      <c r="VGC523" s="70"/>
      <c r="VGD523" s="70"/>
      <c r="VGE523" s="60"/>
      <c r="VGF523" s="61"/>
      <c r="VGG523" s="70"/>
      <c r="VGH523" s="70"/>
      <c r="VGI523" s="60"/>
      <c r="VGJ523" s="61"/>
      <c r="VGK523" s="70"/>
      <c r="VGL523" s="70"/>
      <c r="VGM523" s="60"/>
      <c r="VGN523" s="61"/>
      <c r="VGO523" s="70"/>
      <c r="VGP523" s="70"/>
      <c r="VGQ523" s="60"/>
      <c r="VGR523" s="61"/>
      <c r="VGS523" s="70"/>
      <c r="VGT523" s="70"/>
      <c r="VGU523" s="60"/>
      <c r="VGV523" s="61"/>
      <c r="VGW523" s="70"/>
      <c r="VGX523" s="70"/>
      <c r="VGY523" s="60"/>
      <c r="VGZ523" s="61"/>
      <c r="VHA523" s="70"/>
      <c r="VHB523" s="70"/>
      <c r="VHC523" s="60"/>
      <c r="VHD523" s="61"/>
      <c r="VHE523" s="70"/>
      <c r="VHF523" s="70"/>
      <c r="VHG523" s="60"/>
      <c r="VHH523" s="61"/>
      <c r="VHI523" s="70"/>
      <c r="VHJ523" s="70"/>
      <c r="VHK523" s="60"/>
      <c r="VHL523" s="61"/>
      <c r="VHM523" s="70"/>
      <c r="VHN523" s="70"/>
      <c r="VHO523" s="60"/>
      <c r="VHP523" s="61"/>
      <c r="VHQ523" s="70"/>
      <c r="VHR523" s="70"/>
      <c r="VHS523" s="60"/>
      <c r="VHT523" s="61"/>
      <c r="VHU523" s="70"/>
      <c r="VHV523" s="70"/>
      <c r="VHW523" s="60"/>
      <c r="VHX523" s="61"/>
      <c r="VHY523" s="70"/>
      <c r="VHZ523" s="70"/>
      <c r="VIA523" s="60"/>
      <c r="VIB523" s="61"/>
      <c r="VIC523" s="70"/>
      <c r="VID523" s="70"/>
      <c r="VIE523" s="60"/>
      <c r="VIF523" s="61"/>
      <c r="VIG523" s="70"/>
      <c r="VIH523" s="70"/>
      <c r="VII523" s="60"/>
      <c r="VIJ523" s="61"/>
      <c r="VIK523" s="70"/>
      <c r="VIL523" s="70"/>
      <c r="VIM523" s="60"/>
      <c r="VIN523" s="61"/>
      <c r="VIO523" s="70"/>
      <c r="VIP523" s="70"/>
      <c r="VIQ523" s="60"/>
      <c r="VIR523" s="61"/>
      <c r="VIS523" s="70"/>
      <c r="VIT523" s="70"/>
      <c r="VIU523" s="60"/>
      <c r="VIV523" s="61"/>
      <c r="VIW523" s="70"/>
      <c r="VIX523" s="70"/>
      <c r="VIY523" s="60"/>
      <c r="VIZ523" s="61"/>
      <c r="VJA523" s="70"/>
      <c r="VJB523" s="70"/>
      <c r="VJC523" s="60"/>
      <c r="VJD523" s="61"/>
      <c r="VJE523" s="70"/>
      <c r="VJF523" s="70"/>
      <c r="VJG523" s="60"/>
      <c r="VJH523" s="61"/>
      <c r="VJI523" s="70"/>
      <c r="VJJ523" s="70"/>
      <c r="VJK523" s="60"/>
      <c r="VJL523" s="61"/>
      <c r="VJM523" s="70"/>
      <c r="VJN523" s="70"/>
      <c r="VJO523" s="60"/>
      <c r="VJP523" s="61"/>
      <c r="VJQ523" s="70"/>
      <c r="VJR523" s="70"/>
      <c r="VJS523" s="60"/>
      <c r="VJT523" s="61"/>
      <c r="VJU523" s="70"/>
      <c r="VJV523" s="70"/>
      <c r="VJW523" s="60"/>
      <c r="VJX523" s="61"/>
      <c r="VJY523" s="70"/>
      <c r="VJZ523" s="70"/>
      <c r="VKA523" s="60"/>
      <c r="VKB523" s="61"/>
      <c r="VKC523" s="70"/>
      <c r="VKD523" s="70"/>
      <c r="VKE523" s="60"/>
      <c r="VKF523" s="61"/>
      <c r="VKG523" s="70"/>
      <c r="VKH523" s="70"/>
      <c r="VKI523" s="60"/>
      <c r="VKJ523" s="61"/>
      <c r="VKK523" s="70"/>
      <c r="VKL523" s="70"/>
      <c r="VKM523" s="60"/>
      <c r="VKN523" s="61"/>
      <c r="VKO523" s="70"/>
      <c r="VKP523" s="70"/>
      <c r="VKQ523" s="60"/>
      <c r="VKR523" s="61"/>
      <c r="VKS523" s="70"/>
      <c r="VKT523" s="70"/>
      <c r="VKU523" s="60"/>
      <c r="VKV523" s="61"/>
      <c r="VKW523" s="70"/>
      <c r="VKX523" s="70"/>
      <c r="VKY523" s="60"/>
      <c r="VKZ523" s="61"/>
      <c r="VLA523" s="70"/>
      <c r="VLB523" s="70"/>
      <c r="VLC523" s="60"/>
      <c r="VLD523" s="61"/>
      <c r="VLE523" s="70"/>
      <c r="VLF523" s="70"/>
      <c r="VLG523" s="60"/>
      <c r="VLH523" s="61"/>
      <c r="VLI523" s="70"/>
      <c r="VLJ523" s="70"/>
      <c r="VLK523" s="60"/>
      <c r="VLL523" s="61"/>
      <c r="VLM523" s="70"/>
      <c r="VLN523" s="70"/>
      <c r="VLO523" s="60"/>
      <c r="VLP523" s="61"/>
      <c r="VLQ523" s="70"/>
      <c r="VLR523" s="70"/>
      <c r="VLS523" s="60"/>
      <c r="VLT523" s="61"/>
      <c r="VLU523" s="70"/>
      <c r="VLV523" s="70"/>
      <c r="VLW523" s="60"/>
      <c r="VLX523" s="61"/>
      <c r="VLY523" s="70"/>
      <c r="VLZ523" s="70"/>
      <c r="VMA523" s="60"/>
      <c r="VMB523" s="61"/>
      <c r="VMC523" s="70"/>
      <c r="VMD523" s="70"/>
      <c r="VME523" s="60"/>
      <c r="VMF523" s="61"/>
      <c r="VMG523" s="70"/>
      <c r="VMH523" s="70"/>
      <c r="VMI523" s="60"/>
      <c r="VMJ523" s="61"/>
      <c r="VMK523" s="70"/>
      <c r="VML523" s="70"/>
      <c r="VMM523" s="60"/>
      <c r="VMN523" s="61"/>
      <c r="VMO523" s="70"/>
      <c r="VMP523" s="70"/>
      <c r="VMQ523" s="60"/>
      <c r="VMR523" s="61"/>
      <c r="VMS523" s="70"/>
      <c r="VMT523" s="70"/>
      <c r="VMU523" s="60"/>
      <c r="VMV523" s="61"/>
      <c r="VMW523" s="70"/>
      <c r="VMX523" s="70"/>
      <c r="VMY523" s="60"/>
      <c r="VMZ523" s="61"/>
      <c r="VNA523" s="70"/>
      <c r="VNB523" s="70"/>
      <c r="VNC523" s="60"/>
      <c r="VND523" s="61"/>
      <c r="VNE523" s="70"/>
      <c r="VNF523" s="70"/>
      <c r="VNG523" s="60"/>
      <c r="VNH523" s="61"/>
      <c r="VNI523" s="70"/>
      <c r="VNJ523" s="70"/>
      <c r="VNK523" s="60"/>
      <c r="VNL523" s="61"/>
      <c r="VNM523" s="70"/>
      <c r="VNN523" s="70"/>
      <c r="VNO523" s="60"/>
      <c r="VNP523" s="61"/>
      <c r="VNQ523" s="70"/>
      <c r="VNR523" s="70"/>
      <c r="VNS523" s="60"/>
      <c r="VNT523" s="61"/>
      <c r="VNU523" s="70"/>
      <c r="VNV523" s="70"/>
      <c r="VNW523" s="60"/>
      <c r="VNX523" s="61"/>
      <c r="VNY523" s="70"/>
      <c r="VNZ523" s="70"/>
      <c r="VOA523" s="60"/>
      <c r="VOB523" s="61"/>
      <c r="VOC523" s="70"/>
      <c r="VOD523" s="70"/>
      <c r="VOE523" s="60"/>
      <c r="VOF523" s="61"/>
      <c r="VOG523" s="70"/>
      <c r="VOH523" s="70"/>
      <c r="VOI523" s="60"/>
      <c r="VOJ523" s="61"/>
      <c r="VOK523" s="70"/>
      <c r="VOL523" s="70"/>
      <c r="VOM523" s="60"/>
      <c r="VON523" s="61"/>
      <c r="VOO523" s="70"/>
      <c r="VOP523" s="70"/>
      <c r="VOQ523" s="60"/>
      <c r="VOR523" s="61"/>
      <c r="VOS523" s="70"/>
      <c r="VOT523" s="70"/>
      <c r="VOU523" s="60"/>
      <c r="VOV523" s="61"/>
      <c r="VOW523" s="70"/>
      <c r="VOX523" s="70"/>
      <c r="VOY523" s="60"/>
      <c r="VOZ523" s="61"/>
      <c r="VPA523" s="70"/>
      <c r="VPB523" s="70"/>
      <c r="VPC523" s="60"/>
      <c r="VPD523" s="61"/>
      <c r="VPE523" s="70"/>
      <c r="VPF523" s="70"/>
      <c r="VPG523" s="60"/>
      <c r="VPH523" s="61"/>
      <c r="VPI523" s="70"/>
      <c r="VPJ523" s="70"/>
      <c r="VPK523" s="60"/>
      <c r="VPL523" s="61"/>
      <c r="VPM523" s="70"/>
      <c r="VPN523" s="70"/>
      <c r="VPO523" s="60"/>
      <c r="VPP523" s="61"/>
      <c r="VPQ523" s="70"/>
      <c r="VPR523" s="70"/>
      <c r="VPS523" s="60"/>
      <c r="VPT523" s="61"/>
      <c r="VPU523" s="70"/>
      <c r="VPV523" s="70"/>
      <c r="VPW523" s="60"/>
      <c r="VPX523" s="61"/>
      <c r="VPY523" s="70"/>
      <c r="VPZ523" s="70"/>
      <c r="VQA523" s="60"/>
      <c r="VQB523" s="61"/>
      <c r="VQC523" s="70"/>
      <c r="VQD523" s="70"/>
      <c r="VQE523" s="60"/>
      <c r="VQF523" s="61"/>
      <c r="VQG523" s="70"/>
      <c r="VQH523" s="70"/>
      <c r="VQI523" s="60"/>
      <c r="VQJ523" s="61"/>
      <c r="VQK523" s="70"/>
      <c r="VQL523" s="70"/>
      <c r="VQM523" s="60"/>
      <c r="VQN523" s="61"/>
      <c r="VQO523" s="70"/>
      <c r="VQP523" s="70"/>
      <c r="VQQ523" s="60"/>
      <c r="VQR523" s="61"/>
      <c r="VQS523" s="70"/>
      <c r="VQT523" s="70"/>
      <c r="VQU523" s="60"/>
      <c r="VQV523" s="61"/>
      <c r="VQW523" s="70"/>
      <c r="VQX523" s="70"/>
      <c r="VQY523" s="60"/>
      <c r="VQZ523" s="61"/>
      <c r="VRA523" s="70"/>
      <c r="VRB523" s="70"/>
      <c r="VRC523" s="60"/>
      <c r="VRD523" s="61"/>
      <c r="VRE523" s="70"/>
      <c r="VRF523" s="70"/>
      <c r="VRG523" s="60"/>
      <c r="VRH523" s="61"/>
      <c r="VRI523" s="70"/>
      <c r="VRJ523" s="70"/>
      <c r="VRK523" s="60"/>
      <c r="VRL523" s="61"/>
      <c r="VRM523" s="70"/>
      <c r="VRN523" s="70"/>
      <c r="VRO523" s="60"/>
      <c r="VRP523" s="61"/>
      <c r="VRQ523" s="70"/>
      <c r="VRR523" s="70"/>
      <c r="VRS523" s="60"/>
      <c r="VRT523" s="61"/>
      <c r="VRU523" s="70"/>
      <c r="VRV523" s="70"/>
      <c r="VRW523" s="60"/>
      <c r="VRX523" s="61"/>
      <c r="VRY523" s="70"/>
      <c r="VRZ523" s="70"/>
      <c r="VSA523" s="60"/>
      <c r="VSB523" s="61"/>
      <c r="VSC523" s="70"/>
      <c r="VSD523" s="70"/>
      <c r="VSE523" s="60"/>
      <c r="VSF523" s="61"/>
      <c r="VSG523" s="70"/>
      <c r="VSH523" s="70"/>
      <c r="VSI523" s="60"/>
      <c r="VSJ523" s="61"/>
      <c r="VSK523" s="70"/>
      <c r="VSL523" s="70"/>
      <c r="VSM523" s="60"/>
      <c r="VSN523" s="61"/>
      <c r="VSO523" s="70"/>
      <c r="VSP523" s="70"/>
      <c r="VSQ523" s="60"/>
      <c r="VSR523" s="61"/>
      <c r="VSS523" s="70"/>
      <c r="VST523" s="70"/>
      <c r="VSU523" s="60"/>
      <c r="VSV523" s="61"/>
      <c r="VSW523" s="70"/>
      <c r="VSX523" s="70"/>
      <c r="VSY523" s="60"/>
      <c r="VSZ523" s="61"/>
      <c r="VTA523" s="70"/>
      <c r="VTB523" s="70"/>
      <c r="VTC523" s="60"/>
      <c r="VTD523" s="61"/>
      <c r="VTE523" s="70"/>
      <c r="VTF523" s="70"/>
      <c r="VTG523" s="60"/>
      <c r="VTH523" s="61"/>
      <c r="VTI523" s="70"/>
      <c r="VTJ523" s="70"/>
      <c r="VTK523" s="60"/>
      <c r="VTL523" s="61"/>
      <c r="VTM523" s="70"/>
      <c r="VTN523" s="70"/>
      <c r="VTO523" s="60"/>
      <c r="VTP523" s="61"/>
      <c r="VTQ523" s="70"/>
      <c r="VTR523" s="70"/>
      <c r="VTS523" s="60"/>
      <c r="VTT523" s="61"/>
      <c r="VTU523" s="70"/>
      <c r="VTV523" s="70"/>
      <c r="VTW523" s="60"/>
      <c r="VTX523" s="61"/>
      <c r="VTY523" s="70"/>
      <c r="VTZ523" s="70"/>
      <c r="VUA523" s="60"/>
      <c r="VUB523" s="61"/>
      <c r="VUC523" s="70"/>
      <c r="VUD523" s="70"/>
      <c r="VUE523" s="60"/>
      <c r="VUF523" s="61"/>
      <c r="VUG523" s="70"/>
      <c r="VUH523" s="70"/>
      <c r="VUI523" s="60"/>
      <c r="VUJ523" s="61"/>
      <c r="VUK523" s="70"/>
      <c r="VUL523" s="70"/>
      <c r="VUM523" s="60"/>
      <c r="VUN523" s="61"/>
      <c r="VUO523" s="70"/>
      <c r="VUP523" s="70"/>
      <c r="VUQ523" s="60"/>
      <c r="VUR523" s="61"/>
      <c r="VUS523" s="70"/>
      <c r="VUT523" s="70"/>
      <c r="VUU523" s="60"/>
      <c r="VUV523" s="61"/>
      <c r="VUW523" s="70"/>
      <c r="VUX523" s="70"/>
      <c r="VUY523" s="60"/>
      <c r="VUZ523" s="61"/>
      <c r="VVA523" s="70"/>
      <c r="VVB523" s="70"/>
      <c r="VVC523" s="60"/>
      <c r="VVD523" s="61"/>
      <c r="VVE523" s="70"/>
      <c r="VVF523" s="70"/>
      <c r="VVG523" s="60"/>
      <c r="VVH523" s="61"/>
      <c r="VVI523" s="70"/>
      <c r="VVJ523" s="70"/>
      <c r="VVK523" s="60"/>
      <c r="VVL523" s="61"/>
      <c r="VVM523" s="70"/>
      <c r="VVN523" s="70"/>
      <c r="VVO523" s="60"/>
      <c r="VVP523" s="61"/>
      <c r="VVQ523" s="70"/>
      <c r="VVR523" s="70"/>
      <c r="VVS523" s="60"/>
      <c r="VVT523" s="61"/>
      <c r="VVU523" s="70"/>
      <c r="VVV523" s="70"/>
      <c r="VVW523" s="60"/>
      <c r="VVX523" s="61"/>
      <c r="VVY523" s="70"/>
      <c r="VVZ523" s="70"/>
      <c r="VWA523" s="60"/>
      <c r="VWB523" s="61"/>
      <c r="VWC523" s="70"/>
      <c r="VWD523" s="70"/>
      <c r="VWE523" s="60"/>
      <c r="VWF523" s="61"/>
      <c r="VWG523" s="70"/>
      <c r="VWH523" s="70"/>
      <c r="VWI523" s="60"/>
      <c r="VWJ523" s="61"/>
      <c r="VWK523" s="70"/>
      <c r="VWL523" s="70"/>
      <c r="VWM523" s="60"/>
      <c r="VWN523" s="61"/>
      <c r="VWO523" s="70"/>
      <c r="VWP523" s="70"/>
      <c r="VWQ523" s="60"/>
      <c r="VWR523" s="61"/>
      <c r="VWS523" s="70"/>
      <c r="VWT523" s="70"/>
      <c r="VWU523" s="60"/>
      <c r="VWV523" s="61"/>
      <c r="VWW523" s="70"/>
      <c r="VWX523" s="70"/>
      <c r="VWY523" s="60"/>
      <c r="VWZ523" s="61"/>
      <c r="VXA523" s="70"/>
      <c r="VXB523" s="70"/>
      <c r="VXC523" s="60"/>
      <c r="VXD523" s="61"/>
      <c r="VXE523" s="70"/>
      <c r="VXF523" s="70"/>
      <c r="VXG523" s="60"/>
      <c r="VXH523" s="61"/>
      <c r="VXI523" s="70"/>
      <c r="VXJ523" s="70"/>
      <c r="VXK523" s="60"/>
      <c r="VXL523" s="61"/>
      <c r="VXM523" s="70"/>
      <c r="VXN523" s="70"/>
      <c r="VXO523" s="60"/>
      <c r="VXP523" s="61"/>
      <c r="VXQ523" s="70"/>
      <c r="VXR523" s="70"/>
      <c r="VXS523" s="60"/>
      <c r="VXT523" s="61"/>
      <c r="VXU523" s="70"/>
      <c r="VXV523" s="70"/>
      <c r="VXW523" s="60"/>
      <c r="VXX523" s="61"/>
      <c r="VXY523" s="70"/>
      <c r="VXZ523" s="70"/>
      <c r="VYA523" s="60"/>
      <c r="VYB523" s="61"/>
      <c r="VYC523" s="70"/>
      <c r="VYD523" s="70"/>
      <c r="VYE523" s="60"/>
      <c r="VYF523" s="61"/>
      <c r="VYG523" s="70"/>
      <c r="VYH523" s="70"/>
      <c r="VYI523" s="60"/>
      <c r="VYJ523" s="61"/>
      <c r="VYK523" s="70"/>
      <c r="VYL523" s="70"/>
      <c r="VYM523" s="60"/>
      <c r="VYN523" s="61"/>
      <c r="VYO523" s="70"/>
      <c r="VYP523" s="70"/>
      <c r="VYQ523" s="60"/>
      <c r="VYR523" s="61"/>
      <c r="VYS523" s="70"/>
      <c r="VYT523" s="70"/>
      <c r="VYU523" s="60"/>
      <c r="VYV523" s="61"/>
      <c r="VYW523" s="70"/>
      <c r="VYX523" s="70"/>
      <c r="VYY523" s="60"/>
      <c r="VYZ523" s="61"/>
      <c r="VZA523" s="70"/>
      <c r="VZB523" s="70"/>
      <c r="VZC523" s="60"/>
      <c r="VZD523" s="61"/>
      <c r="VZE523" s="70"/>
      <c r="VZF523" s="70"/>
      <c r="VZG523" s="60"/>
      <c r="VZH523" s="61"/>
      <c r="VZI523" s="70"/>
      <c r="VZJ523" s="70"/>
      <c r="VZK523" s="60"/>
      <c r="VZL523" s="61"/>
      <c r="VZM523" s="70"/>
      <c r="VZN523" s="70"/>
      <c r="VZO523" s="60"/>
      <c r="VZP523" s="61"/>
      <c r="VZQ523" s="70"/>
      <c r="VZR523" s="70"/>
      <c r="VZS523" s="60"/>
      <c r="VZT523" s="61"/>
      <c r="VZU523" s="70"/>
      <c r="VZV523" s="70"/>
      <c r="VZW523" s="60"/>
      <c r="VZX523" s="61"/>
      <c r="VZY523" s="70"/>
      <c r="VZZ523" s="70"/>
      <c r="WAA523" s="60"/>
      <c r="WAB523" s="61"/>
      <c r="WAC523" s="70"/>
      <c r="WAD523" s="70"/>
      <c r="WAE523" s="60"/>
      <c r="WAF523" s="61"/>
      <c r="WAG523" s="70"/>
      <c r="WAH523" s="70"/>
      <c r="WAI523" s="60"/>
      <c r="WAJ523" s="61"/>
      <c r="WAK523" s="70"/>
      <c r="WAL523" s="70"/>
      <c r="WAM523" s="60"/>
      <c r="WAN523" s="61"/>
      <c r="WAO523" s="70"/>
      <c r="WAP523" s="70"/>
      <c r="WAQ523" s="60"/>
      <c r="WAR523" s="61"/>
      <c r="WAS523" s="70"/>
      <c r="WAT523" s="70"/>
      <c r="WAU523" s="60"/>
      <c r="WAV523" s="61"/>
      <c r="WAW523" s="70"/>
      <c r="WAX523" s="70"/>
      <c r="WAY523" s="60"/>
      <c r="WAZ523" s="61"/>
      <c r="WBA523" s="70"/>
      <c r="WBB523" s="70"/>
      <c r="WBC523" s="60"/>
      <c r="WBD523" s="61"/>
      <c r="WBE523" s="70"/>
      <c r="WBF523" s="70"/>
      <c r="WBG523" s="60"/>
      <c r="WBH523" s="61"/>
      <c r="WBI523" s="70"/>
      <c r="WBJ523" s="70"/>
      <c r="WBK523" s="60"/>
      <c r="WBL523" s="61"/>
      <c r="WBM523" s="70"/>
      <c r="WBN523" s="70"/>
      <c r="WBO523" s="60"/>
      <c r="WBP523" s="61"/>
      <c r="WBQ523" s="70"/>
      <c r="WBR523" s="70"/>
      <c r="WBS523" s="60"/>
      <c r="WBT523" s="61"/>
      <c r="WBU523" s="70"/>
      <c r="WBV523" s="70"/>
      <c r="WBW523" s="60"/>
      <c r="WBX523" s="61"/>
      <c r="WBY523" s="70"/>
      <c r="WBZ523" s="70"/>
      <c r="WCA523" s="60"/>
      <c r="WCB523" s="61"/>
      <c r="WCC523" s="70"/>
      <c r="WCD523" s="70"/>
      <c r="WCE523" s="60"/>
      <c r="WCF523" s="61"/>
      <c r="WCG523" s="70"/>
      <c r="WCH523" s="70"/>
      <c r="WCI523" s="60"/>
      <c r="WCJ523" s="61"/>
      <c r="WCK523" s="70"/>
      <c r="WCL523" s="70"/>
      <c r="WCM523" s="60"/>
      <c r="WCN523" s="61"/>
      <c r="WCO523" s="70"/>
      <c r="WCP523" s="70"/>
      <c r="WCQ523" s="60"/>
      <c r="WCR523" s="61"/>
      <c r="WCS523" s="70"/>
      <c r="WCT523" s="70"/>
      <c r="WCU523" s="60"/>
      <c r="WCV523" s="61"/>
      <c r="WCW523" s="70"/>
      <c r="WCX523" s="70"/>
      <c r="WCY523" s="60"/>
      <c r="WCZ523" s="61"/>
      <c r="WDA523" s="70"/>
      <c r="WDB523" s="70"/>
      <c r="WDC523" s="60"/>
      <c r="WDD523" s="61"/>
      <c r="WDE523" s="70"/>
      <c r="WDF523" s="70"/>
      <c r="WDG523" s="60"/>
      <c r="WDH523" s="61"/>
      <c r="WDI523" s="70"/>
      <c r="WDJ523" s="70"/>
      <c r="WDK523" s="60"/>
      <c r="WDL523" s="61"/>
      <c r="WDM523" s="70"/>
      <c r="WDN523" s="70"/>
      <c r="WDO523" s="60"/>
      <c r="WDP523" s="61"/>
      <c r="WDQ523" s="70"/>
      <c r="WDR523" s="70"/>
      <c r="WDS523" s="60"/>
      <c r="WDT523" s="61"/>
      <c r="WDU523" s="70"/>
      <c r="WDV523" s="70"/>
      <c r="WDW523" s="60"/>
      <c r="WDX523" s="61"/>
      <c r="WDY523" s="70"/>
      <c r="WDZ523" s="70"/>
      <c r="WEA523" s="60"/>
      <c r="WEB523" s="61"/>
      <c r="WEC523" s="70"/>
      <c r="WED523" s="70"/>
      <c r="WEE523" s="60"/>
      <c r="WEF523" s="61"/>
      <c r="WEG523" s="70"/>
      <c r="WEH523" s="70"/>
      <c r="WEI523" s="60"/>
      <c r="WEJ523" s="61"/>
      <c r="WEK523" s="70"/>
      <c r="WEL523" s="70"/>
      <c r="WEM523" s="60"/>
      <c r="WEN523" s="61"/>
      <c r="WEO523" s="70"/>
      <c r="WEP523" s="70"/>
      <c r="WEQ523" s="60"/>
      <c r="WER523" s="61"/>
      <c r="WES523" s="70"/>
      <c r="WET523" s="70"/>
      <c r="WEU523" s="60"/>
      <c r="WEV523" s="61"/>
      <c r="WEW523" s="70"/>
      <c r="WEX523" s="70"/>
      <c r="WEY523" s="60"/>
      <c r="WEZ523" s="61"/>
      <c r="WFA523" s="70"/>
      <c r="WFB523" s="70"/>
      <c r="WFC523" s="60"/>
      <c r="WFD523" s="61"/>
      <c r="WFE523" s="70"/>
      <c r="WFF523" s="70"/>
      <c r="WFG523" s="60"/>
      <c r="WFH523" s="61"/>
      <c r="WFI523" s="70"/>
      <c r="WFJ523" s="70"/>
      <c r="WFK523" s="60"/>
      <c r="WFL523" s="61"/>
      <c r="WFM523" s="70"/>
      <c r="WFN523" s="70"/>
      <c r="WFO523" s="60"/>
      <c r="WFP523" s="61"/>
      <c r="WFQ523" s="70"/>
      <c r="WFR523" s="70"/>
      <c r="WFS523" s="60"/>
      <c r="WFT523" s="61"/>
      <c r="WFU523" s="70"/>
      <c r="WFV523" s="70"/>
      <c r="WFW523" s="60"/>
      <c r="WFX523" s="61"/>
      <c r="WFY523" s="70"/>
      <c r="WFZ523" s="70"/>
      <c r="WGA523" s="60"/>
      <c r="WGB523" s="61"/>
      <c r="WGC523" s="70"/>
      <c r="WGD523" s="70"/>
      <c r="WGE523" s="60"/>
      <c r="WGF523" s="61"/>
      <c r="WGG523" s="70"/>
      <c r="WGH523" s="70"/>
      <c r="WGI523" s="60"/>
      <c r="WGJ523" s="61"/>
      <c r="WGK523" s="70"/>
      <c r="WGL523" s="70"/>
      <c r="WGM523" s="60"/>
      <c r="WGN523" s="61"/>
      <c r="WGO523" s="70"/>
      <c r="WGP523" s="70"/>
      <c r="WGQ523" s="60"/>
      <c r="WGR523" s="61"/>
      <c r="WGS523" s="70"/>
      <c r="WGT523" s="70"/>
      <c r="WGU523" s="60"/>
      <c r="WGV523" s="61"/>
      <c r="WGW523" s="70"/>
      <c r="WGX523" s="70"/>
      <c r="WGY523" s="60"/>
      <c r="WGZ523" s="61"/>
      <c r="WHA523" s="70"/>
      <c r="WHB523" s="70"/>
      <c r="WHC523" s="60"/>
      <c r="WHD523" s="61"/>
      <c r="WHE523" s="70"/>
      <c r="WHF523" s="70"/>
      <c r="WHG523" s="60"/>
      <c r="WHH523" s="61"/>
      <c r="WHI523" s="70"/>
      <c r="WHJ523" s="70"/>
      <c r="WHK523" s="60"/>
      <c r="WHL523" s="61"/>
      <c r="WHM523" s="70"/>
      <c r="WHN523" s="70"/>
      <c r="WHO523" s="60"/>
      <c r="WHP523" s="61"/>
      <c r="WHQ523" s="70"/>
      <c r="WHR523" s="70"/>
      <c r="WHS523" s="60"/>
      <c r="WHT523" s="61"/>
      <c r="WHU523" s="70"/>
      <c r="WHV523" s="70"/>
      <c r="WHW523" s="60"/>
      <c r="WHX523" s="61"/>
      <c r="WHY523" s="70"/>
      <c r="WHZ523" s="70"/>
      <c r="WIA523" s="60"/>
      <c r="WIB523" s="61"/>
      <c r="WIC523" s="70"/>
      <c r="WID523" s="70"/>
      <c r="WIE523" s="60"/>
      <c r="WIF523" s="61"/>
      <c r="WIG523" s="70"/>
      <c r="WIH523" s="70"/>
      <c r="WII523" s="60"/>
      <c r="WIJ523" s="61"/>
      <c r="WIK523" s="70"/>
      <c r="WIL523" s="70"/>
      <c r="WIM523" s="60"/>
      <c r="WIN523" s="61"/>
      <c r="WIO523" s="70"/>
      <c r="WIP523" s="70"/>
      <c r="WIQ523" s="60"/>
      <c r="WIR523" s="61"/>
      <c r="WIS523" s="70"/>
      <c r="WIT523" s="70"/>
      <c r="WIU523" s="60"/>
      <c r="WIV523" s="61"/>
      <c r="WIW523" s="70"/>
      <c r="WIX523" s="70"/>
      <c r="WIY523" s="60"/>
      <c r="WIZ523" s="61"/>
      <c r="WJA523" s="70"/>
      <c r="WJB523" s="70"/>
      <c r="WJC523" s="60"/>
      <c r="WJD523" s="61"/>
      <c r="WJE523" s="70"/>
      <c r="WJF523" s="70"/>
      <c r="WJG523" s="60"/>
      <c r="WJH523" s="61"/>
      <c r="WJI523" s="70"/>
      <c r="WJJ523" s="70"/>
      <c r="WJK523" s="60"/>
      <c r="WJL523" s="61"/>
      <c r="WJM523" s="70"/>
      <c r="WJN523" s="70"/>
      <c r="WJO523" s="60"/>
      <c r="WJP523" s="61"/>
      <c r="WJQ523" s="70"/>
      <c r="WJR523" s="70"/>
      <c r="WJS523" s="60"/>
      <c r="WJT523" s="61"/>
      <c r="WJU523" s="70"/>
      <c r="WJV523" s="70"/>
      <c r="WJW523" s="60"/>
      <c r="WJX523" s="61"/>
      <c r="WJY523" s="70"/>
      <c r="WJZ523" s="70"/>
      <c r="WKA523" s="60"/>
      <c r="WKB523" s="61"/>
      <c r="WKC523" s="70"/>
      <c r="WKD523" s="70"/>
      <c r="WKE523" s="60"/>
      <c r="WKF523" s="61"/>
      <c r="WKG523" s="70"/>
      <c r="WKH523" s="70"/>
      <c r="WKI523" s="60"/>
      <c r="WKJ523" s="61"/>
      <c r="WKK523" s="70"/>
      <c r="WKL523" s="70"/>
      <c r="WKM523" s="60"/>
      <c r="WKN523" s="61"/>
      <c r="WKO523" s="70"/>
      <c r="WKP523" s="70"/>
      <c r="WKQ523" s="60"/>
      <c r="WKR523" s="61"/>
      <c r="WKS523" s="70"/>
      <c r="WKT523" s="70"/>
      <c r="WKU523" s="60"/>
      <c r="WKV523" s="61"/>
      <c r="WKW523" s="70"/>
      <c r="WKX523" s="70"/>
      <c r="WKY523" s="60"/>
      <c r="WKZ523" s="61"/>
      <c r="WLA523" s="70"/>
      <c r="WLB523" s="70"/>
      <c r="WLC523" s="60"/>
      <c r="WLD523" s="61"/>
      <c r="WLE523" s="70"/>
      <c r="WLF523" s="70"/>
      <c r="WLG523" s="60"/>
      <c r="WLH523" s="61"/>
      <c r="WLI523" s="70"/>
      <c r="WLJ523" s="70"/>
      <c r="WLK523" s="60"/>
      <c r="WLL523" s="61"/>
      <c r="WLM523" s="70"/>
      <c r="WLN523" s="70"/>
      <c r="WLO523" s="60"/>
      <c r="WLP523" s="61"/>
      <c r="WLQ523" s="70"/>
      <c r="WLR523" s="70"/>
      <c r="WLS523" s="60"/>
      <c r="WLT523" s="61"/>
      <c r="WLU523" s="70"/>
      <c r="WLV523" s="70"/>
      <c r="WLW523" s="60"/>
      <c r="WLX523" s="61"/>
      <c r="WLY523" s="70"/>
      <c r="WLZ523" s="70"/>
      <c r="WMA523" s="60"/>
      <c r="WMB523" s="61"/>
      <c r="WMC523" s="70"/>
      <c r="WMD523" s="70"/>
      <c r="WME523" s="60"/>
      <c r="WMF523" s="61"/>
      <c r="WMG523" s="70"/>
      <c r="WMH523" s="70"/>
      <c r="WMI523" s="60"/>
      <c r="WMJ523" s="61"/>
      <c r="WMK523" s="70"/>
      <c r="WML523" s="70"/>
      <c r="WMM523" s="60"/>
      <c r="WMN523" s="61"/>
      <c r="WMO523" s="70"/>
      <c r="WMP523" s="70"/>
      <c r="WMQ523" s="60"/>
      <c r="WMR523" s="61"/>
      <c r="WMS523" s="70"/>
      <c r="WMT523" s="70"/>
      <c r="WMU523" s="60"/>
      <c r="WMV523" s="61"/>
      <c r="WMW523" s="70"/>
      <c r="WMX523" s="70"/>
      <c r="WMY523" s="60"/>
      <c r="WMZ523" s="61"/>
      <c r="WNA523" s="70"/>
      <c r="WNB523" s="70"/>
      <c r="WNC523" s="60"/>
      <c r="WND523" s="61"/>
      <c r="WNE523" s="70"/>
      <c r="WNF523" s="70"/>
      <c r="WNG523" s="60"/>
      <c r="WNH523" s="61"/>
      <c r="WNI523" s="70"/>
      <c r="WNJ523" s="70"/>
      <c r="WNK523" s="60"/>
      <c r="WNL523" s="61"/>
      <c r="WNM523" s="70"/>
      <c r="WNN523" s="70"/>
      <c r="WNO523" s="60"/>
      <c r="WNP523" s="61"/>
      <c r="WNQ523" s="70"/>
      <c r="WNR523" s="70"/>
      <c r="WNS523" s="60"/>
      <c r="WNT523" s="61"/>
      <c r="WNU523" s="70"/>
      <c r="WNV523" s="70"/>
      <c r="WNW523" s="60"/>
      <c r="WNX523" s="61"/>
      <c r="WNY523" s="70"/>
      <c r="WNZ523" s="70"/>
      <c r="WOA523" s="60"/>
      <c r="WOB523" s="61"/>
      <c r="WOC523" s="70"/>
      <c r="WOD523" s="70"/>
      <c r="WOE523" s="60"/>
      <c r="WOF523" s="61"/>
      <c r="WOG523" s="70"/>
      <c r="WOH523" s="70"/>
      <c r="WOI523" s="60"/>
      <c r="WOJ523" s="61"/>
      <c r="WOK523" s="70"/>
      <c r="WOL523" s="70"/>
      <c r="WOM523" s="60"/>
      <c r="WON523" s="61"/>
      <c r="WOO523" s="70"/>
      <c r="WOP523" s="70"/>
      <c r="WOQ523" s="60"/>
      <c r="WOR523" s="61"/>
      <c r="WOS523" s="70"/>
      <c r="WOT523" s="70"/>
      <c r="WOU523" s="60"/>
      <c r="WOV523" s="61"/>
      <c r="WOW523" s="70"/>
      <c r="WOX523" s="70"/>
      <c r="WOY523" s="60"/>
      <c r="WOZ523" s="61"/>
      <c r="WPA523" s="70"/>
      <c r="WPB523" s="70"/>
      <c r="WPC523" s="60"/>
      <c r="WPD523" s="61"/>
      <c r="WPE523" s="70"/>
      <c r="WPF523" s="70"/>
      <c r="WPG523" s="60"/>
      <c r="WPH523" s="61"/>
      <c r="WPI523" s="70"/>
      <c r="WPJ523" s="70"/>
      <c r="WPK523" s="60"/>
      <c r="WPL523" s="61"/>
      <c r="WPM523" s="70"/>
      <c r="WPN523" s="70"/>
      <c r="WPO523" s="60"/>
      <c r="WPP523" s="61"/>
      <c r="WPQ523" s="70"/>
      <c r="WPR523" s="70"/>
      <c r="WPS523" s="60"/>
      <c r="WPT523" s="61"/>
      <c r="WPU523" s="70"/>
      <c r="WPV523" s="70"/>
      <c r="WPW523" s="60"/>
      <c r="WPX523" s="61"/>
      <c r="WPY523" s="70"/>
      <c r="WPZ523" s="70"/>
      <c r="WQA523" s="60"/>
      <c r="WQB523" s="61"/>
      <c r="WQC523" s="70"/>
      <c r="WQD523" s="70"/>
      <c r="WQE523" s="60"/>
      <c r="WQF523" s="61"/>
      <c r="WQG523" s="70"/>
      <c r="WQH523" s="70"/>
      <c r="WQI523" s="60"/>
      <c r="WQJ523" s="61"/>
      <c r="WQK523" s="70"/>
      <c r="WQL523" s="70"/>
      <c r="WQM523" s="60"/>
      <c r="WQN523" s="61"/>
      <c r="WQO523" s="70"/>
      <c r="WQP523" s="70"/>
      <c r="WQQ523" s="60"/>
      <c r="WQR523" s="61"/>
      <c r="WQS523" s="70"/>
      <c r="WQT523" s="70"/>
      <c r="WQU523" s="60"/>
      <c r="WQV523" s="61"/>
      <c r="WQW523" s="70"/>
      <c r="WQX523" s="70"/>
      <c r="WQY523" s="60"/>
      <c r="WQZ523" s="61"/>
      <c r="WRA523" s="70"/>
      <c r="WRB523" s="70"/>
      <c r="WRC523" s="60"/>
      <c r="WRD523" s="61"/>
      <c r="WRE523" s="70"/>
      <c r="WRF523" s="70"/>
      <c r="WRG523" s="60"/>
      <c r="WRH523" s="61"/>
      <c r="WRI523" s="70"/>
      <c r="WRJ523" s="70"/>
      <c r="WRK523" s="60"/>
      <c r="WRL523" s="61"/>
      <c r="WRM523" s="70"/>
      <c r="WRN523" s="70"/>
      <c r="WRO523" s="60"/>
      <c r="WRP523" s="61"/>
      <c r="WRQ523" s="70"/>
      <c r="WRR523" s="70"/>
      <c r="WRS523" s="60"/>
      <c r="WRT523" s="61"/>
      <c r="WRU523" s="70"/>
      <c r="WRV523" s="70"/>
      <c r="WRW523" s="60"/>
      <c r="WRX523" s="61"/>
      <c r="WRY523" s="70"/>
      <c r="WRZ523" s="70"/>
      <c r="WSA523" s="60"/>
      <c r="WSB523" s="61"/>
      <c r="WSC523" s="70"/>
      <c r="WSD523" s="70"/>
      <c r="WSE523" s="60"/>
      <c r="WSF523" s="61"/>
      <c r="WSG523" s="70"/>
      <c r="WSH523" s="70"/>
      <c r="WSI523" s="60"/>
      <c r="WSJ523" s="61"/>
      <c r="WSK523" s="70"/>
      <c r="WSL523" s="70"/>
      <c r="WSM523" s="60"/>
      <c r="WSN523" s="61"/>
      <c r="WSO523" s="70"/>
      <c r="WSP523" s="70"/>
      <c r="WSQ523" s="60"/>
      <c r="WSR523" s="61"/>
      <c r="WSS523" s="70"/>
      <c r="WST523" s="70"/>
      <c r="WSU523" s="60"/>
      <c r="WSV523" s="61"/>
      <c r="WSW523" s="70"/>
      <c r="WSX523" s="70"/>
      <c r="WSY523" s="60"/>
      <c r="WSZ523" s="61"/>
      <c r="WTA523" s="70"/>
      <c r="WTB523" s="70"/>
      <c r="WTC523" s="60"/>
      <c r="WTD523" s="61"/>
      <c r="WTE523" s="70"/>
      <c r="WTF523" s="70"/>
      <c r="WTG523" s="60"/>
      <c r="WTH523" s="61"/>
      <c r="WTI523" s="70"/>
      <c r="WTJ523" s="70"/>
      <c r="WTK523" s="60"/>
      <c r="WTL523" s="61"/>
      <c r="WTM523" s="70"/>
      <c r="WTN523" s="70"/>
      <c r="WTO523" s="60"/>
      <c r="WTP523" s="61"/>
      <c r="WTQ523" s="70"/>
      <c r="WTR523" s="70"/>
      <c r="WTS523" s="60"/>
      <c r="WTT523" s="61"/>
      <c r="WTU523" s="70"/>
      <c r="WTV523" s="70"/>
      <c r="WTW523" s="60"/>
      <c r="WTX523" s="61"/>
      <c r="WTY523" s="70"/>
      <c r="WTZ523" s="70"/>
      <c r="WUA523" s="60"/>
      <c r="WUB523" s="61"/>
      <c r="WUC523" s="70"/>
      <c r="WUD523" s="70"/>
      <c r="WUE523" s="60"/>
      <c r="WUF523" s="61"/>
      <c r="WUG523" s="70"/>
      <c r="WUH523" s="70"/>
      <c r="WUI523" s="60"/>
      <c r="WUJ523" s="61"/>
      <c r="WUK523" s="70"/>
      <c r="WUL523" s="70"/>
      <c r="WUM523" s="60"/>
      <c r="WUN523" s="61"/>
      <c r="WUO523" s="70"/>
      <c r="WUP523" s="70"/>
      <c r="WUQ523" s="60"/>
      <c r="WUR523" s="61"/>
      <c r="WUS523" s="70"/>
      <c r="WUT523" s="70"/>
      <c r="WUU523" s="60"/>
      <c r="WUV523" s="61"/>
      <c r="WUW523" s="70"/>
      <c r="WUX523" s="70"/>
      <c r="WUY523" s="60"/>
      <c r="WUZ523" s="61"/>
      <c r="WVA523" s="70"/>
      <c r="WVB523" s="70"/>
      <c r="WVC523" s="60"/>
      <c r="WVD523" s="61"/>
      <c r="WVE523" s="70"/>
      <c r="WVF523" s="70"/>
      <c r="WVG523" s="60"/>
      <c r="WVH523" s="61"/>
      <c r="WVI523" s="70"/>
      <c r="WVJ523" s="70"/>
      <c r="WVK523" s="60"/>
      <c r="WVL523" s="61"/>
      <c r="WVM523" s="70"/>
      <c r="WVN523" s="70"/>
      <c r="WVO523" s="60"/>
      <c r="WVP523" s="61"/>
      <c r="WVQ523" s="70"/>
      <c r="WVR523" s="70"/>
      <c r="WVS523" s="60"/>
      <c r="WVT523" s="61"/>
      <c r="WVU523" s="70"/>
      <c r="WVV523" s="70"/>
      <c r="WVW523" s="60"/>
      <c r="WVX523" s="61"/>
      <c r="WVY523" s="70"/>
      <c r="WVZ523" s="70"/>
      <c r="WWA523" s="60"/>
      <c r="WWB523" s="61"/>
      <c r="WWC523" s="70"/>
      <c r="WWD523" s="70"/>
      <c r="WWE523" s="60"/>
      <c r="WWF523" s="61"/>
      <c r="WWG523" s="70"/>
      <c r="WWH523" s="70"/>
      <c r="WWI523" s="60"/>
      <c r="WWJ523" s="61"/>
      <c r="WWK523" s="70"/>
      <c r="WWL523" s="70"/>
      <c r="WWM523" s="60"/>
      <c r="WWN523" s="61"/>
      <c r="WWO523" s="70"/>
      <c r="WWP523" s="70"/>
      <c r="WWQ523" s="60"/>
      <c r="WWR523" s="61"/>
      <c r="WWS523" s="70"/>
      <c r="WWT523" s="70"/>
      <c r="WWU523" s="60"/>
      <c r="WWV523" s="61"/>
      <c r="WWW523" s="70"/>
      <c r="WWX523" s="70"/>
      <c r="WWY523" s="60"/>
      <c r="WWZ523" s="61"/>
      <c r="WXA523" s="70"/>
      <c r="WXB523" s="70"/>
      <c r="WXC523" s="60"/>
      <c r="WXD523" s="61"/>
      <c r="WXE523" s="70"/>
      <c r="WXF523" s="70"/>
      <c r="WXG523" s="60"/>
      <c r="WXH523" s="61"/>
      <c r="WXI523" s="70"/>
      <c r="WXJ523" s="70"/>
      <c r="WXK523" s="60"/>
      <c r="WXL523" s="61"/>
      <c r="WXM523" s="70"/>
      <c r="WXN523" s="70"/>
      <c r="WXO523" s="60"/>
      <c r="WXP523" s="61"/>
      <c r="WXQ523" s="70"/>
      <c r="WXR523" s="70"/>
      <c r="WXS523" s="60"/>
      <c r="WXT523" s="61"/>
      <c r="WXU523" s="70"/>
      <c r="WXV523" s="70"/>
      <c r="WXW523" s="60"/>
      <c r="WXX523" s="61"/>
      <c r="WXY523" s="70"/>
      <c r="WXZ523" s="70"/>
      <c r="WYA523" s="60"/>
      <c r="WYB523" s="61"/>
      <c r="WYC523" s="70"/>
      <c r="WYD523" s="70"/>
      <c r="WYE523" s="60"/>
      <c r="WYF523" s="61"/>
      <c r="WYG523" s="70"/>
      <c r="WYH523" s="70"/>
      <c r="WYI523" s="60"/>
      <c r="WYJ523" s="61"/>
      <c r="WYK523" s="70"/>
      <c r="WYL523" s="70"/>
      <c r="WYM523" s="60"/>
      <c r="WYN523" s="61"/>
      <c r="WYO523" s="70"/>
      <c r="WYP523" s="70"/>
      <c r="WYQ523" s="60"/>
      <c r="WYR523" s="61"/>
      <c r="WYS523" s="70"/>
      <c r="WYT523" s="70"/>
      <c r="WYU523" s="60"/>
      <c r="WYV523" s="61"/>
      <c r="WYW523" s="70"/>
      <c r="WYX523" s="70"/>
      <c r="WYY523" s="60"/>
      <c r="WYZ523" s="61"/>
      <c r="WZA523" s="70"/>
      <c r="WZB523" s="70"/>
      <c r="WZC523" s="60"/>
      <c r="WZD523" s="61"/>
      <c r="WZE523" s="70"/>
      <c r="WZF523" s="70"/>
      <c r="WZG523" s="60"/>
      <c r="WZH523" s="61"/>
      <c r="WZI523" s="70"/>
      <c r="WZJ523" s="70"/>
      <c r="WZK523" s="60"/>
      <c r="WZL523" s="61"/>
      <c r="WZM523" s="70"/>
      <c r="WZN523" s="70"/>
      <c r="WZO523" s="60"/>
      <c r="WZP523" s="61"/>
      <c r="WZQ523" s="70"/>
      <c r="WZR523" s="70"/>
      <c r="WZS523" s="60"/>
      <c r="WZT523" s="61"/>
      <c r="WZU523" s="70"/>
      <c r="WZV523" s="70"/>
      <c r="WZW523" s="60"/>
      <c r="WZX523" s="61"/>
      <c r="WZY523" s="70"/>
      <c r="WZZ523" s="70"/>
      <c r="XAA523" s="60"/>
      <c r="XAB523" s="61"/>
      <c r="XAC523" s="70"/>
      <c r="XAD523" s="70"/>
      <c r="XAE523" s="60"/>
      <c r="XAF523" s="61"/>
      <c r="XAG523" s="70"/>
      <c r="XAH523" s="70"/>
      <c r="XAI523" s="60"/>
      <c r="XAJ523" s="61"/>
      <c r="XAK523" s="70"/>
      <c r="XAL523" s="70"/>
      <c r="XAM523" s="60"/>
      <c r="XAN523" s="61"/>
      <c r="XAO523" s="70"/>
      <c r="XAP523" s="70"/>
      <c r="XAQ523" s="60"/>
      <c r="XAR523" s="61"/>
      <c r="XAS523" s="70"/>
      <c r="XAT523" s="70"/>
      <c r="XAU523" s="60"/>
      <c r="XAV523" s="61"/>
      <c r="XAW523" s="70"/>
      <c r="XAX523" s="70"/>
      <c r="XAY523" s="60"/>
      <c r="XAZ523" s="61"/>
      <c r="XBA523" s="70"/>
      <c r="XBB523" s="70"/>
      <c r="XBC523" s="60"/>
      <c r="XBD523" s="61"/>
      <c r="XBE523" s="70"/>
      <c r="XBF523" s="70"/>
      <c r="XBG523" s="60"/>
      <c r="XBH523" s="61"/>
      <c r="XBI523" s="70"/>
      <c r="XBJ523" s="70"/>
      <c r="XBK523" s="60"/>
      <c r="XBL523" s="61"/>
      <c r="XBM523" s="70"/>
      <c r="XBN523" s="70"/>
      <c r="XBO523" s="60"/>
      <c r="XBP523" s="61"/>
      <c r="XBQ523" s="70"/>
      <c r="XBR523" s="70"/>
      <c r="XBS523" s="60"/>
      <c r="XBT523" s="61"/>
      <c r="XBU523" s="70"/>
      <c r="XBV523" s="70"/>
      <c r="XBW523" s="60"/>
      <c r="XBX523" s="61"/>
      <c r="XBY523" s="70"/>
      <c r="XBZ523" s="70"/>
      <c r="XCA523" s="60"/>
      <c r="XCB523" s="61"/>
      <c r="XCC523" s="70"/>
      <c r="XCD523" s="70"/>
      <c r="XCE523" s="60"/>
      <c r="XCF523" s="61"/>
      <c r="XCG523" s="70"/>
      <c r="XCH523" s="70"/>
      <c r="XCI523" s="60"/>
      <c r="XCJ523" s="61"/>
      <c r="XCK523" s="70"/>
      <c r="XCL523" s="70"/>
      <c r="XCM523" s="60"/>
      <c r="XCN523" s="61"/>
      <c r="XCO523" s="70"/>
      <c r="XCP523" s="70"/>
      <c r="XCQ523" s="60"/>
      <c r="XCR523" s="61"/>
      <c r="XCS523" s="70"/>
      <c r="XCT523" s="70"/>
      <c r="XCU523" s="60"/>
      <c r="XCV523" s="61"/>
      <c r="XCW523" s="70"/>
      <c r="XCX523" s="70"/>
      <c r="XCY523" s="60"/>
      <c r="XCZ523" s="61"/>
      <c r="XDA523" s="70"/>
      <c r="XDB523" s="70"/>
      <c r="XDC523" s="60"/>
      <c r="XDD523" s="61"/>
      <c r="XDE523" s="70"/>
      <c r="XDF523" s="70"/>
      <c r="XDG523" s="60"/>
      <c r="XDH523" s="61"/>
      <c r="XDI523" s="70"/>
      <c r="XDJ523" s="70"/>
      <c r="XDK523" s="60"/>
      <c r="XDL523" s="61"/>
      <c r="XDM523" s="70"/>
      <c r="XDN523" s="70"/>
      <c r="XDO523" s="60"/>
      <c r="XDP523" s="61"/>
      <c r="XDQ523" s="70"/>
      <c r="XDR523" s="70"/>
      <c r="XDS523" s="60"/>
      <c r="XDT523" s="61"/>
      <c r="XDU523" s="70"/>
      <c r="XDV523" s="70"/>
      <c r="XDW523" s="60"/>
      <c r="XDX523" s="61"/>
      <c r="XDY523" s="70"/>
      <c r="XDZ523" s="70"/>
      <c r="XEA523" s="60"/>
      <c r="XEB523" s="61"/>
      <c r="XEC523" s="70"/>
      <c r="XED523" s="70"/>
      <c r="XEE523" s="60"/>
      <c r="XEF523" s="61"/>
      <c r="XEG523" s="70"/>
      <c r="XEH523" s="70"/>
      <c r="XEI523" s="60"/>
      <c r="XEJ523" s="61"/>
      <c r="XEK523" s="70"/>
      <c r="XEL523" s="70"/>
      <c r="XEM523" s="60"/>
      <c r="XEN523" s="61"/>
      <c r="XEO523" s="70"/>
      <c r="XEP523" s="70"/>
      <c r="XEQ523" s="60"/>
      <c r="XER523" s="61"/>
      <c r="XES523" s="70"/>
      <c r="XET523" s="70"/>
      <c r="XEU523" s="60"/>
      <c r="XEV523" s="61"/>
      <c r="XEW523" s="70"/>
      <c r="XEX523" s="70"/>
      <c r="XEY523" s="60"/>
      <c r="XEZ523" s="61"/>
      <c r="XFA523" s="70"/>
      <c r="XFB523" s="70"/>
      <c r="XFC523" s="60"/>
      <c r="XFD523" s="61"/>
    </row>
    <row r="524" spans="1:16384" ht="89.25" customHeight="1" x14ac:dyDescent="0.25">
      <c r="A524" s="91"/>
      <c r="B524" s="73" t="s">
        <v>206</v>
      </c>
      <c r="C524" s="11" t="s">
        <v>183</v>
      </c>
      <c r="D524" s="11">
        <v>4</v>
      </c>
      <c r="E524" s="70"/>
      <c r="F524" s="70"/>
      <c r="G524" s="60"/>
      <c r="H524" s="61"/>
      <c r="I524" s="70"/>
      <c r="J524" s="70"/>
      <c r="K524" s="60"/>
      <c r="L524" s="61"/>
      <c r="M524" s="70"/>
      <c r="N524" s="70"/>
      <c r="O524" s="60"/>
      <c r="P524" s="61"/>
      <c r="Q524" s="70"/>
      <c r="R524" s="70"/>
      <c r="S524" s="60"/>
      <c r="T524" s="61"/>
      <c r="U524" s="70"/>
      <c r="V524" s="70"/>
      <c r="W524" s="60"/>
      <c r="X524" s="61"/>
      <c r="Y524" s="70"/>
      <c r="Z524" s="70"/>
      <c r="AA524" s="60"/>
      <c r="AB524" s="61"/>
      <c r="AC524" s="70"/>
      <c r="AD524" s="70"/>
      <c r="AE524" s="60"/>
      <c r="AF524" s="61"/>
      <c r="AG524" s="70"/>
      <c r="AH524" s="70"/>
      <c r="AI524" s="60"/>
      <c r="AJ524" s="61"/>
      <c r="AK524" s="70"/>
      <c r="AL524" s="70"/>
      <c r="AM524" s="60"/>
      <c r="AN524" s="61"/>
      <c r="AO524" s="70"/>
      <c r="AP524" s="70"/>
      <c r="AQ524" s="60"/>
      <c r="AR524" s="61"/>
      <c r="AS524" s="70"/>
      <c r="AT524" s="70"/>
      <c r="AU524" s="60"/>
      <c r="AV524" s="61"/>
      <c r="AW524" s="70"/>
      <c r="AX524" s="70"/>
      <c r="AY524" s="60"/>
      <c r="AZ524" s="61"/>
      <c r="BA524" s="70"/>
      <c r="BB524" s="70"/>
      <c r="BC524" s="60"/>
      <c r="BD524" s="61"/>
      <c r="BE524" s="70"/>
      <c r="BF524" s="70"/>
      <c r="BG524" s="60"/>
      <c r="BH524" s="61"/>
      <c r="BI524" s="70"/>
      <c r="BJ524" s="70"/>
      <c r="BK524" s="60"/>
      <c r="BL524" s="61"/>
      <c r="BM524" s="70"/>
      <c r="BN524" s="70"/>
      <c r="BO524" s="60"/>
      <c r="BP524" s="61"/>
      <c r="BQ524" s="70"/>
      <c r="BR524" s="70"/>
      <c r="BS524" s="60"/>
      <c r="BT524" s="61"/>
      <c r="BU524" s="70"/>
      <c r="BV524" s="70"/>
      <c r="BW524" s="60"/>
      <c r="BX524" s="61"/>
      <c r="BY524" s="70"/>
      <c r="BZ524" s="70"/>
      <c r="CA524" s="60"/>
      <c r="CB524" s="61"/>
      <c r="CC524" s="70"/>
      <c r="CD524" s="70"/>
      <c r="CE524" s="60"/>
      <c r="CF524" s="61"/>
      <c r="CG524" s="70"/>
      <c r="CH524" s="70"/>
      <c r="CI524" s="60"/>
      <c r="CJ524" s="61"/>
      <c r="CK524" s="70"/>
      <c r="CL524" s="70"/>
      <c r="CM524" s="60"/>
      <c r="CN524" s="61"/>
      <c r="CO524" s="70"/>
      <c r="CP524" s="70"/>
      <c r="CQ524" s="60"/>
      <c r="CR524" s="61"/>
      <c r="CS524" s="70"/>
      <c r="CT524" s="70"/>
      <c r="CU524" s="60"/>
      <c r="CV524" s="61"/>
      <c r="CW524" s="70"/>
      <c r="CX524" s="70"/>
      <c r="CY524" s="60"/>
      <c r="CZ524" s="61"/>
      <c r="DA524" s="70"/>
      <c r="DB524" s="70"/>
      <c r="DC524" s="60"/>
      <c r="DD524" s="61"/>
      <c r="DE524" s="70"/>
      <c r="DF524" s="70"/>
      <c r="DG524" s="60"/>
      <c r="DH524" s="61"/>
      <c r="DI524" s="70"/>
      <c r="DJ524" s="70"/>
      <c r="DK524" s="60"/>
      <c r="DL524" s="61"/>
      <c r="DM524" s="70"/>
      <c r="DN524" s="70"/>
      <c r="DO524" s="60"/>
      <c r="DP524" s="61"/>
      <c r="DQ524" s="70"/>
      <c r="DR524" s="70"/>
      <c r="DS524" s="60"/>
      <c r="DT524" s="61"/>
      <c r="DU524" s="70"/>
      <c r="DV524" s="70"/>
      <c r="DW524" s="60"/>
      <c r="DX524" s="61"/>
      <c r="DY524" s="70"/>
      <c r="DZ524" s="70"/>
      <c r="EA524" s="60"/>
      <c r="EB524" s="61"/>
      <c r="EC524" s="70"/>
      <c r="ED524" s="70"/>
      <c r="EE524" s="60"/>
      <c r="EF524" s="61"/>
      <c r="EG524" s="70"/>
      <c r="EH524" s="70"/>
      <c r="EI524" s="60"/>
      <c r="EJ524" s="61"/>
      <c r="EK524" s="70"/>
      <c r="EL524" s="70"/>
      <c r="EM524" s="60"/>
      <c r="EN524" s="61"/>
      <c r="EO524" s="70"/>
      <c r="EP524" s="70"/>
      <c r="EQ524" s="60"/>
      <c r="ER524" s="61"/>
      <c r="ES524" s="70"/>
      <c r="ET524" s="70"/>
      <c r="EU524" s="60"/>
      <c r="EV524" s="61"/>
      <c r="EW524" s="70"/>
      <c r="EX524" s="70"/>
      <c r="EY524" s="60"/>
      <c r="EZ524" s="61"/>
      <c r="FA524" s="70"/>
      <c r="FB524" s="70"/>
      <c r="FC524" s="60"/>
      <c r="FD524" s="61"/>
      <c r="FE524" s="70"/>
      <c r="FF524" s="70"/>
      <c r="FG524" s="60"/>
      <c r="FH524" s="61"/>
      <c r="FI524" s="70"/>
      <c r="FJ524" s="70"/>
      <c r="FK524" s="60"/>
      <c r="FL524" s="61"/>
      <c r="FM524" s="70"/>
      <c r="FN524" s="70"/>
      <c r="FO524" s="60"/>
      <c r="FP524" s="61"/>
      <c r="FQ524" s="70"/>
      <c r="FR524" s="70"/>
      <c r="FS524" s="60"/>
      <c r="FT524" s="61"/>
      <c r="FU524" s="70"/>
      <c r="FV524" s="70"/>
      <c r="FW524" s="60"/>
      <c r="FX524" s="61"/>
      <c r="FY524" s="70"/>
      <c r="FZ524" s="70"/>
      <c r="GA524" s="60"/>
      <c r="GB524" s="61"/>
      <c r="GC524" s="70"/>
      <c r="GD524" s="70"/>
      <c r="GE524" s="60"/>
      <c r="GF524" s="61"/>
      <c r="GG524" s="70"/>
      <c r="GH524" s="70"/>
      <c r="GI524" s="60"/>
      <c r="GJ524" s="61"/>
      <c r="GK524" s="70"/>
      <c r="GL524" s="70"/>
      <c r="GM524" s="60"/>
      <c r="GN524" s="61"/>
      <c r="GO524" s="70"/>
      <c r="GP524" s="70"/>
      <c r="GQ524" s="60"/>
      <c r="GR524" s="61"/>
      <c r="GS524" s="70"/>
      <c r="GT524" s="70"/>
      <c r="GU524" s="60"/>
      <c r="GV524" s="61"/>
      <c r="GW524" s="70"/>
      <c r="GX524" s="70"/>
      <c r="GY524" s="60"/>
      <c r="GZ524" s="61"/>
      <c r="HA524" s="70"/>
      <c r="HB524" s="70"/>
      <c r="HC524" s="60"/>
      <c r="HD524" s="61"/>
      <c r="HE524" s="70"/>
      <c r="HF524" s="70"/>
      <c r="HG524" s="60"/>
      <c r="HH524" s="61"/>
      <c r="HI524" s="70"/>
      <c r="HJ524" s="70"/>
      <c r="HK524" s="60"/>
      <c r="HL524" s="61"/>
      <c r="HM524" s="70"/>
      <c r="HN524" s="70"/>
      <c r="HO524" s="60"/>
      <c r="HP524" s="61"/>
      <c r="HQ524" s="70"/>
      <c r="HR524" s="70"/>
      <c r="HS524" s="60"/>
      <c r="HT524" s="61"/>
      <c r="HU524" s="70"/>
      <c r="HV524" s="70"/>
      <c r="HW524" s="60"/>
      <c r="HX524" s="61"/>
      <c r="HY524" s="70"/>
      <c r="HZ524" s="70"/>
      <c r="IA524" s="60"/>
      <c r="IB524" s="61"/>
      <c r="IC524" s="70"/>
      <c r="ID524" s="70"/>
      <c r="IE524" s="60"/>
      <c r="IF524" s="61"/>
      <c r="IG524" s="70"/>
      <c r="IH524" s="70"/>
      <c r="II524" s="60"/>
      <c r="IJ524" s="61"/>
      <c r="IK524" s="70"/>
      <c r="IL524" s="70"/>
      <c r="IM524" s="60"/>
      <c r="IN524" s="61"/>
      <c r="IO524" s="70"/>
      <c r="IP524" s="70"/>
      <c r="IQ524" s="60"/>
      <c r="IR524" s="61"/>
      <c r="IS524" s="70"/>
      <c r="IT524" s="70"/>
      <c r="IU524" s="60"/>
      <c r="IV524" s="61"/>
      <c r="IW524" s="70"/>
      <c r="IX524" s="70"/>
      <c r="IY524" s="60"/>
      <c r="IZ524" s="61"/>
      <c r="JA524" s="70"/>
      <c r="JB524" s="70"/>
      <c r="JC524" s="60"/>
      <c r="JD524" s="61"/>
      <c r="JE524" s="70"/>
      <c r="JF524" s="70"/>
      <c r="JG524" s="60"/>
      <c r="JH524" s="61"/>
      <c r="JI524" s="70"/>
      <c r="JJ524" s="70"/>
      <c r="JK524" s="60"/>
      <c r="JL524" s="61"/>
      <c r="JM524" s="70"/>
      <c r="JN524" s="70"/>
      <c r="JO524" s="60"/>
      <c r="JP524" s="61"/>
      <c r="JQ524" s="70"/>
      <c r="JR524" s="70"/>
      <c r="JS524" s="60"/>
      <c r="JT524" s="61"/>
      <c r="JU524" s="70"/>
      <c r="JV524" s="70"/>
      <c r="JW524" s="60"/>
      <c r="JX524" s="61"/>
      <c r="JY524" s="70"/>
      <c r="JZ524" s="70"/>
      <c r="KA524" s="60"/>
      <c r="KB524" s="61"/>
      <c r="KC524" s="70"/>
      <c r="KD524" s="70"/>
      <c r="KE524" s="60"/>
      <c r="KF524" s="61"/>
      <c r="KG524" s="70"/>
      <c r="KH524" s="70"/>
      <c r="KI524" s="60"/>
      <c r="KJ524" s="61"/>
      <c r="KK524" s="70"/>
      <c r="KL524" s="70"/>
      <c r="KM524" s="60"/>
      <c r="KN524" s="61"/>
      <c r="KO524" s="70"/>
      <c r="KP524" s="70"/>
      <c r="KQ524" s="60"/>
      <c r="KR524" s="61"/>
      <c r="KS524" s="70"/>
      <c r="KT524" s="70"/>
      <c r="KU524" s="60"/>
      <c r="KV524" s="61"/>
      <c r="KW524" s="70"/>
      <c r="KX524" s="70"/>
      <c r="KY524" s="60"/>
      <c r="KZ524" s="61"/>
      <c r="LA524" s="70"/>
      <c r="LB524" s="70"/>
      <c r="LC524" s="60"/>
      <c r="LD524" s="61"/>
      <c r="LE524" s="70"/>
      <c r="LF524" s="70"/>
      <c r="LG524" s="60"/>
      <c r="LH524" s="61"/>
      <c r="LI524" s="70"/>
      <c r="LJ524" s="70"/>
      <c r="LK524" s="60"/>
      <c r="LL524" s="61"/>
      <c r="LM524" s="70"/>
      <c r="LN524" s="70"/>
      <c r="LO524" s="60"/>
      <c r="LP524" s="61"/>
      <c r="LQ524" s="70"/>
      <c r="LR524" s="70"/>
      <c r="LS524" s="60"/>
      <c r="LT524" s="61"/>
      <c r="LU524" s="70"/>
      <c r="LV524" s="70"/>
      <c r="LW524" s="60"/>
      <c r="LX524" s="61"/>
      <c r="LY524" s="70"/>
      <c r="LZ524" s="70"/>
      <c r="MA524" s="60"/>
      <c r="MB524" s="61"/>
      <c r="MC524" s="70"/>
      <c r="MD524" s="70"/>
      <c r="ME524" s="60"/>
      <c r="MF524" s="61"/>
      <c r="MG524" s="70"/>
      <c r="MH524" s="70"/>
      <c r="MI524" s="60"/>
      <c r="MJ524" s="61"/>
      <c r="MK524" s="70"/>
      <c r="ML524" s="70"/>
      <c r="MM524" s="60"/>
      <c r="MN524" s="61"/>
      <c r="MO524" s="70"/>
      <c r="MP524" s="70"/>
      <c r="MQ524" s="60"/>
      <c r="MR524" s="61"/>
      <c r="MS524" s="70"/>
      <c r="MT524" s="70"/>
      <c r="MU524" s="60"/>
      <c r="MV524" s="61"/>
      <c r="MW524" s="70"/>
      <c r="MX524" s="70"/>
      <c r="MY524" s="60"/>
      <c r="MZ524" s="61"/>
      <c r="NA524" s="70"/>
      <c r="NB524" s="70"/>
      <c r="NC524" s="60"/>
      <c r="ND524" s="61"/>
      <c r="NE524" s="70"/>
      <c r="NF524" s="70"/>
      <c r="NG524" s="60"/>
      <c r="NH524" s="61"/>
      <c r="NI524" s="70"/>
      <c r="NJ524" s="70"/>
      <c r="NK524" s="60"/>
      <c r="NL524" s="61"/>
      <c r="NM524" s="70"/>
      <c r="NN524" s="70"/>
      <c r="NO524" s="60"/>
      <c r="NP524" s="61"/>
      <c r="NQ524" s="70"/>
      <c r="NR524" s="70"/>
      <c r="NS524" s="60"/>
      <c r="NT524" s="61"/>
      <c r="NU524" s="70"/>
      <c r="NV524" s="70"/>
      <c r="NW524" s="60"/>
      <c r="NX524" s="61"/>
      <c r="NY524" s="70"/>
      <c r="NZ524" s="70"/>
      <c r="OA524" s="60"/>
      <c r="OB524" s="61"/>
      <c r="OC524" s="70"/>
      <c r="OD524" s="70"/>
      <c r="OE524" s="60"/>
      <c r="OF524" s="61"/>
      <c r="OG524" s="70"/>
      <c r="OH524" s="70"/>
      <c r="OI524" s="60"/>
      <c r="OJ524" s="61"/>
      <c r="OK524" s="70"/>
      <c r="OL524" s="70"/>
      <c r="OM524" s="60"/>
      <c r="ON524" s="61"/>
      <c r="OO524" s="70"/>
      <c r="OP524" s="70"/>
      <c r="OQ524" s="60"/>
      <c r="OR524" s="61"/>
      <c r="OS524" s="70"/>
      <c r="OT524" s="70"/>
      <c r="OU524" s="60"/>
      <c r="OV524" s="61"/>
      <c r="OW524" s="70"/>
      <c r="OX524" s="70"/>
      <c r="OY524" s="60"/>
      <c r="OZ524" s="61"/>
      <c r="PA524" s="70"/>
      <c r="PB524" s="70"/>
      <c r="PC524" s="60"/>
      <c r="PD524" s="61"/>
      <c r="PE524" s="70"/>
      <c r="PF524" s="70"/>
      <c r="PG524" s="60"/>
      <c r="PH524" s="61"/>
      <c r="PI524" s="70"/>
      <c r="PJ524" s="70"/>
      <c r="PK524" s="60"/>
      <c r="PL524" s="61"/>
      <c r="PM524" s="70"/>
      <c r="PN524" s="70"/>
      <c r="PO524" s="60"/>
      <c r="PP524" s="61"/>
      <c r="PQ524" s="70"/>
      <c r="PR524" s="70"/>
      <c r="PS524" s="60"/>
      <c r="PT524" s="61"/>
      <c r="PU524" s="70"/>
      <c r="PV524" s="70"/>
      <c r="PW524" s="60"/>
      <c r="PX524" s="61"/>
      <c r="PY524" s="70"/>
      <c r="PZ524" s="70"/>
      <c r="QA524" s="60"/>
      <c r="QB524" s="61"/>
      <c r="QC524" s="70"/>
      <c r="QD524" s="70"/>
      <c r="QE524" s="60"/>
      <c r="QF524" s="61"/>
      <c r="QG524" s="70"/>
      <c r="QH524" s="70"/>
      <c r="QI524" s="60"/>
      <c r="QJ524" s="61"/>
      <c r="QK524" s="70"/>
      <c r="QL524" s="70"/>
      <c r="QM524" s="60"/>
      <c r="QN524" s="61"/>
      <c r="QO524" s="70"/>
      <c r="QP524" s="70"/>
      <c r="QQ524" s="60"/>
      <c r="QR524" s="61"/>
      <c r="QS524" s="70"/>
      <c r="QT524" s="70"/>
      <c r="QU524" s="60"/>
      <c r="QV524" s="61"/>
      <c r="QW524" s="70"/>
      <c r="QX524" s="70"/>
      <c r="QY524" s="60"/>
      <c r="QZ524" s="61"/>
      <c r="RA524" s="70"/>
      <c r="RB524" s="70"/>
      <c r="RC524" s="60"/>
      <c r="RD524" s="61"/>
      <c r="RE524" s="70"/>
      <c r="RF524" s="70"/>
      <c r="RG524" s="60"/>
      <c r="RH524" s="61"/>
      <c r="RI524" s="70"/>
      <c r="RJ524" s="70"/>
      <c r="RK524" s="60"/>
      <c r="RL524" s="61"/>
      <c r="RM524" s="70"/>
      <c r="RN524" s="70"/>
      <c r="RO524" s="60"/>
      <c r="RP524" s="61"/>
      <c r="RQ524" s="70"/>
      <c r="RR524" s="70"/>
      <c r="RS524" s="60"/>
      <c r="RT524" s="61"/>
      <c r="RU524" s="70"/>
      <c r="RV524" s="70"/>
      <c r="RW524" s="60"/>
      <c r="RX524" s="61"/>
      <c r="RY524" s="70"/>
      <c r="RZ524" s="70"/>
      <c r="SA524" s="60"/>
      <c r="SB524" s="61"/>
      <c r="SC524" s="70"/>
      <c r="SD524" s="70"/>
      <c r="SE524" s="60"/>
      <c r="SF524" s="61"/>
      <c r="SG524" s="70"/>
      <c r="SH524" s="70"/>
      <c r="SI524" s="60"/>
      <c r="SJ524" s="61"/>
      <c r="SK524" s="70"/>
      <c r="SL524" s="70"/>
      <c r="SM524" s="60"/>
      <c r="SN524" s="61"/>
      <c r="SO524" s="70"/>
      <c r="SP524" s="70"/>
      <c r="SQ524" s="60"/>
      <c r="SR524" s="61"/>
      <c r="SS524" s="70"/>
      <c r="ST524" s="70"/>
      <c r="SU524" s="60"/>
      <c r="SV524" s="61"/>
      <c r="SW524" s="70"/>
      <c r="SX524" s="70"/>
      <c r="SY524" s="60"/>
      <c r="SZ524" s="61"/>
      <c r="TA524" s="70"/>
      <c r="TB524" s="70"/>
      <c r="TC524" s="60"/>
      <c r="TD524" s="61"/>
      <c r="TE524" s="70"/>
      <c r="TF524" s="70"/>
      <c r="TG524" s="60"/>
      <c r="TH524" s="61"/>
      <c r="TI524" s="70"/>
      <c r="TJ524" s="70"/>
      <c r="TK524" s="60"/>
      <c r="TL524" s="61"/>
      <c r="TM524" s="70"/>
      <c r="TN524" s="70"/>
      <c r="TO524" s="60"/>
      <c r="TP524" s="61"/>
      <c r="TQ524" s="70"/>
      <c r="TR524" s="70"/>
      <c r="TS524" s="60"/>
      <c r="TT524" s="61"/>
      <c r="TU524" s="70"/>
      <c r="TV524" s="70"/>
      <c r="TW524" s="60"/>
      <c r="TX524" s="61"/>
      <c r="TY524" s="70"/>
      <c r="TZ524" s="70"/>
      <c r="UA524" s="60"/>
      <c r="UB524" s="61"/>
      <c r="UC524" s="70"/>
      <c r="UD524" s="70"/>
      <c r="UE524" s="60"/>
      <c r="UF524" s="61"/>
      <c r="UG524" s="70"/>
      <c r="UH524" s="70"/>
      <c r="UI524" s="60"/>
      <c r="UJ524" s="61"/>
      <c r="UK524" s="70"/>
      <c r="UL524" s="70"/>
      <c r="UM524" s="60"/>
      <c r="UN524" s="61"/>
      <c r="UO524" s="70"/>
      <c r="UP524" s="70"/>
      <c r="UQ524" s="60"/>
      <c r="UR524" s="61"/>
      <c r="US524" s="70"/>
      <c r="UT524" s="70"/>
      <c r="UU524" s="60"/>
      <c r="UV524" s="61"/>
      <c r="UW524" s="70"/>
      <c r="UX524" s="70"/>
      <c r="UY524" s="60"/>
      <c r="UZ524" s="61"/>
      <c r="VA524" s="70"/>
      <c r="VB524" s="70"/>
      <c r="VC524" s="60"/>
      <c r="VD524" s="61"/>
      <c r="VE524" s="70"/>
      <c r="VF524" s="70"/>
      <c r="VG524" s="60"/>
      <c r="VH524" s="61"/>
      <c r="VI524" s="70"/>
      <c r="VJ524" s="70"/>
      <c r="VK524" s="60"/>
      <c r="VL524" s="61"/>
      <c r="VM524" s="70"/>
      <c r="VN524" s="70"/>
      <c r="VO524" s="60"/>
      <c r="VP524" s="61"/>
      <c r="VQ524" s="70"/>
      <c r="VR524" s="70"/>
      <c r="VS524" s="60"/>
      <c r="VT524" s="61"/>
      <c r="VU524" s="70"/>
      <c r="VV524" s="70"/>
      <c r="VW524" s="60"/>
      <c r="VX524" s="61"/>
      <c r="VY524" s="70"/>
      <c r="VZ524" s="70"/>
      <c r="WA524" s="60"/>
      <c r="WB524" s="61"/>
      <c r="WC524" s="70"/>
      <c r="WD524" s="70"/>
      <c r="WE524" s="60"/>
      <c r="WF524" s="61"/>
      <c r="WG524" s="70"/>
      <c r="WH524" s="70"/>
      <c r="WI524" s="60"/>
      <c r="WJ524" s="61"/>
      <c r="WK524" s="70"/>
      <c r="WL524" s="70"/>
      <c r="WM524" s="60"/>
      <c r="WN524" s="61"/>
      <c r="WO524" s="70"/>
      <c r="WP524" s="70"/>
      <c r="WQ524" s="60"/>
      <c r="WR524" s="61"/>
      <c r="WS524" s="70"/>
      <c r="WT524" s="70"/>
      <c r="WU524" s="60"/>
      <c r="WV524" s="61"/>
      <c r="WW524" s="70"/>
      <c r="WX524" s="70"/>
      <c r="WY524" s="60"/>
      <c r="WZ524" s="61"/>
      <c r="XA524" s="70"/>
      <c r="XB524" s="70"/>
      <c r="XC524" s="60"/>
      <c r="XD524" s="61"/>
      <c r="XE524" s="70"/>
      <c r="XF524" s="70"/>
      <c r="XG524" s="60"/>
      <c r="XH524" s="61"/>
      <c r="XI524" s="70"/>
      <c r="XJ524" s="70"/>
      <c r="XK524" s="60"/>
      <c r="XL524" s="61"/>
      <c r="XM524" s="70"/>
      <c r="XN524" s="70"/>
      <c r="XO524" s="60"/>
      <c r="XP524" s="61"/>
      <c r="XQ524" s="70"/>
      <c r="XR524" s="70"/>
      <c r="XS524" s="60"/>
      <c r="XT524" s="61"/>
      <c r="XU524" s="70"/>
      <c r="XV524" s="70"/>
      <c r="XW524" s="60"/>
      <c r="XX524" s="61"/>
      <c r="XY524" s="70"/>
      <c r="XZ524" s="70"/>
      <c r="YA524" s="60"/>
      <c r="YB524" s="61"/>
      <c r="YC524" s="70"/>
      <c r="YD524" s="70"/>
      <c r="YE524" s="60"/>
      <c r="YF524" s="61"/>
      <c r="YG524" s="70"/>
      <c r="YH524" s="70"/>
      <c r="YI524" s="60"/>
      <c r="YJ524" s="61"/>
      <c r="YK524" s="70"/>
      <c r="YL524" s="70"/>
      <c r="YM524" s="60"/>
      <c r="YN524" s="61"/>
      <c r="YO524" s="70"/>
      <c r="YP524" s="70"/>
      <c r="YQ524" s="60"/>
      <c r="YR524" s="61"/>
      <c r="YS524" s="70"/>
      <c r="YT524" s="70"/>
      <c r="YU524" s="60"/>
      <c r="YV524" s="61"/>
      <c r="YW524" s="70"/>
      <c r="YX524" s="70"/>
      <c r="YY524" s="60"/>
      <c r="YZ524" s="61"/>
      <c r="ZA524" s="70"/>
      <c r="ZB524" s="70"/>
      <c r="ZC524" s="60"/>
      <c r="ZD524" s="61"/>
      <c r="ZE524" s="70"/>
      <c r="ZF524" s="70"/>
      <c r="ZG524" s="60"/>
      <c r="ZH524" s="61"/>
      <c r="ZI524" s="70"/>
      <c r="ZJ524" s="70"/>
      <c r="ZK524" s="60"/>
      <c r="ZL524" s="61"/>
      <c r="ZM524" s="70"/>
      <c r="ZN524" s="70"/>
      <c r="ZO524" s="60"/>
      <c r="ZP524" s="61"/>
      <c r="ZQ524" s="70"/>
      <c r="ZR524" s="70"/>
      <c r="ZS524" s="60"/>
      <c r="ZT524" s="61"/>
      <c r="ZU524" s="70"/>
      <c r="ZV524" s="70"/>
      <c r="ZW524" s="60"/>
      <c r="ZX524" s="61"/>
      <c r="ZY524" s="70"/>
      <c r="ZZ524" s="70"/>
      <c r="AAA524" s="60"/>
      <c r="AAB524" s="61"/>
      <c r="AAC524" s="70"/>
      <c r="AAD524" s="70"/>
      <c r="AAE524" s="60"/>
      <c r="AAF524" s="61"/>
      <c r="AAG524" s="70"/>
      <c r="AAH524" s="70"/>
      <c r="AAI524" s="60"/>
      <c r="AAJ524" s="61"/>
      <c r="AAK524" s="70"/>
      <c r="AAL524" s="70"/>
      <c r="AAM524" s="60"/>
      <c r="AAN524" s="61"/>
      <c r="AAO524" s="70"/>
      <c r="AAP524" s="70"/>
      <c r="AAQ524" s="60"/>
      <c r="AAR524" s="61"/>
      <c r="AAS524" s="70"/>
      <c r="AAT524" s="70"/>
      <c r="AAU524" s="60"/>
      <c r="AAV524" s="61"/>
      <c r="AAW524" s="70"/>
      <c r="AAX524" s="70"/>
      <c r="AAY524" s="60"/>
      <c r="AAZ524" s="61"/>
      <c r="ABA524" s="70"/>
      <c r="ABB524" s="70"/>
      <c r="ABC524" s="60"/>
      <c r="ABD524" s="61"/>
      <c r="ABE524" s="70"/>
      <c r="ABF524" s="70"/>
      <c r="ABG524" s="60"/>
      <c r="ABH524" s="61"/>
      <c r="ABI524" s="70"/>
      <c r="ABJ524" s="70"/>
      <c r="ABK524" s="60"/>
      <c r="ABL524" s="61"/>
      <c r="ABM524" s="70"/>
      <c r="ABN524" s="70"/>
      <c r="ABO524" s="60"/>
      <c r="ABP524" s="61"/>
      <c r="ABQ524" s="70"/>
      <c r="ABR524" s="70"/>
      <c r="ABS524" s="60"/>
      <c r="ABT524" s="61"/>
      <c r="ABU524" s="70"/>
      <c r="ABV524" s="70"/>
      <c r="ABW524" s="60"/>
      <c r="ABX524" s="61"/>
      <c r="ABY524" s="70"/>
      <c r="ABZ524" s="70"/>
      <c r="ACA524" s="60"/>
      <c r="ACB524" s="61"/>
      <c r="ACC524" s="70"/>
      <c r="ACD524" s="70"/>
      <c r="ACE524" s="60"/>
      <c r="ACF524" s="61"/>
      <c r="ACG524" s="70"/>
      <c r="ACH524" s="70"/>
      <c r="ACI524" s="60"/>
      <c r="ACJ524" s="61"/>
      <c r="ACK524" s="70"/>
      <c r="ACL524" s="70"/>
      <c r="ACM524" s="60"/>
      <c r="ACN524" s="61"/>
      <c r="ACO524" s="70"/>
      <c r="ACP524" s="70"/>
      <c r="ACQ524" s="60"/>
      <c r="ACR524" s="61"/>
      <c r="ACS524" s="70"/>
      <c r="ACT524" s="70"/>
      <c r="ACU524" s="60"/>
      <c r="ACV524" s="61"/>
      <c r="ACW524" s="70"/>
      <c r="ACX524" s="70"/>
      <c r="ACY524" s="60"/>
      <c r="ACZ524" s="61"/>
      <c r="ADA524" s="70"/>
      <c r="ADB524" s="70"/>
      <c r="ADC524" s="60"/>
      <c r="ADD524" s="61"/>
      <c r="ADE524" s="70"/>
      <c r="ADF524" s="70"/>
      <c r="ADG524" s="60"/>
      <c r="ADH524" s="61"/>
      <c r="ADI524" s="70"/>
      <c r="ADJ524" s="70"/>
      <c r="ADK524" s="60"/>
      <c r="ADL524" s="61"/>
      <c r="ADM524" s="70"/>
      <c r="ADN524" s="70"/>
      <c r="ADO524" s="60"/>
      <c r="ADP524" s="61"/>
      <c r="ADQ524" s="70"/>
      <c r="ADR524" s="70"/>
      <c r="ADS524" s="60"/>
      <c r="ADT524" s="61"/>
      <c r="ADU524" s="70"/>
      <c r="ADV524" s="70"/>
      <c r="ADW524" s="60"/>
      <c r="ADX524" s="61"/>
      <c r="ADY524" s="70"/>
      <c r="ADZ524" s="70"/>
      <c r="AEA524" s="60"/>
      <c r="AEB524" s="61"/>
      <c r="AEC524" s="70"/>
      <c r="AED524" s="70"/>
      <c r="AEE524" s="60"/>
      <c r="AEF524" s="61"/>
      <c r="AEG524" s="70"/>
      <c r="AEH524" s="70"/>
      <c r="AEI524" s="60"/>
      <c r="AEJ524" s="61"/>
      <c r="AEK524" s="70"/>
      <c r="AEL524" s="70"/>
      <c r="AEM524" s="60"/>
      <c r="AEN524" s="61"/>
      <c r="AEO524" s="70"/>
      <c r="AEP524" s="70"/>
      <c r="AEQ524" s="60"/>
      <c r="AER524" s="61"/>
      <c r="AES524" s="70"/>
      <c r="AET524" s="70"/>
      <c r="AEU524" s="60"/>
      <c r="AEV524" s="61"/>
      <c r="AEW524" s="70"/>
      <c r="AEX524" s="70"/>
      <c r="AEY524" s="60"/>
      <c r="AEZ524" s="61"/>
      <c r="AFA524" s="70"/>
      <c r="AFB524" s="70"/>
      <c r="AFC524" s="60"/>
      <c r="AFD524" s="61"/>
      <c r="AFE524" s="70"/>
      <c r="AFF524" s="70"/>
      <c r="AFG524" s="60"/>
      <c r="AFH524" s="61"/>
      <c r="AFI524" s="70"/>
      <c r="AFJ524" s="70"/>
      <c r="AFK524" s="60"/>
      <c r="AFL524" s="61"/>
      <c r="AFM524" s="70"/>
      <c r="AFN524" s="70"/>
      <c r="AFO524" s="60"/>
      <c r="AFP524" s="61"/>
      <c r="AFQ524" s="70"/>
      <c r="AFR524" s="70"/>
      <c r="AFS524" s="60"/>
      <c r="AFT524" s="61"/>
      <c r="AFU524" s="70"/>
      <c r="AFV524" s="70"/>
      <c r="AFW524" s="60"/>
      <c r="AFX524" s="61"/>
      <c r="AFY524" s="70"/>
      <c r="AFZ524" s="70"/>
      <c r="AGA524" s="60"/>
      <c r="AGB524" s="61"/>
      <c r="AGC524" s="70"/>
      <c r="AGD524" s="70"/>
      <c r="AGE524" s="60"/>
      <c r="AGF524" s="61"/>
      <c r="AGG524" s="70"/>
      <c r="AGH524" s="70"/>
      <c r="AGI524" s="60"/>
      <c r="AGJ524" s="61"/>
      <c r="AGK524" s="70"/>
      <c r="AGL524" s="70"/>
      <c r="AGM524" s="60"/>
      <c r="AGN524" s="61"/>
      <c r="AGO524" s="70"/>
      <c r="AGP524" s="70"/>
      <c r="AGQ524" s="60"/>
      <c r="AGR524" s="61"/>
      <c r="AGS524" s="70"/>
      <c r="AGT524" s="70"/>
      <c r="AGU524" s="60"/>
      <c r="AGV524" s="61"/>
      <c r="AGW524" s="70"/>
      <c r="AGX524" s="70"/>
      <c r="AGY524" s="60"/>
      <c r="AGZ524" s="61"/>
      <c r="AHA524" s="70"/>
      <c r="AHB524" s="70"/>
      <c r="AHC524" s="60"/>
      <c r="AHD524" s="61"/>
      <c r="AHE524" s="70"/>
      <c r="AHF524" s="70"/>
      <c r="AHG524" s="60"/>
      <c r="AHH524" s="61"/>
      <c r="AHI524" s="70"/>
      <c r="AHJ524" s="70"/>
      <c r="AHK524" s="60"/>
      <c r="AHL524" s="61"/>
      <c r="AHM524" s="70"/>
      <c r="AHN524" s="70"/>
      <c r="AHO524" s="60"/>
      <c r="AHP524" s="61"/>
      <c r="AHQ524" s="70"/>
      <c r="AHR524" s="70"/>
      <c r="AHS524" s="60"/>
      <c r="AHT524" s="61"/>
      <c r="AHU524" s="70"/>
      <c r="AHV524" s="70"/>
      <c r="AHW524" s="60"/>
      <c r="AHX524" s="61"/>
      <c r="AHY524" s="70"/>
      <c r="AHZ524" s="70"/>
      <c r="AIA524" s="60"/>
      <c r="AIB524" s="61"/>
      <c r="AIC524" s="70"/>
      <c r="AID524" s="70"/>
      <c r="AIE524" s="60"/>
      <c r="AIF524" s="61"/>
      <c r="AIG524" s="70"/>
      <c r="AIH524" s="70"/>
      <c r="AII524" s="60"/>
      <c r="AIJ524" s="61"/>
      <c r="AIK524" s="70"/>
      <c r="AIL524" s="70"/>
      <c r="AIM524" s="60"/>
      <c r="AIN524" s="61"/>
      <c r="AIO524" s="70"/>
      <c r="AIP524" s="70"/>
      <c r="AIQ524" s="60"/>
      <c r="AIR524" s="61"/>
      <c r="AIS524" s="70"/>
      <c r="AIT524" s="70"/>
      <c r="AIU524" s="60"/>
      <c r="AIV524" s="61"/>
      <c r="AIW524" s="70"/>
      <c r="AIX524" s="70"/>
      <c r="AIY524" s="60"/>
      <c r="AIZ524" s="61"/>
      <c r="AJA524" s="70"/>
      <c r="AJB524" s="70"/>
      <c r="AJC524" s="60"/>
      <c r="AJD524" s="61"/>
      <c r="AJE524" s="70"/>
      <c r="AJF524" s="70"/>
      <c r="AJG524" s="60"/>
      <c r="AJH524" s="61"/>
      <c r="AJI524" s="70"/>
      <c r="AJJ524" s="70"/>
      <c r="AJK524" s="60"/>
      <c r="AJL524" s="61"/>
      <c r="AJM524" s="70"/>
      <c r="AJN524" s="70"/>
      <c r="AJO524" s="60"/>
      <c r="AJP524" s="61"/>
      <c r="AJQ524" s="70"/>
      <c r="AJR524" s="70"/>
      <c r="AJS524" s="60"/>
      <c r="AJT524" s="61"/>
      <c r="AJU524" s="70"/>
      <c r="AJV524" s="70"/>
      <c r="AJW524" s="60"/>
      <c r="AJX524" s="61"/>
      <c r="AJY524" s="70"/>
      <c r="AJZ524" s="70"/>
      <c r="AKA524" s="60"/>
      <c r="AKB524" s="61"/>
      <c r="AKC524" s="70"/>
      <c r="AKD524" s="70"/>
      <c r="AKE524" s="60"/>
      <c r="AKF524" s="61"/>
      <c r="AKG524" s="70"/>
      <c r="AKH524" s="70"/>
      <c r="AKI524" s="60"/>
      <c r="AKJ524" s="61"/>
      <c r="AKK524" s="70"/>
      <c r="AKL524" s="70"/>
      <c r="AKM524" s="60"/>
      <c r="AKN524" s="61"/>
      <c r="AKO524" s="70"/>
      <c r="AKP524" s="70"/>
      <c r="AKQ524" s="60"/>
      <c r="AKR524" s="61"/>
      <c r="AKS524" s="70"/>
      <c r="AKT524" s="70"/>
      <c r="AKU524" s="60"/>
      <c r="AKV524" s="61"/>
      <c r="AKW524" s="70"/>
      <c r="AKX524" s="70"/>
      <c r="AKY524" s="60"/>
      <c r="AKZ524" s="61"/>
      <c r="ALA524" s="70"/>
      <c r="ALB524" s="70"/>
      <c r="ALC524" s="60"/>
      <c r="ALD524" s="61"/>
      <c r="ALE524" s="70"/>
      <c r="ALF524" s="70"/>
      <c r="ALG524" s="60"/>
      <c r="ALH524" s="61"/>
      <c r="ALI524" s="70"/>
      <c r="ALJ524" s="70"/>
      <c r="ALK524" s="60"/>
      <c r="ALL524" s="61"/>
      <c r="ALM524" s="70"/>
      <c r="ALN524" s="70"/>
      <c r="ALO524" s="60"/>
      <c r="ALP524" s="61"/>
      <c r="ALQ524" s="70"/>
      <c r="ALR524" s="70"/>
      <c r="ALS524" s="60"/>
      <c r="ALT524" s="61"/>
      <c r="ALU524" s="70"/>
      <c r="ALV524" s="70"/>
      <c r="ALW524" s="60"/>
      <c r="ALX524" s="61"/>
      <c r="ALY524" s="70"/>
      <c r="ALZ524" s="70"/>
      <c r="AMA524" s="60"/>
      <c r="AMB524" s="61"/>
      <c r="AMC524" s="70"/>
      <c r="AMD524" s="70"/>
      <c r="AME524" s="60"/>
      <c r="AMF524" s="61"/>
      <c r="AMG524" s="70"/>
      <c r="AMH524" s="70"/>
      <c r="AMI524" s="60"/>
      <c r="AMJ524" s="61"/>
      <c r="AMK524" s="70"/>
      <c r="AML524" s="70"/>
      <c r="AMM524" s="60"/>
      <c r="AMN524" s="61"/>
      <c r="AMO524" s="70"/>
      <c r="AMP524" s="70"/>
      <c r="AMQ524" s="60"/>
      <c r="AMR524" s="61"/>
      <c r="AMS524" s="70"/>
      <c r="AMT524" s="70"/>
      <c r="AMU524" s="60"/>
      <c r="AMV524" s="61"/>
      <c r="AMW524" s="70"/>
      <c r="AMX524" s="70"/>
      <c r="AMY524" s="60"/>
      <c r="AMZ524" s="61"/>
      <c r="ANA524" s="70"/>
      <c r="ANB524" s="70"/>
      <c r="ANC524" s="60"/>
      <c r="AND524" s="61"/>
      <c r="ANE524" s="70"/>
      <c r="ANF524" s="70"/>
      <c r="ANG524" s="60"/>
      <c r="ANH524" s="61"/>
      <c r="ANI524" s="70"/>
      <c r="ANJ524" s="70"/>
      <c r="ANK524" s="60"/>
      <c r="ANL524" s="61"/>
      <c r="ANM524" s="70"/>
      <c r="ANN524" s="70"/>
      <c r="ANO524" s="60"/>
      <c r="ANP524" s="61"/>
      <c r="ANQ524" s="70"/>
      <c r="ANR524" s="70"/>
      <c r="ANS524" s="60"/>
      <c r="ANT524" s="61"/>
      <c r="ANU524" s="70"/>
      <c r="ANV524" s="70"/>
      <c r="ANW524" s="60"/>
      <c r="ANX524" s="61"/>
      <c r="ANY524" s="70"/>
      <c r="ANZ524" s="70"/>
      <c r="AOA524" s="60"/>
      <c r="AOB524" s="61"/>
      <c r="AOC524" s="70"/>
      <c r="AOD524" s="70"/>
      <c r="AOE524" s="60"/>
      <c r="AOF524" s="61"/>
      <c r="AOG524" s="70"/>
      <c r="AOH524" s="70"/>
      <c r="AOI524" s="60"/>
      <c r="AOJ524" s="61"/>
      <c r="AOK524" s="70"/>
      <c r="AOL524" s="70"/>
      <c r="AOM524" s="60"/>
      <c r="AON524" s="61"/>
      <c r="AOO524" s="70"/>
      <c r="AOP524" s="70"/>
      <c r="AOQ524" s="60"/>
      <c r="AOR524" s="61"/>
      <c r="AOS524" s="70"/>
      <c r="AOT524" s="70"/>
      <c r="AOU524" s="60"/>
      <c r="AOV524" s="61"/>
      <c r="AOW524" s="70"/>
      <c r="AOX524" s="70"/>
      <c r="AOY524" s="60"/>
      <c r="AOZ524" s="61"/>
      <c r="APA524" s="70"/>
      <c r="APB524" s="70"/>
      <c r="APC524" s="60"/>
      <c r="APD524" s="61"/>
      <c r="APE524" s="70"/>
      <c r="APF524" s="70"/>
      <c r="APG524" s="60"/>
      <c r="APH524" s="61"/>
      <c r="API524" s="70"/>
      <c r="APJ524" s="70"/>
      <c r="APK524" s="60"/>
      <c r="APL524" s="61"/>
      <c r="APM524" s="70"/>
      <c r="APN524" s="70"/>
      <c r="APO524" s="60"/>
      <c r="APP524" s="61"/>
      <c r="APQ524" s="70"/>
      <c r="APR524" s="70"/>
      <c r="APS524" s="60"/>
      <c r="APT524" s="61"/>
      <c r="APU524" s="70"/>
      <c r="APV524" s="70"/>
      <c r="APW524" s="60"/>
      <c r="APX524" s="61"/>
      <c r="APY524" s="70"/>
      <c r="APZ524" s="70"/>
      <c r="AQA524" s="60"/>
      <c r="AQB524" s="61"/>
      <c r="AQC524" s="70"/>
      <c r="AQD524" s="70"/>
      <c r="AQE524" s="60"/>
      <c r="AQF524" s="61"/>
      <c r="AQG524" s="70"/>
      <c r="AQH524" s="70"/>
      <c r="AQI524" s="60"/>
      <c r="AQJ524" s="61"/>
      <c r="AQK524" s="70"/>
      <c r="AQL524" s="70"/>
      <c r="AQM524" s="60"/>
      <c r="AQN524" s="61"/>
      <c r="AQO524" s="70"/>
      <c r="AQP524" s="70"/>
      <c r="AQQ524" s="60"/>
      <c r="AQR524" s="61"/>
      <c r="AQS524" s="70"/>
      <c r="AQT524" s="70"/>
      <c r="AQU524" s="60"/>
      <c r="AQV524" s="61"/>
      <c r="AQW524" s="70"/>
      <c r="AQX524" s="70"/>
      <c r="AQY524" s="60"/>
      <c r="AQZ524" s="61"/>
      <c r="ARA524" s="70"/>
      <c r="ARB524" s="70"/>
      <c r="ARC524" s="60"/>
      <c r="ARD524" s="61"/>
      <c r="ARE524" s="70"/>
      <c r="ARF524" s="70"/>
      <c r="ARG524" s="60"/>
      <c r="ARH524" s="61"/>
      <c r="ARI524" s="70"/>
      <c r="ARJ524" s="70"/>
      <c r="ARK524" s="60"/>
      <c r="ARL524" s="61"/>
      <c r="ARM524" s="70"/>
      <c r="ARN524" s="70"/>
      <c r="ARO524" s="60"/>
      <c r="ARP524" s="61"/>
      <c r="ARQ524" s="70"/>
      <c r="ARR524" s="70"/>
      <c r="ARS524" s="60"/>
      <c r="ART524" s="61"/>
      <c r="ARU524" s="70"/>
      <c r="ARV524" s="70"/>
      <c r="ARW524" s="60"/>
      <c r="ARX524" s="61"/>
      <c r="ARY524" s="70"/>
      <c r="ARZ524" s="70"/>
      <c r="ASA524" s="60"/>
      <c r="ASB524" s="61"/>
      <c r="ASC524" s="70"/>
      <c r="ASD524" s="70"/>
      <c r="ASE524" s="60"/>
      <c r="ASF524" s="61"/>
      <c r="ASG524" s="70"/>
      <c r="ASH524" s="70"/>
      <c r="ASI524" s="60"/>
      <c r="ASJ524" s="61"/>
      <c r="ASK524" s="70"/>
      <c r="ASL524" s="70"/>
      <c r="ASM524" s="60"/>
      <c r="ASN524" s="61"/>
      <c r="ASO524" s="70"/>
      <c r="ASP524" s="70"/>
      <c r="ASQ524" s="60"/>
      <c r="ASR524" s="61"/>
      <c r="ASS524" s="70"/>
      <c r="AST524" s="70"/>
      <c r="ASU524" s="60"/>
      <c r="ASV524" s="61"/>
      <c r="ASW524" s="70"/>
      <c r="ASX524" s="70"/>
      <c r="ASY524" s="60"/>
      <c r="ASZ524" s="61"/>
      <c r="ATA524" s="70"/>
      <c r="ATB524" s="70"/>
      <c r="ATC524" s="60"/>
      <c r="ATD524" s="61"/>
      <c r="ATE524" s="70"/>
      <c r="ATF524" s="70"/>
      <c r="ATG524" s="60"/>
      <c r="ATH524" s="61"/>
      <c r="ATI524" s="70"/>
      <c r="ATJ524" s="70"/>
      <c r="ATK524" s="60"/>
      <c r="ATL524" s="61"/>
      <c r="ATM524" s="70"/>
      <c r="ATN524" s="70"/>
      <c r="ATO524" s="60"/>
      <c r="ATP524" s="61"/>
      <c r="ATQ524" s="70"/>
      <c r="ATR524" s="70"/>
      <c r="ATS524" s="60"/>
      <c r="ATT524" s="61"/>
      <c r="ATU524" s="70"/>
      <c r="ATV524" s="70"/>
      <c r="ATW524" s="60"/>
      <c r="ATX524" s="61"/>
      <c r="ATY524" s="70"/>
      <c r="ATZ524" s="70"/>
      <c r="AUA524" s="60"/>
      <c r="AUB524" s="61"/>
      <c r="AUC524" s="70"/>
      <c r="AUD524" s="70"/>
      <c r="AUE524" s="60"/>
      <c r="AUF524" s="61"/>
      <c r="AUG524" s="70"/>
      <c r="AUH524" s="70"/>
      <c r="AUI524" s="60"/>
      <c r="AUJ524" s="61"/>
      <c r="AUK524" s="70"/>
      <c r="AUL524" s="70"/>
      <c r="AUM524" s="60"/>
      <c r="AUN524" s="61"/>
      <c r="AUO524" s="70"/>
      <c r="AUP524" s="70"/>
      <c r="AUQ524" s="60"/>
      <c r="AUR524" s="61"/>
      <c r="AUS524" s="70"/>
      <c r="AUT524" s="70"/>
      <c r="AUU524" s="60"/>
      <c r="AUV524" s="61"/>
      <c r="AUW524" s="70"/>
      <c r="AUX524" s="70"/>
      <c r="AUY524" s="60"/>
      <c r="AUZ524" s="61"/>
      <c r="AVA524" s="70"/>
      <c r="AVB524" s="70"/>
      <c r="AVC524" s="60"/>
      <c r="AVD524" s="61"/>
      <c r="AVE524" s="70"/>
      <c r="AVF524" s="70"/>
      <c r="AVG524" s="60"/>
      <c r="AVH524" s="61"/>
      <c r="AVI524" s="70"/>
      <c r="AVJ524" s="70"/>
      <c r="AVK524" s="60"/>
      <c r="AVL524" s="61"/>
      <c r="AVM524" s="70"/>
      <c r="AVN524" s="70"/>
      <c r="AVO524" s="60"/>
      <c r="AVP524" s="61"/>
      <c r="AVQ524" s="70"/>
      <c r="AVR524" s="70"/>
      <c r="AVS524" s="60"/>
      <c r="AVT524" s="61"/>
      <c r="AVU524" s="70"/>
      <c r="AVV524" s="70"/>
      <c r="AVW524" s="60"/>
      <c r="AVX524" s="61"/>
      <c r="AVY524" s="70"/>
      <c r="AVZ524" s="70"/>
      <c r="AWA524" s="60"/>
      <c r="AWB524" s="61"/>
      <c r="AWC524" s="70"/>
      <c r="AWD524" s="70"/>
      <c r="AWE524" s="60"/>
      <c r="AWF524" s="61"/>
      <c r="AWG524" s="70"/>
      <c r="AWH524" s="70"/>
      <c r="AWI524" s="60"/>
      <c r="AWJ524" s="61"/>
      <c r="AWK524" s="70"/>
      <c r="AWL524" s="70"/>
      <c r="AWM524" s="60"/>
      <c r="AWN524" s="61"/>
      <c r="AWO524" s="70"/>
      <c r="AWP524" s="70"/>
      <c r="AWQ524" s="60"/>
      <c r="AWR524" s="61"/>
      <c r="AWS524" s="70"/>
      <c r="AWT524" s="70"/>
      <c r="AWU524" s="60"/>
      <c r="AWV524" s="61"/>
      <c r="AWW524" s="70"/>
      <c r="AWX524" s="70"/>
      <c r="AWY524" s="60"/>
      <c r="AWZ524" s="61"/>
      <c r="AXA524" s="70"/>
      <c r="AXB524" s="70"/>
      <c r="AXC524" s="60"/>
      <c r="AXD524" s="61"/>
      <c r="AXE524" s="70"/>
      <c r="AXF524" s="70"/>
      <c r="AXG524" s="60"/>
      <c r="AXH524" s="61"/>
      <c r="AXI524" s="70"/>
      <c r="AXJ524" s="70"/>
      <c r="AXK524" s="60"/>
      <c r="AXL524" s="61"/>
      <c r="AXM524" s="70"/>
      <c r="AXN524" s="70"/>
      <c r="AXO524" s="60"/>
      <c r="AXP524" s="61"/>
      <c r="AXQ524" s="70"/>
      <c r="AXR524" s="70"/>
      <c r="AXS524" s="60"/>
      <c r="AXT524" s="61"/>
      <c r="AXU524" s="70"/>
      <c r="AXV524" s="70"/>
      <c r="AXW524" s="60"/>
      <c r="AXX524" s="61"/>
      <c r="AXY524" s="70"/>
      <c r="AXZ524" s="70"/>
      <c r="AYA524" s="60"/>
      <c r="AYB524" s="61"/>
      <c r="AYC524" s="70"/>
      <c r="AYD524" s="70"/>
      <c r="AYE524" s="60"/>
      <c r="AYF524" s="61"/>
      <c r="AYG524" s="70"/>
      <c r="AYH524" s="70"/>
      <c r="AYI524" s="60"/>
      <c r="AYJ524" s="61"/>
      <c r="AYK524" s="70"/>
      <c r="AYL524" s="70"/>
      <c r="AYM524" s="60"/>
      <c r="AYN524" s="61"/>
      <c r="AYO524" s="70"/>
      <c r="AYP524" s="70"/>
      <c r="AYQ524" s="60"/>
      <c r="AYR524" s="61"/>
      <c r="AYS524" s="70"/>
      <c r="AYT524" s="70"/>
      <c r="AYU524" s="60"/>
      <c r="AYV524" s="61"/>
      <c r="AYW524" s="70"/>
      <c r="AYX524" s="70"/>
      <c r="AYY524" s="60"/>
      <c r="AYZ524" s="61"/>
      <c r="AZA524" s="70"/>
      <c r="AZB524" s="70"/>
      <c r="AZC524" s="60"/>
      <c r="AZD524" s="61"/>
      <c r="AZE524" s="70"/>
      <c r="AZF524" s="70"/>
      <c r="AZG524" s="60"/>
      <c r="AZH524" s="61"/>
      <c r="AZI524" s="70"/>
      <c r="AZJ524" s="70"/>
      <c r="AZK524" s="60"/>
      <c r="AZL524" s="61"/>
      <c r="AZM524" s="70"/>
      <c r="AZN524" s="70"/>
      <c r="AZO524" s="60"/>
      <c r="AZP524" s="61"/>
      <c r="AZQ524" s="70"/>
      <c r="AZR524" s="70"/>
      <c r="AZS524" s="60"/>
      <c r="AZT524" s="61"/>
      <c r="AZU524" s="70"/>
      <c r="AZV524" s="70"/>
      <c r="AZW524" s="60"/>
      <c r="AZX524" s="61"/>
      <c r="AZY524" s="70"/>
      <c r="AZZ524" s="70"/>
      <c r="BAA524" s="60"/>
      <c r="BAB524" s="61"/>
      <c r="BAC524" s="70"/>
      <c r="BAD524" s="70"/>
      <c r="BAE524" s="60"/>
      <c r="BAF524" s="61"/>
      <c r="BAG524" s="70"/>
      <c r="BAH524" s="70"/>
      <c r="BAI524" s="60"/>
      <c r="BAJ524" s="61"/>
      <c r="BAK524" s="70"/>
      <c r="BAL524" s="70"/>
      <c r="BAM524" s="60"/>
      <c r="BAN524" s="61"/>
      <c r="BAO524" s="70"/>
      <c r="BAP524" s="70"/>
      <c r="BAQ524" s="60"/>
      <c r="BAR524" s="61"/>
      <c r="BAS524" s="70"/>
      <c r="BAT524" s="70"/>
      <c r="BAU524" s="60"/>
      <c r="BAV524" s="61"/>
      <c r="BAW524" s="70"/>
      <c r="BAX524" s="70"/>
      <c r="BAY524" s="60"/>
      <c r="BAZ524" s="61"/>
      <c r="BBA524" s="70"/>
      <c r="BBB524" s="70"/>
      <c r="BBC524" s="60"/>
      <c r="BBD524" s="61"/>
      <c r="BBE524" s="70"/>
      <c r="BBF524" s="70"/>
      <c r="BBG524" s="60"/>
      <c r="BBH524" s="61"/>
      <c r="BBI524" s="70"/>
      <c r="BBJ524" s="70"/>
      <c r="BBK524" s="60"/>
      <c r="BBL524" s="61"/>
      <c r="BBM524" s="70"/>
      <c r="BBN524" s="70"/>
      <c r="BBO524" s="60"/>
      <c r="BBP524" s="61"/>
      <c r="BBQ524" s="70"/>
      <c r="BBR524" s="70"/>
      <c r="BBS524" s="60"/>
      <c r="BBT524" s="61"/>
      <c r="BBU524" s="70"/>
      <c r="BBV524" s="70"/>
      <c r="BBW524" s="60"/>
      <c r="BBX524" s="61"/>
      <c r="BBY524" s="70"/>
      <c r="BBZ524" s="70"/>
      <c r="BCA524" s="60"/>
      <c r="BCB524" s="61"/>
      <c r="BCC524" s="70"/>
      <c r="BCD524" s="70"/>
      <c r="BCE524" s="60"/>
      <c r="BCF524" s="61"/>
      <c r="BCG524" s="70"/>
      <c r="BCH524" s="70"/>
      <c r="BCI524" s="60"/>
      <c r="BCJ524" s="61"/>
      <c r="BCK524" s="70"/>
      <c r="BCL524" s="70"/>
      <c r="BCM524" s="60"/>
      <c r="BCN524" s="61"/>
      <c r="BCO524" s="70"/>
      <c r="BCP524" s="70"/>
      <c r="BCQ524" s="60"/>
      <c r="BCR524" s="61"/>
      <c r="BCS524" s="70"/>
      <c r="BCT524" s="70"/>
      <c r="BCU524" s="60"/>
      <c r="BCV524" s="61"/>
      <c r="BCW524" s="70"/>
      <c r="BCX524" s="70"/>
      <c r="BCY524" s="60"/>
      <c r="BCZ524" s="61"/>
      <c r="BDA524" s="70"/>
      <c r="BDB524" s="70"/>
      <c r="BDC524" s="60"/>
      <c r="BDD524" s="61"/>
      <c r="BDE524" s="70"/>
      <c r="BDF524" s="70"/>
      <c r="BDG524" s="60"/>
      <c r="BDH524" s="61"/>
      <c r="BDI524" s="70"/>
      <c r="BDJ524" s="70"/>
      <c r="BDK524" s="60"/>
      <c r="BDL524" s="61"/>
      <c r="BDM524" s="70"/>
      <c r="BDN524" s="70"/>
      <c r="BDO524" s="60"/>
      <c r="BDP524" s="61"/>
      <c r="BDQ524" s="70"/>
      <c r="BDR524" s="70"/>
      <c r="BDS524" s="60"/>
      <c r="BDT524" s="61"/>
      <c r="BDU524" s="70"/>
      <c r="BDV524" s="70"/>
      <c r="BDW524" s="60"/>
      <c r="BDX524" s="61"/>
      <c r="BDY524" s="70"/>
      <c r="BDZ524" s="70"/>
      <c r="BEA524" s="60"/>
      <c r="BEB524" s="61"/>
      <c r="BEC524" s="70"/>
      <c r="BED524" s="70"/>
      <c r="BEE524" s="60"/>
      <c r="BEF524" s="61"/>
      <c r="BEG524" s="70"/>
      <c r="BEH524" s="70"/>
      <c r="BEI524" s="60"/>
      <c r="BEJ524" s="61"/>
      <c r="BEK524" s="70"/>
      <c r="BEL524" s="70"/>
      <c r="BEM524" s="60"/>
      <c r="BEN524" s="61"/>
      <c r="BEO524" s="70"/>
      <c r="BEP524" s="70"/>
      <c r="BEQ524" s="60"/>
      <c r="BER524" s="61"/>
      <c r="BES524" s="70"/>
      <c r="BET524" s="70"/>
      <c r="BEU524" s="60"/>
      <c r="BEV524" s="61"/>
      <c r="BEW524" s="70"/>
      <c r="BEX524" s="70"/>
      <c r="BEY524" s="60"/>
      <c r="BEZ524" s="61"/>
      <c r="BFA524" s="70"/>
      <c r="BFB524" s="70"/>
      <c r="BFC524" s="60"/>
      <c r="BFD524" s="61"/>
      <c r="BFE524" s="70"/>
      <c r="BFF524" s="70"/>
      <c r="BFG524" s="60"/>
      <c r="BFH524" s="61"/>
      <c r="BFI524" s="70"/>
      <c r="BFJ524" s="70"/>
      <c r="BFK524" s="60"/>
      <c r="BFL524" s="61"/>
      <c r="BFM524" s="70"/>
      <c r="BFN524" s="70"/>
      <c r="BFO524" s="60"/>
      <c r="BFP524" s="61"/>
      <c r="BFQ524" s="70"/>
      <c r="BFR524" s="70"/>
      <c r="BFS524" s="60"/>
      <c r="BFT524" s="61"/>
      <c r="BFU524" s="70"/>
      <c r="BFV524" s="70"/>
      <c r="BFW524" s="60"/>
      <c r="BFX524" s="61"/>
      <c r="BFY524" s="70"/>
      <c r="BFZ524" s="70"/>
      <c r="BGA524" s="60"/>
      <c r="BGB524" s="61"/>
      <c r="BGC524" s="70"/>
      <c r="BGD524" s="70"/>
      <c r="BGE524" s="60"/>
      <c r="BGF524" s="61"/>
      <c r="BGG524" s="70"/>
      <c r="BGH524" s="70"/>
      <c r="BGI524" s="60"/>
      <c r="BGJ524" s="61"/>
      <c r="BGK524" s="70"/>
      <c r="BGL524" s="70"/>
      <c r="BGM524" s="60"/>
      <c r="BGN524" s="61"/>
      <c r="BGO524" s="70"/>
      <c r="BGP524" s="70"/>
      <c r="BGQ524" s="60"/>
      <c r="BGR524" s="61"/>
      <c r="BGS524" s="70"/>
      <c r="BGT524" s="70"/>
      <c r="BGU524" s="60"/>
      <c r="BGV524" s="61"/>
      <c r="BGW524" s="70"/>
      <c r="BGX524" s="70"/>
      <c r="BGY524" s="60"/>
      <c r="BGZ524" s="61"/>
      <c r="BHA524" s="70"/>
      <c r="BHB524" s="70"/>
      <c r="BHC524" s="60"/>
      <c r="BHD524" s="61"/>
      <c r="BHE524" s="70"/>
      <c r="BHF524" s="70"/>
      <c r="BHG524" s="60"/>
      <c r="BHH524" s="61"/>
      <c r="BHI524" s="70"/>
      <c r="BHJ524" s="70"/>
      <c r="BHK524" s="60"/>
      <c r="BHL524" s="61"/>
      <c r="BHM524" s="70"/>
      <c r="BHN524" s="70"/>
      <c r="BHO524" s="60"/>
      <c r="BHP524" s="61"/>
      <c r="BHQ524" s="70"/>
      <c r="BHR524" s="70"/>
      <c r="BHS524" s="60"/>
      <c r="BHT524" s="61"/>
      <c r="BHU524" s="70"/>
      <c r="BHV524" s="70"/>
      <c r="BHW524" s="60"/>
      <c r="BHX524" s="61"/>
      <c r="BHY524" s="70"/>
      <c r="BHZ524" s="70"/>
      <c r="BIA524" s="60"/>
      <c r="BIB524" s="61"/>
      <c r="BIC524" s="70"/>
      <c r="BID524" s="70"/>
      <c r="BIE524" s="60"/>
      <c r="BIF524" s="61"/>
      <c r="BIG524" s="70"/>
      <c r="BIH524" s="70"/>
      <c r="BII524" s="60"/>
      <c r="BIJ524" s="61"/>
      <c r="BIK524" s="70"/>
      <c r="BIL524" s="70"/>
      <c r="BIM524" s="60"/>
      <c r="BIN524" s="61"/>
      <c r="BIO524" s="70"/>
      <c r="BIP524" s="70"/>
      <c r="BIQ524" s="60"/>
      <c r="BIR524" s="61"/>
      <c r="BIS524" s="70"/>
      <c r="BIT524" s="70"/>
      <c r="BIU524" s="60"/>
      <c r="BIV524" s="61"/>
      <c r="BIW524" s="70"/>
      <c r="BIX524" s="70"/>
      <c r="BIY524" s="60"/>
      <c r="BIZ524" s="61"/>
      <c r="BJA524" s="70"/>
      <c r="BJB524" s="70"/>
      <c r="BJC524" s="60"/>
      <c r="BJD524" s="61"/>
      <c r="BJE524" s="70"/>
      <c r="BJF524" s="70"/>
      <c r="BJG524" s="60"/>
      <c r="BJH524" s="61"/>
      <c r="BJI524" s="70"/>
      <c r="BJJ524" s="70"/>
      <c r="BJK524" s="60"/>
      <c r="BJL524" s="61"/>
      <c r="BJM524" s="70"/>
      <c r="BJN524" s="70"/>
      <c r="BJO524" s="60"/>
      <c r="BJP524" s="61"/>
      <c r="BJQ524" s="70"/>
      <c r="BJR524" s="70"/>
      <c r="BJS524" s="60"/>
      <c r="BJT524" s="61"/>
      <c r="BJU524" s="70"/>
      <c r="BJV524" s="70"/>
      <c r="BJW524" s="60"/>
      <c r="BJX524" s="61"/>
      <c r="BJY524" s="70"/>
      <c r="BJZ524" s="70"/>
      <c r="BKA524" s="60"/>
      <c r="BKB524" s="61"/>
      <c r="BKC524" s="70"/>
      <c r="BKD524" s="70"/>
      <c r="BKE524" s="60"/>
      <c r="BKF524" s="61"/>
      <c r="BKG524" s="70"/>
      <c r="BKH524" s="70"/>
      <c r="BKI524" s="60"/>
      <c r="BKJ524" s="61"/>
      <c r="BKK524" s="70"/>
      <c r="BKL524" s="70"/>
      <c r="BKM524" s="60"/>
      <c r="BKN524" s="61"/>
      <c r="BKO524" s="70"/>
      <c r="BKP524" s="70"/>
      <c r="BKQ524" s="60"/>
      <c r="BKR524" s="61"/>
      <c r="BKS524" s="70"/>
      <c r="BKT524" s="70"/>
      <c r="BKU524" s="60"/>
      <c r="BKV524" s="61"/>
      <c r="BKW524" s="70"/>
      <c r="BKX524" s="70"/>
      <c r="BKY524" s="60"/>
      <c r="BKZ524" s="61"/>
      <c r="BLA524" s="70"/>
      <c r="BLB524" s="70"/>
      <c r="BLC524" s="60"/>
      <c r="BLD524" s="61"/>
      <c r="BLE524" s="70"/>
      <c r="BLF524" s="70"/>
      <c r="BLG524" s="60"/>
      <c r="BLH524" s="61"/>
      <c r="BLI524" s="70"/>
      <c r="BLJ524" s="70"/>
      <c r="BLK524" s="60"/>
      <c r="BLL524" s="61"/>
      <c r="BLM524" s="70"/>
      <c r="BLN524" s="70"/>
      <c r="BLO524" s="60"/>
      <c r="BLP524" s="61"/>
      <c r="BLQ524" s="70"/>
      <c r="BLR524" s="70"/>
      <c r="BLS524" s="60"/>
      <c r="BLT524" s="61"/>
      <c r="BLU524" s="70"/>
      <c r="BLV524" s="70"/>
      <c r="BLW524" s="60"/>
      <c r="BLX524" s="61"/>
      <c r="BLY524" s="70"/>
      <c r="BLZ524" s="70"/>
      <c r="BMA524" s="60"/>
      <c r="BMB524" s="61"/>
      <c r="BMC524" s="70"/>
      <c r="BMD524" s="70"/>
      <c r="BME524" s="60"/>
      <c r="BMF524" s="61"/>
      <c r="BMG524" s="70"/>
      <c r="BMH524" s="70"/>
      <c r="BMI524" s="60"/>
      <c r="BMJ524" s="61"/>
      <c r="BMK524" s="70"/>
      <c r="BML524" s="70"/>
      <c r="BMM524" s="60"/>
      <c r="BMN524" s="61"/>
      <c r="BMO524" s="70"/>
      <c r="BMP524" s="70"/>
      <c r="BMQ524" s="60"/>
      <c r="BMR524" s="61"/>
      <c r="BMS524" s="70"/>
      <c r="BMT524" s="70"/>
      <c r="BMU524" s="60"/>
      <c r="BMV524" s="61"/>
      <c r="BMW524" s="70"/>
      <c r="BMX524" s="70"/>
      <c r="BMY524" s="60"/>
      <c r="BMZ524" s="61"/>
      <c r="BNA524" s="70"/>
      <c r="BNB524" s="70"/>
      <c r="BNC524" s="60"/>
      <c r="BND524" s="61"/>
      <c r="BNE524" s="70"/>
      <c r="BNF524" s="70"/>
      <c r="BNG524" s="60"/>
      <c r="BNH524" s="61"/>
      <c r="BNI524" s="70"/>
      <c r="BNJ524" s="70"/>
      <c r="BNK524" s="60"/>
      <c r="BNL524" s="61"/>
      <c r="BNM524" s="70"/>
      <c r="BNN524" s="70"/>
      <c r="BNO524" s="60"/>
      <c r="BNP524" s="61"/>
      <c r="BNQ524" s="70"/>
      <c r="BNR524" s="70"/>
      <c r="BNS524" s="60"/>
      <c r="BNT524" s="61"/>
      <c r="BNU524" s="70"/>
      <c r="BNV524" s="70"/>
      <c r="BNW524" s="60"/>
      <c r="BNX524" s="61"/>
      <c r="BNY524" s="70"/>
      <c r="BNZ524" s="70"/>
      <c r="BOA524" s="60"/>
      <c r="BOB524" s="61"/>
      <c r="BOC524" s="70"/>
      <c r="BOD524" s="70"/>
      <c r="BOE524" s="60"/>
      <c r="BOF524" s="61"/>
      <c r="BOG524" s="70"/>
      <c r="BOH524" s="70"/>
      <c r="BOI524" s="60"/>
      <c r="BOJ524" s="61"/>
      <c r="BOK524" s="70"/>
      <c r="BOL524" s="70"/>
      <c r="BOM524" s="60"/>
      <c r="BON524" s="61"/>
      <c r="BOO524" s="70"/>
      <c r="BOP524" s="70"/>
      <c r="BOQ524" s="60"/>
      <c r="BOR524" s="61"/>
      <c r="BOS524" s="70"/>
      <c r="BOT524" s="70"/>
      <c r="BOU524" s="60"/>
      <c r="BOV524" s="61"/>
      <c r="BOW524" s="70"/>
      <c r="BOX524" s="70"/>
      <c r="BOY524" s="60"/>
      <c r="BOZ524" s="61"/>
      <c r="BPA524" s="70"/>
      <c r="BPB524" s="70"/>
      <c r="BPC524" s="60"/>
      <c r="BPD524" s="61"/>
      <c r="BPE524" s="70"/>
      <c r="BPF524" s="70"/>
      <c r="BPG524" s="60"/>
      <c r="BPH524" s="61"/>
      <c r="BPI524" s="70"/>
      <c r="BPJ524" s="70"/>
      <c r="BPK524" s="60"/>
      <c r="BPL524" s="61"/>
      <c r="BPM524" s="70"/>
      <c r="BPN524" s="70"/>
      <c r="BPO524" s="60"/>
      <c r="BPP524" s="61"/>
      <c r="BPQ524" s="70"/>
      <c r="BPR524" s="70"/>
      <c r="BPS524" s="60"/>
      <c r="BPT524" s="61"/>
      <c r="BPU524" s="70"/>
      <c r="BPV524" s="70"/>
      <c r="BPW524" s="60"/>
      <c r="BPX524" s="61"/>
      <c r="BPY524" s="70"/>
      <c r="BPZ524" s="70"/>
      <c r="BQA524" s="60"/>
      <c r="BQB524" s="61"/>
      <c r="BQC524" s="70"/>
      <c r="BQD524" s="70"/>
      <c r="BQE524" s="60"/>
      <c r="BQF524" s="61"/>
      <c r="BQG524" s="70"/>
      <c r="BQH524" s="70"/>
      <c r="BQI524" s="60"/>
      <c r="BQJ524" s="61"/>
      <c r="BQK524" s="70"/>
      <c r="BQL524" s="70"/>
      <c r="BQM524" s="60"/>
      <c r="BQN524" s="61"/>
      <c r="BQO524" s="70"/>
      <c r="BQP524" s="70"/>
      <c r="BQQ524" s="60"/>
      <c r="BQR524" s="61"/>
      <c r="BQS524" s="70"/>
      <c r="BQT524" s="70"/>
      <c r="BQU524" s="60"/>
      <c r="BQV524" s="61"/>
      <c r="BQW524" s="70"/>
      <c r="BQX524" s="70"/>
      <c r="BQY524" s="60"/>
      <c r="BQZ524" s="61"/>
      <c r="BRA524" s="70"/>
      <c r="BRB524" s="70"/>
      <c r="BRC524" s="60"/>
      <c r="BRD524" s="61"/>
      <c r="BRE524" s="70"/>
      <c r="BRF524" s="70"/>
      <c r="BRG524" s="60"/>
      <c r="BRH524" s="61"/>
      <c r="BRI524" s="70"/>
      <c r="BRJ524" s="70"/>
      <c r="BRK524" s="60"/>
      <c r="BRL524" s="61"/>
      <c r="BRM524" s="70"/>
      <c r="BRN524" s="70"/>
      <c r="BRO524" s="60"/>
      <c r="BRP524" s="61"/>
      <c r="BRQ524" s="70"/>
      <c r="BRR524" s="70"/>
      <c r="BRS524" s="60"/>
      <c r="BRT524" s="61"/>
      <c r="BRU524" s="70"/>
      <c r="BRV524" s="70"/>
      <c r="BRW524" s="60"/>
      <c r="BRX524" s="61"/>
      <c r="BRY524" s="70"/>
      <c r="BRZ524" s="70"/>
      <c r="BSA524" s="60"/>
      <c r="BSB524" s="61"/>
      <c r="BSC524" s="70"/>
      <c r="BSD524" s="70"/>
      <c r="BSE524" s="60"/>
      <c r="BSF524" s="61"/>
      <c r="BSG524" s="70"/>
      <c r="BSH524" s="70"/>
      <c r="BSI524" s="60"/>
      <c r="BSJ524" s="61"/>
      <c r="BSK524" s="70"/>
      <c r="BSL524" s="70"/>
      <c r="BSM524" s="60"/>
      <c r="BSN524" s="61"/>
      <c r="BSO524" s="70"/>
      <c r="BSP524" s="70"/>
      <c r="BSQ524" s="60"/>
      <c r="BSR524" s="61"/>
      <c r="BSS524" s="70"/>
      <c r="BST524" s="70"/>
      <c r="BSU524" s="60"/>
      <c r="BSV524" s="61"/>
      <c r="BSW524" s="70"/>
      <c r="BSX524" s="70"/>
      <c r="BSY524" s="60"/>
      <c r="BSZ524" s="61"/>
      <c r="BTA524" s="70"/>
      <c r="BTB524" s="70"/>
      <c r="BTC524" s="60"/>
      <c r="BTD524" s="61"/>
      <c r="BTE524" s="70"/>
      <c r="BTF524" s="70"/>
      <c r="BTG524" s="60"/>
      <c r="BTH524" s="61"/>
      <c r="BTI524" s="70"/>
      <c r="BTJ524" s="70"/>
      <c r="BTK524" s="60"/>
      <c r="BTL524" s="61"/>
      <c r="BTM524" s="70"/>
      <c r="BTN524" s="70"/>
      <c r="BTO524" s="60"/>
      <c r="BTP524" s="61"/>
      <c r="BTQ524" s="70"/>
      <c r="BTR524" s="70"/>
      <c r="BTS524" s="60"/>
      <c r="BTT524" s="61"/>
      <c r="BTU524" s="70"/>
      <c r="BTV524" s="70"/>
      <c r="BTW524" s="60"/>
      <c r="BTX524" s="61"/>
      <c r="BTY524" s="70"/>
      <c r="BTZ524" s="70"/>
      <c r="BUA524" s="60"/>
      <c r="BUB524" s="61"/>
      <c r="BUC524" s="70"/>
      <c r="BUD524" s="70"/>
      <c r="BUE524" s="60"/>
      <c r="BUF524" s="61"/>
      <c r="BUG524" s="70"/>
      <c r="BUH524" s="70"/>
      <c r="BUI524" s="60"/>
      <c r="BUJ524" s="61"/>
      <c r="BUK524" s="70"/>
      <c r="BUL524" s="70"/>
      <c r="BUM524" s="60"/>
      <c r="BUN524" s="61"/>
      <c r="BUO524" s="70"/>
      <c r="BUP524" s="70"/>
      <c r="BUQ524" s="60"/>
      <c r="BUR524" s="61"/>
      <c r="BUS524" s="70"/>
      <c r="BUT524" s="70"/>
      <c r="BUU524" s="60"/>
      <c r="BUV524" s="61"/>
      <c r="BUW524" s="70"/>
      <c r="BUX524" s="70"/>
      <c r="BUY524" s="60"/>
      <c r="BUZ524" s="61"/>
      <c r="BVA524" s="70"/>
      <c r="BVB524" s="70"/>
      <c r="BVC524" s="60"/>
      <c r="BVD524" s="61"/>
      <c r="BVE524" s="70"/>
      <c r="BVF524" s="70"/>
      <c r="BVG524" s="60"/>
      <c r="BVH524" s="61"/>
      <c r="BVI524" s="70"/>
      <c r="BVJ524" s="70"/>
      <c r="BVK524" s="60"/>
      <c r="BVL524" s="61"/>
      <c r="BVM524" s="70"/>
      <c r="BVN524" s="70"/>
      <c r="BVO524" s="60"/>
      <c r="BVP524" s="61"/>
      <c r="BVQ524" s="70"/>
      <c r="BVR524" s="70"/>
      <c r="BVS524" s="60"/>
      <c r="BVT524" s="61"/>
      <c r="BVU524" s="70"/>
      <c r="BVV524" s="70"/>
      <c r="BVW524" s="60"/>
      <c r="BVX524" s="61"/>
      <c r="BVY524" s="70"/>
      <c r="BVZ524" s="70"/>
      <c r="BWA524" s="60"/>
      <c r="BWB524" s="61"/>
      <c r="BWC524" s="70"/>
      <c r="BWD524" s="70"/>
      <c r="BWE524" s="60"/>
      <c r="BWF524" s="61"/>
      <c r="BWG524" s="70"/>
      <c r="BWH524" s="70"/>
      <c r="BWI524" s="60"/>
      <c r="BWJ524" s="61"/>
      <c r="BWK524" s="70"/>
      <c r="BWL524" s="70"/>
      <c r="BWM524" s="60"/>
      <c r="BWN524" s="61"/>
      <c r="BWO524" s="70"/>
      <c r="BWP524" s="70"/>
      <c r="BWQ524" s="60"/>
      <c r="BWR524" s="61"/>
      <c r="BWS524" s="70"/>
      <c r="BWT524" s="70"/>
      <c r="BWU524" s="60"/>
      <c r="BWV524" s="61"/>
      <c r="BWW524" s="70"/>
      <c r="BWX524" s="70"/>
      <c r="BWY524" s="60"/>
      <c r="BWZ524" s="61"/>
      <c r="BXA524" s="70"/>
      <c r="BXB524" s="70"/>
      <c r="BXC524" s="60"/>
      <c r="BXD524" s="61"/>
      <c r="BXE524" s="70"/>
      <c r="BXF524" s="70"/>
      <c r="BXG524" s="60"/>
      <c r="BXH524" s="61"/>
      <c r="BXI524" s="70"/>
      <c r="BXJ524" s="70"/>
      <c r="BXK524" s="60"/>
      <c r="BXL524" s="61"/>
      <c r="BXM524" s="70"/>
      <c r="BXN524" s="70"/>
      <c r="BXO524" s="60"/>
      <c r="BXP524" s="61"/>
      <c r="BXQ524" s="70"/>
      <c r="BXR524" s="70"/>
      <c r="BXS524" s="60"/>
      <c r="BXT524" s="61"/>
      <c r="BXU524" s="70"/>
      <c r="BXV524" s="70"/>
      <c r="BXW524" s="60"/>
      <c r="BXX524" s="61"/>
      <c r="BXY524" s="70"/>
      <c r="BXZ524" s="70"/>
      <c r="BYA524" s="60"/>
      <c r="BYB524" s="61"/>
      <c r="BYC524" s="70"/>
      <c r="BYD524" s="70"/>
      <c r="BYE524" s="60"/>
      <c r="BYF524" s="61"/>
      <c r="BYG524" s="70"/>
      <c r="BYH524" s="70"/>
      <c r="BYI524" s="60"/>
      <c r="BYJ524" s="61"/>
      <c r="BYK524" s="70"/>
      <c r="BYL524" s="70"/>
      <c r="BYM524" s="60"/>
      <c r="BYN524" s="61"/>
      <c r="BYO524" s="70"/>
      <c r="BYP524" s="70"/>
      <c r="BYQ524" s="60"/>
      <c r="BYR524" s="61"/>
      <c r="BYS524" s="70"/>
      <c r="BYT524" s="70"/>
      <c r="BYU524" s="60"/>
      <c r="BYV524" s="61"/>
      <c r="BYW524" s="70"/>
      <c r="BYX524" s="70"/>
      <c r="BYY524" s="60"/>
      <c r="BYZ524" s="61"/>
      <c r="BZA524" s="70"/>
      <c r="BZB524" s="70"/>
      <c r="BZC524" s="60"/>
      <c r="BZD524" s="61"/>
      <c r="BZE524" s="70"/>
      <c r="BZF524" s="70"/>
      <c r="BZG524" s="60"/>
      <c r="BZH524" s="61"/>
      <c r="BZI524" s="70"/>
      <c r="BZJ524" s="70"/>
      <c r="BZK524" s="60"/>
      <c r="BZL524" s="61"/>
      <c r="BZM524" s="70"/>
      <c r="BZN524" s="70"/>
      <c r="BZO524" s="60"/>
      <c r="BZP524" s="61"/>
      <c r="BZQ524" s="70"/>
      <c r="BZR524" s="70"/>
      <c r="BZS524" s="60"/>
      <c r="BZT524" s="61"/>
      <c r="BZU524" s="70"/>
      <c r="BZV524" s="70"/>
      <c r="BZW524" s="60"/>
      <c r="BZX524" s="61"/>
      <c r="BZY524" s="70"/>
      <c r="BZZ524" s="70"/>
      <c r="CAA524" s="60"/>
      <c r="CAB524" s="61"/>
      <c r="CAC524" s="70"/>
      <c r="CAD524" s="70"/>
      <c r="CAE524" s="60"/>
      <c r="CAF524" s="61"/>
      <c r="CAG524" s="70"/>
      <c r="CAH524" s="70"/>
      <c r="CAI524" s="60"/>
      <c r="CAJ524" s="61"/>
      <c r="CAK524" s="70"/>
      <c r="CAL524" s="70"/>
      <c r="CAM524" s="60"/>
      <c r="CAN524" s="61"/>
      <c r="CAO524" s="70"/>
      <c r="CAP524" s="70"/>
      <c r="CAQ524" s="60"/>
      <c r="CAR524" s="61"/>
      <c r="CAS524" s="70"/>
      <c r="CAT524" s="70"/>
      <c r="CAU524" s="60"/>
      <c r="CAV524" s="61"/>
      <c r="CAW524" s="70"/>
      <c r="CAX524" s="70"/>
      <c r="CAY524" s="60"/>
      <c r="CAZ524" s="61"/>
      <c r="CBA524" s="70"/>
      <c r="CBB524" s="70"/>
      <c r="CBC524" s="60"/>
      <c r="CBD524" s="61"/>
      <c r="CBE524" s="70"/>
      <c r="CBF524" s="70"/>
      <c r="CBG524" s="60"/>
      <c r="CBH524" s="61"/>
      <c r="CBI524" s="70"/>
      <c r="CBJ524" s="70"/>
      <c r="CBK524" s="60"/>
      <c r="CBL524" s="61"/>
      <c r="CBM524" s="70"/>
      <c r="CBN524" s="70"/>
      <c r="CBO524" s="60"/>
      <c r="CBP524" s="61"/>
      <c r="CBQ524" s="70"/>
      <c r="CBR524" s="70"/>
      <c r="CBS524" s="60"/>
      <c r="CBT524" s="61"/>
      <c r="CBU524" s="70"/>
      <c r="CBV524" s="70"/>
      <c r="CBW524" s="60"/>
      <c r="CBX524" s="61"/>
      <c r="CBY524" s="70"/>
      <c r="CBZ524" s="70"/>
      <c r="CCA524" s="60"/>
      <c r="CCB524" s="61"/>
      <c r="CCC524" s="70"/>
      <c r="CCD524" s="70"/>
      <c r="CCE524" s="60"/>
      <c r="CCF524" s="61"/>
      <c r="CCG524" s="70"/>
      <c r="CCH524" s="70"/>
      <c r="CCI524" s="60"/>
      <c r="CCJ524" s="61"/>
      <c r="CCK524" s="70"/>
      <c r="CCL524" s="70"/>
      <c r="CCM524" s="60"/>
      <c r="CCN524" s="61"/>
      <c r="CCO524" s="70"/>
      <c r="CCP524" s="70"/>
      <c r="CCQ524" s="60"/>
      <c r="CCR524" s="61"/>
      <c r="CCS524" s="70"/>
      <c r="CCT524" s="70"/>
      <c r="CCU524" s="60"/>
      <c r="CCV524" s="61"/>
      <c r="CCW524" s="70"/>
      <c r="CCX524" s="70"/>
      <c r="CCY524" s="60"/>
      <c r="CCZ524" s="61"/>
      <c r="CDA524" s="70"/>
      <c r="CDB524" s="70"/>
      <c r="CDC524" s="60"/>
      <c r="CDD524" s="61"/>
      <c r="CDE524" s="70"/>
      <c r="CDF524" s="70"/>
      <c r="CDG524" s="60"/>
      <c r="CDH524" s="61"/>
      <c r="CDI524" s="70"/>
      <c r="CDJ524" s="70"/>
      <c r="CDK524" s="60"/>
      <c r="CDL524" s="61"/>
      <c r="CDM524" s="70"/>
      <c r="CDN524" s="70"/>
      <c r="CDO524" s="60"/>
      <c r="CDP524" s="61"/>
      <c r="CDQ524" s="70"/>
      <c r="CDR524" s="70"/>
      <c r="CDS524" s="60"/>
      <c r="CDT524" s="61"/>
      <c r="CDU524" s="70"/>
      <c r="CDV524" s="70"/>
      <c r="CDW524" s="60"/>
      <c r="CDX524" s="61"/>
      <c r="CDY524" s="70"/>
      <c r="CDZ524" s="70"/>
      <c r="CEA524" s="60"/>
      <c r="CEB524" s="61"/>
      <c r="CEC524" s="70"/>
      <c r="CED524" s="70"/>
      <c r="CEE524" s="60"/>
      <c r="CEF524" s="61"/>
      <c r="CEG524" s="70"/>
      <c r="CEH524" s="70"/>
      <c r="CEI524" s="60"/>
      <c r="CEJ524" s="61"/>
      <c r="CEK524" s="70"/>
      <c r="CEL524" s="70"/>
      <c r="CEM524" s="60"/>
      <c r="CEN524" s="61"/>
      <c r="CEO524" s="70"/>
      <c r="CEP524" s="70"/>
      <c r="CEQ524" s="60"/>
      <c r="CER524" s="61"/>
      <c r="CES524" s="70"/>
      <c r="CET524" s="70"/>
      <c r="CEU524" s="60"/>
      <c r="CEV524" s="61"/>
      <c r="CEW524" s="70"/>
      <c r="CEX524" s="70"/>
      <c r="CEY524" s="60"/>
      <c r="CEZ524" s="61"/>
      <c r="CFA524" s="70"/>
      <c r="CFB524" s="70"/>
      <c r="CFC524" s="60"/>
      <c r="CFD524" s="61"/>
      <c r="CFE524" s="70"/>
      <c r="CFF524" s="70"/>
      <c r="CFG524" s="60"/>
      <c r="CFH524" s="61"/>
      <c r="CFI524" s="70"/>
      <c r="CFJ524" s="70"/>
      <c r="CFK524" s="60"/>
      <c r="CFL524" s="61"/>
      <c r="CFM524" s="70"/>
      <c r="CFN524" s="70"/>
      <c r="CFO524" s="60"/>
      <c r="CFP524" s="61"/>
      <c r="CFQ524" s="70"/>
      <c r="CFR524" s="70"/>
      <c r="CFS524" s="60"/>
      <c r="CFT524" s="61"/>
      <c r="CFU524" s="70"/>
      <c r="CFV524" s="70"/>
      <c r="CFW524" s="60"/>
      <c r="CFX524" s="61"/>
      <c r="CFY524" s="70"/>
      <c r="CFZ524" s="70"/>
      <c r="CGA524" s="60"/>
      <c r="CGB524" s="61"/>
      <c r="CGC524" s="70"/>
      <c r="CGD524" s="70"/>
      <c r="CGE524" s="60"/>
      <c r="CGF524" s="61"/>
      <c r="CGG524" s="70"/>
      <c r="CGH524" s="70"/>
      <c r="CGI524" s="60"/>
      <c r="CGJ524" s="61"/>
      <c r="CGK524" s="70"/>
      <c r="CGL524" s="70"/>
      <c r="CGM524" s="60"/>
      <c r="CGN524" s="61"/>
      <c r="CGO524" s="70"/>
      <c r="CGP524" s="70"/>
      <c r="CGQ524" s="60"/>
      <c r="CGR524" s="61"/>
      <c r="CGS524" s="70"/>
      <c r="CGT524" s="70"/>
      <c r="CGU524" s="60"/>
      <c r="CGV524" s="61"/>
      <c r="CGW524" s="70"/>
      <c r="CGX524" s="70"/>
      <c r="CGY524" s="60"/>
      <c r="CGZ524" s="61"/>
      <c r="CHA524" s="70"/>
      <c r="CHB524" s="70"/>
      <c r="CHC524" s="60"/>
      <c r="CHD524" s="61"/>
      <c r="CHE524" s="70"/>
      <c r="CHF524" s="70"/>
      <c r="CHG524" s="60"/>
      <c r="CHH524" s="61"/>
      <c r="CHI524" s="70"/>
      <c r="CHJ524" s="70"/>
      <c r="CHK524" s="60"/>
      <c r="CHL524" s="61"/>
      <c r="CHM524" s="70"/>
      <c r="CHN524" s="70"/>
      <c r="CHO524" s="60"/>
      <c r="CHP524" s="61"/>
      <c r="CHQ524" s="70"/>
      <c r="CHR524" s="70"/>
      <c r="CHS524" s="60"/>
      <c r="CHT524" s="61"/>
      <c r="CHU524" s="70"/>
      <c r="CHV524" s="70"/>
      <c r="CHW524" s="60"/>
      <c r="CHX524" s="61"/>
      <c r="CHY524" s="70"/>
      <c r="CHZ524" s="70"/>
      <c r="CIA524" s="60"/>
      <c r="CIB524" s="61"/>
      <c r="CIC524" s="70"/>
      <c r="CID524" s="70"/>
      <c r="CIE524" s="60"/>
      <c r="CIF524" s="61"/>
      <c r="CIG524" s="70"/>
      <c r="CIH524" s="70"/>
      <c r="CII524" s="60"/>
      <c r="CIJ524" s="61"/>
      <c r="CIK524" s="70"/>
      <c r="CIL524" s="70"/>
      <c r="CIM524" s="60"/>
      <c r="CIN524" s="61"/>
      <c r="CIO524" s="70"/>
      <c r="CIP524" s="70"/>
      <c r="CIQ524" s="60"/>
      <c r="CIR524" s="61"/>
      <c r="CIS524" s="70"/>
      <c r="CIT524" s="70"/>
      <c r="CIU524" s="60"/>
      <c r="CIV524" s="61"/>
      <c r="CIW524" s="70"/>
      <c r="CIX524" s="70"/>
      <c r="CIY524" s="60"/>
      <c r="CIZ524" s="61"/>
      <c r="CJA524" s="70"/>
      <c r="CJB524" s="70"/>
      <c r="CJC524" s="60"/>
      <c r="CJD524" s="61"/>
      <c r="CJE524" s="70"/>
      <c r="CJF524" s="70"/>
      <c r="CJG524" s="60"/>
      <c r="CJH524" s="61"/>
      <c r="CJI524" s="70"/>
      <c r="CJJ524" s="70"/>
      <c r="CJK524" s="60"/>
      <c r="CJL524" s="61"/>
      <c r="CJM524" s="70"/>
      <c r="CJN524" s="70"/>
      <c r="CJO524" s="60"/>
      <c r="CJP524" s="61"/>
      <c r="CJQ524" s="70"/>
      <c r="CJR524" s="70"/>
      <c r="CJS524" s="60"/>
      <c r="CJT524" s="61"/>
      <c r="CJU524" s="70"/>
      <c r="CJV524" s="70"/>
      <c r="CJW524" s="60"/>
      <c r="CJX524" s="61"/>
      <c r="CJY524" s="70"/>
      <c r="CJZ524" s="70"/>
      <c r="CKA524" s="60"/>
      <c r="CKB524" s="61"/>
      <c r="CKC524" s="70"/>
      <c r="CKD524" s="70"/>
      <c r="CKE524" s="60"/>
      <c r="CKF524" s="61"/>
      <c r="CKG524" s="70"/>
      <c r="CKH524" s="70"/>
      <c r="CKI524" s="60"/>
      <c r="CKJ524" s="61"/>
      <c r="CKK524" s="70"/>
      <c r="CKL524" s="70"/>
      <c r="CKM524" s="60"/>
      <c r="CKN524" s="61"/>
      <c r="CKO524" s="70"/>
      <c r="CKP524" s="70"/>
      <c r="CKQ524" s="60"/>
      <c r="CKR524" s="61"/>
      <c r="CKS524" s="70"/>
      <c r="CKT524" s="70"/>
      <c r="CKU524" s="60"/>
      <c r="CKV524" s="61"/>
      <c r="CKW524" s="70"/>
      <c r="CKX524" s="70"/>
      <c r="CKY524" s="60"/>
      <c r="CKZ524" s="61"/>
      <c r="CLA524" s="70"/>
      <c r="CLB524" s="70"/>
      <c r="CLC524" s="60"/>
      <c r="CLD524" s="61"/>
      <c r="CLE524" s="70"/>
      <c r="CLF524" s="70"/>
      <c r="CLG524" s="60"/>
      <c r="CLH524" s="61"/>
      <c r="CLI524" s="70"/>
      <c r="CLJ524" s="70"/>
      <c r="CLK524" s="60"/>
      <c r="CLL524" s="61"/>
      <c r="CLM524" s="70"/>
      <c r="CLN524" s="70"/>
      <c r="CLO524" s="60"/>
      <c r="CLP524" s="61"/>
      <c r="CLQ524" s="70"/>
      <c r="CLR524" s="70"/>
      <c r="CLS524" s="60"/>
      <c r="CLT524" s="61"/>
      <c r="CLU524" s="70"/>
      <c r="CLV524" s="70"/>
      <c r="CLW524" s="60"/>
      <c r="CLX524" s="61"/>
      <c r="CLY524" s="70"/>
      <c r="CLZ524" s="70"/>
      <c r="CMA524" s="60"/>
      <c r="CMB524" s="61"/>
      <c r="CMC524" s="70"/>
      <c r="CMD524" s="70"/>
      <c r="CME524" s="60"/>
      <c r="CMF524" s="61"/>
      <c r="CMG524" s="70"/>
      <c r="CMH524" s="70"/>
      <c r="CMI524" s="60"/>
      <c r="CMJ524" s="61"/>
      <c r="CMK524" s="70"/>
      <c r="CML524" s="70"/>
      <c r="CMM524" s="60"/>
      <c r="CMN524" s="61"/>
      <c r="CMO524" s="70"/>
      <c r="CMP524" s="70"/>
      <c r="CMQ524" s="60"/>
      <c r="CMR524" s="61"/>
      <c r="CMS524" s="70"/>
      <c r="CMT524" s="70"/>
      <c r="CMU524" s="60"/>
      <c r="CMV524" s="61"/>
      <c r="CMW524" s="70"/>
      <c r="CMX524" s="70"/>
      <c r="CMY524" s="60"/>
      <c r="CMZ524" s="61"/>
      <c r="CNA524" s="70"/>
      <c r="CNB524" s="70"/>
      <c r="CNC524" s="60"/>
      <c r="CND524" s="61"/>
      <c r="CNE524" s="70"/>
      <c r="CNF524" s="70"/>
      <c r="CNG524" s="60"/>
      <c r="CNH524" s="61"/>
      <c r="CNI524" s="70"/>
      <c r="CNJ524" s="70"/>
      <c r="CNK524" s="60"/>
      <c r="CNL524" s="61"/>
      <c r="CNM524" s="70"/>
      <c r="CNN524" s="70"/>
      <c r="CNO524" s="60"/>
      <c r="CNP524" s="61"/>
      <c r="CNQ524" s="70"/>
      <c r="CNR524" s="70"/>
      <c r="CNS524" s="60"/>
      <c r="CNT524" s="61"/>
      <c r="CNU524" s="70"/>
      <c r="CNV524" s="70"/>
      <c r="CNW524" s="60"/>
      <c r="CNX524" s="61"/>
      <c r="CNY524" s="70"/>
      <c r="CNZ524" s="70"/>
      <c r="COA524" s="60"/>
      <c r="COB524" s="61"/>
      <c r="COC524" s="70"/>
      <c r="COD524" s="70"/>
      <c r="COE524" s="60"/>
      <c r="COF524" s="61"/>
      <c r="COG524" s="70"/>
      <c r="COH524" s="70"/>
      <c r="COI524" s="60"/>
      <c r="COJ524" s="61"/>
      <c r="COK524" s="70"/>
      <c r="COL524" s="70"/>
      <c r="COM524" s="60"/>
      <c r="CON524" s="61"/>
      <c r="COO524" s="70"/>
      <c r="COP524" s="70"/>
      <c r="COQ524" s="60"/>
      <c r="COR524" s="61"/>
      <c r="COS524" s="70"/>
      <c r="COT524" s="70"/>
      <c r="COU524" s="60"/>
      <c r="COV524" s="61"/>
      <c r="COW524" s="70"/>
      <c r="COX524" s="70"/>
      <c r="COY524" s="60"/>
      <c r="COZ524" s="61"/>
      <c r="CPA524" s="70"/>
      <c r="CPB524" s="70"/>
      <c r="CPC524" s="60"/>
      <c r="CPD524" s="61"/>
      <c r="CPE524" s="70"/>
      <c r="CPF524" s="70"/>
      <c r="CPG524" s="60"/>
      <c r="CPH524" s="61"/>
      <c r="CPI524" s="70"/>
      <c r="CPJ524" s="70"/>
      <c r="CPK524" s="60"/>
      <c r="CPL524" s="61"/>
      <c r="CPM524" s="70"/>
      <c r="CPN524" s="70"/>
      <c r="CPO524" s="60"/>
      <c r="CPP524" s="61"/>
      <c r="CPQ524" s="70"/>
      <c r="CPR524" s="70"/>
      <c r="CPS524" s="60"/>
      <c r="CPT524" s="61"/>
      <c r="CPU524" s="70"/>
      <c r="CPV524" s="70"/>
      <c r="CPW524" s="60"/>
      <c r="CPX524" s="61"/>
      <c r="CPY524" s="70"/>
      <c r="CPZ524" s="70"/>
      <c r="CQA524" s="60"/>
      <c r="CQB524" s="61"/>
      <c r="CQC524" s="70"/>
      <c r="CQD524" s="70"/>
      <c r="CQE524" s="60"/>
      <c r="CQF524" s="61"/>
      <c r="CQG524" s="70"/>
      <c r="CQH524" s="70"/>
      <c r="CQI524" s="60"/>
      <c r="CQJ524" s="61"/>
      <c r="CQK524" s="70"/>
      <c r="CQL524" s="70"/>
      <c r="CQM524" s="60"/>
      <c r="CQN524" s="61"/>
      <c r="CQO524" s="70"/>
      <c r="CQP524" s="70"/>
      <c r="CQQ524" s="60"/>
      <c r="CQR524" s="61"/>
      <c r="CQS524" s="70"/>
      <c r="CQT524" s="70"/>
      <c r="CQU524" s="60"/>
      <c r="CQV524" s="61"/>
      <c r="CQW524" s="70"/>
      <c r="CQX524" s="70"/>
      <c r="CQY524" s="60"/>
      <c r="CQZ524" s="61"/>
      <c r="CRA524" s="70"/>
      <c r="CRB524" s="70"/>
      <c r="CRC524" s="60"/>
      <c r="CRD524" s="61"/>
      <c r="CRE524" s="70"/>
      <c r="CRF524" s="70"/>
      <c r="CRG524" s="60"/>
      <c r="CRH524" s="61"/>
      <c r="CRI524" s="70"/>
      <c r="CRJ524" s="70"/>
      <c r="CRK524" s="60"/>
      <c r="CRL524" s="61"/>
      <c r="CRM524" s="70"/>
      <c r="CRN524" s="70"/>
      <c r="CRO524" s="60"/>
      <c r="CRP524" s="61"/>
      <c r="CRQ524" s="70"/>
      <c r="CRR524" s="70"/>
      <c r="CRS524" s="60"/>
      <c r="CRT524" s="61"/>
      <c r="CRU524" s="70"/>
      <c r="CRV524" s="70"/>
      <c r="CRW524" s="60"/>
      <c r="CRX524" s="61"/>
      <c r="CRY524" s="70"/>
      <c r="CRZ524" s="70"/>
      <c r="CSA524" s="60"/>
      <c r="CSB524" s="61"/>
      <c r="CSC524" s="70"/>
      <c r="CSD524" s="70"/>
      <c r="CSE524" s="60"/>
      <c r="CSF524" s="61"/>
      <c r="CSG524" s="70"/>
      <c r="CSH524" s="70"/>
      <c r="CSI524" s="60"/>
      <c r="CSJ524" s="61"/>
      <c r="CSK524" s="70"/>
      <c r="CSL524" s="70"/>
      <c r="CSM524" s="60"/>
      <c r="CSN524" s="61"/>
      <c r="CSO524" s="70"/>
      <c r="CSP524" s="70"/>
      <c r="CSQ524" s="60"/>
      <c r="CSR524" s="61"/>
      <c r="CSS524" s="70"/>
      <c r="CST524" s="70"/>
      <c r="CSU524" s="60"/>
      <c r="CSV524" s="61"/>
      <c r="CSW524" s="70"/>
      <c r="CSX524" s="70"/>
      <c r="CSY524" s="60"/>
      <c r="CSZ524" s="61"/>
      <c r="CTA524" s="70"/>
      <c r="CTB524" s="70"/>
      <c r="CTC524" s="60"/>
      <c r="CTD524" s="61"/>
      <c r="CTE524" s="70"/>
      <c r="CTF524" s="70"/>
      <c r="CTG524" s="60"/>
      <c r="CTH524" s="61"/>
      <c r="CTI524" s="70"/>
      <c r="CTJ524" s="70"/>
      <c r="CTK524" s="60"/>
      <c r="CTL524" s="61"/>
      <c r="CTM524" s="70"/>
      <c r="CTN524" s="70"/>
      <c r="CTO524" s="60"/>
      <c r="CTP524" s="61"/>
      <c r="CTQ524" s="70"/>
      <c r="CTR524" s="70"/>
      <c r="CTS524" s="60"/>
      <c r="CTT524" s="61"/>
      <c r="CTU524" s="70"/>
      <c r="CTV524" s="70"/>
      <c r="CTW524" s="60"/>
      <c r="CTX524" s="61"/>
      <c r="CTY524" s="70"/>
      <c r="CTZ524" s="70"/>
      <c r="CUA524" s="60"/>
      <c r="CUB524" s="61"/>
      <c r="CUC524" s="70"/>
      <c r="CUD524" s="70"/>
      <c r="CUE524" s="60"/>
      <c r="CUF524" s="61"/>
      <c r="CUG524" s="70"/>
      <c r="CUH524" s="70"/>
      <c r="CUI524" s="60"/>
      <c r="CUJ524" s="61"/>
      <c r="CUK524" s="70"/>
      <c r="CUL524" s="70"/>
      <c r="CUM524" s="60"/>
      <c r="CUN524" s="61"/>
      <c r="CUO524" s="70"/>
      <c r="CUP524" s="70"/>
      <c r="CUQ524" s="60"/>
      <c r="CUR524" s="61"/>
      <c r="CUS524" s="70"/>
      <c r="CUT524" s="70"/>
      <c r="CUU524" s="60"/>
      <c r="CUV524" s="61"/>
      <c r="CUW524" s="70"/>
      <c r="CUX524" s="70"/>
      <c r="CUY524" s="60"/>
      <c r="CUZ524" s="61"/>
      <c r="CVA524" s="70"/>
      <c r="CVB524" s="70"/>
      <c r="CVC524" s="60"/>
      <c r="CVD524" s="61"/>
      <c r="CVE524" s="70"/>
      <c r="CVF524" s="70"/>
      <c r="CVG524" s="60"/>
      <c r="CVH524" s="61"/>
      <c r="CVI524" s="70"/>
      <c r="CVJ524" s="70"/>
      <c r="CVK524" s="60"/>
      <c r="CVL524" s="61"/>
      <c r="CVM524" s="70"/>
      <c r="CVN524" s="70"/>
      <c r="CVO524" s="60"/>
      <c r="CVP524" s="61"/>
      <c r="CVQ524" s="70"/>
      <c r="CVR524" s="70"/>
      <c r="CVS524" s="60"/>
      <c r="CVT524" s="61"/>
      <c r="CVU524" s="70"/>
      <c r="CVV524" s="70"/>
      <c r="CVW524" s="60"/>
      <c r="CVX524" s="61"/>
      <c r="CVY524" s="70"/>
      <c r="CVZ524" s="70"/>
      <c r="CWA524" s="60"/>
      <c r="CWB524" s="61"/>
      <c r="CWC524" s="70"/>
      <c r="CWD524" s="70"/>
      <c r="CWE524" s="60"/>
      <c r="CWF524" s="61"/>
      <c r="CWG524" s="70"/>
      <c r="CWH524" s="70"/>
      <c r="CWI524" s="60"/>
      <c r="CWJ524" s="61"/>
      <c r="CWK524" s="70"/>
      <c r="CWL524" s="70"/>
      <c r="CWM524" s="60"/>
      <c r="CWN524" s="61"/>
      <c r="CWO524" s="70"/>
      <c r="CWP524" s="70"/>
      <c r="CWQ524" s="60"/>
      <c r="CWR524" s="61"/>
      <c r="CWS524" s="70"/>
      <c r="CWT524" s="70"/>
      <c r="CWU524" s="60"/>
      <c r="CWV524" s="61"/>
      <c r="CWW524" s="70"/>
      <c r="CWX524" s="70"/>
      <c r="CWY524" s="60"/>
      <c r="CWZ524" s="61"/>
      <c r="CXA524" s="70"/>
      <c r="CXB524" s="70"/>
      <c r="CXC524" s="60"/>
      <c r="CXD524" s="61"/>
      <c r="CXE524" s="70"/>
      <c r="CXF524" s="70"/>
      <c r="CXG524" s="60"/>
      <c r="CXH524" s="61"/>
      <c r="CXI524" s="70"/>
      <c r="CXJ524" s="70"/>
      <c r="CXK524" s="60"/>
      <c r="CXL524" s="61"/>
      <c r="CXM524" s="70"/>
      <c r="CXN524" s="70"/>
      <c r="CXO524" s="60"/>
      <c r="CXP524" s="61"/>
      <c r="CXQ524" s="70"/>
      <c r="CXR524" s="70"/>
      <c r="CXS524" s="60"/>
      <c r="CXT524" s="61"/>
      <c r="CXU524" s="70"/>
      <c r="CXV524" s="70"/>
      <c r="CXW524" s="60"/>
      <c r="CXX524" s="61"/>
      <c r="CXY524" s="70"/>
      <c r="CXZ524" s="70"/>
      <c r="CYA524" s="60"/>
      <c r="CYB524" s="61"/>
      <c r="CYC524" s="70"/>
      <c r="CYD524" s="70"/>
      <c r="CYE524" s="60"/>
      <c r="CYF524" s="61"/>
      <c r="CYG524" s="70"/>
      <c r="CYH524" s="70"/>
      <c r="CYI524" s="60"/>
      <c r="CYJ524" s="61"/>
      <c r="CYK524" s="70"/>
      <c r="CYL524" s="70"/>
      <c r="CYM524" s="60"/>
      <c r="CYN524" s="61"/>
      <c r="CYO524" s="70"/>
      <c r="CYP524" s="70"/>
      <c r="CYQ524" s="60"/>
      <c r="CYR524" s="61"/>
      <c r="CYS524" s="70"/>
      <c r="CYT524" s="70"/>
      <c r="CYU524" s="60"/>
      <c r="CYV524" s="61"/>
      <c r="CYW524" s="70"/>
      <c r="CYX524" s="70"/>
      <c r="CYY524" s="60"/>
      <c r="CYZ524" s="61"/>
      <c r="CZA524" s="70"/>
      <c r="CZB524" s="70"/>
      <c r="CZC524" s="60"/>
      <c r="CZD524" s="61"/>
      <c r="CZE524" s="70"/>
      <c r="CZF524" s="70"/>
      <c r="CZG524" s="60"/>
      <c r="CZH524" s="61"/>
      <c r="CZI524" s="70"/>
      <c r="CZJ524" s="70"/>
      <c r="CZK524" s="60"/>
      <c r="CZL524" s="61"/>
      <c r="CZM524" s="70"/>
      <c r="CZN524" s="70"/>
      <c r="CZO524" s="60"/>
      <c r="CZP524" s="61"/>
      <c r="CZQ524" s="70"/>
      <c r="CZR524" s="70"/>
      <c r="CZS524" s="60"/>
      <c r="CZT524" s="61"/>
      <c r="CZU524" s="70"/>
      <c r="CZV524" s="70"/>
      <c r="CZW524" s="60"/>
      <c r="CZX524" s="61"/>
      <c r="CZY524" s="70"/>
      <c r="CZZ524" s="70"/>
      <c r="DAA524" s="60"/>
      <c r="DAB524" s="61"/>
      <c r="DAC524" s="70"/>
      <c r="DAD524" s="70"/>
      <c r="DAE524" s="60"/>
      <c r="DAF524" s="61"/>
      <c r="DAG524" s="70"/>
      <c r="DAH524" s="70"/>
      <c r="DAI524" s="60"/>
      <c r="DAJ524" s="61"/>
      <c r="DAK524" s="70"/>
      <c r="DAL524" s="70"/>
      <c r="DAM524" s="60"/>
      <c r="DAN524" s="61"/>
      <c r="DAO524" s="70"/>
      <c r="DAP524" s="70"/>
      <c r="DAQ524" s="60"/>
      <c r="DAR524" s="61"/>
      <c r="DAS524" s="70"/>
      <c r="DAT524" s="70"/>
      <c r="DAU524" s="60"/>
      <c r="DAV524" s="61"/>
      <c r="DAW524" s="70"/>
      <c r="DAX524" s="70"/>
      <c r="DAY524" s="60"/>
      <c r="DAZ524" s="61"/>
      <c r="DBA524" s="70"/>
      <c r="DBB524" s="70"/>
      <c r="DBC524" s="60"/>
      <c r="DBD524" s="61"/>
      <c r="DBE524" s="70"/>
      <c r="DBF524" s="70"/>
      <c r="DBG524" s="60"/>
      <c r="DBH524" s="61"/>
      <c r="DBI524" s="70"/>
      <c r="DBJ524" s="70"/>
      <c r="DBK524" s="60"/>
      <c r="DBL524" s="61"/>
      <c r="DBM524" s="70"/>
      <c r="DBN524" s="70"/>
      <c r="DBO524" s="60"/>
      <c r="DBP524" s="61"/>
      <c r="DBQ524" s="70"/>
      <c r="DBR524" s="70"/>
      <c r="DBS524" s="60"/>
      <c r="DBT524" s="61"/>
      <c r="DBU524" s="70"/>
      <c r="DBV524" s="70"/>
      <c r="DBW524" s="60"/>
      <c r="DBX524" s="61"/>
      <c r="DBY524" s="70"/>
      <c r="DBZ524" s="70"/>
      <c r="DCA524" s="60"/>
      <c r="DCB524" s="61"/>
      <c r="DCC524" s="70"/>
      <c r="DCD524" s="70"/>
      <c r="DCE524" s="60"/>
      <c r="DCF524" s="61"/>
      <c r="DCG524" s="70"/>
      <c r="DCH524" s="70"/>
      <c r="DCI524" s="60"/>
      <c r="DCJ524" s="61"/>
      <c r="DCK524" s="70"/>
      <c r="DCL524" s="70"/>
      <c r="DCM524" s="60"/>
      <c r="DCN524" s="61"/>
      <c r="DCO524" s="70"/>
      <c r="DCP524" s="70"/>
      <c r="DCQ524" s="60"/>
      <c r="DCR524" s="61"/>
      <c r="DCS524" s="70"/>
      <c r="DCT524" s="70"/>
      <c r="DCU524" s="60"/>
      <c r="DCV524" s="61"/>
      <c r="DCW524" s="70"/>
      <c r="DCX524" s="70"/>
      <c r="DCY524" s="60"/>
      <c r="DCZ524" s="61"/>
      <c r="DDA524" s="70"/>
      <c r="DDB524" s="70"/>
      <c r="DDC524" s="60"/>
      <c r="DDD524" s="61"/>
      <c r="DDE524" s="70"/>
      <c r="DDF524" s="70"/>
      <c r="DDG524" s="60"/>
      <c r="DDH524" s="61"/>
      <c r="DDI524" s="70"/>
      <c r="DDJ524" s="70"/>
      <c r="DDK524" s="60"/>
      <c r="DDL524" s="61"/>
      <c r="DDM524" s="70"/>
      <c r="DDN524" s="70"/>
      <c r="DDO524" s="60"/>
      <c r="DDP524" s="61"/>
      <c r="DDQ524" s="70"/>
      <c r="DDR524" s="70"/>
      <c r="DDS524" s="60"/>
      <c r="DDT524" s="61"/>
      <c r="DDU524" s="70"/>
      <c r="DDV524" s="70"/>
      <c r="DDW524" s="60"/>
      <c r="DDX524" s="61"/>
      <c r="DDY524" s="70"/>
      <c r="DDZ524" s="70"/>
      <c r="DEA524" s="60"/>
      <c r="DEB524" s="61"/>
      <c r="DEC524" s="70"/>
      <c r="DED524" s="70"/>
      <c r="DEE524" s="60"/>
      <c r="DEF524" s="61"/>
      <c r="DEG524" s="70"/>
      <c r="DEH524" s="70"/>
      <c r="DEI524" s="60"/>
      <c r="DEJ524" s="61"/>
      <c r="DEK524" s="70"/>
      <c r="DEL524" s="70"/>
      <c r="DEM524" s="60"/>
      <c r="DEN524" s="61"/>
      <c r="DEO524" s="70"/>
      <c r="DEP524" s="70"/>
      <c r="DEQ524" s="60"/>
      <c r="DER524" s="61"/>
      <c r="DES524" s="70"/>
      <c r="DET524" s="70"/>
      <c r="DEU524" s="60"/>
      <c r="DEV524" s="61"/>
      <c r="DEW524" s="70"/>
      <c r="DEX524" s="70"/>
      <c r="DEY524" s="60"/>
      <c r="DEZ524" s="61"/>
      <c r="DFA524" s="70"/>
      <c r="DFB524" s="70"/>
      <c r="DFC524" s="60"/>
      <c r="DFD524" s="61"/>
      <c r="DFE524" s="70"/>
      <c r="DFF524" s="70"/>
      <c r="DFG524" s="60"/>
      <c r="DFH524" s="61"/>
      <c r="DFI524" s="70"/>
      <c r="DFJ524" s="70"/>
      <c r="DFK524" s="60"/>
      <c r="DFL524" s="61"/>
      <c r="DFM524" s="70"/>
      <c r="DFN524" s="70"/>
      <c r="DFO524" s="60"/>
      <c r="DFP524" s="61"/>
      <c r="DFQ524" s="70"/>
      <c r="DFR524" s="70"/>
      <c r="DFS524" s="60"/>
      <c r="DFT524" s="61"/>
      <c r="DFU524" s="70"/>
      <c r="DFV524" s="70"/>
      <c r="DFW524" s="60"/>
      <c r="DFX524" s="61"/>
      <c r="DFY524" s="70"/>
      <c r="DFZ524" s="70"/>
      <c r="DGA524" s="60"/>
      <c r="DGB524" s="61"/>
      <c r="DGC524" s="70"/>
      <c r="DGD524" s="70"/>
      <c r="DGE524" s="60"/>
      <c r="DGF524" s="61"/>
      <c r="DGG524" s="70"/>
      <c r="DGH524" s="70"/>
      <c r="DGI524" s="60"/>
      <c r="DGJ524" s="61"/>
      <c r="DGK524" s="70"/>
      <c r="DGL524" s="70"/>
      <c r="DGM524" s="60"/>
      <c r="DGN524" s="61"/>
      <c r="DGO524" s="70"/>
      <c r="DGP524" s="70"/>
      <c r="DGQ524" s="60"/>
      <c r="DGR524" s="61"/>
      <c r="DGS524" s="70"/>
      <c r="DGT524" s="70"/>
      <c r="DGU524" s="60"/>
      <c r="DGV524" s="61"/>
      <c r="DGW524" s="70"/>
      <c r="DGX524" s="70"/>
      <c r="DGY524" s="60"/>
      <c r="DGZ524" s="61"/>
      <c r="DHA524" s="70"/>
      <c r="DHB524" s="70"/>
      <c r="DHC524" s="60"/>
      <c r="DHD524" s="61"/>
      <c r="DHE524" s="70"/>
      <c r="DHF524" s="70"/>
      <c r="DHG524" s="60"/>
      <c r="DHH524" s="61"/>
      <c r="DHI524" s="70"/>
      <c r="DHJ524" s="70"/>
      <c r="DHK524" s="60"/>
      <c r="DHL524" s="61"/>
      <c r="DHM524" s="70"/>
      <c r="DHN524" s="70"/>
      <c r="DHO524" s="60"/>
      <c r="DHP524" s="61"/>
      <c r="DHQ524" s="70"/>
      <c r="DHR524" s="70"/>
      <c r="DHS524" s="60"/>
      <c r="DHT524" s="61"/>
      <c r="DHU524" s="70"/>
      <c r="DHV524" s="70"/>
      <c r="DHW524" s="60"/>
      <c r="DHX524" s="61"/>
      <c r="DHY524" s="70"/>
      <c r="DHZ524" s="70"/>
      <c r="DIA524" s="60"/>
      <c r="DIB524" s="61"/>
      <c r="DIC524" s="70"/>
      <c r="DID524" s="70"/>
      <c r="DIE524" s="60"/>
      <c r="DIF524" s="61"/>
      <c r="DIG524" s="70"/>
      <c r="DIH524" s="70"/>
      <c r="DII524" s="60"/>
      <c r="DIJ524" s="61"/>
      <c r="DIK524" s="70"/>
      <c r="DIL524" s="70"/>
      <c r="DIM524" s="60"/>
      <c r="DIN524" s="61"/>
      <c r="DIO524" s="70"/>
      <c r="DIP524" s="70"/>
      <c r="DIQ524" s="60"/>
      <c r="DIR524" s="61"/>
      <c r="DIS524" s="70"/>
      <c r="DIT524" s="70"/>
      <c r="DIU524" s="60"/>
      <c r="DIV524" s="61"/>
      <c r="DIW524" s="70"/>
      <c r="DIX524" s="70"/>
      <c r="DIY524" s="60"/>
      <c r="DIZ524" s="61"/>
      <c r="DJA524" s="70"/>
      <c r="DJB524" s="70"/>
      <c r="DJC524" s="60"/>
      <c r="DJD524" s="61"/>
      <c r="DJE524" s="70"/>
      <c r="DJF524" s="70"/>
      <c r="DJG524" s="60"/>
      <c r="DJH524" s="61"/>
      <c r="DJI524" s="70"/>
      <c r="DJJ524" s="70"/>
      <c r="DJK524" s="60"/>
      <c r="DJL524" s="61"/>
      <c r="DJM524" s="70"/>
      <c r="DJN524" s="70"/>
      <c r="DJO524" s="60"/>
      <c r="DJP524" s="61"/>
      <c r="DJQ524" s="70"/>
      <c r="DJR524" s="70"/>
      <c r="DJS524" s="60"/>
      <c r="DJT524" s="61"/>
      <c r="DJU524" s="70"/>
      <c r="DJV524" s="70"/>
      <c r="DJW524" s="60"/>
      <c r="DJX524" s="61"/>
      <c r="DJY524" s="70"/>
      <c r="DJZ524" s="70"/>
      <c r="DKA524" s="60"/>
      <c r="DKB524" s="61"/>
      <c r="DKC524" s="70"/>
      <c r="DKD524" s="70"/>
      <c r="DKE524" s="60"/>
      <c r="DKF524" s="61"/>
      <c r="DKG524" s="70"/>
      <c r="DKH524" s="70"/>
      <c r="DKI524" s="60"/>
      <c r="DKJ524" s="61"/>
      <c r="DKK524" s="70"/>
      <c r="DKL524" s="70"/>
      <c r="DKM524" s="60"/>
      <c r="DKN524" s="61"/>
      <c r="DKO524" s="70"/>
      <c r="DKP524" s="70"/>
      <c r="DKQ524" s="60"/>
      <c r="DKR524" s="61"/>
      <c r="DKS524" s="70"/>
      <c r="DKT524" s="70"/>
      <c r="DKU524" s="60"/>
      <c r="DKV524" s="61"/>
      <c r="DKW524" s="70"/>
      <c r="DKX524" s="70"/>
      <c r="DKY524" s="60"/>
      <c r="DKZ524" s="61"/>
      <c r="DLA524" s="70"/>
      <c r="DLB524" s="70"/>
      <c r="DLC524" s="60"/>
      <c r="DLD524" s="61"/>
      <c r="DLE524" s="70"/>
      <c r="DLF524" s="70"/>
      <c r="DLG524" s="60"/>
      <c r="DLH524" s="61"/>
      <c r="DLI524" s="70"/>
      <c r="DLJ524" s="70"/>
      <c r="DLK524" s="60"/>
      <c r="DLL524" s="61"/>
      <c r="DLM524" s="70"/>
      <c r="DLN524" s="70"/>
      <c r="DLO524" s="60"/>
      <c r="DLP524" s="61"/>
      <c r="DLQ524" s="70"/>
      <c r="DLR524" s="70"/>
      <c r="DLS524" s="60"/>
      <c r="DLT524" s="61"/>
      <c r="DLU524" s="70"/>
      <c r="DLV524" s="70"/>
      <c r="DLW524" s="60"/>
      <c r="DLX524" s="61"/>
      <c r="DLY524" s="70"/>
      <c r="DLZ524" s="70"/>
      <c r="DMA524" s="60"/>
      <c r="DMB524" s="61"/>
      <c r="DMC524" s="70"/>
      <c r="DMD524" s="70"/>
      <c r="DME524" s="60"/>
      <c r="DMF524" s="61"/>
      <c r="DMG524" s="70"/>
      <c r="DMH524" s="70"/>
      <c r="DMI524" s="60"/>
      <c r="DMJ524" s="61"/>
      <c r="DMK524" s="70"/>
      <c r="DML524" s="70"/>
      <c r="DMM524" s="60"/>
      <c r="DMN524" s="61"/>
      <c r="DMO524" s="70"/>
      <c r="DMP524" s="70"/>
      <c r="DMQ524" s="60"/>
      <c r="DMR524" s="61"/>
      <c r="DMS524" s="70"/>
      <c r="DMT524" s="70"/>
      <c r="DMU524" s="60"/>
      <c r="DMV524" s="61"/>
      <c r="DMW524" s="70"/>
      <c r="DMX524" s="70"/>
      <c r="DMY524" s="60"/>
      <c r="DMZ524" s="61"/>
      <c r="DNA524" s="70"/>
      <c r="DNB524" s="70"/>
      <c r="DNC524" s="60"/>
      <c r="DND524" s="61"/>
      <c r="DNE524" s="70"/>
      <c r="DNF524" s="70"/>
      <c r="DNG524" s="60"/>
      <c r="DNH524" s="61"/>
      <c r="DNI524" s="70"/>
      <c r="DNJ524" s="70"/>
      <c r="DNK524" s="60"/>
      <c r="DNL524" s="61"/>
      <c r="DNM524" s="70"/>
      <c r="DNN524" s="70"/>
      <c r="DNO524" s="60"/>
      <c r="DNP524" s="61"/>
      <c r="DNQ524" s="70"/>
      <c r="DNR524" s="70"/>
      <c r="DNS524" s="60"/>
      <c r="DNT524" s="61"/>
      <c r="DNU524" s="70"/>
      <c r="DNV524" s="70"/>
      <c r="DNW524" s="60"/>
      <c r="DNX524" s="61"/>
      <c r="DNY524" s="70"/>
      <c r="DNZ524" s="70"/>
      <c r="DOA524" s="60"/>
      <c r="DOB524" s="61"/>
      <c r="DOC524" s="70"/>
      <c r="DOD524" s="70"/>
      <c r="DOE524" s="60"/>
      <c r="DOF524" s="61"/>
      <c r="DOG524" s="70"/>
      <c r="DOH524" s="70"/>
      <c r="DOI524" s="60"/>
      <c r="DOJ524" s="61"/>
      <c r="DOK524" s="70"/>
      <c r="DOL524" s="70"/>
      <c r="DOM524" s="60"/>
      <c r="DON524" s="61"/>
      <c r="DOO524" s="70"/>
      <c r="DOP524" s="70"/>
      <c r="DOQ524" s="60"/>
      <c r="DOR524" s="61"/>
      <c r="DOS524" s="70"/>
      <c r="DOT524" s="70"/>
      <c r="DOU524" s="60"/>
      <c r="DOV524" s="61"/>
      <c r="DOW524" s="70"/>
      <c r="DOX524" s="70"/>
      <c r="DOY524" s="60"/>
      <c r="DOZ524" s="61"/>
      <c r="DPA524" s="70"/>
      <c r="DPB524" s="70"/>
      <c r="DPC524" s="60"/>
      <c r="DPD524" s="61"/>
      <c r="DPE524" s="70"/>
      <c r="DPF524" s="70"/>
      <c r="DPG524" s="60"/>
      <c r="DPH524" s="61"/>
      <c r="DPI524" s="70"/>
      <c r="DPJ524" s="70"/>
      <c r="DPK524" s="60"/>
      <c r="DPL524" s="61"/>
      <c r="DPM524" s="70"/>
      <c r="DPN524" s="70"/>
      <c r="DPO524" s="60"/>
      <c r="DPP524" s="61"/>
      <c r="DPQ524" s="70"/>
      <c r="DPR524" s="70"/>
      <c r="DPS524" s="60"/>
      <c r="DPT524" s="61"/>
      <c r="DPU524" s="70"/>
      <c r="DPV524" s="70"/>
      <c r="DPW524" s="60"/>
      <c r="DPX524" s="61"/>
      <c r="DPY524" s="70"/>
      <c r="DPZ524" s="70"/>
      <c r="DQA524" s="60"/>
      <c r="DQB524" s="61"/>
      <c r="DQC524" s="70"/>
      <c r="DQD524" s="70"/>
      <c r="DQE524" s="60"/>
      <c r="DQF524" s="61"/>
      <c r="DQG524" s="70"/>
      <c r="DQH524" s="70"/>
      <c r="DQI524" s="60"/>
      <c r="DQJ524" s="61"/>
      <c r="DQK524" s="70"/>
      <c r="DQL524" s="70"/>
      <c r="DQM524" s="60"/>
      <c r="DQN524" s="61"/>
      <c r="DQO524" s="70"/>
      <c r="DQP524" s="70"/>
      <c r="DQQ524" s="60"/>
      <c r="DQR524" s="61"/>
      <c r="DQS524" s="70"/>
      <c r="DQT524" s="70"/>
      <c r="DQU524" s="60"/>
      <c r="DQV524" s="61"/>
      <c r="DQW524" s="70"/>
      <c r="DQX524" s="70"/>
      <c r="DQY524" s="60"/>
      <c r="DQZ524" s="61"/>
      <c r="DRA524" s="70"/>
      <c r="DRB524" s="70"/>
      <c r="DRC524" s="60"/>
      <c r="DRD524" s="61"/>
      <c r="DRE524" s="70"/>
      <c r="DRF524" s="70"/>
      <c r="DRG524" s="60"/>
      <c r="DRH524" s="61"/>
      <c r="DRI524" s="70"/>
      <c r="DRJ524" s="70"/>
      <c r="DRK524" s="60"/>
      <c r="DRL524" s="61"/>
      <c r="DRM524" s="70"/>
      <c r="DRN524" s="70"/>
      <c r="DRO524" s="60"/>
      <c r="DRP524" s="61"/>
      <c r="DRQ524" s="70"/>
      <c r="DRR524" s="70"/>
      <c r="DRS524" s="60"/>
      <c r="DRT524" s="61"/>
      <c r="DRU524" s="70"/>
      <c r="DRV524" s="70"/>
      <c r="DRW524" s="60"/>
      <c r="DRX524" s="61"/>
      <c r="DRY524" s="70"/>
      <c r="DRZ524" s="70"/>
      <c r="DSA524" s="60"/>
      <c r="DSB524" s="61"/>
      <c r="DSC524" s="70"/>
      <c r="DSD524" s="70"/>
      <c r="DSE524" s="60"/>
      <c r="DSF524" s="61"/>
      <c r="DSG524" s="70"/>
      <c r="DSH524" s="70"/>
      <c r="DSI524" s="60"/>
      <c r="DSJ524" s="61"/>
      <c r="DSK524" s="70"/>
      <c r="DSL524" s="70"/>
      <c r="DSM524" s="60"/>
      <c r="DSN524" s="61"/>
      <c r="DSO524" s="70"/>
      <c r="DSP524" s="70"/>
      <c r="DSQ524" s="60"/>
      <c r="DSR524" s="61"/>
      <c r="DSS524" s="70"/>
      <c r="DST524" s="70"/>
      <c r="DSU524" s="60"/>
      <c r="DSV524" s="61"/>
      <c r="DSW524" s="70"/>
      <c r="DSX524" s="70"/>
      <c r="DSY524" s="60"/>
      <c r="DSZ524" s="61"/>
      <c r="DTA524" s="70"/>
      <c r="DTB524" s="70"/>
      <c r="DTC524" s="60"/>
      <c r="DTD524" s="61"/>
      <c r="DTE524" s="70"/>
      <c r="DTF524" s="70"/>
      <c r="DTG524" s="60"/>
      <c r="DTH524" s="61"/>
      <c r="DTI524" s="70"/>
      <c r="DTJ524" s="70"/>
      <c r="DTK524" s="60"/>
      <c r="DTL524" s="61"/>
      <c r="DTM524" s="70"/>
      <c r="DTN524" s="70"/>
      <c r="DTO524" s="60"/>
      <c r="DTP524" s="61"/>
      <c r="DTQ524" s="70"/>
      <c r="DTR524" s="70"/>
      <c r="DTS524" s="60"/>
      <c r="DTT524" s="61"/>
      <c r="DTU524" s="70"/>
      <c r="DTV524" s="70"/>
      <c r="DTW524" s="60"/>
      <c r="DTX524" s="61"/>
      <c r="DTY524" s="70"/>
      <c r="DTZ524" s="70"/>
      <c r="DUA524" s="60"/>
      <c r="DUB524" s="61"/>
      <c r="DUC524" s="70"/>
      <c r="DUD524" s="70"/>
      <c r="DUE524" s="60"/>
      <c r="DUF524" s="61"/>
      <c r="DUG524" s="70"/>
      <c r="DUH524" s="70"/>
      <c r="DUI524" s="60"/>
      <c r="DUJ524" s="61"/>
      <c r="DUK524" s="70"/>
      <c r="DUL524" s="70"/>
      <c r="DUM524" s="60"/>
      <c r="DUN524" s="61"/>
      <c r="DUO524" s="70"/>
      <c r="DUP524" s="70"/>
      <c r="DUQ524" s="60"/>
      <c r="DUR524" s="61"/>
      <c r="DUS524" s="70"/>
      <c r="DUT524" s="70"/>
      <c r="DUU524" s="60"/>
      <c r="DUV524" s="61"/>
      <c r="DUW524" s="70"/>
      <c r="DUX524" s="70"/>
      <c r="DUY524" s="60"/>
      <c r="DUZ524" s="61"/>
      <c r="DVA524" s="70"/>
      <c r="DVB524" s="70"/>
      <c r="DVC524" s="60"/>
      <c r="DVD524" s="61"/>
      <c r="DVE524" s="70"/>
      <c r="DVF524" s="70"/>
      <c r="DVG524" s="60"/>
      <c r="DVH524" s="61"/>
      <c r="DVI524" s="70"/>
      <c r="DVJ524" s="70"/>
      <c r="DVK524" s="60"/>
      <c r="DVL524" s="61"/>
      <c r="DVM524" s="70"/>
      <c r="DVN524" s="70"/>
      <c r="DVO524" s="60"/>
      <c r="DVP524" s="61"/>
      <c r="DVQ524" s="70"/>
      <c r="DVR524" s="70"/>
      <c r="DVS524" s="60"/>
      <c r="DVT524" s="61"/>
      <c r="DVU524" s="70"/>
      <c r="DVV524" s="70"/>
      <c r="DVW524" s="60"/>
      <c r="DVX524" s="61"/>
      <c r="DVY524" s="70"/>
      <c r="DVZ524" s="70"/>
      <c r="DWA524" s="60"/>
      <c r="DWB524" s="61"/>
      <c r="DWC524" s="70"/>
      <c r="DWD524" s="70"/>
      <c r="DWE524" s="60"/>
      <c r="DWF524" s="61"/>
      <c r="DWG524" s="70"/>
      <c r="DWH524" s="70"/>
      <c r="DWI524" s="60"/>
      <c r="DWJ524" s="61"/>
      <c r="DWK524" s="70"/>
      <c r="DWL524" s="70"/>
      <c r="DWM524" s="60"/>
      <c r="DWN524" s="61"/>
      <c r="DWO524" s="70"/>
      <c r="DWP524" s="70"/>
      <c r="DWQ524" s="60"/>
      <c r="DWR524" s="61"/>
      <c r="DWS524" s="70"/>
      <c r="DWT524" s="70"/>
      <c r="DWU524" s="60"/>
      <c r="DWV524" s="61"/>
      <c r="DWW524" s="70"/>
      <c r="DWX524" s="70"/>
      <c r="DWY524" s="60"/>
      <c r="DWZ524" s="61"/>
      <c r="DXA524" s="70"/>
      <c r="DXB524" s="70"/>
      <c r="DXC524" s="60"/>
      <c r="DXD524" s="61"/>
      <c r="DXE524" s="70"/>
      <c r="DXF524" s="70"/>
      <c r="DXG524" s="60"/>
      <c r="DXH524" s="61"/>
      <c r="DXI524" s="70"/>
      <c r="DXJ524" s="70"/>
      <c r="DXK524" s="60"/>
      <c r="DXL524" s="61"/>
      <c r="DXM524" s="70"/>
      <c r="DXN524" s="70"/>
      <c r="DXO524" s="60"/>
      <c r="DXP524" s="61"/>
      <c r="DXQ524" s="70"/>
      <c r="DXR524" s="70"/>
      <c r="DXS524" s="60"/>
      <c r="DXT524" s="61"/>
      <c r="DXU524" s="70"/>
      <c r="DXV524" s="70"/>
      <c r="DXW524" s="60"/>
      <c r="DXX524" s="61"/>
      <c r="DXY524" s="70"/>
      <c r="DXZ524" s="70"/>
      <c r="DYA524" s="60"/>
      <c r="DYB524" s="61"/>
      <c r="DYC524" s="70"/>
      <c r="DYD524" s="70"/>
      <c r="DYE524" s="60"/>
      <c r="DYF524" s="61"/>
      <c r="DYG524" s="70"/>
      <c r="DYH524" s="70"/>
      <c r="DYI524" s="60"/>
      <c r="DYJ524" s="61"/>
      <c r="DYK524" s="70"/>
      <c r="DYL524" s="70"/>
      <c r="DYM524" s="60"/>
      <c r="DYN524" s="61"/>
      <c r="DYO524" s="70"/>
      <c r="DYP524" s="70"/>
      <c r="DYQ524" s="60"/>
      <c r="DYR524" s="61"/>
      <c r="DYS524" s="70"/>
      <c r="DYT524" s="70"/>
      <c r="DYU524" s="60"/>
      <c r="DYV524" s="61"/>
      <c r="DYW524" s="70"/>
      <c r="DYX524" s="70"/>
      <c r="DYY524" s="60"/>
      <c r="DYZ524" s="61"/>
      <c r="DZA524" s="70"/>
      <c r="DZB524" s="70"/>
      <c r="DZC524" s="60"/>
      <c r="DZD524" s="61"/>
      <c r="DZE524" s="70"/>
      <c r="DZF524" s="70"/>
      <c r="DZG524" s="60"/>
      <c r="DZH524" s="61"/>
      <c r="DZI524" s="70"/>
      <c r="DZJ524" s="70"/>
      <c r="DZK524" s="60"/>
      <c r="DZL524" s="61"/>
      <c r="DZM524" s="70"/>
      <c r="DZN524" s="70"/>
      <c r="DZO524" s="60"/>
      <c r="DZP524" s="61"/>
      <c r="DZQ524" s="70"/>
      <c r="DZR524" s="70"/>
      <c r="DZS524" s="60"/>
      <c r="DZT524" s="61"/>
      <c r="DZU524" s="70"/>
      <c r="DZV524" s="70"/>
      <c r="DZW524" s="60"/>
      <c r="DZX524" s="61"/>
      <c r="DZY524" s="70"/>
      <c r="DZZ524" s="70"/>
      <c r="EAA524" s="60"/>
      <c r="EAB524" s="61"/>
      <c r="EAC524" s="70"/>
      <c r="EAD524" s="70"/>
      <c r="EAE524" s="60"/>
      <c r="EAF524" s="61"/>
      <c r="EAG524" s="70"/>
      <c r="EAH524" s="70"/>
      <c r="EAI524" s="60"/>
      <c r="EAJ524" s="61"/>
      <c r="EAK524" s="70"/>
      <c r="EAL524" s="70"/>
      <c r="EAM524" s="60"/>
      <c r="EAN524" s="61"/>
      <c r="EAO524" s="70"/>
      <c r="EAP524" s="70"/>
      <c r="EAQ524" s="60"/>
      <c r="EAR524" s="61"/>
      <c r="EAS524" s="70"/>
      <c r="EAT524" s="70"/>
      <c r="EAU524" s="60"/>
      <c r="EAV524" s="61"/>
      <c r="EAW524" s="70"/>
      <c r="EAX524" s="70"/>
      <c r="EAY524" s="60"/>
      <c r="EAZ524" s="61"/>
      <c r="EBA524" s="70"/>
      <c r="EBB524" s="70"/>
      <c r="EBC524" s="60"/>
      <c r="EBD524" s="61"/>
      <c r="EBE524" s="70"/>
      <c r="EBF524" s="70"/>
      <c r="EBG524" s="60"/>
      <c r="EBH524" s="61"/>
      <c r="EBI524" s="70"/>
      <c r="EBJ524" s="70"/>
      <c r="EBK524" s="60"/>
      <c r="EBL524" s="61"/>
      <c r="EBM524" s="70"/>
      <c r="EBN524" s="70"/>
      <c r="EBO524" s="60"/>
      <c r="EBP524" s="61"/>
      <c r="EBQ524" s="70"/>
      <c r="EBR524" s="70"/>
      <c r="EBS524" s="60"/>
      <c r="EBT524" s="61"/>
      <c r="EBU524" s="70"/>
      <c r="EBV524" s="70"/>
      <c r="EBW524" s="60"/>
      <c r="EBX524" s="61"/>
      <c r="EBY524" s="70"/>
      <c r="EBZ524" s="70"/>
      <c r="ECA524" s="60"/>
      <c r="ECB524" s="61"/>
      <c r="ECC524" s="70"/>
      <c r="ECD524" s="70"/>
      <c r="ECE524" s="60"/>
      <c r="ECF524" s="61"/>
      <c r="ECG524" s="70"/>
      <c r="ECH524" s="70"/>
      <c r="ECI524" s="60"/>
      <c r="ECJ524" s="61"/>
      <c r="ECK524" s="70"/>
      <c r="ECL524" s="70"/>
      <c r="ECM524" s="60"/>
      <c r="ECN524" s="61"/>
      <c r="ECO524" s="70"/>
      <c r="ECP524" s="70"/>
      <c r="ECQ524" s="60"/>
      <c r="ECR524" s="61"/>
      <c r="ECS524" s="70"/>
      <c r="ECT524" s="70"/>
      <c r="ECU524" s="60"/>
      <c r="ECV524" s="61"/>
      <c r="ECW524" s="70"/>
      <c r="ECX524" s="70"/>
      <c r="ECY524" s="60"/>
      <c r="ECZ524" s="61"/>
      <c r="EDA524" s="70"/>
      <c r="EDB524" s="70"/>
      <c r="EDC524" s="60"/>
      <c r="EDD524" s="61"/>
      <c r="EDE524" s="70"/>
      <c r="EDF524" s="70"/>
      <c r="EDG524" s="60"/>
      <c r="EDH524" s="61"/>
      <c r="EDI524" s="70"/>
      <c r="EDJ524" s="70"/>
      <c r="EDK524" s="60"/>
      <c r="EDL524" s="61"/>
      <c r="EDM524" s="70"/>
      <c r="EDN524" s="70"/>
      <c r="EDO524" s="60"/>
      <c r="EDP524" s="61"/>
      <c r="EDQ524" s="70"/>
      <c r="EDR524" s="70"/>
      <c r="EDS524" s="60"/>
      <c r="EDT524" s="61"/>
      <c r="EDU524" s="70"/>
      <c r="EDV524" s="70"/>
      <c r="EDW524" s="60"/>
      <c r="EDX524" s="61"/>
      <c r="EDY524" s="70"/>
      <c r="EDZ524" s="70"/>
      <c r="EEA524" s="60"/>
      <c r="EEB524" s="61"/>
      <c r="EEC524" s="70"/>
      <c r="EED524" s="70"/>
      <c r="EEE524" s="60"/>
      <c r="EEF524" s="61"/>
      <c r="EEG524" s="70"/>
      <c r="EEH524" s="70"/>
      <c r="EEI524" s="60"/>
      <c r="EEJ524" s="61"/>
      <c r="EEK524" s="70"/>
      <c r="EEL524" s="70"/>
      <c r="EEM524" s="60"/>
      <c r="EEN524" s="61"/>
      <c r="EEO524" s="70"/>
      <c r="EEP524" s="70"/>
      <c r="EEQ524" s="60"/>
      <c r="EER524" s="61"/>
      <c r="EES524" s="70"/>
      <c r="EET524" s="70"/>
      <c r="EEU524" s="60"/>
      <c r="EEV524" s="61"/>
      <c r="EEW524" s="70"/>
      <c r="EEX524" s="70"/>
      <c r="EEY524" s="60"/>
      <c r="EEZ524" s="61"/>
      <c r="EFA524" s="70"/>
      <c r="EFB524" s="70"/>
      <c r="EFC524" s="60"/>
      <c r="EFD524" s="61"/>
      <c r="EFE524" s="70"/>
      <c r="EFF524" s="70"/>
      <c r="EFG524" s="60"/>
      <c r="EFH524" s="61"/>
      <c r="EFI524" s="70"/>
      <c r="EFJ524" s="70"/>
      <c r="EFK524" s="60"/>
      <c r="EFL524" s="61"/>
      <c r="EFM524" s="70"/>
      <c r="EFN524" s="70"/>
      <c r="EFO524" s="60"/>
      <c r="EFP524" s="61"/>
      <c r="EFQ524" s="70"/>
      <c r="EFR524" s="70"/>
      <c r="EFS524" s="60"/>
      <c r="EFT524" s="61"/>
      <c r="EFU524" s="70"/>
      <c r="EFV524" s="70"/>
      <c r="EFW524" s="60"/>
      <c r="EFX524" s="61"/>
      <c r="EFY524" s="70"/>
      <c r="EFZ524" s="70"/>
      <c r="EGA524" s="60"/>
      <c r="EGB524" s="61"/>
      <c r="EGC524" s="70"/>
      <c r="EGD524" s="70"/>
      <c r="EGE524" s="60"/>
      <c r="EGF524" s="61"/>
      <c r="EGG524" s="70"/>
      <c r="EGH524" s="70"/>
      <c r="EGI524" s="60"/>
      <c r="EGJ524" s="61"/>
      <c r="EGK524" s="70"/>
      <c r="EGL524" s="70"/>
      <c r="EGM524" s="60"/>
      <c r="EGN524" s="61"/>
      <c r="EGO524" s="70"/>
      <c r="EGP524" s="70"/>
      <c r="EGQ524" s="60"/>
      <c r="EGR524" s="61"/>
      <c r="EGS524" s="70"/>
      <c r="EGT524" s="70"/>
      <c r="EGU524" s="60"/>
      <c r="EGV524" s="61"/>
      <c r="EGW524" s="70"/>
      <c r="EGX524" s="70"/>
      <c r="EGY524" s="60"/>
      <c r="EGZ524" s="61"/>
      <c r="EHA524" s="70"/>
      <c r="EHB524" s="70"/>
      <c r="EHC524" s="60"/>
      <c r="EHD524" s="61"/>
      <c r="EHE524" s="70"/>
      <c r="EHF524" s="70"/>
      <c r="EHG524" s="60"/>
      <c r="EHH524" s="61"/>
      <c r="EHI524" s="70"/>
      <c r="EHJ524" s="70"/>
      <c r="EHK524" s="60"/>
      <c r="EHL524" s="61"/>
      <c r="EHM524" s="70"/>
      <c r="EHN524" s="70"/>
      <c r="EHO524" s="60"/>
      <c r="EHP524" s="61"/>
      <c r="EHQ524" s="70"/>
      <c r="EHR524" s="70"/>
      <c r="EHS524" s="60"/>
      <c r="EHT524" s="61"/>
      <c r="EHU524" s="70"/>
      <c r="EHV524" s="70"/>
      <c r="EHW524" s="60"/>
      <c r="EHX524" s="61"/>
      <c r="EHY524" s="70"/>
      <c r="EHZ524" s="70"/>
      <c r="EIA524" s="60"/>
      <c r="EIB524" s="61"/>
      <c r="EIC524" s="70"/>
      <c r="EID524" s="70"/>
      <c r="EIE524" s="60"/>
      <c r="EIF524" s="61"/>
      <c r="EIG524" s="70"/>
      <c r="EIH524" s="70"/>
      <c r="EII524" s="60"/>
      <c r="EIJ524" s="61"/>
      <c r="EIK524" s="70"/>
      <c r="EIL524" s="70"/>
      <c r="EIM524" s="60"/>
      <c r="EIN524" s="61"/>
      <c r="EIO524" s="70"/>
      <c r="EIP524" s="70"/>
      <c r="EIQ524" s="60"/>
      <c r="EIR524" s="61"/>
      <c r="EIS524" s="70"/>
      <c r="EIT524" s="70"/>
      <c r="EIU524" s="60"/>
      <c r="EIV524" s="61"/>
      <c r="EIW524" s="70"/>
      <c r="EIX524" s="70"/>
      <c r="EIY524" s="60"/>
      <c r="EIZ524" s="61"/>
      <c r="EJA524" s="70"/>
      <c r="EJB524" s="70"/>
      <c r="EJC524" s="60"/>
      <c r="EJD524" s="61"/>
      <c r="EJE524" s="70"/>
      <c r="EJF524" s="70"/>
      <c r="EJG524" s="60"/>
      <c r="EJH524" s="61"/>
      <c r="EJI524" s="70"/>
      <c r="EJJ524" s="70"/>
      <c r="EJK524" s="60"/>
      <c r="EJL524" s="61"/>
      <c r="EJM524" s="70"/>
      <c r="EJN524" s="70"/>
      <c r="EJO524" s="60"/>
      <c r="EJP524" s="61"/>
      <c r="EJQ524" s="70"/>
      <c r="EJR524" s="70"/>
      <c r="EJS524" s="60"/>
      <c r="EJT524" s="61"/>
      <c r="EJU524" s="70"/>
      <c r="EJV524" s="70"/>
      <c r="EJW524" s="60"/>
      <c r="EJX524" s="61"/>
      <c r="EJY524" s="70"/>
      <c r="EJZ524" s="70"/>
      <c r="EKA524" s="60"/>
      <c r="EKB524" s="61"/>
      <c r="EKC524" s="70"/>
      <c r="EKD524" s="70"/>
      <c r="EKE524" s="60"/>
      <c r="EKF524" s="61"/>
      <c r="EKG524" s="70"/>
      <c r="EKH524" s="70"/>
      <c r="EKI524" s="60"/>
      <c r="EKJ524" s="61"/>
      <c r="EKK524" s="70"/>
      <c r="EKL524" s="70"/>
      <c r="EKM524" s="60"/>
      <c r="EKN524" s="61"/>
      <c r="EKO524" s="70"/>
      <c r="EKP524" s="70"/>
      <c r="EKQ524" s="60"/>
      <c r="EKR524" s="61"/>
      <c r="EKS524" s="70"/>
      <c r="EKT524" s="70"/>
      <c r="EKU524" s="60"/>
      <c r="EKV524" s="61"/>
      <c r="EKW524" s="70"/>
      <c r="EKX524" s="70"/>
      <c r="EKY524" s="60"/>
      <c r="EKZ524" s="61"/>
      <c r="ELA524" s="70"/>
      <c r="ELB524" s="70"/>
      <c r="ELC524" s="60"/>
      <c r="ELD524" s="61"/>
      <c r="ELE524" s="70"/>
      <c r="ELF524" s="70"/>
      <c r="ELG524" s="60"/>
      <c r="ELH524" s="61"/>
      <c r="ELI524" s="70"/>
      <c r="ELJ524" s="70"/>
      <c r="ELK524" s="60"/>
      <c r="ELL524" s="61"/>
      <c r="ELM524" s="70"/>
      <c r="ELN524" s="70"/>
      <c r="ELO524" s="60"/>
      <c r="ELP524" s="61"/>
      <c r="ELQ524" s="70"/>
      <c r="ELR524" s="70"/>
      <c r="ELS524" s="60"/>
      <c r="ELT524" s="61"/>
      <c r="ELU524" s="70"/>
      <c r="ELV524" s="70"/>
      <c r="ELW524" s="60"/>
      <c r="ELX524" s="61"/>
      <c r="ELY524" s="70"/>
      <c r="ELZ524" s="70"/>
      <c r="EMA524" s="60"/>
      <c r="EMB524" s="61"/>
      <c r="EMC524" s="70"/>
      <c r="EMD524" s="70"/>
      <c r="EME524" s="60"/>
      <c r="EMF524" s="61"/>
      <c r="EMG524" s="70"/>
      <c r="EMH524" s="70"/>
      <c r="EMI524" s="60"/>
      <c r="EMJ524" s="61"/>
      <c r="EMK524" s="70"/>
      <c r="EML524" s="70"/>
      <c r="EMM524" s="60"/>
      <c r="EMN524" s="61"/>
      <c r="EMO524" s="70"/>
      <c r="EMP524" s="70"/>
      <c r="EMQ524" s="60"/>
      <c r="EMR524" s="61"/>
      <c r="EMS524" s="70"/>
      <c r="EMT524" s="70"/>
      <c r="EMU524" s="60"/>
      <c r="EMV524" s="61"/>
      <c r="EMW524" s="70"/>
      <c r="EMX524" s="70"/>
      <c r="EMY524" s="60"/>
      <c r="EMZ524" s="61"/>
      <c r="ENA524" s="70"/>
      <c r="ENB524" s="70"/>
      <c r="ENC524" s="60"/>
      <c r="END524" s="61"/>
      <c r="ENE524" s="70"/>
      <c r="ENF524" s="70"/>
      <c r="ENG524" s="60"/>
      <c r="ENH524" s="61"/>
      <c r="ENI524" s="70"/>
      <c r="ENJ524" s="70"/>
      <c r="ENK524" s="60"/>
      <c r="ENL524" s="61"/>
      <c r="ENM524" s="70"/>
      <c r="ENN524" s="70"/>
      <c r="ENO524" s="60"/>
      <c r="ENP524" s="61"/>
      <c r="ENQ524" s="70"/>
      <c r="ENR524" s="70"/>
      <c r="ENS524" s="60"/>
      <c r="ENT524" s="61"/>
      <c r="ENU524" s="70"/>
      <c r="ENV524" s="70"/>
      <c r="ENW524" s="60"/>
      <c r="ENX524" s="61"/>
      <c r="ENY524" s="70"/>
      <c r="ENZ524" s="70"/>
      <c r="EOA524" s="60"/>
      <c r="EOB524" s="61"/>
      <c r="EOC524" s="70"/>
      <c r="EOD524" s="70"/>
      <c r="EOE524" s="60"/>
      <c r="EOF524" s="61"/>
      <c r="EOG524" s="70"/>
      <c r="EOH524" s="70"/>
      <c r="EOI524" s="60"/>
      <c r="EOJ524" s="61"/>
      <c r="EOK524" s="70"/>
      <c r="EOL524" s="70"/>
      <c r="EOM524" s="60"/>
      <c r="EON524" s="61"/>
      <c r="EOO524" s="70"/>
      <c r="EOP524" s="70"/>
      <c r="EOQ524" s="60"/>
      <c r="EOR524" s="61"/>
      <c r="EOS524" s="70"/>
      <c r="EOT524" s="70"/>
      <c r="EOU524" s="60"/>
      <c r="EOV524" s="61"/>
      <c r="EOW524" s="70"/>
      <c r="EOX524" s="70"/>
      <c r="EOY524" s="60"/>
      <c r="EOZ524" s="61"/>
      <c r="EPA524" s="70"/>
      <c r="EPB524" s="70"/>
      <c r="EPC524" s="60"/>
      <c r="EPD524" s="61"/>
      <c r="EPE524" s="70"/>
      <c r="EPF524" s="70"/>
      <c r="EPG524" s="60"/>
      <c r="EPH524" s="61"/>
      <c r="EPI524" s="70"/>
      <c r="EPJ524" s="70"/>
      <c r="EPK524" s="60"/>
      <c r="EPL524" s="61"/>
      <c r="EPM524" s="70"/>
      <c r="EPN524" s="70"/>
      <c r="EPO524" s="60"/>
      <c r="EPP524" s="61"/>
      <c r="EPQ524" s="70"/>
      <c r="EPR524" s="70"/>
      <c r="EPS524" s="60"/>
      <c r="EPT524" s="61"/>
      <c r="EPU524" s="70"/>
      <c r="EPV524" s="70"/>
      <c r="EPW524" s="60"/>
      <c r="EPX524" s="61"/>
      <c r="EPY524" s="70"/>
      <c r="EPZ524" s="70"/>
      <c r="EQA524" s="60"/>
      <c r="EQB524" s="61"/>
      <c r="EQC524" s="70"/>
      <c r="EQD524" s="70"/>
      <c r="EQE524" s="60"/>
      <c r="EQF524" s="61"/>
      <c r="EQG524" s="70"/>
      <c r="EQH524" s="70"/>
      <c r="EQI524" s="60"/>
      <c r="EQJ524" s="61"/>
      <c r="EQK524" s="70"/>
      <c r="EQL524" s="70"/>
      <c r="EQM524" s="60"/>
      <c r="EQN524" s="61"/>
      <c r="EQO524" s="70"/>
      <c r="EQP524" s="70"/>
      <c r="EQQ524" s="60"/>
      <c r="EQR524" s="61"/>
      <c r="EQS524" s="70"/>
      <c r="EQT524" s="70"/>
      <c r="EQU524" s="60"/>
      <c r="EQV524" s="61"/>
      <c r="EQW524" s="70"/>
      <c r="EQX524" s="70"/>
      <c r="EQY524" s="60"/>
      <c r="EQZ524" s="61"/>
      <c r="ERA524" s="70"/>
      <c r="ERB524" s="70"/>
      <c r="ERC524" s="60"/>
      <c r="ERD524" s="61"/>
      <c r="ERE524" s="70"/>
      <c r="ERF524" s="70"/>
      <c r="ERG524" s="60"/>
      <c r="ERH524" s="61"/>
      <c r="ERI524" s="70"/>
      <c r="ERJ524" s="70"/>
      <c r="ERK524" s="60"/>
      <c r="ERL524" s="61"/>
      <c r="ERM524" s="70"/>
      <c r="ERN524" s="70"/>
      <c r="ERO524" s="60"/>
      <c r="ERP524" s="61"/>
      <c r="ERQ524" s="70"/>
      <c r="ERR524" s="70"/>
      <c r="ERS524" s="60"/>
      <c r="ERT524" s="61"/>
      <c r="ERU524" s="70"/>
      <c r="ERV524" s="70"/>
      <c r="ERW524" s="60"/>
      <c r="ERX524" s="61"/>
      <c r="ERY524" s="70"/>
      <c r="ERZ524" s="70"/>
      <c r="ESA524" s="60"/>
      <c r="ESB524" s="61"/>
      <c r="ESC524" s="70"/>
      <c r="ESD524" s="70"/>
      <c r="ESE524" s="60"/>
      <c r="ESF524" s="61"/>
      <c r="ESG524" s="70"/>
      <c r="ESH524" s="70"/>
      <c r="ESI524" s="60"/>
      <c r="ESJ524" s="61"/>
      <c r="ESK524" s="70"/>
      <c r="ESL524" s="70"/>
      <c r="ESM524" s="60"/>
      <c r="ESN524" s="61"/>
      <c r="ESO524" s="70"/>
      <c r="ESP524" s="70"/>
      <c r="ESQ524" s="60"/>
      <c r="ESR524" s="61"/>
      <c r="ESS524" s="70"/>
      <c r="EST524" s="70"/>
      <c r="ESU524" s="60"/>
      <c r="ESV524" s="61"/>
      <c r="ESW524" s="70"/>
      <c r="ESX524" s="70"/>
      <c r="ESY524" s="60"/>
      <c r="ESZ524" s="61"/>
      <c r="ETA524" s="70"/>
      <c r="ETB524" s="70"/>
      <c r="ETC524" s="60"/>
      <c r="ETD524" s="61"/>
      <c r="ETE524" s="70"/>
      <c r="ETF524" s="70"/>
      <c r="ETG524" s="60"/>
      <c r="ETH524" s="61"/>
      <c r="ETI524" s="70"/>
      <c r="ETJ524" s="70"/>
      <c r="ETK524" s="60"/>
      <c r="ETL524" s="61"/>
      <c r="ETM524" s="70"/>
      <c r="ETN524" s="70"/>
      <c r="ETO524" s="60"/>
      <c r="ETP524" s="61"/>
      <c r="ETQ524" s="70"/>
      <c r="ETR524" s="70"/>
      <c r="ETS524" s="60"/>
      <c r="ETT524" s="61"/>
      <c r="ETU524" s="70"/>
      <c r="ETV524" s="70"/>
      <c r="ETW524" s="60"/>
      <c r="ETX524" s="61"/>
      <c r="ETY524" s="70"/>
      <c r="ETZ524" s="70"/>
      <c r="EUA524" s="60"/>
      <c r="EUB524" s="61"/>
      <c r="EUC524" s="70"/>
      <c r="EUD524" s="70"/>
      <c r="EUE524" s="60"/>
      <c r="EUF524" s="61"/>
      <c r="EUG524" s="70"/>
      <c r="EUH524" s="70"/>
      <c r="EUI524" s="60"/>
      <c r="EUJ524" s="61"/>
      <c r="EUK524" s="70"/>
      <c r="EUL524" s="70"/>
      <c r="EUM524" s="60"/>
      <c r="EUN524" s="61"/>
      <c r="EUO524" s="70"/>
      <c r="EUP524" s="70"/>
      <c r="EUQ524" s="60"/>
      <c r="EUR524" s="61"/>
      <c r="EUS524" s="70"/>
      <c r="EUT524" s="70"/>
      <c r="EUU524" s="60"/>
      <c r="EUV524" s="61"/>
      <c r="EUW524" s="70"/>
      <c r="EUX524" s="70"/>
      <c r="EUY524" s="60"/>
      <c r="EUZ524" s="61"/>
      <c r="EVA524" s="70"/>
      <c r="EVB524" s="70"/>
      <c r="EVC524" s="60"/>
      <c r="EVD524" s="61"/>
      <c r="EVE524" s="70"/>
      <c r="EVF524" s="70"/>
      <c r="EVG524" s="60"/>
      <c r="EVH524" s="61"/>
      <c r="EVI524" s="70"/>
      <c r="EVJ524" s="70"/>
      <c r="EVK524" s="60"/>
      <c r="EVL524" s="61"/>
      <c r="EVM524" s="70"/>
      <c r="EVN524" s="70"/>
      <c r="EVO524" s="60"/>
      <c r="EVP524" s="61"/>
      <c r="EVQ524" s="70"/>
      <c r="EVR524" s="70"/>
      <c r="EVS524" s="60"/>
      <c r="EVT524" s="61"/>
      <c r="EVU524" s="70"/>
      <c r="EVV524" s="70"/>
      <c r="EVW524" s="60"/>
      <c r="EVX524" s="61"/>
      <c r="EVY524" s="70"/>
      <c r="EVZ524" s="70"/>
      <c r="EWA524" s="60"/>
      <c r="EWB524" s="61"/>
      <c r="EWC524" s="70"/>
      <c r="EWD524" s="70"/>
      <c r="EWE524" s="60"/>
      <c r="EWF524" s="61"/>
      <c r="EWG524" s="70"/>
      <c r="EWH524" s="70"/>
      <c r="EWI524" s="60"/>
      <c r="EWJ524" s="61"/>
      <c r="EWK524" s="70"/>
      <c r="EWL524" s="70"/>
      <c r="EWM524" s="60"/>
      <c r="EWN524" s="61"/>
      <c r="EWO524" s="70"/>
      <c r="EWP524" s="70"/>
      <c r="EWQ524" s="60"/>
      <c r="EWR524" s="61"/>
      <c r="EWS524" s="70"/>
      <c r="EWT524" s="70"/>
      <c r="EWU524" s="60"/>
      <c r="EWV524" s="61"/>
      <c r="EWW524" s="70"/>
      <c r="EWX524" s="70"/>
      <c r="EWY524" s="60"/>
      <c r="EWZ524" s="61"/>
      <c r="EXA524" s="70"/>
      <c r="EXB524" s="70"/>
      <c r="EXC524" s="60"/>
      <c r="EXD524" s="61"/>
      <c r="EXE524" s="70"/>
      <c r="EXF524" s="70"/>
      <c r="EXG524" s="60"/>
      <c r="EXH524" s="61"/>
      <c r="EXI524" s="70"/>
      <c r="EXJ524" s="70"/>
      <c r="EXK524" s="60"/>
      <c r="EXL524" s="61"/>
      <c r="EXM524" s="70"/>
      <c r="EXN524" s="70"/>
      <c r="EXO524" s="60"/>
      <c r="EXP524" s="61"/>
      <c r="EXQ524" s="70"/>
      <c r="EXR524" s="70"/>
      <c r="EXS524" s="60"/>
      <c r="EXT524" s="61"/>
      <c r="EXU524" s="70"/>
      <c r="EXV524" s="70"/>
      <c r="EXW524" s="60"/>
      <c r="EXX524" s="61"/>
      <c r="EXY524" s="70"/>
      <c r="EXZ524" s="70"/>
      <c r="EYA524" s="60"/>
      <c r="EYB524" s="61"/>
      <c r="EYC524" s="70"/>
      <c r="EYD524" s="70"/>
      <c r="EYE524" s="60"/>
      <c r="EYF524" s="61"/>
      <c r="EYG524" s="70"/>
      <c r="EYH524" s="70"/>
      <c r="EYI524" s="60"/>
      <c r="EYJ524" s="61"/>
      <c r="EYK524" s="70"/>
      <c r="EYL524" s="70"/>
      <c r="EYM524" s="60"/>
      <c r="EYN524" s="61"/>
      <c r="EYO524" s="70"/>
      <c r="EYP524" s="70"/>
      <c r="EYQ524" s="60"/>
      <c r="EYR524" s="61"/>
      <c r="EYS524" s="70"/>
      <c r="EYT524" s="70"/>
      <c r="EYU524" s="60"/>
      <c r="EYV524" s="61"/>
      <c r="EYW524" s="70"/>
      <c r="EYX524" s="70"/>
      <c r="EYY524" s="60"/>
      <c r="EYZ524" s="61"/>
      <c r="EZA524" s="70"/>
      <c r="EZB524" s="70"/>
      <c r="EZC524" s="60"/>
      <c r="EZD524" s="61"/>
      <c r="EZE524" s="70"/>
      <c r="EZF524" s="70"/>
      <c r="EZG524" s="60"/>
      <c r="EZH524" s="61"/>
      <c r="EZI524" s="70"/>
      <c r="EZJ524" s="70"/>
      <c r="EZK524" s="60"/>
      <c r="EZL524" s="61"/>
      <c r="EZM524" s="70"/>
      <c r="EZN524" s="70"/>
      <c r="EZO524" s="60"/>
      <c r="EZP524" s="61"/>
      <c r="EZQ524" s="70"/>
      <c r="EZR524" s="70"/>
      <c r="EZS524" s="60"/>
      <c r="EZT524" s="61"/>
      <c r="EZU524" s="70"/>
      <c r="EZV524" s="70"/>
      <c r="EZW524" s="60"/>
      <c r="EZX524" s="61"/>
      <c r="EZY524" s="70"/>
      <c r="EZZ524" s="70"/>
      <c r="FAA524" s="60"/>
      <c r="FAB524" s="61"/>
      <c r="FAC524" s="70"/>
      <c r="FAD524" s="70"/>
      <c r="FAE524" s="60"/>
      <c r="FAF524" s="61"/>
      <c r="FAG524" s="70"/>
      <c r="FAH524" s="70"/>
      <c r="FAI524" s="60"/>
      <c r="FAJ524" s="61"/>
      <c r="FAK524" s="70"/>
      <c r="FAL524" s="70"/>
      <c r="FAM524" s="60"/>
      <c r="FAN524" s="61"/>
      <c r="FAO524" s="70"/>
      <c r="FAP524" s="70"/>
      <c r="FAQ524" s="60"/>
      <c r="FAR524" s="61"/>
      <c r="FAS524" s="70"/>
      <c r="FAT524" s="70"/>
      <c r="FAU524" s="60"/>
      <c r="FAV524" s="61"/>
      <c r="FAW524" s="70"/>
      <c r="FAX524" s="70"/>
      <c r="FAY524" s="60"/>
      <c r="FAZ524" s="61"/>
      <c r="FBA524" s="70"/>
      <c r="FBB524" s="70"/>
      <c r="FBC524" s="60"/>
      <c r="FBD524" s="61"/>
      <c r="FBE524" s="70"/>
      <c r="FBF524" s="70"/>
      <c r="FBG524" s="60"/>
      <c r="FBH524" s="61"/>
      <c r="FBI524" s="70"/>
      <c r="FBJ524" s="70"/>
      <c r="FBK524" s="60"/>
      <c r="FBL524" s="61"/>
      <c r="FBM524" s="70"/>
      <c r="FBN524" s="70"/>
      <c r="FBO524" s="60"/>
      <c r="FBP524" s="61"/>
      <c r="FBQ524" s="70"/>
      <c r="FBR524" s="70"/>
      <c r="FBS524" s="60"/>
      <c r="FBT524" s="61"/>
      <c r="FBU524" s="70"/>
      <c r="FBV524" s="70"/>
      <c r="FBW524" s="60"/>
      <c r="FBX524" s="61"/>
      <c r="FBY524" s="70"/>
      <c r="FBZ524" s="70"/>
      <c r="FCA524" s="60"/>
      <c r="FCB524" s="61"/>
      <c r="FCC524" s="70"/>
      <c r="FCD524" s="70"/>
      <c r="FCE524" s="60"/>
      <c r="FCF524" s="61"/>
      <c r="FCG524" s="70"/>
      <c r="FCH524" s="70"/>
      <c r="FCI524" s="60"/>
      <c r="FCJ524" s="61"/>
      <c r="FCK524" s="70"/>
      <c r="FCL524" s="70"/>
      <c r="FCM524" s="60"/>
      <c r="FCN524" s="61"/>
      <c r="FCO524" s="70"/>
      <c r="FCP524" s="70"/>
      <c r="FCQ524" s="60"/>
      <c r="FCR524" s="61"/>
      <c r="FCS524" s="70"/>
      <c r="FCT524" s="70"/>
      <c r="FCU524" s="60"/>
      <c r="FCV524" s="61"/>
      <c r="FCW524" s="70"/>
      <c r="FCX524" s="70"/>
      <c r="FCY524" s="60"/>
      <c r="FCZ524" s="61"/>
      <c r="FDA524" s="70"/>
      <c r="FDB524" s="70"/>
      <c r="FDC524" s="60"/>
      <c r="FDD524" s="61"/>
      <c r="FDE524" s="70"/>
      <c r="FDF524" s="70"/>
      <c r="FDG524" s="60"/>
      <c r="FDH524" s="61"/>
      <c r="FDI524" s="70"/>
      <c r="FDJ524" s="70"/>
      <c r="FDK524" s="60"/>
      <c r="FDL524" s="61"/>
      <c r="FDM524" s="70"/>
      <c r="FDN524" s="70"/>
      <c r="FDO524" s="60"/>
      <c r="FDP524" s="61"/>
      <c r="FDQ524" s="70"/>
      <c r="FDR524" s="70"/>
      <c r="FDS524" s="60"/>
      <c r="FDT524" s="61"/>
      <c r="FDU524" s="70"/>
      <c r="FDV524" s="70"/>
      <c r="FDW524" s="60"/>
      <c r="FDX524" s="61"/>
      <c r="FDY524" s="70"/>
      <c r="FDZ524" s="70"/>
      <c r="FEA524" s="60"/>
      <c r="FEB524" s="61"/>
      <c r="FEC524" s="70"/>
      <c r="FED524" s="70"/>
      <c r="FEE524" s="60"/>
      <c r="FEF524" s="61"/>
      <c r="FEG524" s="70"/>
      <c r="FEH524" s="70"/>
      <c r="FEI524" s="60"/>
      <c r="FEJ524" s="61"/>
      <c r="FEK524" s="70"/>
      <c r="FEL524" s="70"/>
      <c r="FEM524" s="60"/>
      <c r="FEN524" s="61"/>
      <c r="FEO524" s="70"/>
      <c r="FEP524" s="70"/>
      <c r="FEQ524" s="60"/>
      <c r="FER524" s="61"/>
      <c r="FES524" s="70"/>
      <c r="FET524" s="70"/>
      <c r="FEU524" s="60"/>
      <c r="FEV524" s="61"/>
      <c r="FEW524" s="70"/>
      <c r="FEX524" s="70"/>
      <c r="FEY524" s="60"/>
      <c r="FEZ524" s="61"/>
      <c r="FFA524" s="70"/>
      <c r="FFB524" s="70"/>
      <c r="FFC524" s="60"/>
      <c r="FFD524" s="61"/>
      <c r="FFE524" s="70"/>
      <c r="FFF524" s="70"/>
      <c r="FFG524" s="60"/>
      <c r="FFH524" s="61"/>
      <c r="FFI524" s="70"/>
      <c r="FFJ524" s="70"/>
      <c r="FFK524" s="60"/>
      <c r="FFL524" s="61"/>
      <c r="FFM524" s="70"/>
      <c r="FFN524" s="70"/>
      <c r="FFO524" s="60"/>
      <c r="FFP524" s="61"/>
      <c r="FFQ524" s="70"/>
      <c r="FFR524" s="70"/>
      <c r="FFS524" s="60"/>
      <c r="FFT524" s="61"/>
      <c r="FFU524" s="70"/>
      <c r="FFV524" s="70"/>
      <c r="FFW524" s="60"/>
      <c r="FFX524" s="61"/>
      <c r="FFY524" s="70"/>
      <c r="FFZ524" s="70"/>
      <c r="FGA524" s="60"/>
      <c r="FGB524" s="61"/>
      <c r="FGC524" s="70"/>
      <c r="FGD524" s="70"/>
      <c r="FGE524" s="60"/>
      <c r="FGF524" s="61"/>
      <c r="FGG524" s="70"/>
      <c r="FGH524" s="70"/>
      <c r="FGI524" s="60"/>
      <c r="FGJ524" s="61"/>
      <c r="FGK524" s="70"/>
      <c r="FGL524" s="70"/>
      <c r="FGM524" s="60"/>
      <c r="FGN524" s="61"/>
      <c r="FGO524" s="70"/>
      <c r="FGP524" s="70"/>
      <c r="FGQ524" s="60"/>
      <c r="FGR524" s="61"/>
      <c r="FGS524" s="70"/>
      <c r="FGT524" s="70"/>
      <c r="FGU524" s="60"/>
      <c r="FGV524" s="61"/>
      <c r="FGW524" s="70"/>
      <c r="FGX524" s="70"/>
      <c r="FGY524" s="60"/>
      <c r="FGZ524" s="61"/>
      <c r="FHA524" s="70"/>
      <c r="FHB524" s="70"/>
      <c r="FHC524" s="60"/>
      <c r="FHD524" s="61"/>
      <c r="FHE524" s="70"/>
      <c r="FHF524" s="70"/>
      <c r="FHG524" s="60"/>
      <c r="FHH524" s="61"/>
      <c r="FHI524" s="70"/>
      <c r="FHJ524" s="70"/>
      <c r="FHK524" s="60"/>
      <c r="FHL524" s="61"/>
      <c r="FHM524" s="70"/>
      <c r="FHN524" s="70"/>
      <c r="FHO524" s="60"/>
      <c r="FHP524" s="61"/>
      <c r="FHQ524" s="70"/>
      <c r="FHR524" s="70"/>
      <c r="FHS524" s="60"/>
      <c r="FHT524" s="61"/>
      <c r="FHU524" s="70"/>
      <c r="FHV524" s="70"/>
      <c r="FHW524" s="60"/>
      <c r="FHX524" s="61"/>
      <c r="FHY524" s="70"/>
      <c r="FHZ524" s="70"/>
      <c r="FIA524" s="60"/>
      <c r="FIB524" s="61"/>
      <c r="FIC524" s="70"/>
      <c r="FID524" s="70"/>
      <c r="FIE524" s="60"/>
      <c r="FIF524" s="61"/>
      <c r="FIG524" s="70"/>
      <c r="FIH524" s="70"/>
      <c r="FII524" s="60"/>
      <c r="FIJ524" s="61"/>
      <c r="FIK524" s="70"/>
      <c r="FIL524" s="70"/>
      <c r="FIM524" s="60"/>
      <c r="FIN524" s="61"/>
      <c r="FIO524" s="70"/>
      <c r="FIP524" s="70"/>
      <c r="FIQ524" s="60"/>
      <c r="FIR524" s="61"/>
      <c r="FIS524" s="70"/>
      <c r="FIT524" s="70"/>
      <c r="FIU524" s="60"/>
      <c r="FIV524" s="61"/>
      <c r="FIW524" s="70"/>
      <c r="FIX524" s="70"/>
      <c r="FIY524" s="60"/>
      <c r="FIZ524" s="61"/>
      <c r="FJA524" s="70"/>
      <c r="FJB524" s="70"/>
      <c r="FJC524" s="60"/>
      <c r="FJD524" s="61"/>
      <c r="FJE524" s="70"/>
      <c r="FJF524" s="70"/>
      <c r="FJG524" s="60"/>
      <c r="FJH524" s="61"/>
      <c r="FJI524" s="70"/>
      <c r="FJJ524" s="70"/>
      <c r="FJK524" s="60"/>
      <c r="FJL524" s="61"/>
      <c r="FJM524" s="70"/>
      <c r="FJN524" s="70"/>
      <c r="FJO524" s="60"/>
      <c r="FJP524" s="61"/>
      <c r="FJQ524" s="70"/>
      <c r="FJR524" s="70"/>
      <c r="FJS524" s="60"/>
      <c r="FJT524" s="61"/>
      <c r="FJU524" s="70"/>
      <c r="FJV524" s="70"/>
      <c r="FJW524" s="60"/>
      <c r="FJX524" s="61"/>
      <c r="FJY524" s="70"/>
      <c r="FJZ524" s="70"/>
      <c r="FKA524" s="60"/>
      <c r="FKB524" s="61"/>
      <c r="FKC524" s="70"/>
      <c r="FKD524" s="70"/>
      <c r="FKE524" s="60"/>
      <c r="FKF524" s="61"/>
      <c r="FKG524" s="70"/>
      <c r="FKH524" s="70"/>
      <c r="FKI524" s="60"/>
      <c r="FKJ524" s="61"/>
      <c r="FKK524" s="70"/>
      <c r="FKL524" s="70"/>
      <c r="FKM524" s="60"/>
      <c r="FKN524" s="61"/>
      <c r="FKO524" s="70"/>
      <c r="FKP524" s="70"/>
      <c r="FKQ524" s="60"/>
      <c r="FKR524" s="61"/>
      <c r="FKS524" s="70"/>
      <c r="FKT524" s="70"/>
      <c r="FKU524" s="60"/>
      <c r="FKV524" s="61"/>
      <c r="FKW524" s="70"/>
      <c r="FKX524" s="70"/>
      <c r="FKY524" s="60"/>
      <c r="FKZ524" s="61"/>
      <c r="FLA524" s="70"/>
      <c r="FLB524" s="70"/>
      <c r="FLC524" s="60"/>
      <c r="FLD524" s="61"/>
      <c r="FLE524" s="70"/>
      <c r="FLF524" s="70"/>
      <c r="FLG524" s="60"/>
      <c r="FLH524" s="61"/>
      <c r="FLI524" s="70"/>
      <c r="FLJ524" s="70"/>
      <c r="FLK524" s="60"/>
      <c r="FLL524" s="61"/>
      <c r="FLM524" s="70"/>
      <c r="FLN524" s="70"/>
      <c r="FLO524" s="60"/>
      <c r="FLP524" s="61"/>
      <c r="FLQ524" s="70"/>
      <c r="FLR524" s="70"/>
      <c r="FLS524" s="60"/>
      <c r="FLT524" s="61"/>
      <c r="FLU524" s="70"/>
      <c r="FLV524" s="70"/>
      <c r="FLW524" s="60"/>
      <c r="FLX524" s="61"/>
      <c r="FLY524" s="70"/>
      <c r="FLZ524" s="70"/>
      <c r="FMA524" s="60"/>
      <c r="FMB524" s="61"/>
      <c r="FMC524" s="70"/>
      <c r="FMD524" s="70"/>
      <c r="FME524" s="60"/>
      <c r="FMF524" s="61"/>
      <c r="FMG524" s="70"/>
      <c r="FMH524" s="70"/>
      <c r="FMI524" s="60"/>
      <c r="FMJ524" s="61"/>
      <c r="FMK524" s="70"/>
      <c r="FML524" s="70"/>
      <c r="FMM524" s="60"/>
      <c r="FMN524" s="61"/>
      <c r="FMO524" s="70"/>
      <c r="FMP524" s="70"/>
      <c r="FMQ524" s="60"/>
      <c r="FMR524" s="61"/>
      <c r="FMS524" s="70"/>
      <c r="FMT524" s="70"/>
      <c r="FMU524" s="60"/>
      <c r="FMV524" s="61"/>
      <c r="FMW524" s="70"/>
      <c r="FMX524" s="70"/>
      <c r="FMY524" s="60"/>
      <c r="FMZ524" s="61"/>
      <c r="FNA524" s="70"/>
      <c r="FNB524" s="70"/>
      <c r="FNC524" s="60"/>
      <c r="FND524" s="61"/>
      <c r="FNE524" s="70"/>
      <c r="FNF524" s="70"/>
      <c r="FNG524" s="60"/>
      <c r="FNH524" s="61"/>
      <c r="FNI524" s="70"/>
      <c r="FNJ524" s="70"/>
      <c r="FNK524" s="60"/>
      <c r="FNL524" s="61"/>
      <c r="FNM524" s="70"/>
      <c r="FNN524" s="70"/>
      <c r="FNO524" s="60"/>
      <c r="FNP524" s="61"/>
      <c r="FNQ524" s="70"/>
      <c r="FNR524" s="70"/>
      <c r="FNS524" s="60"/>
      <c r="FNT524" s="61"/>
      <c r="FNU524" s="70"/>
      <c r="FNV524" s="70"/>
      <c r="FNW524" s="60"/>
      <c r="FNX524" s="61"/>
      <c r="FNY524" s="70"/>
      <c r="FNZ524" s="70"/>
      <c r="FOA524" s="60"/>
      <c r="FOB524" s="61"/>
      <c r="FOC524" s="70"/>
      <c r="FOD524" s="70"/>
      <c r="FOE524" s="60"/>
      <c r="FOF524" s="61"/>
      <c r="FOG524" s="70"/>
      <c r="FOH524" s="70"/>
      <c r="FOI524" s="60"/>
      <c r="FOJ524" s="61"/>
      <c r="FOK524" s="70"/>
      <c r="FOL524" s="70"/>
      <c r="FOM524" s="60"/>
      <c r="FON524" s="61"/>
      <c r="FOO524" s="70"/>
      <c r="FOP524" s="70"/>
      <c r="FOQ524" s="60"/>
      <c r="FOR524" s="61"/>
      <c r="FOS524" s="70"/>
      <c r="FOT524" s="70"/>
      <c r="FOU524" s="60"/>
      <c r="FOV524" s="61"/>
      <c r="FOW524" s="70"/>
      <c r="FOX524" s="70"/>
      <c r="FOY524" s="60"/>
      <c r="FOZ524" s="61"/>
      <c r="FPA524" s="70"/>
      <c r="FPB524" s="70"/>
      <c r="FPC524" s="60"/>
      <c r="FPD524" s="61"/>
      <c r="FPE524" s="70"/>
      <c r="FPF524" s="70"/>
      <c r="FPG524" s="60"/>
      <c r="FPH524" s="61"/>
      <c r="FPI524" s="70"/>
      <c r="FPJ524" s="70"/>
      <c r="FPK524" s="60"/>
      <c r="FPL524" s="61"/>
      <c r="FPM524" s="70"/>
      <c r="FPN524" s="70"/>
      <c r="FPO524" s="60"/>
      <c r="FPP524" s="61"/>
      <c r="FPQ524" s="70"/>
      <c r="FPR524" s="70"/>
      <c r="FPS524" s="60"/>
      <c r="FPT524" s="61"/>
      <c r="FPU524" s="70"/>
      <c r="FPV524" s="70"/>
      <c r="FPW524" s="60"/>
      <c r="FPX524" s="61"/>
      <c r="FPY524" s="70"/>
      <c r="FPZ524" s="70"/>
      <c r="FQA524" s="60"/>
      <c r="FQB524" s="61"/>
      <c r="FQC524" s="70"/>
      <c r="FQD524" s="70"/>
      <c r="FQE524" s="60"/>
      <c r="FQF524" s="61"/>
      <c r="FQG524" s="70"/>
      <c r="FQH524" s="70"/>
      <c r="FQI524" s="60"/>
      <c r="FQJ524" s="61"/>
      <c r="FQK524" s="70"/>
      <c r="FQL524" s="70"/>
      <c r="FQM524" s="60"/>
      <c r="FQN524" s="61"/>
      <c r="FQO524" s="70"/>
      <c r="FQP524" s="70"/>
      <c r="FQQ524" s="60"/>
      <c r="FQR524" s="61"/>
      <c r="FQS524" s="70"/>
      <c r="FQT524" s="70"/>
      <c r="FQU524" s="60"/>
      <c r="FQV524" s="61"/>
      <c r="FQW524" s="70"/>
      <c r="FQX524" s="70"/>
      <c r="FQY524" s="60"/>
      <c r="FQZ524" s="61"/>
      <c r="FRA524" s="70"/>
      <c r="FRB524" s="70"/>
      <c r="FRC524" s="60"/>
      <c r="FRD524" s="61"/>
      <c r="FRE524" s="70"/>
      <c r="FRF524" s="70"/>
      <c r="FRG524" s="60"/>
      <c r="FRH524" s="61"/>
      <c r="FRI524" s="70"/>
      <c r="FRJ524" s="70"/>
      <c r="FRK524" s="60"/>
      <c r="FRL524" s="61"/>
      <c r="FRM524" s="70"/>
      <c r="FRN524" s="70"/>
      <c r="FRO524" s="60"/>
      <c r="FRP524" s="61"/>
      <c r="FRQ524" s="70"/>
      <c r="FRR524" s="70"/>
      <c r="FRS524" s="60"/>
      <c r="FRT524" s="61"/>
      <c r="FRU524" s="70"/>
      <c r="FRV524" s="70"/>
      <c r="FRW524" s="60"/>
      <c r="FRX524" s="61"/>
      <c r="FRY524" s="70"/>
      <c r="FRZ524" s="70"/>
      <c r="FSA524" s="60"/>
      <c r="FSB524" s="61"/>
      <c r="FSC524" s="70"/>
      <c r="FSD524" s="70"/>
      <c r="FSE524" s="60"/>
      <c r="FSF524" s="61"/>
      <c r="FSG524" s="70"/>
      <c r="FSH524" s="70"/>
      <c r="FSI524" s="60"/>
      <c r="FSJ524" s="61"/>
      <c r="FSK524" s="70"/>
      <c r="FSL524" s="70"/>
      <c r="FSM524" s="60"/>
      <c r="FSN524" s="61"/>
      <c r="FSO524" s="70"/>
      <c r="FSP524" s="70"/>
      <c r="FSQ524" s="60"/>
      <c r="FSR524" s="61"/>
      <c r="FSS524" s="70"/>
      <c r="FST524" s="70"/>
      <c r="FSU524" s="60"/>
      <c r="FSV524" s="61"/>
      <c r="FSW524" s="70"/>
      <c r="FSX524" s="70"/>
      <c r="FSY524" s="60"/>
      <c r="FSZ524" s="61"/>
      <c r="FTA524" s="70"/>
      <c r="FTB524" s="70"/>
      <c r="FTC524" s="60"/>
      <c r="FTD524" s="61"/>
      <c r="FTE524" s="70"/>
      <c r="FTF524" s="70"/>
      <c r="FTG524" s="60"/>
      <c r="FTH524" s="61"/>
      <c r="FTI524" s="70"/>
      <c r="FTJ524" s="70"/>
      <c r="FTK524" s="60"/>
      <c r="FTL524" s="61"/>
      <c r="FTM524" s="70"/>
      <c r="FTN524" s="70"/>
      <c r="FTO524" s="60"/>
      <c r="FTP524" s="61"/>
      <c r="FTQ524" s="70"/>
      <c r="FTR524" s="70"/>
      <c r="FTS524" s="60"/>
      <c r="FTT524" s="61"/>
      <c r="FTU524" s="70"/>
      <c r="FTV524" s="70"/>
      <c r="FTW524" s="60"/>
      <c r="FTX524" s="61"/>
      <c r="FTY524" s="70"/>
      <c r="FTZ524" s="70"/>
      <c r="FUA524" s="60"/>
      <c r="FUB524" s="61"/>
      <c r="FUC524" s="70"/>
      <c r="FUD524" s="70"/>
      <c r="FUE524" s="60"/>
      <c r="FUF524" s="61"/>
      <c r="FUG524" s="70"/>
      <c r="FUH524" s="70"/>
      <c r="FUI524" s="60"/>
      <c r="FUJ524" s="61"/>
      <c r="FUK524" s="70"/>
      <c r="FUL524" s="70"/>
      <c r="FUM524" s="60"/>
      <c r="FUN524" s="61"/>
      <c r="FUO524" s="70"/>
      <c r="FUP524" s="70"/>
      <c r="FUQ524" s="60"/>
      <c r="FUR524" s="61"/>
      <c r="FUS524" s="70"/>
      <c r="FUT524" s="70"/>
      <c r="FUU524" s="60"/>
      <c r="FUV524" s="61"/>
      <c r="FUW524" s="70"/>
      <c r="FUX524" s="70"/>
      <c r="FUY524" s="60"/>
      <c r="FUZ524" s="61"/>
      <c r="FVA524" s="70"/>
      <c r="FVB524" s="70"/>
      <c r="FVC524" s="60"/>
      <c r="FVD524" s="61"/>
      <c r="FVE524" s="70"/>
      <c r="FVF524" s="70"/>
      <c r="FVG524" s="60"/>
      <c r="FVH524" s="61"/>
      <c r="FVI524" s="70"/>
      <c r="FVJ524" s="70"/>
      <c r="FVK524" s="60"/>
      <c r="FVL524" s="61"/>
      <c r="FVM524" s="70"/>
      <c r="FVN524" s="70"/>
      <c r="FVO524" s="60"/>
      <c r="FVP524" s="61"/>
      <c r="FVQ524" s="70"/>
      <c r="FVR524" s="70"/>
      <c r="FVS524" s="60"/>
      <c r="FVT524" s="61"/>
      <c r="FVU524" s="70"/>
      <c r="FVV524" s="70"/>
      <c r="FVW524" s="60"/>
      <c r="FVX524" s="61"/>
      <c r="FVY524" s="70"/>
      <c r="FVZ524" s="70"/>
      <c r="FWA524" s="60"/>
      <c r="FWB524" s="61"/>
      <c r="FWC524" s="70"/>
      <c r="FWD524" s="70"/>
      <c r="FWE524" s="60"/>
      <c r="FWF524" s="61"/>
      <c r="FWG524" s="70"/>
      <c r="FWH524" s="70"/>
      <c r="FWI524" s="60"/>
      <c r="FWJ524" s="61"/>
      <c r="FWK524" s="70"/>
      <c r="FWL524" s="70"/>
      <c r="FWM524" s="60"/>
      <c r="FWN524" s="61"/>
      <c r="FWO524" s="70"/>
      <c r="FWP524" s="70"/>
      <c r="FWQ524" s="60"/>
      <c r="FWR524" s="61"/>
      <c r="FWS524" s="70"/>
      <c r="FWT524" s="70"/>
      <c r="FWU524" s="60"/>
      <c r="FWV524" s="61"/>
      <c r="FWW524" s="70"/>
      <c r="FWX524" s="70"/>
      <c r="FWY524" s="60"/>
      <c r="FWZ524" s="61"/>
      <c r="FXA524" s="70"/>
      <c r="FXB524" s="70"/>
      <c r="FXC524" s="60"/>
      <c r="FXD524" s="61"/>
      <c r="FXE524" s="70"/>
      <c r="FXF524" s="70"/>
      <c r="FXG524" s="60"/>
      <c r="FXH524" s="61"/>
      <c r="FXI524" s="70"/>
      <c r="FXJ524" s="70"/>
      <c r="FXK524" s="60"/>
      <c r="FXL524" s="61"/>
      <c r="FXM524" s="70"/>
      <c r="FXN524" s="70"/>
      <c r="FXO524" s="60"/>
      <c r="FXP524" s="61"/>
      <c r="FXQ524" s="70"/>
      <c r="FXR524" s="70"/>
      <c r="FXS524" s="60"/>
      <c r="FXT524" s="61"/>
      <c r="FXU524" s="70"/>
      <c r="FXV524" s="70"/>
      <c r="FXW524" s="60"/>
      <c r="FXX524" s="61"/>
      <c r="FXY524" s="70"/>
      <c r="FXZ524" s="70"/>
      <c r="FYA524" s="60"/>
      <c r="FYB524" s="61"/>
      <c r="FYC524" s="70"/>
      <c r="FYD524" s="70"/>
      <c r="FYE524" s="60"/>
      <c r="FYF524" s="61"/>
      <c r="FYG524" s="70"/>
      <c r="FYH524" s="70"/>
      <c r="FYI524" s="60"/>
      <c r="FYJ524" s="61"/>
      <c r="FYK524" s="70"/>
      <c r="FYL524" s="70"/>
      <c r="FYM524" s="60"/>
      <c r="FYN524" s="61"/>
      <c r="FYO524" s="70"/>
      <c r="FYP524" s="70"/>
      <c r="FYQ524" s="60"/>
      <c r="FYR524" s="61"/>
      <c r="FYS524" s="70"/>
      <c r="FYT524" s="70"/>
      <c r="FYU524" s="60"/>
      <c r="FYV524" s="61"/>
      <c r="FYW524" s="70"/>
      <c r="FYX524" s="70"/>
      <c r="FYY524" s="60"/>
      <c r="FYZ524" s="61"/>
      <c r="FZA524" s="70"/>
      <c r="FZB524" s="70"/>
      <c r="FZC524" s="60"/>
      <c r="FZD524" s="61"/>
      <c r="FZE524" s="70"/>
      <c r="FZF524" s="70"/>
      <c r="FZG524" s="60"/>
      <c r="FZH524" s="61"/>
      <c r="FZI524" s="70"/>
      <c r="FZJ524" s="70"/>
      <c r="FZK524" s="60"/>
      <c r="FZL524" s="61"/>
      <c r="FZM524" s="70"/>
      <c r="FZN524" s="70"/>
      <c r="FZO524" s="60"/>
      <c r="FZP524" s="61"/>
      <c r="FZQ524" s="70"/>
      <c r="FZR524" s="70"/>
      <c r="FZS524" s="60"/>
      <c r="FZT524" s="61"/>
      <c r="FZU524" s="70"/>
      <c r="FZV524" s="70"/>
      <c r="FZW524" s="60"/>
      <c r="FZX524" s="61"/>
      <c r="FZY524" s="70"/>
      <c r="FZZ524" s="70"/>
      <c r="GAA524" s="60"/>
      <c r="GAB524" s="61"/>
      <c r="GAC524" s="70"/>
      <c r="GAD524" s="70"/>
      <c r="GAE524" s="60"/>
      <c r="GAF524" s="61"/>
      <c r="GAG524" s="70"/>
      <c r="GAH524" s="70"/>
      <c r="GAI524" s="60"/>
      <c r="GAJ524" s="61"/>
      <c r="GAK524" s="70"/>
      <c r="GAL524" s="70"/>
      <c r="GAM524" s="60"/>
      <c r="GAN524" s="61"/>
      <c r="GAO524" s="70"/>
      <c r="GAP524" s="70"/>
      <c r="GAQ524" s="60"/>
      <c r="GAR524" s="61"/>
      <c r="GAS524" s="70"/>
      <c r="GAT524" s="70"/>
      <c r="GAU524" s="60"/>
      <c r="GAV524" s="61"/>
      <c r="GAW524" s="70"/>
      <c r="GAX524" s="70"/>
      <c r="GAY524" s="60"/>
      <c r="GAZ524" s="61"/>
      <c r="GBA524" s="70"/>
      <c r="GBB524" s="70"/>
      <c r="GBC524" s="60"/>
      <c r="GBD524" s="61"/>
      <c r="GBE524" s="70"/>
      <c r="GBF524" s="70"/>
      <c r="GBG524" s="60"/>
      <c r="GBH524" s="61"/>
      <c r="GBI524" s="70"/>
      <c r="GBJ524" s="70"/>
      <c r="GBK524" s="60"/>
      <c r="GBL524" s="61"/>
      <c r="GBM524" s="70"/>
      <c r="GBN524" s="70"/>
      <c r="GBO524" s="60"/>
      <c r="GBP524" s="61"/>
      <c r="GBQ524" s="70"/>
      <c r="GBR524" s="70"/>
      <c r="GBS524" s="60"/>
      <c r="GBT524" s="61"/>
      <c r="GBU524" s="70"/>
      <c r="GBV524" s="70"/>
      <c r="GBW524" s="60"/>
      <c r="GBX524" s="61"/>
      <c r="GBY524" s="70"/>
      <c r="GBZ524" s="70"/>
      <c r="GCA524" s="60"/>
      <c r="GCB524" s="61"/>
      <c r="GCC524" s="70"/>
      <c r="GCD524" s="70"/>
      <c r="GCE524" s="60"/>
      <c r="GCF524" s="61"/>
      <c r="GCG524" s="70"/>
      <c r="GCH524" s="70"/>
      <c r="GCI524" s="60"/>
      <c r="GCJ524" s="61"/>
      <c r="GCK524" s="70"/>
      <c r="GCL524" s="70"/>
      <c r="GCM524" s="60"/>
      <c r="GCN524" s="61"/>
      <c r="GCO524" s="70"/>
      <c r="GCP524" s="70"/>
      <c r="GCQ524" s="60"/>
      <c r="GCR524" s="61"/>
      <c r="GCS524" s="70"/>
      <c r="GCT524" s="70"/>
      <c r="GCU524" s="60"/>
      <c r="GCV524" s="61"/>
      <c r="GCW524" s="70"/>
      <c r="GCX524" s="70"/>
      <c r="GCY524" s="60"/>
      <c r="GCZ524" s="61"/>
      <c r="GDA524" s="70"/>
      <c r="GDB524" s="70"/>
      <c r="GDC524" s="60"/>
      <c r="GDD524" s="61"/>
      <c r="GDE524" s="70"/>
      <c r="GDF524" s="70"/>
      <c r="GDG524" s="60"/>
      <c r="GDH524" s="61"/>
      <c r="GDI524" s="70"/>
      <c r="GDJ524" s="70"/>
      <c r="GDK524" s="60"/>
      <c r="GDL524" s="61"/>
      <c r="GDM524" s="70"/>
      <c r="GDN524" s="70"/>
      <c r="GDO524" s="60"/>
      <c r="GDP524" s="61"/>
      <c r="GDQ524" s="70"/>
      <c r="GDR524" s="70"/>
      <c r="GDS524" s="60"/>
      <c r="GDT524" s="61"/>
      <c r="GDU524" s="70"/>
      <c r="GDV524" s="70"/>
      <c r="GDW524" s="60"/>
      <c r="GDX524" s="61"/>
      <c r="GDY524" s="70"/>
      <c r="GDZ524" s="70"/>
      <c r="GEA524" s="60"/>
      <c r="GEB524" s="61"/>
      <c r="GEC524" s="70"/>
      <c r="GED524" s="70"/>
      <c r="GEE524" s="60"/>
      <c r="GEF524" s="61"/>
      <c r="GEG524" s="70"/>
      <c r="GEH524" s="70"/>
      <c r="GEI524" s="60"/>
      <c r="GEJ524" s="61"/>
      <c r="GEK524" s="70"/>
      <c r="GEL524" s="70"/>
      <c r="GEM524" s="60"/>
      <c r="GEN524" s="61"/>
      <c r="GEO524" s="70"/>
      <c r="GEP524" s="70"/>
      <c r="GEQ524" s="60"/>
      <c r="GER524" s="61"/>
      <c r="GES524" s="70"/>
      <c r="GET524" s="70"/>
      <c r="GEU524" s="60"/>
      <c r="GEV524" s="61"/>
      <c r="GEW524" s="70"/>
      <c r="GEX524" s="70"/>
      <c r="GEY524" s="60"/>
      <c r="GEZ524" s="61"/>
      <c r="GFA524" s="70"/>
      <c r="GFB524" s="70"/>
      <c r="GFC524" s="60"/>
      <c r="GFD524" s="61"/>
      <c r="GFE524" s="70"/>
      <c r="GFF524" s="70"/>
      <c r="GFG524" s="60"/>
      <c r="GFH524" s="61"/>
      <c r="GFI524" s="70"/>
      <c r="GFJ524" s="70"/>
      <c r="GFK524" s="60"/>
      <c r="GFL524" s="61"/>
      <c r="GFM524" s="70"/>
      <c r="GFN524" s="70"/>
      <c r="GFO524" s="60"/>
      <c r="GFP524" s="61"/>
      <c r="GFQ524" s="70"/>
      <c r="GFR524" s="70"/>
      <c r="GFS524" s="60"/>
      <c r="GFT524" s="61"/>
      <c r="GFU524" s="70"/>
      <c r="GFV524" s="70"/>
      <c r="GFW524" s="60"/>
      <c r="GFX524" s="61"/>
      <c r="GFY524" s="70"/>
      <c r="GFZ524" s="70"/>
      <c r="GGA524" s="60"/>
      <c r="GGB524" s="61"/>
      <c r="GGC524" s="70"/>
      <c r="GGD524" s="70"/>
      <c r="GGE524" s="60"/>
      <c r="GGF524" s="61"/>
      <c r="GGG524" s="70"/>
      <c r="GGH524" s="70"/>
      <c r="GGI524" s="60"/>
      <c r="GGJ524" s="61"/>
      <c r="GGK524" s="70"/>
      <c r="GGL524" s="70"/>
      <c r="GGM524" s="60"/>
      <c r="GGN524" s="61"/>
      <c r="GGO524" s="70"/>
      <c r="GGP524" s="70"/>
      <c r="GGQ524" s="60"/>
      <c r="GGR524" s="61"/>
      <c r="GGS524" s="70"/>
      <c r="GGT524" s="70"/>
      <c r="GGU524" s="60"/>
      <c r="GGV524" s="61"/>
      <c r="GGW524" s="70"/>
      <c r="GGX524" s="70"/>
      <c r="GGY524" s="60"/>
      <c r="GGZ524" s="61"/>
      <c r="GHA524" s="70"/>
      <c r="GHB524" s="70"/>
      <c r="GHC524" s="60"/>
      <c r="GHD524" s="61"/>
      <c r="GHE524" s="70"/>
      <c r="GHF524" s="70"/>
      <c r="GHG524" s="60"/>
      <c r="GHH524" s="61"/>
      <c r="GHI524" s="70"/>
      <c r="GHJ524" s="70"/>
      <c r="GHK524" s="60"/>
      <c r="GHL524" s="61"/>
      <c r="GHM524" s="70"/>
      <c r="GHN524" s="70"/>
      <c r="GHO524" s="60"/>
      <c r="GHP524" s="61"/>
      <c r="GHQ524" s="70"/>
      <c r="GHR524" s="70"/>
      <c r="GHS524" s="60"/>
      <c r="GHT524" s="61"/>
      <c r="GHU524" s="70"/>
      <c r="GHV524" s="70"/>
      <c r="GHW524" s="60"/>
      <c r="GHX524" s="61"/>
      <c r="GHY524" s="70"/>
      <c r="GHZ524" s="70"/>
      <c r="GIA524" s="60"/>
      <c r="GIB524" s="61"/>
      <c r="GIC524" s="70"/>
      <c r="GID524" s="70"/>
      <c r="GIE524" s="60"/>
      <c r="GIF524" s="61"/>
      <c r="GIG524" s="70"/>
      <c r="GIH524" s="70"/>
      <c r="GII524" s="60"/>
      <c r="GIJ524" s="61"/>
      <c r="GIK524" s="70"/>
      <c r="GIL524" s="70"/>
      <c r="GIM524" s="60"/>
      <c r="GIN524" s="61"/>
      <c r="GIO524" s="70"/>
      <c r="GIP524" s="70"/>
      <c r="GIQ524" s="60"/>
      <c r="GIR524" s="61"/>
      <c r="GIS524" s="70"/>
      <c r="GIT524" s="70"/>
      <c r="GIU524" s="60"/>
      <c r="GIV524" s="61"/>
      <c r="GIW524" s="70"/>
      <c r="GIX524" s="70"/>
      <c r="GIY524" s="60"/>
      <c r="GIZ524" s="61"/>
      <c r="GJA524" s="70"/>
      <c r="GJB524" s="70"/>
      <c r="GJC524" s="60"/>
      <c r="GJD524" s="61"/>
      <c r="GJE524" s="70"/>
      <c r="GJF524" s="70"/>
      <c r="GJG524" s="60"/>
      <c r="GJH524" s="61"/>
      <c r="GJI524" s="70"/>
      <c r="GJJ524" s="70"/>
      <c r="GJK524" s="60"/>
      <c r="GJL524" s="61"/>
      <c r="GJM524" s="70"/>
      <c r="GJN524" s="70"/>
      <c r="GJO524" s="60"/>
      <c r="GJP524" s="61"/>
      <c r="GJQ524" s="70"/>
      <c r="GJR524" s="70"/>
      <c r="GJS524" s="60"/>
      <c r="GJT524" s="61"/>
      <c r="GJU524" s="70"/>
      <c r="GJV524" s="70"/>
      <c r="GJW524" s="60"/>
      <c r="GJX524" s="61"/>
      <c r="GJY524" s="70"/>
      <c r="GJZ524" s="70"/>
      <c r="GKA524" s="60"/>
      <c r="GKB524" s="61"/>
      <c r="GKC524" s="70"/>
      <c r="GKD524" s="70"/>
      <c r="GKE524" s="60"/>
      <c r="GKF524" s="61"/>
      <c r="GKG524" s="70"/>
      <c r="GKH524" s="70"/>
      <c r="GKI524" s="60"/>
      <c r="GKJ524" s="61"/>
      <c r="GKK524" s="70"/>
      <c r="GKL524" s="70"/>
      <c r="GKM524" s="60"/>
      <c r="GKN524" s="61"/>
      <c r="GKO524" s="70"/>
      <c r="GKP524" s="70"/>
      <c r="GKQ524" s="60"/>
      <c r="GKR524" s="61"/>
      <c r="GKS524" s="70"/>
      <c r="GKT524" s="70"/>
      <c r="GKU524" s="60"/>
      <c r="GKV524" s="61"/>
      <c r="GKW524" s="70"/>
      <c r="GKX524" s="70"/>
      <c r="GKY524" s="60"/>
      <c r="GKZ524" s="61"/>
      <c r="GLA524" s="70"/>
      <c r="GLB524" s="70"/>
      <c r="GLC524" s="60"/>
      <c r="GLD524" s="61"/>
      <c r="GLE524" s="70"/>
      <c r="GLF524" s="70"/>
      <c r="GLG524" s="60"/>
      <c r="GLH524" s="61"/>
      <c r="GLI524" s="70"/>
      <c r="GLJ524" s="70"/>
      <c r="GLK524" s="60"/>
      <c r="GLL524" s="61"/>
      <c r="GLM524" s="70"/>
      <c r="GLN524" s="70"/>
      <c r="GLO524" s="60"/>
      <c r="GLP524" s="61"/>
      <c r="GLQ524" s="70"/>
      <c r="GLR524" s="70"/>
      <c r="GLS524" s="60"/>
      <c r="GLT524" s="61"/>
      <c r="GLU524" s="70"/>
      <c r="GLV524" s="70"/>
      <c r="GLW524" s="60"/>
      <c r="GLX524" s="61"/>
      <c r="GLY524" s="70"/>
      <c r="GLZ524" s="70"/>
      <c r="GMA524" s="60"/>
      <c r="GMB524" s="61"/>
      <c r="GMC524" s="70"/>
      <c r="GMD524" s="70"/>
      <c r="GME524" s="60"/>
      <c r="GMF524" s="61"/>
      <c r="GMG524" s="70"/>
      <c r="GMH524" s="70"/>
      <c r="GMI524" s="60"/>
      <c r="GMJ524" s="61"/>
      <c r="GMK524" s="70"/>
      <c r="GML524" s="70"/>
      <c r="GMM524" s="60"/>
      <c r="GMN524" s="61"/>
      <c r="GMO524" s="70"/>
      <c r="GMP524" s="70"/>
      <c r="GMQ524" s="60"/>
      <c r="GMR524" s="61"/>
      <c r="GMS524" s="70"/>
      <c r="GMT524" s="70"/>
      <c r="GMU524" s="60"/>
      <c r="GMV524" s="61"/>
      <c r="GMW524" s="70"/>
      <c r="GMX524" s="70"/>
      <c r="GMY524" s="60"/>
      <c r="GMZ524" s="61"/>
      <c r="GNA524" s="70"/>
      <c r="GNB524" s="70"/>
      <c r="GNC524" s="60"/>
      <c r="GND524" s="61"/>
      <c r="GNE524" s="70"/>
      <c r="GNF524" s="70"/>
      <c r="GNG524" s="60"/>
      <c r="GNH524" s="61"/>
      <c r="GNI524" s="70"/>
      <c r="GNJ524" s="70"/>
      <c r="GNK524" s="60"/>
      <c r="GNL524" s="61"/>
      <c r="GNM524" s="70"/>
      <c r="GNN524" s="70"/>
      <c r="GNO524" s="60"/>
      <c r="GNP524" s="61"/>
      <c r="GNQ524" s="70"/>
      <c r="GNR524" s="70"/>
      <c r="GNS524" s="60"/>
      <c r="GNT524" s="61"/>
      <c r="GNU524" s="70"/>
      <c r="GNV524" s="70"/>
      <c r="GNW524" s="60"/>
      <c r="GNX524" s="61"/>
      <c r="GNY524" s="70"/>
      <c r="GNZ524" s="70"/>
      <c r="GOA524" s="60"/>
      <c r="GOB524" s="61"/>
      <c r="GOC524" s="70"/>
      <c r="GOD524" s="70"/>
      <c r="GOE524" s="60"/>
      <c r="GOF524" s="61"/>
      <c r="GOG524" s="70"/>
      <c r="GOH524" s="70"/>
      <c r="GOI524" s="60"/>
      <c r="GOJ524" s="61"/>
      <c r="GOK524" s="70"/>
      <c r="GOL524" s="70"/>
      <c r="GOM524" s="60"/>
      <c r="GON524" s="61"/>
      <c r="GOO524" s="70"/>
      <c r="GOP524" s="70"/>
      <c r="GOQ524" s="60"/>
      <c r="GOR524" s="61"/>
      <c r="GOS524" s="70"/>
      <c r="GOT524" s="70"/>
      <c r="GOU524" s="60"/>
      <c r="GOV524" s="61"/>
      <c r="GOW524" s="70"/>
      <c r="GOX524" s="70"/>
      <c r="GOY524" s="60"/>
      <c r="GOZ524" s="61"/>
      <c r="GPA524" s="70"/>
      <c r="GPB524" s="70"/>
      <c r="GPC524" s="60"/>
      <c r="GPD524" s="61"/>
      <c r="GPE524" s="70"/>
      <c r="GPF524" s="70"/>
      <c r="GPG524" s="60"/>
      <c r="GPH524" s="61"/>
      <c r="GPI524" s="70"/>
      <c r="GPJ524" s="70"/>
      <c r="GPK524" s="60"/>
      <c r="GPL524" s="61"/>
      <c r="GPM524" s="70"/>
      <c r="GPN524" s="70"/>
      <c r="GPO524" s="60"/>
      <c r="GPP524" s="61"/>
      <c r="GPQ524" s="70"/>
      <c r="GPR524" s="70"/>
      <c r="GPS524" s="60"/>
      <c r="GPT524" s="61"/>
      <c r="GPU524" s="70"/>
      <c r="GPV524" s="70"/>
      <c r="GPW524" s="60"/>
      <c r="GPX524" s="61"/>
      <c r="GPY524" s="70"/>
      <c r="GPZ524" s="70"/>
      <c r="GQA524" s="60"/>
      <c r="GQB524" s="61"/>
      <c r="GQC524" s="70"/>
      <c r="GQD524" s="70"/>
      <c r="GQE524" s="60"/>
      <c r="GQF524" s="61"/>
      <c r="GQG524" s="70"/>
      <c r="GQH524" s="70"/>
      <c r="GQI524" s="60"/>
      <c r="GQJ524" s="61"/>
      <c r="GQK524" s="70"/>
      <c r="GQL524" s="70"/>
      <c r="GQM524" s="60"/>
      <c r="GQN524" s="61"/>
      <c r="GQO524" s="70"/>
      <c r="GQP524" s="70"/>
      <c r="GQQ524" s="60"/>
      <c r="GQR524" s="61"/>
      <c r="GQS524" s="70"/>
      <c r="GQT524" s="70"/>
      <c r="GQU524" s="60"/>
      <c r="GQV524" s="61"/>
      <c r="GQW524" s="70"/>
      <c r="GQX524" s="70"/>
      <c r="GQY524" s="60"/>
      <c r="GQZ524" s="61"/>
      <c r="GRA524" s="70"/>
      <c r="GRB524" s="70"/>
      <c r="GRC524" s="60"/>
      <c r="GRD524" s="61"/>
      <c r="GRE524" s="70"/>
      <c r="GRF524" s="70"/>
      <c r="GRG524" s="60"/>
      <c r="GRH524" s="61"/>
      <c r="GRI524" s="70"/>
      <c r="GRJ524" s="70"/>
      <c r="GRK524" s="60"/>
      <c r="GRL524" s="61"/>
      <c r="GRM524" s="70"/>
      <c r="GRN524" s="70"/>
      <c r="GRO524" s="60"/>
      <c r="GRP524" s="61"/>
      <c r="GRQ524" s="70"/>
      <c r="GRR524" s="70"/>
      <c r="GRS524" s="60"/>
      <c r="GRT524" s="61"/>
      <c r="GRU524" s="70"/>
      <c r="GRV524" s="70"/>
      <c r="GRW524" s="60"/>
      <c r="GRX524" s="61"/>
      <c r="GRY524" s="70"/>
      <c r="GRZ524" s="70"/>
      <c r="GSA524" s="60"/>
      <c r="GSB524" s="61"/>
      <c r="GSC524" s="70"/>
      <c r="GSD524" s="70"/>
      <c r="GSE524" s="60"/>
      <c r="GSF524" s="61"/>
      <c r="GSG524" s="70"/>
      <c r="GSH524" s="70"/>
      <c r="GSI524" s="60"/>
      <c r="GSJ524" s="61"/>
      <c r="GSK524" s="70"/>
      <c r="GSL524" s="70"/>
      <c r="GSM524" s="60"/>
      <c r="GSN524" s="61"/>
      <c r="GSO524" s="70"/>
      <c r="GSP524" s="70"/>
      <c r="GSQ524" s="60"/>
      <c r="GSR524" s="61"/>
      <c r="GSS524" s="70"/>
      <c r="GST524" s="70"/>
      <c r="GSU524" s="60"/>
      <c r="GSV524" s="61"/>
      <c r="GSW524" s="70"/>
      <c r="GSX524" s="70"/>
      <c r="GSY524" s="60"/>
      <c r="GSZ524" s="61"/>
      <c r="GTA524" s="70"/>
      <c r="GTB524" s="70"/>
      <c r="GTC524" s="60"/>
      <c r="GTD524" s="61"/>
      <c r="GTE524" s="70"/>
      <c r="GTF524" s="70"/>
      <c r="GTG524" s="60"/>
      <c r="GTH524" s="61"/>
      <c r="GTI524" s="70"/>
      <c r="GTJ524" s="70"/>
      <c r="GTK524" s="60"/>
      <c r="GTL524" s="61"/>
      <c r="GTM524" s="70"/>
      <c r="GTN524" s="70"/>
      <c r="GTO524" s="60"/>
      <c r="GTP524" s="61"/>
      <c r="GTQ524" s="70"/>
      <c r="GTR524" s="70"/>
      <c r="GTS524" s="60"/>
      <c r="GTT524" s="61"/>
      <c r="GTU524" s="70"/>
      <c r="GTV524" s="70"/>
      <c r="GTW524" s="60"/>
      <c r="GTX524" s="61"/>
      <c r="GTY524" s="70"/>
      <c r="GTZ524" s="70"/>
      <c r="GUA524" s="60"/>
      <c r="GUB524" s="61"/>
      <c r="GUC524" s="70"/>
      <c r="GUD524" s="70"/>
      <c r="GUE524" s="60"/>
      <c r="GUF524" s="61"/>
      <c r="GUG524" s="70"/>
      <c r="GUH524" s="70"/>
      <c r="GUI524" s="60"/>
      <c r="GUJ524" s="61"/>
      <c r="GUK524" s="70"/>
      <c r="GUL524" s="70"/>
      <c r="GUM524" s="60"/>
      <c r="GUN524" s="61"/>
      <c r="GUO524" s="70"/>
      <c r="GUP524" s="70"/>
      <c r="GUQ524" s="60"/>
      <c r="GUR524" s="61"/>
      <c r="GUS524" s="70"/>
      <c r="GUT524" s="70"/>
      <c r="GUU524" s="60"/>
      <c r="GUV524" s="61"/>
      <c r="GUW524" s="70"/>
      <c r="GUX524" s="70"/>
      <c r="GUY524" s="60"/>
      <c r="GUZ524" s="61"/>
      <c r="GVA524" s="70"/>
      <c r="GVB524" s="70"/>
      <c r="GVC524" s="60"/>
      <c r="GVD524" s="61"/>
      <c r="GVE524" s="70"/>
      <c r="GVF524" s="70"/>
      <c r="GVG524" s="60"/>
      <c r="GVH524" s="61"/>
      <c r="GVI524" s="70"/>
      <c r="GVJ524" s="70"/>
      <c r="GVK524" s="60"/>
      <c r="GVL524" s="61"/>
      <c r="GVM524" s="70"/>
      <c r="GVN524" s="70"/>
      <c r="GVO524" s="60"/>
      <c r="GVP524" s="61"/>
      <c r="GVQ524" s="70"/>
      <c r="GVR524" s="70"/>
      <c r="GVS524" s="60"/>
      <c r="GVT524" s="61"/>
      <c r="GVU524" s="70"/>
      <c r="GVV524" s="70"/>
      <c r="GVW524" s="60"/>
      <c r="GVX524" s="61"/>
      <c r="GVY524" s="70"/>
      <c r="GVZ524" s="70"/>
      <c r="GWA524" s="60"/>
      <c r="GWB524" s="61"/>
      <c r="GWC524" s="70"/>
      <c r="GWD524" s="70"/>
      <c r="GWE524" s="60"/>
      <c r="GWF524" s="61"/>
      <c r="GWG524" s="70"/>
      <c r="GWH524" s="70"/>
      <c r="GWI524" s="60"/>
      <c r="GWJ524" s="61"/>
      <c r="GWK524" s="70"/>
      <c r="GWL524" s="70"/>
      <c r="GWM524" s="60"/>
      <c r="GWN524" s="61"/>
      <c r="GWO524" s="70"/>
      <c r="GWP524" s="70"/>
      <c r="GWQ524" s="60"/>
      <c r="GWR524" s="61"/>
      <c r="GWS524" s="70"/>
      <c r="GWT524" s="70"/>
      <c r="GWU524" s="60"/>
      <c r="GWV524" s="61"/>
      <c r="GWW524" s="70"/>
      <c r="GWX524" s="70"/>
      <c r="GWY524" s="60"/>
      <c r="GWZ524" s="61"/>
      <c r="GXA524" s="70"/>
      <c r="GXB524" s="70"/>
      <c r="GXC524" s="60"/>
      <c r="GXD524" s="61"/>
      <c r="GXE524" s="70"/>
      <c r="GXF524" s="70"/>
      <c r="GXG524" s="60"/>
      <c r="GXH524" s="61"/>
      <c r="GXI524" s="70"/>
      <c r="GXJ524" s="70"/>
      <c r="GXK524" s="60"/>
      <c r="GXL524" s="61"/>
      <c r="GXM524" s="70"/>
      <c r="GXN524" s="70"/>
      <c r="GXO524" s="60"/>
      <c r="GXP524" s="61"/>
      <c r="GXQ524" s="70"/>
      <c r="GXR524" s="70"/>
      <c r="GXS524" s="60"/>
      <c r="GXT524" s="61"/>
      <c r="GXU524" s="70"/>
      <c r="GXV524" s="70"/>
      <c r="GXW524" s="60"/>
      <c r="GXX524" s="61"/>
      <c r="GXY524" s="70"/>
      <c r="GXZ524" s="70"/>
      <c r="GYA524" s="60"/>
      <c r="GYB524" s="61"/>
      <c r="GYC524" s="70"/>
      <c r="GYD524" s="70"/>
      <c r="GYE524" s="60"/>
      <c r="GYF524" s="61"/>
      <c r="GYG524" s="70"/>
      <c r="GYH524" s="70"/>
      <c r="GYI524" s="60"/>
      <c r="GYJ524" s="61"/>
      <c r="GYK524" s="70"/>
      <c r="GYL524" s="70"/>
      <c r="GYM524" s="60"/>
      <c r="GYN524" s="61"/>
      <c r="GYO524" s="70"/>
      <c r="GYP524" s="70"/>
      <c r="GYQ524" s="60"/>
      <c r="GYR524" s="61"/>
      <c r="GYS524" s="70"/>
      <c r="GYT524" s="70"/>
      <c r="GYU524" s="60"/>
      <c r="GYV524" s="61"/>
      <c r="GYW524" s="70"/>
      <c r="GYX524" s="70"/>
      <c r="GYY524" s="60"/>
      <c r="GYZ524" s="61"/>
      <c r="GZA524" s="70"/>
      <c r="GZB524" s="70"/>
      <c r="GZC524" s="60"/>
      <c r="GZD524" s="61"/>
      <c r="GZE524" s="70"/>
      <c r="GZF524" s="70"/>
      <c r="GZG524" s="60"/>
      <c r="GZH524" s="61"/>
      <c r="GZI524" s="70"/>
      <c r="GZJ524" s="70"/>
      <c r="GZK524" s="60"/>
      <c r="GZL524" s="61"/>
      <c r="GZM524" s="70"/>
      <c r="GZN524" s="70"/>
      <c r="GZO524" s="60"/>
      <c r="GZP524" s="61"/>
      <c r="GZQ524" s="70"/>
      <c r="GZR524" s="70"/>
      <c r="GZS524" s="60"/>
      <c r="GZT524" s="61"/>
      <c r="GZU524" s="70"/>
      <c r="GZV524" s="70"/>
      <c r="GZW524" s="60"/>
      <c r="GZX524" s="61"/>
      <c r="GZY524" s="70"/>
      <c r="GZZ524" s="70"/>
      <c r="HAA524" s="60"/>
      <c r="HAB524" s="61"/>
      <c r="HAC524" s="70"/>
      <c r="HAD524" s="70"/>
      <c r="HAE524" s="60"/>
      <c r="HAF524" s="61"/>
      <c r="HAG524" s="70"/>
      <c r="HAH524" s="70"/>
      <c r="HAI524" s="60"/>
      <c r="HAJ524" s="61"/>
      <c r="HAK524" s="70"/>
      <c r="HAL524" s="70"/>
      <c r="HAM524" s="60"/>
      <c r="HAN524" s="61"/>
      <c r="HAO524" s="70"/>
      <c r="HAP524" s="70"/>
      <c r="HAQ524" s="60"/>
      <c r="HAR524" s="61"/>
      <c r="HAS524" s="70"/>
      <c r="HAT524" s="70"/>
      <c r="HAU524" s="60"/>
      <c r="HAV524" s="61"/>
      <c r="HAW524" s="70"/>
      <c r="HAX524" s="70"/>
      <c r="HAY524" s="60"/>
      <c r="HAZ524" s="61"/>
      <c r="HBA524" s="70"/>
      <c r="HBB524" s="70"/>
      <c r="HBC524" s="60"/>
      <c r="HBD524" s="61"/>
      <c r="HBE524" s="70"/>
      <c r="HBF524" s="70"/>
      <c r="HBG524" s="60"/>
      <c r="HBH524" s="61"/>
      <c r="HBI524" s="70"/>
      <c r="HBJ524" s="70"/>
      <c r="HBK524" s="60"/>
      <c r="HBL524" s="61"/>
      <c r="HBM524" s="70"/>
      <c r="HBN524" s="70"/>
      <c r="HBO524" s="60"/>
      <c r="HBP524" s="61"/>
      <c r="HBQ524" s="70"/>
      <c r="HBR524" s="70"/>
      <c r="HBS524" s="60"/>
      <c r="HBT524" s="61"/>
      <c r="HBU524" s="70"/>
      <c r="HBV524" s="70"/>
      <c r="HBW524" s="60"/>
      <c r="HBX524" s="61"/>
      <c r="HBY524" s="70"/>
      <c r="HBZ524" s="70"/>
      <c r="HCA524" s="60"/>
      <c r="HCB524" s="61"/>
      <c r="HCC524" s="70"/>
      <c r="HCD524" s="70"/>
      <c r="HCE524" s="60"/>
      <c r="HCF524" s="61"/>
      <c r="HCG524" s="70"/>
      <c r="HCH524" s="70"/>
      <c r="HCI524" s="60"/>
      <c r="HCJ524" s="61"/>
      <c r="HCK524" s="70"/>
      <c r="HCL524" s="70"/>
      <c r="HCM524" s="60"/>
      <c r="HCN524" s="61"/>
      <c r="HCO524" s="70"/>
      <c r="HCP524" s="70"/>
      <c r="HCQ524" s="60"/>
      <c r="HCR524" s="61"/>
      <c r="HCS524" s="70"/>
      <c r="HCT524" s="70"/>
      <c r="HCU524" s="60"/>
      <c r="HCV524" s="61"/>
      <c r="HCW524" s="70"/>
      <c r="HCX524" s="70"/>
      <c r="HCY524" s="60"/>
      <c r="HCZ524" s="61"/>
      <c r="HDA524" s="70"/>
      <c r="HDB524" s="70"/>
      <c r="HDC524" s="60"/>
      <c r="HDD524" s="61"/>
      <c r="HDE524" s="70"/>
      <c r="HDF524" s="70"/>
      <c r="HDG524" s="60"/>
      <c r="HDH524" s="61"/>
      <c r="HDI524" s="70"/>
      <c r="HDJ524" s="70"/>
      <c r="HDK524" s="60"/>
      <c r="HDL524" s="61"/>
      <c r="HDM524" s="70"/>
      <c r="HDN524" s="70"/>
      <c r="HDO524" s="60"/>
      <c r="HDP524" s="61"/>
      <c r="HDQ524" s="70"/>
      <c r="HDR524" s="70"/>
      <c r="HDS524" s="60"/>
      <c r="HDT524" s="61"/>
      <c r="HDU524" s="70"/>
      <c r="HDV524" s="70"/>
      <c r="HDW524" s="60"/>
      <c r="HDX524" s="61"/>
      <c r="HDY524" s="70"/>
      <c r="HDZ524" s="70"/>
      <c r="HEA524" s="60"/>
      <c r="HEB524" s="61"/>
      <c r="HEC524" s="70"/>
      <c r="HED524" s="70"/>
      <c r="HEE524" s="60"/>
      <c r="HEF524" s="61"/>
      <c r="HEG524" s="70"/>
      <c r="HEH524" s="70"/>
      <c r="HEI524" s="60"/>
      <c r="HEJ524" s="61"/>
      <c r="HEK524" s="70"/>
      <c r="HEL524" s="70"/>
      <c r="HEM524" s="60"/>
      <c r="HEN524" s="61"/>
      <c r="HEO524" s="70"/>
      <c r="HEP524" s="70"/>
      <c r="HEQ524" s="60"/>
      <c r="HER524" s="61"/>
      <c r="HES524" s="70"/>
      <c r="HET524" s="70"/>
      <c r="HEU524" s="60"/>
      <c r="HEV524" s="61"/>
      <c r="HEW524" s="70"/>
      <c r="HEX524" s="70"/>
      <c r="HEY524" s="60"/>
      <c r="HEZ524" s="61"/>
      <c r="HFA524" s="70"/>
      <c r="HFB524" s="70"/>
      <c r="HFC524" s="60"/>
      <c r="HFD524" s="61"/>
      <c r="HFE524" s="70"/>
      <c r="HFF524" s="70"/>
      <c r="HFG524" s="60"/>
      <c r="HFH524" s="61"/>
      <c r="HFI524" s="70"/>
      <c r="HFJ524" s="70"/>
      <c r="HFK524" s="60"/>
      <c r="HFL524" s="61"/>
      <c r="HFM524" s="70"/>
      <c r="HFN524" s="70"/>
      <c r="HFO524" s="60"/>
      <c r="HFP524" s="61"/>
      <c r="HFQ524" s="70"/>
      <c r="HFR524" s="70"/>
      <c r="HFS524" s="60"/>
      <c r="HFT524" s="61"/>
      <c r="HFU524" s="70"/>
      <c r="HFV524" s="70"/>
      <c r="HFW524" s="60"/>
      <c r="HFX524" s="61"/>
      <c r="HFY524" s="70"/>
      <c r="HFZ524" s="70"/>
      <c r="HGA524" s="60"/>
      <c r="HGB524" s="61"/>
      <c r="HGC524" s="70"/>
      <c r="HGD524" s="70"/>
      <c r="HGE524" s="60"/>
      <c r="HGF524" s="61"/>
      <c r="HGG524" s="70"/>
      <c r="HGH524" s="70"/>
      <c r="HGI524" s="60"/>
      <c r="HGJ524" s="61"/>
      <c r="HGK524" s="70"/>
      <c r="HGL524" s="70"/>
      <c r="HGM524" s="60"/>
      <c r="HGN524" s="61"/>
      <c r="HGO524" s="70"/>
      <c r="HGP524" s="70"/>
      <c r="HGQ524" s="60"/>
      <c r="HGR524" s="61"/>
      <c r="HGS524" s="70"/>
      <c r="HGT524" s="70"/>
      <c r="HGU524" s="60"/>
      <c r="HGV524" s="61"/>
      <c r="HGW524" s="70"/>
      <c r="HGX524" s="70"/>
      <c r="HGY524" s="60"/>
      <c r="HGZ524" s="61"/>
      <c r="HHA524" s="70"/>
      <c r="HHB524" s="70"/>
      <c r="HHC524" s="60"/>
      <c r="HHD524" s="61"/>
      <c r="HHE524" s="70"/>
      <c r="HHF524" s="70"/>
      <c r="HHG524" s="60"/>
      <c r="HHH524" s="61"/>
      <c r="HHI524" s="70"/>
      <c r="HHJ524" s="70"/>
      <c r="HHK524" s="60"/>
      <c r="HHL524" s="61"/>
      <c r="HHM524" s="70"/>
      <c r="HHN524" s="70"/>
      <c r="HHO524" s="60"/>
      <c r="HHP524" s="61"/>
      <c r="HHQ524" s="70"/>
      <c r="HHR524" s="70"/>
      <c r="HHS524" s="60"/>
      <c r="HHT524" s="61"/>
      <c r="HHU524" s="70"/>
      <c r="HHV524" s="70"/>
      <c r="HHW524" s="60"/>
      <c r="HHX524" s="61"/>
      <c r="HHY524" s="70"/>
      <c r="HHZ524" s="70"/>
      <c r="HIA524" s="60"/>
      <c r="HIB524" s="61"/>
      <c r="HIC524" s="70"/>
      <c r="HID524" s="70"/>
      <c r="HIE524" s="60"/>
      <c r="HIF524" s="61"/>
      <c r="HIG524" s="70"/>
      <c r="HIH524" s="70"/>
      <c r="HII524" s="60"/>
      <c r="HIJ524" s="61"/>
      <c r="HIK524" s="70"/>
      <c r="HIL524" s="70"/>
      <c r="HIM524" s="60"/>
      <c r="HIN524" s="61"/>
      <c r="HIO524" s="70"/>
      <c r="HIP524" s="70"/>
      <c r="HIQ524" s="60"/>
      <c r="HIR524" s="61"/>
      <c r="HIS524" s="70"/>
      <c r="HIT524" s="70"/>
      <c r="HIU524" s="60"/>
      <c r="HIV524" s="61"/>
      <c r="HIW524" s="70"/>
      <c r="HIX524" s="70"/>
      <c r="HIY524" s="60"/>
      <c r="HIZ524" s="61"/>
      <c r="HJA524" s="70"/>
      <c r="HJB524" s="70"/>
      <c r="HJC524" s="60"/>
      <c r="HJD524" s="61"/>
      <c r="HJE524" s="70"/>
      <c r="HJF524" s="70"/>
      <c r="HJG524" s="60"/>
      <c r="HJH524" s="61"/>
      <c r="HJI524" s="70"/>
      <c r="HJJ524" s="70"/>
      <c r="HJK524" s="60"/>
      <c r="HJL524" s="61"/>
      <c r="HJM524" s="70"/>
      <c r="HJN524" s="70"/>
      <c r="HJO524" s="60"/>
      <c r="HJP524" s="61"/>
      <c r="HJQ524" s="70"/>
      <c r="HJR524" s="70"/>
      <c r="HJS524" s="60"/>
      <c r="HJT524" s="61"/>
      <c r="HJU524" s="70"/>
      <c r="HJV524" s="70"/>
      <c r="HJW524" s="60"/>
      <c r="HJX524" s="61"/>
      <c r="HJY524" s="70"/>
      <c r="HJZ524" s="70"/>
      <c r="HKA524" s="60"/>
      <c r="HKB524" s="61"/>
      <c r="HKC524" s="70"/>
      <c r="HKD524" s="70"/>
      <c r="HKE524" s="60"/>
      <c r="HKF524" s="61"/>
      <c r="HKG524" s="70"/>
      <c r="HKH524" s="70"/>
      <c r="HKI524" s="60"/>
      <c r="HKJ524" s="61"/>
      <c r="HKK524" s="70"/>
      <c r="HKL524" s="70"/>
      <c r="HKM524" s="60"/>
      <c r="HKN524" s="61"/>
      <c r="HKO524" s="70"/>
      <c r="HKP524" s="70"/>
      <c r="HKQ524" s="60"/>
      <c r="HKR524" s="61"/>
      <c r="HKS524" s="70"/>
      <c r="HKT524" s="70"/>
      <c r="HKU524" s="60"/>
      <c r="HKV524" s="61"/>
      <c r="HKW524" s="70"/>
      <c r="HKX524" s="70"/>
      <c r="HKY524" s="60"/>
      <c r="HKZ524" s="61"/>
      <c r="HLA524" s="70"/>
      <c r="HLB524" s="70"/>
      <c r="HLC524" s="60"/>
      <c r="HLD524" s="61"/>
      <c r="HLE524" s="70"/>
      <c r="HLF524" s="70"/>
      <c r="HLG524" s="60"/>
      <c r="HLH524" s="61"/>
      <c r="HLI524" s="70"/>
      <c r="HLJ524" s="70"/>
      <c r="HLK524" s="60"/>
      <c r="HLL524" s="61"/>
      <c r="HLM524" s="70"/>
      <c r="HLN524" s="70"/>
      <c r="HLO524" s="60"/>
      <c r="HLP524" s="61"/>
      <c r="HLQ524" s="70"/>
      <c r="HLR524" s="70"/>
      <c r="HLS524" s="60"/>
      <c r="HLT524" s="61"/>
      <c r="HLU524" s="70"/>
      <c r="HLV524" s="70"/>
      <c r="HLW524" s="60"/>
      <c r="HLX524" s="61"/>
      <c r="HLY524" s="70"/>
      <c r="HLZ524" s="70"/>
      <c r="HMA524" s="60"/>
      <c r="HMB524" s="61"/>
      <c r="HMC524" s="70"/>
      <c r="HMD524" s="70"/>
      <c r="HME524" s="60"/>
      <c r="HMF524" s="61"/>
      <c r="HMG524" s="70"/>
      <c r="HMH524" s="70"/>
      <c r="HMI524" s="60"/>
      <c r="HMJ524" s="61"/>
      <c r="HMK524" s="70"/>
      <c r="HML524" s="70"/>
      <c r="HMM524" s="60"/>
      <c r="HMN524" s="61"/>
      <c r="HMO524" s="70"/>
      <c r="HMP524" s="70"/>
      <c r="HMQ524" s="60"/>
      <c r="HMR524" s="61"/>
      <c r="HMS524" s="70"/>
      <c r="HMT524" s="70"/>
      <c r="HMU524" s="60"/>
      <c r="HMV524" s="61"/>
      <c r="HMW524" s="70"/>
      <c r="HMX524" s="70"/>
      <c r="HMY524" s="60"/>
      <c r="HMZ524" s="61"/>
      <c r="HNA524" s="70"/>
      <c r="HNB524" s="70"/>
      <c r="HNC524" s="60"/>
      <c r="HND524" s="61"/>
      <c r="HNE524" s="70"/>
      <c r="HNF524" s="70"/>
      <c r="HNG524" s="60"/>
      <c r="HNH524" s="61"/>
      <c r="HNI524" s="70"/>
      <c r="HNJ524" s="70"/>
      <c r="HNK524" s="60"/>
      <c r="HNL524" s="61"/>
      <c r="HNM524" s="70"/>
      <c r="HNN524" s="70"/>
      <c r="HNO524" s="60"/>
      <c r="HNP524" s="61"/>
      <c r="HNQ524" s="70"/>
      <c r="HNR524" s="70"/>
      <c r="HNS524" s="60"/>
      <c r="HNT524" s="61"/>
      <c r="HNU524" s="70"/>
      <c r="HNV524" s="70"/>
      <c r="HNW524" s="60"/>
      <c r="HNX524" s="61"/>
      <c r="HNY524" s="70"/>
      <c r="HNZ524" s="70"/>
      <c r="HOA524" s="60"/>
      <c r="HOB524" s="61"/>
      <c r="HOC524" s="70"/>
      <c r="HOD524" s="70"/>
      <c r="HOE524" s="60"/>
      <c r="HOF524" s="61"/>
      <c r="HOG524" s="70"/>
      <c r="HOH524" s="70"/>
      <c r="HOI524" s="60"/>
      <c r="HOJ524" s="61"/>
      <c r="HOK524" s="70"/>
      <c r="HOL524" s="70"/>
      <c r="HOM524" s="60"/>
      <c r="HON524" s="61"/>
      <c r="HOO524" s="70"/>
      <c r="HOP524" s="70"/>
      <c r="HOQ524" s="60"/>
      <c r="HOR524" s="61"/>
      <c r="HOS524" s="70"/>
      <c r="HOT524" s="70"/>
      <c r="HOU524" s="60"/>
      <c r="HOV524" s="61"/>
      <c r="HOW524" s="70"/>
      <c r="HOX524" s="70"/>
      <c r="HOY524" s="60"/>
      <c r="HOZ524" s="61"/>
      <c r="HPA524" s="70"/>
      <c r="HPB524" s="70"/>
      <c r="HPC524" s="60"/>
      <c r="HPD524" s="61"/>
      <c r="HPE524" s="70"/>
      <c r="HPF524" s="70"/>
      <c r="HPG524" s="60"/>
      <c r="HPH524" s="61"/>
      <c r="HPI524" s="70"/>
      <c r="HPJ524" s="70"/>
      <c r="HPK524" s="60"/>
      <c r="HPL524" s="61"/>
      <c r="HPM524" s="70"/>
      <c r="HPN524" s="70"/>
      <c r="HPO524" s="60"/>
      <c r="HPP524" s="61"/>
      <c r="HPQ524" s="70"/>
      <c r="HPR524" s="70"/>
      <c r="HPS524" s="60"/>
      <c r="HPT524" s="61"/>
      <c r="HPU524" s="70"/>
      <c r="HPV524" s="70"/>
      <c r="HPW524" s="60"/>
      <c r="HPX524" s="61"/>
      <c r="HPY524" s="70"/>
      <c r="HPZ524" s="70"/>
      <c r="HQA524" s="60"/>
      <c r="HQB524" s="61"/>
      <c r="HQC524" s="70"/>
      <c r="HQD524" s="70"/>
      <c r="HQE524" s="60"/>
      <c r="HQF524" s="61"/>
      <c r="HQG524" s="70"/>
      <c r="HQH524" s="70"/>
      <c r="HQI524" s="60"/>
      <c r="HQJ524" s="61"/>
      <c r="HQK524" s="70"/>
      <c r="HQL524" s="70"/>
      <c r="HQM524" s="60"/>
      <c r="HQN524" s="61"/>
      <c r="HQO524" s="70"/>
      <c r="HQP524" s="70"/>
      <c r="HQQ524" s="60"/>
      <c r="HQR524" s="61"/>
      <c r="HQS524" s="70"/>
      <c r="HQT524" s="70"/>
      <c r="HQU524" s="60"/>
      <c r="HQV524" s="61"/>
      <c r="HQW524" s="70"/>
      <c r="HQX524" s="70"/>
      <c r="HQY524" s="60"/>
      <c r="HQZ524" s="61"/>
      <c r="HRA524" s="70"/>
      <c r="HRB524" s="70"/>
      <c r="HRC524" s="60"/>
      <c r="HRD524" s="61"/>
      <c r="HRE524" s="70"/>
      <c r="HRF524" s="70"/>
      <c r="HRG524" s="60"/>
      <c r="HRH524" s="61"/>
      <c r="HRI524" s="70"/>
      <c r="HRJ524" s="70"/>
      <c r="HRK524" s="60"/>
      <c r="HRL524" s="61"/>
      <c r="HRM524" s="70"/>
      <c r="HRN524" s="70"/>
      <c r="HRO524" s="60"/>
      <c r="HRP524" s="61"/>
      <c r="HRQ524" s="70"/>
      <c r="HRR524" s="70"/>
      <c r="HRS524" s="60"/>
      <c r="HRT524" s="61"/>
      <c r="HRU524" s="70"/>
      <c r="HRV524" s="70"/>
      <c r="HRW524" s="60"/>
      <c r="HRX524" s="61"/>
      <c r="HRY524" s="70"/>
      <c r="HRZ524" s="70"/>
      <c r="HSA524" s="60"/>
      <c r="HSB524" s="61"/>
      <c r="HSC524" s="70"/>
      <c r="HSD524" s="70"/>
      <c r="HSE524" s="60"/>
      <c r="HSF524" s="61"/>
      <c r="HSG524" s="70"/>
      <c r="HSH524" s="70"/>
      <c r="HSI524" s="60"/>
      <c r="HSJ524" s="61"/>
      <c r="HSK524" s="70"/>
      <c r="HSL524" s="70"/>
      <c r="HSM524" s="60"/>
      <c r="HSN524" s="61"/>
      <c r="HSO524" s="70"/>
      <c r="HSP524" s="70"/>
      <c r="HSQ524" s="60"/>
      <c r="HSR524" s="61"/>
      <c r="HSS524" s="70"/>
      <c r="HST524" s="70"/>
      <c r="HSU524" s="60"/>
      <c r="HSV524" s="61"/>
      <c r="HSW524" s="70"/>
      <c r="HSX524" s="70"/>
      <c r="HSY524" s="60"/>
      <c r="HSZ524" s="61"/>
      <c r="HTA524" s="70"/>
      <c r="HTB524" s="70"/>
      <c r="HTC524" s="60"/>
      <c r="HTD524" s="61"/>
      <c r="HTE524" s="70"/>
      <c r="HTF524" s="70"/>
      <c r="HTG524" s="60"/>
      <c r="HTH524" s="61"/>
      <c r="HTI524" s="70"/>
      <c r="HTJ524" s="70"/>
      <c r="HTK524" s="60"/>
      <c r="HTL524" s="61"/>
      <c r="HTM524" s="70"/>
      <c r="HTN524" s="70"/>
      <c r="HTO524" s="60"/>
      <c r="HTP524" s="61"/>
      <c r="HTQ524" s="70"/>
      <c r="HTR524" s="70"/>
      <c r="HTS524" s="60"/>
      <c r="HTT524" s="61"/>
      <c r="HTU524" s="70"/>
      <c r="HTV524" s="70"/>
      <c r="HTW524" s="60"/>
      <c r="HTX524" s="61"/>
      <c r="HTY524" s="70"/>
      <c r="HTZ524" s="70"/>
      <c r="HUA524" s="60"/>
      <c r="HUB524" s="61"/>
      <c r="HUC524" s="70"/>
      <c r="HUD524" s="70"/>
      <c r="HUE524" s="60"/>
      <c r="HUF524" s="61"/>
      <c r="HUG524" s="70"/>
      <c r="HUH524" s="70"/>
      <c r="HUI524" s="60"/>
      <c r="HUJ524" s="61"/>
      <c r="HUK524" s="70"/>
      <c r="HUL524" s="70"/>
      <c r="HUM524" s="60"/>
      <c r="HUN524" s="61"/>
      <c r="HUO524" s="70"/>
      <c r="HUP524" s="70"/>
      <c r="HUQ524" s="60"/>
      <c r="HUR524" s="61"/>
      <c r="HUS524" s="70"/>
      <c r="HUT524" s="70"/>
      <c r="HUU524" s="60"/>
      <c r="HUV524" s="61"/>
      <c r="HUW524" s="70"/>
      <c r="HUX524" s="70"/>
      <c r="HUY524" s="60"/>
      <c r="HUZ524" s="61"/>
      <c r="HVA524" s="70"/>
      <c r="HVB524" s="70"/>
      <c r="HVC524" s="60"/>
      <c r="HVD524" s="61"/>
      <c r="HVE524" s="70"/>
      <c r="HVF524" s="70"/>
      <c r="HVG524" s="60"/>
      <c r="HVH524" s="61"/>
      <c r="HVI524" s="70"/>
      <c r="HVJ524" s="70"/>
      <c r="HVK524" s="60"/>
      <c r="HVL524" s="61"/>
      <c r="HVM524" s="70"/>
      <c r="HVN524" s="70"/>
      <c r="HVO524" s="60"/>
      <c r="HVP524" s="61"/>
      <c r="HVQ524" s="70"/>
      <c r="HVR524" s="70"/>
      <c r="HVS524" s="60"/>
      <c r="HVT524" s="61"/>
      <c r="HVU524" s="70"/>
      <c r="HVV524" s="70"/>
      <c r="HVW524" s="60"/>
      <c r="HVX524" s="61"/>
      <c r="HVY524" s="70"/>
      <c r="HVZ524" s="70"/>
      <c r="HWA524" s="60"/>
      <c r="HWB524" s="61"/>
      <c r="HWC524" s="70"/>
      <c r="HWD524" s="70"/>
      <c r="HWE524" s="60"/>
      <c r="HWF524" s="61"/>
      <c r="HWG524" s="70"/>
      <c r="HWH524" s="70"/>
      <c r="HWI524" s="60"/>
      <c r="HWJ524" s="61"/>
      <c r="HWK524" s="70"/>
      <c r="HWL524" s="70"/>
      <c r="HWM524" s="60"/>
      <c r="HWN524" s="61"/>
      <c r="HWO524" s="70"/>
      <c r="HWP524" s="70"/>
      <c r="HWQ524" s="60"/>
      <c r="HWR524" s="61"/>
      <c r="HWS524" s="70"/>
      <c r="HWT524" s="70"/>
      <c r="HWU524" s="60"/>
      <c r="HWV524" s="61"/>
      <c r="HWW524" s="70"/>
      <c r="HWX524" s="70"/>
      <c r="HWY524" s="60"/>
      <c r="HWZ524" s="61"/>
      <c r="HXA524" s="70"/>
      <c r="HXB524" s="70"/>
      <c r="HXC524" s="60"/>
      <c r="HXD524" s="61"/>
      <c r="HXE524" s="70"/>
      <c r="HXF524" s="70"/>
      <c r="HXG524" s="60"/>
      <c r="HXH524" s="61"/>
      <c r="HXI524" s="70"/>
      <c r="HXJ524" s="70"/>
      <c r="HXK524" s="60"/>
      <c r="HXL524" s="61"/>
      <c r="HXM524" s="70"/>
      <c r="HXN524" s="70"/>
      <c r="HXO524" s="60"/>
      <c r="HXP524" s="61"/>
      <c r="HXQ524" s="70"/>
      <c r="HXR524" s="70"/>
      <c r="HXS524" s="60"/>
      <c r="HXT524" s="61"/>
      <c r="HXU524" s="70"/>
      <c r="HXV524" s="70"/>
      <c r="HXW524" s="60"/>
      <c r="HXX524" s="61"/>
      <c r="HXY524" s="70"/>
      <c r="HXZ524" s="70"/>
      <c r="HYA524" s="60"/>
      <c r="HYB524" s="61"/>
      <c r="HYC524" s="70"/>
      <c r="HYD524" s="70"/>
      <c r="HYE524" s="60"/>
      <c r="HYF524" s="61"/>
      <c r="HYG524" s="70"/>
      <c r="HYH524" s="70"/>
      <c r="HYI524" s="60"/>
      <c r="HYJ524" s="61"/>
      <c r="HYK524" s="70"/>
      <c r="HYL524" s="70"/>
      <c r="HYM524" s="60"/>
      <c r="HYN524" s="61"/>
      <c r="HYO524" s="70"/>
      <c r="HYP524" s="70"/>
      <c r="HYQ524" s="60"/>
      <c r="HYR524" s="61"/>
      <c r="HYS524" s="70"/>
      <c r="HYT524" s="70"/>
      <c r="HYU524" s="60"/>
      <c r="HYV524" s="61"/>
      <c r="HYW524" s="70"/>
      <c r="HYX524" s="70"/>
      <c r="HYY524" s="60"/>
      <c r="HYZ524" s="61"/>
      <c r="HZA524" s="70"/>
      <c r="HZB524" s="70"/>
      <c r="HZC524" s="60"/>
      <c r="HZD524" s="61"/>
      <c r="HZE524" s="70"/>
      <c r="HZF524" s="70"/>
      <c r="HZG524" s="60"/>
      <c r="HZH524" s="61"/>
      <c r="HZI524" s="70"/>
      <c r="HZJ524" s="70"/>
      <c r="HZK524" s="60"/>
      <c r="HZL524" s="61"/>
      <c r="HZM524" s="70"/>
      <c r="HZN524" s="70"/>
      <c r="HZO524" s="60"/>
      <c r="HZP524" s="61"/>
      <c r="HZQ524" s="70"/>
      <c r="HZR524" s="70"/>
      <c r="HZS524" s="60"/>
      <c r="HZT524" s="61"/>
      <c r="HZU524" s="70"/>
      <c r="HZV524" s="70"/>
      <c r="HZW524" s="60"/>
      <c r="HZX524" s="61"/>
      <c r="HZY524" s="70"/>
      <c r="HZZ524" s="70"/>
      <c r="IAA524" s="60"/>
      <c r="IAB524" s="61"/>
      <c r="IAC524" s="70"/>
      <c r="IAD524" s="70"/>
      <c r="IAE524" s="60"/>
      <c r="IAF524" s="61"/>
      <c r="IAG524" s="70"/>
      <c r="IAH524" s="70"/>
      <c r="IAI524" s="60"/>
      <c r="IAJ524" s="61"/>
      <c r="IAK524" s="70"/>
      <c r="IAL524" s="70"/>
      <c r="IAM524" s="60"/>
      <c r="IAN524" s="61"/>
      <c r="IAO524" s="70"/>
      <c r="IAP524" s="70"/>
      <c r="IAQ524" s="60"/>
      <c r="IAR524" s="61"/>
      <c r="IAS524" s="70"/>
      <c r="IAT524" s="70"/>
      <c r="IAU524" s="60"/>
      <c r="IAV524" s="61"/>
      <c r="IAW524" s="70"/>
      <c r="IAX524" s="70"/>
      <c r="IAY524" s="60"/>
      <c r="IAZ524" s="61"/>
      <c r="IBA524" s="70"/>
      <c r="IBB524" s="70"/>
      <c r="IBC524" s="60"/>
      <c r="IBD524" s="61"/>
      <c r="IBE524" s="70"/>
      <c r="IBF524" s="70"/>
      <c r="IBG524" s="60"/>
      <c r="IBH524" s="61"/>
      <c r="IBI524" s="70"/>
      <c r="IBJ524" s="70"/>
      <c r="IBK524" s="60"/>
      <c r="IBL524" s="61"/>
      <c r="IBM524" s="70"/>
      <c r="IBN524" s="70"/>
      <c r="IBO524" s="60"/>
      <c r="IBP524" s="61"/>
      <c r="IBQ524" s="70"/>
      <c r="IBR524" s="70"/>
      <c r="IBS524" s="60"/>
      <c r="IBT524" s="61"/>
      <c r="IBU524" s="70"/>
      <c r="IBV524" s="70"/>
      <c r="IBW524" s="60"/>
      <c r="IBX524" s="61"/>
      <c r="IBY524" s="70"/>
      <c r="IBZ524" s="70"/>
      <c r="ICA524" s="60"/>
      <c r="ICB524" s="61"/>
      <c r="ICC524" s="70"/>
      <c r="ICD524" s="70"/>
      <c r="ICE524" s="60"/>
      <c r="ICF524" s="61"/>
      <c r="ICG524" s="70"/>
      <c r="ICH524" s="70"/>
      <c r="ICI524" s="60"/>
      <c r="ICJ524" s="61"/>
      <c r="ICK524" s="70"/>
      <c r="ICL524" s="70"/>
      <c r="ICM524" s="60"/>
      <c r="ICN524" s="61"/>
      <c r="ICO524" s="70"/>
      <c r="ICP524" s="70"/>
      <c r="ICQ524" s="60"/>
      <c r="ICR524" s="61"/>
      <c r="ICS524" s="70"/>
      <c r="ICT524" s="70"/>
      <c r="ICU524" s="60"/>
      <c r="ICV524" s="61"/>
      <c r="ICW524" s="70"/>
      <c r="ICX524" s="70"/>
      <c r="ICY524" s="60"/>
      <c r="ICZ524" s="61"/>
      <c r="IDA524" s="70"/>
      <c r="IDB524" s="70"/>
      <c r="IDC524" s="60"/>
      <c r="IDD524" s="61"/>
      <c r="IDE524" s="70"/>
      <c r="IDF524" s="70"/>
      <c r="IDG524" s="60"/>
      <c r="IDH524" s="61"/>
      <c r="IDI524" s="70"/>
      <c r="IDJ524" s="70"/>
      <c r="IDK524" s="60"/>
      <c r="IDL524" s="61"/>
      <c r="IDM524" s="70"/>
      <c r="IDN524" s="70"/>
      <c r="IDO524" s="60"/>
      <c r="IDP524" s="61"/>
      <c r="IDQ524" s="70"/>
      <c r="IDR524" s="70"/>
      <c r="IDS524" s="60"/>
      <c r="IDT524" s="61"/>
      <c r="IDU524" s="70"/>
      <c r="IDV524" s="70"/>
      <c r="IDW524" s="60"/>
      <c r="IDX524" s="61"/>
      <c r="IDY524" s="70"/>
      <c r="IDZ524" s="70"/>
      <c r="IEA524" s="60"/>
      <c r="IEB524" s="61"/>
      <c r="IEC524" s="70"/>
      <c r="IED524" s="70"/>
      <c r="IEE524" s="60"/>
      <c r="IEF524" s="61"/>
      <c r="IEG524" s="70"/>
      <c r="IEH524" s="70"/>
      <c r="IEI524" s="60"/>
      <c r="IEJ524" s="61"/>
      <c r="IEK524" s="70"/>
      <c r="IEL524" s="70"/>
      <c r="IEM524" s="60"/>
      <c r="IEN524" s="61"/>
      <c r="IEO524" s="70"/>
      <c r="IEP524" s="70"/>
      <c r="IEQ524" s="60"/>
      <c r="IER524" s="61"/>
      <c r="IES524" s="70"/>
      <c r="IET524" s="70"/>
      <c r="IEU524" s="60"/>
      <c r="IEV524" s="61"/>
      <c r="IEW524" s="70"/>
      <c r="IEX524" s="70"/>
      <c r="IEY524" s="60"/>
      <c r="IEZ524" s="61"/>
      <c r="IFA524" s="70"/>
      <c r="IFB524" s="70"/>
      <c r="IFC524" s="60"/>
      <c r="IFD524" s="61"/>
      <c r="IFE524" s="70"/>
      <c r="IFF524" s="70"/>
      <c r="IFG524" s="60"/>
      <c r="IFH524" s="61"/>
      <c r="IFI524" s="70"/>
      <c r="IFJ524" s="70"/>
      <c r="IFK524" s="60"/>
      <c r="IFL524" s="61"/>
      <c r="IFM524" s="70"/>
      <c r="IFN524" s="70"/>
      <c r="IFO524" s="60"/>
      <c r="IFP524" s="61"/>
      <c r="IFQ524" s="70"/>
      <c r="IFR524" s="70"/>
      <c r="IFS524" s="60"/>
      <c r="IFT524" s="61"/>
      <c r="IFU524" s="70"/>
      <c r="IFV524" s="70"/>
      <c r="IFW524" s="60"/>
      <c r="IFX524" s="61"/>
      <c r="IFY524" s="70"/>
      <c r="IFZ524" s="70"/>
      <c r="IGA524" s="60"/>
      <c r="IGB524" s="61"/>
      <c r="IGC524" s="70"/>
      <c r="IGD524" s="70"/>
      <c r="IGE524" s="60"/>
      <c r="IGF524" s="61"/>
      <c r="IGG524" s="70"/>
      <c r="IGH524" s="70"/>
      <c r="IGI524" s="60"/>
      <c r="IGJ524" s="61"/>
      <c r="IGK524" s="70"/>
      <c r="IGL524" s="70"/>
      <c r="IGM524" s="60"/>
      <c r="IGN524" s="61"/>
      <c r="IGO524" s="70"/>
      <c r="IGP524" s="70"/>
      <c r="IGQ524" s="60"/>
      <c r="IGR524" s="61"/>
      <c r="IGS524" s="70"/>
      <c r="IGT524" s="70"/>
      <c r="IGU524" s="60"/>
      <c r="IGV524" s="61"/>
      <c r="IGW524" s="70"/>
      <c r="IGX524" s="70"/>
      <c r="IGY524" s="60"/>
      <c r="IGZ524" s="61"/>
      <c r="IHA524" s="70"/>
      <c r="IHB524" s="70"/>
      <c r="IHC524" s="60"/>
      <c r="IHD524" s="61"/>
      <c r="IHE524" s="70"/>
      <c r="IHF524" s="70"/>
      <c r="IHG524" s="60"/>
      <c r="IHH524" s="61"/>
      <c r="IHI524" s="70"/>
      <c r="IHJ524" s="70"/>
      <c r="IHK524" s="60"/>
      <c r="IHL524" s="61"/>
      <c r="IHM524" s="70"/>
      <c r="IHN524" s="70"/>
      <c r="IHO524" s="60"/>
      <c r="IHP524" s="61"/>
      <c r="IHQ524" s="70"/>
      <c r="IHR524" s="70"/>
      <c r="IHS524" s="60"/>
      <c r="IHT524" s="61"/>
      <c r="IHU524" s="70"/>
      <c r="IHV524" s="70"/>
      <c r="IHW524" s="60"/>
      <c r="IHX524" s="61"/>
      <c r="IHY524" s="70"/>
      <c r="IHZ524" s="70"/>
      <c r="IIA524" s="60"/>
      <c r="IIB524" s="61"/>
      <c r="IIC524" s="70"/>
      <c r="IID524" s="70"/>
      <c r="IIE524" s="60"/>
      <c r="IIF524" s="61"/>
      <c r="IIG524" s="70"/>
      <c r="IIH524" s="70"/>
      <c r="III524" s="60"/>
      <c r="IIJ524" s="61"/>
      <c r="IIK524" s="70"/>
      <c r="IIL524" s="70"/>
      <c r="IIM524" s="60"/>
      <c r="IIN524" s="61"/>
      <c r="IIO524" s="70"/>
      <c r="IIP524" s="70"/>
      <c r="IIQ524" s="60"/>
      <c r="IIR524" s="61"/>
      <c r="IIS524" s="70"/>
      <c r="IIT524" s="70"/>
      <c r="IIU524" s="60"/>
      <c r="IIV524" s="61"/>
      <c r="IIW524" s="70"/>
      <c r="IIX524" s="70"/>
      <c r="IIY524" s="60"/>
      <c r="IIZ524" s="61"/>
      <c r="IJA524" s="70"/>
      <c r="IJB524" s="70"/>
      <c r="IJC524" s="60"/>
      <c r="IJD524" s="61"/>
      <c r="IJE524" s="70"/>
      <c r="IJF524" s="70"/>
      <c r="IJG524" s="60"/>
      <c r="IJH524" s="61"/>
      <c r="IJI524" s="70"/>
      <c r="IJJ524" s="70"/>
      <c r="IJK524" s="60"/>
      <c r="IJL524" s="61"/>
      <c r="IJM524" s="70"/>
      <c r="IJN524" s="70"/>
      <c r="IJO524" s="60"/>
      <c r="IJP524" s="61"/>
      <c r="IJQ524" s="70"/>
      <c r="IJR524" s="70"/>
      <c r="IJS524" s="60"/>
      <c r="IJT524" s="61"/>
      <c r="IJU524" s="70"/>
      <c r="IJV524" s="70"/>
      <c r="IJW524" s="60"/>
      <c r="IJX524" s="61"/>
      <c r="IJY524" s="70"/>
      <c r="IJZ524" s="70"/>
      <c r="IKA524" s="60"/>
      <c r="IKB524" s="61"/>
      <c r="IKC524" s="70"/>
      <c r="IKD524" s="70"/>
      <c r="IKE524" s="60"/>
      <c r="IKF524" s="61"/>
      <c r="IKG524" s="70"/>
      <c r="IKH524" s="70"/>
      <c r="IKI524" s="60"/>
      <c r="IKJ524" s="61"/>
      <c r="IKK524" s="70"/>
      <c r="IKL524" s="70"/>
      <c r="IKM524" s="60"/>
      <c r="IKN524" s="61"/>
      <c r="IKO524" s="70"/>
      <c r="IKP524" s="70"/>
      <c r="IKQ524" s="60"/>
      <c r="IKR524" s="61"/>
      <c r="IKS524" s="70"/>
      <c r="IKT524" s="70"/>
      <c r="IKU524" s="60"/>
      <c r="IKV524" s="61"/>
      <c r="IKW524" s="70"/>
      <c r="IKX524" s="70"/>
      <c r="IKY524" s="60"/>
      <c r="IKZ524" s="61"/>
      <c r="ILA524" s="70"/>
      <c r="ILB524" s="70"/>
      <c r="ILC524" s="60"/>
      <c r="ILD524" s="61"/>
      <c r="ILE524" s="70"/>
      <c r="ILF524" s="70"/>
      <c r="ILG524" s="60"/>
      <c r="ILH524" s="61"/>
      <c r="ILI524" s="70"/>
      <c r="ILJ524" s="70"/>
      <c r="ILK524" s="60"/>
      <c r="ILL524" s="61"/>
      <c r="ILM524" s="70"/>
      <c r="ILN524" s="70"/>
      <c r="ILO524" s="60"/>
      <c r="ILP524" s="61"/>
      <c r="ILQ524" s="70"/>
      <c r="ILR524" s="70"/>
      <c r="ILS524" s="60"/>
      <c r="ILT524" s="61"/>
      <c r="ILU524" s="70"/>
      <c r="ILV524" s="70"/>
      <c r="ILW524" s="60"/>
      <c r="ILX524" s="61"/>
      <c r="ILY524" s="70"/>
      <c r="ILZ524" s="70"/>
      <c r="IMA524" s="60"/>
      <c r="IMB524" s="61"/>
      <c r="IMC524" s="70"/>
      <c r="IMD524" s="70"/>
      <c r="IME524" s="60"/>
      <c r="IMF524" s="61"/>
      <c r="IMG524" s="70"/>
      <c r="IMH524" s="70"/>
      <c r="IMI524" s="60"/>
      <c r="IMJ524" s="61"/>
      <c r="IMK524" s="70"/>
      <c r="IML524" s="70"/>
      <c r="IMM524" s="60"/>
      <c r="IMN524" s="61"/>
      <c r="IMO524" s="70"/>
      <c r="IMP524" s="70"/>
      <c r="IMQ524" s="60"/>
      <c r="IMR524" s="61"/>
      <c r="IMS524" s="70"/>
      <c r="IMT524" s="70"/>
      <c r="IMU524" s="60"/>
      <c r="IMV524" s="61"/>
      <c r="IMW524" s="70"/>
      <c r="IMX524" s="70"/>
      <c r="IMY524" s="60"/>
      <c r="IMZ524" s="61"/>
      <c r="INA524" s="70"/>
      <c r="INB524" s="70"/>
      <c r="INC524" s="60"/>
      <c r="IND524" s="61"/>
      <c r="INE524" s="70"/>
      <c r="INF524" s="70"/>
      <c r="ING524" s="60"/>
      <c r="INH524" s="61"/>
      <c r="INI524" s="70"/>
      <c r="INJ524" s="70"/>
      <c r="INK524" s="60"/>
      <c r="INL524" s="61"/>
      <c r="INM524" s="70"/>
      <c r="INN524" s="70"/>
      <c r="INO524" s="60"/>
      <c r="INP524" s="61"/>
      <c r="INQ524" s="70"/>
      <c r="INR524" s="70"/>
      <c r="INS524" s="60"/>
      <c r="INT524" s="61"/>
      <c r="INU524" s="70"/>
      <c r="INV524" s="70"/>
      <c r="INW524" s="60"/>
      <c r="INX524" s="61"/>
      <c r="INY524" s="70"/>
      <c r="INZ524" s="70"/>
      <c r="IOA524" s="60"/>
      <c r="IOB524" s="61"/>
      <c r="IOC524" s="70"/>
      <c r="IOD524" s="70"/>
      <c r="IOE524" s="60"/>
      <c r="IOF524" s="61"/>
      <c r="IOG524" s="70"/>
      <c r="IOH524" s="70"/>
      <c r="IOI524" s="60"/>
      <c r="IOJ524" s="61"/>
      <c r="IOK524" s="70"/>
      <c r="IOL524" s="70"/>
      <c r="IOM524" s="60"/>
      <c r="ION524" s="61"/>
      <c r="IOO524" s="70"/>
      <c r="IOP524" s="70"/>
      <c r="IOQ524" s="60"/>
      <c r="IOR524" s="61"/>
      <c r="IOS524" s="70"/>
      <c r="IOT524" s="70"/>
      <c r="IOU524" s="60"/>
      <c r="IOV524" s="61"/>
      <c r="IOW524" s="70"/>
      <c r="IOX524" s="70"/>
      <c r="IOY524" s="60"/>
      <c r="IOZ524" s="61"/>
      <c r="IPA524" s="70"/>
      <c r="IPB524" s="70"/>
      <c r="IPC524" s="60"/>
      <c r="IPD524" s="61"/>
      <c r="IPE524" s="70"/>
      <c r="IPF524" s="70"/>
      <c r="IPG524" s="60"/>
      <c r="IPH524" s="61"/>
      <c r="IPI524" s="70"/>
      <c r="IPJ524" s="70"/>
      <c r="IPK524" s="60"/>
      <c r="IPL524" s="61"/>
      <c r="IPM524" s="70"/>
      <c r="IPN524" s="70"/>
      <c r="IPO524" s="60"/>
      <c r="IPP524" s="61"/>
      <c r="IPQ524" s="70"/>
      <c r="IPR524" s="70"/>
      <c r="IPS524" s="60"/>
      <c r="IPT524" s="61"/>
      <c r="IPU524" s="70"/>
      <c r="IPV524" s="70"/>
      <c r="IPW524" s="60"/>
      <c r="IPX524" s="61"/>
      <c r="IPY524" s="70"/>
      <c r="IPZ524" s="70"/>
      <c r="IQA524" s="60"/>
      <c r="IQB524" s="61"/>
      <c r="IQC524" s="70"/>
      <c r="IQD524" s="70"/>
      <c r="IQE524" s="60"/>
      <c r="IQF524" s="61"/>
      <c r="IQG524" s="70"/>
      <c r="IQH524" s="70"/>
      <c r="IQI524" s="60"/>
      <c r="IQJ524" s="61"/>
      <c r="IQK524" s="70"/>
      <c r="IQL524" s="70"/>
      <c r="IQM524" s="60"/>
      <c r="IQN524" s="61"/>
      <c r="IQO524" s="70"/>
      <c r="IQP524" s="70"/>
      <c r="IQQ524" s="60"/>
      <c r="IQR524" s="61"/>
      <c r="IQS524" s="70"/>
      <c r="IQT524" s="70"/>
      <c r="IQU524" s="60"/>
      <c r="IQV524" s="61"/>
      <c r="IQW524" s="70"/>
      <c r="IQX524" s="70"/>
      <c r="IQY524" s="60"/>
      <c r="IQZ524" s="61"/>
      <c r="IRA524" s="70"/>
      <c r="IRB524" s="70"/>
      <c r="IRC524" s="60"/>
      <c r="IRD524" s="61"/>
      <c r="IRE524" s="70"/>
      <c r="IRF524" s="70"/>
      <c r="IRG524" s="60"/>
      <c r="IRH524" s="61"/>
      <c r="IRI524" s="70"/>
      <c r="IRJ524" s="70"/>
      <c r="IRK524" s="60"/>
      <c r="IRL524" s="61"/>
      <c r="IRM524" s="70"/>
      <c r="IRN524" s="70"/>
      <c r="IRO524" s="60"/>
      <c r="IRP524" s="61"/>
      <c r="IRQ524" s="70"/>
      <c r="IRR524" s="70"/>
      <c r="IRS524" s="60"/>
      <c r="IRT524" s="61"/>
      <c r="IRU524" s="70"/>
      <c r="IRV524" s="70"/>
      <c r="IRW524" s="60"/>
      <c r="IRX524" s="61"/>
      <c r="IRY524" s="70"/>
      <c r="IRZ524" s="70"/>
      <c r="ISA524" s="60"/>
      <c r="ISB524" s="61"/>
      <c r="ISC524" s="70"/>
      <c r="ISD524" s="70"/>
      <c r="ISE524" s="60"/>
      <c r="ISF524" s="61"/>
      <c r="ISG524" s="70"/>
      <c r="ISH524" s="70"/>
      <c r="ISI524" s="60"/>
      <c r="ISJ524" s="61"/>
      <c r="ISK524" s="70"/>
      <c r="ISL524" s="70"/>
      <c r="ISM524" s="60"/>
      <c r="ISN524" s="61"/>
      <c r="ISO524" s="70"/>
      <c r="ISP524" s="70"/>
      <c r="ISQ524" s="60"/>
      <c r="ISR524" s="61"/>
      <c r="ISS524" s="70"/>
      <c r="IST524" s="70"/>
      <c r="ISU524" s="60"/>
      <c r="ISV524" s="61"/>
      <c r="ISW524" s="70"/>
      <c r="ISX524" s="70"/>
      <c r="ISY524" s="60"/>
      <c r="ISZ524" s="61"/>
      <c r="ITA524" s="70"/>
      <c r="ITB524" s="70"/>
      <c r="ITC524" s="60"/>
      <c r="ITD524" s="61"/>
      <c r="ITE524" s="70"/>
      <c r="ITF524" s="70"/>
      <c r="ITG524" s="60"/>
      <c r="ITH524" s="61"/>
      <c r="ITI524" s="70"/>
      <c r="ITJ524" s="70"/>
      <c r="ITK524" s="60"/>
      <c r="ITL524" s="61"/>
      <c r="ITM524" s="70"/>
      <c r="ITN524" s="70"/>
      <c r="ITO524" s="60"/>
      <c r="ITP524" s="61"/>
      <c r="ITQ524" s="70"/>
      <c r="ITR524" s="70"/>
      <c r="ITS524" s="60"/>
      <c r="ITT524" s="61"/>
      <c r="ITU524" s="70"/>
      <c r="ITV524" s="70"/>
      <c r="ITW524" s="60"/>
      <c r="ITX524" s="61"/>
      <c r="ITY524" s="70"/>
      <c r="ITZ524" s="70"/>
      <c r="IUA524" s="60"/>
      <c r="IUB524" s="61"/>
      <c r="IUC524" s="70"/>
      <c r="IUD524" s="70"/>
      <c r="IUE524" s="60"/>
      <c r="IUF524" s="61"/>
      <c r="IUG524" s="70"/>
      <c r="IUH524" s="70"/>
      <c r="IUI524" s="60"/>
      <c r="IUJ524" s="61"/>
      <c r="IUK524" s="70"/>
      <c r="IUL524" s="70"/>
      <c r="IUM524" s="60"/>
      <c r="IUN524" s="61"/>
      <c r="IUO524" s="70"/>
      <c r="IUP524" s="70"/>
      <c r="IUQ524" s="60"/>
      <c r="IUR524" s="61"/>
      <c r="IUS524" s="70"/>
      <c r="IUT524" s="70"/>
      <c r="IUU524" s="60"/>
      <c r="IUV524" s="61"/>
      <c r="IUW524" s="70"/>
      <c r="IUX524" s="70"/>
      <c r="IUY524" s="60"/>
      <c r="IUZ524" s="61"/>
      <c r="IVA524" s="70"/>
      <c r="IVB524" s="70"/>
      <c r="IVC524" s="60"/>
      <c r="IVD524" s="61"/>
      <c r="IVE524" s="70"/>
      <c r="IVF524" s="70"/>
      <c r="IVG524" s="60"/>
      <c r="IVH524" s="61"/>
      <c r="IVI524" s="70"/>
      <c r="IVJ524" s="70"/>
      <c r="IVK524" s="60"/>
      <c r="IVL524" s="61"/>
      <c r="IVM524" s="70"/>
      <c r="IVN524" s="70"/>
      <c r="IVO524" s="60"/>
      <c r="IVP524" s="61"/>
      <c r="IVQ524" s="70"/>
      <c r="IVR524" s="70"/>
      <c r="IVS524" s="60"/>
      <c r="IVT524" s="61"/>
      <c r="IVU524" s="70"/>
      <c r="IVV524" s="70"/>
      <c r="IVW524" s="60"/>
      <c r="IVX524" s="61"/>
      <c r="IVY524" s="70"/>
      <c r="IVZ524" s="70"/>
      <c r="IWA524" s="60"/>
      <c r="IWB524" s="61"/>
      <c r="IWC524" s="70"/>
      <c r="IWD524" s="70"/>
      <c r="IWE524" s="60"/>
      <c r="IWF524" s="61"/>
      <c r="IWG524" s="70"/>
      <c r="IWH524" s="70"/>
      <c r="IWI524" s="60"/>
      <c r="IWJ524" s="61"/>
      <c r="IWK524" s="70"/>
      <c r="IWL524" s="70"/>
      <c r="IWM524" s="60"/>
      <c r="IWN524" s="61"/>
      <c r="IWO524" s="70"/>
      <c r="IWP524" s="70"/>
      <c r="IWQ524" s="60"/>
      <c r="IWR524" s="61"/>
      <c r="IWS524" s="70"/>
      <c r="IWT524" s="70"/>
      <c r="IWU524" s="60"/>
      <c r="IWV524" s="61"/>
      <c r="IWW524" s="70"/>
      <c r="IWX524" s="70"/>
      <c r="IWY524" s="60"/>
      <c r="IWZ524" s="61"/>
      <c r="IXA524" s="70"/>
      <c r="IXB524" s="70"/>
      <c r="IXC524" s="60"/>
      <c r="IXD524" s="61"/>
      <c r="IXE524" s="70"/>
      <c r="IXF524" s="70"/>
      <c r="IXG524" s="60"/>
      <c r="IXH524" s="61"/>
      <c r="IXI524" s="70"/>
      <c r="IXJ524" s="70"/>
      <c r="IXK524" s="60"/>
      <c r="IXL524" s="61"/>
      <c r="IXM524" s="70"/>
      <c r="IXN524" s="70"/>
      <c r="IXO524" s="60"/>
      <c r="IXP524" s="61"/>
      <c r="IXQ524" s="70"/>
      <c r="IXR524" s="70"/>
      <c r="IXS524" s="60"/>
      <c r="IXT524" s="61"/>
      <c r="IXU524" s="70"/>
      <c r="IXV524" s="70"/>
      <c r="IXW524" s="60"/>
      <c r="IXX524" s="61"/>
      <c r="IXY524" s="70"/>
      <c r="IXZ524" s="70"/>
      <c r="IYA524" s="60"/>
      <c r="IYB524" s="61"/>
      <c r="IYC524" s="70"/>
      <c r="IYD524" s="70"/>
      <c r="IYE524" s="60"/>
      <c r="IYF524" s="61"/>
      <c r="IYG524" s="70"/>
      <c r="IYH524" s="70"/>
      <c r="IYI524" s="60"/>
      <c r="IYJ524" s="61"/>
      <c r="IYK524" s="70"/>
      <c r="IYL524" s="70"/>
      <c r="IYM524" s="60"/>
      <c r="IYN524" s="61"/>
      <c r="IYO524" s="70"/>
      <c r="IYP524" s="70"/>
      <c r="IYQ524" s="60"/>
      <c r="IYR524" s="61"/>
      <c r="IYS524" s="70"/>
      <c r="IYT524" s="70"/>
      <c r="IYU524" s="60"/>
      <c r="IYV524" s="61"/>
      <c r="IYW524" s="70"/>
      <c r="IYX524" s="70"/>
      <c r="IYY524" s="60"/>
      <c r="IYZ524" s="61"/>
      <c r="IZA524" s="70"/>
      <c r="IZB524" s="70"/>
      <c r="IZC524" s="60"/>
      <c r="IZD524" s="61"/>
      <c r="IZE524" s="70"/>
      <c r="IZF524" s="70"/>
      <c r="IZG524" s="60"/>
      <c r="IZH524" s="61"/>
      <c r="IZI524" s="70"/>
      <c r="IZJ524" s="70"/>
      <c r="IZK524" s="60"/>
      <c r="IZL524" s="61"/>
      <c r="IZM524" s="70"/>
      <c r="IZN524" s="70"/>
      <c r="IZO524" s="60"/>
      <c r="IZP524" s="61"/>
      <c r="IZQ524" s="70"/>
      <c r="IZR524" s="70"/>
      <c r="IZS524" s="60"/>
      <c r="IZT524" s="61"/>
      <c r="IZU524" s="70"/>
      <c r="IZV524" s="70"/>
      <c r="IZW524" s="60"/>
      <c r="IZX524" s="61"/>
      <c r="IZY524" s="70"/>
      <c r="IZZ524" s="70"/>
      <c r="JAA524" s="60"/>
      <c r="JAB524" s="61"/>
      <c r="JAC524" s="70"/>
      <c r="JAD524" s="70"/>
      <c r="JAE524" s="60"/>
      <c r="JAF524" s="61"/>
      <c r="JAG524" s="70"/>
      <c r="JAH524" s="70"/>
      <c r="JAI524" s="60"/>
      <c r="JAJ524" s="61"/>
      <c r="JAK524" s="70"/>
      <c r="JAL524" s="70"/>
      <c r="JAM524" s="60"/>
      <c r="JAN524" s="61"/>
      <c r="JAO524" s="70"/>
      <c r="JAP524" s="70"/>
      <c r="JAQ524" s="60"/>
      <c r="JAR524" s="61"/>
      <c r="JAS524" s="70"/>
      <c r="JAT524" s="70"/>
      <c r="JAU524" s="60"/>
      <c r="JAV524" s="61"/>
      <c r="JAW524" s="70"/>
      <c r="JAX524" s="70"/>
      <c r="JAY524" s="60"/>
      <c r="JAZ524" s="61"/>
      <c r="JBA524" s="70"/>
      <c r="JBB524" s="70"/>
      <c r="JBC524" s="60"/>
      <c r="JBD524" s="61"/>
      <c r="JBE524" s="70"/>
      <c r="JBF524" s="70"/>
      <c r="JBG524" s="60"/>
      <c r="JBH524" s="61"/>
      <c r="JBI524" s="70"/>
      <c r="JBJ524" s="70"/>
      <c r="JBK524" s="60"/>
      <c r="JBL524" s="61"/>
      <c r="JBM524" s="70"/>
      <c r="JBN524" s="70"/>
      <c r="JBO524" s="60"/>
      <c r="JBP524" s="61"/>
      <c r="JBQ524" s="70"/>
      <c r="JBR524" s="70"/>
      <c r="JBS524" s="60"/>
      <c r="JBT524" s="61"/>
      <c r="JBU524" s="70"/>
      <c r="JBV524" s="70"/>
      <c r="JBW524" s="60"/>
      <c r="JBX524" s="61"/>
      <c r="JBY524" s="70"/>
      <c r="JBZ524" s="70"/>
      <c r="JCA524" s="60"/>
      <c r="JCB524" s="61"/>
      <c r="JCC524" s="70"/>
      <c r="JCD524" s="70"/>
      <c r="JCE524" s="60"/>
      <c r="JCF524" s="61"/>
      <c r="JCG524" s="70"/>
      <c r="JCH524" s="70"/>
      <c r="JCI524" s="60"/>
      <c r="JCJ524" s="61"/>
      <c r="JCK524" s="70"/>
      <c r="JCL524" s="70"/>
      <c r="JCM524" s="60"/>
      <c r="JCN524" s="61"/>
      <c r="JCO524" s="70"/>
      <c r="JCP524" s="70"/>
      <c r="JCQ524" s="60"/>
      <c r="JCR524" s="61"/>
      <c r="JCS524" s="70"/>
      <c r="JCT524" s="70"/>
      <c r="JCU524" s="60"/>
      <c r="JCV524" s="61"/>
      <c r="JCW524" s="70"/>
      <c r="JCX524" s="70"/>
      <c r="JCY524" s="60"/>
      <c r="JCZ524" s="61"/>
      <c r="JDA524" s="70"/>
      <c r="JDB524" s="70"/>
      <c r="JDC524" s="60"/>
      <c r="JDD524" s="61"/>
      <c r="JDE524" s="70"/>
      <c r="JDF524" s="70"/>
      <c r="JDG524" s="60"/>
      <c r="JDH524" s="61"/>
      <c r="JDI524" s="70"/>
      <c r="JDJ524" s="70"/>
      <c r="JDK524" s="60"/>
      <c r="JDL524" s="61"/>
      <c r="JDM524" s="70"/>
      <c r="JDN524" s="70"/>
      <c r="JDO524" s="60"/>
      <c r="JDP524" s="61"/>
      <c r="JDQ524" s="70"/>
      <c r="JDR524" s="70"/>
      <c r="JDS524" s="60"/>
      <c r="JDT524" s="61"/>
      <c r="JDU524" s="70"/>
      <c r="JDV524" s="70"/>
      <c r="JDW524" s="60"/>
      <c r="JDX524" s="61"/>
      <c r="JDY524" s="70"/>
      <c r="JDZ524" s="70"/>
      <c r="JEA524" s="60"/>
      <c r="JEB524" s="61"/>
      <c r="JEC524" s="70"/>
      <c r="JED524" s="70"/>
      <c r="JEE524" s="60"/>
      <c r="JEF524" s="61"/>
      <c r="JEG524" s="70"/>
      <c r="JEH524" s="70"/>
      <c r="JEI524" s="60"/>
      <c r="JEJ524" s="61"/>
      <c r="JEK524" s="70"/>
      <c r="JEL524" s="70"/>
      <c r="JEM524" s="60"/>
      <c r="JEN524" s="61"/>
      <c r="JEO524" s="70"/>
      <c r="JEP524" s="70"/>
      <c r="JEQ524" s="60"/>
      <c r="JER524" s="61"/>
      <c r="JES524" s="70"/>
      <c r="JET524" s="70"/>
      <c r="JEU524" s="60"/>
      <c r="JEV524" s="61"/>
      <c r="JEW524" s="70"/>
      <c r="JEX524" s="70"/>
      <c r="JEY524" s="60"/>
      <c r="JEZ524" s="61"/>
      <c r="JFA524" s="70"/>
      <c r="JFB524" s="70"/>
      <c r="JFC524" s="60"/>
      <c r="JFD524" s="61"/>
      <c r="JFE524" s="70"/>
      <c r="JFF524" s="70"/>
      <c r="JFG524" s="60"/>
      <c r="JFH524" s="61"/>
      <c r="JFI524" s="70"/>
      <c r="JFJ524" s="70"/>
      <c r="JFK524" s="60"/>
      <c r="JFL524" s="61"/>
      <c r="JFM524" s="70"/>
      <c r="JFN524" s="70"/>
      <c r="JFO524" s="60"/>
      <c r="JFP524" s="61"/>
      <c r="JFQ524" s="70"/>
      <c r="JFR524" s="70"/>
      <c r="JFS524" s="60"/>
      <c r="JFT524" s="61"/>
      <c r="JFU524" s="70"/>
      <c r="JFV524" s="70"/>
      <c r="JFW524" s="60"/>
      <c r="JFX524" s="61"/>
      <c r="JFY524" s="70"/>
      <c r="JFZ524" s="70"/>
      <c r="JGA524" s="60"/>
      <c r="JGB524" s="61"/>
      <c r="JGC524" s="70"/>
      <c r="JGD524" s="70"/>
      <c r="JGE524" s="60"/>
      <c r="JGF524" s="61"/>
      <c r="JGG524" s="70"/>
      <c r="JGH524" s="70"/>
      <c r="JGI524" s="60"/>
      <c r="JGJ524" s="61"/>
      <c r="JGK524" s="70"/>
      <c r="JGL524" s="70"/>
      <c r="JGM524" s="60"/>
      <c r="JGN524" s="61"/>
      <c r="JGO524" s="70"/>
      <c r="JGP524" s="70"/>
      <c r="JGQ524" s="60"/>
      <c r="JGR524" s="61"/>
      <c r="JGS524" s="70"/>
      <c r="JGT524" s="70"/>
      <c r="JGU524" s="60"/>
      <c r="JGV524" s="61"/>
      <c r="JGW524" s="70"/>
      <c r="JGX524" s="70"/>
      <c r="JGY524" s="60"/>
      <c r="JGZ524" s="61"/>
      <c r="JHA524" s="70"/>
      <c r="JHB524" s="70"/>
      <c r="JHC524" s="60"/>
      <c r="JHD524" s="61"/>
      <c r="JHE524" s="70"/>
      <c r="JHF524" s="70"/>
      <c r="JHG524" s="60"/>
      <c r="JHH524" s="61"/>
      <c r="JHI524" s="70"/>
      <c r="JHJ524" s="70"/>
      <c r="JHK524" s="60"/>
      <c r="JHL524" s="61"/>
      <c r="JHM524" s="70"/>
      <c r="JHN524" s="70"/>
      <c r="JHO524" s="60"/>
      <c r="JHP524" s="61"/>
      <c r="JHQ524" s="70"/>
      <c r="JHR524" s="70"/>
      <c r="JHS524" s="60"/>
      <c r="JHT524" s="61"/>
      <c r="JHU524" s="70"/>
      <c r="JHV524" s="70"/>
      <c r="JHW524" s="60"/>
      <c r="JHX524" s="61"/>
      <c r="JHY524" s="70"/>
      <c r="JHZ524" s="70"/>
      <c r="JIA524" s="60"/>
      <c r="JIB524" s="61"/>
      <c r="JIC524" s="70"/>
      <c r="JID524" s="70"/>
      <c r="JIE524" s="60"/>
      <c r="JIF524" s="61"/>
      <c r="JIG524" s="70"/>
      <c r="JIH524" s="70"/>
      <c r="JII524" s="60"/>
      <c r="JIJ524" s="61"/>
      <c r="JIK524" s="70"/>
      <c r="JIL524" s="70"/>
      <c r="JIM524" s="60"/>
      <c r="JIN524" s="61"/>
      <c r="JIO524" s="70"/>
      <c r="JIP524" s="70"/>
      <c r="JIQ524" s="60"/>
      <c r="JIR524" s="61"/>
      <c r="JIS524" s="70"/>
      <c r="JIT524" s="70"/>
      <c r="JIU524" s="60"/>
      <c r="JIV524" s="61"/>
      <c r="JIW524" s="70"/>
      <c r="JIX524" s="70"/>
      <c r="JIY524" s="60"/>
      <c r="JIZ524" s="61"/>
      <c r="JJA524" s="70"/>
      <c r="JJB524" s="70"/>
      <c r="JJC524" s="60"/>
      <c r="JJD524" s="61"/>
      <c r="JJE524" s="70"/>
      <c r="JJF524" s="70"/>
      <c r="JJG524" s="60"/>
      <c r="JJH524" s="61"/>
      <c r="JJI524" s="70"/>
      <c r="JJJ524" s="70"/>
      <c r="JJK524" s="60"/>
      <c r="JJL524" s="61"/>
      <c r="JJM524" s="70"/>
      <c r="JJN524" s="70"/>
      <c r="JJO524" s="60"/>
      <c r="JJP524" s="61"/>
      <c r="JJQ524" s="70"/>
      <c r="JJR524" s="70"/>
      <c r="JJS524" s="60"/>
      <c r="JJT524" s="61"/>
      <c r="JJU524" s="70"/>
      <c r="JJV524" s="70"/>
      <c r="JJW524" s="60"/>
      <c r="JJX524" s="61"/>
      <c r="JJY524" s="70"/>
      <c r="JJZ524" s="70"/>
      <c r="JKA524" s="60"/>
      <c r="JKB524" s="61"/>
      <c r="JKC524" s="70"/>
      <c r="JKD524" s="70"/>
      <c r="JKE524" s="60"/>
      <c r="JKF524" s="61"/>
      <c r="JKG524" s="70"/>
      <c r="JKH524" s="70"/>
      <c r="JKI524" s="60"/>
      <c r="JKJ524" s="61"/>
      <c r="JKK524" s="70"/>
      <c r="JKL524" s="70"/>
      <c r="JKM524" s="60"/>
      <c r="JKN524" s="61"/>
      <c r="JKO524" s="70"/>
      <c r="JKP524" s="70"/>
      <c r="JKQ524" s="60"/>
      <c r="JKR524" s="61"/>
      <c r="JKS524" s="70"/>
      <c r="JKT524" s="70"/>
      <c r="JKU524" s="60"/>
      <c r="JKV524" s="61"/>
      <c r="JKW524" s="70"/>
      <c r="JKX524" s="70"/>
      <c r="JKY524" s="60"/>
      <c r="JKZ524" s="61"/>
      <c r="JLA524" s="70"/>
      <c r="JLB524" s="70"/>
      <c r="JLC524" s="60"/>
      <c r="JLD524" s="61"/>
      <c r="JLE524" s="70"/>
      <c r="JLF524" s="70"/>
      <c r="JLG524" s="60"/>
      <c r="JLH524" s="61"/>
      <c r="JLI524" s="70"/>
      <c r="JLJ524" s="70"/>
      <c r="JLK524" s="60"/>
      <c r="JLL524" s="61"/>
      <c r="JLM524" s="70"/>
      <c r="JLN524" s="70"/>
      <c r="JLO524" s="60"/>
      <c r="JLP524" s="61"/>
      <c r="JLQ524" s="70"/>
      <c r="JLR524" s="70"/>
      <c r="JLS524" s="60"/>
      <c r="JLT524" s="61"/>
      <c r="JLU524" s="70"/>
      <c r="JLV524" s="70"/>
      <c r="JLW524" s="60"/>
      <c r="JLX524" s="61"/>
      <c r="JLY524" s="70"/>
      <c r="JLZ524" s="70"/>
      <c r="JMA524" s="60"/>
      <c r="JMB524" s="61"/>
      <c r="JMC524" s="70"/>
      <c r="JMD524" s="70"/>
      <c r="JME524" s="60"/>
      <c r="JMF524" s="61"/>
      <c r="JMG524" s="70"/>
      <c r="JMH524" s="70"/>
      <c r="JMI524" s="60"/>
      <c r="JMJ524" s="61"/>
      <c r="JMK524" s="70"/>
      <c r="JML524" s="70"/>
      <c r="JMM524" s="60"/>
      <c r="JMN524" s="61"/>
      <c r="JMO524" s="70"/>
      <c r="JMP524" s="70"/>
      <c r="JMQ524" s="60"/>
      <c r="JMR524" s="61"/>
      <c r="JMS524" s="70"/>
      <c r="JMT524" s="70"/>
      <c r="JMU524" s="60"/>
      <c r="JMV524" s="61"/>
      <c r="JMW524" s="70"/>
      <c r="JMX524" s="70"/>
      <c r="JMY524" s="60"/>
      <c r="JMZ524" s="61"/>
      <c r="JNA524" s="70"/>
      <c r="JNB524" s="70"/>
      <c r="JNC524" s="60"/>
      <c r="JND524" s="61"/>
      <c r="JNE524" s="70"/>
      <c r="JNF524" s="70"/>
      <c r="JNG524" s="60"/>
      <c r="JNH524" s="61"/>
      <c r="JNI524" s="70"/>
      <c r="JNJ524" s="70"/>
      <c r="JNK524" s="60"/>
      <c r="JNL524" s="61"/>
      <c r="JNM524" s="70"/>
      <c r="JNN524" s="70"/>
      <c r="JNO524" s="60"/>
      <c r="JNP524" s="61"/>
      <c r="JNQ524" s="70"/>
      <c r="JNR524" s="70"/>
      <c r="JNS524" s="60"/>
      <c r="JNT524" s="61"/>
      <c r="JNU524" s="70"/>
      <c r="JNV524" s="70"/>
      <c r="JNW524" s="60"/>
      <c r="JNX524" s="61"/>
      <c r="JNY524" s="70"/>
      <c r="JNZ524" s="70"/>
      <c r="JOA524" s="60"/>
      <c r="JOB524" s="61"/>
      <c r="JOC524" s="70"/>
      <c r="JOD524" s="70"/>
      <c r="JOE524" s="60"/>
      <c r="JOF524" s="61"/>
      <c r="JOG524" s="70"/>
      <c r="JOH524" s="70"/>
      <c r="JOI524" s="60"/>
      <c r="JOJ524" s="61"/>
      <c r="JOK524" s="70"/>
      <c r="JOL524" s="70"/>
      <c r="JOM524" s="60"/>
      <c r="JON524" s="61"/>
      <c r="JOO524" s="70"/>
      <c r="JOP524" s="70"/>
      <c r="JOQ524" s="60"/>
      <c r="JOR524" s="61"/>
      <c r="JOS524" s="70"/>
      <c r="JOT524" s="70"/>
      <c r="JOU524" s="60"/>
      <c r="JOV524" s="61"/>
      <c r="JOW524" s="70"/>
      <c r="JOX524" s="70"/>
      <c r="JOY524" s="60"/>
      <c r="JOZ524" s="61"/>
      <c r="JPA524" s="70"/>
      <c r="JPB524" s="70"/>
      <c r="JPC524" s="60"/>
      <c r="JPD524" s="61"/>
      <c r="JPE524" s="70"/>
      <c r="JPF524" s="70"/>
      <c r="JPG524" s="60"/>
      <c r="JPH524" s="61"/>
      <c r="JPI524" s="70"/>
      <c r="JPJ524" s="70"/>
      <c r="JPK524" s="60"/>
      <c r="JPL524" s="61"/>
      <c r="JPM524" s="70"/>
      <c r="JPN524" s="70"/>
      <c r="JPO524" s="60"/>
      <c r="JPP524" s="61"/>
      <c r="JPQ524" s="70"/>
      <c r="JPR524" s="70"/>
      <c r="JPS524" s="60"/>
      <c r="JPT524" s="61"/>
      <c r="JPU524" s="70"/>
      <c r="JPV524" s="70"/>
      <c r="JPW524" s="60"/>
      <c r="JPX524" s="61"/>
      <c r="JPY524" s="70"/>
      <c r="JPZ524" s="70"/>
      <c r="JQA524" s="60"/>
      <c r="JQB524" s="61"/>
      <c r="JQC524" s="70"/>
      <c r="JQD524" s="70"/>
      <c r="JQE524" s="60"/>
      <c r="JQF524" s="61"/>
      <c r="JQG524" s="70"/>
      <c r="JQH524" s="70"/>
      <c r="JQI524" s="60"/>
      <c r="JQJ524" s="61"/>
      <c r="JQK524" s="70"/>
      <c r="JQL524" s="70"/>
      <c r="JQM524" s="60"/>
      <c r="JQN524" s="61"/>
      <c r="JQO524" s="70"/>
      <c r="JQP524" s="70"/>
      <c r="JQQ524" s="60"/>
      <c r="JQR524" s="61"/>
      <c r="JQS524" s="70"/>
      <c r="JQT524" s="70"/>
      <c r="JQU524" s="60"/>
      <c r="JQV524" s="61"/>
      <c r="JQW524" s="70"/>
      <c r="JQX524" s="70"/>
      <c r="JQY524" s="60"/>
      <c r="JQZ524" s="61"/>
      <c r="JRA524" s="70"/>
      <c r="JRB524" s="70"/>
      <c r="JRC524" s="60"/>
      <c r="JRD524" s="61"/>
      <c r="JRE524" s="70"/>
      <c r="JRF524" s="70"/>
      <c r="JRG524" s="60"/>
      <c r="JRH524" s="61"/>
      <c r="JRI524" s="70"/>
      <c r="JRJ524" s="70"/>
      <c r="JRK524" s="60"/>
      <c r="JRL524" s="61"/>
      <c r="JRM524" s="70"/>
      <c r="JRN524" s="70"/>
      <c r="JRO524" s="60"/>
      <c r="JRP524" s="61"/>
      <c r="JRQ524" s="70"/>
      <c r="JRR524" s="70"/>
      <c r="JRS524" s="60"/>
      <c r="JRT524" s="61"/>
      <c r="JRU524" s="70"/>
      <c r="JRV524" s="70"/>
      <c r="JRW524" s="60"/>
      <c r="JRX524" s="61"/>
      <c r="JRY524" s="70"/>
      <c r="JRZ524" s="70"/>
      <c r="JSA524" s="60"/>
      <c r="JSB524" s="61"/>
      <c r="JSC524" s="70"/>
      <c r="JSD524" s="70"/>
      <c r="JSE524" s="60"/>
      <c r="JSF524" s="61"/>
      <c r="JSG524" s="70"/>
      <c r="JSH524" s="70"/>
      <c r="JSI524" s="60"/>
      <c r="JSJ524" s="61"/>
      <c r="JSK524" s="70"/>
      <c r="JSL524" s="70"/>
      <c r="JSM524" s="60"/>
      <c r="JSN524" s="61"/>
      <c r="JSO524" s="70"/>
      <c r="JSP524" s="70"/>
      <c r="JSQ524" s="60"/>
      <c r="JSR524" s="61"/>
      <c r="JSS524" s="70"/>
      <c r="JST524" s="70"/>
      <c r="JSU524" s="60"/>
      <c r="JSV524" s="61"/>
      <c r="JSW524" s="70"/>
      <c r="JSX524" s="70"/>
      <c r="JSY524" s="60"/>
      <c r="JSZ524" s="61"/>
      <c r="JTA524" s="70"/>
      <c r="JTB524" s="70"/>
      <c r="JTC524" s="60"/>
      <c r="JTD524" s="61"/>
      <c r="JTE524" s="70"/>
      <c r="JTF524" s="70"/>
      <c r="JTG524" s="60"/>
      <c r="JTH524" s="61"/>
      <c r="JTI524" s="70"/>
      <c r="JTJ524" s="70"/>
      <c r="JTK524" s="60"/>
      <c r="JTL524" s="61"/>
      <c r="JTM524" s="70"/>
      <c r="JTN524" s="70"/>
      <c r="JTO524" s="60"/>
      <c r="JTP524" s="61"/>
      <c r="JTQ524" s="70"/>
      <c r="JTR524" s="70"/>
      <c r="JTS524" s="60"/>
      <c r="JTT524" s="61"/>
      <c r="JTU524" s="70"/>
      <c r="JTV524" s="70"/>
      <c r="JTW524" s="60"/>
      <c r="JTX524" s="61"/>
      <c r="JTY524" s="70"/>
      <c r="JTZ524" s="70"/>
      <c r="JUA524" s="60"/>
      <c r="JUB524" s="61"/>
      <c r="JUC524" s="70"/>
      <c r="JUD524" s="70"/>
      <c r="JUE524" s="60"/>
      <c r="JUF524" s="61"/>
      <c r="JUG524" s="70"/>
      <c r="JUH524" s="70"/>
      <c r="JUI524" s="60"/>
      <c r="JUJ524" s="61"/>
      <c r="JUK524" s="70"/>
      <c r="JUL524" s="70"/>
      <c r="JUM524" s="60"/>
      <c r="JUN524" s="61"/>
      <c r="JUO524" s="70"/>
      <c r="JUP524" s="70"/>
      <c r="JUQ524" s="60"/>
      <c r="JUR524" s="61"/>
      <c r="JUS524" s="70"/>
      <c r="JUT524" s="70"/>
      <c r="JUU524" s="60"/>
      <c r="JUV524" s="61"/>
      <c r="JUW524" s="70"/>
      <c r="JUX524" s="70"/>
      <c r="JUY524" s="60"/>
      <c r="JUZ524" s="61"/>
      <c r="JVA524" s="70"/>
      <c r="JVB524" s="70"/>
      <c r="JVC524" s="60"/>
      <c r="JVD524" s="61"/>
      <c r="JVE524" s="70"/>
      <c r="JVF524" s="70"/>
      <c r="JVG524" s="60"/>
      <c r="JVH524" s="61"/>
      <c r="JVI524" s="70"/>
      <c r="JVJ524" s="70"/>
      <c r="JVK524" s="60"/>
      <c r="JVL524" s="61"/>
      <c r="JVM524" s="70"/>
      <c r="JVN524" s="70"/>
      <c r="JVO524" s="60"/>
      <c r="JVP524" s="61"/>
      <c r="JVQ524" s="70"/>
      <c r="JVR524" s="70"/>
      <c r="JVS524" s="60"/>
      <c r="JVT524" s="61"/>
      <c r="JVU524" s="70"/>
      <c r="JVV524" s="70"/>
      <c r="JVW524" s="60"/>
      <c r="JVX524" s="61"/>
      <c r="JVY524" s="70"/>
      <c r="JVZ524" s="70"/>
      <c r="JWA524" s="60"/>
      <c r="JWB524" s="61"/>
      <c r="JWC524" s="70"/>
      <c r="JWD524" s="70"/>
      <c r="JWE524" s="60"/>
      <c r="JWF524" s="61"/>
      <c r="JWG524" s="70"/>
      <c r="JWH524" s="70"/>
      <c r="JWI524" s="60"/>
      <c r="JWJ524" s="61"/>
      <c r="JWK524" s="70"/>
      <c r="JWL524" s="70"/>
      <c r="JWM524" s="60"/>
      <c r="JWN524" s="61"/>
      <c r="JWO524" s="70"/>
      <c r="JWP524" s="70"/>
      <c r="JWQ524" s="60"/>
      <c r="JWR524" s="61"/>
      <c r="JWS524" s="70"/>
      <c r="JWT524" s="70"/>
      <c r="JWU524" s="60"/>
      <c r="JWV524" s="61"/>
      <c r="JWW524" s="70"/>
      <c r="JWX524" s="70"/>
      <c r="JWY524" s="60"/>
      <c r="JWZ524" s="61"/>
      <c r="JXA524" s="70"/>
      <c r="JXB524" s="70"/>
      <c r="JXC524" s="60"/>
      <c r="JXD524" s="61"/>
      <c r="JXE524" s="70"/>
      <c r="JXF524" s="70"/>
      <c r="JXG524" s="60"/>
      <c r="JXH524" s="61"/>
      <c r="JXI524" s="70"/>
      <c r="JXJ524" s="70"/>
      <c r="JXK524" s="60"/>
      <c r="JXL524" s="61"/>
      <c r="JXM524" s="70"/>
      <c r="JXN524" s="70"/>
      <c r="JXO524" s="60"/>
      <c r="JXP524" s="61"/>
      <c r="JXQ524" s="70"/>
      <c r="JXR524" s="70"/>
      <c r="JXS524" s="60"/>
      <c r="JXT524" s="61"/>
      <c r="JXU524" s="70"/>
      <c r="JXV524" s="70"/>
      <c r="JXW524" s="60"/>
      <c r="JXX524" s="61"/>
      <c r="JXY524" s="70"/>
      <c r="JXZ524" s="70"/>
      <c r="JYA524" s="60"/>
      <c r="JYB524" s="61"/>
      <c r="JYC524" s="70"/>
      <c r="JYD524" s="70"/>
      <c r="JYE524" s="60"/>
      <c r="JYF524" s="61"/>
      <c r="JYG524" s="70"/>
      <c r="JYH524" s="70"/>
      <c r="JYI524" s="60"/>
      <c r="JYJ524" s="61"/>
      <c r="JYK524" s="70"/>
      <c r="JYL524" s="70"/>
      <c r="JYM524" s="60"/>
      <c r="JYN524" s="61"/>
      <c r="JYO524" s="70"/>
      <c r="JYP524" s="70"/>
      <c r="JYQ524" s="60"/>
      <c r="JYR524" s="61"/>
      <c r="JYS524" s="70"/>
      <c r="JYT524" s="70"/>
      <c r="JYU524" s="60"/>
      <c r="JYV524" s="61"/>
      <c r="JYW524" s="70"/>
      <c r="JYX524" s="70"/>
      <c r="JYY524" s="60"/>
      <c r="JYZ524" s="61"/>
      <c r="JZA524" s="70"/>
      <c r="JZB524" s="70"/>
      <c r="JZC524" s="60"/>
      <c r="JZD524" s="61"/>
      <c r="JZE524" s="70"/>
      <c r="JZF524" s="70"/>
      <c r="JZG524" s="60"/>
      <c r="JZH524" s="61"/>
      <c r="JZI524" s="70"/>
      <c r="JZJ524" s="70"/>
      <c r="JZK524" s="60"/>
      <c r="JZL524" s="61"/>
      <c r="JZM524" s="70"/>
      <c r="JZN524" s="70"/>
      <c r="JZO524" s="60"/>
      <c r="JZP524" s="61"/>
      <c r="JZQ524" s="70"/>
      <c r="JZR524" s="70"/>
      <c r="JZS524" s="60"/>
      <c r="JZT524" s="61"/>
      <c r="JZU524" s="70"/>
      <c r="JZV524" s="70"/>
      <c r="JZW524" s="60"/>
      <c r="JZX524" s="61"/>
      <c r="JZY524" s="70"/>
      <c r="JZZ524" s="70"/>
      <c r="KAA524" s="60"/>
      <c r="KAB524" s="61"/>
      <c r="KAC524" s="70"/>
      <c r="KAD524" s="70"/>
      <c r="KAE524" s="60"/>
      <c r="KAF524" s="61"/>
      <c r="KAG524" s="70"/>
      <c r="KAH524" s="70"/>
      <c r="KAI524" s="60"/>
      <c r="KAJ524" s="61"/>
      <c r="KAK524" s="70"/>
      <c r="KAL524" s="70"/>
      <c r="KAM524" s="60"/>
      <c r="KAN524" s="61"/>
      <c r="KAO524" s="70"/>
      <c r="KAP524" s="70"/>
      <c r="KAQ524" s="60"/>
      <c r="KAR524" s="61"/>
      <c r="KAS524" s="70"/>
      <c r="KAT524" s="70"/>
      <c r="KAU524" s="60"/>
      <c r="KAV524" s="61"/>
      <c r="KAW524" s="70"/>
      <c r="KAX524" s="70"/>
      <c r="KAY524" s="60"/>
      <c r="KAZ524" s="61"/>
      <c r="KBA524" s="70"/>
      <c r="KBB524" s="70"/>
      <c r="KBC524" s="60"/>
      <c r="KBD524" s="61"/>
      <c r="KBE524" s="70"/>
      <c r="KBF524" s="70"/>
      <c r="KBG524" s="60"/>
      <c r="KBH524" s="61"/>
      <c r="KBI524" s="70"/>
      <c r="KBJ524" s="70"/>
      <c r="KBK524" s="60"/>
      <c r="KBL524" s="61"/>
      <c r="KBM524" s="70"/>
      <c r="KBN524" s="70"/>
      <c r="KBO524" s="60"/>
      <c r="KBP524" s="61"/>
      <c r="KBQ524" s="70"/>
      <c r="KBR524" s="70"/>
      <c r="KBS524" s="60"/>
      <c r="KBT524" s="61"/>
      <c r="KBU524" s="70"/>
      <c r="KBV524" s="70"/>
      <c r="KBW524" s="60"/>
      <c r="KBX524" s="61"/>
      <c r="KBY524" s="70"/>
      <c r="KBZ524" s="70"/>
      <c r="KCA524" s="60"/>
      <c r="KCB524" s="61"/>
      <c r="KCC524" s="70"/>
      <c r="KCD524" s="70"/>
      <c r="KCE524" s="60"/>
      <c r="KCF524" s="61"/>
      <c r="KCG524" s="70"/>
      <c r="KCH524" s="70"/>
      <c r="KCI524" s="60"/>
      <c r="KCJ524" s="61"/>
      <c r="KCK524" s="70"/>
      <c r="KCL524" s="70"/>
      <c r="KCM524" s="60"/>
      <c r="KCN524" s="61"/>
      <c r="KCO524" s="70"/>
      <c r="KCP524" s="70"/>
      <c r="KCQ524" s="60"/>
      <c r="KCR524" s="61"/>
      <c r="KCS524" s="70"/>
      <c r="KCT524" s="70"/>
      <c r="KCU524" s="60"/>
      <c r="KCV524" s="61"/>
      <c r="KCW524" s="70"/>
      <c r="KCX524" s="70"/>
      <c r="KCY524" s="60"/>
      <c r="KCZ524" s="61"/>
      <c r="KDA524" s="70"/>
      <c r="KDB524" s="70"/>
      <c r="KDC524" s="60"/>
      <c r="KDD524" s="61"/>
      <c r="KDE524" s="70"/>
      <c r="KDF524" s="70"/>
      <c r="KDG524" s="60"/>
      <c r="KDH524" s="61"/>
      <c r="KDI524" s="70"/>
      <c r="KDJ524" s="70"/>
      <c r="KDK524" s="60"/>
      <c r="KDL524" s="61"/>
      <c r="KDM524" s="70"/>
      <c r="KDN524" s="70"/>
      <c r="KDO524" s="60"/>
      <c r="KDP524" s="61"/>
      <c r="KDQ524" s="70"/>
      <c r="KDR524" s="70"/>
      <c r="KDS524" s="60"/>
      <c r="KDT524" s="61"/>
      <c r="KDU524" s="70"/>
      <c r="KDV524" s="70"/>
      <c r="KDW524" s="60"/>
      <c r="KDX524" s="61"/>
      <c r="KDY524" s="70"/>
      <c r="KDZ524" s="70"/>
      <c r="KEA524" s="60"/>
      <c r="KEB524" s="61"/>
      <c r="KEC524" s="70"/>
      <c r="KED524" s="70"/>
      <c r="KEE524" s="60"/>
      <c r="KEF524" s="61"/>
      <c r="KEG524" s="70"/>
      <c r="KEH524" s="70"/>
      <c r="KEI524" s="60"/>
      <c r="KEJ524" s="61"/>
      <c r="KEK524" s="70"/>
      <c r="KEL524" s="70"/>
      <c r="KEM524" s="60"/>
      <c r="KEN524" s="61"/>
      <c r="KEO524" s="70"/>
      <c r="KEP524" s="70"/>
      <c r="KEQ524" s="60"/>
      <c r="KER524" s="61"/>
      <c r="KES524" s="70"/>
      <c r="KET524" s="70"/>
      <c r="KEU524" s="60"/>
      <c r="KEV524" s="61"/>
      <c r="KEW524" s="70"/>
      <c r="KEX524" s="70"/>
      <c r="KEY524" s="60"/>
      <c r="KEZ524" s="61"/>
      <c r="KFA524" s="70"/>
      <c r="KFB524" s="70"/>
      <c r="KFC524" s="60"/>
      <c r="KFD524" s="61"/>
      <c r="KFE524" s="70"/>
      <c r="KFF524" s="70"/>
      <c r="KFG524" s="60"/>
      <c r="KFH524" s="61"/>
      <c r="KFI524" s="70"/>
      <c r="KFJ524" s="70"/>
      <c r="KFK524" s="60"/>
      <c r="KFL524" s="61"/>
      <c r="KFM524" s="70"/>
      <c r="KFN524" s="70"/>
      <c r="KFO524" s="60"/>
      <c r="KFP524" s="61"/>
      <c r="KFQ524" s="70"/>
      <c r="KFR524" s="70"/>
      <c r="KFS524" s="60"/>
      <c r="KFT524" s="61"/>
      <c r="KFU524" s="70"/>
      <c r="KFV524" s="70"/>
      <c r="KFW524" s="60"/>
      <c r="KFX524" s="61"/>
      <c r="KFY524" s="70"/>
      <c r="KFZ524" s="70"/>
      <c r="KGA524" s="60"/>
      <c r="KGB524" s="61"/>
      <c r="KGC524" s="70"/>
      <c r="KGD524" s="70"/>
      <c r="KGE524" s="60"/>
      <c r="KGF524" s="61"/>
      <c r="KGG524" s="70"/>
      <c r="KGH524" s="70"/>
      <c r="KGI524" s="60"/>
      <c r="KGJ524" s="61"/>
      <c r="KGK524" s="70"/>
      <c r="KGL524" s="70"/>
      <c r="KGM524" s="60"/>
      <c r="KGN524" s="61"/>
      <c r="KGO524" s="70"/>
      <c r="KGP524" s="70"/>
      <c r="KGQ524" s="60"/>
      <c r="KGR524" s="61"/>
      <c r="KGS524" s="70"/>
      <c r="KGT524" s="70"/>
      <c r="KGU524" s="60"/>
      <c r="KGV524" s="61"/>
      <c r="KGW524" s="70"/>
      <c r="KGX524" s="70"/>
      <c r="KGY524" s="60"/>
      <c r="KGZ524" s="61"/>
      <c r="KHA524" s="70"/>
      <c r="KHB524" s="70"/>
      <c r="KHC524" s="60"/>
      <c r="KHD524" s="61"/>
      <c r="KHE524" s="70"/>
      <c r="KHF524" s="70"/>
      <c r="KHG524" s="60"/>
      <c r="KHH524" s="61"/>
      <c r="KHI524" s="70"/>
      <c r="KHJ524" s="70"/>
      <c r="KHK524" s="60"/>
      <c r="KHL524" s="61"/>
      <c r="KHM524" s="70"/>
      <c r="KHN524" s="70"/>
      <c r="KHO524" s="60"/>
      <c r="KHP524" s="61"/>
      <c r="KHQ524" s="70"/>
      <c r="KHR524" s="70"/>
      <c r="KHS524" s="60"/>
      <c r="KHT524" s="61"/>
      <c r="KHU524" s="70"/>
      <c r="KHV524" s="70"/>
      <c r="KHW524" s="60"/>
      <c r="KHX524" s="61"/>
      <c r="KHY524" s="70"/>
      <c r="KHZ524" s="70"/>
      <c r="KIA524" s="60"/>
      <c r="KIB524" s="61"/>
      <c r="KIC524" s="70"/>
      <c r="KID524" s="70"/>
      <c r="KIE524" s="60"/>
      <c r="KIF524" s="61"/>
      <c r="KIG524" s="70"/>
      <c r="KIH524" s="70"/>
      <c r="KII524" s="60"/>
      <c r="KIJ524" s="61"/>
      <c r="KIK524" s="70"/>
      <c r="KIL524" s="70"/>
      <c r="KIM524" s="60"/>
      <c r="KIN524" s="61"/>
      <c r="KIO524" s="70"/>
      <c r="KIP524" s="70"/>
      <c r="KIQ524" s="60"/>
      <c r="KIR524" s="61"/>
      <c r="KIS524" s="70"/>
      <c r="KIT524" s="70"/>
      <c r="KIU524" s="60"/>
      <c r="KIV524" s="61"/>
      <c r="KIW524" s="70"/>
      <c r="KIX524" s="70"/>
      <c r="KIY524" s="60"/>
      <c r="KIZ524" s="61"/>
      <c r="KJA524" s="70"/>
      <c r="KJB524" s="70"/>
      <c r="KJC524" s="60"/>
      <c r="KJD524" s="61"/>
      <c r="KJE524" s="70"/>
      <c r="KJF524" s="70"/>
      <c r="KJG524" s="60"/>
      <c r="KJH524" s="61"/>
      <c r="KJI524" s="70"/>
      <c r="KJJ524" s="70"/>
      <c r="KJK524" s="60"/>
      <c r="KJL524" s="61"/>
      <c r="KJM524" s="70"/>
      <c r="KJN524" s="70"/>
      <c r="KJO524" s="60"/>
      <c r="KJP524" s="61"/>
      <c r="KJQ524" s="70"/>
      <c r="KJR524" s="70"/>
      <c r="KJS524" s="60"/>
      <c r="KJT524" s="61"/>
      <c r="KJU524" s="70"/>
      <c r="KJV524" s="70"/>
      <c r="KJW524" s="60"/>
      <c r="KJX524" s="61"/>
      <c r="KJY524" s="70"/>
      <c r="KJZ524" s="70"/>
      <c r="KKA524" s="60"/>
      <c r="KKB524" s="61"/>
      <c r="KKC524" s="70"/>
      <c r="KKD524" s="70"/>
      <c r="KKE524" s="60"/>
      <c r="KKF524" s="61"/>
      <c r="KKG524" s="70"/>
      <c r="KKH524" s="70"/>
      <c r="KKI524" s="60"/>
      <c r="KKJ524" s="61"/>
      <c r="KKK524" s="70"/>
      <c r="KKL524" s="70"/>
      <c r="KKM524" s="60"/>
      <c r="KKN524" s="61"/>
      <c r="KKO524" s="70"/>
      <c r="KKP524" s="70"/>
      <c r="KKQ524" s="60"/>
      <c r="KKR524" s="61"/>
      <c r="KKS524" s="70"/>
      <c r="KKT524" s="70"/>
      <c r="KKU524" s="60"/>
      <c r="KKV524" s="61"/>
      <c r="KKW524" s="70"/>
      <c r="KKX524" s="70"/>
      <c r="KKY524" s="60"/>
      <c r="KKZ524" s="61"/>
      <c r="KLA524" s="70"/>
      <c r="KLB524" s="70"/>
      <c r="KLC524" s="60"/>
      <c r="KLD524" s="61"/>
      <c r="KLE524" s="70"/>
      <c r="KLF524" s="70"/>
      <c r="KLG524" s="60"/>
      <c r="KLH524" s="61"/>
      <c r="KLI524" s="70"/>
      <c r="KLJ524" s="70"/>
      <c r="KLK524" s="60"/>
      <c r="KLL524" s="61"/>
      <c r="KLM524" s="70"/>
      <c r="KLN524" s="70"/>
      <c r="KLO524" s="60"/>
      <c r="KLP524" s="61"/>
      <c r="KLQ524" s="70"/>
      <c r="KLR524" s="70"/>
      <c r="KLS524" s="60"/>
      <c r="KLT524" s="61"/>
      <c r="KLU524" s="70"/>
      <c r="KLV524" s="70"/>
      <c r="KLW524" s="60"/>
      <c r="KLX524" s="61"/>
      <c r="KLY524" s="70"/>
      <c r="KLZ524" s="70"/>
      <c r="KMA524" s="60"/>
      <c r="KMB524" s="61"/>
      <c r="KMC524" s="70"/>
      <c r="KMD524" s="70"/>
      <c r="KME524" s="60"/>
      <c r="KMF524" s="61"/>
      <c r="KMG524" s="70"/>
      <c r="KMH524" s="70"/>
      <c r="KMI524" s="60"/>
      <c r="KMJ524" s="61"/>
      <c r="KMK524" s="70"/>
      <c r="KML524" s="70"/>
      <c r="KMM524" s="60"/>
      <c r="KMN524" s="61"/>
      <c r="KMO524" s="70"/>
      <c r="KMP524" s="70"/>
      <c r="KMQ524" s="60"/>
      <c r="KMR524" s="61"/>
      <c r="KMS524" s="70"/>
      <c r="KMT524" s="70"/>
      <c r="KMU524" s="60"/>
      <c r="KMV524" s="61"/>
      <c r="KMW524" s="70"/>
      <c r="KMX524" s="70"/>
      <c r="KMY524" s="60"/>
      <c r="KMZ524" s="61"/>
      <c r="KNA524" s="70"/>
      <c r="KNB524" s="70"/>
      <c r="KNC524" s="60"/>
      <c r="KND524" s="61"/>
      <c r="KNE524" s="70"/>
      <c r="KNF524" s="70"/>
      <c r="KNG524" s="60"/>
      <c r="KNH524" s="61"/>
      <c r="KNI524" s="70"/>
      <c r="KNJ524" s="70"/>
      <c r="KNK524" s="60"/>
      <c r="KNL524" s="61"/>
      <c r="KNM524" s="70"/>
      <c r="KNN524" s="70"/>
      <c r="KNO524" s="60"/>
      <c r="KNP524" s="61"/>
      <c r="KNQ524" s="70"/>
      <c r="KNR524" s="70"/>
      <c r="KNS524" s="60"/>
      <c r="KNT524" s="61"/>
      <c r="KNU524" s="70"/>
      <c r="KNV524" s="70"/>
      <c r="KNW524" s="60"/>
      <c r="KNX524" s="61"/>
      <c r="KNY524" s="70"/>
      <c r="KNZ524" s="70"/>
      <c r="KOA524" s="60"/>
      <c r="KOB524" s="61"/>
      <c r="KOC524" s="70"/>
      <c r="KOD524" s="70"/>
      <c r="KOE524" s="60"/>
      <c r="KOF524" s="61"/>
      <c r="KOG524" s="70"/>
      <c r="KOH524" s="70"/>
      <c r="KOI524" s="60"/>
      <c r="KOJ524" s="61"/>
      <c r="KOK524" s="70"/>
      <c r="KOL524" s="70"/>
      <c r="KOM524" s="60"/>
      <c r="KON524" s="61"/>
      <c r="KOO524" s="70"/>
      <c r="KOP524" s="70"/>
      <c r="KOQ524" s="60"/>
      <c r="KOR524" s="61"/>
      <c r="KOS524" s="70"/>
      <c r="KOT524" s="70"/>
      <c r="KOU524" s="60"/>
      <c r="KOV524" s="61"/>
      <c r="KOW524" s="70"/>
      <c r="KOX524" s="70"/>
      <c r="KOY524" s="60"/>
      <c r="KOZ524" s="61"/>
      <c r="KPA524" s="70"/>
      <c r="KPB524" s="70"/>
      <c r="KPC524" s="60"/>
      <c r="KPD524" s="61"/>
      <c r="KPE524" s="70"/>
      <c r="KPF524" s="70"/>
      <c r="KPG524" s="60"/>
      <c r="KPH524" s="61"/>
      <c r="KPI524" s="70"/>
      <c r="KPJ524" s="70"/>
      <c r="KPK524" s="60"/>
      <c r="KPL524" s="61"/>
      <c r="KPM524" s="70"/>
      <c r="KPN524" s="70"/>
      <c r="KPO524" s="60"/>
      <c r="KPP524" s="61"/>
      <c r="KPQ524" s="70"/>
      <c r="KPR524" s="70"/>
      <c r="KPS524" s="60"/>
      <c r="KPT524" s="61"/>
      <c r="KPU524" s="70"/>
      <c r="KPV524" s="70"/>
      <c r="KPW524" s="60"/>
      <c r="KPX524" s="61"/>
      <c r="KPY524" s="70"/>
      <c r="KPZ524" s="70"/>
      <c r="KQA524" s="60"/>
      <c r="KQB524" s="61"/>
      <c r="KQC524" s="70"/>
      <c r="KQD524" s="70"/>
      <c r="KQE524" s="60"/>
      <c r="KQF524" s="61"/>
      <c r="KQG524" s="70"/>
      <c r="KQH524" s="70"/>
      <c r="KQI524" s="60"/>
      <c r="KQJ524" s="61"/>
      <c r="KQK524" s="70"/>
      <c r="KQL524" s="70"/>
      <c r="KQM524" s="60"/>
      <c r="KQN524" s="61"/>
      <c r="KQO524" s="70"/>
      <c r="KQP524" s="70"/>
      <c r="KQQ524" s="60"/>
      <c r="KQR524" s="61"/>
      <c r="KQS524" s="70"/>
      <c r="KQT524" s="70"/>
      <c r="KQU524" s="60"/>
      <c r="KQV524" s="61"/>
      <c r="KQW524" s="70"/>
      <c r="KQX524" s="70"/>
      <c r="KQY524" s="60"/>
      <c r="KQZ524" s="61"/>
      <c r="KRA524" s="70"/>
      <c r="KRB524" s="70"/>
      <c r="KRC524" s="60"/>
      <c r="KRD524" s="61"/>
      <c r="KRE524" s="70"/>
      <c r="KRF524" s="70"/>
      <c r="KRG524" s="60"/>
      <c r="KRH524" s="61"/>
      <c r="KRI524" s="70"/>
      <c r="KRJ524" s="70"/>
      <c r="KRK524" s="60"/>
      <c r="KRL524" s="61"/>
      <c r="KRM524" s="70"/>
      <c r="KRN524" s="70"/>
      <c r="KRO524" s="60"/>
      <c r="KRP524" s="61"/>
      <c r="KRQ524" s="70"/>
      <c r="KRR524" s="70"/>
      <c r="KRS524" s="60"/>
      <c r="KRT524" s="61"/>
      <c r="KRU524" s="70"/>
      <c r="KRV524" s="70"/>
      <c r="KRW524" s="60"/>
      <c r="KRX524" s="61"/>
      <c r="KRY524" s="70"/>
      <c r="KRZ524" s="70"/>
      <c r="KSA524" s="60"/>
      <c r="KSB524" s="61"/>
      <c r="KSC524" s="70"/>
      <c r="KSD524" s="70"/>
      <c r="KSE524" s="60"/>
      <c r="KSF524" s="61"/>
      <c r="KSG524" s="70"/>
      <c r="KSH524" s="70"/>
      <c r="KSI524" s="60"/>
      <c r="KSJ524" s="61"/>
      <c r="KSK524" s="70"/>
      <c r="KSL524" s="70"/>
      <c r="KSM524" s="60"/>
      <c r="KSN524" s="61"/>
      <c r="KSO524" s="70"/>
      <c r="KSP524" s="70"/>
      <c r="KSQ524" s="60"/>
      <c r="KSR524" s="61"/>
      <c r="KSS524" s="70"/>
      <c r="KST524" s="70"/>
      <c r="KSU524" s="60"/>
      <c r="KSV524" s="61"/>
      <c r="KSW524" s="70"/>
      <c r="KSX524" s="70"/>
      <c r="KSY524" s="60"/>
      <c r="KSZ524" s="61"/>
      <c r="KTA524" s="70"/>
      <c r="KTB524" s="70"/>
      <c r="KTC524" s="60"/>
      <c r="KTD524" s="61"/>
      <c r="KTE524" s="70"/>
      <c r="KTF524" s="70"/>
      <c r="KTG524" s="60"/>
      <c r="KTH524" s="61"/>
      <c r="KTI524" s="70"/>
      <c r="KTJ524" s="70"/>
      <c r="KTK524" s="60"/>
      <c r="KTL524" s="61"/>
      <c r="KTM524" s="70"/>
      <c r="KTN524" s="70"/>
      <c r="KTO524" s="60"/>
      <c r="KTP524" s="61"/>
      <c r="KTQ524" s="70"/>
      <c r="KTR524" s="70"/>
      <c r="KTS524" s="60"/>
      <c r="KTT524" s="61"/>
      <c r="KTU524" s="70"/>
      <c r="KTV524" s="70"/>
      <c r="KTW524" s="60"/>
      <c r="KTX524" s="61"/>
      <c r="KTY524" s="70"/>
      <c r="KTZ524" s="70"/>
      <c r="KUA524" s="60"/>
      <c r="KUB524" s="61"/>
      <c r="KUC524" s="70"/>
      <c r="KUD524" s="70"/>
      <c r="KUE524" s="60"/>
      <c r="KUF524" s="61"/>
      <c r="KUG524" s="70"/>
      <c r="KUH524" s="70"/>
      <c r="KUI524" s="60"/>
      <c r="KUJ524" s="61"/>
      <c r="KUK524" s="70"/>
      <c r="KUL524" s="70"/>
      <c r="KUM524" s="60"/>
      <c r="KUN524" s="61"/>
      <c r="KUO524" s="70"/>
      <c r="KUP524" s="70"/>
      <c r="KUQ524" s="60"/>
      <c r="KUR524" s="61"/>
      <c r="KUS524" s="70"/>
      <c r="KUT524" s="70"/>
      <c r="KUU524" s="60"/>
      <c r="KUV524" s="61"/>
      <c r="KUW524" s="70"/>
      <c r="KUX524" s="70"/>
      <c r="KUY524" s="60"/>
      <c r="KUZ524" s="61"/>
      <c r="KVA524" s="70"/>
      <c r="KVB524" s="70"/>
      <c r="KVC524" s="60"/>
      <c r="KVD524" s="61"/>
      <c r="KVE524" s="70"/>
      <c r="KVF524" s="70"/>
      <c r="KVG524" s="60"/>
      <c r="KVH524" s="61"/>
      <c r="KVI524" s="70"/>
      <c r="KVJ524" s="70"/>
      <c r="KVK524" s="60"/>
      <c r="KVL524" s="61"/>
      <c r="KVM524" s="70"/>
      <c r="KVN524" s="70"/>
      <c r="KVO524" s="60"/>
      <c r="KVP524" s="61"/>
      <c r="KVQ524" s="70"/>
      <c r="KVR524" s="70"/>
      <c r="KVS524" s="60"/>
      <c r="KVT524" s="61"/>
      <c r="KVU524" s="70"/>
      <c r="KVV524" s="70"/>
      <c r="KVW524" s="60"/>
      <c r="KVX524" s="61"/>
      <c r="KVY524" s="70"/>
      <c r="KVZ524" s="70"/>
      <c r="KWA524" s="60"/>
      <c r="KWB524" s="61"/>
      <c r="KWC524" s="70"/>
      <c r="KWD524" s="70"/>
      <c r="KWE524" s="60"/>
      <c r="KWF524" s="61"/>
      <c r="KWG524" s="70"/>
      <c r="KWH524" s="70"/>
      <c r="KWI524" s="60"/>
      <c r="KWJ524" s="61"/>
      <c r="KWK524" s="70"/>
      <c r="KWL524" s="70"/>
      <c r="KWM524" s="60"/>
      <c r="KWN524" s="61"/>
      <c r="KWO524" s="70"/>
      <c r="KWP524" s="70"/>
      <c r="KWQ524" s="60"/>
      <c r="KWR524" s="61"/>
      <c r="KWS524" s="70"/>
      <c r="KWT524" s="70"/>
      <c r="KWU524" s="60"/>
      <c r="KWV524" s="61"/>
      <c r="KWW524" s="70"/>
      <c r="KWX524" s="70"/>
      <c r="KWY524" s="60"/>
      <c r="KWZ524" s="61"/>
      <c r="KXA524" s="70"/>
      <c r="KXB524" s="70"/>
      <c r="KXC524" s="60"/>
      <c r="KXD524" s="61"/>
      <c r="KXE524" s="70"/>
      <c r="KXF524" s="70"/>
      <c r="KXG524" s="60"/>
      <c r="KXH524" s="61"/>
      <c r="KXI524" s="70"/>
      <c r="KXJ524" s="70"/>
      <c r="KXK524" s="60"/>
      <c r="KXL524" s="61"/>
      <c r="KXM524" s="70"/>
      <c r="KXN524" s="70"/>
      <c r="KXO524" s="60"/>
      <c r="KXP524" s="61"/>
      <c r="KXQ524" s="70"/>
      <c r="KXR524" s="70"/>
      <c r="KXS524" s="60"/>
      <c r="KXT524" s="61"/>
      <c r="KXU524" s="70"/>
      <c r="KXV524" s="70"/>
      <c r="KXW524" s="60"/>
      <c r="KXX524" s="61"/>
      <c r="KXY524" s="70"/>
      <c r="KXZ524" s="70"/>
      <c r="KYA524" s="60"/>
      <c r="KYB524" s="61"/>
      <c r="KYC524" s="70"/>
      <c r="KYD524" s="70"/>
      <c r="KYE524" s="60"/>
      <c r="KYF524" s="61"/>
      <c r="KYG524" s="70"/>
      <c r="KYH524" s="70"/>
      <c r="KYI524" s="60"/>
      <c r="KYJ524" s="61"/>
      <c r="KYK524" s="70"/>
      <c r="KYL524" s="70"/>
      <c r="KYM524" s="60"/>
      <c r="KYN524" s="61"/>
      <c r="KYO524" s="70"/>
      <c r="KYP524" s="70"/>
      <c r="KYQ524" s="60"/>
      <c r="KYR524" s="61"/>
      <c r="KYS524" s="70"/>
      <c r="KYT524" s="70"/>
      <c r="KYU524" s="60"/>
      <c r="KYV524" s="61"/>
      <c r="KYW524" s="70"/>
      <c r="KYX524" s="70"/>
      <c r="KYY524" s="60"/>
      <c r="KYZ524" s="61"/>
      <c r="KZA524" s="70"/>
      <c r="KZB524" s="70"/>
      <c r="KZC524" s="60"/>
      <c r="KZD524" s="61"/>
      <c r="KZE524" s="70"/>
      <c r="KZF524" s="70"/>
      <c r="KZG524" s="60"/>
      <c r="KZH524" s="61"/>
      <c r="KZI524" s="70"/>
      <c r="KZJ524" s="70"/>
      <c r="KZK524" s="60"/>
      <c r="KZL524" s="61"/>
      <c r="KZM524" s="70"/>
      <c r="KZN524" s="70"/>
      <c r="KZO524" s="60"/>
      <c r="KZP524" s="61"/>
      <c r="KZQ524" s="70"/>
      <c r="KZR524" s="70"/>
      <c r="KZS524" s="60"/>
      <c r="KZT524" s="61"/>
      <c r="KZU524" s="70"/>
      <c r="KZV524" s="70"/>
      <c r="KZW524" s="60"/>
      <c r="KZX524" s="61"/>
      <c r="KZY524" s="70"/>
      <c r="KZZ524" s="70"/>
      <c r="LAA524" s="60"/>
      <c r="LAB524" s="61"/>
      <c r="LAC524" s="70"/>
      <c r="LAD524" s="70"/>
      <c r="LAE524" s="60"/>
      <c r="LAF524" s="61"/>
      <c r="LAG524" s="70"/>
      <c r="LAH524" s="70"/>
      <c r="LAI524" s="60"/>
      <c r="LAJ524" s="61"/>
      <c r="LAK524" s="70"/>
      <c r="LAL524" s="70"/>
      <c r="LAM524" s="60"/>
      <c r="LAN524" s="61"/>
      <c r="LAO524" s="70"/>
      <c r="LAP524" s="70"/>
      <c r="LAQ524" s="60"/>
      <c r="LAR524" s="61"/>
      <c r="LAS524" s="70"/>
      <c r="LAT524" s="70"/>
      <c r="LAU524" s="60"/>
      <c r="LAV524" s="61"/>
      <c r="LAW524" s="70"/>
      <c r="LAX524" s="70"/>
      <c r="LAY524" s="60"/>
      <c r="LAZ524" s="61"/>
      <c r="LBA524" s="70"/>
      <c r="LBB524" s="70"/>
      <c r="LBC524" s="60"/>
      <c r="LBD524" s="61"/>
      <c r="LBE524" s="70"/>
      <c r="LBF524" s="70"/>
      <c r="LBG524" s="60"/>
      <c r="LBH524" s="61"/>
      <c r="LBI524" s="70"/>
      <c r="LBJ524" s="70"/>
      <c r="LBK524" s="60"/>
      <c r="LBL524" s="61"/>
      <c r="LBM524" s="70"/>
      <c r="LBN524" s="70"/>
      <c r="LBO524" s="60"/>
      <c r="LBP524" s="61"/>
      <c r="LBQ524" s="70"/>
      <c r="LBR524" s="70"/>
      <c r="LBS524" s="60"/>
      <c r="LBT524" s="61"/>
      <c r="LBU524" s="70"/>
      <c r="LBV524" s="70"/>
      <c r="LBW524" s="60"/>
      <c r="LBX524" s="61"/>
      <c r="LBY524" s="70"/>
      <c r="LBZ524" s="70"/>
      <c r="LCA524" s="60"/>
      <c r="LCB524" s="61"/>
      <c r="LCC524" s="70"/>
      <c r="LCD524" s="70"/>
      <c r="LCE524" s="60"/>
      <c r="LCF524" s="61"/>
      <c r="LCG524" s="70"/>
      <c r="LCH524" s="70"/>
      <c r="LCI524" s="60"/>
      <c r="LCJ524" s="61"/>
      <c r="LCK524" s="70"/>
      <c r="LCL524" s="70"/>
      <c r="LCM524" s="60"/>
      <c r="LCN524" s="61"/>
      <c r="LCO524" s="70"/>
      <c r="LCP524" s="70"/>
      <c r="LCQ524" s="60"/>
      <c r="LCR524" s="61"/>
      <c r="LCS524" s="70"/>
      <c r="LCT524" s="70"/>
      <c r="LCU524" s="60"/>
      <c r="LCV524" s="61"/>
      <c r="LCW524" s="70"/>
      <c r="LCX524" s="70"/>
      <c r="LCY524" s="60"/>
      <c r="LCZ524" s="61"/>
      <c r="LDA524" s="70"/>
      <c r="LDB524" s="70"/>
      <c r="LDC524" s="60"/>
      <c r="LDD524" s="61"/>
      <c r="LDE524" s="70"/>
      <c r="LDF524" s="70"/>
      <c r="LDG524" s="60"/>
      <c r="LDH524" s="61"/>
      <c r="LDI524" s="70"/>
      <c r="LDJ524" s="70"/>
      <c r="LDK524" s="60"/>
      <c r="LDL524" s="61"/>
      <c r="LDM524" s="70"/>
      <c r="LDN524" s="70"/>
      <c r="LDO524" s="60"/>
      <c r="LDP524" s="61"/>
      <c r="LDQ524" s="70"/>
      <c r="LDR524" s="70"/>
      <c r="LDS524" s="60"/>
      <c r="LDT524" s="61"/>
      <c r="LDU524" s="70"/>
      <c r="LDV524" s="70"/>
      <c r="LDW524" s="60"/>
      <c r="LDX524" s="61"/>
      <c r="LDY524" s="70"/>
      <c r="LDZ524" s="70"/>
      <c r="LEA524" s="60"/>
      <c r="LEB524" s="61"/>
      <c r="LEC524" s="70"/>
      <c r="LED524" s="70"/>
      <c r="LEE524" s="60"/>
      <c r="LEF524" s="61"/>
      <c r="LEG524" s="70"/>
      <c r="LEH524" s="70"/>
      <c r="LEI524" s="60"/>
      <c r="LEJ524" s="61"/>
      <c r="LEK524" s="70"/>
      <c r="LEL524" s="70"/>
      <c r="LEM524" s="60"/>
      <c r="LEN524" s="61"/>
      <c r="LEO524" s="70"/>
      <c r="LEP524" s="70"/>
      <c r="LEQ524" s="60"/>
      <c r="LER524" s="61"/>
      <c r="LES524" s="70"/>
      <c r="LET524" s="70"/>
      <c r="LEU524" s="60"/>
      <c r="LEV524" s="61"/>
      <c r="LEW524" s="70"/>
      <c r="LEX524" s="70"/>
      <c r="LEY524" s="60"/>
      <c r="LEZ524" s="61"/>
      <c r="LFA524" s="70"/>
      <c r="LFB524" s="70"/>
      <c r="LFC524" s="60"/>
      <c r="LFD524" s="61"/>
      <c r="LFE524" s="70"/>
      <c r="LFF524" s="70"/>
      <c r="LFG524" s="60"/>
      <c r="LFH524" s="61"/>
      <c r="LFI524" s="70"/>
      <c r="LFJ524" s="70"/>
      <c r="LFK524" s="60"/>
      <c r="LFL524" s="61"/>
      <c r="LFM524" s="70"/>
      <c r="LFN524" s="70"/>
      <c r="LFO524" s="60"/>
      <c r="LFP524" s="61"/>
      <c r="LFQ524" s="70"/>
      <c r="LFR524" s="70"/>
      <c r="LFS524" s="60"/>
      <c r="LFT524" s="61"/>
      <c r="LFU524" s="70"/>
      <c r="LFV524" s="70"/>
      <c r="LFW524" s="60"/>
      <c r="LFX524" s="61"/>
      <c r="LFY524" s="70"/>
      <c r="LFZ524" s="70"/>
      <c r="LGA524" s="60"/>
      <c r="LGB524" s="61"/>
      <c r="LGC524" s="70"/>
      <c r="LGD524" s="70"/>
      <c r="LGE524" s="60"/>
      <c r="LGF524" s="61"/>
      <c r="LGG524" s="70"/>
      <c r="LGH524" s="70"/>
      <c r="LGI524" s="60"/>
      <c r="LGJ524" s="61"/>
      <c r="LGK524" s="70"/>
      <c r="LGL524" s="70"/>
      <c r="LGM524" s="60"/>
      <c r="LGN524" s="61"/>
      <c r="LGO524" s="70"/>
      <c r="LGP524" s="70"/>
      <c r="LGQ524" s="60"/>
      <c r="LGR524" s="61"/>
      <c r="LGS524" s="70"/>
      <c r="LGT524" s="70"/>
      <c r="LGU524" s="60"/>
      <c r="LGV524" s="61"/>
      <c r="LGW524" s="70"/>
      <c r="LGX524" s="70"/>
      <c r="LGY524" s="60"/>
      <c r="LGZ524" s="61"/>
      <c r="LHA524" s="70"/>
      <c r="LHB524" s="70"/>
      <c r="LHC524" s="60"/>
      <c r="LHD524" s="61"/>
      <c r="LHE524" s="70"/>
      <c r="LHF524" s="70"/>
      <c r="LHG524" s="60"/>
      <c r="LHH524" s="61"/>
      <c r="LHI524" s="70"/>
      <c r="LHJ524" s="70"/>
      <c r="LHK524" s="60"/>
      <c r="LHL524" s="61"/>
      <c r="LHM524" s="70"/>
      <c r="LHN524" s="70"/>
      <c r="LHO524" s="60"/>
      <c r="LHP524" s="61"/>
      <c r="LHQ524" s="70"/>
      <c r="LHR524" s="70"/>
      <c r="LHS524" s="60"/>
      <c r="LHT524" s="61"/>
      <c r="LHU524" s="70"/>
      <c r="LHV524" s="70"/>
      <c r="LHW524" s="60"/>
      <c r="LHX524" s="61"/>
      <c r="LHY524" s="70"/>
      <c r="LHZ524" s="70"/>
      <c r="LIA524" s="60"/>
      <c r="LIB524" s="61"/>
      <c r="LIC524" s="70"/>
      <c r="LID524" s="70"/>
      <c r="LIE524" s="60"/>
      <c r="LIF524" s="61"/>
      <c r="LIG524" s="70"/>
      <c r="LIH524" s="70"/>
      <c r="LII524" s="60"/>
      <c r="LIJ524" s="61"/>
      <c r="LIK524" s="70"/>
      <c r="LIL524" s="70"/>
      <c r="LIM524" s="60"/>
      <c r="LIN524" s="61"/>
      <c r="LIO524" s="70"/>
      <c r="LIP524" s="70"/>
      <c r="LIQ524" s="60"/>
      <c r="LIR524" s="61"/>
      <c r="LIS524" s="70"/>
      <c r="LIT524" s="70"/>
      <c r="LIU524" s="60"/>
      <c r="LIV524" s="61"/>
      <c r="LIW524" s="70"/>
      <c r="LIX524" s="70"/>
      <c r="LIY524" s="60"/>
      <c r="LIZ524" s="61"/>
      <c r="LJA524" s="70"/>
      <c r="LJB524" s="70"/>
      <c r="LJC524" s="60"/>
      <c r="LJD524" s="61"/>
      <c r="LJE524" s="70"/>
      <c r="LJF524" s="70"/>
      <c r="LJG524" s="60"/>
      <c r="LJH524" s="61"/>
      <c r="LJI524" s="70"/>
      <c r="LJJ524" s="70"/>
      <c r="LJK524" s="60"/>
      <c r="LJL524" s="61"/>
      <c r="LJM524" s="70"/>
      <c r="LJN524" s="70"/>
      <c r="LJO524" s="60"/>
      <c r="LJP524" s="61"/>
      <c r="LJQ524" s="70"/>
      <c r="LJR524" s="70"/>
      <c r="LJS524" s="60"/>
      <c r="LJT524" s="61"/>
      <c r="LJU524" s="70"/>
      <c r="LJV524" s="70"/>
      <c r="LJW524" s="60"/>
      <c r="LJX524" s="61"/>
      <c r="LJY524" s="70"/>
      <c r="LJZ524" s="70"/>
      <c r="LKA524" s="60"/>
      <c r="LKB524" s="61"/>
      <c r="LKC524" s="70"/>
      <c r="LKD524" s="70"/>
      <c r="LKE524" s="60"/>
      <c r="LKF524" s="61"/>
      <c r="LKG524" s="70"/>
      <c r="LKH524" s="70"/>
      <c r="LKI524" s="60"/>
      <c r="LKJ524" s="61"/>
      <c r="LKK524" s="70"/>
      <c r="LKL524" s="70"/>
      <c r="LKM524" s="60"/>
      <c r="LKN524" s="61"/>
      <c r="LKO524" s="70"/>
      <c r="LKP524" s="70"/>
      <c r="LKQ524" s="60"/>
      <c r="LKR524" s="61"/>
      <c r="LKS524" s="70"/>
      <c r="LKT524" s="70"/>
      <c r="LKU524" s="60"/>
      <c r="LKV524" s="61"/>
      <c r="LKW524" s="70"/>
      <c r="LKX524" s="70"/>
      <c r="LKY524" s="60"/>
      <c r="LKZ524" s="61"/>
      <c r="LLA524" s="70"/>
      <c r="LLB524" s="70"/>
      <c r="LLC524" s="60"/>
      <c r="LLD524" s="61"/>
      <c r="LLE524" s="70"/>
      <c r="LLF524" s="70"/>
      <c r="LLG524" s="60"/>
      <c r="LLH524" s="61"/>
      <c r="LLI524" s="70"/>
      <c r="LLJ524" s="70"/>
      <c r="LLK524" s="60"/>
      <c r="LLL524" s="61"/>
      <c r="LLM524" s="70"/>
      <c r="LLN524" s="70"/>
      <c r="LLO524" s="60"/>
      <c r="LLP524" s="61"/>
      <c r="LLQ524" s="70"/>
      <c r="LLR524" s="70"/>
      <c r="LLS524" s="60"/>
      <c r="LLT524" s="61"/>
      <c r="LLU524" s="70"/>
      <c r="LLV524" s="70"/>
      <c r="LLW524" s="60"/>
      <c r="LLX524" s="61"/>
      <c r="LLY524" s="70"/>
      <c r="LLZ524" s="70"/>
      <c r="LMA524" s="60"/>
      <c r="LMB524" s="61"/>
      <c r="LMC524" s="70"/>
      <c r="LMD524" s="70"/>
      <c r="LME524" s="60"/>
      <c r="LMF524" s="61"/>
      <c r="LMG524" s="70"/>
      <c r="LMH524" s="70"/>
      <c r="LMI524" s="60"/>
      <c r="LMJ524" s="61"/>
      <c r="LMK524" s="70"/>
      <c r="LML524" s="70"/>
      <c r="LMM524" s="60"/>
      <c r="LMN524" s="61"/>
      <c r="LMO524" s="70"/>
      <c r="LMP524" s="70"/>
      <c r="LMQ524" s="60"/>
      <c r="LMR524" s="61"/>
      <c r="LMS524" s="70"/>
      <c r="LMT524" s="70"/>
      <c r="LMU524" s="60"/>
      <c r="LMV524" s="61"/>
      <c r="LMW524" s="70"/>
      <c r="LMX524" s="70"/>
      <c r="LMY524" s="60"/>
      <c r="LMZ524" s="61"/>
      <c r="LNA524" s="70"/>
      <c r="LNB524" s="70"/>
      <c r="LNC524" s="60"/>
      <c r="LND524" s="61"/>
      <c r="LNE524" s="70"/>
      <c r="LNF524" s="70"/>
      <c r="LNG524" s="60"/>
      <c r="LNH524" s="61"/>
      <c r="LNI524" s="70"/>
      <c r="LNJ524" s="70"/>
      <c r="LNK524" s="60"/>
      <c r="LNL524" s="61"/>
      <c r="LNM524" s="70"/>
      <c r="LNN524" s="70"/>
      <c r="LNO524" s="60"/>
      <c r="LNP524" s="61"/>
      <c r="LNQ524" s="70"/>
      <c r="LNR524" s="70"/>
      <c r="LNS524" s="60"/>
      <c r="LNT524" s="61"/>
      <c r="LNU524" s="70"/>
      <c r="LNV524" s="70"/>
      <c r="LNW524" s="60"/>
      <c r="LNX524" s="61"/>
      <c r="LNY524" s="70"/>
      <c r="LNZ524" s="70"/>
      <c r="LOA524" s="60"/>
      <c r="LOB524" s="61"/>
      <c r="LOC524" s="70"/>
      <c r="LOD524" s="70"/>
      <c r="LOE524" s="60"/>
      <c r="LOF524" s="61"/>
      <c r="LOG524" s="70"/>
      <c r="LOH524" s="70"/>
      <c r="LOI524" s="60"/>
      <c r="LOJ524" s="61"/>
      <c r="LOK524" s="70"/>
      <c r="LOL524" s="70"/>
      <c r="LOM524" s="60"/>
      <c r="LON524" s="61"/>
      <c r="LOO524" s="70"/>
      <c r="LOP524" s="70"/>
      <c r="LOQ524" s="60"/>
      <c r="LOR524" s="61"/>
      <c r="LOS524" s="70"/>
      <c r="LOT524" s="70"/>
      <c r="LOU524" s="60"/>
      <c r="LOV524" s="61"/>
      <c r="LOW524" s="70"/>
      <c r="LOX524" s="70"/>
      <c r="LOY524" s="60"/>
      <c r="LOZ524" s="61"/>
      <c r="LPA524" s="70"/>
      <c r="LPB524" s="70"/>
      <c r="LPC524" s="60"/>
      <c r="LPD524" s="61"/>
      <c r="LPE524" s="70"/>
      <c r="LPF524" s="70"/>
      <c r="LPG524" s="60"/>
      <c r="LPH524" s="61"/>
      <c r="LPI524" s="70"/>
      <c r="LPJ524" s="70"/>
      <c r="LPK524" s="60"/>
      <c r="LPL524" s="61"/>
      <c r="LPM524" s="70"/>
      <c r="LPN524" s="70"/>
      <c r="LPO524" s="60"/>
      <c r="LPP524" s="61"/>
      <c r="LPQ524" s="70"/>
      <c r="LPR524" s="70"/>
      <c r="LPS524" s="60"/>
      <c r="LPT524" s="61"/>
      <c r="LPU524" s="70"/>
      <c r="LPV524" s="70"/>
      <c r="LPW524" s="60"/>
      <c r="LPX524" s="61"/>
      <c r="LPY524" s="70"/>
      <c r="LPZ524" s="70"/>
      <c r="LQA524" s="60"/>
      <c r="LQB524" s="61"/>
      <c r="LQC524" s="70"/>
      <c r="LQD524" s="70"/>
      <c r="LQE524" s="60"/>
      <c r="LQF524" s="61"/>
      <c r="LQG524" s="70"/>
      <c r="LQH524" s="70"/>
      <c r="LQI524" s="60"/>
      <c r="LQJ524" s="61"/>
      <c r="LQK524" s="70"/>
      <c r="LQL524" s="70"/>
      <c r="LQM524" s="60"/>
      <c r="LQN524" s="61"/>
      <c r="LQO524" s="70"/>
      <c r="LQP524" s="70"/>
      <c r="LQQ524" s="60"/>
      <c r="LQR524" s="61"/>
      <c r="LQS524" s="70"/>
      <c r="LQT524" s="70"/>
      <c r="LQU524" s="60"/>
      <c r="LQV524" s="61"/>
      <c r="LQW524" s="70"/>
      <c r="LQX524" s="70"/>
      <c r="LQY524" s="60"/>
      <c r="LQZ524" s="61"/>
      <c r="LRA524" s="70"/>
      <c r="LRB524" s="70"/>
      <c r="LRC524" s="60"/>
      <c r="LRD524" s="61"/>
      <c r="LRE524" s="70"/>
      <c r="LRF524" s="70"/>
      <c r="LRG524" s="60"/>
      <c r="LRH524" s="61"/>
      <c r="LRI524" s="70"/>
      <c r="LRJ524" s="70"/>
      <c r="LRK524" s="60"/>
      <c r="LRL524" s="61"/>
      <c r="LRM524" s="70"/>
      <c r="LRN524" s="70"/>
      <c r="LRO524" s="60"/>
      <c r="LRP524" s="61"/>
      <c r="LRQ524" s="70"/>
      <c r="LRR524" s="70"/>
      <c r="LRS524" s="60"/>
      <c r="LRT524" s="61"/>
      <c r="LRU524" s="70"/>
      <c r="LRV524" s="70"/>
      <c r="LRW524" s="60"/>
      <c r="LRX524" s="61"/>
      <c r="LRY524" s="70"/>
      <c r="LRZ524" s="70"/>
      <c r="LSA524" s="60"/>
      <c r="LSB524" s="61"/>
      <c r="LSC524" s="70"/>
      <c r="LSD524" s="70"/>
      <c r="LSE524" s="60"/>
      <c r="LSF524" s="61"/>
      <c r="LSG524" s="70"/>
      <c r="LSH524" s="70"/>
      <c r="LSI524" s="60"/>
      <c r="LSJ524" s="61"/>
      <c r="LSK524" s="70"/>
      <c r="LSL524" s="70"/>
      <c r="LSM524" s="60"/>
      <c r="LSN524" s="61"/>
      <c r="LSO524" s="70"/>
      <c r="LSP524" s="70"/>
      <c r="LSQ524" s="60"/>
      <c r="LSR524" s="61"/>
      <c r="LSS524" s="70"/>
      <c r="LST524" s="70"/>
      <c r="LSU524" s="60"/>
      <c r="LSV524" s="61"/>
      <c r="LSW524" s="70"/>
      <c r="LSX524" s="70"/>
      <c r="LSY524" s="60"/>
      <c r="LSZ524" s="61"/>
      <c r="LTA524" s="70"/>
      <c r="LTB524" s="70"/>
      <c r="LTC524" s="60"/>
      <c r="LTD524" s="61"/>
      <c r="LTE524" s="70"/>
      <c r="LTF524" s="70"/>
      <c r="LTG524" s="60"/>
      <c r="LTH524" s="61"/>
      <c r="LTI524" s="70"/>
      <c r="LTJ524" s="70"/>
      <c r="LTK524" s="60"/>
      <c r="LTL524" s="61"/>
      <c r="LTM524" s="70"/>
      <c r="LTN524" s="70"/>
      <c r="LTO524" s="60"/>
      <c r="LTP524" s="61"/>
      <c r="LTQ524" s="70"/>
      <c r="LTR524" s="70"/>
      <c r="LTS524" s="60"/>
      <c r="LTT524" s="61"/>
      <c r="LTU524" s="70"/>
      <c r="LTV524" s="70"/>
      <c r="LTW524" s="60"/>
      <c r="LTX524" s="61"/>
      <c r="LTY524" s="70"/>
      <c r="LTZ524" s="70"/>
      <c r="LUA524" s="60"/>
      <c r="LUB524" s="61"/>
      <c r="LUC524" s="70"/>
      <c r="LUD524" s="70"/>
      <c r="LUE524" s="60"/>
      <c r="LUF524" s="61"/>
      <c r="LUG524" s="70"/>
      <c r="LUH524" s="70"/>
      <c r="LUI524" s="60"/>
      <c r="LUJ524" s="61"/>
      <c r="LUK524" s="70"/>
      <c r="LUL524" s="70"/>
      <c r="LUM524" s="60"/>
      <c r="LUN524" s="61"/>
      <c r="LUO524" s="70"/>
      <c r="LUP524" s="70"/>
      <c r="LUQ524" s="60"/>
      <c r="LUR524" s="61"/>
      <c r="LUS524" s="70"/>
      <c r="LUT524" s="70"/>
      <c r="LUU524" s="60"/>
      <c r="LUV524" s="61"/>
      <c r="LUW524" s="70"/>
      <c r="LUX524" s="70"/>
      <c r="LUY524" s="60"/>
      <c r="LUZ524" s="61"/>
      <c r="LVA524" s="70"/>
      <c r="LVB524" s="70"/>
      <c r="LVC524" s="60"/>
      <c r="LVD524" s="61"/>
      <c r="LVE524" s="70"/>
      <c r="LVF524" s="70"/>
      <c r="LVG524" s="60"/>
      <c r="LVH524" s="61"/>
      <c r="LVI524" s="70"/>
      <c r="LVJ524" s="70"/>
      <c r="LVK524" s="60"/>
      <c r="LVL524" s="61"/>
      <c r="LVM524" s="70"/>
      <c r="LVN524" s="70"/>
      <c r="LVO524" s="60"/>
      <c r="LVP524" s="61"/>
      <c r="LVQ524" s="70"/>
      <c r="LVR524" s="70"/>
      <c r="LVS524" s="60"/>
      <c r="LVT524" s="61"/>
      <c r="LVU524" s="70"/>
      <c r="LVV524" s="70"/>
      <c r="LVW524" s="60"/>
      <c r="LVX524" s="61"/>
      <c r="LVY524" s="70"/>
      <c r="LVZ524" s="70"/>
      <c r="LWA524" s="60"/>
      <c r="LWB524" s="61"/>
      <c r="LWC524" s="70"/>
      <c r="LWD524" s="70"/>
      <c r="LWE524" s="60"/>
      <c r="LWF524" s="61"/>
      <c r="LWG524" s="70"/>
      <c r="LWH524" s="70"/>
      <c r="LWI524" s="60"/>
      <c r="LWJ524" s="61"/>
      <c r="LWK524" s="70"/>
      <c r="LWL524" s="70"/>
      <c r="LWM524" s="60"/>
      <c r="LWN524" s="61"/>
      <c r="LWO524" s="70"/>
      <c r="LWP524" s="70"/>
      <c r="LWQ524" s="60"/>
      <c r="LWR524" s="61"/>
      <c r="LWS524" s="70"/>
      <c r="LWT524" s="70"/>
      <c r="LWU524" s="60"/>
      <c r="LWV524" s="61"/>
      <c r="LWW524" s="70"/>
      <c r="LWX524" s="70"/>
      <c r="LWY524" s="60"/>
      <c r="LWZ524" s="61"/>
      <c r="LXA524" s="70"/>
      <c r="LXB524" s="70"/>
      <c r="LXC524" s="60"/>
      <c r="LXD524" s="61"/>
      <c r="LXE524" s="70"/>
      <c r="LXF524" s="70"/>
      <c r="LXG524" s="60"/>
      <c r="LXH524" s="61"/>
      <c r="LXI524" s="70"/>
      <c r="LXJ524" s="70"/>
      <c r="LXK524" s="60"/>
      <c r="LXL524" s="61"/>
      <c r="LXM524" s="70"/>
      <c r="LXN524" s="70"/>
      <c r="LXO524" s="60"/>
      <c r="LXP524" s="61"/>
      <c r="LXQ524" s="70"/>
      <c r="LXR524" s="70"/>
      <c r="LXS524" s="60"/>
      <c r="LXT524" s="61"/>
      <c r="LXU524" s="70"/>
      <c r="LXV524" s="70"/>
      <c r="LXW524" s="60"/>
      <c r="LXX524" s="61"/>
      <c r="LXY524" s="70"/>
      <c r="LXZ524" s="70"/>
      <c r="LYA524" s="60"/>
      <c r="LYB524" s="61"/>
      <c r="LYC524" s="70"/>
      <c r="LYD524" s="70"/>
      <c r="LYE524" s="60"/>
      <c r="LYF524" s="61"/>
      <c r="LYG524" s="70"/>
      <c r="LYH524" s="70"/>
      <c r="LYI524" s="60"/>
      <c r="LYJ524" s="61"/>
      <c r="LYK524" s="70"/>
      <c r="LYL524" s="70"/>
      <c r="LYM524" s="60"/>
      <c r="LYN524" s="61"/>
      <c r="LYO524" s="70"/>
      <c r="LYP524" s="70"/>
      <c r="LYQ524" s="60"/>
      <c r="LYR524" s="61"/>
      <c r="LYS524" s="70"/>
      <c r="LYT524" s="70"/>
      <c r="LYU524" s="60"/>
      <c r="LYV524" s="61"/>
      <c r="LYW524" s="70"/>
      <c r="LYX524" s="70"/>
      <c r="LYY524" s="60"/>
      <c r="LYZ524" s="61"/>
      <c r="LZA524" s="70"/>
      <c r="LZB524" s="70"/>
      <c r="LZC524" s="60"/>
      <c r="LZD524" s="61"/>
      <c r="LZE524" s="70"/>
      <c r="LZF524" s="70"/>
      <c r="LZG524" s="60"/>
      <c r="LZH524" s="61"/>
      <c r="LZI524" s="70"/>
      <c r="LZJ524" s="70"/>
      <c r="LZK524" s="60"/>
      <c r="LZL524" s="61"/>
      <c r="LZM524" s="70"/>
      <c r="LZN524" s="70"/>
      <c r="LZO524" s="60"/>
      <c r="LZP524" s="61"/>
      <c r="LZQ524" s="70"/>
      <c r="LZR524" s="70"/>
      <c r="LZS524" s="60"/>
      <c r="LZT524" s="61"/>
      <c r="LZU524" s="70"/>
      <c r="LZV524" s="70"/>
      <c r="LZW524" s="60"/>
      <c r="LZX524" s="61"/>
      <c r="LZY524" s="70"/>
      <c r="LZZ524" s="70"/>
      <c r="MAA524" s="60"/>
      <c r="MAB524" s="61"/>
      <c r="MAC524" s="70"/>
      <c r="MAD524" s="70"/>
      <c r="MAE524" s="60"/>
      <c r="MAF524" s="61"/>
      <c r="MAG524" s="70"/>
      <c r="MAH524" s="70"/>
      <c r="MAI524" s="60"/>
      <c r="MAJ524" s="61"/>
      <c r="MAK524" s="70"/>
      <c r="MAL524" s="70"/>
      <c r="MAM524" s="60"/>
      <c r="MAN524" s="61"/>
      <c r="MAO524" s="70"/>
      <c r="MAP524" s="70"/>
      <c r="MAQ524" s="60"/>
      <c r="MAR524" s="61"/>
      <c r="MAS524" s="70"/>
      <c r="MAT524" s="70"/>
      <c r="MAU524" s="60"/>
      <c r="MAV524" s="61"/>
      <c r="MAW524" s="70"/>
      <c r="MAX524" s="70"/>
      <c r="MAY524" s="60"/>
      <c r="MAZ524" s="61"/>
      <c r="MBA524" s="70"/>
      <c r="MBB524" s="70"/>
      <c r="MBC524" s="60"/>
      <c r="MBD524" s="61"/>
      <c r="MBE524" s="70"/>
      <c r="MBF524" s="70"/>
      <c r="MBG524" s="60"/>
      <c r="MBH524" s="61"/>
      <c r="MBI524" s="70"/>
      <c r="MBJ524" s="70"/>
      <c r="MBK524" s="60"/>
      <c r="MBL524" s="61"/>
      <c r="MBM524" s="70"/>
      <c r="MBN524" s="70"/>
      <c r="MBO524" s="60"/>
      <c r="MBP524" s="61"/>
      <c r="MBQ524" s="70"/>
      <c r="MBR524" s="70"/>
      <c r="MBS524" s="60"/>
      <c r="MBT524" s="61"/>
      <c r="MBU524" s="70"/>
      <c r="MBV524" s="70"/>
      <c r="MBW524" s="60"/>
      <c r="MBX524" s="61"/>
      <c r="MBY524" s="70"/>
      <c r="MBZ524" s="70"/>
      <c r="MCA524" s="60"/>
      <c r="MCB524" s="61"/>
      <c r="MCC524" s="70"/>
      <c r="MCD524" s="70"/>
      <c r="MCE524" s="60"/>
      <c r="MCF524" s="61"/>
      <c r="MCG524" s="70"/>
      <c r="MCH524" s="70"/>
      <c r="MCI524" s="60"/>
      <c r="MCJ524" s="61"/>
      <c r="MCK524" s="70"/>
      <c r="MCL524" s="70"/>
      <c r="MCM524" s="60"/>
      <c r="MCN524" s="61"/>
      <c r="MCO524" s="70"/>
      <c r="MCP524" s="70"/>
      <c r="MCQ524" s="60"/>
      <c r="MCR524" s="61"/>
      <c r="MCS524" s="70"/>
      <c r="MCT524" s="70"/>
      <c r="MCU524" s="60"/>
      <c r="MCV524" s="61"/>
      <c r="MCW524" s="70"/>
      <c r="MCX524" s="70"/>
      <c r="MCY524" s="60"/>
      <c r="MCZ524" s="61"/>
      <c r="MDA524" s="70"/>
      <c r="MDB524" s="70"/>
      <c r="MDC524" s="60"/>
      <c r="MDD524" s="61"/>
      <c r="MDE524" s="70"/>
      <c r="MDF524" s="70"/>
      <c r="MDG524" s="60"/>
      <c r="MDH524" s="61"/>
      <c r="MDI524" s="70"/>
      <c r="MDJ524" s="70"/>
      <c r="MDK524" s="60"/>
      <c r="MDL524" s="61"/>
      <c r="MDM524" s="70"/>
      <c r="MDN524" s="70"/>
      <c r="MDO524" s="60"/>
      <c r="MDP524" s="61"/>
      <c r="MDQ524" s="70"/>
      <c r="MDR524" s="70"/>
      <c r="MDS524" s="60"/>
      <c r="MDT524" s="61"/>
      <c r="MDU524" s="70"/>
      <c r="MDV524" s="70"/>
      <c r="MDW524" s="60"/>
      <c r="MDX524" s="61"/>
      <c r="MDY524" s="70"/>
      <c r="MDZ524" s="70"/>
      <c r="MEA524" s="60"/>
      <c r="MEB524" s="61"/>
      <c r="MEC524" s="70"/>
      <c r="MED524" s="70"/>
      <c r="MEE524" s="60"/>
      <c r="MEF524" s="61"/>
      <c r="MEG524" s="70"/>
      <c r="MEH524" s="70"/>
      <c r="MEI524" s="60"/>
      <c r="MEJ524" s="61"/>
      <c r="MEK524" s="70"/>
      <c r="MEL524" s="70"/>
      <c r="MEM524" s="60"/>
      <c r="MEN524" s="61"/>
      <c r="MEO524" s="70"/>
      <c r="MEP524" s="70"/>
      <c r="MEQ524" s="60"/>
      <c r="MER524" s="61"/>
      <c r="MES524" s="70"/>
      <c r="MET524" s="70"/>
      <c r="MEU524" s="60"/>
      <c r="MEV524" s="61"/>
      <c r="MEW524" s="70"/>
      <c r="MEX524" s="70"/>
      <c r="MEY524" s="60"/>
      <c r="MEZ524" s="61"/>
      <c r="MFA524" s="70"/>
      <c r="MFB524" s="70"/>
      <c r="MFC524" s="60"/>
      <c r="MFD524" s="61"/>
      <c r="MFE524" s="70"/>
      <c r="MFF524" s="70"/>
      <c r="MFG524" s="60"/>
      <c r="MFH524" s="61"/>
      <c r="MFI524" s="70"/>
      <c r="MFJ524" s="70"/>
      <c r="MFK524" s="60"/>
      <c r="MFL524" s="61"/>
      <c r="MFM524" s="70"/>
      <c r="MFN524" s="70"/>
      <c r="MFO524" s="60"/>
      <c r="MFP524" s="61"/>
      <c r="MFQ524" s="70"/>
      <c r="MFR524" s="70"/>
      <c r="MFS524" s="60"/>
      <c r="MFT524" s="61"/>
      <c r="MFU524" s="70"/>
      <c r="MFV524" s="70"/>
      <c r="MFW524" s="60"/>
      <c r="MFX524" s="61"/>
      <c r="MFY524" s="70"/>
      <c r="MFZ524" s="70"/>
      <c r="MGA524" s="60"/>
      <c r="MGB524" s="61"/>
      <c r="MGC524" s="70"/>
      <c r="MGD524" s="70"/>
      <c r="MGE524" s="60"/>
      <c r="MGF524" s="61"/>
      <c r="MGG524" s="70"/>
      <c r="MGH524" s="70"/>
      <c r="MGI524" s="60"/>
      <c r="MGJ524" s="61"/>
      <c r="MGK524" s="70"/>
      <c r="MGL524" s="70"/>
      <c r="MGM524" s="60"/>
      <c r="MGN524" s="61"/>
      <c r="MGO524" s="70"/>
      <c r="MGP524" s="70"/>
      <c r="MGQ524" s="60"/>
      <c r="MGR524" s="61"/>
      <c r="MGS524" s="70"/>
      <c r="MGT524" s="70"/>
      <c r="MGU524" s="60"/>
      <c r="MGV524" s="61"/>
      <c r="MGW524" s="70"/>
      <c r="MGX524" s="70"/>
      <c r="MGY524" s="60"/>
      <c r="MGZ524" s="61"/>
      <c r="MHA524" s="70"/>
      <c r="MHB524" s="70"/>
      <c r="MHC524" s="60"/>
      <c r="MHD524" s="61"/>
      <c r="MHE524" s="70"/>
      <c r="MHF524" s="70"/>
      <c r="MHG524" s="60"/>
      <c r="MHH524" s="61"/>
      <c r="MHI524" s="70"/>
      <c r="MHJ524" s="70"/>
      <c r="MHK524" s="60"/>
      <c r="MHL524" s="61"/>
      <c r="MHM524" s="70"/>
      <c r="MHN524" s="70"/>
      <c r="MHO524" s="60"/>
      <c r="MHP524" s="61"/>
      <c r="MHQ524" s="70"/>
      <c r="MHR524" s="70"/>
      <c r="MHS524" s="60"/>
      <c r="MHT524" s="61"/>
      <c r="MHU524" s="70"/>
      <c r="MHV524" s="70"/>
      <c r="MHW524" s="60"/>
      <c r="MHX524" s="61"/>
      <c r="MHY524" s="70"/>
      <c r="MHZ524" s="70"/>
      <c r="MIA524" s="60"/>
      <c r="MIB524" s="61"/>
      <c r="MIC524" s="70"/>
      <c r="MID524" s="70"/>
      <c r="MIE524" s="60"/>
      <c r="MIF524" s="61"/>
      <c r="MIG524" s="70"/>
      <c r="MIH524" s="70"/>
      <c r="MII524" s="60"/>
      <c r="MIJ524" s="61"/>
      <c r="MIK524" s="70"/>
      <c r="MIL524" s="70"/>
      <c r="MIM524" s="60"/>
      <c r="MIN524" s="61"/>
      <c r="MIO524" s="70"/>
      <c r="MIP524" s="70"/>
      <c r="MIQ524" s="60"/>
      <c r="MIR524" s="61"/>
      <c r="MIS524" s="70"/>
      <c r="MIT524" s="70"/>
      <c r="MIU524" s="60"/>
      <c r="MIV524" s="61"/>
      <c r="MIW524" s="70"/>
      <c r="MIX524" s="70"/>
      <c r="MIY524" s="60"/>
      <c r="MIZ524" s="61"/>
      <c r="MJA524" s="70"/>
      <c r="MJB524" s="70"/>
      <c r="MJC524" s="60"/>
      <c r="MJD524" s="61"/>
      <c r="MJE524" s="70"/>
      <c r="MJF524" s="70"/>
      <c r="MJG524" s="60"/>
      <c r="MJH524" s="61"/>
      <c r="MJI524" s="70"/>
      <c r="MJJ524" s="70"/>
      <c r="MJK524" s="60"/>
      <c r="MJL524" s="61"/>
      <c r="MJM524" s="70"/>
      <c r="MJN524" s="70"/>
      <c r="MJO524" s="60"/>
      <c r="MJP524" s="61"/>
      <c r="MJQ524" s="70"/>
      <c r="MJR524" s="70"/>
      <c r="MJS524" s="60"/>
      <c r="MJT524" s="61"/>
      <c r="MJU524" s="70"/>
      <c r="MJV524" s="70"/>
      <c r="MJW524" s="60"/>
      <c r="MJX524" s="61"/>
      <c r="MJY524" s="70"/>
      <c r="MJZ524" s="70"/>
      <c r="MKA524" s="60"/>
      <c r="MKB524" s="61"/>
      <c r="MKC524" s="70"/>
      <c r="MKD524" s="70"/>
      <c r="MKE524" s="60"/>
      <c r="MKF524" s="61"/>
      <c r="MKG524" s="70"/>
      <c r="MKH524" s="70"/>
      <c r="MKI524" s="60"/>
      <c r="MKJ524" s="61"/>
      <c r="MKK524" s="70"/>
      <c r="MKL524" s="70"/>
      <c r="MKM524" s="60"/>
      <c r="MKN524" s="61"/>
      <c r="MKO524" s="70"/>
      <c r="MKP524" s="70"/>
      <c r="MKQ524" s="60"/>
      <c r="MKR524" s="61"/>
      <c r="MKS524" s="70"/>
      <c r="MKT524" s="70"/>
      <c r="MKU524" s="60"/>
      <c r="MKV524" s="61"/>
      <c r="MKW524" s="70"/>
      <c r="MKX524" s="70"/>
      <c r="MKY524" s="60"/>
      <c r="MKZ524" s="61"/>
      <c r="MLA524" s="70"/>
      <c r="MLB524" s="70"/>
      <c r="MLC524" s="60"/>
      <c r="MLD524" s="61"/>
      <c r="MLE524" s="70"/>
      <c r="MLF524" s="70"/>
      <c r="MLG524" s="60"/>
      <c r="MLH524" s="61"/>
      <c r="MLI524" s="70"/>
      <c r="MLJ524" s="70"/>
      <c r="MLK524" s="60"/>
      <c r="MLL524" s="61"/>
      <c r="MLM524" s="70"/>
      <c r="MLN524" s="70"/>
      <c r="MLO524" s="60"/>
      <c r="MLP524" s="61"/>
      <c r="MLQ524" s="70"/>
      <c r="MLR524" s="70"/>
      <c r="MLS524" s="60"/>
      <c r="MLT524" s="61"/>
      <c r="MLU524" s="70"/>
      <c r="MLV524" s="70"/>
      <c r="MLW524" s="60"/>
      <c r="MLX524" s="61"/>
      <c r="MLY524" s="70"/>
      <c r="MLZ524" s="70"/>
      <c r="MMA524" s="60"/>
      <c r="MMB524" s="61"/>
      <c r="MMC524" s="70"/>
      <c r="MMD524" s="70"/>
      <c r="MME524" s="60"/>
      <c r="MMF524" s="61"/>
      <c r="MMG524" s="70"/>
      <c r="MMH524" s="70"/>
      <c r="MMI524" s="60"/>
      <c r="MMJ524" s="61"/>
      <c r="MMK524" s="70"/>
      <c r="MML524" s="70"/>
      <c r="MMM524" s="60"/>
      <c r="MMN524" s="61"/>
      <c r="MMO524" s="70"/>
      <c r="MMP524" s="70"/>
      <c r="MMQ524" s="60"/>
      <c r="MMR524" s="61"/>
      <c r="MMS524" s="70"/>
      <c r="MMT524" s="70"/>
      <c r="MMU524" s="60"/>
      <c r="MMV524" s="61"/>
      <c r="MMW524" s="70"/>
      <c r="MMX524" s="70"/>
      <c r="MMY524" s="60"/>
      <c r="MMZ524" s="61"/>
      <c r="MNA524" s="70"/>
      <c r="MNB524" s="70"/>
      <c r="MNC524" s="60"/>
      <c r="MND524" s="61"/>
      <c r="MNE524" s="70"/>
      <c r="MNF524" s="70"/>
      <c r="MNG524" s="60"/>
      <c r="MNH524" s="61"/>
      <c r="MNI524" s="70"/>
      <c r="MNJ524" s="70"/>
      <c r="MNK524" s="60"/>
      <c r="MNL524" s="61"/>
      <c r="MNM524" s="70"/>
      <c r="MNN524" s="70"/>
      <c r="MNO524" s="60"/>
      <c r="MNP524" s="61"/>
      <c r="MNQ524" s="70"/>
      <c r="MNR524" s="70"/>
      <c r="MNS524" s="60"/>
      <c r="MNT524" s="61"/>
      <c r="MNU524" s="70"/>
      <c r="MNV524" s="70"/>
      <c r="MNW524" s="60"/>
      <c r="MNX524" s="61"/>
      <c r="MNY524" s="70"/>
      <c r="MNZ524" s="70"/>
      <c r="MOA524" s="60"/>
      <c r="MOB524" s="61"/>
      <c r="MOC524" s="70"/>
      <c r="MOD524" s="70"/>
      <c r="MOE524" s="60"/>
      <c r="MOF524" s="61"/>
      <c r="MOG524" s="70"/>
      <c r="MOH524" s="70"/>
      <c r="MOI524" s="60"/>
      <c r="MOJ524" s="61"/>
      <c r="MOK524" s="70"/>
      <c r="MOL524" s="70"/>
      <c r="MOM524" s="60"/>
      <c r="MON524" s="61"/>
      <c r="MOO524" s="70"/>
      <c r="MOP524" s="70"/>
      <c r="MOQ524" s="60"/>
      <c r="MOR524" s="61"/>
      <c r="MOS524" s="70"/>
      <c r="MOT524" s="70"/>
      <c r="MOU524" s="60"/>
      <c r="MOV524" s="61"/>
      <c r="MOW524" s="70"/>
      <c r="MOX524" s="70"/>
      <c r="MOY524" s="60"/>
      <c r="MOZ524" s="61"/>
      <c r="MPA524" s="70"/>
      <c r="MPB524" s="70"/>
      <c r="MPC524" s="60"/>
      <c r="MPD524" s="61"/>
      <c r="MPE524" s="70"/>
      <c r="MPF524" s="70"/>
      <c r="MPG524" s="60"/>
      <c r="MPH524" s="61"/>
      <c r="MPI524" s="70"/>
      <c r="MPJ524" s="70"/>
      <c r="MPK524" s="60"/>
      <c r="MPL524" s="61"/>
      <c r="MPM524" s="70"/>
      <c r="MPN524" s="70"/>
      <c r="MPO524" s="60"/>
      <c r="MPP524" s="61"/>
      <c r="MPQ524" s="70"/>
      <c r="MPR524" s="70"/>
      <c r="MPS524" s="60"/>
      <c r="MPT524" s="61"/>
      <c r="MPU524" s="70"/>
      <c r="MPV524" s="70"/>
      <c r="MPW524" s="60"/>
      <c r="MPX524" s="61"/>
      <c r="MPY524" s="70"/>
      <c r="MPZ524" s="70"/>
      <c r="MQA524" s="60"/>
      <c r="MQB524" s="61"/>
      <c r="MQC524" s="70"/>
      <c r="MQD524" s="70"/>
      <c r="MQE524" s="60"/>
      <c r="MQF524" s="61"/>
      <c r="MQG524" s="70"/>
      <c r="MQH524" s="70"/>
      <c r="MQI524" s="60"/>
      <c r="MQJ524" s="61"/>
      <c r="MQK524" s="70"/>
      <c r="MQL524" s="70"/>
      <c r="MQM524" s="60"/>
      <c r="MQN524" s="61"/>
      <c r="MQO524" s="70"/>
      <c r="MQP524" s="70"/>
      <c r="MQQ524" s="60"/>
      <c r="MQR524" s="61"/>
      <c r="MQS524" s="70"/>
      <c r="MQT524" s="70"/>
      <c r="MQU524" s="60"/>
      <c r="MQV524" s="61"/>
      <c r="MQW524" s="70"/>
      <c r="MQX524" s="70"/>
      <c r="MQY524" s="60"/>
      <c r="MQZ524" s="61"/>
      <c r="MRA524" s="70"/>
      <c r="MRB524" s="70"/>
      <c r="MRC524" s="60"/>
      <c r="MRD524" s="61"/>
      <c r="MRE524" s="70"/>
      <c r="MRF524" s="70"/>
      <c r="MRG524" s="60"/>
      <c r="MRH524" s="61"/>
      <c r="MRI524" s="70"/>
      <c r="MRJ524" s="70"/>
      <c r="MRK524" s="60"/>
      <c r="MRL524" s="61"/>
      <c r="MRM524" s="70"/>
      <c r="MRN524" s="70"/>
      <c r="MRO524" s="60"/>
      <c r="MRP524" s="61"/>
      <c r="MRQ524" s="70"/>
      <c r="MRR524" s="70"/>
      <c r="MRS524" s="60"/>
      <c r="MRT524" s="61"/>
      <c r="MRU524" s="70"/>
      <c r="MRV524" s="70"/>
      <c r="MRW524" s="60"/>
      <c r="MRX524" s="61"/>
      <c r="MRY524" s="70"/>
      <c r="MRZ524" s="70"/>
      <c r="MSA524" s="60"/>
      <c r="MSB524" s="61"/>
      <c r="MSC524" s="70"/>
      <c r="MSD524" s="70"/>
      <c r="MSE524" s="60"/>
      <c r="MSF524" s="61"/>
      <c r="MSG524" s="70"/>
      <c r="MSH524" s="70"/>
      <c r="MSI524" s="60"/>
      <c r="MSJ524" s="61"/>
      <c r="MSK524" s="70"/>
      <c r="MSL524" s="70"/>
      <c r="MSM524" s="60"/>
      <c r="MSN524" s="61"/>
      <c r="MSO524" s="70"/>
      <c r="MSP524" s="70"/>
      <c r="MSQ524" s="60"/>
      <c r="MSR524" s="61"/>
      <c r="MSS524" s="70"/>
      <c r="MST524" s="70"/>
      <c r="MSU524" s="60"/>
      <c r="MSV524" s="61"/>
      <c r="MSW524" s="70"/>
      <c r="MSX524" s="70"/>
      <c r="MSY524" s="60"/>
      <c r="MSZ524" s="61"/>
      <c r="MTA524" s="70"/>
      <c r="MTB524" s="70"/>
      <c r="MTC524" s="60"/>
      <c r="MTD524" s="61"/>
      <c r="MTE524" s="70"/>
      <c r="MTF524" s="70"/>
      <c r="MTG524" s="60"/>
      <c r="MTH524" s="61"/>
      <c r="MTI524" s="70"/>
      <c r="MTJ524" s="70"/>
      <c r="MTK524" s="60"/>
      <c r="MTL524" s="61"/>
      <c r="MTM524" s="70"/>
      <c r="MTN524" s="70"/>
      <c r="MTO524" s="60"/>
      <c r="MTP524" s="61"/>
      <c r="MTQ524" s="70"/>
      <c r="MTR524" s="70"/>
      <c r="MTS524" s="60"/>
      <c r="MTT524" s="61"/>
      <c r="MTU524" s="70"/>
      <c r="MTV524" s="70"/>
      <c r="MTW524" s="60"/>
      <c r="MTX524" s="61"/>
      <c r="MTY524" s="70"/>
      <c r="MTZ524" s="70"/>
      <c r="MUA524" s="60"/>
      <c r="MUB524" s="61"/>
      <c r="MUC524" s="70"/>
      <c r="MUD524" s="70"/>
      <c r="MUE524" s="60"/>
      <c r="MUF524" s="61"/>
      <c r="MUG524" s="70"/>
      <c r="MUH524" s="70"/>
      <c r="MUI524" s="60"/>
      <c r="MUJ524" s="61"/>
      <c r="MUK524" s="70"/>
      <c r="MUL524" s="70"/>
      <c r="MUM524" s="60"/>
      <c r="MUN524" s="61"/>
      <c r="MUO524" s="70"/>
      <c r="MUP524" s="70"/>
      <c r="MUQ524" s="60"/>
      <c r="MUR524" s="61"/>
      <c r="MUS524" s="70"/>
      <c r="MUT524" s="70"/>
      <c r="MUU524" s="60"/>
      <c r="MUV524" s="61"/>
      <c r="MUW524" s="70"/>
      <c r="MUX524" s="70"/>
      <c r="MUY524" s="60"/>
      <c r="MUZ524" s="61"/>
      <c r="MVA524" s="70"/>
      <c r="MVB524" s="70"/>
      <c r="MVC524" s="60"/>
      <c r="MVD524" s="61"/>
      <c r="MVE524" s="70"/>
      <c r="MVF524" s="70"/>
      <c r="MVG524" s="60"/>
      <c r="MVH524" s="61"/>
      <c r="MVI524" s="70"/>
      <c r="MVJ524" s="70"/>
      <c r="MVK524" s="60"/>
      <c r="MVL524" s="61"/>
      <c r="MVM524" s="70"/>
      <c r="MVN524" s="70"/>
      <c r="MVO524" s="60"/>
      <c r="MVP524" s="61"/>
      <c r="MVQ524" s="70"/>
      <c r="MVR524" s="70"/>
      <c r="MVS524" s="60"/>
      <c r="MVT524" s="61"/>
      <c r="MVU524" s="70"/>
      <c r="MVV524" s="70"/>
      <c r="MVW524" s="60"/>
      <c r="MVX524" s="61"/>
      <c r="MVY524" s="70"/>
      <c r="MVZ524" s="70"/>
      <c r="MWA524" s="60"/>
      <c r="MWB524" s="61"/>
      <c r="MWC524" s="70"/>
      <c r="MWD524" s="70"/>
      <c r="MWE524" s="60"/>
      <c r="MWF524" s="61"/>
      <c r="MWG524" s="70"/>
      <c r="MWH524" s="70"/>
      <c r="MWI524" s="60"/>
      <c r="MWJ524" s="61"/>
      <c r="MWK524" s="70"/>
      <c r="MWL524" s="70"/>
      <c r="MWM524" s="60"/>
      <c r="MWN524" s="61"/>
      <c r="MWO524" s="70"/>
      <c r="MWP524" s="70"/>
      <c r="MWQ524" s="60"/>
      <c r="MWR524" s="61"/>
      <c r="MWS524" s="70"/>
      <c r="MWT524" s="70"/>
      <c r="MWU524" s="60"/>
      <c r="MWV524" s="61"/>
      <c r="MWW524" s="70"/>
      <c r="MWX524" s="70"/>
      <c r="MWY524" s="60"/>
      <c r="MWZ524" s="61"/>
      <c r="MXA524" s="70"/>
      <c r="MXB524" s="70"/>
      <c r="MXC524" s="60"/>
      <c r="MXD524" s="61"/>
      <c r="MXE524" s="70"/>
      <c r="MXF524" s="70"/>
      <c r="MXG524" s="60"/>
      <c r="MXH524" s="61"/>
      <c r="MXI524" s="70"/>
      <c r="MXJ524" s="70"/>
      <c r="MXK524" s="60"/>
      <c r="MXL524" s="61"/>
      <c r="MXM524" s="70"/>
      <c r="MXN524" s="70"/>
      <c r="MXO524" s="60"/>
      <c r="MXP524" s="61"/>
      <c r="MXQ524" s="70"/>
      <c r="MXR524" s="70"/>
      <c r="MXS524" s="60"/>
      <c r="MXT524" s="61"/>
      <c r="MXU524" s="70"/>
      <c r="MXV524" s="70"/>
      <c r="MXW524" s="60"/>
      <c r="MXX524" s="61"/>
      <c r="MXY524" s="70"/>
      <c r="MXZ524" s="70"/>
      <c r="MYA524" s="60"/>
      <c r="MYB524" s="61"/>
      <c r="MYC524" s="70"/>
      <c r="MYD524" s="70"/>
      <c r="MYE524" s="60"/>
      <c r="MYF524" s="61"/>
      <c r="MYG524" s="70"/>
      <c r="MYH524" s="70"/>
      <c r="MYI524" s="60"/>
      <c r="MYJ524" s="61"/>
      <c r="MYK524" s="70"/>
      <c r="MYL524" s="70"/>
      <c r="MYM524" s="60"/>
      <c r="MYN524" s="61"/>
      <c r="MYO524" s="70"/>
      <c r="MYP524" s="70"/>
      <c r="MYQ524" s="60"/>
      <c r="MYR524" s="61"/>
      <c r="MYS524" s="70"/>
      <c r="MYT524" s="70"/>
      <c r="MYU524" s="60"/>
      <c r="MYV524" s="61"/>
      <c r="MYW524" s="70"/>
      <c r="MYX524" s="70"/>
      <c r="MYY524" s="60"/>
      <c r="MYZ524" s="61"/>
      <c r="MZA524" s="70"/>
      <c r="MZB524" s="70"/>
      <c r="MZC524" s="60"/>
      <c r="MZD524" s="61"/>
      <c r="MZE524" s="70"/>
      <c r="MZF524" s="70"/>
      <c r="MZG524" s="60"/>
      <c r="MZH524" s="61"/>
      <c r="MZI524" s="70"/>
      <c r="MZJ524" s="70"/>
      <c r="MZK524" s="60"/>
      <c r="MZL524" s="61"/>
      <c r="MZM524" s="70"/>
      <c r="MZN524" s="70"/>
      <c r="MZO524" s="60"/>
      <c r="MZP524" s="61"/>
      <c r="MZQ524" s="70"/>
      <c r="MZR524" s="70"/>
      <c r="MZS524" s="60"/>
      <c r="MZT524" s="61"/>
      <c r="MZU524" s="70"/>
      <c r="MZV524" s="70"/>
      <c r="MZW524" s="60"/>
      <c r="MZX524" s="61"/>
      <c r="MZY524" s="70"/>
      <c r="MZZ524" s="70"/>
      <c r="NAA524" s="60"/>
      <c r="NAB524" s="61"/>
      <c r="NAC524" s="70"/>
      <c r="NAD524" s="70"/>
      <c r="NAE524" s="60"/>
      <c r="NAF524" s="61"/>
      <c r="NAG524" s="70"/>
      <c r="NAH524" s="70"/>
      <c r="NAI524" s="60"/>
      <c r="NAJ524" s="61"/>
      <c r="NAK524" s="70"/>
      <c r="NAL524" s="70"/>
      <c r="NAM524" s="60"/>
      <c r="NAN524" s="61"/>
      <c r="NAO524" s="70"/>
      <c r="NAP524" s="70"/>
      <c r="NAQ524" s="60"/>
      <c r="NAR524" s="61"/>
      <c r="NAS524" s="70"/>
      <c r="NAT524" s="70"/>
      <c r="NAU524" s="60"/>
      <c r="NAV524" s="61"/>
      <c r="NAW524" s="70"/>
      <c r="NAX524" s="70"/>
      <c r="NAY524" s="60"/>
      <c r="NAZ524" s="61"/>
      <c r="NBA524" s="70"/>
      <c r="NBB524" s="70"/>
      <c r="NBC524" s="60"/>
      <c r="NBD524" s="61"/>
      <c r="NBE524" s="70"/>
      <c r="NBF524" s="70"/>
      <c r="NBG524" s="60"/>
      <c r="NBH524" s="61"/>
      <c r="NBI524" s="70"/>
      <c r="NBJ524" s="70"/>
      <c r="NBK524" s="60"/>
      <c r="NBL524" s="61"/>
      <c r="NBM524" s="70"/>
      <c r="NBN524" s="70"/>
      <c r="NBO524" s="60"/>
      <c r="NBP524" s="61"/>
      <c r="NBQ524" s="70"/>
      <c r="NBR524" s="70"/>
      <c r="NBS524" s="60"/>
      <c r="NBT524" s="61"/>
      <c r="NBU524" s="70"/>
      <c r="NBV524" s="70"/>
      <c r="NBW524" s="60"/>
      <c r="NBX524" s="61"/>
      <c r="NBY524" s="70"/>
      <c r="NBZ524" s="70"/>
      <c r="NCA524" s="60"/>
      <c r="NCB524" s="61"/>
      <c r="NCC524" s="70"/>
      <c r="NCD524" s="70"/>
      <c r="NCE524" s="60"/>
      <c r="NCF524" s="61"/>
      <c r="NCG524" s="70"/>
      <c r="NCH524" s="70"/>
      <c r="NCI524" s="60"/>
      <c r="NCJ524" s="61"/>
      <c r="NCK524" s="70"/>
      <c r="NCL524" s="70"/>
      <c r="NCM524" s="60"/>
      <c r="NCN524" s="61"/>
      <c r="NCO524" s="70"/>
      <c r="NCP524" s="70"/>
      <c r="NCQ524" s="60"/>
      <c r="NCR524" s="61"/>
      <c r="NCS524" s="70"/>
      <c r="NCT524" s="70"/>
      <c r="NCU524" s="60"/>
      <c r="NCV524" s="61"/>
      <c r="NCW524" s="70"/>
      <c r="NCX524" s="70"/>
      <c r="NCY524" s="60"/>
      <c r="NCZ524" s="61"/>
      <c r="NDA524" s="70"/>
      <c r="NDB524" s="70"/>
      <c r="NDC524" s="60"/>
      <c r="NDD524" s="61"/>
      <c r="NDE524" s="70"/>
      <c r="NDF524" s="70"/>
      <c r="NDG524" s="60"/>
      <c r="NDH524" s="61"/>
      <c r="NDI524" s="70"/>
      <c r="NDJ524" s="70"/>
      <c r="NDK524" s="60"/>
      <c r="NDL524" s="61"/>
      <c r="NDM524" s="70"/>
      <c r="NDN524" s="70"/>
      <c r="NDO524" s="60"/>
      <c r="NDP524" s="61"/>
      <c r="NDQ524" s="70"/>
      <c r="NDR524" s="70"/>
      <c r="NDS524" s="60"/>
      <c r="NDT524" s="61"/>
      <c r="NDU524" s="70"/>
      <c r="NDV524" s="70"/>
      <c r="NDW524" s="60"/>
      <c r="NDX524" s="61"/>
      <c r="NDY524" s="70"/>
      <c r="NDZ524" s="70"/>
      <c r="NEA524" s="60"/>
      <c r="NEB524" s="61"/>
      <c r="NEC524" s="70"/>
      <c r="NED524" s="70"/>
      <c r="NEE524" s="60"/>
      <c r="NEF524" s="61"/>
      <c r="NEG524" s="70"/>
      <c r="NEH524" s="70"/>
      <c r="NEI524" s="60"/>
      <c r="NEJ524" s="61"/>
      <c r="NEK524" s="70"/>
      <c r="NEL524" s="70"/>
      <c r="NEM524" s="60"/>
      <c r="NEN524" s="61"/>
      <c r="NEO524" s="70"/>
      <c r="NEP524" s="70"/>
      <c r="NEQ524" s="60"/>
      <c r="NER524" s="61"/>
      <c r="NES524" s="70"/>
      <c r="NET524" s="70"/>
      <c r="NEU524" s="60"/>
      <c r="NEV524" s="61"/>
      <c r="NEW524" s="70"/>
      <c r="NEX524" s="70"/>
      <c r="NEY524" s="60"/>
      <c r="NEZ524" s="61"/>
      <c r="NFA524" s="70"/>
      <c r="NFB524" s="70"/>
      <c r="NFC524" s="60"/>
      <c r="NFD524" s="61"/>
      <c r="NFE524" s="70"/>
      <c r="NFF524" s="70"/>
      <c r="NFG524" s="60"/>
      <c r="NFH524" s="61"/>
      <c r="NFI524" s="70"/>
      <c r="NFJ524" s="70"/>
      <c r="NFK524" s="60"/>
      <c r="NFL524" s="61"/>
      <c r="NFM524" s="70"/>
      <c r="NFN524" s="70"/>
      <c r="NFO524" s="60"/>
      <c r="NFP524" s="61"/>
      <c r="NFQ524" s="70"/>
      <c r="NFR524" s="70"/>
      <c r="NFS524" s="60"/>
      <c r="NFT524" s="61"/>
      <c r="NFU524" s="70"/>
      <c r="NFV524" s="70"/>
      <c r="NFW524" s="60"/>
      <c r="NFX524" s="61"/>
      <c r="NFY524" s="70"/>
      <c r="NFZ524" s="70"/>
      <c r="NGA524" s="60"/>
      <c r="NGB524" s="61"/>
      <c r="NGC524" s="70"/>
      <c r="NGD524" s="70"/>
      <c r="NGE524" s="60"/>
      <c r="NGF524" s="61"/>
      <c r="NGG524" s="70"/>
      <c r="NGH524" s="70"/>
      <c r="NGI524" s="60"/>
      <c r="NGJ524" s="61"/>
      <c r="NGK524" s="70"/>
      <c r="NGL524" s="70"/>
      <c r="NGM524" s="60"/>
      <c r="NGN524" s="61"/>
      <c r="NGO524" s="70"/>
      <c r="NGP524" s="70"/>
      <c r="NGQ524" s="60"/>
      <c r="NGR524" s="61"/>
      <c r="NGS524" s="70"/>
      <c r="NGT524" s="70"/>
      <c r="NGU524" s="60"/>
      <c r="NGV524" s="61"/>
      <c r="NGW524" s="70"/>
      <c r="NGX524" s="70"/>
      <c r="NGY524" s="60"/>
      <c r="NGZ524" s="61"/>
      <c r="NHA524" s="70"/>
      <c r="NHB524" s="70"/>
      <c r="NHC524" s="60"/>
      <c r="NHD524" s="61"/>
      <c r="NHE524" s="70"/>
      <c r="NHF524" s="70"/>
      <c r="NHG524" s="60"/>
      <c r="NHH524" s="61"/>
      <c r="NHI524" s="70"/>
      <c r="NHJ524" s="70"/>
      <c r="NHK524" s="60"/>
      <c r="NHL524" s="61"/>
      <c r="NHM524" s="70"/>
      <c r="NHN524" s="70"/>
      <c r="NHO524" s="60"/>
      <c r="NHP524" s="61"/>
      <c r="NHQ524" s="70"/>
      <c r="NHR524" s="70"/>
      <c r="NHS524" s="60"/>
      <c r="NHT524" s="61"/>
      <c r="NHU524" s="70"/>
      <c r="NHV524" s="70"/>
      <c r="NHW524" s="60"/>
      <c r="NHX524" s="61"/>
      <c r="NHY524" s="70"/>
      <c r="NHZ524" s="70"/>
      <c r="NIA524" s="60"/>
      <c r="NIB524" s="61"/>
      <c r="NIC524" s="70"/>
      <c r="NID524" s="70"/>
      <c r="NIE524" s="60"/>
      <c r="NIF524" s="61"/>
      <c r="NIG524" s="70"/>
      <c r="NIH524" s="70"/>
      <c r="NII524" s="60"/>
      <c r="NIJ524" s="61"/>
      <c r="NIK524" s="70"/>
      <c r="NIL524" s="70"/>
      <c r="NIM524" s="60"/>
      <c r="NIN524" s="61"/>
      <c r="NIO524" s="70"/>
      <c r="NIP524" s="70"/>
      <c r="NIQ524" s="60"/>
      <c r="NIR524" s="61"/>
      <c r="NIS524" s="70"/>
      <c r="NIT524" s="70"/>
      <c r="NIU524" s="60"/>
      <c r="NIV524" s="61"/>
      <c r="NIW524" s="70"/>
      <c r="NIX524" s="70"/>
      <c r="NIY524" s="60"/>
      <c r="NIZ524" s="61"/>
      <c r="NJA524" s="70"/>
      <c r="NJB524" s="70"/>
      <c r="NJC524" s="60"/>
      <c r="NJD524" s="61"/>
      <c r="NJE524" s="70"/>
      <c r="NJF524" s="70"/>
      <c r="NJG524" s="60"/>
      <c r="NJH524" s="61"/>
      <c r="NJI524" s="70"/>
      <c r="NJJ524" s="70"/>
      <c r="NJK524" s="60"/>
      <c r="NJL524" s="61"/>
      <c r="NJM524" s="70"/>
      <c r="NJN524" s="70"/>
      <c r="NJO524" s="60"/>
      <c r="NJP524" s="61"/>
      <c r="NJQ524" s="70"/>
      <c r="NJR524" s="70"/>
      <c r="NJS524" s="60"/>
      <c r="NJT524" s="61"/>
      <c r="NJU524" s="70"/>
      <c r="NJV524" s="70"/>
      <c r="NJW524" s="60"/>
      <c r="NJX524" s="61"/>
      <c r="NJY524" s="70"/>
      <c r="NJZ524" s="70"/>
      <c r="NKA524" s="60"/>
      <c r="NKB524" s="61"/>
      <c r="NKC524" s="70"/>
      <c r="NKD524" s="70"/>
      <c r="NKE524" s="60"/>
      <c r="NKF524" s="61"/>
      <c r="NKG524" s="70"/>
      <c r="NKH524" s="70"/>
      <c r="NKI524" s="60"/>
      <c r="NKJ524" s="61"/>
      <c r="NKK524" s="70"/>
      <c r="NKL524" s="70"/>
      <c r="NKM524" s="60"/>
      <c r="NKN524" s="61"/>
      <c r="NKO524" s="70"/>
      <c r="NKP524" s="70"/>
      <c r="NKQ524" s="60"/>
      <c r="NKR524" s="61"/>
      <c r="NKS524" s="70"/>
      <c r="NKT524" s="70"/>
      <c r="NKU524" s="60"/>
      <c r="NKV524" s="61"/>
      <c r="NKW524" s="70"/>
      <c r="NKX524" s="70"/>
      <c r="NKY524" s="60"/>
      <c r="NKZ524" s="61"/>
      <c r="NLA524" s="70"/>
      <c r="NLB524" s="70"/>
      <c r="NLC524" s="60"/>
      <c r="NLD524" s="61"/>
      <c r="NLE524" s="70"/>
      <c r="NLF524" s="70"/>
      <c r="NLG524" s="60"/>
      <c r="NLH524" s="61"/>
      <c r="NLI524" s="70"/>
      <c r="NLJ524" s="70"/>
      <c r="NLK524" s="60"/>
      <c r="NLL524" s="61"/>
      <c r="NLM524" s="70"/>
      <c r="NLN524" s="70"/>
      <c r="NLO524" s="60"/>
      <c r="NLP524" s="61"/>
      <c r="NLQ524" s="70"/>
      <c r="NLR524" s="70"/>
      <c r="NLS524" s="60"/>
      <c r="NLT524" s="61"/>
      <c r="NLU524" s="70"/>
      <c r="NLV524" s="70"/>
      <c r="NLW524" s="60"/>
      <c r="NLX524" s="61"/>
      <c r="NLY524" s="70"/>
      <c r="NLZ524" s="70"/>
      <c r="NMA524" s="60"/>
      <c r="NMB524" s="61"/>
      <c r="NMC524" s="70"/>
      <c r="NMD524" s="70"/>
      <c r="NME524" s="60"/>
      <c r="NMF524" s="61"/>
      <c r="NMG524" s="70"/>
      <c r="NMH524" s="70"/>
      <c r="NMI524" s="60"/>
      <c r="NMJ524" s="61"/>
      <c r="NMK524" s="70"/>
      <c r="NML524" s="70"/>
      <c r="NMM524" s="60"/>
      <c r="NMN524" s="61"/>
      <c r="NMO524" s="70"/>
      <c r="NMP524" s="70"/>
      <c r="NMQ524" s="60"/>
      <c r="NMR524" s="61"/>
      <c r="NMS524" s="70"/>
      <c r="NMT524" s="70"/>
      <c r="NMU524" s="60"/>
      <c r="NMV524" s="61"/>
      <c r="NMW524" s="70"/>
      <c r="NMX524" s="70"/>
      <c r="NMY524" s="60"/>
      <c r="NMZ524" s="61"/>
      <c r="NNA524" s="70"/>
      <c r="NNB524" s="70"/>
      <c r="NNC524" s="60"/>
      <c r="NND524" s="61"/>
      <c r="NNE524" s="70"/>
      <c r="NNF524" s="70"/>
      <c r="NNG524" s="60"/>
      <c r="NNH524" s="61"/>
      <c r="NNI524" s="70"/>
      <c r="NNJ524" s="70"/>
      <c r="NNK524" s="60"/>
      <c r="NNL524" s="61"/>
      <c r="NNM524" s="70"/>
      <c r="NNN524" s="70"/>
      <c r="NNO524" s="60"/>
      <c r="NNP524" s="61"/>
      <c r="NNQ524" s="70"/>
      <c r="NNR524" s="70"/>
      <c r="NNS524" s="60"/>
      <c r="NNT524" s="61"/>
      <c r="NNU524" s="70"/>
      <c r="NNV524" s="70"/>
      <c r="NNW524" s="60"/>
      <c r="NNX524" s="61"/>
      <c r="NNY524" s="70"/>
      <c r="NNZ524" s="70"/>
      <c r="NOA524" s="60"/>
      <c r="NOB524" s="61"/>
      <c r="NOC524" s="70"/>
      <c r="NOD524" s="70"/>
      <c r="NOE524" s="60"/>
      <c r="NOF524" s="61"/>
      <c r="NOG524" s="70"/>
      <c r="NOH524" s="70"/>
      <c r="NOI524" s="60"/>
      <c r="NOJ524" s="61"/>
      <c r="NOK524" s="70"/>
      <c r="NOL524" s="70"/>
      <c r="NOM524" s="60"/>
      <c r="NON524" s="61"/>
      <c r="NOO524" s="70"/>
      <c r="NOP524" s="70"/>
      <c r="NOQ524" s="60"/>
      <c r="NOR524" s="61"/>
      <c r="NOS524" s="70"/>
      <c r="NOT524" s="70"/>
      <c r="NOU524" s="60"/>
      <c r="NOV524" s="61"/>
      <c r="NOW524" s="70"/>
      <c r="NOX524" s="70"/>
      <c r="NOY524" s="60"/>
      <c r="NOZ524" s="61"/>
      <c r="NPA524" s="70"/>
      <c r="NPB524" s="70"/>
      <c r="NPC524" s="60"/>
      <c r="NPD524" s="61"/>
      <c r="NPE524" s="70"/>
      <c r="NPF524" s="70"/>
      <c r="NPG524" s="60"/>
      <c r="NPH524" s="61"/>
      <c r="NPI524" s="70"/>
      <c r="NPJ524" s="70"/>
      <c r="NPK524" s="60"/>
      <c r="NPL524" s="61"/>
      <c r="NPM524" s="70"/>
      <c r="NPN524" s="70"/>
      <c r="NPO524" s="60"/>
      <c r="NPP524" s="61"/>
      <c r="NPQ524" s="70"/>
      <c r="NPR524" s="70"/>
      <c r="NPS524" s="60"/>
      <c r="NPT524" s="61"/>
      <c r="NPU524" s="70"/>
      <c r="NPV524" s="70"/>
      <c r="NPW524" s="60"/>
      <c r="NPX524" s="61"/>
      <c r="NPY524" s="70"/>
      <c r="NPZ524" s="70"/>
      <c r="NQA524" s="60"/>
      <c r="NQB524" s="61"/>
      <c r="NQC524" s="70"/>
      <c r="NQD524" s="70"/>
      <c r="NQE524" s="60"/>
      <c r="NQF524" s="61"/>
      <c r="NQG524" s="70"/>
      <c r="NQH524" s="70"/>
      <c r="NQI524" s="60"/>
      <c r="NQJ524" s="61"/>
      <c r="NQK524" s="70"/>
      <c r="NQL524" s="70"/>
      <c r="NQM524" s="60"/>
      <c r="NQN524" s="61"/>
      <c r="NQO524" s="70"/>
      <c r="NQP524" s="70"/>
      <c r="NQQ524" s="60"/>
      <c r="NQR524" s="61"/>
      <c r="NQS524" s="70"/>
      <c r="NQT524" s="70"/>
      <c r="NQU524" s="60"/>
      <c r="NQV524" s="61"/>
      <c r="NQW524" s="70"/>
      <c r="NQX524" s="70"/>
      <c r="NQY524" s="60"/>
      <c r="NQZ524" s="61"/>
      <c r="NRA524" s="70"/>
      <c r="NRB524" s="70"/>
      <c r="NRC524" s="60"/>
      <c r="NRD524" s="61"/>
      <c r="NRE524" s="70"/>
      <c r="NRF524" s="70"/>
      <c r="NRG524" s="60"/>
      <c r="NRH524" s="61"/>
      <c r="NRI524" s="70"/>
      <c r="NRJ524" s="70"/>
      <c r="NRK524" s="60"/>
      <c r="NRL524" s="61"/>
      <c r="NRM524" s="70"/>
      <c r="NRN524" s="70"/>
      <c r="NRO524" s="60"/>
      <c r="NRP524" s="61"/>
      <c r="NRQ524" s="70"/>
      <c r="NRR524" s="70"/>
      <c r="NRS524" s="60"/>
      <c r="NRT524" s="61"/>
      <c r="NRU524" s="70"/>
      <c r="NRV524" s="70"/>
      <c r="NRW524" s="60"/>
      <c r="NRX524" s="61"/>
      <c r="NRY524" s="70"/>
      <c r="NRZ524" s="70"/>
      <c r="NSA524" s="60"/>
      <c r="NSB524" s="61"/>
      <c r="NSC524" s="70"/>
      <c r="NSD524" s="70"/>
      <c r="NSE524" s="60"/>
      <c r="NSF524" s="61"/>
      <c r="NSG524" s="70"/>
      <c r="NSH524" s="70"/>
      <c r="NSI524" s="60"/>
      <c r="NSJ524" s="61"/>
      <c r="NSK524" s="70"/>
      <c r="NSL524" s="70"/>
      <c r="NSM524" s="60"/>
      <c r="NSN524" s="61"/>
      <c r="NSO524" s="70"/>
      <c r="NSP524" s="70"/>
      <c r="NSQ524" s="60"/>
      <c r="NSR524" s="61"/>
      <c r="NSS524" s="70"/>
      <c r="NST524" s="70"/>
      <c r="NSU524" s="60"/>
      <c r="NSV524" s="61"/>
      <c r="NSW524" s="70"/>
      <c r="NSX524" s="70"/>
      <c r="NSY524" s="60"/>
      <c r="NSZ524" s="61"/>
      <c r="NTA524" s="70"/>
      <c r="NTB524" s="70"/>
      <c r="NTC524" s="60"/>
      <c r="NTD524" s="61"/>
      <c r="NTE524" s="70"/>
      <c r="NTF524" s="70"/>
      <c r="NTG524" s="60"/>
      <c r="NTH524" s="61"/>
      <c r="NTI524" s="70"/>
      <c r="NTJ524" s="70"/>
      <c r="NTK524" s="60"/>
      <c r="NTL524" s="61"/>
      <c r="NTM524" s="70"/>
      <c r="NTN524" s="70"/>
      <c r="NTO524" s="60"/>
      <c r="NTP524" s="61"/>
      <c r="NTQ524" s="70"/>
      <c r="NTR524" s="70"/>
      <c r="NTS524" s="60"/>
      <c r="NTT524" s="61"/>
      <c r="NTU524" s="70"/>
      <c r="NTV524" s="70"/>
      <c r="NTW524" s="60"/>
      <c r="NTX524" s="61"/>
      <c r="NTY524" s="70"/>
      <c r="NTZ524" s="70"/>
      <c r="NUA524" s="60"/>
      <c r="NUB524" s="61"/>
      <c r="NUC524" s="70"/>
      <c r="NUD524" s="70"/>
      <c r="NUE524" s="60"/>
      <c r="NUF524" s="61"/>
      <c r="NUG524" s="70"/>
      <c r="NUH524" s="70"/>
      <c r="NUI524" s="60"/>
      <c r="NUJ524" s="61"/>
      <c r="NUK524" s="70"/>
      <c r="NUL524" s="70"/>
      <c r="NUM524" s="60"/>
      <c r="NUN524" s="61"/>
      <c r="NUO524" s="70"/>
      <c r="NUP524" s="70"/>
      <c r="NUQ524" s="60"/>
      <c r="NUR524" s="61"/>
      <c r="NUS524" s="70"/>
      <c r="NUT524" s="70"/>
      <c r="NUU524" s="60"/>
      <c r="NUV524" s="61"/>
      <c r="NUW524" s="70"/>
      <c r="NUX524" s="70"/>
      <c r="NUY524" s="60"/>
      <c r="NUZ524" s="61"/>
      <c r="NVA524" s="70"/>
      <c r="NVB524" s="70"/>
      <c r="NVC524" s="60"/>
      <c r="NVD524" s="61"/>
      <c r="NVE524" s="70"/>
      <c r="NVF524" s="70"/>
      <c r="NVG524" s="60"/>
      <c r="NVH524" s="61"/>
      <c r="NVI524" s="70"/>
      <c r="NVJ524" s="70"/>
      <c r="NVK524" s="60"/>
      <c r="NVL524" s="61"/>
      <c r="NVM524" s="70"/>
      <c r="NVN524" s="70"/>
      <c r="NVO524" s="60"/>
      <c r="NVP524" s="61"/>
      <c r="NVQ524" s="70"/>
      <c r="NVR524" s="70"/>
      <c r="NVS524" s="60"/>
      <c r="NVT524" s="61"/>
      <c r="NVU524" s="70"/>
      <c r="NVV524" s="70"/>
      <c r="NVW524" s="60"/>
      <c r="NVX524" s="61"/>
      <c r="NVY524" s="70"/>
      <c r="NVZ524" s="70"/>
      <c r="NWA524" s="60"/>
      <c r="NWB524" s="61"/>
      <c r="NWC524" s="70"/>
      <c r="NWD524" s="70"/>
      <c r="NWE524" s="60"/>
      <c r="NWF524" s="61"/>
      <c r="NWG524" s="70"/>
      <c r="NWH524" s="70"/>
      <c r="NWI524" s="60"/>
      <c r="NWJ524" s="61"/>
      <c r="NWK524" s="70"/>
      <c r="NWL524" s="70"/>
      <c r="NWM524" s="60"/>
      <c r="NWN524" s="61"/>
      <c r="NWO524" s="70"/>
      <c r="NWP524" s="70"/>
      <c r="NWQ524" s="60"/>
      <c r="NWR524" s="61"/>
      <c r="NWS524" s="70"/>
      <c r="NWT524" s="70"/>
      <c r="NWU524" s="60"/>
      <c r="NWV524" s="61"/>
      <c r="NWW524" s="70"/>
      <c r="NWX524" s="70"/>
      <c r="NWY524" s="60"/>
      <c r="NWZ524" s="61"/>
      <c r="NXA524" s="70"/>
      <c r="NXB524" s="70"/>
      <c r="NXC524" s="60"/>
      <c r="NXD524" s="61"/>
      <c r="NXE524" s="70"/>
      <c r="NXF524" s="70"/>
      <c r="NXG524" s="60"/>
      <c r="NXH524" s="61"/>
      <c r="NXI524" s="70"/>
      <c r="NXJ524" s="70"/>
      <c r="NXK524" s="60"/>
      <c r="NXL524" s="61"/>
      <c r="NXM524" s="70"/>
      <c r="NXN524" s="70"/>
      <c r="NXO524" s="60"/>
      <c r="NXP524" s="61"/>
      <c r="NXQ524" s="70"/>
      <c r="NXR524" s="70"/>
      <c r="NXS524" s="60"/>
      <c r="NXT524" s="61"/>
      <c r="NXU524" s="70"/>
      <c r="NXV524" s="70"/>
      <c r="NXW524" s="60"/>
      <c r="NXX524" s="61"/>
      <c r="NXY524" s="70"/>
      <c r="NXZ524" s="70"/>
      <c r="NYA524" s="60"/>
      <c r="NYB524" s="61"/>
      <c r="NYC524" s="70"/>
      <c r="NYD524" s="70"/>
      <c r="NYE524" s="60"/>
      <c r="NYF524" s="61"/>
      <c r="NYG524" s="70"/>
      <c r="NYH524" s="70"/>
      <c r="NYI524" s="60"/>
      <c r="NYJ524" s="61"/>
      <c r="NYK524" s="70"/>
      <c r="NYL524" s="70"/>
      <c r="NYM524" s="60"/>
      <c r="NYN524" s="61"/>
      <c r="NYO524" s="70"/>
      <c r="NYP524" s="70"/>
      <c r="NYQ524" s="60"/>
      <c r="NYR524" s="61"/>
      <c r="NYS524" s="70"/>
      <c r="NYT524" s="70"/>
      <c r="NYU524" s="60"/>
      <c r="NYV524" s="61"/>
      <c r="NYW524" s="70"/>
      <c r="NYX524" s="70"/>
      <c r="NYY524" s="60"/>
      <c r="NYZ524" s="61"/>
      <c r="NZA524" s="70"/>
      <c r="NZB524" s="70"/>
      <c r="NZC524" s="60"/>
      <c r="NZD524" s="61"/>
      <c r="NZE524" s="70"/>
      <c r="NZF524" s="70"/>
      <c r="NZG524" s="60"/>
      <c r="NZH524" s="61"/>
      <c r="NZI524" s="70"/>
      <c r="NZJ524" s="70"/>
      <c r="NZK524" s="60"/>
      <c r="NZL524" s="61"/>
      <c r="NZM524" s="70"/>
      <c r="NZN524" s="70"/>
      <c r="NZO524" s="60"/>
      <c r="NZP524" s="61"/>
      <c r="NZQ524" s="70"/>
      <c r="NZR524" s="70"/>
      <c r="NZS524" s="60"/>
      <c r="NZT524" s="61"/>
      <c r="NZU524" s="70"/>
      <c r="NZV524" s="70"/>
      <c r="NZW524" s="60"/>
      <c r="NZX524" s="61"/>
      <c r="NZY524" s="70"/>
      <c r="NZZ524" s="70"/>
      <c r="OAA524" s="60"/>
      <c r="OAB524" s="61"/>
      <c r="OAC524" s="70"/>
      <c r="OAD524" s="70"/>
      <c r="OAE524" s="60"/>
      <c r="OAF524" s="61"/>
      <c r="OAG524" s="70"/>
      <c r="OAH524" s="70"/>
      <c r="OAI524" s="60"/>
      <c r="OAJ524" s="61"/>
      <c r="OAK524" s="70"/>
      <c r="OAL524" s="70"/>
      <c r="OAM524" s="60"/>
      <c r="OAN524" s="61"/>
      <c r="OAO524" s="70"/>
      <c r="OAP524" s="70"/>
      <c r="OAQ524" s="60"/>
      <c r="OAR524" s="61"/>
      <c r="OAS524" s="70"/>
      <c r="OAT524" s="70"/>
      <c r="OAU524" s="60"/>
      <c r="OAV524" s="61"/>
      <c r="OAW524" s="70"/>
      <c r="OAX524" s="70"/>
      <c r="OAY524" s="60"/>
      <c r="OAZ524" s="61"/>
      <c r="OBA524" s="70"/>
      <c r="OBB524" s="70"/>
      <c r="OBC524" s="60"/>
      <c r="OBD524" s="61"/>
      <c r="OBE524" s="70"/>
      <c r="OBF524" s="70"/>
      <c r="OBG524" s="60"/>
      <c r="OBH524" s="61"/>
      <c r="OBI524" s="70"/>
      <c r="OBJ524" s="70"/>
      <c r="OBK524" s="60"/>
      <c r="OBL524" s="61"/>
      <c r="OBM524" s="70"/>
      <c r="OBN524" s="70"/>
      <c r="OBO524" s="60"/>
      <c r="OBP524" s="61"/>
      <c r="OBQ524" s="70"/>
      <c r="OBR524" s="70"/>
      <c r="OBS524" s="60"/>
      <c r="OBT524" s="61"/>
      <c r="OBU524" s="70"/>
      <c r="OBV524" s="70"/>
      <c r="OBW524" s="60"/>
      <c r="OBX524" s="61"/>
      <c r="OBY524" s="70"/>
      <c r="OBZ524" s="70"/>
      <c r="OCA524" s="60"/>
      <c r="OCB524" s="61"/>
      <c r="OCC524" s="70"/>
      <c r="OCD524" s="70"/>
      <c r="OCE524" s="60"/>
      <c r="OCF524" s="61"/>
      <c r="OCG524" s="70"/>
      <c r="OCH524" s="70"/>
      <c r="OCI524" s="60"/>
      <c r="OCJ524" s="61"/>
      <c r="OCK524" s="70"/>
      <c r="OCL524" s="70"/>
      <c r="OCM524" s="60"/>
      <c r="OCN524" s="61"/>
      <c r="OCO524" s="70"/>
      <c r="OCP524" s="70"/>
      <c r="OCQ524" s="60"/>
      <c r="OCR524" s="61"/>
      <c r="OCS524" s="70"/>
      <c r="OCT524" s="70"/>
      <c r="OCU524" s="60"/>
      <c r="OCV524" s="61"/>
      <c r="OCW524" s="70"/>
      <c r="OCX524" s="70"/>
      <c r="OCY524" s="60"/>
      <c r="OCZ524" s="61"/>
      <c r="ODA524" s="70"/>
      <c r="ODB524" s="70"/>
      <c r="ODC524" s="60"/>
      <c r="ODD524" s="61"/>
      <c r="ODE524" s="70"/>
      <c r="ODF524" s="70"/>
      <c r="ODG524" s="60"/>
      <c r="ODH524" s="61"/>
      <c r="ODI524" s="70"/>
      <c r="ODJ524" s="70"/>
      <c r="ODK524" s="60"/>
      <c r="ODL524" s="61"/>
      <c r="ODM524" s="70"/>
      <c r="ODN524" s="70"/>
      <c r="ODO524" s="60"/>
      <c r="ODP524" s="61"/>
      <c r="ODQ524" s="70"/>
      <c r="ODR524" s="70"/>
      <c r="ODS524" s="60"/>
      <c r="ODT524" s="61"/>
      <c r="ODU524" s="70"/>
      <c r="ODV524" s="70"/>
      <c r="ODW524" s="60"/>
      <c r="ODX524" s="61"/>
      <c r="ODY524" s="70"/>
      <c r="ODZ524" s="70"/>
      <c r="OEA524" s="60"/>
      <c r="OEB524" s="61"/>
      <c r="OEC524" s="70"/>
      <c r="OED524" s="70"/>
      <c r="OEE524" s="60"/>
      <c r="OEF524" s="61"/>
      <c r="OEG524" s="70"/>
      <c r="OEH524" s="70"/>
      <c r="OEI524" s="60"/>
      <c r="OEJ524" s="61"/>
      <c r="OEK524" s="70"/>
      <c r="OEL524" s="70"/>
      <c r="OEM524" s="60"/>
      <c r="OEN524" s="61"/>
      <c r="OEO524" s="70"/>
      <c r="OEP524" s="70"/>
      <c r="OEQ524" s="60"/>
      <c r="OER524" s="61"/>
      <c r="OES524" s="70"/>
      <c r="OET524" s="70"/>
      <c r="OEU524" s="60"/>
      <c r="OEV524" s="61"/>
      <c r="OEW524" s="70"/>
      <c r="OEX524" s="70"/>
      <c r="OEY524" s="60"/>
      <c r="OEZ524" s="61"/>
      <c r="OFA524" s="70"/>
      <c r="OFB524" s="70"/>
      <c r="OFC524" s="60"/>
      <c r="OFD524" s="61"/>
      <c r="OFE524" s="70"/>
      <c r="OFF524" s="70"/>
      <c r="OFG524" s="60"/>
      <c r="OFH524" s="61"/>
      <c r="OFI524" s="70"/>
      <c r="OFJ524" s="70"/>
      <c r="OFK524" s="60"/>
      <c r="OFL524" s="61"/>
      <c r="OFM524" s="70"/>
      <c r="OFN524" s="70"/>
      <c r="OFO524" s="60"/>
      <c r="OFP524" s="61"/>
      <c r="OFQ524" s="70"/>
      <c r="OFR524" s="70"/>
      <c r="OFS524" s="60"/>
      <c r="OFT524" s="61"/>
      <c r="OFU524" s="70"/>
      <c r="OFV524" s="70"/>
      <c r="OFW524" s="60"/>
      <c r="OFX524" s="61"/>
      <c r="OFY524" s="70"/>
      <c r="OFZ524" s="70"/>
      <c r="OGA524" s="60"/>
      <c r="OGB524" s="61"/>
      <c r="OGC524" s="70"/>
      <c r="OGD524" s="70"/>
      <c r="OGE524" s="60"/>
      <c r="OGF524" s="61"/>
      <c r="OGG524" s="70"/>
      <c r="OGH524" s="70"/>
      <c r="OGI524" s="60"/>
      <c r="OGJ524" s="61"/>
      <c r="OGK524" s="70"/>
      <c r="OGL524" s="70"/>
      <c r="OGM524" s="60"/>
      <c r="OGN524" s="61"/>
      <c r="OGO524" s="70"/>
      <c r="OGP524" s="70"/>
      <c r="OGQ524" s="60"/>
      <c r="OGR524" s="61"/>
      <c r="OGS524" s="70"/>
      <c r="OGT524" s="70"/>
      <c r="OGU524" s="60"/>
      <c r="OGV524" s="61"/>
      <c r="OGW524" s="70"/>
      <c r="OGX524" s="70"/>
      <c r="OGY524" s="60"/>
      <c r="OGZ524" s="61"/>
      <c r="OHA524" s="70"/>
      <c r="OHB524" s="70"/>
      <c r="OHC524" s="60"/>
      <c r="OHD524" s="61"/>
      <c r="OHE524" s="70"/>
      <c r="OHF524" s="70"/>
      <c r="OHG524" s="60"/>
      <c r="OHH524" s="61"/>
      <c r="OHI524" s="70"/>
      <c r="OHJ524" s="70"/>
      <c r="OHK524" s="60"/>
      <c r="OHL524" s="61"/>
      <c r="OHM524" s="70"/>
      <c r="OHN524" s="70"/>
      <c r="OHO524" s="60"/>
      <c r="OHP524" s="61"/>
      <c r="OHQ524" s="70"/>
      <c r="OHR524" s="70"/>
      <c r="OHS524" s="60"/>
      <c r="OHT524" s="61"/>
      <c r="OHU524" s="70"/>
      <c r="OHV524" s="70"/>
      <c r="OHW524" s="60"/>
      <c r="OHX524" s="61"/>
      <c r="OHY524" s="70"/>
      <c r="OHZ524" s="70"/>
      <c r="OIA524" s="60"/>
      <c r="OIB524" s="61"/>
      <c r="OIC524" s="70"/>
      <c r="OID524" s="70"/>
      <c r="OIE524" s="60"/>
      <c r="OIF524" s="61"/>
      <c r="OIG524" s="70"/>
      <c r="OIH524" s="70"/>
      <c r="OII524" s="60"/>
      <c r="OIJ524" s="61"/>
      <c r="OIK524" s="70"/>
      <c r="OIL524" s="70"/>
      <c r="OIM524" s="60"/>
      <c r="OIN524" s="61"/>
      <c r="OIO524" s="70"/>
      <c r="OIP524" s="70"/>
      <c r="OIQ524" s="60"/>
      <c r="OIR524" s="61"/>
      <c r="OIS524" s="70"/>
      <c r="OIT524" s="70"/>
      <c r="OIU524" s="60"/>
      <c r="OIV524" s="61"/>
      <c r="OIW524" s="70"/>
      <c r="OIX524" s="70"/>
      <c r="OIY524" s="60"/>
      <c r="OIZ524" s="61"/>
      <c r="OJA524" s="70"/>
      <c r="OJB524" s="70"/>
      <c r="OJC524" s="60"/>
      <c r="OJD524" s="61"/>
      <c r="OJE524" s="70"/>
      <c r="OJF524" s="70"/>
      <c r="OJG524" s="60"/>
      <c r="OJH524" s="61"/>
      <c r="OJI524" s="70"/>
      <c r="OJJ524" s="70"/>
      <c r="OJK524" s="60"/>
      <c r="OJL524" s="61"/>
      <c r="OJM524" s="70"/>
      <c r="OJN524" s="70"/>
      <c r="OJO524" s="60"/>
      <c r="OJP524" s="61"/>
      <c r="OJQ524" s="70"/>
      <c r="OJR524" s="70"/>
      <c r="OJS524" s="60"/>
      <c r="OJT524" s="61"/>
      <c r="OJU524" s="70"/>
      <c r="OJV524" s="70"/>
      <c r="OJW524" s="60"/>
      <c r="OJX524" s="61"/>
      <c r="OJY524" s="70"/>
      <c r="OJZ524" s="70"/>
      <c r="OKA524" s="60"/>
      <c r="OKB524" s="61"/>
      <c r="OKC524" s="70"/>
      <c r="OKD524" s="70"/>
      <c r="OKE524" s="60"/>
      <c r="OKF524" s="61"/>
      <c r="OKG524" s="70"/>
      <c r="OKH524" s="70"/>
      <c r="OKI524" s="60"/>
      <c r="OKJ524" s="61"/>
      <c r="OKK524" s="70"/>
      <c r="OKL524" s="70"/>
      <c r="OKM524" s="60"/>
      <c r="OKN524" s="61"/>
      <c r="OKO524" s="70"/>
      <c r="OKP524" s="70"/>
      <c r="OKQ524" s="60"/>
      <c r="OKR524" s="61"/>
      <c r="OKS524" s="70"/>
      <c r="OKT524" s="70"/>
      <c r="OKU524" s="60"/>
      <c r="OKV524" s="61"/>
      <c r="OKW524" s="70"/>
      <c r="OKX524" s="70"/>
      <c r="OKY524" s="60"/>
      <c r="OKZ524" s="61"/>
      <c r="OLA524" s="70"/>
      <c r="OLB524" s="70"/>
      <c r="OLC524" s="60"/>
      <c r="OLD524" s="61"/>
      <c r="OLE524" s="70"/>
      <c r="OLF524" s="70"/>
      <c r="OLG524" s="60"/>
      <c r="OLH524" s="61"/>
      <c r="OLI524" s="70"/>
      <c r="OLJ524" s="70"/>
      <c r="OLK524" s="60"/>
      <c r="OLL524" s="61"/>
      <c r="OLM524" s="70"/>
      <c r="OLN524" s="70"/>
      <c r="OLO524" s="60"/>
      <c r="OLP524" s="61"/>
      <c r="OLQ524" s="70"/>
      <c r="OLR524" s="70"/>
      <c r="OLS524" s="60"/>
      <c r="OLT524" s="61"/>
      <c r="OLU524" s="70"/>
      <c r="OLV524" s="70"/>
      <c r="OLW524" s="60"/>
      <c r="OLX524" s="61"/>
      <c r="OLY524" s="70"/>
      <c r="OLZ524" s="70"/>
      <c r="OMA524" s="60"/>
      <c r="OMB524" s="61"/>
      <c r="OMC524" s="70"/>
      <c r="OMD524" s="70"/>
      <c r="OME524" s="60"/>
      <c r="OMF524" s="61"/>
      <c r="OMG524" s="70"/>
      <c r="OMH524" s="70"/>
      <c r="OMI524" s="60"/>
      <c r="OMJ524" s="61"/>
      <c r="OMK524" s="70"/>
      <c r="OML524" s="70"/>
      <c r="OMM524" s="60"/>
      <c r="OMN524" s="61"/>
      <c r="OMO524" s="70"/>
      <c r="OMP524" s="70"/>
      <c r="OMQ524" s="60"/>
      <c r="OMR524" s="61"/>
      <c r="OMS524" s="70"/>
      <c r="OMT524" s="70"/>
      <c r="OMU524" s="60"/>
      <c r="OMV524" s="61"/>
      <c r="OMW524" s="70"/>
      <c r="OMX524" s="70"/>
      <c r="OMY524" s="60"/>
      <c r="OMZ524" s="61"/>
      <c r="ONA524" s="70"/>
      <c r="ONB524" s="70"/>
      <c r="ONC524" s="60"/>
      <c r="OND524" s="61"/>
      <c r="ONE524" s="70"/>
      <c r="ONF524" s="70"/>
      <c r="ONG524" s="60"/>
      <c r="ONH524" s="61"/>
      <c r="ONI524" s="70"/>
      <c r="ONJ524" s="70"/>
      <c r="ONK524" s="60"/>
      <c r="ONL524" s="61"/>
      <c r="ONM524" s="70"/>
      <c r="ONN524" s="70"/>
      <c r="ONO524" s="60"/>
      <c r="ONP524" s="61"/>
      <c r="ONQ524" s="70"/>
      <c r="ONR524" s="70"/>
      <c r="ONS524" s="60"/>
      <c r="ONT524" s="61"/>
      <c r="ONU524" s="70"/>
      <c r="ONV524" s="70"/>
      <c r="ONW524" s="60"/>
      <c r="ONX524" s="61"/>
      <c r="ONY524" s="70"/>
      <c r="ONZ524" s="70"/>
      <c r="OOA524" s="60"/>
      <c r="OOB524" s="61"/>
      <c r="OOC524" s="70"/>
      <c r="OOD524" s="70"/>
      <c r="OOE524" s="60"/>
      <c r="OOF524" s="61"/>
      <c r="OOG524" s="70"/>
      <c r="OOH524" s="70"/>
      <c r="OOI524" s="60"/>
      <c r="OOJ524" s="61"/>
      <c r="OOK524" s="70"/>
      <c r="OOL524" s="70"/>
      <c r="OOM524" s="60"/>
      <c r="OON524" s="61"/>
      <c r="OOO524" s="70"/>
      <c r="OOP524" s="70"/>
      <c r="OOQ524" s="60"/>
      <c r="OOR524" s="61"/>
      <c r="OOS524" s="70"/>
      <c r="OOT524" s="70"/>
      <c r="OOU524" s="60"/>
      <c r="OOV524" s="61"/>
      <c r="OOW524" s="70"/>
      <c r="OOX524" s="70"/>
      <c r="OOY524" s="60"/>
      <c r="OOZ524" s="61"/>
      <c r="OPA524" s="70"/>
      <c r="OPB524" s="70"/>
      <c r="OPC524" s="60"/>
      <c r="OPD524" s="61"/>
      <c r="OPE524" s="70"/>
      <c r="OPF524" s="70"/>
      <c r="OPG524" s="60"/>
      <c r="OPH524" s="61"/>
      <c r="OPI524" s="70"/>
      <c r="OPJ524" s="70"/>
      <c r="OPK524" s="60"/>
      <c r="OPL524" s="61"/>
      <c r="OPM524" s="70"/>
      <c r="OPN524" s="70"/>
      <c r="OPO524" s="60"/>
      <c r="OPP524" s="61"/>
      <c r="OPQ524" s="70"/>
      <c r="OPR524" s="70"/>
      <c r="OPS524" s="60"/>
      <c r="OPT524" s="61"/>
      <c r="OPU524" s="70"/>
      <c r="OPV524" s="70"/>
      <c r="OPW524" s="60"/>
      <c r="OPX524" s="61"/>
      <c r="OPY524" s="70"/>
      <c r="OPZ524" s="70"/>
      <c r="OQA524" s="60"/>
      <c r="OQB524" s="61"/>
      <c r="OQC524" s="70"/>
      <c r="OQD524" s="70"/>
      <c r="OQE524" s="60"/>
      <c r="OQF524" s="61"/>
      <c r="OQG524" s="70"/>
      <c r="OQH524" s="70"/>
      <c r="OQI524" s="60"/>
      <c r="OQJ524" s="61"/>
      <c r="OQK524" s="70"/>
      <c r="OQL524" s="70"/>
      <c r="OQM524" s="60"/>
      <c r="OQN524" s="61"/>
      <c r="OQO524" s="70"/>
      <c r="OQP524" s="70"/>
      <c r="OQQ524" s="60"/>
      <c r="OQR524" s="61"/>
      <c r="OQS524" s="70"/>
      <c r="OQT524" s="70"/>
      <c r="OQU524" s="60"/>
      <c r="OQV524" s="61"/>
      <c r="OQW524" s="70"/>
      <c r="OQX524" s="70"/>
      <c r="OQY524" s="60"/>
      <c r="OQZ524" s="61"/>
      <c r="ORA524" s="70"/>
      <c r="ORB524" s="70"/>
      <c r="ORC524" s="60"/>
      <c r="ORD524" s="61"/>
      <c r="ORE524" s="70"/>
      <c r="ORF524" s="70"/>
      <c r="ORG524" s="60"/>
      <c r="ORH524" s="61"/>
      <c r="ORI524" s="70"/>
      <c r="ORJ524" s="70"/>
      <c r="ORK524" s="60"/>
      <c r="ORL524" s="61"/>
      <c r="ORM524" s="70"/>
      <c r="ORN524" s="70"/>
      <c r="ORO524" s="60"/>
      <c r="ORP524" s="61"/>
      <c r="ORQ524" s="70"/>
      <c r="ORR524" s="70"/>
      <c r="ORS524" s="60"/>
      <c r="ORT524" s="61"/>
      <c r="ORU524" s="70"/>
      <c r="ORV524" s="70"/>
      <c r="ORW524" s="60"/>
      <c r="ORX524" s="61"/>
      <c r="ORY524" s="70"/>
      <c r="ORZ524" s="70"/>
      <c r="OSA524" s="60"/>
      <c r="OSB524" s="61"/>
      <c r="OSC524" s="70"/>
      <c r="OSD524" s="70"/>
      <c r="OSE524" s="60"/>
      <c r="OSF524" s="61"/>
      <c r="OSG524" s="70"/>
      <c r="OSH524" s="70"/>
      <c r="OSI524" s="60"/>
      <c r="OSJ524" s="61"/>
      <c r="OSK524" s="70"/>
      <c r="OSL524" s="70"/>
      <c r="OSM524" s="60"/>
      <c r="OSN524" s="61"/>
      <c r="OSO524" s="70"/>
      <c r="OSP524" s="70"/>
      <c r="OSQ524" s="60"/>
      <c r="OSR524" s="61"/>
      <c r="OSS524" s="70"/>
      <c r="OST524" s="70"/>
      <c r="OSU524" s="60"/>
      <c r="OSV524" s="61"/>
      <c r="OSW524" s="70"/>
      <c r="OSX524" s="70"/>
      <c r="OSY524" s="60"/>
      <c r="OSZ524" s="61"/>
      <c r="OTA524" s="70"/>
      <c r="OTB524" s="70"/>
      <c r="OTC524" s="60"/>
      <c r="OTD524" s="61"/>
      <c r="OTE524" s="70"/>
      <c r="OTF524" s="70"/>
      <c r="OTG524" s="60"/>
      <c r="OTH524" s="61"/>
      <c r="OTI524" s="70"/>
      <c r="OTJ524" s="70"/>
      <c r="OTK524" s="60"/>
      <c r="OTL524" s="61"/>
      <c r="OTM524" s="70"/>
      <c r="OTN524" s="70"/>
      <c r="OTO524" s="60"/>
      <c r="OTP524" s="61"/>
      <c r="OTQ524" s="70"/>
      <c r="OTR524" s="70"/>
      <c r="OTS524" s="60"/>
      <c r="OTT524" s="61"/>
      <c r="OTU524" s="70"/>
      <c r="OTV524" s="70"/>
      <c r="OTW524" s="60"/>
      <c r="OTX524" s="61"/>
      <c r="OTY524" s="70"/>
      <c r="OTZ524" s="70"/>
      <c r="OUA524" s="60"/>
      <c r="OUB524" s="61"/>
      <c r="OUC524" s="70"/>
      <c r="OUD524" s="70"/>
      <c r="OUE524" s="60"/>
      <c r="OUF524" s="61"/>
      <c r="OUG524" s="70"/>
      <c r="OUH524" s="70"/>
      <c r="OUI524" s="60"/>
      <c r="OUJ524" s="61"/>
      <c r="OUK524" s="70"/>
      <c r="OUL524" s="70"/>
      <c r="OUM524" s="60"/>
      <c r="OUN524" s="61"/>
      <c r="OUO524" s="70"/>
      <c r="OUP524" s="70"/>
      <c r="OUQ524" s="60"/>
      <c r="OUR524" s="61"/>
      <c r="OUS524" s="70"/>
      <c r="OUT524" s="70"/>
      <c r="OUU524" s="60"/>
      <c r="OUV524" s="61"/>
      <c r="OUW524" s="70"/>
      <c r="OUX524" s="70"/>
      <c r="OUY524" s="60"/>
      <c r="OUZ524" s="61"/>
      <c r="OVA524" s="70"/>
      <c r="OVB524" s="70"/>
      <c r="OVC524" s="60"/>
      <c r="OVD524" s="61"/>
      <c r="OVE524" s="70"/>
      <c r="OVF524" s="70"/>
      <c r="OVG524" s="60"/>
      <c r="OVH524" s="61"/>
      <c r="OVI524" s="70"/>
      <c r="OVJ524" s="70"/>
      <c r="OVK524" s="60"/>
      <c r="OVL524" s="61"/>
      <c r="OVM524" s="70"/>
      <c r="OVN524" s="70"/>
      <c r="OVO524" s="60"/>
      <c r="OVP524" s="61"/>
      <c r="OVQ524" s="70"/>
      <c r="OVR524" s="70"/>
      <c r="OVS524" s="60"/>
      <c r="OVT524" s="61"/>
      <c r="OVU524" s="70"/>
      <c r="OVV524" s="70"/>
      <c r="OVW524" s="60"/>
      <c r="OVX524" s="61"/>
      <c r="OVY524" s="70"/>
      <c r="OVZ524" s="70"/>
      <c r="OWA524" s="60"/>
      <c r="OWB524" s="61"/>
      <c r="OWC524" s="70"/>
      <c r="OWD524" s="70"/>
      <c r="OWE524" s="60"/>
      <c r="OWF524" s="61"/>
      <c r="OWG524" s="70"/>
      <c r="OWH524" s="70"/>
      <c r="OWI524" s="60"/>
      <c r="OWJ524" s="61"/>
      <c r="OWK524" s="70"/>
      <c r="OWL524" s="70"/>
      <c r="OWM524" s="60"/>
      <c r="OWN524" s="61"/>
      <c r="OWO524" s="70"/>
      <c r="OWP524" s="70"/>
      <c r="OWQ524" s="60"/>
      <c r="OWR524" s="61"/>
      <c r="OWS524" s="70"/>
      <c r="OWT524" s="70"/>
      <c r="OWU524" s="60"/>
      <c r="OWV524" s="61"/>
      <c r="OWW524" s="70"/>
      <c r="OWX524" s="70"/>
      <c r="OWY524" s="60"/>
      <c r="OWZ524" s="61"/>
      <c r="OXA524" s="70"/>
      <c r="OXB524" s="70"/>
      <c r="OXC524" s="60"/>
      <c r="OXD524" s="61"/>
      <c r="OXE524" s="70"/>
      <c r="OXF524" s="70"/>
      <c r="OXG524" s="60"/>
      <c r="OXH524" s="61"/>
      <c r="OXI524" s="70"/>
      <c r="OXJ524" s="70"/>
      <c r="OXK524" s="60"/>
      <c r="OXL524" s="61"/>
      <c r="OXM524" s="70"/>
      <c r="OXN524" s="70"/>
      <c r="OXO524" s="60"/>
      <c r="OXP524" s="61"/>
      <c r="OXQ524" s="70"/>
      <c r="OXR524" s="70"/>
      <c r="OXS524" s="60"/>
      <c r="OXT524" s="61"/>
      <c r="OXU524" s="70"/>
      <c r="OXV524" s="70"/>
      <c r="OXW524" s="60"/>
      <c r="OXX524" s="61"/>
      <c r="OXY524" s="70"/>
      <c r="OXZ524" s="70"/>
      <c r="OYA524" s="60"/>
      <c r="OYB524" s="61"/>
      <c r="OYC524" s="70"/>
      <c r="OYD524" s="70"/>
      <c r="OYE524" s="60"/>
      <c r="OYF524" s="61"/>
      <c r="OYG524" s="70"/>
      <c r="OYH524" s="70"/>
      <c r="OYI524" s="60"/>
      <c r="OYJ524" s="61"/>
      <c r="OYK524" s="70"/>
      <c r="OYL524" s="70"/>
      <c r="OYM524" s="60"/>
      <c r="OYN524" s="61"/>
      <c r="OYO524" s="70"/>
      <c r="OYP524" s="70"/>
      <c r="OYQ524" s="60"/>
      <c r="OYR524" s="61"/>
      <c r="OYS524" s="70"/>
      <c r="OYT524" s="70"/>
      <c r="OYU524" s="60"/>
      <c r="OYV524" s="61"/>
      <c r="OYW524" s="70"/>
      <c r="OYX524" s="70"/>
      <c r="OYY524" s="60"/>
      <c r="OYZ524" s="61"/>
      <c r="OZA524" s="70"/>
      <c r="OZB524" s="70"/>
      <c r="OZC524" s="60"/>
      <c r="OZD524" s="61"/>
      <c r="OZE524" s="70"/>
      <c r="OZF524" s="70"/>
      <c r="OZG524" s="60"/>
      <c r="OZH524" s="61"/>
      <c r="OZI524" s="70"/>
      <c r="OZJ524" s="70"/>
      <c r="OZK524" s="60"/>
      <c r="OZL524" s="61"/>
      <c r="OZM524" s="70"/>
      <c r="OZN524" s="70"/>
      <c r="OZO524" s="60"/>
      <c r="OZP524" s="61"/>
      <c r="OZQ524" s="70"/>
      <c r="OZR524" s="70"/>
      <c r="OZS524" s="60"/>
      <c r="OZT524" s="61"/>
      <c r="OZU524" s="70"/>
      <c r="OZV524" s="70"/>
      <c r="OZW524" s="60"/>
      <c r="OZX524" s="61"/>
      <c r="OZY524" s="70"/>
      <c r="OZZ524" s="70"/>
      <c r="PAA524" s="60"/>
      <c r="PAB524" s="61"/>
      <c r="PAC524" s="70"/>
      <c r="PAD524" s="70"/>
      <c r="PAE524" s="60"/>
      <c r="PAF524" s="61"/>
      <c r="PAG524" s="70"/>
      <c r="PAH524" s="70"/>
      <c r="PAI524" s="60"/>
      <c r="PAJ524" s="61"/>
      <c r="PAK524" s="70"/>
      <c r="PAL524" s="70"/>
      <c r="PAM524" s="60"/>
      <c r="PAN524" s="61"/>
      <c r="PAO524" s="70"/>
      <c r="PAP524" s="70"/>
      <c r="PAQ524" s="60"/>
      <c r="PAR524" s="61"/>
      <c r="PAS524" s="70"/>
      <c r="PAT524" s="70"/>
      <c r="PAU524" s="60"/>
      <c r="PAV524" s="61"/>
      <c r="PAW524" s="70"/>
      <c r="PAX524" s="70"/>
      <c r="PAY524" s="60"/>
      <c r="PAZ524" s="61"/>
      <c r="PBA524" s="70"/>
      <c r="PBB524" s="70"/>
      <c r="PBC524" s="60"/>
      <c r="PBD524" s="61"/>
      <c r="PBE524" s="70"/>
      <c r="PBF524" s="70"/>
      <c r="PBG524" s="60"/>
      <c r="PBH524" s="61"/>
      <c r="PBI524" s="70"/>
      <c r="PBJ524" s="70"/>
      <c r="PBK524" s="60"/>
      <c r="PBL524" s="61"/>
      <c r="PBM524" s="70"/>
      <c r="PBN524" s="70"/>
      <c r="PBO524" s="60"/>
      <c r="PBP524" s="61"/>
      <c r="PBQ524" s="70"/>
      <c r="PBR524" s="70"/>
      <c r="PBS524" s="60"/>
      <c r="PBT524" s="61"/>
      <c r="PBU524" s="70"/>
      <c r="PBV524" s="70"/>
      <c r="PBW524" s="60"/>
      <c r="PBX524" s="61"/>
      <c r="PBY524" s="70"/>
      <c r="PBZ524" s="70"/>
      <c r="PCA524" s="60"/>
      <c r="PCB524" s="61"/>
      <c r="PCC524" s="70"/>
      <c r="PCD524" s="70"/>
      <c r="PCE524" s="60"/>
      <c r="PCF524" s="61"/>
      <c r="PCG524" s="70"/>
      <c r="PCH524" s="70"/>
      <c r="PCI524" s="60"/>
      <c r="PCJ524" s="61"/>
      <c r="PCK524" s="70"/>
      <c r="PCL524" s="70"/>
      <c r="PCM524" s="60"/>
      <c r="PCN524" s="61"/>
      <c r="PCO524" s="70"/>
      <c r="PCP524" s="70"/>
      <c r="PCQ524" s="60"/>
      <c r="PCR524" s="61"/>
      <c r="PCS524" s="70"/>
      <c r="PCT524" s="70"/>
      <c r="PCU524" s="60"/>
      <c r="PCV524" s="61"/>
      <c r="PCW524" s="70"/>
      <c r="PCX524" s="70"/>
      <c r="PCY524" s="60"/>
      <c r="PCZ524" s="61"/>
      <c r="PDA524" s="70"/>
      <c r="PDB524" s="70"/>
      <c r="PDC524" s="60"/>
      <c r="PDD524" s="61"/>
      <c r="PDE524" s="70"/>
      <c r="PDF524" s="70"/>
      <c r="PDG524" s="60"/>
      <c r="PDH524" s="61"/>
      <c r="PDI524" s="70"/>
      <c r="PDJ524" s="70"/>
      <c r="PDK524" s="60"/>
      <c r="PDL524" s="61"/>
      <c r="PDM524" s="70"/>
      <c r="PDN524" s="70"/>
      <c r="PDO524" s="60"/>
      <c r="PDP524" s="61"/>
      <c r="PDQ524" s="70"/>
      <c r="PDR524" s="70"/>
      <c r="PDS524" s="60"/>
      <c r="PDT524" s="61"/>
      <c r="PDU524" s="70"/>
      <c r="PDV524" s="70"/>
      <c r="PDW524" s="60"/>
      <c r="PDX524" s="61"/>
      <c r="PDY524" s="70"/>
      <c r="PDZ524" s="70"/>
      <c r="PEA524" s="60"/>
      <c r="PEB524" s="61"/>
      <c r="PEC524" s="70"/>
      <c r="PED524" s="70"/>
      <c r="PEE524" s="60"/>
      <c r="PEF524" s="61"/>
      <c r="PEG524" s="70"/>
      <c r="PEH524" s="70"/>
      <c r="PEI524" s="60"/>
      <c r="PEJ524" s="61"/>
      <c r="PEK524" s="70"/>
      <c r="PEL524" s="70"/>
      <c r="PEM524" s="60"/>
      <c r="PEN524" s="61"/>
      <c r="PEO524" s="70"/>
      <c r="PEP524" s="70"/>
      <c r="PEQ524" s="60"/>
      <c r="PER524" s="61"/>
      <c r="PES524" s="70"/>
      <c r="PET524" s="70"/>
      <c r="PEU524" s="60"/>
      <c r="PEV524" s="61"/>
      <c r="PEW524" s="70"/>
      <c r="PEX524" s="70"/>
      <c r="PEY524" s="60"/>
      <c r="PEZ524" s="61"/>
      <c r="PFA524" s="70"/>
      <c r="PFB524" s="70"/>
      <c r="PFC524" s="60"/>
      <c r="PFD524" s="61"/>
      <c r="PFE524" s="70"/>
      <c r="PFF524" s="70"/>
      <c r="PFG524" s="60"/>
      <c r="PFH524" s="61"/>
      <c r="PFI524" s="70"/>
      <c r="PFJ524" s="70"/>
      <c r="PFK524" s="60"/>
      <c r="PFL524" s="61"/>
      <c r="PFM524" s="70"/>
      <c r="PFN524" s="70"/>
      <c r="PFO524" s="60"/>
      <c r="PFP524" s="61"/>
      <c r="PFQ524" s="70"/>
      <c r="PFR524" s="70"/>
      <c r="PFS524" s="60"/>
      <c r="PFT524" s="61"/>
      <c r="PFU524" s="70"/>
      <c r="PFV524" s="70"/>
      <c r="PFW524" s="60"/>
      <c r="PFX524" s="61"/>
      <c r="PFY524" s="70"/>
      <c r="PFZ524" s="70"/>
      <c r="PGA524" s="60"/>
      <c r="PGB524" s="61"/>
      <c r="PGC524" s="70"/>
      <c r="PGD524" s="70"/>
      <c r="PGE524" s="60"/>
      <c r="PGF524" s="61"/>
      <c r="PGG524" s="70"/>
      <c r="PGH524" s="70"/>
      <c r="PGI524" s="60"/>
      <c r="PGJ524" s="61"/>
      <c r="PGK524" s="70"/>
      <c r="PGL524" s="70"/>
      <c r="PGM524" s="60"/>
      <c r="PGN524" s="61"/>
      <c r="PGO524" s="70"/>
      <c r="PGP524" s="70"/>
      <c r="PGQ524" s="60"/>
      <c r="PGR524" s="61"/>
      <c r="PGS524" s="70"/>
      <c r="PGT524" s="70"/>
      <c r="PGU524" s="60"/>
      <c r="PGV524" s="61"/>
      <c r="PGW524" s="70"/>
      <c r="PGX524" s="70"/>
      <c r="PGY524" s="60"/>
      <c r="PGZ524" s="61"/>
      <c r="PHA524" s="70"/>
      <c r="PHB524" s="70"/>
      <c r="PHC524" s="60"/>
      <c r="PHD524" s="61"/>
      <c r="PHE524" s="70"/>
      <c r="PHF524" s="70"/>
      <c r="PHG524" s="60"/>
      <c r="PHH524" s="61"/>
      <c r="PHI524" s="70"/>
      <c r="PHJ524" s="70"/>
      <c r="PHK524" s="60"/>
      <c r="PHL524" s="61"/>
      <c r="PHM524" s="70"/>
      <c r="PHN524" s="70"/>
      <c r="PHO524" s="60"/>
      <c r="PHP524" s="61"/>
      <c r="PHQ524" s="70"/>
      <c r="PHR524" s="70"/>
      <c r="PHS524" s="60"/>
      <c r="PHT524" s="61"/>
      <c r="PHU524" s="70"/>
      <c r="PHV524" s="70"/>
      <c r="PHW524" s="60"/>
      <c r="PHX524" s="61"/>
      <c r="PHY524" s="70"/>
      <c r="PHZ524" s="70"/>
      <c r="PIA524" s="60"/>
      <c r="PIB524" s="61"/>
      <c r="PIC524" s="70"/>
      <c r="PID524" s="70"/>
      <c r="PIE524" s="60"/>
      <c r="PIF524" s="61"/>
      <c r="PIG524" s="70"/>
      <c r="PIH524" s="70"/>
      <c r="PII524" s="60"/>
      <c r="PIJ524" s="61"/>
      <c r="PIK524" s="70"/>
      <c r="PIL524" s="70"/>
      <c r="PIM524" s="60"/>
      <c r="PIN524" s="61"/>
      <c r="PIO524" s="70"/>
      <c r="PIP524" s="70"/>
      <c r="PIQ524" s="60"/>
      <c r="PIR524" s="61"/>
      <c r="PIS524" s="70"/>
      <c r="PIT524" s="70"/>
      <c r="PIU524" s="60"/>
      <c r="PIV524" s="61"/>
      <c r="PIW524" s="70"/>
      <c r="PIX524" s="70"/>
      <c r="PIY524" s="60"/>
      <c r="PIZ524" s="61"/>
      <c r="PJA524" s="70"/>
      <c r="PJB524" s="70"/>
      <c r="PJC524" s="60"/>
      <c r="PJD524" s="61"/>
      <c r="PJE524" s="70"/>
      <c r="PJF524" s="70"/>
      <c r="PJG524" s="60"/>
      <c r="PJH524" s="61"/>
      <c r="PJI524" s="70"/>
      <c r="PJJ524" s="70"/>
      <c r="PJK524" s="60"/>
      <c r="PJL524" s="61"/>
      <c r="PJM524" s="70"/>
      <c r="PJN524" s="70"/>
      <c r="PJO524" s="60"/>
      <c r="PJP524" s="61"/>
      <c r="PJQ524" s="70"/>
      <c r="PJR524" s="70"/>
      <c r="PJS524" s="60"/>
      <c r="PJT524" s="61"/>
      <c r="PJU524" s="70"/>
      <c r="PJV524" s="70"/>
      <c r="PJW524" s="60"/>
      <c r="PJX524" s="61"/>
      <c r="PJY524" s="70"/>
      <c r="PJZ524" s="70"/>
      <c r="PKA524" s="60"/>
      <c r="PKB524" s="61"/>
      <c r="PKC524" s="70"/>
      <c r="PKD524" s="70"/>
      <c r="PKE524" s="60"/>
      <c r="PKF524" s="61"/>
      <c r="PKG524" s="70"/>
      <c r="PKH524" s="70"/>
      <c r="PKI524" s="60"/>
      <c r="PKJ524" s="61"/>
      <c r="PKK524" s="70"/>
      <c r="PKL524" s="70"/>
      <c r="PKM524" s="60"/>
      <c r="PKN524" s="61"/>
      <c r="PKO524" s="70"/>
      <c r="PKP524" s="70"/>
      <c r="PKQ524" s="60"/>
      <c r="PKR524" s="61"/>
      <c r="PKS524" s="70"/>
      <c r="PKT524" s="70"/>
      <c r="PKU524" s="60"/>
      <c r="PKV524" s="61"/>
      <c r="PKW524" s="70"/>
      <c r="PKX524" s="70"/>
      <c r="PKY524" s="60"/>
      <c r="PKZ524" s="61"/>
      <c r="PLA524" s="70"/>
      <c r="PLB524" s="70"/>
      <c r="PLC524" s="60"/>
      <c r="PLD524" s="61"/>
      <c r="PLE524" s="70"/>
      <c r="PLF524" s="70"/>
      <c r="PLG524" s="60"/>
      <c r="PLH524" s="61"/>
      <c r="PLI524" s="70"/>
      <c r="PLJ524" s="70"/>
      <c r="PLK524" s="60"/>
      <c r="PLL524" s="61"/>
      <c r="PLM524" s="70"/>
      <c r="PLN524" s="70"/>
      <c r="PLO524" s="60"/>
      <c r="PLP524" s="61"/>
      <c r="PLQ524" s="70"/>
      <c r="PLR524" s="70"/>
      <c r="PLS524" s="60"/>
      <c r="PLT524" s="61"/>
      <c r="PLU524" s="70"/>
      <c r="PLV524" s="70"/>
      <c r="PLW524" s="60"/>
      <c r="PLX524" s="61"/>
      <c r="PLY524" s="70"/>
      <c r="PLZ524" s="70"/>
      <c r="PMA524" s="60"/>
      <c r="PMB524" s="61"/>
      <c r="PMC524" s="70"/>
      <c r="PMD524" s="70"/>
      <c r="PME524" s="60"/>
      <c r="PMF524" s="61"/>
      <c r="PMG524" s="70"/>
      <c r="PMH524" s="70"/>
      <c r="PMI524" s="60"/>
      <c r="PMJ524" s="61"/>
      <c r="PMK524" s="70"/>
      <c r="PML524" s="70"/>
      <c r="PMM524" s="60"/>
      <c r="PMN524" s="61"/>
      <c r="PMO524" s="70"/>
      <c r="PMP524" s="70"/>
      <c r="PMQ524" s="60"/>
      <c r="PMR524" s="61"/>
      <c r="PMS524" s="70"/>
      <c r="PMT524" s="70"/>
      <c r="PMU524" s="60"/>
      <c r="PMV524" s="61"/>
      <c r="PMW524" s="70"/>
      <c r="PMX524" s="70"/>
      <c r="PMY524" s="60"/>
      <c r="PMZ524" s="61"/>
      <c r="PNA524" s="70"/>
      <c r="PNB524" s="70"/>
      <c r="PNC524" s="60"/>
      <c r="PND524" s="61"/>
      <c r="PNE524" s="70"/>
      <c r="PNF524" s="70"/>
      <c r="PNG524" s="60"/>
      <c r="PNH524" s="61"/>
      <c r="PNI524" s="70"/>
      <c r="PNJ524" s="70"/>
      <c r="PNK524" s="60"/>
      <c r="PNL524" s="61"/>
      <c r="PNM524" s="70"/>
      <c r="PNN524" s="70"/>
      <c r="PNO524" s="60"/>
      <c r="PNP524" s="61"/>
      <c r="PNQ524" s="70"/>
      <c r="PNR524" s="70"/>
      <c r="PNS524" s="60"/>
      <c r="PNT524" s="61"/>
      <c r="PNU524" s="70"/>
      <c r="PNV524" s="70"/>
      <c r="PNW524" s="60"/>
      <c r="PNX524" s="61"/>
      <c r="PNY524" s="70"/>
      <c r="PNZ524" s="70"/>
      <c r="POA524" s="60"/>
      <c r="POB524" s="61"/>
      <c r="POC524" s="70"/>
      <c r="POD524" s="70"/>
      <c r="POE524" s="60"/>
      <c r="POF524" s="61"/>
      <c r="POG524" s="70"/>
      <c r="POH524" s="70"/>
      <c r="POI524" s="60"/>
      <c r="POJ524" s="61"/>
      <c r="POK524" s="70"/>
      <c r="POL524" s="70"/>
      <c r="POM524" s="60"/>
      <c r="PON524" s="61"/>
      <c r="POO524" s="70"/>
      <c r="POP524" s="70"/>
      <c r="POQ524" s="60"/>
      <c r="POR524" s="61"/>
      <c r="POS524" s="70"/>
      <c r="POT524" s="70"/>
      <c r="POU524" s="60"/>
      <c r="POV524" s="61"/>
      <c r="POW524" s="70"/>
      <c r="POX524" s="70"/>
      <c r="POY524" s="60"/>
      <c r="POZ524" s="61"/>
      <c r="PPA524" s="70"/>
      <c r="PPB524" s="70"/>
      <c r="PPC524" s="60"/>
      <c r="PPD524" s="61"/>
      <c r="PPE524" s="70"/>
      <c r="PPF524" s="70"/>
      <c r="PPG524" s="60"/>
      <c r="PPH524" s="61"/>
      <c r="PPI524" s="70"/>
      <c r="PPJ524" s="70"/>
      <c r="PPK524" s="60"/>
      <c r="PPL524" s="61"/>
      <c r="PPM524" s="70"/>
      <c r="PPN524" s="70"/>
      <c r="PPO524" s="60"/>
      <c r="PPP524" s="61"/>
      <c r="PPQ524" s="70"/>
      <c r="PPR524" s="70"/>
      <c r="PPS524" s="60"/>
      <c r="PPT524" s="61"/>
      <c r="PPU524" s="70"/>
      <c r="PPV524" s="70"/>
      <c r="PPW524" s="60"/>
      <c r="PPX524" s="61"/>
      <c r="PPY524" s="70"/>
      <c r="PPZ524" s="70"/>
      <c r="PQA524" s="60"/>
      <c r="PQB524" s="61"/>
      <c r="PQC524" s="70"/>
      <c r="PQD524" s="70"/>
      <c r="PQE524" s="60"/>
      <c r="PQF524" s="61"/>
      <c r="PQG524" s="70"/>
      <c r="PQH524" s="70"/>
      <c r="PQI524" s="60"/>
      <c r="PQJ524" s="61"/>
      <c r="PQK524" s="70"/>
      <c r="PQL524" s="70"/>
      <c r="PQM524" s="60"/>
      <c r="PQN524" s="61"/>
      <c r="PQO524" s="70"/>
      <c r="PQP524" s="70"/>
      <c r="PQQ524" s="60"/>
      <c r="PQR524" s="61"/>
      <c r="PQS524" s="70"/>
      <c r="PQT524" s="70"/>
      <c r="PQU524" s="60"/>
      <c r="PQV524" s="61"/>
      <c r="PQW524" s="70"/>
      <c r="PQX524" s="70"/>
      <c r="PQY524" s="60"/>
      <c r="PQZ524" s="61"/>
      <c r="PRA524" s="70"/>
      <c r="PRB524" s="70"/>
      <c r="PRC524" s="60"/>
      <c r="PRD524" s="61"/>
      <c r="PRE524" s="70"/>
      <c r="PRF524" s="70"/>
      <c r="PRG524" s="60"/>
      <c r="PRH524" s="61"/>
      <c r="PRI524" s="70"/>
      <c r="PRJ524" s="70"/>
      <c r="PRK524" s="60"/>
      <c r="PRL524" s="61"/>
      <c r="PRM524" s="70"/>
      <c r="PRN524" s="70"/>
      <c r="PRO524" s="60"/>
      <c r="PRP524" s="61"/>
      <c r="PRQ524" s="70"/>
      <c r="PRR524" s="70"/>
      <c r="PRS524" s="60"/>
      <c r="PRT524" s="61"/>
      <c r="PRU524" s="70"/>
      <c r="PRV524" s="70"/>
      <c r="PRW524" s="60"/>
      <c r="PRX524" s="61"/>
      <c r="PRY524" s="70"/>
      <c r="PRZ524" s="70"/>
      <c r="PSA524" s="60"/>
      <c r="PSB524" s="61"/>
      <c r="PSC524" s="70"/>
      <c r="PSD524" s="70"/>
      <c r="PSE524" s="60"/>
      <c r="PSF524" s="61"/>
      <c r="PSG524" s="70"/>
      <c r="PSH524" s="70"/>
      <c r="PSI524" s="60"/>
      <c r="PSJ524" s="61"/>
      <c r="PSK524" s="70"/>
      <c r="PSL524" s="70"/>
      <c r="PSM524" s="60"/>
      <c r="PSN524" s="61"/>
      <c r="PSO524" s="70"/>
      <c r="PSP524" s="70"/>
      <c r="PSQ524" s="60"/>
      <c r="PSR524" s="61"/>
      <c r="PSS524" s="70"/>
      <c r="PST524" s="70"/>
      <c r="PSU524" s="60"/>
      <c r="PSV524" s="61"/>
      <c r="PSW524" s="70"/>
      <c r="PSX524" s="70"/>
      <c r="PSY524" s="60"/>
      <c r="PSZ524" s="61"/>
      <c r="PTA524" s="70"/>
      <c r="PTB524" s="70"/>
      <c r="PTC524" s="60"/>
      <c r="PTD524" s="61"/>
      <c r="PTE524" s="70"/>
      <c r="PTF524" s="70"/>
      <c r="PTG524" s="60"/>
      <c r="PTH524" s="61"/>
      <c r="PTI524" s="70"/>
      <c r="PTJ524" s="70"/>
      <c r="PTK524" s="60"/>
      <c r="PTL524" s="61"/>
      <c r="PTM524" s="70"/>
      <c r="PTN524" s="70"/>
      <c r="PTO524" s="60"/>
      <c r="PTP524" s="61"/>
      <c r="PTQ524" s="70"/>
      <c r="PTR524" s="70"/>
      <c r="PTS524" s="60"/>
      <c r="PTT524" s="61"/>
      <c r="PTU524" s="70"/>
      <c r="PTV524" s="70"/>
      <c r="PTW524" s="60"/>
      <c r="PTX524" s="61"/>
      <c r="PTY524" s="70"/>
      <c r="PTZ524" s="70"/>
      <c r="PUA524" s="60"/>
      <c r="PUB524" s="61"/>
      <c r="PUC524" s="70"/>
      <c r="PUD524" s="70"/>
      <c r="PUE524" s="60"/>
      <c r="PUF524" s="61"/>
      <c r="PUG524" s="70"/>
      <c r="PUH524" s="70"/>
      <c r="PUI524" s="60"/>
      <c r="PUJ524" s="61"/>
      <c r="PUK524" s="70"/>
      <c r="PUL524" s="70"/>
      <c r="PUM524" s="60"/>
      <c r="PUN524" s="61"/>
      <c r="PUO524" s="70"/>
      <c r="PUP524" s="70"/>
      <c r="PUQ524" s="60"/>
      <c r="PUR524" s="61"/>
      <c r="PUS524" s="70"/>
      <c r="PUT524" s="70"/>
      <c r="PUU524" s="60"/>
      <c r="PUV524" s="61"/>
      <c r="PUW524" s="70"/>
      <c r="PUX524" s="70"/>
      <c r="PUY524" s="60"/>
      <c r="PUZ524" s="61"/>
      <c r="PVA524" s="70"/>
      <c r="PVB524" s="70"/>
      <c r="PVC524" s="60"/>
      <c r="PVD524" s="61"/>
      <c r="PVE524" s="70"/>
      <c r="PVF524" s="70"/>
      <c r="PVG524" s="60"/>
      <c r="PVH524" s="61"/>
      <c r="PVI524" s="70"/>
      <c r="PVJ524" s="70"/>
      <c r="PVK524" s="60"/>
      <c r="PVL524" s="61"/>
      <c r="PVM524" s="70"/>
      <c r="PVN524" s="70"/>
      <c r="PVO524" s="60"/>
      <c r="PVP524" s="61"/>
      <c r="PVQ524" s="70"/>
      <c r="PVR524" s="70"/>
      <c r="PVS524" s="60"/>
      <c r="PVT524" s="61"/>
      <c r="PVU524" s="70"/>
      <c r="PVV524" s="70"/>
      <c r="PVW524" s="60"/>
      <c r="PVX524" s="61"/>
      <c r="PVY524" s="70"/>
      <c r="PVZ524" s="70"/>
      <c r="PWA524" s="60"/>
      <c r="PWB524" s="61"/>
      <c r="PWC524" s="70"/>
      <c r="PWD524" s="70"/>
      <c r="PWE524" s="60"/>
      <c r="PWF524" s="61"/>
      <c r="PWG524" s="70"/>
      <c r="PWH524" s="70"/>
      <c r="PWI524" s="60"/>
      <c r="PWJ524" s="61"/>
      <c r="PWK524" s="70"/>
      <c r="PWL524" s="70"/>
      <c r="PWM524" s="60"/>
      <c r="PWN524" s="61"/>
      <c r="PWO524" s="70"/>
      <c r="PWP524" s="70"/>
      <c r="PWQ524" s="60"/>
      <c r="PWR524" s="61"/>
      <c r="PWS524" s="70"/>
      <c r="PWT524" s="70"/>
      <c r="PWU524" s="60"/>
      <c r="PWV524" s="61"/>
      <c r="PWW524" s="70"/>
      <c r="PWX524" s="70"/>
      <c r="PWY524" s="60"/>
      <c r="PWZ524" s="61"/>
      <c r="PXA524" s="70"/>
      <c r="PXB524" s="70"/>
      <c r="PXC524" s="60"/>
      <c r="PXD524" s="61"/>
      <c r="PXE524" s="70"/>
      <c r="PXF524" s="70"/>
      <c r="PXG524" s="60"/>
      <c r="PXH524" s="61"/>
      <c r="PXI524" s="70"/>
      <c r="PXJ524" s="70"/>
      <c r="PXK524" s="60"/>
      <c r="PXL524" s="61"/>
      <c r="PXM524" s="70"/>
      <c r="PXN524" s="70"/>
      <c r="PXO524" s="60"/>
      <c r="PXP524" s="61"/>
      <c r="PXQ524" s="70"/>
      <c r="PXR524" s="70"/>
      <c r="PXS524" s="60"/>
      <c r="PXT524" s="61"/>
      <c r="PXU524" s="70"/>
      <c r="PXV524" s="70"/>
      <c r="PXW524" s="60"/>
      <c r="PXX524" s="61"/>
      <c r="PXY524" s="70"/>
      <c r="PXZ524" s="70"/>
      <c r="PYA524" s="60"/>
      <c r="PYB524" s="61"/>
      <c r="PYC524" s="70"/>
      <c r="PYD524" s="70"/>
      <c r="PYE524" s="60"/>
      <c r="PYF524" s="61"/>
      <c r="PYG524" s="70"/>
      <c r="PYH524" s="70"/>
      <c r="PYI524" s="60"/>
      <c r="PYJ524" s="61"/>
      <c r="PYK524" s="70"/>
      <c r="PYL524" s="70"/>
      <c r="PYM524" s="60"/>
      <c r="PYN524" s="61"/>
      <c r="PYO524" s="70"/>
      <c r="PYP524" s="70"/>
      <c r="PYQ524" s="60"/>
      <c r="PYR524" s="61"/>
      <c r="PYS524" s="70"/>
      <c r="PYT524" s="70"/>
      <c r="PYU524" s="60"/>
      <c r="PYV524" s="61"/>
      <c r="PYW524" s="70"/>
      <c r="PYX524" s="70"/>
      <c r="PYY524" s="60"/>
      <c r="PYZ524" s="61"/>
      <c r="PZA524" s="70"/>
      <c r="PZB524" s="70"/>
      <c r="PZC524" s="60"/>
      <c r="PZD524" s="61"/>
      <c r="PZE524" s="70"/>
      <c r="PZF524" s="70"/>
      <c r="PZG524" s="60"/>
      <c r="PZH524" s="61"/>
      <c r="PZI524" s="70"/>
      <c r="PZJ524" s="70"/>
      <c r="PZK524" s="60"/>
      <c r="PZL524" s="61"/>
      <c r="PZM524" s="70"/>
      <c r="PZN524" s="70"/>
      <c r="PZO524" s="60"/>
      <c r="PZP524" s="61"/>
      <c r="PZQ524" s="70"/>
      <c r="PZR524" s="70"/>
      <c r="PZS524" s="60"/>
      <c r="PZT524" s="61"/>
      <c r="PZU524" s="70"/>
      <c r="PZV524" s="70"/>
      <c r="PZW524" s="60"/>
      <c r="PZX524" s="61"/>
      <c r="PZY524" s="70"/>
      <c r="PZZ524" s="70"/>
      <c r="QAA524" s="60"/>
      <c r="QAB524" s="61"/>
      <c r="QAC524" s="70"/>
      <c r="QAD524" s="70"/>
      <c r="QAE524" s="60"/>
      <c r="QAF524" s="61"/>
      <c r="QAG524" s="70"/>
      <c r="QAH524" s="70"/>
      <c r="QAI524" s="60"/>
      <c r="QAJ524" s="61"/>
      <c r="QAK524" s="70"/>
      <c r="QAL524" s="70"/>
      <c r="QAM524" s="60"/>
      <c r="QAN524" s="61"/>
      <c r="QAO524" s="70"/>
      <c r="QAP524" s="70"/>
      <c r="QAQ524" s="60"/>
      <c r="QAR524" s="61"/>
      <c r="QAS524" s="70"/>
      <c r="QAT524" s="70"/>
      <c r="QAU524" s="60"/>
      <c r="QAV524" s="61"/>
      <c r="QAW524" s="70"/>
      <c r="QAX524" s="70"/>
      <c r="QAY524" s="60"/>
      <c r="QAZ524" s="61"/>
      <c r="QBA524" s="70"/>
      <c r="QBB524" s="70"/>
      <c r="QBC524" s="60"/>
      <c r="QBD524" s="61"/>
      <c r="QBE524" s="70"/>
      <c r="QBF524" s="70"/>
      <c r="QBG524" s="60"/>
      <c r="QBH524" s="61"/>
      <c r="QBI524" s="70"/>
      <c r="QBJ524" s="70"/>
      <c r="QBK524" s="60"/>
      <c r="QBL524" s="61"/>
      <c r="QBM524" s="70"/>
      <c r="QBN524" s="70"/>
      <c r="QBO524" s="60"/>
      <c r="QBP524" s="61"/>
      <c r="QBQ524" s="70"/>
      <c r="QBR524" s="70"/>
      <c r="QBS524" s="60"/>
      <c r="QBT524" s="61"/>
      <c r="QBU524" s="70"/>
      <c r="QBV524" s="70"/>
      <c r="QBW524" s="60"/>
      <c r="QBX524" s="61"/>
      <c r="QBY524" s="70"/>
      <c r="QBZ524" s="70"/>
      <c r="QCA524" s="60"/>
      <c r="QCB524" s="61"/>
      <c r="QCC524" s="70"/>
      <c r="QCD524" s="70"/>
      <c r="QCE524" s="60"/>
      <c r="QCF524" s="61"/>
      <c r="QCG524" s="70"/>
      <c r="QCH524" s="70"/>
      <c r="QCI524" s="60"/>
      <c r="QCJ524" s="61"/>
      <c r="QCK524" s="70"/>
      <c r="QCL524" s="70"/>
      <c r="QCM524" s="60"/>
      <c r="QCN524" s="61"/>
      <c r="QCO524" s="70"/>
      <c r="QCP524" s="70"/>
      <c r="QCQ524" s="60"/>
      <c r="QCR524" s="61"/>
      <c r="QCS524" s="70"/>
      <c r="QCT524" s="70"/>
      <c r="QCU524" s="60"/>
      <c r="QCV524" s="61"/>
      <c r="QCW524" s="70"/>
      <c r="QCX524" s="70"/>
      <c r="QCY524" s="60"/>
      <c r="QCZ524" s="61"/>
      <c r="QDA524" s="70"/>
      <c r="QDB524" s="70"/>
      <c r="QDC524" s="60"/>
      <c r="QDD524" s="61"/>
      <c r="QDE524" s="70"/>
      <c r="QDF524" s="70"/>
      <c r="QDG524" s="60"/>
      <c r="QDH524" s="61"/>
      <c r="QDI524" s="70"/>
      <c r="QDJ524" s="70"/>
      <c r="QDK524" s="60"/>
      <c r="QDL524" s="61"/>
      <c r="QDM524" s="70"/>
      <c r="QDN524" s="70"/>
      <c r="QDO524" s="60"/>
      <c r="QDP524" s="61"/>
      <c r="QDQ524" s="70"/>
      <c r="QDR524" s="70"/>
      <c r="QDS524" s="60"/>
      <c r="QDT524" s="61"/>
      <c r="QDU524" s="70"/>
      <c r="QDV524" s="70"/>
      <c r="QDW524" s="60"/>
      <c r="QDX524" s="61"/>
      <c r="QDY524" s="70"/>
      <c r="QDZ524" s="70"/>
      <c r="QEA524" s="60"/>
      <c r="QEB524" s="61"/>
      <c r="QEC524" s="70"/>
      <c r="QED524" s="70"/>
      <c r="QEE524" s="60"/>
      <c r="QEF524" s="61"/>
      <c r="QEG524" s="70"/>
      <c r="QEH524" s="70"/>
      <c r="QEI524" s="60"/>
      <c r="QEJ524" s="61"/>
      <c r="QEK524" s="70"/>
      <c r="QEL524" s="70"/>
      <c r="QEM524" s="60"/>
      <c r="QEN524" s="61"/>
      <c r="QEO524" s="70"/>
      <c r="QEP524" s="70"/>
      <c r="QEQ524" s="60"/>
      <c r="QER524" s="61"/>
      <c r="QES524" s="70"/>
      <c r="QET524" s="70"/>
      <c r="QEU524" s="60"/>
      <c r="QEV524" s="61"/>
      <c r="QEW524" s="70"/>
      <c r="QEX524" s="70"/>
      <c r="QEY524" s="60"/>
      <c r="QEZ524" s="61"/>
      <c r="QFA524" s="70"/>
      <c r="QFB524" s="70"/>
      <c r="QFC524" s="60"/>
      <c r="QFD524" s="61"/>
      <c r="QFE524" s="70"/>
      <c r="QFF524" s="70"/>
      <c r="QFG524" s="60"/>
      <c r="QFH524" s="61"/>
      <c r="QFI524" s="70"/>
      <c r="QFJ524" s="70"/>
      <c r="QFK524" s="60"/>
      <c r="QFL524" s="61"/>
      <c r="QFM524" s="70"/>
      <c r="QFN524" s="70"/>
      <c r="QFO524" s="60"/>
      <c r="QFP524" s="61"/>
      <c r="QFQ524" s="70"/>
      <c r="QFR524" s="70"/>
      <c r="QFS524" s="60"/>
      <c r="QFT524" s="61"/>
      <c r="QFU524" s="70"/>
      <c r="QFV524" s="70"/>
      <c r="QFW524" s="60"/>
      <c r="QFX524" s="61"/>
      <c r="QFY524" s="70"/>
      <c r="QFZ524" s="70"/>
      <c r="QGA524" s="60"/>
      <c r="QGB524" s="61"/>
      <c r="QGC524" s="70"/>
      <c r="QGD524" s="70"/>
      <c r="QGE524" s="60"/>
      <c r="QGF524" s="61"/>
      <c r="QGG524" s="70"/>
      <c r="QGH524" s="70"/>
      <c r="QGI524" s="60"/>
      <c r="QGJ524" s="61"/>
      <c r="QGK524" s="70"/>
      <c r="QGL524" s="70"/>
      <c r="QGM524" s="60"/>
      <c r="QGN524" s="61"/>
      <c r="QGO524" s="70"/>
      <c r="QGP524" s="70"/>
      <c r="QGQ524" s="60"/>
      <c r="QGR524" s="61"/>
      <c r="QGS524" s="70"/>
      <c r="QGT524" s="70"/>
      <c r="QGU524" s="60"/>
      <c r="QGV524" s="61"/>
      <c r="QGW524" s="70"/>
      <c r="QGX524" s="70"/>
      <c r="QGY524" s="60"/>
      <c r="QGZ524" s="61"/>
      <c r="QHA524" s="70"/>
      <c r="QHB524" s="70"/>
      <c r="QHC524" s="60"/>
      <c r="QHD524" s="61"/>
      <c r="QHE524" s="70"/>
      <c r="QHF524" s="70"/>
      <c r="QHG524" s="60"/>
      <c r="QHH524" s="61"/>
      <c r="QHI524" s="70"/>
      <c r="QHJ524" s="70"/>
      <c r="QHK524" s="60"/>
      <c r="QHL524" s="61"/>
      <c r="QHM524" s="70"/>
      <c r="QHN524" s="70"/>
      <c r="QHO524" s="60"/>
      <c r="QHP524" s="61"/>
      <c r="QHQ524" s="70"/>
      <c r="QHR524" s="70"/>
      <c r="QHS524" s="60"/>
      <c r="QHT524" s="61"/>
      <c r="QHU524" s="70"/>
      <c r="QHV524" s="70"/>
      <c r="QHW524" s="60"/>
      <c r="QHX524" s="61"/>
      <c r="QHY524" s="70"/>
      <c r="QHZ524" s="70"/>
      <c r="QIA524" s="60"/>
      <c r="QIB524" s="61"/>
      <c r="QIC524" s="70"/>
      <c r="QID524" s="70"/>
      <c r="QIE524" s="60"/>
      <c r="QIF524" s="61"/>
      <c r="QIG524" s="70"/>
      <c r="QIH524" s="70"/>
      <c r="QII524" s="60"/>
      <c r="QIJ524" s="61"/>
      <c r="QIK524" s="70"/>
      <c r="QIL524" s="70"/>
      <c r="QIM524" s="60"/>
      <c r="QIN524" s="61"/>
      <c r="QIO524" s="70"/>
      <c r="QIP524" s="70"/>
      <c r="QIQ524" s="60"/>
      <c r="QIR524" s="61"/>
      <c r="QIS524" s="70"/>
      <c r="QIT524" s="70"/>
      <c r="QIU524" s="60"/>
      <c r="QIV524" s="61"/>
      <c r="QIW524" s="70"/>
      <c r="QIX524" s="70"/>
      <c r="QIY524" s="60"/>
      <c r="QIZ524" s="61"/>
      <c r="QJA524" s="70"/>
      <c r="QJB524" s="70"/>
      <c r="QJC524" s="60"/>
      <c r="QJD524" s="61"/>
      <c r="QJE524" s="70"/>
      <c r="QJF524" s="70"/>
      <c r="QJG524" s="60"/>
      <c r="QJH524" s="61"/>
      <c r="QJI524" s="70"/>
      <c r="QJJ524" s="70"/>
      <c r="QJK524" s="60"/>
      <c r="QJL524" s="61"/>
      <c r="QJM524" s="70"/>
      <c r="QJN524" s="70"/>
      <c r="QJO524" s="60"/>
      <c r="QJP524" s="61"/>
      <c r="QJQ524" s="70"/>
      <c r="QJR524" s="70"/>
      <c r="QJS524" s="60"/>
      <c r="QJT524" s="61"/>
      <c r="QJU524" s="70"/>
      <c r="QJV524" s="70"/>
      <c r="QJW524" s="60"/>
      <c r="QJX524" s="61"/>
      <c r="QJY524" s="70"/>
      <c r="QJZ524" s="70"/>
      <c r="QKA524" s="60"/>
      <c r="QKB524" s="61"/>
      <c r="QKC524" s="70"/>
      <c r="QKD524" s="70"/>
      <c r="QKE524" s="60"/>
      <c r="QKF524" s="61"/>
      <c r="QKG524" s="70"/>
      <c r="QKH524" s="70"/>
      <c r="QKI524" s="60"/>
      <c r="QKJ524" s="61"/>
      <c r="QKK524" s="70"/>
      <c r="QKL524" s="70"/>
      <c r="QKM524" s="60"/>
      <c r="QKN524" s="61"/>
      <c r="QKO524" s="70"/>
      <c r="QKP524" s="70"/>
      <c r="QKQ524" s="60"/>
      <c r="QKR524" s="61"/>
      <c r="QKS524" s="70"/>
      <c r="QKT524" s="70"/>
      <c r="QKU524" s="60"/>
      <c r="QKV524" s="61"/>
      <c r="QKW524" s="70"/>
      <c r="QKX524" s="70"/>
      <c r="QKY524" s="60"/>
      <c r="QKZ524" s="61"/>
      <c r="QLA524" s="70"/>
      <c r="QLB524" s="70"/>
      <c r="QLC524" s="60"/>
      <c r="QLD524" s="61"/>
      <c r="QLE524" s="70"/>
      <c r="QLF524" s="70"/>
      <c r="QLG524" s="60"/>
      <c r="QLH524" s="61"/>
      <c r="QLI524" s="70"/>
      <c r="QLJ524" s="70"/>
      <c r="QLK524" s="60"/>
      <c r="QLL524" s="61"/>
      <c r="QLM524" s="70"/>
      <c r="QLN524" s="70"/>
      <c r="QLO524" s="60"/>
      <c r="QLP524" s="61"/>
      <c r="QLQ524" s="70"/>
      <c r="QLR524" s="70"/>
      <c r="QLS524" s="60"/>
      <c r="QLT524" s="61"/>
      <c r="QLU524" s="70"/>
      <c r="QLV524" s="70"/>
      <c r="QLW524" s="60"/>
      <c r="QLX524" s="61"/>
      <c r="QLY524" s="70"/>
      <c r="QLZ524" s="70"/>
      <c r="QMA524" s="60"/>
      <c r="QMB524" s="61"/>
      <c r="QMC524" s="70"/>
      <c r="QMD524" s="70"/>
      <c r="QME524" s="60"/>
      <c r="QMF524" s="61"/>
      <c r="QMG524" s="70"/>
      <c r="QMH524" s="70"/>
      <c r="QMI524" s="60"/>
      <c r="QMJ524" s="61"/>
      <c r="QMK524" s="70"/>
      <c r="QML524" s="70"/>
      <c r="QMM524" s="60"/>
      <c r="QMN524" s="61"/>
      <c r="QMO524" s="70"/>
      <c r="QMP524" s="70"/>
      <c r="QMQ524" s="60"/>
      <c r="QMR524" s="61"/>
      <c r="QMS524" s="70"/>
      <c r="QMT524" s="70"/>
      <c r="QMU524" s="60"/>
      <c r="QMV524" s="61"/>
      <c r="QMW524" s="70"/>
      <c r="QMX524" s="70"/>
      <c r="QMY524" s="60"/>
      <c r="QMZ524" s="61"/>
      <c r="QNA524" s="70"/>
      <c r="QNB524" s="70"/>
      <c r="QNC524" s="60"/>
      <c r="QND524" s="61"/>
      <c r="QNE524" s="70"/>
      <c r="QNF524" s="70"/>
      <c r="QNG524" s="60"/>
      <c r="QNH524" s="61"/>
      <c r="QNI524" s="70"/>
      <c r="QNJ524" s="70"/>
      <c r="QNK524" s="60"/>
      <c r="QNL524" s="61"/>
      <c r="QNM524" s="70"/>
      <c r="QNN524" s="70"/>
      <c r="QNO524" s="60"/>
      <c r="QNP524" s="61"/>
      <c r="QNQ524" s="70"/>
      <c r="QNR524" s="70"/>
      <c r="QNS524" s="60"/>
      <c r="QNT524" s="61"/>
      <c r="QNU524" s="70"/>
      <c r="QNV524" s="70"/>
      <c r="QNW524" s="60"/>
      <c r="QNX524" s="61"/>
      <c r="QNY524" s="70"/>
      <c r="QNZ524" s="70"/>
      <c r="QOA524" s="60"/>
      <c r="QOB524" s="61"/>
      <c r="QOC524" s="70"/>
      <c r="QOD524" s="70"/>
      <c r="QOE524" s="60"/>
      <c r="QOF524" s="61"/>
      <c r="QOG524" s="70"/>
      <c r="QOH524" s="70"/>
      <c r="QOI524" s="60"/>
      <c r="QOJ524" s="61"/>
      <c r="QOK524" s="70"/>
      <c r="QOL524" s="70"/>
      <c r="QOM524" s="60"/>
      <c r="QON524" s="61"/>
      <c r="QOO524" s="70"/>
      <c r="QOP524" s="70"/>
      <c r="QOQ524" s="60"/>
      <c r="QOR524" s="61"/>
      <c r="QOS524" s="70"/>
      <c r="QOT524" s="70"/>
      <c r="QOU524" s="60"/>
      <c r="QOV524" s="61"/>
      <c r="QOW524" s="70"/>
      <c r="QOX524" s="70"/>
      <c r="QOY524" s="60"/>
      <c r="QOZ524" s="61"/>
      <c r="QPA524" s="70"/>
      <c r="QPB524" s="70"/>
      <c r="QPC524" s="60"/>
      <c r="QPD524" s="61"/>
      <c r="QPE524" s="70"/>
      <c r="QPF524" s="70"/>
      <c r="QPG524" s="60"/>
      <c r="QPH524" s="61"/>
      <c r="QPI524" s="70"/>
      <c r="QPJ524" s="70"/>
      <c r="QPK524" s="60"/>
      <c r="QPL524" s="61"/>
      <c r="QPM524" s="70"/>
      <c r="QPN524" s="70"/>
      <c r="QPO524" s="60"/>
      <c r="QPP524" s="61"/>
      <c r="QPQ524" s="70"/>
      <c r="QPR524" s="70"/>
      <c r="QPS524" s="60"/>
      <c r="QPT524" s="61"/>
      <c r="QPU524" s="70"/>
      <c r="QPV524" s="70"/>
      <c r="QPW524" s="60"/>
      <c r="QPX524" s="61"/>
      <c r="QPY524" s="70"/>
      <c r="QPZ524" s="70"/>
      <c r="QQA524" s="60"/>
      <c r="QQB524" s="61"/>
      <c r="QQC524" s="70"/>
      <c r="QQD524" s="70"/>
      <c r="QQE524" s="60"/>
      <c r="QQF524" s="61"/>
      <c r="QQG524" s="70"/>
      <c r="QQH524" s="70"/>
      <c r="QQI524" s="60"/>
      <c r="QQJ524" s="61"/>
      <c r="QQK524" s="70"/>
      <c r="QQL524" s="70"/>
      <c r="QQM524" s="60"/>
      <c r="QQN524" s="61"/>
      <c r="QQO524" s="70"/>
      <c r="QQP524" s="70"/>
      <c r="QQQ524" s="60"/>
      <c r="QQR524" s="61"/>
      <c r="QQS524" s="70"/>
      <c r="QQT524" s="70"/>
      <c r="QQU524" s="60"/>
      <c r="QQV524" s="61"/>
      <c r="QQW524" s="70"/>
      <c r="QQX524" s="70"/>
      <c r="QQY524" s="60"/>
      <c r="QQZ524" s="61"/>
      <c r="QRA524" s="70"/>
      <c r="QRB524" s="70"/>
      <c r="QRC524" s="60"/>
      <c r="QRD524" s="61"/>
      <c r="QRE524" s="70"/>
      <c r="QRF524" s="70"/>
      <c r="QRG524" s="60"/>
      <c r="QRH524" s="61"/>
      <c r="QRI524" s="70"/>
      <c r="QRJ524" s="70"/>
      <c r="QRK524" s="60"/>
      <c r="QRL524" s="61"/>
      <c r="QRM524" s="70"/>
      <c r="QRN524" s="70"/>
      <c r="QRO524" s="60"/>
      <c r="QRP524" s="61"/>
      <c r="QRQ524" s="70"/>
      <c r="QRR524" s="70"/>
      <c r="QRS524" s="60"/>
      <c r="QRT524" s="61"/>
      <c r="QRU524" s="70"/>
      <c r="QRV524" s="70"/>
      <c r="QRW524" s="60"/>
      <c r="QRX524" s="61"/>
      <c r="QRY524" s="70"/>
      <c r="QRZ524" s="70"/>
      <c r="QSA524" s="60"/>
      <c r="QSB524" s="61"/>
      <c r="QSC524" s="70"/>
      <c r="QSD524" s="70"/>
      <c r="QSE524" s="60"/>
      <c r="QSF524" s="61"/>
      <c r="QSG524" s="70"/>
      <c r="QSH524" s="70"/>
      <c r="QSI524" s="60"/>
      <c r="QSJ524" s="61"/>
      <c r="QSK524" s="70"/>
      <c r="QSL524" s="70"/>
      <c r="QSM524" s="60"/>
      <c r="QSN524" s="61"/>
      <c r="QSO524" s="70"/>
      <c r="QSP524" s="70"/>
      <c r="QSQ524" s="60"/>
      <c r="QSR524" s="61"/>
      <c r="QSS524" s="70"/>
      <c r="QST524" s="70"/>
      <c r="QSU524" s="60"/>
      <c r="QSV524" s="61"/>
      <c r="QSW524" s="70"/>
      <c r="QSX524" s="70"/>
      <c r="QSY524" s="60"/>
      <c r="QSZ524" s="61"/>
      <c r="QTA524" s="70"/>
      <c r="QTB524" s="70"/>
      <c r="QTC524" s="60"/>
      <c r="QTD524" s="61"/>
      <c r="QTE524" s="70"/>
      <c r="QTF524" s="70"/>
      <c r="QTG524" s="60"/>
      <c r="QTH524" s="61"/>
      <c r="QTI524" s="70"/>
      <c r="QTJ524" s="70"/>
      <c r="QTK524" s="60"/>
      <c r="QTL524" s="61"/>
      <c r="QTM524" s="70"/>
      <c r="QTN524" s="70"/>
      <c r="QTO524" s="60"/>
      <c r="QTP524" s="61"/>
      <c r="QTQ524" s="70"/>
      <c r="QTR524" s="70"/>
      <c r="QTS524" s="60"/>
      <c r="QTT524" s="61"/>
      <c r="QTU524" s="70"/>
      <c r="QTV524" s="70"/>
      <c r="QTW524" s="60"/>
      <c r="QTX524" s="61"/>
      <c r="QTY524" s="70"/>
      <c r="QTZ524" s="70"/>
      <c r="QUA524" s="60"/>
      <c r="QUB524" s="61"/>
      <c r="QUC524" s="70"/>
      <c r="QUD524" s="70"/>
      <c r="QUE524" s="60"/>
      <c r="QUF524" s="61"/>
      <c r="QUG524" s="70"/>
      <c r="QUH524" s="70"/>
      <c r="QUI524" s="60"/>
      <c r="QUJ524" s="61"/>
      <c r="QUK524" s="70"/>
      <c r="QUL524" s="70"/>
      <c r="QUM524" s="60"/>
      <c r="QUN524" s="61"/>
      <c r="QUO524" s="70"/>
      <c r="QUP524" s="70"/>
      <c r="QUQ524" s="60"/>
      <c r="QUR524" s="61"/>
      <c r="QUS524" s="70"/>
      <c r="QUT524" s="70"/>
      <c r="QUU524" s="60"/>
      <c r="QUV524" s="61"/>
      <c r="QUW524" s="70"/>
      <c r="QUX524" s="70"/>
      <c r="QUY524" s="60"/>
      <c r="QUZ524" s="61"/>
      <c r="QVA524" s="70"/>
      <c r="QVB524" s="70"/>
      <c r="QVC524" s="60"/>
      <c r="QVD524" s="61"/>
      <c r="QVE524" s="70"/>
      <c r="QVF524" s="70"/>
      <c r="QVG524" s="60"/>
      <c r="QVH524" s="61"/>
      <c r="QVI524" s="70"/>
      <c r="QVJ524" s="70"/>
      <c r="QVK524" s="60"/>
      <c r="QVL524" s="61"/>
      <c r="QVM524" s="70"/>
      <c r="QVN524" s="70"/>
      <c r="QVO524" s="60"/>
      <c r="QVP524" s="61"/>
      <c r="QVQ524" s="70"/>
      <c r="QVR524" s="70"/>
      <c r="QVS524" s="60"/>
      <c r="QVT524" s="61"/>
      <c r="QVU524" s="70"/>
      <c r="QVV524" s="70"/>
      <c r="QVW524" s="60"/>
      <c r="QVX524" s="61"/>
      <c r="QVY524" s="70"/>
      <c r="QVZ524" s="70"/>
      <c r="QWA524" s="60"/>
      <c r="QWB524" s="61"/>
      <c r="QWC524" s="70"/>
      <c r="QWD524" s="70"/>
      <c r="QWE524" s="60"/>
      <c r="QWF524" s="61"/>
      <c r="QWG524" s="70"/>
      <c r="QWH524" s="70"/>
      <c r="QWI524" s="60"/>
      <c r="QWJ524" s="61"/>
      <c r="QWK524" s="70"/>
      <c r="QWL524" s="70"/>
      <c r="QWM524" s="60"/>
      <c r="QWN524" s="61"/>
      <c r="QWO524" s="70"/>
      <c r="QWP524" s="70"/>
      <c r="QWQ524" s="60"/>
      <c r="QWR524" s="61"/>
      <c r="QWS524" s="70"/>
      <c r="QWT524" s="70"/>
      <c r="QWU524" s="60"/>
      <c r="QWV524" s="61"/>
      <c r="QWW524" s="70"/>
      <c r="QWX524" s="70"/>
      <c r="QWY524" s="60"/>
      <c r="QWZ524" s="61"/>
      <c r="QXA524" s="70"/>
      <c r="QXB524" s="70"/>
      <c r="QXC524" s="60"/>
      <c r="QXD524" s="61"/>
      <c r="QXE524" s="70"/>
      <c r="QXF524" s="70"/>
      <c r="QXG524" s="60"/>
      <c r="QXH524" s="61"/>
      <c r="QXI524" s="70"/>
      <c r="QXJ524" s="70"/>
      <c r="QXK524" s="60"/>
      <c r="QXL524" s="61"/>
      <c r="QXM524" s="70"/>
      <c r="QXN524" s="70"/>
      <c r="QXO524" s="60"/>
      <c r="QXP524" s="61"/>
      <c r="QXQ524" s="70"/>
      <c r="QXR524" s="70"/>
      <c r="QXS524" s="60"/>
      <c r="QXT524" s="61"/>
      <c r="QXU524" s="70"/>
      <c r="QXV524" s="70"/>
      <c r="QXW524" s="60"/>
      <c r="QXX524" s="61"/>
      <c r="QXY524" s="70"/>
      <c r="QXZ524" s="70"/>
      <c r="QYA524" s="60"/>
      <c r="QYB524" s="61"/>
      <c r="QYC524" s="70"/>
      <c r="QYD524" s="70"/>
      <c r="QYE524" s="60"/>
      <c r="QYF524" s="61"/>
      <c r="QYG524" s="70"/>
      <c r="QYH524" s="70"/>
      <c r="QYI524" s="60"/>
      <c r="QYJ524" s="61"/>
      <c r="QYK524" s="70"/>
      <c r="QYL524" s="70"/>
      <c r="QYM524" s="60"/>
      <c r="QYN524" s="61"/>
      <c r="QYO524" s="70"/>
      <c r="QYP524" s="70"/>
      <c r="QYQ524" s="60"/>
      <c r="QYR524" s="61"/>
      <c r="QYS524" s="70"/>
      <c r="QYT524" s="70"/>
      <c r="QYU524" s="60"/>
      <c r="QYV524" s="61"/>
      <c r="QYW524" s="70"/>
      <c r="QYX524" s="70"/>
      <c r="QYY524" s="60"/>
      <c r="QYZ524" s="61"/>
      <c r="QZA524" s="70"/>
      <c r="QZB524" s="70"/>
      <c r="QZC524" s="60"/>
      <c r="QZD524" s="61"/>
      <c r="QZE524" s="70"/>
      <c r="QZF524" s="70"/>
      <c r="QZG524" s="60"/>
      <c r="QZH524" s="61"/>
      <c r="QZI524" s="70"/>
      <c r="QZJ524" s="70"/>
      <c r="QZK524" s="60"/>
      <c r="QZL524" s="61"/>
      <c r="QZM524" s="70"/>
      <c r="QZN524" s="70"/>
      <c r="QZO524" s="60"/>
      <c r="QZP524" s="61"/>
      <c r="QZQ524" s="70"/>
      <c r="QZR524" s="70"/>
      <c r="QZS524" s="60"/>
      <c r="QZT524" s="61"/>
      <c r="QZU524" s="70"/>
      <c r="QZV524" s="70"/>
      <c r="QZW524" s="60"/>
      <c r="QZX524" s="61"/>
      <c r="QZY524" s="70"/>
      <c r="QZZ524" s="70"/>
      <c r="RAA524" s="60"/>
      <c r="RAB524" s="61"/>
      <c r="RAC524" s="70"/>
      <c r="RAD524" s="70"/>
      <c r="RAE524" s="60"/>
      <c r="RAF524" s="61"/>
      <c r="RAG524" s="70"/>
      <c r="RAH524" s="70"/>
      <c r="RAI524" s="60"/>
      <c r="RAJ524" s="61"/>
      <c r="RAK524" s="70"/>
      <c r="RAL524" s="70"/>
      <c r="RAM524" s="60"/>
      <c r="RAN524" s="61"/>
      <c r="RAO524" s="70"/>
      <c r="RAP524" s="70"/>
      <c r="RAQ524" s="60"/>
      <c r="RAR524" s="61"/>
      <c r="RAS524" s="70"/>
      <c r="RAT524" s="70"/>
      <c r="RAU524" s="60"/>
      <c r="RAV524" s="61"/>
      <c r="RAW524" s="70"/>
      <c r="RAX524" s="70"/>
      <c r="RAY524" s="60"/>
      <c r="RAZ524" s="61"/>
      <c r="RBA524" s="70"/>
      <c r="RBB524" s="70"/>
      <c r="RBC524" s="60"/>
      <c r="RBD524" s="61"/>
      <c r="RBE524" s="70"/>
      <c r="RBF524" s="70"/>
      <c r="RBG524" s="60"/>
      <c r="RBH524" s="61"/>
      <c r="RBI524" s="70"/>
      <c r="RBJ524" s="70"/>
      <c r="RBK524" s="60"/>
      <c r="RBL524" s="61"/>
      <c r="RBM524" s="70"/>
      <c r="RBN524" s="70"/>
      <c r="RBO524" s="60"/>
      <c r="RBP524" s="61"/>
      <c r="RBQ524" s="70"/>
      <c r="RBR524" s="70"/>
      <c r="RBS524" s="60"/>
      <c r="RBT524" s="61"/>
      <c r="RBU524" s="70"/>
      <c r="RBV524" s="70"/>
      <c r="RBW524" s="60"/>
      <c r="RBX524" s="61"/>
      <c r="RBY524" s="70"/>
      <c r="RBZ524" s="70"/>
      <c r="RCA524" s="60"/>
      <c r="RCB524" s="61"/>
      <c r="RCC524" s="70"/>
      <c r="RCD524" s="70"/>
      <c r="RCE524" s="60"/>
      <c r="RCF524" s="61"/>
      <c r="RCG524" s="70"/>
      <c r="RCH524" s="70"/>
      <c r="RCI524" s="60"/>
      <c r="RCJ524" s="61"/>
      <c r="RCK524" s="70"/>
      <c r="RCL524" s="70"/>
      <c r="RCM524" s="60"/>
      <c r="RCN524" s="61"/>
      <c r="RCO524" s="70"/>
      <c r="RCP524" s="70"/>
      <c r="RCQ524" s="60"/>
      <c r="RCR524" s="61"/>
      <c r="RCS524" s="70"/>
      <c r="RCT524" s="70"/>
      <c r="RCU524" s="60"/>
      <c r="RCV524" s="61"/>
      <c r="RCW524" s="70"/>
      <c r="RCX524" s="70"/>
      <c r="RCY524" s="60"/>
      <c r="RCZ524" s="61"/>
      <c r="RDA524" s="70"/>
      <c r="RDB524" s="70"/>
      <c r="RDC524" s="60"/>
      <c r="RDD524" s="61"/>
      <c r="RDE524" s="70"/>
      <c r="RDF524" s="70"/>
      <c r="RDG524" s="60"/>
      <c r="RDH524" s="61"/>
      <c r="RDI524" s="70"/>
      <c r="RDJ524" s="70"/>
      <c r="RDK524" s="60"/>
      <c r="RDL524" s="61"/>
      <c r="RDM524" s="70"/>
      <c r="RDN524" s="70"/>
      <c r="RDO524" s="60"/>
      <c r="RDP524" s="61"/>
      <c r="RDQ524" s="70"/>
      <c r="RDR524" s="70"/>
      <c r="RDS524" s="60"/>
      <c r="RDT524" s="61"/>
      <c r="RDU524" s="70"/>
      <c r="RDV524" s="70"/>
      <c r="RDW524" s="60"/>
      <c r="RDX524" s="61"/>
      <c r="RDY524" s="70"/>
      <c r="RDZ524" s="70"/>
      <c r="REA524" s="60"/>
      <c r="REB524" s="61"/>
      <c r="REC524" s="70"/>
      <c r="RED524" s="70"/>
      <c r="REE524" s="60"/>
      <c r="REF524" s="61"/>
      <c r="REG524" s="70"/>
      <c r="REH524" s="70"/>
      <c r="REI524" s="60"/>
      <c r="REJ524" s="61"/>
      <c r="REK524" s="70"/>
      <c r="REL524" s="70"/>
      <c r="REM524" s="60"/>
      <c r="REN524" s="61"/>
      <c r="REO524" s="70"/>
      <c r="REP524" s="70"/>
      <c r="REQ524" s="60"/>
      <c r="RER524" s="61"/>
      <c r="RES524" s="70"/>
      <c r="RET524" s="70"/>
      <c r="REU524" s="60"/>
      <c r="REV524" s="61"/>
      <c r="REW524" s="70"/>
      <c r="REX524" s="70"/>
      <c r="REY524" s="60"/>
      <c r="REZ524" s="61"/>
      <c r="RFA524" s="70"/>
      <c r="RFB524" s="70"/>
      <c r="RFC524" s="60"/>
      <c r="RFD524" s="61"/>
      <c r="RFE524" s="70"/>
      <c r="RFF524" s="70"/>
      <c r="RFG524" s="60"/>
      <c r="RFH524" s="61"/>
      <c r="RFI524" s="70"/>
      <c r="RFJ524" s="70"/>
      <c r="RFK524" s="60"/>
      <c r="RFL524" s="61"/>
      <c r="RFM524" s="70"/>
      <c r="RFN524" s="70"/>
      <c r="RFO524" s="60"/>
      <c r="RFP524" s="61"/>
      <c r="RFQ524" s="70"/>
      <c r="RFR524" s="70"/>
      <c r="RFS524" s="60"/>
      <c r="RFT524" s="61"/>
      <c r="RFU524" s="70"/>
      <c r="RFV524" s="70"/>
      <c r="RFW524" s="60"/>
      <c r="RFX524" s="61"/>
      <c r="RFY524" s="70"/>
      <c r="RFZ524" s="70"/>
      <c r="RGA524" s="60"/>
      <c r="RGB524" s="61"/>
      <c r="RGC524" s="70"/>
      <c r="RGD524" s="70"/>
      <c r="RGE524" s="60"/>
      <c r="RGF524" s="61"/>
      <c r="RGG524" s="70"/>
      <c r="RGH524" s="70"/>
      <c r="RGI524" s="60"/>
      <c r="RGJ524" s="61"/>
      <c r="RGK524" s="70"/>
      <c r="RGL524" s="70"/>
      <c r="RGM524" s="60"/>
      <c r="RGN524" s="61"/>
      <c r="RGO524" s="70"/>
      <c r="RGP524" s="70"/>
      <c r="RGQ524" s="60"/>
      <c r="RGR524" s="61"/>
      <c r="RGS524" s="70"/>
      <c r="RGT524" s="70"/>
      <c r="RGU524" s="60"/>
      <c r="RGV524" s="61"/>
      <c r="RGW524" s="70"/>
      <c r="RGX524" s="70"/>
      <c r="RGY524" s="60"/>
      <c r="RGZ524" s="61"/>
      <c r="RHA524" s="70"/>
      <c r="RHB524" s="70"/>
      <c r="RHC524" s="60"/>
      <c r="RHD524" s="61"/>
      <c r="RHE524" s="70"/>
      <c r="RHF524" s="70"/>
      <c r="RHG524" s="60"/>
      <c r="RHH524" s="61"/>
      <c r="RHI524" s="70"/>
      <c r="RHJ524" s="70"/>
      <c r="RHK524" s="60"/>
      <c r="RHL524" s="61"/>
      <c r="RHM524" s="70"/>
      <c r="RHN524" s="70"/>
      <c r="RHO524" s="60"/>
      <c r="RHP524" s="61"/>
      <c r="RHQ524" s="70"/>
      <c r="RHR524" s="70"/>
      <c r="RHS524" s="60"/>
      <c r="RHT524" s="61"/>
      <c r="RHU524" s="70"/>
      <c r="RHV524" s="70"/>
      <c r="RHW524" s="60"/>
      <c r="RHX524" s="61"/>
      <c r="RHY524" s="70"/>
      <c r="RHZ524" s="70"/>
      <c r="RIA524" s="60"/>
      <c r="RIB524" s="61"/>
      <c r="RIC524" s="70"/>
      <c r="RID524" s="70"/>
      <c r="RIE524" s="60"/>
      <c r="RIF524" s="61"/>
      <c r="RIG524" s="70"/>
      <c r="RIH524" s="70"/>
      <c r="RII524" s="60"/>
      <c r="RIJ524" s="61"/>
      <c r="RIK524" s="70"/>
      <c r="RIL524" s="70"/>
      <c r="RIM524" s="60"/>
      <c r="RIN524" s="61"/>
      <c r="RIO524" s="70"/>
      <c r="RIP524" s="70"/>
      <c r="RIQ524" s="60"/>
      <c r="RIR524" s="61"/>
      <c r="RIS524" s="70"/>
      <c r="RIT524" s="70"/>
      <c r="RIU524" s="60"/>
      <c r="RIV524" s="61"/>
      <c r="RIW524" s="70"/>
      <c r="RIX524" s="70"/>
      <c r="RIY524" s="60"/>
      <c r="RIZ524" s="61"/>
      <c r="RJA524" s="70"/>
      <c r="RJB524" s="70"/>
      <c r="RJC524" s="60"/>
      <c r="RJD524" s="61"/>
      <c r="RJE524" s="70"/>
      <c r="RJF524" s="70"/>
      <c r="RJG524" s="60"/>
      <c r="RJH524" s="61"/>
      <c r="RJI524" s="70"/>
      <c r="RJJ524" s="70"/>
      <c r="RJK524" s="60"/>
      <c r="RJL524" s="61"/>
      <c r="RJM524" s="70"/>
      <c r="RJN524" s="70"/>
      <c r="RJO524" s="60"/>
      <c r="RJP524" s="61"/>
      <c r="RJQ524" s="70"/>
      <c r="RJR524" s="70"/>
      <c r="RJS524" s="60"/>
      <c r="RJT524" s="61"/>
      <c r="RJU524" s="70"/>
      <c r="RJV524" s="70"/>
      <c r="RJW524" s="60"/>
      <c r="RJX524" s="61"/>
      <c r="RJY524" s="70"/>
      <c r="RJZ524" s="70"/>
      <c r="RKA524" s="60"/>
      <c r="RKB524" s="61"/>
      <c r="RKC524" s="70"/>
      <c r="RKD524" s="70"/>
      <c r="RKE524" s="60"/>
      <c r="RKF524" s="61"/>
      <c r="RKG524" s="70"/>
      <c r="RKH524" s="70"/>
      <c r="RKI524" s="60"/>
      <c r="RKJ524" s="61"/>
      <c r="RKK524" s="70"/>
      <c r="RKL524" s="70"/>
      <c r="RKM524" s="60"/>
      <c r="RKN524" s="61"/>
      <c r="RKO524" s="70"/>
      <c r="RKP524" s="70"/>
      <c r="RKQ524" s="60"/>
      <c r="RKR524" s="61"/>
      <c r="RKS524" s="70"/>
      <c r="RKT524" s="70"/>
      <c r="RKU524" s="60"/>
      <c r="RKV524" s="61"/>
      <c r="RKW524" s="70"/>
      <c r="RKX524" s="70"/>
      <c r="RKY524" s="60"/>
      <c r="RKZ524" s="61"/>
      <c r="RLA524" s="70"/>
      <c r="RLB524" s="70"/>
      <c r="RLC524" s="60"/>
      <c r="RLD524" s="61"/>
      <c r="RLE524" s="70"/>
      <c r="RLF524" s="70"/>
      <c r="RLG524" s="60"/>
      <c r="RLH524" s="61"/>
      <c r="RLI524" s="70"/>
      <c r="RLJ524" s="70"/>
      <c r="RLK524" s="60"/>
      <c r="RLL524" s="61"/>
      <c r="RLM524" s="70"/>
      <c r="RLN524" s="70"/>
      <c r="RLO524" s="60"/>
      <c r="RLP524" s="61"/>
      <c r="RLQ524" s="70"/>
      <c r="RLR524" s="70"/>
      <c r="RLS524" s="60"/>
      <c r="RLT524" s="61"/>
      <c r="RLU524" s="70"/>
      <c r="RLV524" s="70"/>
      <c r="RLW524" s="60"/>
      <c r="RLX524" s="61"/>
      <c r="RLY524" s="70"/>
      <c r="RLZ524" s="70"/>
      <c r="RMA524" s="60"/>
      <c r="RMB524" s="61"/>
      <c r="RMC524" s="70"/>
      <c r="RMD524" s="70"/>
      <c r="RME524" s="60"/>
      <c r="RMF524" s="61"/>
      <c r="RMG524" s="70"/>
      <c r="RMH524" s="70"/>
      <c r="RMI524" s="60"/>
      <c r="RMJ524" s="61"/>
      <c r="RMK524" s="70"/>
      <c r="RML524" s="70"/>
      <c r="RMM524" s="60"/>
      <c r="RMN524" s="61"/>
      <c r="RMO524" s="70"/>
      <c r="RMP524" s="70"/>
      <c r="RMQ524" s="60"/>
      <c r="RMR524" s="61"/>
      <c r="RMS524" s="70"/>
      <c r="RMT524" s="70"/>
      <c r="RMU524" s="60"/>
      <c r="RMV524" s="61"/>
      <c r="RMW524" s="70"/>
      <c r="RMX524" s="70"/>
      <c r="RMY524" s="60"/>
      <c r="RMZ524" s="61"/>
      <c r="RNA524" s="70"/>
      <c r="RNB524" s="70"/>
      <c r="RNC524" s="60"/>
      <c r="RND524" s="61"/>
      <c r="RNE524" s="70"/>
      <c r="RNF524" s="70"/>
      <c r="RNG524" s="60"/>
      <c r="RNH524" s="61"/>
      <c r="RNI524" s="70"/>
      <c r="RNJ524" s="70"/>
      <c r="RNK524" s="60"/>
      <c r="RNL524" s="61"/>
      <c r="RNM524" s="70"/>
      <c r="RNN524" s="70"/>
      <c r="RNO524" s="60"/>
      <c r="RNP524" s="61"/>
      <c r="RNQ524" s="70"/>
      <c r="RNR524" s="70"/>
      <c r="RNS524" s="60"/>
      <c r="RNT524" s="61"/>
      <c r="RNU524" s="70"/>
      <c r="RNV524" s="70"/>
      <c r="RNW524" s="60"/>
      <c r="RNX524" s="61"/>
      <c r="RNY524" s="70"/>
      <c r="RNZ524" s="70"/>
      <c r="ROA524" s="60"/>
      <c r="ROB524" s="61"/>
      <c r="ROC524" s="70"/>
      <c r="ROD524" s="70"/>
      <c r="ROE524" s="60"/>
      <c r="ROF524" s="61"/>
      <c r="ROG524" s="70"/>
      <c r="ROH524" s="70"/>
      <c r="ROI524" s="60"/>
      <c r="ROJ524" s="61"/>
      <c r="ROK524" s="70"/>
      <c r="ROL524" s="70"/>
      <c r="ROM524" s="60"/>
      <c r="RON524" s="61"/>
      <c r="ROO524" s="70"/>
      <c r="ROP524" s="70"/>
      <c r="ROQ524" s="60"/>
      <c r="ROR524" s="61"/>
      <c r="ROS524" s="70"/>
      <c r="ROT524" s="70"/>
      <c r="ROU524" s="60"/>
      <c r="ROV524" s="61"/>
      <c r="ROW524" s="70"/>
      <c r="ROX524" s="70"/>
      <c r="ROY524" s="60"/>
      <c r="ROZ524" s="61"/>
      <c r="RPA524" s="70"/>
      <c r="RPB524" s="70"/>
      <c r="RPC524" s="60"/>
      <c r="RPD524" s="61"/>
      <c r="RPE524" s="70"/>
      <c r="RPF524" s="70"/>
      <c r="RPG524" s="60"/>
      <c r="RPH524" s="61"/>
      <c r="RPI524" s="70"/>
      <c r="RPJ524" s="70"/>
      <c r="RPK524" s="60"/>
      <c r="RPL524" s="61"/>
      <c r="RPM524" s="70"/>
      <c r="RPN524" s="70"/>
      <c r="RPO524" s="60"/>
      <c r="RPP524" s="61"/>
      <c r="RPQ524" s="70"/>
      <c r="RPR524" s="70"/>
      <c r="RPS524" s="60"/>
      <c r="RPT524" s="61"/>
      <c r="RPU524" s="70"/>
      <c r="RPV524" s="70"/>
      <c r="RPW524" s="60"/>
      <c r="RPX524" s="61"/>
      <c r="RPY524" s="70"/>
      <c r="RPZ524" s="70"/>
      <c r="RQA524" s="60"/>
      <c r="RQB524" s="61"/>
      <c r="RQC524" s="70"/>
      <c r="RQD524" s="70"/>
      <c r="RQE524" s="60"/>
      <c r="RQF524" s="61"/>
      <c r="RQG524" s="70"/>
      <c r="RQH524" s="70"/>
      <c r="RQI524" s="60"/>
      <c r="RQJ524" s="61"/>
      <c r="RQK524" s="70"/>
      <c r="RQL524" s="70"/>
      <c r="RQM524" s="60"/>
      <c r="RQN524" s="61"/>
      <c r="RQO524" s="70"/>
      <c r="RQP524" s="70"/>
      <c r="RQQ524" s="60"/>
      <c r="RQR524" s="61"/>
      <c r="RQS524" s="70"/>
      <c r="RQT524" s="70"/>
      <c r="RQU524" s="60"/>
      <c r="RQV524" s="61"/>
      <c r="RQW524" s="70"/>
      <c r="RQX524" s="70"/>
      <c r="RQY524" s="60"/>
      <c r="RQZ524" s="61"/>
      <c r="RRA524" s="70"/>
      <c r="RRB524" s="70"/>
      <c r="RRC524" s="60"/>
      <c r="RRD524" s="61"/>
      <c r="RRE524" s="70"/>
      <c r="RRF524" s="70"/>
      <c r="RRG524" s="60"/>
      <c r="RRH524" s="61"/>
      <c r="RRI524" s="70"/>
      <c r="RRJ524" s="70"/>
      <c r="RRK524" s="60"/>
      <c r="RRL524" s="61"/>
      <c r="RRM524" s="70"/>
      <c r="RRN524" s="70"/>
      <c r="RRO524" s="60"/>
      <c r="RRP524" s="61"/>
      <c r="RRQ524" s="70"/>
      <c r="RRR524" s="70"/>
      <c r="RRS524" s="60"/>
      <c r="RRT524" s="61"/>
      <c r="RRU524" s="70"/>
      <c r="RRV524" s="70"/>
      <c r="RRW524" s="60"/>
      <c r="RRX524" s="61"/>
      <c r="RRY524" s="70"/>
      <c r="RRZ524" s="70"/>
      <c r="RSA524" s="60"/>
      <c r="RSB524" s="61"/>
      <c r="RSC524" s="70"/>
      <c r="RSD524" s="70"/>
      <c r="RSE524" s="60"/>
      <c r="RSF524" s="61"/>
      <c r="RSG524" s="70"/>
      <c r="RSH524" s="70"/>
      <c r="RSI524" s="60"/>
      <c r="RSJ524" s="61"/>
      <c r="RSK524" s="70"/>
      <c r="RSL524" s="70"/>
      <c r="RSM524" s="60"/>
      <c r="RSN524" s="61"/>
      <c r="RSO524" s="70"/>
      <c r="RSP524" s="70"/>
      <c r="RSQ524" s="60"/>
      <c r="RSR524" s="61"/>
      <c r="RSS524" s="70"/>
      <c r="RST524" s="70"/>
      <c r="RSU524" s="60"/>
      <c r="RSV524" s="61"/>
      <c r="RSW524" s="70"/>
      <c r="RSX524" s="70"/>
      <c r="RSY524" s="60"/>
      <c r="RSZ524" s="61"/>
      <c r="RTA524" s="70"/>
      <c r="RTB524" s="70"/>
      <c r="RTC524" s="60"/>
      <c r="RTD524" s="61"/>
      <c r="RTE524" s="70"/>
      <c r="RTF524" s="70"/>
      <c r="RTG524" s="60"/>
      <c r="RTH524" s="61"/>
      <c r="RTI524" s="70"/>
      <c r="RTJ524" s="70"/>
      <c r="RTK524" s="60"/>
      <c r="RTL524" s="61"/>
      <c r="RTM524" s="70"/>
      <c r="RTN524" s="70"/>
      <c r="RTO524" s="60"/>
      <c r="RTP524" s="61"/>
      <c r="RTQ524" s="70"/>
      <c r="RTR524" s="70"/>
      <c r="RTS524" s="60"/>
      <c r="RTT524" s="61"/>
      <c r="RTU524" s="70"/>
      <c r="RTV524" s="70"/>
      <c r="RTW524" s="60"/>
      <c r="RTX524" s="61"/>
      <c r="RTY524" s="70"/>
      <c r="RTZ524" s="70"/>
      <c r="RUA524" s="60"/>
      <c r="RUB524" s="61"/>
      <c r="RUC524" s="70"/>
      <c r="RUD524" s="70"/>
      <c r="RUE524" s="60"/>
      <c r="RUF524" s="61"/>
      <c r="RUG524" s="70"/>
      <c r="RUH524" s="70"/>
      <c r="RUI524" s="60"/>
      <c r="RUJ524" s="61"/>
      <c r="RUK524" s="70"/>
      <c r="RUL524" s="70"/>
      <c r="RUM524" s="60"/>
      <c r="RUN524" s="61"/>
      <c r="RUO524" s="70"/>
      <c r="RUP524" s="70"/>
      <c r="RUQ524" s="60"/>
      <c r="RUR524" s="61"/>
      <c r="RUS524" s="70"/>
      <c r="RUT524" s="70"/>
      <c r="RUU524" s="60"/>
      <c r="RUV524" s="61"/>
      <c r="RUW524" s="70"/>
      <c r="RUX524" s="70"/>
      <c r="RUY524" s="60"/>
      <c r="RUZ524" s="61"/>
      <c r="RVA524" s="70"/>
      <c r="RVB524" s="70"/>
      <c r="RVC524" s="60"/>
      <c r="RVD524" s="61"/>
      <c r="RVE524" s="70"/>
      <c r="RVF524" s="70"/>
      <c r="RVG524" s="60"/>
      <c r="RVH524" s="61"/>
      <c r="RVI524" s="70"/>
      <c r="RVJ524" s="70"/>
      <c r="RVK524" s="60"/>
      <c r="RVL524" s="61"/>
      <c r="RVM524" s="70"/>
      <c r="RVN524" s="70"/>
      <c r="RVO524" s="60"/>
      <c r="RVP524" s="61"/>
      <c r="RVQ524" s="70"/>
      <c r="RVR524" s="70"/>
      <c r="RVS524" s="60"/>
      <c r="RVT524" s="61"/>
      <c r="RVU524" s="70"/>
      <c r="RVV524" s="70"/>
      <c r="RVW524" s="60"/>
      <c r="RVX524" s="61"/>
      <c r="RVY524" s="70"/>
      <c r="RVZ524" s="70"/>
      <c r="RWA524" s="60"/>
      <c r="RWB524" s="61"/>
      <c r="RWC524" s="70"/>
      <c r="RWD524" s="70"/>
      <c r="RWE524" s="60"/>
      <c r="RWF524" s="61"/>
      <c r="RWG524" s="70"/>
      <c r="RWH524" s="70"/>
      <c r="RWI524" s="60"/>
      <c r="RWJ524" s="61"/>
      <c r="RWK524" s="70"/>
      <c r="RWL524" s="70"/>
      <c r="RWM524" s="60"/>
      <c r="RWN524" s="61"/>
      <c r="RWO524" s="70"/>
      <c r="RWP524" s="70"/>
      <c r="RWQ524" s="60"/>
      <c r="RWR524" s="61"/>
      <c r="RWS524" s="70"/>
      <c r="RWT524" s="70"/>
      <c r="RWU524" s="60"/>
      <c r="RWV524" s="61"/>
      <c r="RWW524" s="70"/>
      <c r="RWX524" s="70"/>
      <c r="RWY524" s="60"/>
      <c r="RWZ524" s="61"/>
      <c r="RXA524" s="70"/>
      <c r="RXB524" s="70"/>
      <c r="RXC524" s="60"/>
      <c r="RXD524" s="61"/>
      <c r="RXE524" s="70"/>
      <c r="RXF524" s="70"/>
      <c r="RXG524" s="60"/>
      <c r="RXH524" s="61"/>
      <c r="RXI524" s="70"/>
      <c r="RXJ524" s="70"/>
      <c r="RXK524" s="60"/>
      <c r="RXL524" s="61"/>
      <c r="RXM524" s="70"/>
      <c r="RXN524" s="70"/>
      <c r="RXO524" s="60"/>
      <c r="RXP524" s="61"/>
      <c r="RXQ524" s="70"/>
      <c r="RXR524" s="70"/>
      <c r="RXS524" s="60"/>
      <c r="RXT524" s="61"/>
      <c r="RXU524" s="70"/>
      <c r="RXV524" s="70"/>
      <c r="RXW524" s="60"/>
      <c r="RXX524" s="61"/>
      <c r="RXY524" s="70"/>
      <c r="RXZ524" s="70"/>
      <c r="RYA524" s="60"/>
      <c r="RYB524" s="61"/>
      <c r="RYC524" s="70"/>
      <c r="RYD524" s="70"/>
      <c r="RYE524" s="60"/>
      <c r="RYF524" s="61"/>
      <c r="RYG524" s="70"/>
      <c r="RYH524" s="70"/>
      <c r="RYI524" s="60"/>
      <c r="RYJ524" s="61"/>
      <c r="RYK524" s="70"/>
      <c r="RYL524" s="70"/>
      <c r="RYM524" s="60"/>
      <c r="RYN524" s="61"/>
      <c r="RYO524" s="70"/>
      <c r="RYP524" s="70"/>
      <c r="RYQ524" s="60"/>
      <c r="RYR524" s="61"/>
      <c r="RYS524" s="70"/>
      <c r="RYT524" s="70"/>
      <c r="RYU524" s="60"/>
      <c r="RYV524" s="61"/>
      <c r="RYW524" s="70"/>
      <c r="RYX524" s="70"/>
      <c r="RYY524" s="60"/>
      <c r="RYZ524" s="61"/>
      <c r="RZA524" s="70"/>
      <c r="RZB524" s="70"/>
      <c r="RZC524" s="60"/>
      <c r="RZD524" s="61"/>
      <c r="RZE524" s="70"/>
      <c r="RZF524" s="70"/>
      <c r="RZG524" s="60"/>
      <c r="RZH524" s="61"/>
      <c r="RZI524" s="70"/>
      <c r="RZJ524" s="70"/>
      <c r="RZK524" s="60"/>
      <c r="RZL524" s="61"/>
      <c r="RZM524" s="70"/>
      <c r="RZN524" s="70"/>
      <c r="RZO524" s="60"/>
      <c r="RZP524" s="61"/>
      <c r="RZQ524" s="70"/>
      <c r="RZR524" s="70"/>
      <c r="RZS524" s="60"/>
      <c r="RZT524" s="61"/>
      <c r="RZU524" s="70"/>
      <c r="RZV524" s="70"/>
      <c r="RZW524" s="60"/>
      <c r="RZX524" s="61"/>
      <c r="RZY524" s="70"/>
      <c r="RZZ524" s="70"/>
      <c r="SAA524" s="60"/>
      <c r="SAB524" s="61"/>
      <c r="SAC524" s="70"/>
      <c r="SAD524" s="70"/>
      <c r="SAE524" s="60"/>
      <c r="SAF524" s="61"/>
      <c r="SAG524" s="70"/>
      <c r="SAH524" s="70"/>
      <c r="SAI524" s="60"/>
      <c r="SAJ524" s="61"/>
      <c r="SAK524" s="70"/>
      <c r="SAL524" s="70"/>
      <c r="SAM524" s="60"/>
      <c r="SAN524" s="61"/>
      <c r="SAO524" s="70"/>
      <c r="SAP524" s="70"/>
      <c r="SAQ524" s="60"/>
      <c r="SAR524" s="61"/>
      <c r="SAS524" s="70"/>
      <c r="SAT524" s="70"/>
      <c r="SAU524" s="60"/>
      <c r="SAV524" s="61"/>
      <c r="SAW524" s="70"/>
      <c r="SAX524" s="70"/>
      <c r="SAY524" s="60"/>
      <c r="SAZ524" s="61"/>
      <c r="SBA524" s="70"/>
      <c r="SBB524" s="70"/>
      <c r="SBC524" s="60"/>
      <c r="SBD524" s="61"/>
      <c r="SBE524" s="70"/>
      <c r="SBF524" s="70"/>
      <c r="SBG524" s="60"/>
      <c r="SBH524" s="61"/>
      <c r="SBI524" s="70"/>
      <c r="SBJ524" s="70"/>
      <c r="SBK524" s="60"/>
      <c r="SBL524" s="61"/>
      <c r="SBM524" s="70"/>
      <c r="SBN524" s="70"/>
      <c r="SBO524" s="60"/>
      <c r="SBP524" s="61"/>
      <c r="SBQ524" s="70"/>
      <c r="SBR524" s="70"/>
      <c r="SBS524" s="60"/>
      <c r="SBT524" s="61"/>
      <c r="SBU524" s="70"/>
      <c r="SBV524" s="70"/>
      <c r="SBW524" s="60"/>
      <c r="SBX524" s="61"/>
      <c r="SBY524" s="70"/>
      <c r="SBZ524" s="70"/>
      <c r="SCA524" s="60"/>
      <c r="SCB524" s="61"/>
      <c r="SCC524" s="70"/>
      <c r="SCD524" s="70"/>
      <c r="SCE524" s="60"/>
      <c r="SCF524" s="61"/>
      <c r="SCG524" s="70"/>
      <c r="SCH524" s="70"/>
      <c r="SCI524" s="60"/>
      <c r="SCJ524" s="61"/>
      <c r="SCK524" s="70"/>
      <c r="SCL524" s="70"/>
      <c r="SCM524" s="60"/>
      <c r="SCN524" s="61"/>
      <c r="SCO524" s="70"/>
      <c r="SCP524" s="70"/>
      <c r="SCQ524" s="60"/>
      <c r="SCR524" s="61"/>
      <c r="SCS524" s="70"/>
      <c r="SCT524" s="70"/>
      <c r="SCU524" s="60"/>
      <c r="SCV524" s="61"/>
      <c r="SCW524" s="70"/>
      <c r="SCX524" s="70"/>
      <c r="SCY524" s="60"/>
      <c r="SCZ524" s="61"/>
      <c r="SDA524" s="70"/>
      <c r="SDB524" s="70"/>
      <c r="SDC524" s="60"/>
      <c r="SDD524" s="61"/>
      <c r="SDE524" s="70"/>
      <c r="SDF524" s="70"/>
      <c r="SDG524" s="60"/>
      <c r="SDH524" s="61"/>
      <c r="SDI524" s="70"/>
      <c r="SDJ524" s="70"/>
      <c r="SDK524" s="60"/>
      <c r="SDL524" s="61"/>
      <c r="SDM524" s="70"/>
      <c r="SDN524" s="70"/>
      <c r="SDO524" s="60"/>
      <c r="SDP524" s="61"/>
      <c r="SDQ524" s="70"/>
      <c r="SDR524" s="70"/>
      <c r="SDS524" s="60"/>
      <c r="SDT524" s="61"/>
      <c r="SDU524" s="70"/>
      <c r="SDV524" s="70"/>
      <c r="SDW524" s="60"/>
      <c r="SDX524" s="61"/>
      <c r="SDY524" s="70"/>
      <c r="SDZ524" s="70"/>
      <c r="SEA524" s="60"/>
      <c r="SEB524" s="61"/>
      <c r="SEC524" s="70"/>
      <c r="SED524" s="70"/>
      <c r="SEE524" s="60"/>
      <c r="SEF524" s="61"/>
      <c r="SEG524" s="70"/>
      <c r="SEH524" s="70"/>
      <c r="SEI524" s="60"/>
      <c r="SEJ524" s="61"/>
      <c r="SEK524" s="70"/>
      <c r="SEL524" s="70"/>
      <c r="SEM524" s="60"/>
      <c r="SEN524" s="61"/>
      <c r="SEO524" s="70"/>
      <c r="SEP524" s="70"/>
      <c r="SEQ524" s="60"/>
      <c r="SER524" s="61"/>
      <c r="SES524" s="70"/>
      <c r="SET524" s="70"/>
      <c r="SEU524" s="60"/>
      <c r="SEV524" s="61"/>
      <c r="SEW524" s="70"/>
      <c r="SEX524" s="70"/>
      <c r="SEY524" s="60"/>
      <c r="SEZ524" s="61"/>
      <c r="SFA524" s="70"/>
      <c r="SFB524" s="70"/>
      <c r="SFC524" s="60"/>
      <c r="SFD524" s="61"/>
      <c r="SFE524" s="70"/>
      <c r="SFF524" s="70"/>
      <c r="SFG524" s="60"/>
      <c r="SFH524" s="61"/>
      <c r="SFI524" s="70"/>
      <c r="SFJ524" s="70"/>
      <c r="SFK524" s="60"/>
      <c r="SFL524" s="61"/>
      <c r="SFM524" s="70"/>
      <c r="SFN524" s="70"/>
      <c r="SFO524" s="60"/>
      <c r="SFP524" s="61"/>
      <c r="SFQ524" s="70"/>
      <c r="SFR524" s="70"/>
      <c r="SFS524" s="60"/>
      <c r="SFT524" s="61"/>
      <c r="SFU524" s="70"/>
      <c r="SFV524" s="70"/>
      <c r="SFW524" s="60"/>
      <c r="SFX524" s="61"/>
      <c r="SFY524" s="70"/>
      <c r="SFZ524" s="70"/>
      <c r="SGA524" s="60"/>
      <c r="SGB524" s="61"/>
      <c r="SGC524" s="70"/>
      <c r="SGD524" s="70"/>
      <c r="SGE524" s="60"/>
      <c r="SGF524" s="61"/>
      <c r="SGG524" s="70"/>
      <c r="SGH524" s="70"/>
      <c r="SGI524" s="60"/>
      <c r="SGJ524" s="61"/>
      <c r="SGK524" s="70"/>
      <c r="SGL524" s="70"/>
      <c r="SGM524" s="60"/>
      <c r="SGN524" s="61"/>
      <c r="SGO524" s="70"/>
      <c r="SGP524" s="70"/>
      <c r="SGQ524" s="60"/>
      <c r="SGR524" s="61"/>
      <c r="SGS524" s="70"/>
      <c r="SGT524" s="70"/>
      <c r="SGU524" s="60"/>
      <c r="SGV524" s="61"/>
      <c r="SGW524" s="70"/>
      <c r="SGX524" s="70"/>
      <c r="SGY524" s="60"/>
      <c r="SGZ524" s="61"/>
      <c r="SHA524" s="70"/>
      <c r="SHB524" s="70"/>
      <c r="SHC524" s="60"/>
      <c r="SHD524" s="61"/>
      <c r="SHE524" s="70"/>
      <c r="SHF524" s="70"/>
      <c r="SHG524" s="60"/>
      <c r="SHH524" s="61"/>
      <c r="SHI524" s="70"/>
      <c r="SHJ524" s="70"/>
      <c r="SHK524" s="60"/>
      <c r="SHL524" s="61"/>
      <c r="SHM524" s="70"/>
      <c r="SHN524" s="70"/>
      <c r="SHO524" s="60"/>
      <c r="SHP524" s="61"/>
      <c r="SHQ524" s="70"/>
      <c r="SHR524" s="70"/>
      <c r="SHS524" s="60"/>
      <c r="SHT524" s="61"/>
      <c r="SHU524" s="70"/>
      <c r="SHV524" s="70"/>
      <c r="SHW524" s="60"/>
      <c r="SHX524" s="61"/>
      <c r="SHY524" s="70"/>
      <c r="SHZ524" s="70"/>
      <c r="SIA524" s="60"/>
      <c r="SIB524" s="61"/>
      <c r="SIC524" s="70"/>
      <c r="SID524" s="70"/>
      <c r="SIE524" s="60"/>
      <c r="SIF524" s="61"/>
      <c r="SIG524" s="70"/>
      <c r="SIH524" s="70"/>
      <c r="SII524" s="60"/>
      <c r="SIJ524" s="61"/>
      <c r="SIK524" s="70"/>
      <c r="SIL524" s="70"/>
      <c r="SIM524" s="60"/>
      <c r="SIN524" s="61"/>
      <c r="SIO524" s="70"/>
      <c r="SIP524" s="70"/>
      <c r="SIQ524" s="60"/>
      <c r="SIR524" s="61"/>
      <c r="SIS524" s="70"/>
      <c r="SIT524" s="70"/>
      <c r="SIU524" s="60"/>
      <c r="SIV524" s="61"/>
      <c r="SIW524" s="70"/>
      <c r="SIX524" s="70"/>
      <c r="SIY524" s="60"/>
      <c r="SIZ524" s="61"/>
      <c r="SJA524" s="70"/>
      <c r="SJB524" s="70"/>
      <c r="SJC524" s="60"/>
      <c r="SJD524" s="61"/>
      <c r="SJE524" s="70"/>
      <c r="SJF524" s="70"/>
      <c r="SJG524" s="60"/>
      <c r="SJH524" s="61"/>
      <c r="SJI524" s="70"/>
      <c r="SJJ524" s="70"/>
      <c r="SJK524" s="60"/>
      <c r="SJL524" s="61"/>
      <c r="SJM524" s="70"/>
      <c r="SJN524" s="70"/>
      <c r="SJO524" s="60"/>
      <c r="SJP524" s="61"/>
      <c r="SJQ524" s="70"/>
      <c r="SJR524" s="70"/>
      <c r="SJS524" s="60"/>
      <c r="SJT524" s="61"/>
      <c r="SJU524" s="70"/>
      <c r="SJV524" s="70"/>
      <c r="SJW524" s="60"/>
      <c r="SJX524" s="61"/>
      <c r="SJY524" s="70"/>
      <c r="SJZ524" s="70"/>
      <c r="SKA524" s="60"/>
      <c r="SKB524" s="61"/>
      <c r="SKC524" s="70"/>
      <c r="SKD524" s="70"/>
      <c r="SKE524" s="60"/>
      <c r="SKF524" s="61"/>
      <c r="SKG524" s="70"/>
      <c r="SKH524" s="70"/>
      <c r="SKI524" s="60"/>
      <c r="SKJ524" s="61"/>
      <c r="SKK524" s="70"/>
      <c r="SKL524" s="70"/>
      <c r="SKM524" s="60"/>
      <c r="SKN524" s="61"/>
      <c r="SKO524" s="70"/>
      <c r="SKP524" s="70"/>
      <c r="SKQ524" s="60"/>
      <c r="SKR524" s="61"/>
      <c r="SKS524" s="70"/>
      <c r="SKT524" s="70"/>
      <c r="SKU524" s="60"/>
      <c r="SKV524" s="61"/>
      <c r="SKW524" s="70"/>
      <c r="SKX524" s="70"/>
      <c r="SKY524" s="60"/>
      <c r="SKZ524" s="61"/>
      <c r="SLA524" s="70"/>
      <c r="SLB524" s="70"/>
      <c r="SLC524" s="60"/>
      <c r="SLD524" s="61"/>
      <c r="SLE524" s="70"/>
      <c r="SLF524" s="70"/>
      <c r="SLG524" s="60"/>
      <c r="SLH524" s="61"/>
      <c r="SLI524" s="70"/>
      <c r="SLJ524" s="70"/>
      <c r="SLK524" s="60"/>
      <c r="SLL524" s="61"/>
      <c r="SLM524" s="70"/>
      <c r="SLN524" s="70"/>
      <c r="SLO524" s="60"/>
      <c r="SLP524" s="61"/>
      <c r="SLQ524" s="70"/>
      <c r="SLR524" s="70"/>
      <c r="SLS524" s="60"/>
      <c r="SLT524" s="61"/>
      <c r="SLU524" s="70"/>
      <c r="SLV524" s="70"/>
      <c r="SLW524" s="60"/>
      <c r="SLX524" s="61"/>
      <c r="SLY524" s="70"/>
      <c r="SLZ524" s="70"/>
      <c r="SMA524" s="60"/>
      <c r="SMB524" s="61"/>
      <c r="SMC524" s="70"/>
      <c r="SMD524" s="70"/>
      <c r="SME524" s="60"/>
      <c r="SMF524" s="61"/>
      <c r="SMG524" s="70"/>
      <c r="SMH524" s="70"/>
      <c r="SMI524" s="60"/>
      <c r="SMJ524" s="61"/>
      <c r="SMK524" s="70"/>
      <c r="SML524" s="70"/>
      <c r="SMM524" s="60"/>
      <c r="SMN524" s="61"/>
      <c r="SMO524" s="70"/>
      <c r="SMP524" s="70"/>
      <c r="SMQ524" s="60"/>
      <c r="SMR524" s="61"/>
      <c r="SMS524" s="70"/>
      <c r="SMT524" s="70"/>
      <c r="SMU524" s="60"/>
      <c r="SMV524" s="61"/>
      <c r="SMW524" s="70"/>
      <c r="SMX524" s="70"/>
      <c r="SMY524" s="60"/>
      <c r="SMZ524" s="61"/>
      <c r="SNA524" s="70"/>
      <c r="SNB524" s="70"/>
      <c r="SNC524" s="60"/>
      <c r="SND524" s="61"/>
      <c r="SNE524" s="70"/>
      <c r="SNF524" s="70"/>
      <c r="SNG524" s="60"/>
      <c r="SNH524" s="61"/>
      <c r="SNI524" s="70"/>
      <c r="SNJ524" s="70"/>
      <c r="SNK524" s="60"/>
      <c r="SNL524" s="61"/>
      <c r="SNM524" s="70"/>
      <c r="SNN524" s="70"/>
      <c r="SNO524" s="60"/>
      <c r="SNP524" s="61"/>
      <c r="SNQ524" s="70"/>
      <c r="SNR524" s="70"/>
      <c r="SNS524" s="60"/>
      <c r="SNT524" s="61"/>
      <c r="SNU524" s="70"/>
      <c r="SNV524" s="70"/>
      <c r="SNW524" s="60"/>
      <c r="SNX524" s="61"/>
      <c r="SNY524" s="70"/>
      <c r="SNZ524" s="70"/>
      <c r="SOA524" s="60"/>
      <c r="SOB524" s="61"/>
      <c r="SOC524" s="70"/>
      <c r="SOD524" s="70"/>
      <c r="SOE524" s="60"/>
      <c r="SOF524" s="61"/>
      <c r="SOG524" s="70"/>
      <c r="SOH524" s="70"/>
      <c r="SOI524" s="60"/>
      <c r="SOJ524" s="61"/>
      <c r="SOK524" s="70"/>
      <c r="SOL524" s="70"/>
      <c r="SOM524" s="60"/>
      <c r="SON524" s="61"/>
      <c r="SOO524" s="70"/>
      <c r="SOP524" s="70"/>
      <c r="SOQ524" s="60"/>
      <c r="SOR524" s="61"/>
      <c r="SOS524" s="70"/>
      <c r="SOT524" s="70"/>
      <c r="SOU524" s="60"/>
      <c r="SOV524" s="61"/>
      <c r="SOW524" s="70"/>
      <c r="SOX524" s="70"/>
      <c r="SOY524" s="60"/>
      <c r="SOZ524" s="61"/>
      <c r="SPA524" s="70"/>
      <c r="SPB524" s="70"/>
      <c r="SPC524" s="60"/>
      <c r="SPD524" s="61"/>
      <c r="SPE524" s="70"/>
      <c r="SPF524" s="70"/>
      <c r="SPG524" s="60"/>
      <c r="SPH524" s="61"/>
      <c r="SPI524" s="70"/>
      <c r="SPJ524" s="70"/>
      <c r="SPK524" s="60"/>
      <c r="SPL524" s="61"/>
      <c r="SPM524" s="70"/>
      <c r="SPN524" s="70"/>
      <c r="SPO524" s="60"/>
      <c r="SPP524" s="61"/>
      <c r="SPQ524" s="70"/>
      <c r="SPR524" s="70"/>
      <c r="SPS524" s="60"/>
      <c r="SPT524" s="61"/>
      <c r="SPU524" s="70"/>
      <c r="SPV524" s="70"/>
      <c r="SPW524" s="60"/>
      <c r="SPX524" s="61"/>
      <c r="SPY524" s="70"/>
      <c r="SPZ524" s="70"/>
      <c r="SQA524" s="60"/>
      <c r="SQB524" s="61"/>
      <c r="SQC524" s="70"/>
      <c r="SQD524" s="70"/>
      <c r="SQE524" s="60"/>
      <c r="SQF524" s="61"/>
      <c r="SQG524" s="70"/>
      <c r="SQH524" s="70"/>
      <c r="SQI524" s="60"/>
      <c r="SQJ524" s="61"/>
      <c r="SQK524" s="70"/>
      <c r="SQL524" s="70"/>
      <c r="SQM524" s="60"/>
      <c r="SQN524" s="61"/>
      <c r="SQO524" s="70"/>
      <c r="SQP524" s="70"/>
      <c r="SQQ524" s="60"/>
      <c r="SQR524" s="61"/>
      <c r="SQS524" s="70"/>
      <c r="SQT524" s="70"/>
      <c r="SQU524" s="60"/>
      <c r="SQV524" s="61"/>
      <c r="SQW524" s="70"/>
      <c r="SQX524" s="70"/>
      <c r="SQY524" s="60"/>
      <c r="SQZ524" s="61"/>
      <c r="SRA524" s="70"/>
      <c r="SRB524" s="70"/>
      <c r="SRC524" s="60"/>
      <c r="SRD524" s="61"/>
      <c r="SRE524" s="70"/>
      <c r="SRF524" s="70"/>
      <c r="SRG524" s="60"/>
      <c r="SRH524" s="61"/>
      <c r="SRI524" s="70"/>
      <c r="SRJ524" s="70"/>
      <c r="SRK524" s="60"/>
      <c r="SRL524" s="61"/>
      <c r="SRM524" s="70"/>
      <c r="SRN524" s="70"/>
      <c r="SRO524" s="60"/>
      <c r="SRP524" s="61"/>
      <c r="SRQ524" s="70"/>
      <c r="SRR524" s="70"/>
      <c r="SRS524" s="60"/>
      <c r="SRT524" s="61"/>
      <c r="SRU524" s="70"/>
      <c r="SRV524" s="70"/>
      <c r="SRW524" s="60"/>
      <c r="SRX524" s="61"/>
      <c r="SRY524" s="70"/>
      <c r="SRZ524" s="70"/>
      <c r="SSA524" s="60"/>
      <c r="SSB524" s="61"/>
      <c r="SSC524" s="70"/>
      <c r="SSD524" s="70"/>
      <c r="SSE524" s="60"/>
      <c r="SSF524" s="61"/>
      <c r="SSG524" s="70"/>
      <c r="SSH524" s="70"/>
      <c r="SSI524" s="60"/>
      <c r="SSJ524" s="61"/>
      <c r="SSK524" s="70"/>
      <c r="SSL524" s="70"/>
      <c r="SSM524" s="60"/>
      <c r="SSN524" s="61"/>
      <c r="SSO524" s="70"/>
      <c r="SSP524" s="70"/>
      <c r="SSQ524" s="60"/>
      <c r="SSR524" s="61"/>
      <c r="SSS524" s="70"/>
      <c r="SST524" s="70"/>
      <c r="SSU524" s="60"/>
      <c r="SSV524" s="61"/>
      <c r="SSW524" s="70"/>
      <c r="SSX524" s="70"/>
      <c r="SSY524" s="60"/>
      <c r="SSZ524" s="61"/>
      <c r="STA524" s="70"/>
      <c r="STB524" s="70"/>
      <c r="STC524" s="60"/>
      <c r="STD524" s="61"/>
      <c r="STE524" s="70"/>
      <c r="STF524" s="70"/>
      <c r="STG524" s="60"/>
      <c r="STH524" s="61"/>
      <c r="STI524" s="70"/>
      <c r="STJ524" s="70"/>
      <c r="STK524" s="60"/>
      <c r="STL524" s="61"/>
      <c r="STM524" s="70"/>
      <c r="STN524" s="70"/>
      <c r="STO524" s="60"/>
      <c r="STP524" s="61"/>
      <c r="STQ524" s="70"/>
      <c r="STR524" s="70"/>
      <c r="STS524" s="60"/>
      <c r="STT524" s="61"/>
      <c r="STU524" s="70"/>
      <c r="STV524" s="70"/>
      <c r="STW524" s="60"/>
      <c r="STX524" s="61"/>
      <c r="STY524" s="70"/>
      <c r="STZ524" s="70"/>
      <c r="SUA524" s="60"/>
      <c r="SUB524" s="61"/>
      <c r="SUC524" s="70"/>
      <c r="SUD524" s="70"/>
      <c r="SUE524" s="60"/>
      <c r="SUF524" s="61"/>
      <c r="SUG524" s="70"/>
      <c r="SUH524" s="70"/>
      <c r="SUI524" s="60"/>
      <c r="SUJ524" s="61"/>
      <c r="SUK524" s="70"/>
      <c r="SUL524" s="70"/>
      <c r="SUM524" s="60"/>
      <c r="SUN524" s="61"/>
      <c r="SUO524" s="70"/>
      <c r="SUP524" s="70"/>
      <c r="SUQ524" s="60"/>
      <c r="SUR524" s="61"/>
      <c r="SUS524" s="70"/>
      <c r="SUT524" s="70"/>
      <c r="SUU524" s="60"/>
      <c r="SUV524" s="61"/>
      <c r="SUW524" s="70"/>
      <c r="SUX524" s="70"/>
      <c r="SUY524" s="60"/>
      <c r="SUZ524" s="61"/>
      <c r="SVA524" s="70"/>
      <c r="SVB524" s="70"/>
      <c r="SVC524" s="60"/>
      <c r="SVD524" s="61"/>
      <c r="SVE524" s="70"/>
      <c r="SVF524" s="70"/>
      <c r="SVG524" s="60"/>
      <c r="SVH524" s="61"/>
      <c r="SVI524" s="70"/>
      <c r="SVJ524" s="70"/>
      <c r="SVK524" s="60"/>
      <c r="SVL524" s="61"/>
      <c r="SVM524" s="70"/>
      <c r="SVN524" s="70"/>
      <c r="SVO524" s="60"/>
      <c r="SVP524" s="61"/>
      <c r="SVQ524" s="70"/>
      <c r="SVR524" s="70"/>
      <c r="SVS524" s="60"/>
      <c r="SVT524" s="61"/>
      <c r="SVU524" s="70"/>
      <c r="SVV524" s="70"/>
      <c r="SVW524" s="60"/>
      <c r="SVX524" s="61"/>
      <c r="SVY524" s="70"/>
      <c r="SVZ524" s="70"/>
      <c r="SWA524" s="60"/>
      <c r="SWB524" s="61"/>
      <c r="SWC524" s="70"/>
      <c r="SWD524" s="70"/>
      <c r="SWE524" s="60"/>
      <c r="SWF524" s="61"/>
      <c r="SWG524" s="70"/>
      <c r="SWH524" s="70"/>
      <c r="SWI524" s="60"/>
      <c r="SWJ524" s="61"/>
      <c r="SWK524" s="70"/>
      <c r="SWL524" s="70"/>
      <c r="SWM524" s="60"/>
      <c r="SWN524" s="61"/>
      <c r="SWO524" s="70"/>
      <c r="SWP524" s="70"/>
      <c r="SWQ524" s="60"/>
      <c r="SWR524" s="61"/>
      <c r="SWS524" s="70"/>
      <c r="SWT524" s="70"/>
      <c r="SWU524" s="60"/>
      <c r="SWV524" s="61"/>
      <c r="SWW524" s="70"/>
      <c r="SWX524" s="70"/>
      <c r="SWY524" s="60"/>
      <c r="SWZ524" s="61"/>
      <c r="SXA524" s="70"/>
      <c r="SXB524" s="70"/>
      <c r="SXC524" s="60"/>
      <c r="SXD524" s="61"/>
      <c r="SXE524" s="70"/>
      <c r="SXF524" s="70"/>
      <c r="SXG524" s="60"/>
      <c r="SXH524" s="61"/>
      <c r="SXI524" s="70"/>
      <c r="SXJ524" s="70"/>
      <c r="SXK524" s="60"/>
      <c r="SXL524" s="61"/>
      <c r="SXM524" s="70"/>
      <c r="SXN524" s="70"/>
      <c r="SXO524" s="60"/>
      <c r="SXP524" s="61"/>
      <c r="SXQ524" s="70"/>
      <c r="SXR524" s="70"/>
      <c r="SXS524" s="60"/>
      <c r="SXT524" s="61"/>
      <c r="SXU524" s="70"/>
      <c r="SXV524" s="70"/>
      <c r="SXW524" s="60"/>
      <c r="SXX524" s="61"/>
      <c r="SXY524" s="70"/>
      <c r="SXZ524" s="70"/>
      <c r="SYA524" s="60"/>
      <c r="SYB524" s="61"/>
      <c r="SYC524" s="70"/>
      <c r="SYD524" s="70"/>
      <c r="SYE524" s="60"/>
      <c r="SYF524" s="61"/>
      <c r="SYG524" s="70"/>
      <c r="SYH524" s="70"/>
      <c r="SYI524" s="60"/>
      <c r="SYJ524" s="61"/>
      <c r="SYK524" s="70"/>
      <c r="SYL524" s="70"/>
      <c r="SYM524" s="60"/>
      <c r="SYN524" s="61"/>
      <c r="SYO524" s="70"/>
      <c r="SYP524" s="70"/>
      <c r="SYQ524" s="60"/>
      <c r="SYR524" s="61"/>
      <c r="SYS524" s="70"/>
      <c r="SYT524" s="70"/>
      <c r="SYU524" s="60"/>
      <c r="SYV524" s="61"/>
      <c r="SYW524" s="70"/>
      <c r="SYX524" s="70"/>
      <c r="SYY524" s="60"/>
      <c r="SYZ524" s="61"/>
      <c r="SZA524" s="70"/>
      <c r="SZB524" s="70"/>
      <c r="SZC524" s="60"/>
      <c r="SZD524" s="61"/>
      <c r="SZE524" s="70"/>
      <c r="SZF524" s="70"/>
      <c r="SZG524" s="60"/>
      <c r="SZH524" s="61"/>
      <c r="SZI524" s="70"/>
      <c r="SZJ524" s="70"/>
      <c r="SZK524" s="60"/>
      <c r="SZL524" s="61"/>
      <c r="SZM524" s="70"/>
      <c r="SZN524" s="70"/>
      <c r="SZO524" s="60"/>
      <c r="SZP524" s="61"/>
      <c r="SZQ524" s="70"/>
      <c r="SZR524" s="70"/>
      <c r="SZS524" s="60"/>
      <c r="SZT524" s="61"/>
      <c r="SZU524" s="70"/>
      <c r="SZV524" s="70"/>
      <c r="SZW524" s="60"/>
      <c r="SZX524" s="61"/>
      <c r="SZY524" s="70"/>
      <c r="SZZ524" s="70"/>
      <c r="TAA524" s="60"/>
      <c r="TAB524" s="61"/>
      <c r="TAC524" s="70"/>
      <c r="TAD524" s="70"/>
      <c r="TAE524" s="60"/>
      <c r="TAF524" s="61"/>
      <c r="TAG524" s="70"/>
      <c r="TAH524" s="70"/>
      <c r="TAI524" s="60"/>
      <c r="TAJ524" s="61"/>
      <c r="TAK524" s="70"/>
      <c r="TAL524" s="70"/>
      <c r="TAM524" s="60"/>
      <c r="TAN524" s="61"/>
      <c r="TAO524" s="70"/>
      <c r="TAP524" s="70"/>
      <c r="TAQ524" s="60"/>
      <c r="TAR524" s="61"/>
      <c r="TAS524" s="70"/>
      <c r="TAT524" s="70"/>
      <c r="TAU524" s="60"/>
      <c r="TAV524" s="61"/>
      <c r="TAW524" s="70"/>
      <c r="TAX524" s="70"/>
      <c r="TAY524" s="60"/>
      <c r="TAZ524" s="61"/>
      <c r="TBA524" s="70"/>
      <c r="TBB524" s="70"/>
      <c r="TBC524" s="60"/>
      <c r="TBD524" s="61"/>
      <c r="TBE524" s="70"/>
      <c r="TBF524" s="70"/>
      <c r="TBG524" s="60"/>
      <c r="TBH524" s="61"/>
      <c r="TBI524" s="70"/>
      <c r="TBJ524" s="70"/>
      <c r="TBK524" s="60"/>
      <c r="TBL524" s="61"/>
      <c r="TBM524" s="70"/>
      <c r="TBN524" s="70"/>
      <c r="TBO524" s="60"/>
      <c r="TBP524" s="61"/>
      <c r="TBQ524" s="70"/>
      <c r="TBR524" s="70"/>
      <c r="TBS524" s="60"/>
      <c r="TBT524" s="61"/>
      <c r="TBU524" s="70"/>
      <c r="TBV524" s="70"/>
      <c r="TBW524" s="60"/>
      <c r="TBX524" s="61"/>
      <c r="TBY524" s="70"/>
      <c r="TBZ524" s="70"/>
      <c r="TCA524" s="60"/>
      <c r="TCB524" s="61"/>
      <c r="TCC524" s="70"/>
      <c r="TCD524" s="70"/>
      <c r="TCE524" s="60"/>
      <c r="TCF524" s="61"/>
      <c r="TCG524" s="70"/>
      <c r="TCH524" s="70"/>
      <c r="TCI524" s="60"/>
      <c r="TCJ524" s="61"/>
      <c r="TCK524" s="70"/>
      <c r="TCL524" s="70"/>
      <c r="TCM524" s="60"/>
      <c r="TCN524" s="61"/>
      <c r="TCO524" s="70"/>
      <c r="TCP524" s="70"/>
      <c r="TCQ524" s="60"/>
      <c r="TCR524" s="61"/>
      <c r="TCS524" s="70"/>
      <c r="TCT524" s="70"/>
      <c r="TCU524" s="60"/>
      <c r="TCV524" s="61"/>
      <c r="TCW524" s="70"/>
      <c r="TCX524" s="70"/>
      <c r="TCY524" s="60"/>
      <c r="TCZ524" s="61"/>
      <c r="TDA524" s="70"/>
      <c r="TDB524" s="70"/>
      <c r="TDC524" s="60"/>
      <c r="TDD524" s="61"/>
      <c r="TDE524" s="70"/>
      <c r="TDF524" s="70"/>
      <c r="TDG524" s="60"/>
      <c r="TDH524" s="61"/>
      <c r="TDI524" s="70"/>
      <c r="TDJ524" s="70"/>
      <c r="TDK524" s="60"/>
      <c r="TDL524" s="61"/>
      <c r="TDM524" s="70"/>
      <c r="TDN524" s="70"/>
      <c r="TDO524" s="60"/>
      <c r="TDP524" s="61"/>
      <c r="TDQ524" s="70"/>
      <c r="TDR524" s="70"/>
      <c r="TDS524" s="60"/>
      <c r="TDT524" s="61"/>
      <c r="TDU524" s="70"/>
      <c r="TDV524" s="70"/>
      <c r="TDW524" s="60"/>
      <c r="TDX524" s="61"/>
      <c r="TDY524" s="70"/>
      <c r="TDZ524" s="70"/>
      <c r="TEA524" s="60"/>
      <c r="TEB524" s="61"/>
      <c r="TEC524" s="70"/>
      <c r="TED524" s="70"/>
      <c r="TEE524" s="60"/>
      <c r="TEF524" s="61"/>
      <c r="TEG524" s="70"/>
      <c r="TEH524" s="70"/>
      <c r="TEI524" s="60"/>
      <c r="TEJ524" s="61"/>
      <c r="TEK524" s="70"/>
      <c r="TEL524" s="70"/>
      <c r="TEM524" s="60"/>
      <c r="TEN524" s="61"/>
      <c r="TEO524" s="70"/>
      <c r="TEP524" s="70"/>
      <c r="TEQ524" s="60"/>
      <c r="TER524" s="61"/>
      <c r="TES524" s="70"/>
      <c r="TET524" s="70"/>
      <c r="TEU524" s="60"/>
      <c r="TEV524" s="61"/>
      <c r="TEW524" s="70"/>
      <c r="TEX524" s="70"/>
      <c r="TEY524" s="60"/>
      <c r="TEZ524" s="61"/>
      <c r="TFA524" s="70"/>
      <c r="TFB524" s="70"/>
      <c r="TFC524" s="60"/>
      <c r="TFD524" s="61"/>
      <c r="TFE524" s="70"/>
      <c r="TFF524" s="70"/>
      <c r="TFG524" s="60"/>
      <c r="TFH524" s="61"/>
      <c r="TFI524" s="70"/>
      <c r="TFJ524" s="70"/>
      <c r="TFK524" s="60"/>
      <c r="TFL524" s="61"/>
      <c r="TFM524" s="70"/>
      <c r="TFN524" s="70"/>
      <c r="TFO524" s="60"/>
      <c r="TFP524" s="61"/>
      <c r="TFQ524" s="70"/>
      <c r="TFR524" s="70"/>
      <c r="TFS524" s="60"/>
      <c r="TFT524" s="61"/>
      <c r="TFU524" s="70"/>
      <c r="TFV524" s="70"/>
      <c r="TFW524" s="60"/>
      <c r="TFX524" s="61"/>
      <c r="TFY524" s="70"/>
      <c r="TFZ524" s="70"/>
      <c r="TGA524" s="60"/>
      <c r="TGB524" s="61"/>
      <c r="TGC524" s="70"/>
      <c r="TGD524" s="70"/>
      <c r="TGE524" s="60"/>
      <c r="TGF524" s="61"/>
      <c r="TGG524" s="70"/>
      <c r="TGH524" s="70"/>
      <c r="TGI524" s="60"/>
      <c r="TGJ524" s="61"/>
      <c r="TGK524" s="70"/>
      <c r="TGL524" s="70"/>
      <c r="TGM524" s="60"/>
      <c r="TGN524" s="61"/>
      <c r="TGO524" s="70"/>
      <c r="TGP524" s="70"/>
      <c r="TGQ524" s="60"/>
      <c r="TGR524" s="61"/>
      <c r="TGS524" s="70"/>
      <c r="TGT524" s="70"/>
      <c r="TGU524" s="60"/>
      <c r="TGV524" s="61"/>
      <c r="TGW524" s="70"/>
      <c r="TGX524" s="70"/>
      <c r="TGY524" s="60"/>
      <c r="TGZ524" s="61"/>
      <c r="THA524" s="70"/>
      <c r="THB524" s="70"/>
      <c r="THC524" s="60"/>
      <c r="THD524" s="61"/>
      <c r="THE524" s="70"/>
      <c r="THF524" s="70"/>
      <c r="THG524" s="60"/>
      <c r="THH524" s="61"/>
      <c r="THI524" s="70"/>
      <c r="THJ524" s="70"/>
      <c r="THK524" s="60"/>
      <c r="THL524" s="61"/>
      <c r="THM524" s="70"/>
      <c r="THN524" s="70"/>
      <c r="THO524" s="60"/>
      <c r="THP524" s="61"/>
      <c r="THQ524" s="70"/>
      <c r="THR524" s="70"/>
      <c r="THS524" s="60"/>
      <c r="THT524" s="61"/>
      <c r="THU524" s="70"/>
      <c r="THV524" s="70"/>
      <c r="THW524" s="60"/>
      <c r="THX524" s="61"/>
      <c r="THY524" s="70"/>
      <c r="THZ524" s="70"/>
      <c r="TIA524" s="60"/>
      <c r="TIB524" s="61"/>
      <c r="TIC524" s="70"/>
      <c r="TID524" s="70"/>
      <c r="TIE524" s="60"/>
      <c r="TIF524" s="61"/>
      <c r="TIG524" s="70"/>
      <c r="TIH524" s="70"/>
      <c r="TII524" s="60"/>
      <c r="TIJ524" s="61"/>
      <c r="TIK524" s="70"/>
      <c r="TIL524" s="70"/>
      <c r="TIM524" s="60"/>
      <c r="TIN524" s="61"/>
      <c r="TIO524" s="70"/>
      <c r="TIP524" s="70"/>
      <c r="TIQ524" s="60"/>
      <c r="TIR524" s="61"/>
      <c r="TIS524" s="70"/>
      <c r="TIT524" s="70"/>
      <c r="TIU524" s="60"/>
      <c r="TIV524" s="61"/>
      <c r="TIW524" s="70"/>
      <c r="TIX524" s="70"/>
      <c r="TIY524" s="60"/>
      <c r="TIZ524" s="61"/>
      <c r="TJA524" s="70"/>
      <c r="TJB524" s="70"/>
      <c r="TJC524" s="60"/>
      <c r="TJD524" s="61"/>
      <c r="TJE524" s="70"/>
      <c r="TJF524" s="70"/>
      <c r="TJG524" s="60"/>
      <c r="TJH524" s="61"/>
      <c r="TJI524" s="70"/>
      <c r="TJJ524" s="70"/>
      <c r="TJK524" s="60"/>
      <c r="TJL524" s="61"/>
      <c r="TJM524" s="70"/>
      <c r="TJN524" s="70"/>
      <c r="TJO524" s="60"/>
      <c r="TJP524" s="61"/>
      <c r="TJQ524" s="70"/>
      <c r="TJR524" s="70"/>
      <c r="TJS524" s="60"/>
      <c r="TJT524" s="61"/>
      <c r="TJU524" s="70"/>
      <c r="TJV524" s="70"/>
      <c r="TJW524" s="60"/>
      <c r="TJX524" s="61"/>
      <c r="TJY524" s="70"/>
      <c r="TJZ524" s="70"/>
      <c r="TKA524" s="60"/>
      <c r="TKB524" s="61"/>
      <c r="TKC524" s="70"/>
      <c r="TKD524" s="70"/>
      <c r="TKE524" s="60"/>
      <c r="TKF524" s="61"/>
      <c r="TKG524" s="70"/>
      <c r="TKH524" s="70"/>
      <c r="TKI524" s="60"/>
      <c r="TKJ524" s="61"/>
      <c r="TKK524" s="70"/>
      <c r="TKL524" s="70"/>
      <c r="TKM524" s="60"/>
      <c r="TKN524" s="61"/>
      <c r="TKO524" s="70"/>
      <c r="TKP524" s="70"/>
      <c r="TKQ524" s="60"/>
      <c r="TKR524" s="61"/>
      <c r="TKS524" s="70"/>
      <c r="TKT524" s="70"/>
      <c r="TKU524" s="60"/>
      <c r="TKV524" s="61"/>
      <c r="TKW524" s="70"/>
      <c r="TKX524" s="70"/>
      <c r="TKY524" s="60"/>
      <c r="TKZ524" s="61"/>
      <c r="TLA524" s="70"/>
      <c r="TLB524" s="70"/>
      <c r="TLC524" s="60"/>
      <c r="TLD524" s="61"/>
      <c r="TLE524" s="70"/>
      <c r="TLF524" s="70"/>
      <c r="TLG524" s="60"/>
      <c r="TLH524" s="61"/>
      <c r="TLI524" s="70"/>
      <c r="TLJ524" s="70"/>
      <c r="TLK524" s="60"/>
      <c r="TLL524" s="61"/>
      <c r="TLM524" s="70"/>
      <c r="TLN524" s="70"/>
      <c r="TLO524" s="60"/>
      <c r="TLP524" s="61"/>
      <c r="TLQ524" s="70"/>
      <c r="TLR524" s="70"/>
      <c r="TLS524" s="60"/>
      <c r="TLT524" s="61"/>
      <c r="TLU524" s="70"/>
      <c r="TLV524" s="70"/>
      <c r="TLW524" s="60"/>
      <c r="TLX524" s="61"/>
      <c r="TLY524" s="70"/>
      <c r="TLZ524" s="70"/>
      <c r="TMA524" s="60"/>
      <c r="TMB524" s="61"/>
      <c r="TMC524" s="70"/>
      <c r="TMD524" s="70"/>
      <c r="TME524" s="60"/>
      <c r="TMF524" s="61"/>
      <c r="TMG524" s="70"/>
      <c r="TMH524" s="70"/>
      <c r="TMI524" s="60"/>
      <c r="TMJ524" s="61"/>
      <c r="TMK524" s="70"/>
      <c r="TML524" s="70"/>
      <c r="TMM524" s="60"/>
      <c r="TMN524" s="61"/>
      <c r="TMO524" s="70"/>
      <c r="TMP524" s="70"/>
      <c r="TMQ524" s="60"/>
      <c r="TMR524" s="61"/>
      <c r="TMS524" s="70"/>
      <c r="TMT524" s="70"/>
      <c r="TMU524" s="60"/>
      <c r="TMV524" s="61"/>
      <c r="TMW524" s="70"/>
      <c r="TMX524" s="70"/>
      <c r="TMY524" s="60"/>
      <c r="TMZ524" s="61"/>
      <c r="TNA524" s="70"/>
      <c r="TNB524" s="70"/>
      <c r="TNC524" s="60"/>
      <c r="TND524" s="61"/>
      <c r="TNE524" s="70"/>
      <c r="TNF524" s="70"/>
      <c r="TNG524" s="60"/>
      <c r="TNH524" s="61"/>
      <c r="TNI524" s="70"/>
      <c r="TNJ524" s="70"/>
      <c r="TNK524" s="60"/>
      <c r="TNL524" s="61"/>
      <c r="TNM524" s="70"/>
      <c r="TNN524" s="70"/>
      <c r="TNO524" s="60"/>
      <c r="TNP524" s="61"/>
      <c r="TNQ524" s="70"/>
      <c r="TNR524" s="70"/>
      <c r="TNS524" s="60"/>
      <c r="TNT524" s="61"/>
      <c r="TNU524" s="70"/>
      <c r="TNV524" s="70"/>
      <c r="TNW524" s="60"/>
      <c r="TNX524" s="61"/>
      <c r="TNY524" s="70"/>
      <c r="TNZ524" s="70"/>
      <c r="TOA524" s="60"/>
      <c r="TOB524" s="61"/>
      <c r="TOC524" s="70"/>
      <c r="TOD524" s="70"/>
      <c r="TOE524" s="60"/>
      <c r="TOF524" s="61"/>
      <c r="TOG524" s="70"/>
      <c r="TOH524" s="70"/>
      <c r="TOI524" s="60"/>
      <c r="TOJ524" s="61"/>
      <c r="TOK524" s="70"/>
      <c r="TOL524" s="70"/>
      <c r="TOM524" s="60"/>
      <c r="TON524" s="61"/>
      <c r="TOO524" s="70"/>
      <c r="TOP524" s="70"/>
      <c r="TOQ524" s="60"/>
      <c r="TOR524" s="61"/>
      <c r="TOS524" s="70"/>
      <c r="TOT524" s="70"/>
      <c r="TOU524" s="60"/>
      <c r="TOV524" s="61"/>
      <c r="TOW524" s="70"/>
      <c r="TOX524" s="70"/>
      <c r="TOY524" s="60"/>
      <c r="TOZ524" s="61"/>
      <c r="TPA524" s="70"/>
      <c r="TPB524" s="70"/>
      <c r="TPC524" s="60"/>
      <c r="TPD524" s="61"/>
      <c r="TPE524" s="70"/>
      <c r="TPF524" s="70"/>
      <c r="TPG524" s="60"/>
      <c r="TPH524" s="61"/>
      <c r="TPI524" s="70"/>
      <c r="TPJ524" s="70"/>
      <c r="TPK524" s="60"/>
      <c r="TPL524" s="61"/>
      <c r="TPM524" s="70"/>
      <c r="TPN524" s="70"/>
      <c r="TPO524" s="60"/>
      <c r="TPP524" s="61"/>
      <c r="TPQ524" s="70"/>
      <c r="TPR524" s="70"/>
      <c r="TPS524" s="60"/>
      <c r="TPT524" s="61"/>
      <c r="TPU524" s="70"/>
      <c r="TPV524" s="70"/>
      <c r="TPW524" s="60"/>
      <c r="TPX524" s="61"/>
      <c r="TPY524" s="70"/>
      <c r="TPZ524" s="70"/>
      <c r="TQA524" s="60"/>
      <c r="TQB524" s="61"/>
      <c r="TQC524" s="70"/>
      <c r="TQD524" s="70"/>
      <c r="TQE524" s="60"/>
      <c r="TQF524" s="61"/>
      <c r="TQG524" s="70"/>
      <c r="TQH524" s="70"/>
      <c r="TQI524" s="60"/>
      <c r="TQJ524" s="61"/>
      <c r="TQK524" s="70"/>
      <c r="TQL524" s="70"/>
      <c r="TQM524" s="60"/>
      <c r="TQN524" s="61"/>
      <c r="TQO524" s="70"/>
      <c r="TQP524" s="70"/>
      <c r="TQQ524" s="60"/>
      <c r="TQR524" s="61"/>
      <c r="TQS524" s="70"/>
      <c r="TQT524" s="70"/>
      <c r="TQU524" s="60"/>
      <c r="TQV524" s="61"/>
      <c r="TQW524" s="70"/>
      <c r="TQX524" s="70"/>
      <c r="TQY524" s="60"/>
      <c r="TQZ524" s="61"/>
      <c r="TRA524" s="70"/>
      <c r="TRB524" s="70"/>
      <c r="TRC524" s="60"/>
      <c r="TRD524" s="61"/>
      <c r="TRE524" s="70"/>
      <c r="TRF524" s="70"/>
      <c r="TRG524" s="60"/>
      <c r="TRH524" s="61"/>
      <c r="TRI524" s="70"/>
      <c r="TRJ524" s="70"/>
      <c r="TRK524" s="60"/>
      <c r="TRL524" s="61"/>
      <c r="TRM524" s="70"/>
      <c r="TRN524" s="70"/>
      <c r="TRO524" s="60"/>
      <c r="TRP524" s="61"/>
      <c r="TRQ524" s="70"/>
      <c r="TRR524" s="70"/>
      <c r="TRS524" s="60"/>
      <c r="TRT524" s="61"/>
      <c r="TRU524" s="70"/>
      <c r="TRV524" s="70"/>
      <c r="TRW524" s="60"/>
      <c r="TRX524" s="61"/>
      <c r="TRY524" s="70"/>
      <c r="TRZ524" s="70"/>
      <c r="TSA524" s="60"/>
      <c r="TSB524" s="61"/>
      <c r="TSC524" s="70"/>
      <c r="TSD524" s="70"/>
      <c r="TSE524" s="60"/>
      <c r="TSF524" s="61"/>
      <c r="TSG524" s="70"/>
      <c r="TSH524" s="70"/>
      <c r="TSI524" s="60"/>
      <c r="TSJ524" s="61"/>
      <c r="TSK524" s="70"/>
      <c r="TSL524" s="70"/>
      <c r="TSM524" s="60"/>
      <c r="TSN524" s="61"/>
      <c r="TSO524" s="70"/>
      <c r="TSP524" s="70"/>
      <c r="TSQ524" s="60"/>
      <c r="TSR524" s="61"/>
      <c r="TSS524" s="70"/>
      <c r="TST524" s="70"/>
      <c r="TSU524" s="60"/>
      <c r="TSV524" s="61"/>
      <c r="TSW524" s="70"/>
      <c r="TSX524" s="70"/>
      <c r="TSY524" s="60"/>
      <c r="TSZ524" s="61"/>
      <c r="TTA524" s="70"/>
      <c r="TTB524" s="70"/>
      <c r="TTC524" s="60"/>
      <c r="TTD524" s="61"/>
      <c r="TTE524" s="70"/>
      <c r="TTF524" s="70"/>
      <c r="TTG524" s="60"/>
      <c r="TTH524" s="61"/>
      <c r="TTI524" s="70"/>
      <c r="TTJ524" s="70"/>
      <c r="TTK524" s="60"/>
      <c r="TTL524" s="61"/>
      <c r="TTM524" s="70"/>
      <c r="TTN524" s="70"/>
      <c r="TTO524" s="60"/>
      <c r="TTP524" s="61"/>
      <c r="TTQ524" s="70"/>
      <c r="TTR524" s="70"/>
      <c r="TTS524" s="60"/>
      <c r="TTT524" s="61"/>
      <c r="TTU524" s="70"/>
      <c r="TTV524" s="70"/>
      <c r="TTW524" s="60"/>
      <c r="TTX524" s="61"/>
      <c r="TTY524" s="70"/>
      <c r="TTZ524" s="70"/>
      <c r="TUA524" s="60"/>
      <c r="TUB524" s="61"/>
      <c r="TUC524" s="70"/>
      <c r="TUD524" s="70"/>
      <c r="TUE524" s="60"/>
      <c r="TUF524" s="61"/>
      <c r="TUG524" s="70"/>
      <c r="TUH524" s="70"/>
      <c r="TUI524" s="60"/>
      <c r="TUJ524" s="61"/>
      <c r="TUK524" s="70"/>
      <c r="TUL524" s="70"/>
      <c r="TUM524" s="60"/>
      <c r="TUN524" s="61"/>
      <c r="TUO524" s="70"/>
      <c r="TUP524" s="70"/>
      <c r="TUQ524" s="60"/>
      <c r="TUR524" s="61"/>
      <c r="TUS524" s="70"/>
      <c r="TUT524" s="70"/>
      <c r="TUU524" s="60"/>
      <c r="TUV524" s="61"/>
      <c r="TUW524" s="70"/>
      <c r="TUX524" s="70"/>
      <c r="TUY524" s="60"/>
      <c r="TUZ524" s="61"/>
      <c r="TVA524" s="70"/>
      <c r="TVB524" s="70"/>
      <c r="TVC524" s="60"/>
      <c r="TVD524" s="61"/>
      <c r="TVE524" s="70"/>
      <c r="TVF524" s="70"/>
      <c r="TVG524" s="60"/>
      <c r="TVH524" s="61"/>
      <c r="TVI524" s="70"/>
      <c r="TVJ524" s="70"/>
      <c r="TVK524" s="60"/>
      <c r="TVL524" s="61"/>
      <c r="TVM524" s="70"/>
      <c r="TVN524" s="70"/>
      <c r="TVO524" s="60"/>
      <c r="TVP524" s="61"/>
      <c r="TVQ524" s="70"/>
      <c r="TVR524" s="70"/>
      <c r="TVS524" s="60"/>
      <c r="TVT524" s="61"/>
      <c r="TVU524" s="70"/>
      <c r="TVV524" s="70"/>
      <c r="TVW524" s="60"/>
      <c r="TVX524" s="61"/>
      <c r="TVY524" s="70"/>
      <c r="TVZ524" s="70"/>
      <c r="TWA524" s="60"/>
      <c r="TWB524" s="61"/>
      <c r="TWC524" s="70"/>
      <c r="TWD524" s="70"/>
      <c r="TWE524" s="60"/>
      <c r="TWF524" s="61"/>
      <c r="TWG524" s="70"/>
      <c r="TWH524" s="70"/>
      <c r="TWI524" s="60"/>
      <c r="TWJ524" s="61"/>
      <c r="TWK524" s="70"/>
      <c r="TWL524" s="70"/>
      <c r="TWM524" s="60"/>
      <c r="TWN524" s="61"/>
      <c r="TWO524" s="70"/>
      <c r="TWP524" s="70"/>
      <c r="TWQ524" s="60"/>
      <c r="TWR524" s="61"/>
      <c r="TWS524" s="70"/>
      <c r="TWT524" s="70"/>
      <c r="TWU524" s="60"/>
      <c r="TWV524" s="61"/>
      <c r="TWW524" s="70"/>
      <c r="TWX524" s="70"/>
      <c r="TWY524" s="60"/>
      <c r="TWZ524" s="61"/>
      <c r="TXA524" s="70"/>
      <c r="TXB524" s="70"/>
      <c r="TXC524" s="60"/>
      <c r="TXD524" s="61"/>
      <c r="TXE524" s="70"/>
      <c r="TXF524" s="70"/>
      <c r="TXG524" s="60"/>
      <c r="TXH524" s="61"/>
      <c r="TXI524" s="70"/>
      <c r="TXJ524" s="70"/>
      <c r="TXK524" s="60"/>
      <c r="TXL524" s="61"/>
      <c r="TXM524" s="70"/>
      <c r="TXN524" s="70"/>
      <c r="TXO524" s="60"/>
      <c r="TXP524" s="61"/>
      <c r="TXQ524" s="70"/>
      <c r="TXR524" s="70"/>
      <c r="TXS524" s="60"/>
      <c r="TXT524" s="61"/>
      <c r="TXU524" s="70"/>
      <c r="TXV524" s="70"/>
      <c r="TXW524" s="60"/>
      <c r="TXX524" s="61"/>
      <c r="TXY524" s="70"/>
      <c r="TXZ524" s="70"/>
      <c r="TYA524" s="60"/>
      <c r="TYB524" s="61"/>
      <c r="TYC524" s="70"/>
      <c r="TYD524" s="70"/>
      <c r="TYE524" s="60"/>
      <c r="TYF524" s="61"/>
      <c r="TYG524" s="70"/>
      <c r="TYH524" s="70"/>
      <c r="TYI524" s="60"/>
      <c r="TYJ524" s="61"/>
      <c r="TYK524" s="70"/>
      <c r="TYL524" s="70"/>
      <c r="TYM524" s="60"/>
      <c r="TYN524" s="61"/>
      <c r="TYO524" s="70"/>
      <c r="TYP524" s="70"/>
      <c r="TYQ524" s="60"/>
      <c r="TYR524" s="61"/>
      <c r="TYS524" s="70"/>
      <c r="TYT524" s="70"/>
      <c r="TYU524" s="60"/>
      <c r="TYV524" s="61"/>
      <c r="TYW524" s="70"/>
      <c r="TYX524" s="70"/>
      <c r="TYY524" s="60"/>
      <c r="TYZ524" s="61"/>
      <c r="TZA524" s="70"/>
      <c r="TZB524" s="70"/>
      <c r="TZC524" s="60"/>
      <c r="TZD524" s="61"/>
      <c r="TZE524" s="70"/>
      <c r="TZF524" s="70"/>
      <c r="TZG524" s="60"/>
      <c r="TZH524" s="61"/>
      <c r="TZI524" s="70"/>
      <c r="TZJ524" s="70"/>
      <c r="TZK524" s="60"/>
      <c r="TZL524" s="61"/>
      <c r="TZM524" s="70"/>
      <c r="TZN524" s="70"/>
      <c r="TZO524" s="60"/>
      <c r="TZP524" s="61"/>
      <c r="TZQ524" s="70"/>
      <c r="TZR524" s="70"/>
      <c r="TZS524" s="60"/>
      <c r="TZT524" s="61"/>
      <c r="TZU524" s="70"/>
      <c r="TZV524" s="70"/>
      <c r="TZW524" s="60"/>
      <c r="TZX524" s="61"/>
      <c r="TZY524" s="70"/>
      <c r="TZZ524" s="70"/>
      <c r="UAA524" s="60"/>
      <c r="UAB524" s="61"/>
      <c r="UAC524" s="70"/>
      <c r="UAD524" s="70"/>
      <c r="UAE524" s="60"/>
      <c r="UAF524" s="61"/>
      <c r="UAG524" s="70"/>
      <c r="UAH524" s="70"/>
      <c r="UAI524" s="60"/>
      <c r="UAJ524" s="61"/>
      <c r="UAK524" s="70"/>
      <c r="UAL524" s="70"/>
      <c r="UAM524" s="60"/>
      <c r="UAN524" s="61"/>
      <c r="UAO524" s="70"/>
      <c r="UAP524" s="70"/>
      <c r="UAQ524" s="60"/>
      <c r="UAR524" s="61"/>
      <c r="UAS524" s="70"/>
      <c r="UAT524" s="70"/>
      <c r="UAU524" s="60"/>
      <c r="UAV524" s="61"/>
      <c r="UAW524" s="70"/>
      <c r="UAX524" s="70"/>
      <c r="UAY524" s="60"/>
      <c r="UAZ524" s="61"/>
      <c r="UBA524" s="70"/>
      <c r="UBB524" s="70"/>
      <c r="UBC524" s="60"/>
      <c r="UBD524" s="61"/>
      <c r="UBE524" s="70"/>
      <c r="UBF524" s="70"/>
      <c r="UBG524" s="60"/>
      <c r="UBH524" s="61"/>
      <c r="UBI524" s="70"/>
      <c r="UBJ524" s="70"/>
      <c r="UBK524" s="60"/>
      <c r="UBL524" s="61"/>
      <c r="UBM524" s="70"/>
      <c r="UBN524" s="70"/>
      <c r="UBO524" s="60"/>
      <c r="UBP524" s="61"/>
      <c r="UBQ524" s="70"/>
      <c r="UBR524" s="70"/>
      <c r="UBS524" s="60"/>
      <c r="UBT524" s="61"/>
      <c r="UBU524" s="70"/>
      <c r="UBV524" s="70"/>
      <c r="UBW524" s="60"/>
      <c r="UBX524" s="61"/>
      <c r="UBY524" s="70"/>
      <c r="UBZ524" s="70"/>
      <c r="UCA524" s="60"/>
      <c r="UCB524" s="61"/>
      <c r="UCC524" s="70"/>
      <c r="UCD524" s="70"/>
      <c r="UCE524" s="60"/>
      <c r="UCF524" s="61"/>
      <c r="UCG524" s="70"/>
      <c r="UCH524" s="70"/>
      <c r="UCI524" s="60"/>
      <c r="UCJ524" s="61"/>
      <c r="UCK524" s="70"/>
      <c r="UCL524" s="70"/>
      <c r="UCM524" s="60"/>
      <c r="UCN524" s="61"/>
      <c r="UCO524" s="70"/>
      <c r="UCP524" s="70"/>
      <c r="UCQ524" s="60"/>
      <c r="UCR524" s="61"/>
      <c r="UCS524" s="70"/>
      <c r="UCT524" s="70"/>
      <c r="UCU524" s="60"/>
      <c r="UCV524" s="61"/>
      <c r="UCW524" s="70"/>
      <c r="UCX524" s="70"/>
      <c r="UCY524" s="60"/>
      <c r="UCZ524" s="61"/>
      <c r="UDA524" s="70"/>
      <c r="UDB524" s="70"/>
      <c r="UDC524" s="60"/>
      <c r="UDD524" s="61"/>
      <c r="UDE524" s="70"/>
      <c r="UDF524" s="70"/>
      <c r="UDG524" s="60"/>
      <c r="UDH524" s="61"/>
      <c r="UDI524" s="70"/>
      <c r="UDJ524" s="70"/>
      <c r="UDK524" s="60"/>
      <c r="UDL524" s="61"/>
      <c r="UDM524" s="70"/>
      <c r="UDN524" s="70"/>
      <c r="UDO524" s="60"/>
      <c r="UDP524" s="61"/>
      <c r="UDQ524" s="70"/>
      <c r="UDR524" s="70"/>
      <c r="UDS524" s="60"/>
      <c r="UDT524" s="61"/>
      <c r="UDU524" s="70"/>
      <c r="UDV524" s="70"/>
      <c r="UDW524" s="60"/>
      <c r="UDX524" s="61"/>
      <c r="UDY524" s="70"/>
      <c r="UDZ524" s="70"/>
      <c r="UEA524" s="60"/>
      <c r="UEB524" s="61"/>
      <c r="UEC524" s="70"/>
      <c r="UED524" s="70"/>
      <c r="UEE524" s="60"/>
      <c r="UEF524" s="61"/>
      <c r="UEG524" s="70"/>
      <c r="UEH524" s="70"/>
      <c r="UEI524" s="60"/>
      <c r="UEJ524" s="61"/>
      <c r="UEK524" s="70"/>
      <c r="UEL524" s="70"/>
      <c r="UEM524" s="60"/>
      <c r="UEN524" s="61"/>
      <c r="UEO524" s="70"/>
      <c r="UEP524" s="70"/>
      <c r="UEQ524" s="60"/>
      <c r="UER524" s="61"/>
      <c r="UES524" s="70"/>
      <c r="UET524" s="70"/>
      <c r="UEU524" s="60"/>
      <c r="UEV524" s="61"/>
      <c r="UEW524" s="70"/>
      <c r="UEX524" s="70"/>
      <c r="UEY524" s="60"/>
      <c r="UEZ524" s="61"/>
      <c r="UFA524" s="70"/>
      <c r="UFB524" s="70"/>
      <c r="UFC524" s="60"/>
      <c r="UFD524" s="61"/>
      <c r="UFE524" s="70"/>
      <c r="UFF524" s="70"/>
      <c r="UFG524" s="60"/>
      <c r="UFH524" s="61"/>
      <c r="UFI524" s="70"/>
      <c r="UFJ524" s="70"/>
      <c r="UFK524" s="60"/>
      <c r="UFL524" s="61"/>
      <c r="UFM524" s="70"/>
      <c r="UFN524" s="70"/>
      <c r="UFO524" s="60"/>
      <c r="UFP524" s="61"/>
      <c r="UFQ524" s="70"/>
      <c r="UFR524" s="70"/>
      <c r="UFS524" s="60"/>
      <c r="UFT524" s="61"/>
      <c r="UFU524" s="70"/>
      <c r="UFV524" s="70"/>
      <c r="UFW524" s="60"/>
      <c r="UFX524" s="61"/>
      <c r="UFY524" s="70"/>
      <c r="UFZ524" s="70"/>
      <c r="UGA524" s="60"/>
      <c r="UGB524" s="61"/>
      <c r="UGC524" s="70"/>
      <c r="UGD524" s="70"/>
      <c r="UGE524" s="60"/>
      <c r="UGF524" s="61"/>
      <c r="UGG524" s="70"/>
      <c r="UGH524" s="70"/>
      <c r="UGI524" s="60"/>
      <c r="UGJ524" s="61"/>
      <c r="UGK524" s="70"/>
      <c r="UGL524" s="70"/>
      <c r="UGM524" s="60"/>
      <c r="UGN524" s="61"/>
      <c r="UGO524" s="70"/>
      <c r="UGP524" s="70"/>
      <c r="UGQ524" s="60"/>
      <c r="UGR524" s="61"/>
      <c r="UGS524" s="70"/>
      <c r="UGT524" s="70"/>
      <c r="UGU524" s="60"/>
      <c r="UGV524" s="61"/>
      <c r="UGW524" s="70"/>
      <c r="UGX524" s="70"/>
      <c r="UGY524" s="60"/>
      <c r="UGZ524" s="61"/>
      <c r="UHA524" s="70"/>
      <c r="UHB524" s="70"/>
      <c r="UHC524" s="60"/>
      <c r="UHD524" s="61"/>
      <c r="UHE524" s="70"/>
      <c r="UHF524" s="70"/>
      <c r="UHG524" s="60"/>
      <c r="UHH524" s="61"/>
      <c r="UHI524" s="70"/>
      <c r="UHJ524" s="70"/>
      <c r="UHK524" s="60"/>
      <c r="UHL524" s="61"/>
      <c r="UHM524" s="70"/>
      <c r="UHN524" s="70"/>
      <c r="UHO524" s="60"/>
      <c r="UHP524" s="61"/>
      <c r="UHQ524" s="70"/>
      <c r="UHR524" s="70"/>
      <c r="UHS524" s="60"/>
      <c r="UHT524" s="61"/>
      <c r="UHU524" s="70"/>
      <c r="UHV524" s="70"/>
      <c r="UHW524" s="60"/>
      <c r="UHX524" s="61"/>
      <c r="UHY524" s="70"/>
      <c r="UHZ524" s="70"/>
      <c r="UIA524" s="60"/>
      <c r="UIB524" s="61"/>
      <c r="UIC524" s="70"/>
      <c r="UID524" s="70"/>
      <c r="UIE524" s="60"/>
      <c r="UIF524" s="61"/>
      <c r="UIG524" s="70"/>
      <c r="UIH524" s="70"/>
      <c r="UII524" s="60"/>
      <c r="UIJ524" s="61"/>
      <c r="UIK524" s="70"/>
      <c r="UIL524" s="70"/>
      <c r="UIM524" s="60"/>
      <c r="UIN524" s="61"/>
      <c r="UIO524" s="70"/>
      <c r="UIP524" s="70"/>
      <c r="UIQ524" s="60"/>
      <c r="UIR524" s="61"/>
      <c r="UIS524" s="70"/>
      <c r="UIT524" s="70"/>
      <c r="UIU524" s="60"/>
      <c r="UIV524" s="61"/>
      <c r="UIW524" s="70"/>
      <c r="UIX524" s="70"/>
      <c r="UIY524" s="60"/>
      <c r="UIZ524" s="61"/>
      <c r="UJA524" s="70"/>
      <c r="UJB524" s="70"/>
      <c r="UJC524" s="60"/>
      <c r="UJD524" s="61"/>
      <c r="UJE524" s="70"/>
      <c r="UJF524" s="70"/>
      <c r="UJG524" s="60"/>
      <c r="UJH524" s="61"/>
      <c r="UJI524" s="70"/>
      <c r="UJJ524" s="70"/>
      <c r="UJK524" s="60"/>
      <c r="UJL524" s="61"/>
      <c r="UJM524" s="70"/>
      <c r="UJN524" s="70"/>
      <c r="UJO524" s="60"/>
      <c r="UJP524" s="61"/>
      <c r="UJQ524" s="70"/>
      <c r="UJR524" s="70"/>
      <c r="UJS524" s="60"/>
      <c r="UJT524" s="61"/>
      <c r="UJU524" s="70"/>
      <c r="UJV524" s="70"/>
      <c r="UJW524" s="60"/>
      <c r="UJX524" s="61"/>
      <c r="UJY524" s="70"/>
      <c r="UJZ524" s="70"/>
      <c r="UKA524" s="60"/>
      <c r="UKB524" s="61"/>
      <c r="UKC524" s="70"/>
      <c r="UKD524" s="70"/>
      <c r="UKE524" s="60"/>
      <c r="UKF524" s="61"/>
      <c r="UKG524" s="70"/>
      <c r="UKH524" s="70"/>
      <c r="UKI524" s="60"/>
      <c r="UKJ524" s="61"/>
      <c r="UKK524" s="70"/>
      <c r="UKL524" s="70"/>
      <c r="UKM524" s="60"/>
      <c r="UKN524" s="61"/>
      <c r="UKO524" s="70"/>
      <c r="UKP524" s="70"/>
      <c r="UKQ524" s="60"/>
      <c r="UKR524" s="61"/>
      <c r="UKS524" s="70"/>
      <c r="UKT524" s="70"/>
      <c r="UKU524" s="60"/>
      <c r="UKV524" s="61"/>
      <c r="UKW524" s="70"/>
      <c r="UKX524" s="70"/>
      <c r="UKY524" s="60"/>
      <c r="UKZ524" s="61"/>
      <c r="ULA524" s="70"/>
      <c r="ULB524" s="70"/>
      <c r="ULC524" s="60"/>
      <c r="ULD524" s="61"/>
      <c r="ULE524" s="70"/>
      <c r="ULF524" s="70"/>
      <c r="ULG524" s="60"/>
      <c r="ULH524" s="61"/>
      <c r="ULI524" s="70"/>
      <c r="ULJ524" s="70"/>
      <c r="ULK524" s="60"/>
      <c r="ULL524" s="61"/>
      <c r="ULM524" s="70"/>
      <c r="ULN524" s="70"/>
      <c r="ULO524" s="60"/>
      <c r="ULP524" s="61"/>
      <c r="ULQ524" s="70"/>
      <c r="ULR524" s="70"/>
      <c r="ULS524" s="60"/>
      <c r="ULT524" s="61"/>
      <c r="ULU524" s="70"/>
      <c r="ULV524" s="70"/>
      <c r="ULW524" s="60"/>
      <c r="ULX524" s="61"/>
      <c r="ULY524" s="70"/>
      <c r="ULZ524" s="70"/>
      <c r="UMA524" s="60"/>
      <c r="UMB524" s="61"/>
      <c r="UMC524" s="70"/>
      <c r="UMD524" s="70"/>
      <c r="UME524" s="60"/>
      <c r="UMF524" s="61"/>
      <c r="UMG524" s="70"/>
      <c r="UMH524" s="70"/>
      <c r="UMI524" s="60"/>
      <c r="UMJ524" s="61"/>
      <c r="UMK524" s="70"/>
      <c r="UML524" s="70"/>
      <c r="UMM524" s="60"/>
      <c r="UMN524" s="61"/>
      <c r="UMO524" s="70"/>
      <c r="UMP524" s="70"/>
      <c r="UMQ524" s="60"/>
      <c r="UMR524" s="61"/>
      <c r="UMS524" s="70"/>
      <c r="UMT524" s="70"/>
      <c r="UMU524" s="60"/>
      <c r="UMV524" s="61"/>
      <c r="UMW524" s="70"/>
      <c r="UMX524" s="70"/>
      <c r="UMY524" s="60"/>
      <c r="UMZ524" s="61"/>
      <c r="UNA524" s="70"/>
      <c r="UNB524" s="70"/>
      <c r="UNC524" s="60"/>
      <c r="UND524" s="61"/>
      <c r="UNE524" s="70"/>
      <c r="UNF524" s="70"/>
      <c r="UNG524" s="60"/>
      <c r="UNH524" s="61"/>
      <c r="UNI524" s="70"/>
      <c r="UNJ524" s="70"/>
      <c r="UNK524" s="60"/>
      <c r="UNL524" s="61"/>
      <c r="UNM524" s="70"/>
      <c r="UNN524" s="70"/>
      <c r="UNO524" s="60"/>
      <c r="UNP524" s="61"/>
      <c r="UNQ524" s="70"/>
      <c r="UNR524" s="70"/>
      <c r="UNS524" s="60"/>
      <c r="UNT524" s="61"/>
      <c r="UNU524" s="70"/>
      <c r="UNV524" s="70"/>
      <c r="UNW524" s="60"/>
      <c r="UNX524" s="61"/>
      <c r="UNY524" s="70"/>
      <c r="UNZ524" s="70"/>
      <c r="UOA524" s="60"/>
      <c r="UOB524" s="61"/>
      <c r="UOC524" s="70"/>
      <c r="UOD524" s="70"/>
      <c r="UOE524" s="60"/>
      <c r="UOF524" s="61"/>
      <c r="UOG524" s="70"/>
      <c r="UOH524" s="70"/>
      <c r="UOI524" s="60"/>
      <c r="UOJ524" s="61"/>
      <c r="UOK524" s="70"/>
      <c r="UOL524" s="70"/>
      <c r="UOM524" s="60"/>
      <c r="UON524" s="61"/>
      <c r="UOO524" s="70"/>
      <c r="UOP524" s="70"/>
      <c r="UOQ524" s="60"/>
      <c r="UOR524" s="61"/>
      <c r="UOS524" s="70"/>
      <c r="UOT524" s="70"/>
      <c r="UOU524" s="60"/>
      <c r="UOV524" s="61"/>
      <c r="UOW524" s="70"/>
      <c r="UOX524" s="70"/>
      <c r="UOY524" s="60"/>
      <c r="UOZ524" s="61"/>
      <c r="UPA524" s="70"/>
      <c r="UPB524" s="70"/>
      <c r="UPC524" s="60"/>
      <c r="UPD524" s="61"/>
      <c r="UPE524" s="70"/>
      <c r="UPF524" s="70"/>
      <c r="UPG524" s="60"/>
      <c r="UPH524" s="61"/>
      <c r="UPI524" s="70"/>
      <c r="UPJ524" s="70"/>
      <c r="UPK524" s="60"/>
      <c r="UPL524" s="61"/>
      <c r="UPM524" s="70"/>
      <c r="UPN524" s="70"/>
      <c r="UPO524" s="60"/>
      <c r="UPP524" s="61"/>
      <c r="UPQ524" s="70"/>
      <c r="UPR524" s="70"/>
      <c r="UPS524" s="60"/>
      <c r="UPT524" s="61"/>
      <c r="UPU524" s="70"/>
      <c r="UPV524" s="70"/>
      <c r="UPW524" s="60"/>
      <c r="UPX524" s="61"/>
      <c r="UPY524" s="70"/>
      <c r="UPZ524" s="70"/>
      <c r="UQA524" s="60"/>
      <c r="UQB524" s="61"/>
      <c r="UQC524" s="70"/>
      <c r="UQD524" s="70"/>
      <c r="UQE524" s="60"/>
      <c r="UQF524" s="61"/>
      <c r="UQG524" s="70"/>
      <c r="UQH524" s="70"/>
      <c r="UQI524" s="60"/>
      <c r="UQJ524" s="61"/>
      <c r="UQK524" s="70"/>
      <c r="UQL524" s="70"/>
      <c r="UQM524" s="60"/>
      <c r="UQN524" s="61"/>
      <c r="UQO524" s="70"/>
      <c r="UQP524" s="70"/>
      <c r="UQQ524" s="60"/>
      <c r="UQR524" s="61"/>
      <c r="UQS524" s="70"/>
      <c r="UQT524" s="70"/>
      <c r="UQU524" s="60"/>
      <c r="UQV524" s="61"/>
      <c r="UQW524" s="70"/>
      <c r="UQX524" s="70"/>
      <c r="UQY524" s="60"/>
      <c r="UQZ524" s="61"/>
      <c r="URA524" s="70"/>
      <c r="URB524" s="70"/>
      <c r="URC524" s="60"/>
      <c r="URD524" s="61"/>
      <c r="URE524" s="70"/>
      <c r="URF524" s="70"/>
      <c r="URG524" s="60"/>
      <c r="URH524" s="61"/>
      <c r="URI524" s="70"/>
      <c r="URJ524" s="70"/>
      <c r="URK524" s="60"/>
      <c r="URL524" s="61"/>
      <c r="URM524" s="70"/>
      <c r="URN524" s="70"/>
      <c r="URO524" s="60"/>
      <c r="URP524" s="61"/>
      <c r="URQ524" s="70"/>
      <c r="URR524" s="70"/>
      <c r="URS524" s="60"/>
      <c r="URT524" s="61"/>
      <c r="URU524" s="70"/>
      <c r="URV524" s="70"/>
      <c r="URW524" s="60"/>
      <c r="URX524" s="61"/>
      <c r="URY524" s="70"/>
      <c r="URZ524" s="70"/>
      <c r="USA524" s="60"/>
      <c r="USB524" s="61"/>
      <c r="USC524" s="70"/>
      <c r="USD524" s="70"/>
      <c r="USE524" s="60"/>
      <c r="USF524" s="61"/>
      <c r="USG524" s="70"/>
      <c r="USH524" s="70"/>
      <c r="USI524" s="60"/>
      <c r="USJ524" s="61"/>
      <c r="USK524" s="70"/>
      <c r="USL524" s="70"/>
      <c r="USM524" s="60"/>
      <c r="USN524" s="61"/>
      <c r="USO524" s="70"/>
      <c r="USP524" s="70"/>
      <c r="USQ524" s="60"/>
      <c r="USR524" s="61"/>
      <c r="USS524" s="70"/>
      <c r="UST524" s="70"/>
      <c r="USU524" s="60"/>
      <c r="USV524" s="61"/>
      <c r="USW524" s="70"/>
      <c r="USX524" s="70"/>
      <c r="USY524" s="60"/>
      <c r="USZ524" s="61"/>
      <c r="UTA524" s="70"/>
      <c r="UTB524" s="70"/>
      <c r="UTC524" s="60"/>
      <c r="UTD524" s="61"/>
      <c r="UTE524" s="70"/>
      <c r="UTF524" s="70"/>
      <c r="UTG524" s="60"/>
      <c r="UTH524" s="61"/>
      <c r="UTI524" s="70"/>
      <c r="UTJ524" s="70"/>
      <c r="UTK524" s="60"/>
      <c r="UTL524" s="61"/>
      <c r="UTM524" s="70"/>
      <c r="UTN524" s="70"/>
      <c r="UTO524" s="60"/>
      <c r="UTP524" s="61"/>
      <c r="UTQ524" s="70"/>
      <c r="UTR524" s="70"/>
      <c r="UTS524" s="60"/>
      <c r="UTT524" s="61"/>
      <c r="UTU524" s="70"/>
      <c r="UTV524" s="70"/>
      <c r="UTW524" s="60"/>
      <c r="UTX524" s="61"/>
      <c r="UTY524" s="70"/>
      <c r="UTZ524" s="70"/>
      <c r="UUA524" s="60"/>
      <c r="UUB524" s="61"/>
      <c r="UUC524" s="70"/>
      <c r="UUD524" s="70"/>
      <c r="UUE524" s="60"/>
      <c r="UUF524" s="61"/>
      <c r="UUG524" s="70"/>
      <c r="UUH524" s="70"/>
      <c r="UUI524" s="60"/>
      <c r="UUJ524" s="61"/>
      <c r="UUK524" s="70"/>
      <c r="UUL524" s="70"/>
      <c r="UUM524" s="60"/>
      <c r="UUN524" s="61"/>
      <c r="UUO524" s="70"/>
      <c r="UUP524" s="70"/>
      <c r="UUQ524" s="60"/>
      <c r="UUR524" s="61"/>
      <c r="UUS524" s="70"/>
      <c r="UUT524" s="70"/>
      <c r="UUU524" s="60"/>
      <c r="UUV524" s="61"/>
      <c r="UUW524" s="70"/>
      <c r="UUX524" s="70"/>
      <c r="UUY524" s="60"/>
      <c r="UUZ524" s="61"/>
      <c r="UVA524" s="70"/>
      <c r="UVB524" s="70"/>
      <c r="UVC524" s="60"/>
      <c r="UVD524" s="61"/>
      <c r="UVE524" s="70"/>
      <c r="UVF524" s="70"/>
      <c r="UVG524" s="60"/>
      <c r="UVH524" s="61"/>
      <c r="UVI524" s="70"/>
      <c r="UVJ524" s="70"/>
      <c r="UVK524" s="60"/>
      <c r="UVL524" s="61"/>
      <c r="UVM524" s="70"/>
      <c r="UVN524" s="70"/>
      <c r="UVO524" s="60"/>
      <c r="UVP524" s="61"/>
      <c r="UVQ524" s="70"/>
      <c r="UVR524" s="70"/>
      <c r="UVS524" s="60"/>
      <c r="UVT524" s="61"/>
      <c r="UVU524" s="70"/>
      <c r="UVV524" s="70"/>
      <c r="UVW524" s="60"/>
      <c r="UVX524" s="61"/>
      <c r="UVY524" s="70"/>
      <c r="UVZ524" s="70"/>
      <c r="UWA524" s="60"/>
      <c r="UWB524" s="61"/>
      <c r="UWC524" s="70"/>
      <c r="UWD524" s="70"/>
      <c r="UWE524" s="60"/>
      <c r="UWF524" s="61"/>
      <c r="UWG524" s="70"/>
      <c r="UWH524" s="70"/>
      <c r="UWI524" s="60"/>
      <c r="UWJ524" s="61"/>
      <c r="UWK524" s="70"/>
      <c r="UWL524" s="70"/>
      <c r="UWM524" s="60"/>
      <c r="UWN524" s="61"/>
      <c r="UWO524" s="70"/>
      <c r="UWP524" s="70"/>
      <c r="UWQ524" s="60"/>
      <c r="UWR524" s="61"/>
      <c r="UWS524" s="70"/>
      <c r="UWT524" s="70"/>
      <c r="UWU524" s="60"/>
      <c r="UWV524" s="61"/>
      <c r="UWW524" s="70"/>
      <c r="UWX524" s="70"/>
      <c r="UWY524" s="60"/>
      <c r="UWZ524" s="61"/>
      <c r="UXA524" s="70"/>
      <c r="UXB524" s="70"/>
      <c r="UXC524" s="60"/>
      <c r="UXD524" s="61"/>
      <c r="UXE524" s="70"/>
      <c r="UXF524" s="70"/>
      <c r="UXG524" s="60"/>
      <c r="UXH524" s="61"/>
      <c r="UXI524" s="70"/>
      <c r="UXJ524" s="70"/>
      <c r="UXK524" s="60"/>
      <c r="UXL524" s="61"/>
      <c r="UXM524" s="70"/>
      <c r="UXN524" s="70"/>
      <c r="UXO524" s="60"/>
      <c r="UXP524" s="61"/>
      <c r="UXQ524" s="70"/>
      <c r="UXR524" s="70"/>
      <c r="UXS524" s="60"/>
      <c r="UXT524" s="61"/>
      <c r="UXU524" s="70"/>
      <c r="UXV524" s="70"/>
      <c r="UXW524" s="60"/>
      <c r="UXX524" s="61"/>
      <c r="UXY524" s="70"/>
      <c r="UXZ524" s="70"/>
      <c r="UYA524" s="60"/>
      <c r="UYB524" s="61"/>
      <c r="UYC524" s="70"/>
      <c r="UYD524" s="70"/>
      <c r="UYE524" s="60"/>
      <c r="UYF524" s="61"/>
      <c r="UYG524" s="70"/>
      <c r="UYH524" s="70"/>
      <c r="UYI524" s="60"/>
      <c r="UYJ524" s="61"/>
      <c r="UYK524" s="70"/>
      <c r="UYL524" s="70"/>
      <c r="UYM524" s="60"/>
      <c r="UYN524" s="61"/>
      <c r="UYO524" s="70"/>
      <c r="UYP524" s="70"/>
      <c r="UYQ524" s="60"/>
      <c r="UYR524" s="61"/>
      <c r="UYS524" s="70"/>
      <c r="UYT524" s="70"/>
      <c r="UYU524" s="60"/>
      <c r="UYV524" s="61"/>
      <c r="UYW524" s="70"/>
      <c r="UYX524" s="70"/>
      <c r="UYY524" s="60"/>
      <c r="UYZ524" s="61"/>
      <c r="UZA524" s="70"/>
      <c r="UZB524" s="70"/>
      <c r="UZC524" s="60"/>
      <c r="UZD524" s="61"/>
      <c r="UZE524" s="70"/>
      <c r="UZF524" s="70"/>
      <c r="UZG524" s="60"/>
      <c r="UZH524" s="61"/>
      <c r="UZI524" s="70"/>
      <c r="UZJ524" s="70"/>
      <c r="UZK524" s="60"/>
      <c r="UZL524" s="61"/>
      <c r="UZM524" s="70"/>
      <c r="UZN524" s="70"/>
      <c r="UZO524" s="60"/>
      <c r="UZP524" s="61"/>
      <c r="UZQ524" s="70"/>
      <c r="UZR524" s="70"/>
      <c r="UZS524" s="60"/>
      <c r="UZT524" s="61"/>
      <c r="UZU524" s="70"/>
      <c r="UZV524" s="70"/>
      <c r="UZW524" s="60"/>
      <c r="UZX524" s="61"/>
      <c r="UZY524" s="70"/>
      <c r="UZZ524" s="70"/>
      <c r="VAA524" s="60"/>
      <c r="VAB524" s="61"/>
      <c r="VAC524" s="70"/>
      <c r="VAD524" s="70"/>
      <c r="VAE524" s="60"/>
      <c r="VAF524" s="61"/>
      <c r="VAG524" s="70"/>
      <c r="VAH524" s="70"/>
      <c r="VAI524" s="60"/>
      <c r="VAJ524" s="61"/>
      <c r="VAK524" s="70"/>
      <c r="VAL524" s="70"/>
      <c r="VAM524" s="60"/>
      <c r="VAN524" s="61"/>
      <c r="VAO524" s="70"/>
      <c r="VAP524" s="70"/>
      <c r="VAQ524" s="60"/>
      <c r="VAR524" s="61"/>
      <c r="VAS524" s="70"/>
      <c r="VAT524" s="70"/>
      <c r="VAU524" s="60"/>
      <c r="VAV524" s="61"/>
      <c r="VAW524" s="70"/>
      <c r="VAX524" s="70"/>
      <c r="VAY524" s="60"/>
      <c r="VAZ524" s="61"/>
      <c r="VBA524" s="70"/>
      <c r="VBB524" s="70"/>
      <c r="VBC524" s="60"/>
      <c r="VBD524" s="61"/>
      <c r="VBE524" s="70"/>
      <c r="VBF524" s="70"/>
      <c r="VBG524" s="60"/>
      <c r="VBH524" s="61"/>
      <c r="VBI524" s="70"/>
      <c r="VBJ524" s="70"/>
      <c r="VBK524" s="60"/>
      <c r="VBL524" s="61"/>
      <c r="VBM524" s="70"/>
      <c r="VBN524" s="70"/>
      <c r="VBO524" s="60"/>
      <c r="VBP524" s="61"/>
      <c r="VBQ524" s="70"/>
      <c r="VBR524" s="70"/>
      <c r="VBS524" s="60"/>
      <c r="VBT524" s="61"/>
      <c r="VBU524" s="70"/>
      <c r="VBV524" s="70"/>
      <c r="VBW524" s="60"/>
      <c r="VBX524" s="61"/>
      <c r="VBY524" s="70"/>
      <c r="VBZ524" s="70"/>
      <c r="VCA524" s="60"/>
      <c r="VCB524" s="61"/>
      <c r="VCC524" s="70"/>
      <c r="VCD524" s="70"/>
      <c r="VCE524" s="60"/>
      <c r="VCF524" s="61"/>
      <c r="VCG524" s="70"/>
      <c r="VCH524" s="70"/>
      <c r="VCI524" s="60"/>
      <c r="VCJ524" s="61"/>
      <c r="VCK524" s="70"/>
      <c r="VCL524" s="70"/>
      <c r="VCM524" s="60"/>
      <c r="VCN524" s="61"/>
      <c r="VCO524" s="70"/>
      <c r="VCP524" s="70"/>
      <c r="VCQ524" s="60"/>
      <c r="VCR524" s="61"/>
      <c r="VCS524" s="70"/>
      <c r="VCT524" s="70"/>
      <c r="VCU524" s="60"/>
      <c r="VCV524" s="61"/>
      <c r="VCW524" s="70"/>
      <c r="VCX524" s="70"/>
      <c r="VCY524" s="60"/>
      <c r="VCZ524" s="61"/>
      <c r="VDA524" s="70"/>
      <c r="VDB524" s="70"/>
      <c r="VDC524" s="60"/>
      <c r="VDD524" s="61"/>
      <c r="VDE524" s="70"/>
      <c r="VDF524" s="70"/>
      <c r="VDG524" s="60"/>
      <c r="VDH524" s="61"/>
      <c r="VDI524" s="70"/>
      <c r="VDJ524" s="70"/>
      <c r="VDK524" s="60"/>
      <c r="VDL524" s="61"/>
      <c r="VDM524" s="70"/>
      <c r="VDN524" s="70"/>
      <c r="VDO524" s="60"/>
      <c r="VDP524" s="61"/>
      <c r="VDQ524" s="70"/>
      <c r="VDR524" s="70"/>
      <c r="VDS524" s="60"/>
      <c r="VDT524" s="61"/>
      <c r="VDU524" s="70"/>
      <c r="VDV524" s="70"/>
      <c r="VDW524" s="60"/>
      <c r="VDX524" s="61"/>
      <c r="VDY524" s="70"/>
      <c r="VDZ524" s="70"/>
      <c r="VEA524" s="60"/>
      <c r="VEB524" s="61"/>
      <c r="VEC524" s="70"/>
      <c r="VED524" s="70"/>
      <c r="VEE524" s="60"/>
      <c r="VEF524" s="61"/>
      <c r="VEG524" s="70"/>
      <c r="VEH524" s="70"/>
      <c r="VEI524" s="60"/>
      <c r="VEJ524" s="61"/>
      <c r="VEK524" s="70"/>
      <c r="VEL524" s="70"/>
      <c r="VEM524" s="60"/>
      <c r="VEN524" s="61"/>
      <c r="VEO524" s="70"/>
      <c r="VEP524" s="70"/>
      <c r="VEQ524" s="60"/>
      <c r="VER524" s="61"/>
      <c r="VES524" s="70"/>
      <c r="VET524" s="70"/>
      <c r="VEU524" s="60"/>
      <c r="VEV524" s="61"/>
      <c r="VEW524" s="70"/>
      <c r="VEX524" s="70"/>
      <c r="VEY524" s="60"/>
      <c r="VEZ524" s="61"/>
      <c r="VFA524" s="70"/>
      <c r="VFB524" s="70"/>
      <c r="VFC524" s="60"/>
      <c r="VFD524" s="61"/>
      <c r="VFE524" s="70"/>
      <c r="VFF524" s="70"/>
      <c r="VFG524" s="60"/>
      <c r="VFH524" s="61"/>
      <c r="VFI524" s="70"/>
      <c r="VFJ524" s="70"/>
      <c r="VFK524" s="60"/>
      <c r="VFL524" s="61"/>
      <c r="VFM524" s="70"/>
      <c r="VFN524" s="70"/>
      <c r="VFO524" s="60"/>
      <c r="VFP524" s="61"/>
      <c r="VFQ524" s="70"/>
      <c r="VFR524" s="70"/>
      <c r="VFS524" s="60"/>
      <c r="VFT524" s="61"/>
      <c r="VFU524" s="70"/>
      <c r="VFV524" s="70"/>
      <c r="VFW524" s="60"/>
      <c r="VFX524" s="61"/>
      <c r="VFY524" s="70"/>
      <c r="VFZ524" s="70"/>
      <c r="VGA524" s="60"/>
      <c r="VGB524" s="61"/>
      <c r="VGC524" s="70"/>
      <c r="VGD524" s="70"/>
      <c r="VGE524" s="60"/>
      <c r="VGF524" s="61"/>
      <c r="VGG524" s="70"/>
      <c r="VGH524" s="70"/>
      <c r="VGI524" s="60"/>
      <c r="VGJ524" s="61"/>
      <c r="VGK524" s="70"/>
      <c r="VGL524" s="70"/>
      <c r="VGM524" s="60"/>
      <c r="VGN524" s="61"/>
      <c r="VGO524" s="70"/>
      <c r="VGP524" s="70"/>
      <c r="VGQ524" s="60"/>
      <c r="VGR524" s="61"/>
      <c r="VGS524" s="70"/>
      <c r="VGT524" s="70"/>
      <c r="VGU524" s="60"/>
      <c r="VGV524" s="61"/>
      <c r="VGW524" s="70"/>
      <c r="VGX524" s="70"/>
      <c r="VGY524" s="60"/>
      <c r="VGZ524" s="61"/>
      <c r="VHA524" s="70"/>
      <c r="VHB524" s="70"/>
      <c r="VHC524" s="60"/>
      <c r="VHD524" s="61"/>
      <c r="VHE524" s="70"/>
      <c r="VHF524" s="70"/>
      <c r="VHG524" s="60"/>
      <c r="VHH524" s="61"/>
      <c r="VHI524" s="70"/>
      <c r="VHJ524" s="70"/>
      <c r="VHK524" s="60"/>
      <c r="VHL524" s="61"/>
      <c r="VHM524" s="70"/>
      <c r="VHN524" s="70"/>
      <c r="VHO524" s="60"/>
      <c r="VHP524" s="61"/>
      <c r="VHQ524" s="70"/>
      <c r="VHR524" s="70"/>
      <c r="VHS524" s="60"/>
      <c r="VHT524" s="61"/>
      <c r="VHU524" s="70"/>
      <c r="VHV524" s="70"/>
      <c r="VHW524" s="60"/>
      <c r="VHX524" s="61"/>
      <c r="VHY524" s="70"/>
      <c r="VHZ524" s="70"/>
      <c r="VIA524" s="60"/>
      <c r="VIB524" s="61"/>
      <c r="VIC524" s="70"/>
      <c r="VID524" s="70"/>
      <c r="VIE524" s="60"/>
      <c r="VIF524" s="61"/>
      <c r="VIG524" s="70"/>
      <c r="VIH524" s="70"/>
      <c r="VII524" s="60"/>
      <c r="VIJ524" s="61"/>
      <c r="VIK524" s="70"/>
      <c r="VIL524" s="70"/>
      <c r="VIM524" s="60"/>
      <c r="VIN524" s="61"/>
      <c r="VIO524" s="70"/>
      <c r="VIP524" s="70"/>
      <c r="VIQ524" s="60"/>
      <c r="VIR524" s="61"/>
      <c r="VIS524" s="70"/>
      <c r="VIT524" s="70"/>
      <c r="VIU524" s="60"/>
      <c r="VIV524" s="61"/>
      <c r="VIW524" s="70"/>
      <c r="VIX524" s="70"/>
      <c r="VIY524" s="60"/>
      <c r="VIZ524" s="61"/>
      <c r="VJA524" s="70"/>
      <c r="VJB524" s="70"/>
      <c r="VJC524" s="60"/>
      <c r="VJD524" s="61"/>
      <c r="VJE524" s="70"/>
      <c r="VJF524" s="70"/>
      <c r="VJG524" s="60"/>
      <c r="VJH524" s="61"/>
      <c r="VJI524" s="70"/>
      <c r="VJJ524" s="70"/>
      <c r="VJK524" s="60"/>
      <c r="VJL524" s="61"/>
      <c r="VJM524" s="70"/>
      <c r="VJN524" s="70"/>
      <c r="VJO524" s="60"/>
      <c r="VJP524" s="61"/>
      <c r="VJQ524" s="70"/>
      <c r="VJR524" s="70"/>
      <c r="VJS524" s="60"/>
      <c r="VJT524" s="61"/>
      <c r="VJU524" s="70"/>
      <c r="VJV524" s="70"/>
      <c r="VJW524" s="60"/>
      <c r="VJX524" s="61"/>
      <c r="VJY524" s="70"/>
      <c r="VJZ524" s="70"/>
      <c r="VKA524" s="60"/>
      <c r="VKB524" s="61"/>
      <c r="VKC524" s="70"/>
      <c r="VKD524" s="70"/>
      <c r="VKE524" s="60"/>
      <c r="VKF524" s="61"/>
      <c r="VKG524" s="70"/>
      <c r="VKH524" s="70"/>
      <c r="VKI524" s="60"/>
      <c r="VKJ524" s="61"/>
      <c r="VKK524" s="70"/>
      <c r="VKL524" s="70"/>
      <c r="VKM524" s="60"/>
      <c r="VKN524" s="61"/>
      <c r="VKO524" s="70"/>
      <c r="VKP524" s="70"/>
      <c r="VKQ524" s="60"/>
      <c r="VKR524" s="61"/>
      <c r="VKS524" s="70"/>
      <c r="VKT524" s="70"/>
      <c r="VKU524" s="60"/>
      <c r="VKV524" s="61"/>
      <c r="VKW524" s="70"/>
      <c r="VKX524" s="70"/>
      <c r="VKY524" s="60"/>
      <c r="VKZ524" s="61"/>
      <c r="VLA524" s="70"/>
      <c r="VLB524" s="70"/>
      <c r="VLC524" s="60"/>
      <c r="VLD524" s="61"/>
      <c r="VLE524" s="70"/>
      <c r="VLF524" s="70"/>
      <c r="VLG524" s="60"/>
      <c r="VLH524" s="61"/>
      <c r="VLI524" s="70"/>
      <c r="VLJ524" s="70"/>
      <c r="VLK524" s="60"/>
      <c r="VLL524" s="61"/>
      <c r="VLM524" s="70"/>
      <c r="VLN524" s="70"/>
      <c r="VLO524" s="60"/>
      <c r="VLP524" s="61"/>
      <c r="VLQ524" s="70"/>
      <c r="VLR524" s="70"/>
      <c r="VLS524" s="60"/>
      <c r="VLT524" s="61"/>
      <c r="VLU524" s="70"/>
      <c r="VLV524" s="70"/>
      <c r="VLW524" s="60"/>
      <c r="VLX524" s="61"/>
      <c r="VLY524" s="70"/>
      <c r="VLZ524" s="70"/>
      <c r="VMA524" s="60"/>
      <c r="VMB524" s="61"/>
      <c r="VMC524" s="70"/>
      <c r="VMD524" s="70"/>
      <c r="VME524" s="60"/>
      <c r="VMF524" s="61"/>
      <c r="VMG524" s="70"/>
      <c r="VMH524" s="70"/>
      <c r="VMI524" s="60"/>
      <c r="VMJ524" s="61"/>
      <c r="VMK524" s="70"/>
      <c r="VML524" s="70"/>
      <c r="VMM524" s="60"/>
      <c r="VMN524" s="61"/>
      <c r="VMO524" s="70"/>
      <c r="VMP524" s="70"/>
      <c r="VMQ524" s="60"/>
      <c r="VMR524" s="61"/>
      <c r="VMS524" s="70"/>
      <c r="VMT524" s="70"/>
      <c r="VMU524" s="60"/>
      <c r="VMV524" s="61"/>
      <c r="VMW524" s="70"/>
      <c r="VMX524" s="70"/>
      <c r="VMY524" s="60"/>
      <c r="VMZ524" s="61"/>
      <c r="VNA524" s="70"/>
      <c r="VNB524" s="70"/>
      <c r="VNC524" s="60"/>
      <c r="VND524" s="61"/>
      <c r="VNE524" s="70"/>
      <c r="VNF524" s="70"/>
      <c r="VNG524" s="60"/>
      <c r="VNH524" s="61"/>
      <c r="VNI524" s="70"/>
      <c r="VNJ524" s="70"/>
      <c r="VNK524" s="60"/>
      <c r="VNL524" s="61"/>
      <c r="VNM524" s="70"/>
      <c r="VNN524" s="70"/>
      <c r="VNO524" s="60"/>
      <c r="VNP524" s="61"/>
      <c r="VNQ524" s="70"/>
      <c r="VNR524" s="70"/>
      <c r="VNS524" s="60"/>
      <c r="VNT524" s="61"/>
      <c r="VNU524" s="70"/>
      <c r="VNV524" s="70"/>
      <c r="VNW524" s="60"/>
      <c r="VNX524" s="61"/>
      <c r="VNY524" s="70"/>
      <c r="VNZ524" s="70"/>
      <c r="VOA524" s="60"/>
      <c r="VOB524" s="61"/>
      <c r="VOC524" s="70"/>
      <c r="VOD524" s="70"/>
      <c r="VOE524" s="60"/>
      <c r="VOF524" s="61"/>
      <c r="VOG524" s="70"/>
      <c r="VOH524" s="70"/>
      <c r="VOI524" s="60"/>
      <c r="VOJ524" s="61"/>
      <c r="VOK524" s="70"/>
      <c r="VOL524" s="70"/>
      <c r="VOM524" s="60"/>
      <c r="VON524" s="61"/>
      <c r="VOO524" s="70"/>
      <c r="VOP524" s="70"/>
      <c r="VOQ524" s="60"/>
      <c r="VOR524" s="61"/>
      <c r="VOS524" s="70"/>
      <c r="VOT524" s="70"/>
      <c r="VOU524" s="60"/>
      <c r="VOV524" s="61"/>
      <c r="VOW524" s="70"/>
      <c r="VOX524" s="70"/>
      <c r="VOY524" s="60"/>
      <c r="VOZ524" s="61"/>
      <c r="VPA524" s="70"/>
      <c r="VPB524" s="70"/>
      <c r="VPC524" s="60"/>
      <c r="VPD524" s="61"/>
      <c r="VPE524" s="70"/>
      <c r="VPF524" s="70"/>
      <c r="VPG524" s="60"/>
      <c r="VPH524" s="61"/>
      <c r="VPI524" s="70"/>
      <c r="VPJ524" s="70"/>
      <c r="VPK524" s="60"/>
      <c r="VPL524" s="61"/>
      <c r="VPM524" s="70"/>
      <c r="VPN524" s="70"/>
      <c r="VPO524" s="60"/>
      <c r="VPP524" s="61"/>
      <c r="VPQ524" s="70"/>
      <c r="VPR524" s="70"/>
      <c r="VPS524" s="60"/>
      <c r="VPT524" s="61"/>
      <c r="VPU524" s="70"/>
      <c r="VPV524" s="70"/>
      <c r="VPW524" s="60"/>
      <c r="VPX524" s="61"/>
      <c r="VPY524" s="70"/>
      <c r="VPZ524" s="70"/>
      <c r="VQA524" s="60"/>
      <c r="VQB524" s="61"/>
      <c r="VQC524" s="70"/>
      <c r="VQD524" s="70"/>
      <c r="VQE524" s="60"/>
      <c r="VQF524" s="61"/>
      <c r="VQG524" s="70"/>
      <c r="VQH524" s="70"/>
      <c r="VQI524" s="60"/>
      <c r="VQJ524" s="61"/>
      <c r="VQK524" s="70"/>
      <c r="VQL524" s="70"/>
      <c r="VQM524" s="60"/>
      <c r="VQN524" s="61"/>
      <c r="VQO524" s="70"/>
      <c r="VQP524" s="70"/>
      <c r="VQQ524" s="60"/>
      <c r="VQR524" s="61"/>
      <c r="VQS524" s="70"/>
      <c r="VQT524" s="70"/>
      <c r="VQU524" s="60"/>
      <c r="VQV524" s="61"/>
      <c r="VQW524" s="70"/>
      <c r="VQX524" s="70"/>
      <c r="VQY524" s="60"/>
      <c r="VQZ524" s="61"/>
      <c r="VRA524" s="70"/>
      <c r="VRB524" s="70"/>
      <c r="VRC524" s="60"/>
      <c r="VRD524" s="61"/>
      <c r="VRE524" s="70"/>
      <c r="VRF524" s="70"/>
      <c r="VRG524" s="60"/>
      <c r="VRH524" s="61"/>
      <c r="VRI524" s="70"/>
      <c r="VRJ524" s="70"/>
      <c r="VRK524" s="60"/>
      <c r="VRL524" s="61"/>
      <c r="VRM524" s="70"/>
      <c r="VRN524" s="70"/>
      <c r="VRO524" s="60"/>
      <c r="VRP524" s="61"/>
      <c r="VRQ524" s="70"/>
      <c r="VRR524" s="70"/>
      <c r="VRS524" s="60"/>
      <c r="VRT524" s="61"/>
      <c r="VRU524" s="70"/>
      <c r="VRV524" s="70"/>
      <c r="VRW524" s="60"/>
      <c r="VRX524" s="61"/>
      <c r="VRY524" s="70"/>
      <c r="VRZ524" s="70"/>
      <c r="VSA524" s="60"/>
      <c r="VSB524" s="61"/>
      <c r="VSC524" s="70"/>
      <c r="VSD524" s="70"/>
      <c r="VSE524" s="60"/>
      <c r="VSF524" s="61"/>
      <c r="VSG524" s="70"/>
      <c r="VSH524" s="70"/>
      <c r="VSI524" s="60"/>
      <c r="VSJ524" s="61"/>
      <c r="VSK524" s="70"/>
      <c r="VSL524" s="70"/>
      <c r="VSM524" s="60"/>
      <c r="VSN524" s="61"/>
      <c r="VSO524" s="70"/>
      <c r="VSP524" s="70"/>
      <c r="VSQ524" s="60"/>
      <c r="VSR524" s="61"/>
      <c r="VSS524" s="70"/>
      <c r="VST524" s="70"/>
      <c r="VSU524" s="60"/>
      <c r="VSV524" s="61"/>
      <c r="VSW524" s="70"/>
      <c r="VSX524" s="70"/>
      <c r="VSY524" s="60"/>
      <c r="VSZ524" s="61"/>
      <c r="VTA524" s="70"/>
      <c r="VTB524" s="70"/>
      <c r="VTC524" s="60"/>
      <c r="VTD524" s="61"/>
      <c r="VTE524" s="70"/>
      <c r="VTF524" s="70"/>
      <c r="VTG524" s="60"/>
      <c r="VTH524" s="61"/>
      <c r="VTI524" s="70"/>
      <c r="VTJ524" s="70"/>
      <c r="VTK524" s="60"/>
      <c r="VTL524" s="61"/>
      <c r="VTM524" s="70"/>
      <c r="VTN524" s="70"/>
      <c r="VTO524" s="60"/>
      <c r="VTP524" s="61"/>
      <c r="VTQ524" s="70"/>
      <c r="VTR524" s="70"/>
      <c r="VTS524" s="60"/>
      <c r="VTT524" s="61"/>
      <c r="VTU524" s="70"/>
      <c r="VTV524" s="70"/>
      <c r="VTW524" s="60"/>
      <c r="VTX524" s="61"/>
      <c r="VTY524" s="70"/>
      <c r="VTZ524" s="70"/>
      <c r="VUA524" s="60"/>
      <c r="VUB524" s="61"/>
      <c r="VUC524" s="70"/>
      <c r="VUD524" s="70"/>
      <c r="VUE524" s="60"/>
      <c r="VUF524" s="61"/>
      <c r="VUG524" s="70"/>
      <c r="VUH524" s="70"/>
      <c r="VUI524" s="60"/>
      <c r="VUJ524" s="61"/>
      <c r="VUK524" s="70"/>
      <c r="VUL524" s="70"/>
      <c r="VUM524" s="60"/>
      <c r="VUN524" s="61"/>
      <c r="VUO524" s="70"/>
      <c r="VUP524" s="70"/>
      <c r="VUQ524" s="60"/>
      <c r="VUR524" s="61"/>
      <c r="VUS524" s="70"/>
      <c r="VUT524" s="70"/>
      <c r="VUU524" s="60"/>
      <c r="VUV524" s="61"/>
      <c r="VUW524" s="70"/>
      <c r="VUX524" s="70"/>
      <c r="VUY524" s="60"/>
      <c r="VUZ524" s="61"/>
      <c r="VVA524" s="70"/>
      <c r="VVB524" s="70"/>
      <c r="VVC524" s="60"/>
      <c r="VVD524" s="61"/>
      <c r="VVE524" s="70"/>
      <c r="VVF524" s="70"/>
      <c r="VVG524" s="60"/>
      <c r="VVH524" s="61"/>
      <c r="VVI524" s="70"/>
      <c r="VVJ524" s="70"/>
      <c r="VVK524" s="60"/>
      <c r="VVL524" s="61"/>
      <c r="VVM524" s="70"/>
      <c r="VVN524" s="70"/>
      <c r="VVO524" s="60"/>
      <c r="VVP524" s="61"/>
      <c r="VVQ524" s="70"/>
      <c r="VVR524" s="70"/>
      <c r="VVS524" s="60"/>
      <c r="VVT524" s="61"/>
      <c r="VVU524" s="70"/>
      <c r="VVV524" s="70"/>
      <c r="VVW524" s="60"/>
      <c r="VVX524" s="61"/>
      <c r="VVY524" s="70"/>
      <c r="VVZ524" s="70"/>
      <c r="VWA524" s="60"/>
      <c r="VWB524" s="61"/>
      <c r="VWC524" s="70"/>
      <c r="VWD524" s="70"/>
      <c r="VWE524" s="60"/>
      <c r="VWF524" s="61"/>
      <c r="VWG524" s="70"/>
      <c r="VWH524" s="70"/>
      <c r="VWI524" s="60"/>
      <c r="VWJ524" s="61"/>
      <c r="VWK524" s="70"/>
      <c r="VWL524" s="70"/>
      <c r="VWM524" s="60"/>
      <c r="VWN524" s="61"/>
      <c r="VWO524" s="70"/>
      <c r="VWP524" s="70"/>
      <c r="VWQ524" s="60"/>
      <c r="VWR524" s="61"/>
      <c r="VWS524" s="70"/>
      <c r="VWT524" s="70"/>
      <c r="VWU524" s="60"/>
      <c r="VWV524" s="61"/>
      <c r="VWW524" s="70"/>
      <c r="VWX524" s="70"/>
      <c r="VWY524" s="60"/>
      <c r="VWZ524" s="61"/>
      <c r="VXA524" s="70"/>
      <c r="VXB524" s="70"/>
      <c r="VXC524" s="60"/>
      <c r="VXD524" s="61"/>
      <c r="VXE524" s="70"/>
      <c r="VXF524" s="70"/>
      <c r="VXG524" s="60"/>
      <c r="VXH524" s="61"/>
      <c r="VXI524" s="70"/>
      <c r="VXJ524" s="70"/>
      <c r="VXK524" s="60"/>
      <c r="VXL524" s="61"/>
      <c r="VXM524" s="70"/>
      <c r="VXN524" s="70"/>
      <c r="VXO524" s="60"/>
      <c r="VXP524" s="61"/>
      <c r="VXQ524" s="70"/>
      <c r="VXR524" s="70"/>
      <c r="VXS524" s="60"/>
      <c r="VXT524" s="61"/>
      <c r="VXU524" s="70"/>
      <c r="VXV524" s="70"/>
      <c r="VXW524" s="60"/>
      <c r="VXX524" s="61"/>
      <c r="VXY524" s="70"/>
      <c r="VXZ524" s="70"/>
      <c r="VYA524" s="60"/>
      <c r="VYB524" s="61"/>
      <c r="VYC524" s="70"/>
      <c r="VYD524" s="70"/>
      <c r="VYE524" s="60"/>
      <c r="VYF524" s="61"/>
      <c r="VYG524" s="70"/>
      <c r="VYH524" s="70"/>
      <c r="VYI524" s="60"/>
      <c r="VYJ524" s="61"/>
      <c r="VYK524" s="70"/>
      <c r="VYL524" s="70"/>
      <c r="VYM524" s="60"/>
      <c r="VYN524" s="61"/>
      <c r="VYO524" s="70"/>
      <c r="VYP524" s="70"/>
      <c r="VYQ524" s="60"/>
      <c r="VYR524" s="61"/>
      <c r="VYS524" s="70"/>
      <c r="VYT524" s="70"/>
      <c r="VYU524" s="60"/>
      <c r="VYV524" s="61"/>
      <c r="VYW524" s="70"/>
      <c r="VYX524" s="70"/>
      <c r="VYY524" s="60"/>
      <c r="VYZ524" s="61"/>
      <c r="VZA524" s="70"/>
      <c r="VZB524" s="70"/>
      <c r="VZC524" s="60"/>
      <c r="VZD524" s="61"/>
      <c r="VZE524" s="70"/>
      <c r="VZF524" s="70"/>
      <c r="VZG524" s="60"/>
      <c r="VZH524" s="61"/>
      <c r="VZI524" s="70"/>
      <c r="VZJ524" s="70"/>
      <c r="VZK524" s="60"/>
      <c r="VZL524" s="61"/>
      <c r="VZM524" s="70"/>
      <c r="VZN524" s="70"/>
      <c r="VZO524" s="60"/>
      <c r="VZP524" s="61"/>
      <c r="VZQ524" s="70"/>
      <c r="VZR524" s="70"/>
      <c r="VZS524" s="60"/>
      <c r="VZT524" s="61"/>
      <c r="VZU524" s="70"/>
      <c r="VZV524" s="70"/>
      <c r="VZW524" s="60"/>
      <c r="VZX524" s="61"/>
      <c r="VZY524" s="70"/>
      <c r="VZZ524" s="70"/>
      <c r="WAA524" s="60"/>
      <c r="WAB524" s="61"/>
      <c r="WAC524" s="70"/>
      <c r="WAD524" s="70"/>
      <c r="WAE524" s="60"/>
      <c r="WAF524" s="61"/>
      <c r="WAG524" s="70"/>
      <c r="WAH524" s="70"/>
      <c r="WAI524" s="60"/>
      <c r="WAJ524" s="61"/>
      <c r="WAK524" s="70"/>
      <c r="WAL524" s="70"/>
      <c r="WAM524" s="60"/>
      <c r="WAN524" s="61"/>
      <c r="WAO524" s="70"/>
      <c r="WAP524" s="70"/>
      <c r="WAQ524" s="60"/>
      <c r="WAR524" s="61"/>
      <c r="WAS524" s="70"/>
      <c r="WAT524" s="70"/>
      <c r="WAU524" s="60"/>
      <c r="WAV524" s="61"/>
      <c r="WAW524" s="70"/>
      <c r="WAX524" s="70"/>
      <c r="WAY524" s="60"/>
      <c r="WAZ524" s="61"/>
      <c r="WBA524" s="70"/>
      <c r="WBB524" s="70"/>
      <c r="WBC524" s="60"/>
      <c r="WBD524" s="61"/>
      <c r="WBE524" s="70"/>
      <c r="WBF524" s="70"/>
      <c r="WBG524" s="60"/>
      <c r="WBH524" s="61"/>
      <c r="WBI524" s="70"/>
      <c r="WBJ524" s="70"/>
      <c r="WBK524" s="60"/>
      <c r="WBL524" s="61"/>
      <c r="WBM524" s="70"/>
      <c r="WBN524" s="70"/>
      <c r="WBO524" s="60"/>
      <c r="WBP524" s="61"/>
      <c r="WBQ524" s="70"/>
      <c r="WBR524" s="70"/>
      <c r="WBS524" s="60"/>
      <c r="WBT524" s="61"/>
      <c r="WBU524" s="70"/>
      <c r="WBV524" s="70"/>
      <c r="WBW524" s="60"/>
      <c r="WBX524" s="61"/>
      <c r="WBY524" s="70"/>
      <c r="WBZ524" s="70"/>
      <c r="WCA524" s="60"/>
      <c r="WCB524" s="61"/>
      <c r="WCC524" s="70"/>
      <c r="WCD524" s="70"/>
      <c r="WCE524" s="60"/>
      <c r="WCF524" s="61"/>
      <c r="WCG524" s="70"/>
      <c r="WCH524" s="70"/>
      <c r="WCI524" s="60"/>
      <c r="WCJ524" s="61"/>
      <c r="WCK524" s="70"/>
      <c r="WCL524" s="70"/>
      <c r="WCM524" s="60"/>
      <c r="WCN524" s="61"/>
      <c r="WCO524" s="70"/>
      <c r="WCP524" s="70"/>
      <c r="WCQ524" s="60"/>
      <c r="WCR524" s="61"/>
      <c r="WCS524" s="70"/>
      <c r="WCT524" s="70"/>
      <c r="WCU524" s="60"/>
      <c r="WCV524" s="61"/>
      <c r="WCW524" s="70"/>
      <c r="WCX524" s="70"/>
      <c r="WCY524" s="60"/>
      <c r="WCZ524" s="61"/>
      <c r="WDA524" s="70"/>
      <c r="WDB524" s="70"/>
      <c r="WDC524" s="60"/>
      <c r="WDD524" s="61"/>
      <c r="WDE524" s="70"/>
      <c r="WDF524" s="70"/>
      <c r="WDG524" s="60"/>
      <c r="WDH524" s="61"/>
      <c r="WDI524" s="70"/>
      <c r="WDJ524" s="70"/>
      <c r="WDK524" s="60"/>
      <c r="WDL524" s="61"/>
      <c r="WDM524" s="70"/>
      <c r="WDN524" s="70"/>
      <c r="WDO524" s="60"/>
      <c r="WDP524" s="61"/>
      <c r="WDQ524" s="70"/>
      <c r="WDR524" s="70"/>
      <c r="WDS524" s="60"/>
      <c r="WDT524" s="61"/>
      <c r="WDU524" s="70"/>
      <c r="WDV524" s="70"/>
      <c r="WDW524" s="60"/>
      <c r="WDX524" s="61"/>
      <c r="WDY524" s="70"/>
      <c r="WDZ524" s="70"/>
      <c r="WEA524" s="60"/>
      <c r="WEB524" s="61"/>
      <c r="WEC524" s="70"/>
      <c r="WED524" s="70"/>
      <c r="WEE524" s="60"/>
      <c r="WEF524" s="61"/>
      <c r="WEG524" s="70"/>
      <c r="WEH524" s="70"/>
      <c r="WEI524" s="60"/>
      <c r="WEJ524" s="61"/>
      <c r="WEK524" s="70"/>
      <c r="WEL524" s="70"/>
      <c r="WEM524" s="60"/>
      <c r="WEN524" s="61"/>
      <c r="WEO524" s="70"/>
      <c r="WEP524" s="70"/>
      <c r="WEQ524" s="60"/>
      <c r="WER524" s="61"/>
      <c r="WES524" s="70"/>
      <c r="WET524" s="70"/>
      <c r="WEU524" s="60"/>
      <c r="WEV524" s="61"/>
      <c r="WEW524" s="70"/>
      <c r="WEX524" s="70"/>
      <c r="WEY524" s="60"/>
      <c r="WEZ524" s="61"/>
      <c r="WFA524" s="70"/>
      <c r="WFB524" s="70"/>
      <c r="WFC524" s="60"/>
      <c r="WFD524" s="61"/>
      <c r="WFE524" s="70"/>
      <c r="WFF524" s="70"/>
      <c r="WFG524" s="60"/>
      <c r="WFH524" s="61"/>
      <c r="WFI524" s="70"/>
      <c r="WFJ524" s="70"/>
      <c r="WFK524" s="60"/>
      <c r="WFL524" s="61"/>
      <c r="WFM524" s="70"/>
      <c r="WFN524" s="70"/>
      <c r="WFO524" s="60"/>
      <c r="WFP524" s="61"/>
      <c r="WFQ524" s="70"/>
      <c r="WFR524" s="70"/>
      <c r="WFS524" s="60"/>
      <c r="WFT524" s="61"/>
      <c r="WFU524" s="70"/>
      <c r="WFV524" s="70"/>
      <c r="WFW524" s="60"/>
      <c r="WFX524" s="61"/>
      <c r="WFY524" s="70"/>
      <c r="WFZ524" s="70"/>
      <c r="WGA524" s="60"/>
      <c r="WGB524" s="61"/>
      <c r="WGC524" s="70"/>
      <c r="WGD524" s="70"/>
      <c r="WGE524" s="60"/>
      <c r="WGF524" s="61"/>
      <c r="WGG524" s="70"/>
      <c r="WGH524" s="70"/>
      <c r="WGI524" s="60"/>
      <c r="WGJ524" s="61"/>
      <c r="WGK524" s="70"/>
      <c r="WGL524" s="70"/>
      <c r="WGM524" s="60"/>
      <c r="WGN524" s="61"/>
      <c r="WGO524" s="70"/>
      <c r="WGP524" s="70"/>
      <c r="WGQ524" s="60"/>
      <c r="WGR524" s="61"/>
      <c r="WGS524" s="70"/>
      <c r="WGT524" s="70"/>
      <c r="WGU524" s="60"/>
      <c r="WGV524" s="61"/>
      <c r="WGW524" s="70"/>
      <c r="WGX524" s="70"/>
      <c r="WGY524" s="60"/>
      <c r="WGZ524" s="61"/>
      <c r="WHA524" s="70"/>
      <c r="WHB524" s="70"/>
      <c r="WHC524" s="60"/>
      <c r="WHD524" s="61"/>
      <c r="WHE524" s="70"/>
      <c r="WHF524" s="70"/>
      <c r="WHG524" s="60"/>
      <c r="WHH524" s="61"/>
      <c r="WHI524" s="70"/>
      <c r="WHJ524" s="70"/>
      <c r="WHK524" s="60"/>
      <c r="WHL524" s="61"/>
      <c r="WHM524" s="70"/>
      <c r="WHN524" s="70"/>
      <c r="WHO524" s="60"/>
      <c r="WHP524" s="61"/>
      <c r="WHQ524" s="70"/>
      <c r="WHR524" s="70"/>
      <c r="WHS524" s="60"/>
      <c r="WHT524" s="61"/>
      <c r="WHU524" s="70"/>
      <c r="WHV524" s="70"/>
      <c r="WHW524" s="60"/>
      <c r="WHX524" s="61"/>
      <c r="WHY524" s="70"/>
      <c r="WHZ524" s="70"/>
      <c r="WIA524" s="60"/>
      <c r="WIB524" s="61"/>
      <c r="WIC524" s="70"/>
      <c r="WID524" s="70"/>
      <c r="WIE524" s="60"/>
      <c r="WIF524" s="61"/>
      <c r="WIG524" s="70"/>
      <c r="WIH524" s="70"/>
      <c r="WII524" s="60"/>
      <c r="WIJ524" s="61"/>
      <c r="WIK524" s="70"/>
      <c r="WIL524" s="70"/>
      <c r="WIM524" s="60"/>
      <c r="WIN524" s="61"/>
      <c r="WIO524" s="70"/>
      <c r="WIP524" s="70"/>
      <c r="WIQ524" s="60"/>
      <c r="WIR524" s="61"/>
      <c r="WIS524" s="70"/>
      <c r="WIT524" s="70"/>
      <c r="WIU524" s="60"/>
      <c r="WIV524" s="61"/>
      <c r="WIW524" s="70"/>
      <c r="WIX524" s="70"/>
      <c r="WIY524" s="60"/>
      <c r="WIZ524" s="61"/>
      <c r="WJA524" s="70"/>
      <c r="WJB524" s="70"/>
      <c r="WJC524" s="60"/>
      <c r="WJD524" s="61"/>
      <c r="WJE524" s="70"/>
      <c r="WJF524" s="70"/>
      <c r="WJG524" s="60"/>
      <c r="WJH524" s="61"/>
      <c r="WJI524" s="70"/>
      <c r="WJJ524" s="70"/>
      <c r="WJK524" s="60"/>
      <c r="WJL524" s="61"/>
      <c r="WJM524" s="70"/>
      <c r="WJN524" s="70"/>
      <c r="WJO524" s="60"/>
      <c r="WJP524" s="61"/>
      <c r="WJQ524" s="70"/>
      <c r="WJR524" s="70"/>
      <c r="WJS524" s="60"/>
      <c r="WJT524" s="61"/>
      <c r="WJU524" s="70"/>
      <c r="WJV524" s="70"/>
      <c r="WJW524" s="60"/>
      <c r="WJX524" s="61"/>
      <c r="WJY524" s="70"/>
      <c r="WJZ524" s="70"/>
      <c r="WKA524" s="60"/>
      <c r="WKB524" s="61"/>
      <c r="WKC524" s="70"/>
      <c r="WKD524" s="70"/>
      <c r="WKE524" s="60"/>
      <c r="WKF524" s="61"/>
      <c r="WKG524" s="70"/>
      <c r="WKH524" s="70"/>
      <c r="WKI524" s="60"/>
      <c r="WKJ524" s="61"/>
      <c r="WKK524" s="70"/>
      <c r="WKL524" s="70"/>
      <c r="WKM524" s="60"/>
      <c r="WKN524" s="61"/>
      <c r="WKO524" s="70"/>
      <c r="WKP524" s="70"/>
      <c r="WKQ524" s="60"/>
      <c r="WKR524" s="61"/>
      <c r="WKS524" s="70"/>
      <c r="WKT524" s="70"/>
      <c r="WKU524" s="60"/>
      <c r="WKV524" s="61"/>
      <c r="WKW524" s="70"/>
      <c r="WKX524" s="70"/>
      <c r="WKY524" s="60"/>
      <c r="WKZ524" s="61"/>
      <c r="WLA524" s="70"/>
      <c r="WLB524" s="70"/>
      <c r="WLC524" s="60"/>
      <c r="WLD524" s="61"/>
      <c r="WLE524" s="70"/>
      <c r="WLF524" s="70"/>
      <c r="WLG524" s="60"/>
      <c r="WLH524" s="61"/>
      <c r="WLI524" s="70"/>
      <c r="WLJ524" s="70"/>
      <c r="WLK524" s="60"/>
      <c r="WLL524" s="61"/>
      <c r="WLM524" s="70"/>
      <c r="WLN524" s="70"/>
      <c r="WLO524" s="60"/>
      <c r="WLP524" s="61"/>
      <c r="WLQ524" s="70"/>
      <c r="WLR524" s="70"/>
      <c r="WLS524" s="60"/>
      <c r="WLT524" s="61"/>
      <c r="WLU524" s="70"/>
      <c r="WLV524" s="70"/>
      <c r="WLW524" s="60"/>
      <c r="WLX524" s="61"/>
      <c r="WLY524" s="70"/>
      <c r="WLZ524" s="70"/>
      <c r="WMA524" s="60"/>
      <c r="WMB524" s="61"/>
      <c r="WMC524" s="70"/>
      <c r="WMD524" s="70"/>
      <c r="WME524" s="60"/>
      <c r="WMF524" s="61"/>
      <c r="WMG524" s="70"/>
      <c r="WMH524" s="70"/>
      <c r="WMI524" s="60"/>
      <c r="WMJ524" s="61"/>
      <c r="WMK524" s="70"/>
      <c r="WML524" s="70"/>
      <c r="WMM524" s="60"/>
      <c r="WMN524" s="61"/>
      <c r="WMO524" s="70"/>
      <c r="WMP524" s="70"/>
      <c r="WMQ524" s="60"/>
      <c r="WMR524" s="61"/>
      <c r="WMS524" s="70"/>
      <c r="WMT524" s="70"/>
      <c r="WMU524" s="60"/>
      <c r="WMV524" s="61"/>
      <c r="WMW524" s="70"/>
      <c r="WMX524" s="70"/>
      <c r="WMY524" s="60"/>
      <c r="WMZ524" s="61"/>
      <c r="WNA524" s="70"/>
      <c r="WNB524" s="70"/>
      <c r="WNC524" s="60"/>
      <c r="WND524" s="61"/>
      <c r="WNE524" s="70"/>
      <c r="WNF524" s="70"/>
      <c r="WNG524" s="60"/>
      <c r="WNH524" s="61"/>
      <c r="WNI524" s="70"/>
      <c r="WNJ524" s="70"/>
      <c r="WNK524" s="60"/>
      <c r="WNL524" s="61"/>
      <c r="WNM524" s="70"/>
      <c r="WNN524" s="70"/>
      <c r="WNO524" s="60"/>
      <c r="WNP524" s="61"/>
      <c r="WNQ524" s="70"/>
      <c r="WNR524" s="70"/>
      <c r="WNS524" s="60"/>
      <c r="WNT524" s="61"/>
      <c r="WNU524" s="70"/>
      <c r="WNV524" s="70"/>
      <c r="WNW524" s="60"/>
      <c r="WNX524" s="61"/>
      <c r="WNY524" s="70"/>
      <c r="WNZ524" s="70"/>
      <c r="WOA524" s="60"/>
      <c r="WOB524" s="61"/>
      <c r="WOC524" s="70"/>
      <c r="WOD524" s="70"/>
      <c r="WOE524" s="60"/>
      <c r="WOF524" s="61"/>
      <c r="WOG524" s="70"/>
      <c r="WOH524" s="70"/>
      <c r="WOI524" s="60"/>
      <c r="WOJ524" s="61"/>
      <c r="WOK524" s="70"/>
      <c r="WOL524" s="70"/>
      <c r="WOM524" s="60"/>
      <c r="WON524" s="61"/>
      <c r="WOO524" s="70"/>
      <c r="WOP524" s="70"/>
      <c r="WOQ524" s="60"/>
      <c r="WOR524" s="61"/>
      <c r="WOS524" s="70"/>
      <c r="WOT524" s="70"/>
      <c r="WOU524" s="60"/>
      <c r="WOV524" s="61"/>
      <c r="WOW524" s="70"/>
      <c r="WOX524" s="70"/>
      <c r="WOY524" s="60"/>
      <c r="WOZ524" s="61"/>
      <c r="WPA524" s="70"/>
      <c r="WPB524" s="70"/>
      <c r="WPC524" s="60"/>
      <c r="WPD524" s="61"/>
      <c r="WPE524" s="70"/>
      <c r="WPF524" s="70"/>
      <c r="WPG524" s="60"/>
      <c r="WPH524" s="61"/>
      <c r="WPI524" s="70"/>
      <c r="WPJ524" s="70"/>
      <c r="WPK524" s="60"/>
      <c r="WPL524" s="61"/>
      <c r="WPM524" s="70"/>
      <c r="WPN524" s="70"/>
      <c r="WPO524" s="60"/>
      <c r="WPP524" s="61"/>
      <c r="WPQ524" s="70"/>
      <c r="WPR524" s="70"/>
      <c r="WPS524" s="60"/>
      <c r="WPT524" s="61"/>
      <c r="WPU524" s="70"/>
      <c r="WPV524" s="70"/>
      <c r="WPW524" s="60"/>
      <c r="WPX524" s="61"/>
      <c r="WPY524" s="70"/>
      <c r="WPZ524" s="70"/>
      <c r="WQA524" s="60"/>
      <c r="WQB524" s="61"/>
      <c r="WQC524" s="70"/>
      <c r="WQD524" s="70"/>
      <c r="WQE524" s="60"/>
      <c r="WQF524" s="61"/>
      <c r="WQG524" s="70"/>
      <c r="WQH524" s="70"/>
      <c r="WQI524" s="60"/>
      <c r="WQJ524" s="61"/>
      <c r="WQK524" s="70"/>
      <c r="WQL524" s="70"/>
      <c r="WQM524" s="60"/>
      <c r="WQN524" s="61"/>
      <c r="WQO524" s="70"/>
      <c r="WQP524" s="70"/>
      <c r="WQQ524" s="60"/>
      <c r="WQR524" s="61"/>
      <c r="WQS524" s="70"/>
      <c r="WQT524" s="70"/>
      <c r="WQU524" s="60"/>
      <c r="WQV524" s="61"/>
      <c r="WQW524" s="70"/>
      <c r="WQX524" s="70"/>
      <c r="WQY524" s="60"/>
      <c r="WQZ524" s="61"/>
      <c r="WRA524" s="70"/>
      <c r="WRB524" s="70"/>
      <c r="WRC524" s="60"/>
      <c r="WRD524" s="61"/>
      <c r="WRE524" s="70"/>
      <c r="WRF524" s="70"/>
      <c r="WRG524" s="60"/>
      <c r="WRH524" s="61"/>
      <c r="WRI524" s="70"/>
      <c r="WRJ524" s="70"/>
      <c r="WRK524" s="60"/>
      <c r="WRL524" s="61"/>
      <c r="WRM524" s="70"/>
      <c r="WRN524" s="70"/>
      <c r="WRO524" s="60"/>
      <c r="WRP524" s="61"/>
      <c r="WRQ524" s="70"/>
      <c r="WRR524" s="70"/>
      <c r="WRS524" s="60"/>
      <c r="WRT524" s="61"/>
      <c r="WRU524" s="70"/>
      <c r="WRV524" s="70"/>
      <c r="WRW524" s="60"/>
      <c r="WRX524" s="61"/>
      <c r="WRY524" s="70"/>
      <c r="WRZ524" s="70"/>
      <c r="WSA524" s="60"/>
      <c r="WSB524" s="61"/>
      <c r="WSC524" s="70"/>
      <c r="WSD524" s="70"/>
      <c r="WSE524" s="60"/>
      <c r="WSF524" s="61"/>
      <c r="WSG524" s="70"/>
      <c r="WSH524" s="70"/>
      <c r="WSI524" s="60"/>
      <c r="WSJ524" s="61"/>
      <c r="WSK524" s="70"/>
      <c r="WSL524" s="70"/>
      <c r="WSM524" s="60"/>
      <c r="WSN524" s="61"/>
      <c r="WSO524" s="70"/>
      <c r="WSP524" s="70"/>
      <c r="WSQ524" s="60"/>
      <c r="WSR524" s="61"/>
      <c r="WSS524" s="70"/>
      <c r="WST524" s="70"/>
      <c r="WSU524" s="60"/>
      <c r="WSV524" s="61"/>
      <c r="WSW524" s="70"/>
      <c r="WSX524" s="70"/>
      <c r="WSY524" s="60"/>
      <c r="WSZ524" s="61"/>
      <c r="WTA524" s="70"/>
      <c r="WTB524" s="70"/>
      <c r="WTC524" s="60"/>
      <c r="WTD524" s="61"/>
      <c r="WTE524" s="70"/>
      <c r="WTF524" s="70"/>
      <c r="WTG524" s="60"/>
      <c r="WTH524" s="61"/>
      <c r="WTI524" s="70"/>
      <c r="WTJ524" s="70"/>
      <c r="WTK524" s="60"/>
      <c r="WTL524" s="61"/>
      <c r="WTM524" s="70"/>
      <c r="WTN524" s="70"/>
      <c r="WTO524" s="60"/>
      <c r="WTP524" s="61"/>
      <c r="WTQ524" s="70"/>
      <c r="WTR524" s="70"/>
      <c r="WTS524" s="60"/>
      <c r="WTT524" s="61"/>
      <c r="WTU524" s="70"/>
      <c r="WTV524" s="70"/>
      <c r="WTW524" s="60"/>
      <c r="WTX524" s="61"/>
      <c r="WTY524" s="70"/>
      <c r="WTZ524" s="70"/>
      <c r="WUA524" s="60"/>
      <c r="WUB524" s="61"/>
      <c r="WUC524" s="70"/>
      <c r="WUD524" s="70"/>
      <c r="WUE524" s="60"/>
      <c r="WUF524" s="61"/>
      <c r="WUG524" s="70"/>
      <c r="WUH524" s="70"/>
      <c r="WUI524" s="60"/>
      <c r="WUJ524" s="61"/>
      <c r="WUK524" s="70"/>
      <c r="WUL524" s="70"/>
      <c r="WUM524" s="60"/>
      <c r="WUN524" s="61"/>
      <c r="WUO524" s="70"/>
      <c r="WUP524" s="70"/>
      <c r="WUQ524" s="60"/>
      <c r="WUR524" s="61"/>
      <c r="WUS524" s="70"/>
      <c r="WUT524" s="70"/>
      <c r="WUU524" s="60"/>
      <c r="WUV524" s="61"/>
      <c r="WUW524" s="70"/>
      <c r="WUX524" s="70"/>
      <c r="WUY524" s="60"/>
      <c r="WUZ524" s="61"/>
      <c r="WVA524" s="70"/>
      <c r="WVB524" s="70"/>
      <c r="WVC524" s="60"/>
      <c r="WVD524" s="61"/>
      <c r="WVE524" s="70"/>
      <c r="WVF524" s="70"/>
      <c r="WVG524" s="60"/>
      <c r="WVH524" s="61"/>
      <c r="WVI524" s="70"/>
      <c r="WVJ524" s="70"/>
      <c r="WVK524" s="60"/>
      <c r="WVL524" s="61"/>
      <c r="WVM524" s="70"/>
      <c r="WVN524" s="70"/>
      <c r="WVO524" s="60"/>
      <c r="WVP524" s="61"/>
      <c r="WVQ524" s="70"/>
      <c r="WVR524" s="70"/>
      <c r="WVS524" s="60"/>
      <c r="WVT524" s="61"/>
      <c r="WVU524" s="70"/>
      <c r="WVV524" s="70"/>
      <c r="WVW524" s="60"/>
      <c r="WVX524" s="61"/>
      <c r="WVY524" s="70"/>
      <c r="WVZ524" s="70"/>
      <c r="WWA524" s="60"/>
      <c r="WWB524" s="61"/>
      <c r="WWC524" s="70"/>
      <c r="WWD524" s="70"/>
      <c r="WWE524" s="60"/>
      <c r="WWF524" s="61"/>
      <c r="WWG524" s="70"/>
      <c r="WWH524" s="70"/>
      <c r="WWI524" s="60"/>
      <c r="WWJ524" s="61"/>
      <c r="WWK524" s="70"/>
      <c r="WWL524" s="70"/>
      <c r="WWM524" s="60"/>
      <c r="WWN524" s="61"/>
      <c r="WWO524" s="70"/>
      <c r="WWP524" s="70"/>
      <c r="WWQ524" s="60"/>
      <c r="WWR524" s="61"/>
      <c r="WWS524" s="70"/>
      <c r="WWT524" s="70"/>
      <c r="WWU524" s="60"/>
      <c r="WWV524" s="61"/>
      <c r="WWW524" s="70"/>
      <c r="WWX524" s="70"/>
      <c r="WWY524" s="60"/>
      <c r="WWZ524" s="61"/>
      <c r="WXA524" s="70"/>
      <c r="WXB524" s="70"/>
      <c r="WXC524" s="60"/>
      <c r="WXD524" s="61"/>
      <c r="WXE524" s="70"/>
      <c r="WXF524" s="70"/>
      <c r="WXG524" s="60"/>
      <c r="WXH524" s="61"/>
      <c r="WXI524" s="70"/>
      <c r="WXJ524" s="70"/>
      <c r="WXK524" s="60"/>
      <c r="WXL524" s="61"/>
      <c r="WXM524" s="70"/>
      <c r="WXN524" s="70"/>
      <c r="WXO524" s="60"/>
      <c r="WXP524" s="61"/>
      <c r="WXQ524" s="70"/>
      <c r="WXR524" s="70"/>
      <c r="WXS524" s="60"/>
      <c r="WXT524" s="61"/>
      <c r="WXU524" s="70"/>
      <c r="WXV524" s="70"/>
      <c r="WXW524" s="60"/>
      <c r="WXX524" s="61"/>
      <c r="WXY524" s="70"/>
      <c r="WXZ524" s="70"/>
      <c r="WYA524" s="60"/>
      <c r="WYB524" s="61"/>
      <c r="WYC524" s="70"/>
      <c r="WYD524" s="70"/>
      <c r="WYE524" s="60"/>
      <c r="WYF524" s="61"/>
      <c r="WYG524" s="70"/>
      <c r="WYH524" s="70"/>
      <c r="WYI524" s="60"/>
      <c r="WYJ524" s="61"/>
      <c r="WYK524" s="70"/>
      <c r="WYL524" s="70"/>
      <c r="WYM524" s="60"/>
      <c r="WYN524" s="61"/>
      <c r="WYO524" s="70"/>
      <c r="WYP524" s="70"/>
      <c r="WYQ524" s="60"/>
      <c r="WYR524" s="61"/>
      <c r="WYS524" s="70"/>
      <c r="WYT524" s="70"/>
      <c r="WYU524" s="60"/>
      <c r="WYV524" s="61"/>
      <c r="WYW524" s="70"/>
      <c r="WYX524" s="70"/>
      <c r="WYY524" s="60"/>
      <c r="WYZ524" s="61"/>
      <c r="WZA524" s="70"/>
      <c r="WZB524" s="70"/>
      <c r="WZC524" s="60"/>
      <c r="WZD524" s="61"/>
      <c r="WZE524" s="70"/>
      <c r="WZF524" s="70"/>
      <c r="WZG524" s="60"/>
      <c r="WZH524" s="61"/>
      <c r="WZI524" s="70"/>
      <c r="WZJ524" s="70"/>
      <c r="WZK524" s="60"/>
      <c r="WZL524" s="61"/>
      <c r="WZM524" s="70"/>
      <c r="WZN524" s="70"/>
      <c r="WZO524" s="60"/>
      <c r="WZP524" s="61"/>
      <c r="WZQ524" s="70"/>
      <c r="WZR524" s="70"/>
      <c r="WZS524" s="60"/>
      <c r="WZT524" s="61"/>
      <c r="WZU524" s="70"/>
      <c r="WZV524" s="70"/>
      <c r="WZW524" s="60"/>
      <c r="WZX524" s="61"/>
      <c r="WZY524" s="70"/>
      <c r="WZZ524" s="70"/>
      <c r="XAA524" s="60"/>
      <c r="XAB524" s="61"/>
      <c r="XAC524" s="70"/>
      <c r="XAD524" s="70"/>
      <c r="XAE524" s="60"/>
      <c r="XAF524" s="61"/>
      <c r="XAG524" s="70"/>
      <c r="XAH524" s="70"/>
      <c r="XAI524" s="60"/>
      <c r="XAJ524" s="61"/>
      <c r="XAK524" s="70"/>
      <c r="XAL524" s="70"/>
      <c r="XAM524" s="60"/>
      <c r="XAN524" s="61"/>
      <c r="XAO524" s="70"/>
      <c r="XAP524" s="70"/>
      <c r="XAQ524" s="60"/>
      <c r="XAR524" s="61"/>
      <c r="XAS524" s="70"/>
      <c r="XAT524" s="70"/>
      <c r="XAU524" s="60"/>
      <c r="XAV524" s="61"/>
      <c r="XAW524" s="70"/>
      <c r="XAX524" s="70"/>
      <c r="XAY524" s="60"/>
      <c r="XAZ524" s="61"/>
      <c r="XBA524" s="70"/>
      <c r="XBB524" s="70"/>
      <c r="XBC524" s="60"/>
      <c r="XBD524" s="61"/>
      <c r="XBE524" s="70"/>
      <c r="XBF524" s="70"/>
      <c r="XBG524" s="60"/>
      <c r="XBH524" s="61"/>
      <c r="XBI524" s="70"/>
      <c r="XBJ524" s="70"/>
      <c r="XBK524" s="60"/>
      <c r="XBL524" s="61"/>
      <c r="XBM524" s="70"/>
      <c r="XBN524" s="70"/>
      <c r="XBO524" s="60"/>
      <c r="XBP524" s="61"/>
      <c r="XBQ524" s="70"/>
      <c r="XBR524" s="70"/>
      <c r="XBS524" s="60"/>
      <c r="XBT524" s="61"/>
      <c r="XBU524" s="70"/>
      <c r="XBV524" s="70"/>
      <c r="XBW524" s="60"/>
      <c r="XBX524" s="61"/>
      <c r="XBY524" s="70"/>
      <c r="XBZ524" s="70"/>
      <c r="XCA524" s="60"/>
      <c r="XCB524" s="61"/>
      <c r="XCC524" s="70"/>
      <c r="XCD524" s="70"/>
      <c r="XCE524" s="60"/>
      <c r="XCF524" s="61"/>
      <c r="XCG524" s="70"/>
      <c r="XCH524" s="70"/>
      <c r="XCI524" s="60"/>
      <c r="XCJ524" s="61"/>
      <c r="XCK524" s="70"/>
      <c r="XCL524" s="70"/>
      <c r="XCM524" s="60"/>
      <c r="XCN524" s="61"/>
      <c r="XCO524" s="70"/>
      <c r="XCP524" s="70"/>
      <c r="XCQ524" s="60"/>
      <c r="XCR524" s="61"/>
      <c r="XCS524" s="70"/>
      <c r="XCT524" s="70"/>
      <c r="XCU524" s="60"/>
      <c r="XCV524" s="61"/>
      <c r="XCW524" s="70"/>
      <c r="XCX524" s="70"/>
      <c r="XCY524" s="60"/>
      <c r="XCZ524" s="61"/>
      <c r="XDA524" s="70"/>
      <c r="XDB524" s="70"/>
      <c r="XDC524" s="60"/>
      <c r="XDD524" s="61"/>
      <c r="XDE524" s="70"/>
      <c r="XDF524" s="70"/>
      <c r="XDG524" s="60"/>
      <c r="XDH524" s="61"/>
      <c r="XDI524" s="70"/>
      <c r="XDJ524" s="70"/>
      <c r="XDK524" s="60"/>
      <c r="XDL524" s="61"/>
      <c r="XDM524" s="70"/>
      <c r="XDN524" s="70"/>
      <c r="XDO524" s="60"/>
      <c r="XDP524" s="61"/>
      <c r="XDQ524" s="70"/>
      <c r="XDR524" s="70"/>
      <c r="XDS524" s="60"/>
      <c r="XDT524" s="61"/>
      <c r="XDU524" s="70"/>
      <c r="XDV524" s="70"/>
      <c r="XDW524" s="60"/>
      <c r="XDX524" s="61"/>
      <c r="XDY524" s="70"/>
      <c r="XDZ524" s="70"/>
      <c r="XEA524" s="60"/>
      <c r="XEB524" s="61"/>
      <c r="XEC524" s="70"/>
      <c r="XED524" s="70"/>
      <c r="XEE524" s="60"/>
      <c r="XEF524" s="61"/>
      <c r="XEG524" s="70"/>
      <c r="XEH524" s="70"/>
      <c r="XEI524" s="60"/>
      <c r="XEJ524" s="61"/>
      <c r="XEK524" s="70"/>
      <c r="XEL524" s="70"/>
      <c r="XEM524" s="60"/>
      <c r="XEN524" s="61"/>
      <c r="XEO524" s="70"/>
      <c r="XEP524" s="70"/>
      <c r="XEQ524" s="60"/>
      <c r="XER524" s="61"/>
      <c r="XES524" s="70"/>
      <c r="XET524" s="70"/>
      <c r="XEU524" s="60"/>
      <c r="XEV524" s="61"/>
      <c r="XEW524" s="70"/>
      <c r="XEX524" s="70"/>
      <c r="XEY524" s="60"/>
      <c r="XEZ524" s="61"/>
      <c r="XFA524" s="70"/>
      <c r="XFB524" s="70"/>
      <c r="XFC524" s="60"/>
      <c r="XFD524" s="61"/>
    </row>
    <row r="525" spans="1:16384" ht="28.5" customHeight="1" x14ac:dyDescent="0.25">
      <c r="A525" s="92" t="s">
        <v>249</v>
      </c>
      <c r="B525" s="75" t="s">
        <v>2</v>
      </c>
      <c r="C525" s="15">
        <f>C526+C527</f>
        <v>0</v>
      </c>
      <c r="D525" s="15">
        <f>D526+D527</f>
        <v>2000</v>
      </c>
      <c r="E525" s="70"/>
      <c r="F525" s="70"/>
      <c r="G525" s="60"/>
      <c r="H525" s="61"/>
      <c r="I525" s="70"/>
      <c r="J525" s="70"/>
      <c r="K525" s="60"/>
      <c r="L525" s="61"/>
      <c r="M525" s="70"/>
      <c r="N525" s="70"/>
      <c r="O525" s="60"/>
      <c r="P525" s="61"/>
      <c r="Q525" s="70"/>
      <c r="R525" s="70"/>
      <c r="S525" s="60"/>
      <c r="T525" s="61"/>
      <c r="U525" s="70"/>
      <c r="V525" s="70"/>
      <c r="W525" s="60"/>
      <c r="X525" s="61"/>
      <c r="Y525" s="70"/>
      <c r="Z525" s="70"/>
      <c r="AA525" s="60"/>
      <c r="AB525" s="61"/>
      <c r="AC525" s="70"/>
      <c r="AD525" s="70"/>
      <c r="AE525" s="60"/>
      <c r="AF525" s="61"/>
      <c r="AG525" s="70"/>
      <c r="AH525" s="70"/>
      <c r="AI525" s="60"/>
      <c r="AJ525" s="61"/>
      <c r="AK525" s="70"/>
      <c r="AL525" s="70"/>
      <c r="AM525" s="60"/>
      <c r="AN525" s="61"/>
      <c r="AO525" s="70"/>
      <c r="AP525" s="70"/>
      <c r="AQ525" s="60"/>
      <c r="AR525" s="61"/>
      <c r="AS525" s="70"/>
      <c r="AT525" s="70"/>
      <c r="AU525" s="60"/>
      <c r="AV525" s="61"/>
      <c r="AW525" s="70"/>
      <c r="AX525" s="70"/>
      <c r="AY525" s="60"/>
      <c r="AZ525" s="61"/>
      <c r="BA525" s="70"/>
      <c r="BB525" s="70"/>
      <c r="BC525" s="60"/>
      <c r="BD525" s="61"/>
      <c r="BE525" s="70"/>
      <c r="BF525" s="70"/>
      <c r="BG525" s="60"/>
      <c r="BH525" s="61"/>
      <c r="BI525" s="70"/>
      <c r="BJ525" s="70"/>
      <c r="BK525" s="60"/>
      <c r="BL525" s="61"/>
      <c r="BM525" s="70"/>
      <c r="BN525" s="70"/>
      <c r="BO525" s="60"/>
      <c r="BP525" s="61"/>
      <c r="BQ525" s="70"/>
      <c r="BR525" s="70"/>
      <c r="BS525" s="60"/>
      <c r="BT525" s="61"/>
      <c r="BU525" s="70"/>
      <c r="BV525" s="70"/>
      <c r="BW525" s="60"/>
      <c r="BX525" s="61"/>
      <c r="BY525" s="70"/>
      <c r="BZ525" s="70"/>
      <c r="CA525" s="60"/>
      <c r="CB525" s="61"/>
      <c r="CC525" s="70"/>
      <c r="CD525" s="70"/>
      <c r="CE525" s="60"/>
      <c r="CF525" s="61"/>
      <c r="CG525" s="70"/>
      <c r="CH525" s="70"/>
      <c r="CI525" s="60"/>
      <c r="CJ525" s="61"/>
      <c r="CK525" s="70"/>
      <c r="CL525" s="70"/>
      <c r="CM525" s="60"/>
      <c r="CN525" s="61"/>
      <c r="CO525" s="70"/>
      <c r="CP525" s="70"/>
      <c r="CQ525" s="60"/>
      <c r="CR525" s="61"/>
      <c r="CS525" s="70"/>
      <c r="CT525" s="70"/>
      <c r="CU525" s="60"/>
      <c r="CV525" s="61"/>
      <c r="CW525" s="70"/>
      <c r="CX525" s="70"/>
      <c r="CY525" s="60"/>
      <c r="CZ525" s="61"/>
      <c r="DA525" s="70"/>
      <c r="DB525" s="70"/>
      <c r="DC525" s="60"/>
      <c r="DD525" s="61"/>
      <c r="DE525" s="70"/>
      <c r="DF525" s="70"/>
      <c r="DG525" s="60"/>
      <c r="DH525" s="61"/>
      <c r="DI525" s="70"/>
      <c r="DJ525" s="70"/>
      <c r="DK525" s="60"/>
      <c r="DL525" s="61"/>
      <c r="DM525" s="70"/>
      <c r="DN525" s="70"/>
      <c r="DO525" s="60"/>
      <c r="DP525" s="61"/>
      <c r="DQ525" s="70"/>
      <c r="DR525" s="70"/>
      <c r="DS525" s="60"/>
      <c r="DT525" s="61"/>
      <c r="DU525" s="70"/>
      <c r="DV525" s="70"/>
      <c r="DW525" s="60"/>
      <c r="DX525" s="61"/>
      <c r="DY525" s="70"/>
      <c r="DZ525" s="70"/>
      <c r="EA525" s="60"/>
      <c r="EB525" s="61"/>
      <c r="EC525" s="70"/>
      <c r="ED525" s="70"/>
      <c r="EE525" s="60"/>
      <c r="EF525" s="61"/>
      <c r="EG525" s="70"/>
      <c r="EH525" s="70"/>
      <c r="EI525" s="60"/>
      <c r="EJ525" s="61"/>
      <c r="EK525" s="70"/>
      <c r="EL525" s="70"/>
      <c r="EM525" s="60"/>
      <c r="EN525" s="61"/>
      <c r="EO525" s="70"/>
      <c r="EP525" s="70"/>
      <c r="EQ525" s="60"/>
      <c r="ER525" s="61"/>
      <c r="ES525" s="70"/>
      <c r="ET525" s="70"/>
      <c r="EU525" s="60"/>
      <c r="EV525" s="61"/>
      <c r="EW525" s="70"/>
      <c r="EX525" s="70"/>
      <c r="EY525" s="60"/>
      <c r="EZ525" s="61"/>
      <c r="FA525" s="70"/>
      <c r="FB525" s="70"/>
      <c r="FC525" s="60"/>
      <c r="FD525" s="61"/>
      <c r="FE525" s="70"/>
      <c r="FF525" s="70"/>
      <c r="FG525" s="60"/>
      <c r="FH525" s="61"/>
      <c r="FI525" s="70"/>
      <c r="FJ525" s="70"/>
      <c r="FK525" s="60"/>
      <c r="FL525" s="61"/>
      <c r="FM525" s="70"/>
      <c r="FN525" s="70"/>
      <c r="FO525" s="60"/>
      <c r="FP525" s="61"/>
      <c r="FQ525" s="70"/>
      <c r="FR525" s="70"/>
      <c r="FS525" s="60"/>
      <c r="FT525" s="61"/>
      <c r="FU525" s="70"/>
      <c r="FV525" s="70"/>
      <c r="FW525" s="60"/>
      <c r="FX525" s="61"/>
      <c r="FY525" s="70"/>
      <c r="FZ525" s="70"/>
      <c r="GA525" s="60"/>
      <c r="GB525" s="61"/>
      <c r="GC525" s="70"/>
      <c r="GD525" s="70"/>
      <c r="GE525" s="60"/>
      <c r="GF525" s="61"/>
      <c r="GG525" s="70"/>
      <c r="GH525" s="70"/>
      <c r="GI525" s="60"/>
      <c r="GJ525" s="61"/>
      <c r="GK525" s="70"/>
      <c r="GL525" s="70"/>
      <c r="GM525" s="60"/>
      <c r="GN525" s="61"/>
      <c r="GO525" s="70"/>
      <c r="GP525" s="70"/>
      <c r="GQ525" s="60"/>
      <c r="GR525" s="61"/>
      <c r="GS525" s="70"/>
      <c r="GT525" s="70"/>
      <c r="GU525" s="60"/>
      <c r="GV525" s="61"/>
      <c r="GW525" s="70"/>
      <c r="GX525" s="70"/>
      <c r="GY525" s="60"/>
      <c r="GZ525" s="61"/>
      <c r="HA525" s="70"/>
      <c r="HB525" s="70"/>
      <c r="HC525" s="60"/>
      <c r="HD525" s="61"/>
      <c r="HE525" s="70"/>
      <c r="HF525" s="70"/>
      <c r="HG525" s="60"/>
      <c r="HH525" s="61"/>
      <c r="HI525" s="70"/>
      <c r="HJ525" s="70"/>
      <c r="HK525" s="60"/>
      <c r="HL525" s="61"/>
      <c r="HM525" s="70"/>
      <c r="HN525" s="70"/>
      <c r="HO525" s="60"/>
      <c r="HP525" s="61"/>
      <c r="HQ525" s="70"/>
      <c r="HR525" s="70"/>
      <c r="HS525" s="60"/>
      <c r="HT525" s="61"/>
      <c r="HU525" s="70"/>
      <c r="HV525" s="70"/>
      <c r="HW525" s="60"/>
      <c r="HX525" s="61"/>
      <c r="HY525" s="70"/>
      <c r="HZ525" s="70"/>
      <c r="IA525" s="60"/>
      <c r="IB525" s="61"/>
      <c r="IC525" s="70"/>
      <c r="ID525" s="70"/>
      <c r="IE525" s="60"/>
      <c r="IF525" s="61"/>
      <c r="IG525" s="70"/>
      <c r="IH525" s="70"/>
      <c r="II525" s="60"/>
      <c r="IJ525" s="61"/>
      <c r="IK525" s="70"/>
      <c r="IL525" s="70"/>
      <c r="IM525" s="60"/>
      <c r="IN525" s="61"/>
      <c r="IO525" s="70"/>
      <c r="IP525" s="70"/>
      <c r="IQ525" s="60"/>
      <c r="IR525" s="61"/>
      <c r="IS525" s="70"/>
      <c r="IT525" s="70"/>
      <c r="IU525" s="60"/>
      <c r="IV525" s="61"/>
      <c r="IW525" s="70"/>
      <c r="IX525" s="70"/>
      <c r="IY525" s="60"/>
      <c r="IZ525" s="61"/>
      <c r="JA525" s="70"/>
      <c r="JB525" s="70"/>
      <c r="JC525" s="60"/>
      <c r="JD525" s="61"/>
      <c r="JE525" s="70"/>
      <c r="JF525" s="70"/>
      <c r="JG525" s="60"/>
      <c r="JH525" s="61"/>
      <c r="JI525" s="70"/>
      <c r="JJ525" s="70"/>
      <c r="JK525" s="60"/>
      <c r="JL525" s="61"/>
      <c r="JM525" s="70"/>
      <c r="JN525" s="70"/>
      <c r="JO525" s="60"/>
      <c r="JP525" s="61"/>
      <c r="JQ525" s="70"/>
      <c r="JR525" s="70"/>
      <c r="JS525" s="60"/>
      <c r="JT525" s="61"/>
      <c r="JU525" s="70"/>
      <c r="JV525" s="70"/>
      <c r="JW525" s="60"/>
      <c r="JX525" s="61"/>
      <c r="JY525" s="70"/>
      <c r="JZ525" s="70"/>
      <c r="KA525" s="60"/>
      <c r="KB525" s="61"/>
      <c r="KC525" s="70"/>
      <c r="KD525" s="70"/>
      <c r="KE525" s="60"/>
      <c r="KF525" s="61"/>
      <c r="KG525" s="70"/>
      <c r="KH525" s="70"/>
      <c r="KI525" s="60"/>
      <c r="KJ525" s="61"/>
      <c r="KK525" s="70"/>
      <c r="KL525" s="70"/>
      <c r="KM525" s="60"/>
      <c r="KN525" s="61"/>
      <c r="KO525" s="70"/>
      <c r="KP525" s="70"/>
      <c r="KQ525" s="60"/>
      <c r="KR525" s="61"/>
      <c r="KS525" s="70"/>
      <c r="KT525" s="70"/>
      <c r="KU525" s="60"/>
      <c r="KV525" s="61"/>
      <c r="KW525" s="70"/>
      <c r="KX525" s="70"/>
      <c r="KY525" s="60"/>
      <c r="KZ525" s="61"/>
      <c r="LA525" s="70"/>
      <c r="LB525" s="70"/>
      <c r="LC525" s="60"/>
      <c r="LD525" s="61"/>
      <c r="LE525" s="70"/>
      <c r="LF525" s="70"/>
      <c r="LG525" s="60"/>
      <c r="LH525" s="61"/>
      <c r="LI525" s="70"/>
      <c r="LJ525" s="70"/>
      <c r="LK525" s="60"/>
      <c r="LL525" s="61"/>
      <c r="LM525" s="70"/>
      <c r="LN525" s="70"/>
      <c r="LO525" s="60"/>
      <c r="LP525" s="61"/>
      <c r="LQ525" s="70"/>
      <c r="LR525" s="70"/>
      <c r="LS525" s="60"/>
      <c r="LT525" s="61"/>
      <c r="LU525" s="70"/>
      <c r="LV525" s="70"/>
      <c r="LW525" s="60"/>
      <c r="LX525" s="61"/>
      <c r="LY525" s="70"/>
      <c r="LZ525" s="70"/>
      <c r="MA525" s="60"/>
      <c r="MB525" s="61"/>
      <c r="MC525" s="70"/>
      <c r="MD525" s="70"/>
      <c r="ME525" s="60"/>
      <c r="MF525" s="61"/>
      <c r="MG525" s="70"/>
      <c r="MH525" s="70"/>
      <c r="MI525" s="60"/>
      <c r="MJ525" s="61"/>
      <c r="MK525" s="70"/>
      <c r="ML525" s="70"/>
      <c r="MM525" s="60"/>
      <c r="MN525" s="61"/>
      <c r="MO525" s="70"/>
      <c r="MP525" s="70"/>
      <c r="MQ525" s="60"/>
      <c r="MR525" s="61"/>
      <c r="MS525" s="70"/>
      <c r="MT525" s="70"/>
      <c r="MU525" s="60"/>
      <c r="MV525" s="61"/>
      <c r="MW525" s="70"/>
      <c r="MX525" s="70"/>
      <c r="MY525" s="60"/>
      <c r="MZ525" s="61"/>
      <c r="NA525" s="70"/>
      <c r="NB525" s="70"/>
      <c r="NC525" s="60"/>
      <c r="ND525" s="61"/>
      <c r="NE525" s="70"/>
      <c r="NF525" s="70"/>
      <c r="NG525" s="60"/>
      <c r="NH525" s="61"/>
      <c r="NI525" s="70"/>
      <c r="NJ525" s="70"/>
      <c r="NK525" s="60"/>
      <c r="NL525" s="61"/>
      <c r="NM525" s="70"/>
      <c r="NN525" s="70"/>
      <c r="NO525" s="60"/>
      <c r="NP525" s="61"/>
      <c r="NQ525" s="70"/>
      <c r="NR525" s="70"/>
      <c r="NS525" s="60"/>
      <c r="NT525" s="61"/>
      <c r="NU525" s="70"/>
      <c r="NV525" s="70"/>
      <c r="NW525" s="60"/>
      <c r="NX525" s="61"/>
      <c r="NY525" s="70"/>
      <c r="NZ525" s="70"/>
      <c r="OA525" s="60"/>
      <c r="OB525" s="61"/>
      <c r="OC525" s="70"/>
      <c r="OD525" s="70"/>
      <c r="OE525" s="60"/>
      <c r="OF525" s="61"/>
      <c r="OG525" s="70"/>
      <c r="OH525" s="70"/>
      <c r="OI525" s="60"/>
      <c r="OJ525" s="61"/>
      <c r="OK525" s="70"/>
      <c r="OL525" s="70"/>
      <c r="OM525" s="60"/>
      <c r="ON525" s="61"/>
      <c r="OO525" s="70"/>
      <c r="OP525" s="70"/>
      <c r="OQ525" s="60"/>
      <c r="OR525" s="61"/>
      <c r="OS525" s="70"/>
      <c r="OT525" s="70"/>
      <c r="OU525" s="60"/>
      <c r="OV525" s="61"/>
      <c r="OW525" s="70"/>
      <c r="OX525" s="70"/>
      <c r="OY525" s="60"/>
      <c r="OZ525" s="61"/>
      <c r="PA525" s="70"/>
      <c r="PB525" s="70"/>
      <c r="PC525" s="60"/>
      <c r="PD525" s="61"/>
      <c r="PE525" s="70"/>
      <c r="PF525" s="70"/>
      <c r="PG525" s="60"/>
      <c r="PH525" s="61"/>
      <c r="PI525" s="70"/>
      <c r="PJ525" s="70"/>
      <c r="PK525" s="60"/>
      <c r="PL525" s="61"/>
      <c r="PM525" s="70"/>
      <c r="PN525" s="70"/>
      <c r="PO525" s="60"/>
      <c r="PP525" s="61"/>
      <c r="PQ525" s="70"/>
      <c r="PR525" s="70"/>
      <c r="PS525" s="60"/>
      <c r="PT525" s="61"/>
      <c r="PU525" s="70"/>
      <c r="PV525" s="70"/>
      <c r="PW525" s="60"/>
      <c r="PX525" s="61"/>
      <c r="PY525" s="70"/>
      <c r="PZ525" s="70"/>
      <c r="QA525" s="60"/>
      <c r="QB525" s="61"/>
      <c r="QC525" s="70"/>
      <c r="QD525" s="70"/>
      <c r="QE525" s="60"/>
      <c r="QF525" s="61"/>
      <c r="QG525" s="70"/>
      <c r="QH525" s="70"/>
      <c r="QI525" s="60"/>
      <c r="QJ525" s="61"/>
      <c r="QK525" s="70"/>
      <c r="QL525" s="70"/>
      <c r="QM525" s="60"/>
      <c r="QN525" s="61"/>
      <c r="QO525" s="70"/>
      <c r="QP525" s="70"/>
      <c r="QQ525" s="60"/>
      <c r="QR525" s="61"/>
      <c r="QS525" s="70"/>
      <c r="QT525" s="70"/>
      <c r="QU525" s="60"/>
      <c r="QV525" s="61"/>
      <c r="QW525" s="70"/>
      <c r="QX525" s="70"/>
      <c r="QY525" s="60"/>
      <c r="QZ525" s="61"/>
      <c r="RA525" s="70"/>
      <c r="RB525" s="70"/>
      <c r="RC525" s="60"/>
      <c r="RD525" s="61"/>
      <c r="RE525" s="70"/>
      <c r="RF525" s="70"/>
      <c r="RG525" s="60"/>
      <c r="RH525" s="61"/>
      <c r="RI525" s="70"/>
      <c r="RJ525" s="70"/>
      <c r="RK525" s="60"/>
      <c r="RL525" s="61"/>
      <c r="RM525" s="70"/>
      <c r="RN525" s="70"/>
      <c r="RO525" s="60"/>
      <c r="RP525" s="61"/>
      <c r="RQ525" s="70"/>
      <c r="RR525" s="70"/>
      <c r="RS525" s="60"/>
      <c r="RT525" s="61"/>
      <c r="RU525" s="70"/>
      <c r="RV525" s="70"/>
      <c r="RW525" s="60"/>
      <c r="RX525" s="61"/>
      <c r="RY525" s="70"/>
      <c r="RZ525" s="70"/>
      <c r="SA525" s="60"/>
      <c r="SB525" s="61"/>
      <c r="SC525" s="70"/>
      <c r="SD525" s="70"/>
      <c r="SE525" s="60"/>
      <c r="SF525" s="61"/>
      <c r="SG525" s="70"/>
      <c r="SH525" s="70"/>
      <c r="SI525" s="60"/>
      <c r="SJ525" s="61"/>
      <c r="SK525" s="70"/>
      <c r="SL525" s="70"/>
      <c r="SM525" s="60"/>
      <c r="SN525" s="61"/>
      <c r="SO525" s="70"/>
      <c r="SP525" s="70"/>
      <c r="SQ525" s="60"/>
      <c r="SR525" s="61"/>
      <c r="SS525" s="70"/>
      <c r="ST525" s="70"/>
      <c r="SU525" s="60"/>
      <c r="SV525" s="61"/>
      <c r="SW525" s="70"/>
      <c r="SX525" s="70"/>
      <c r="SY525" s="60"/>
      <c r="SZ525" s="61"/>
      <c r="TA525" s="70"/>
      <c r="TB525" s="70"/>
      <c r="TC525" s="60"/>
      <c r="TD525" s="61"/>
      <c r="TE525" s="70"/>
      <c r="TF525" s="70"/>
      <c r="TG525" s="60"/>
      <c r="TH525" s="61"/>
      <c r="TI525" s="70"/>
      <c r="TJ525" s="70"/>
      <c r="TK525" s="60"/>
      <c r="TL525" s="61"/>
      <c r="TM525" s="70"/>
      <c r="TN525" s="70"/>
      <c r="TO525" s="60"/>
      <c r="TP525" s="61"/>
      <c r="TQ525" s="70"/>
      <c r="TR525" s="70"/>
      <c r="TS525" s="60"/>
      <c r="TT525" s="61"/>
      <c r="TU525" s="70"/>
      <c r="TV525" s="70"/>
      <c r="TW525" s="60"/>
      <c r="TX525" s="61"/>
      <c r="TY525" s="70"/>
      <c r="TZ525" s="70"/>
      <c r="UA525" s="60"/>
      <c r="UB525" s="61"/>
      <c r="UC525" s="70"/>
      <c r="UD525" s="70"/>
      <c r="UE525" s="60"/>
      <c r="UF525" s="61"/>
      <c r="UG525" s="70"/>
      <c r="UH525" s="70"/>
      <c r="UI525" s="60"/>
      <c r="UJ525" s="61"/>
      <c r="UK525" s="70"/>
      <c r="UL525" s="70"/>
      <c r="UM525" s="60"/>
      <c r="UN525" s="61"/>
      <c r="UO525" s="70"/>
      <c r="UP525" s="70"/>
      <c r="UQ525" s="60"/>
      <c r="UR525" s="61"/>
      <c r="US525" s="70"/>
      <c r="UT525" s="70"/>
      <c r="UU525" s="60"/>
      <c r="UV525" s="61"/>
      <c r="UW525" s="70"/>
      <c r="UX525" s="70"/>
      <c r="UY525" s="60"/>
      <c r="UZ525" s="61"/>
      <c r="VA525" s="70"/>
      <c r="VB525" s="70"/>
      <c r="VC525" s="60"/>
      <c r="VD525" s="61"/>
      <c r="VE525" s="70"/>
      <c r="VF525" s="70"/>
      <c r="VG525" s="60"/>
      <c r="VH525" s="61"/>
      <c r="VI525" s="70"/>
      <c r="VJ525" s="70"/>
      <c r="VK525" s="60"/>
      <c r="VL525" s="61"/>
      <c r="VM525" s="70"/>
      <c r="VN525" s="70"/>
      <c r="VO525" s="60"/>
      <c r="VP525" s="61"/>
      <c r="VQ525" s="70"/>
      <c r="VR525" s="70"/>
      <c r="VS525" s="60"/>
      <c r="VT525" s="61"/>
      <c r="VU525" s="70"/>
      <c r="VV525" s="70"/>
      <c r="VW525" s="60"/>
      <c r="VX525" s="61"/>
      <c r="VY525" s="70"/>
      <c r="VZ525" s="70"/>
      <c r="WA525" s="60"/>
      <c r="WB525" s="61"/>
      <c r="WC525" s="70"/>
      <c r="WD525" s="70"/>
      <c r="WE525" s="60"/>
      <c r="WF525" s="61"/>
      <c r="WG525" s="70"/>
      <c r="WH525" s="70"/>
      <c r="WI525" s="60"/>
      <c r="WJ525" s="61"/>
      <c r="WK525" s="70"/>
      <c r="WL525" s="70"/>
      <c r="WM525" s="60"/>
      <c r="WN525" s="61"/>
      <c r="WO525" s="70"/>
      <c r="WP525" s="70"/>
      <c r="WQ525" s="60"/>
      <c r="WR525" s="61"/>
      <c r="WS525" s="70"/>
      <c r="WT525" s="70"/>
      <c r="WU525" s="60"/>
      <c r="WV525" s="61"/>
      <c r="WW525" s="70"/>
      <c r="WX525" s="70"/>
      <c r="WY525" s="60"/>
      <c r="WZ525" s="61"/>
      <c r="XA525" s="70"/>
      <c r="XB525" s="70"/>
      <c r="XC525" s="60"/>
      <c r="XD525" s="61"/>
      <c r="XE525" s="70"/>
      <c r="XF525" s="70"/>
      <c r="XG525" s="60"/>
      <c r="XH525" s="61"/>
      <c r="XI525" s="70"/>
      <c r="XJ525" s="70"/>
      <c r="XK525" s="60"/>
      <c r="XL525" s="61"/>
      <c r="XM525" s="70"/>
      <c r="XN525" s="70"/>
      <c r="XO525" s="60"/>
      <c r="XP525" s="61"/>
      <c r="XQ525" s="70"/>
      <c r="XR525" s="70"/>
      <c r="XS525" s="60"/>
      <c r="XT525" s="61"/>
      <c r="XU525" s="70"/>
      <c r="XV525" s="70"/>
      <c r="XW525" s="60"/>
      <c r="XX525" s="61"/>
      <c r="XY525" s="70"/>
      <c r="XZ525" s="70"/>
      <c r="YA525" s="60"/>
      <c r="YB525" s="61"/>
      <c r="YC525" s="70"/>
      <c r="YD525" s="70"/>
      <c r="YE525" s="60"/>
      <c r="YF525" s="61"/>
      <c r="YG525" s="70"/>
      <c r="YH525" s="70"/>
      <c r="YI525" s="60"/>
      <c r="YJ525" s="61"/>
      <c r="YK525" s="70"/>
      <c r="YL525" s="70"/>
      <c r="YM525" s="60"/>
      <c r="YN525" s="61"/>
      <c r="YO525" s="70"/>
      <c r="YP525" s="70"/>
      <c r="YQ525" s="60"/>
      <c r="YR525" s="61"/>
      <c r="YS525" s="70"/>
      <c r="YT525" s="70"/>
      <c r="YU525" s="60"/>
      <c r="YV525" s="61"/>
      <c r="YW525" s="70"/>
      <c r="YX525" s="70"/>
      <c r="YY525" s="60"/>
      <c r="YZ525" s="61"/>
      <c r="ZA525" s="70"/>
      <c r="ZB525" s="70"/>
      <c r="ZC525" s="60"/>
      <c r="ZD525" s="61"/>
      <c r="ZE525" s="70"/>
      <c r="ZF525" s="70"/>
      <c r="ZG525" s="60"/>
      <c r="ZH525" s="61"/>
      <c r="ZI525" s="70"/>
      <c r="ZJ525" s="70"/>
      <c r="ZK525" s="60"/>
      <c r="ZL525" s="61"/>
      <c r="ZM525" s="70"/>
      <c r="ZN525" s="70"/>
      <c r="ZO525" s="60"/>
      <c r="ZP525" s="61"/>
      <c r="ZQ525" s="70"/>
      <c r="ZR525" s="70"/>
      <c r="ZS525" s="60"/>
      <c r="ZT525" s="61"/>
      <c r="ZU525" s="70"/>
      <c r="ZV525" s="70"/>
      <c r="ZW525" s="60"/>
      <c r="ZX525" s="61"/>
      <c r="ZY525" s="70"/>
      <c r="ZZ525" s="70"/>
      <c r="AAA525" s="60"/>
      <c r="AAB525" s="61"/>
      <c r="AAC525" s="70"/>
      <c r="AAD525" s="70"/>
      <c r="AAE525" s="60"/>
      <c r="AAF525" s="61"/>
      <c r="AAG525" s="70"/>
      <c r="AAH525" s="70"/>
      <c r="AAI525" s="60"/>
      <c r="AAJ525" s="61"/>
      <c r="AAK525" s="70"/>
      <c r="AAL525" s="70"/>
      <c r="AAM525" s="60"/>
      <c r="AAN525" s="61"/>
      <c r="AAO525" s="70"/>
      <c r="AAP525" s="70"/>
      <c r="AAQ525" s="60"/>
      <c r="AAR525" s="61"/>
      <c r="AAS525" s="70"/>
      <c r="AAT525" s="70"/>
      <c r="AAU525" s="60"/>
      <c r="AAV525" s="61"/>
      <c r="AAW525" s="70"/>
      <c r="AAX525" s="70"/>
      <c r="AAY525" s="60"/>
      <c r="AAZ525" s="61"/>
      <c r="ABA525" s="70"/>
      <c r="ABB525" s="70"/>
      <c r="ABC525" s="60"/>
      <c r="ABD525" s="61"/>
      <c r="ABE525" s="70"/>
      <c r="ABF525" s="70"/>
      <c r="ABG525" s="60"/>
      <c r="ABH525" s="61"/>
      <c r="ABI525" s="70"/>
      <c r="ABJ525" s="70"/>
      <c r="ABK525" s="60"/>
      <c r="ABL525" s="61"/>
      <c r="ABM525" s="70"/>
      <c r="ABN525" s="70"/>
      <c r="ABO525" s="60"/>
      <c r="ABP525" s="61"/>
      <c r="ABQ525" s="70"/>
      <c r="ABR525" s="70"/>
      <c r="ABS525" s="60"/>
      <c r="ABT525" s="61"/>
      <c r="ABU525" s="70"/>
      <c r="ABV525" s="70"/>
      <c r="ABW525" s="60"/>
      <c r="ABX525" s="61"/>
      <c r="ABY525" s="70"/>
      <c r="ABZ525" s="70"/>
      <c r="ACA525" s="60"/>
      <c r="ACB525" s="61"/>
      <c r="ACC525" s="70"/>
      <c r="ACD525" s="70"/>
      <c r="ACE525" s="60"/>
      <c r="ACF525" s="61"/>
      <c r="ACG525" s="70"/>
      <c r="ACH525" s="70"/>
      <c r="ACI525" s="60"/>
      <c r="ACJ525" s="61"/>
      <c r="ACK525" s="70"/>
      <c r="ACL525" s="70"/>
      <c r="ACM525" s="60"/>
      <c r="ACN525" s="61"/>
      <c r="ACO525" s="70"/>
      <c r="ACP525" s="70"/>
      <c r="ACQ525" s="60"/>
      <c r="ACR525" s="61"/>
      <c r="ACS525" s="70"/>
      <c r="ACT525" s="70"/>
      <c r="ACU525" s="60"/>
      <c r="ACV525" s="61"/>
      <c r="ACW525" s="70"/>
      <c r="ACX525" s="70"/>
      <c r="ACY525" s="60"/>
      <c r="ACZ525" s="61"/>
      <c r="ADA525" s="70"/>
      <c r="ADB525" s="70"/>
      <c r="ADC525" s="60"/>
      <c r="ADD525" s="61"/>
      <c r="ADE525" s="70"/>
      <c r="ADF525" s="70"/>
      <c r="ADG525" s="60"/>
      <c r="ADH525" s="61"/>
      <c r="ADI525" s="70"/>
      <c r="ADJ525" s="70"/>
      <c r="ADK525" s="60"/>
      <c r="ADL525" s="61"/>
      <c r="ADM525" s="70"/>
      <c r="ADN525" s="70"/>
      <c r="ADO525" s="60"/>
      <c r="ADP525" s="61"/>
      <c r="ADQ525" s="70"/>
      <c r="ADR525" s="70"/>
      <c r="ADS525" s="60"/>
      <c r="ADT525" s="61"/>
      <c r="ADU525" s="70"/>
      <c r="ADV525" s="70"/>
      <c r="ADW525" s="60"/>
      <c r="ADX525" s="61"/>
      <c r="ADY525" s="70"/>
      <c r="ADZ525" s="70"/>
      <c r="AEA525" s="60"/>
      <c r="AEB525" s="61"/>
      <c r="AEC525" s="70"/>
      <c r="AED525" s="70"/>
      <c r="AEE525" s="60"/>
      <c r="AEF525" s="61"/>
      <c r="AEG525" s="70"/>
      <c r="AEH525" s="70"/>
      <c r="AEI525" s="60"/>
      <c r="AEJ525" s="61"/>
      <c r="AEK525" s="70"/>
      <c r="AEL525" s="70"/>
      <c r="AEM525" s="60"/>
      <c r="AEN525" s="61"/>
      <c r="AEO525" s="70"/>
      <c r="AEP525" s="70"/>
      <c r="AEQ525" s="60"/>
      <c r="AER525" s="61"/>
      <c r="AES525" s="70"/>
      <c r="AET525" s="70"/>
      <c r="AEU525" s="60"/>
      <c r="AEV525" s="61"/>
      <c r="AEW525" s="70"/>
      <c r="AEX525" s="70"/>
      <c r="AEY525" s="60"/>
      <c r="AEZ525" s="61"/>
      <c r="AFA525" s="70"/>
      <c r="AFB525" s="70"/>
      <c r="AFC525" s="60"/>
      <c r="AFD525" s="61"/>
      <c r="AFE525" s="70"/>
      <c r="AFF525" s="70"/>
      <c r="AFG525" s="60"/>
      <c r="AFH525" s="61"/>
      <c r="AFI525" s="70"/>
      <c r="AFJ525" s="70"/>
      <c r="AFK525" s="60"/>
      <c r="AFL525" s="61"/>
      <c r="AFM525" s="70"/>
      <c r="AFN525" s="70"/>
      <c r="AFO525" s="60"/>
      <c r="AFP525" s="61"/>
      <c r="AFQ525" s="70"/>
      <c r="AFR525" s="70"/>
      <c r="AFS525" s="60"/>
      <c r="AFT525" s="61"/>
      <c r="AFU525" s="70"/>
      <c r="AFV525" s="70"/>
      <c r="AFW525" s="60"/>
      <c r="AFX525" s="61"/>
      <c r="AFY525" s="70"/>
      <c r="AFZ525" s="70"/>
      <c r="AGA525" s="60"/>
      <c r="AGB525" s="61"/>
      <c r="AGC525" s="70"/>
      <c r="AGD525" s="70"/>
      <c r="AGE525" s="60"/>
      <c r="AGF525" s="61"/>
      <c r="AGG525" s="70"/>
      <c r="AGH525" s="70"/>
      <c r="AGI525" s="60"/>
      <c r="AGJ525" s="61"/>
      <c r="AGK525" s="70"/>
      <c r="AGL525" s="70"/>
      <c r="AGM525" s="60"/>
      <c r="AGN525" s="61"/>
      <c r="AGO525" s="70"/>
      <c r="AGP525" s="70"/>
      <c r="AGQ525" s="60"/>
      <c r="AGR525" s="61"/>
      <c r="AGS525" s="70"/>
      <c r="AGT525" s="70"/>
      <c r="AGU525" s="60"/>
      <c r="AGV525" s="61"/>
      <c r="AGW525" s="70"/>
      <c r="AGX525" s="70"/>
      <c r="AGY525" s="60"/>
      <c r="AGZ525" s="61"/>
      <c r="AHA525" s="70"/>
      <c r="AHB525" s="70"/>
      <c r="AHC525" s="60"/>
      <c r="AHD525" s="61"/>
      <c r="AHE525" s="70"/>
      <c r="AHF525" s="70"/>
      <c r="AHG525" s="60"/>
      <c r="AHH525" s="61"/>
      <c r="AHI525" s="70"/>
      <c r="AHJ525" s="70"/>
      <c r="AHK525" s="60"/>
      <c r="AHL525" s="61"/>
      <c r="AHM525" s="70"/>
      <c r="AHN525" s="70"/>
      <c r="AHO525" s="60"/>
      <c r="AHP525" s="61"/>
      <c r="AHQ525" s="70"/>
      <c r="AHR525" s="70"/>
      <c r="AHS525" s="60"/>
      <c r="AHT525" s="61"/>
      <c r="AHU525" s="70"/>
      <c r="AHV525" s="70"/>
      <c r="AHW525" s="60"/>
      <c r="AHX525" s="61"/>
      <c r="AHY525" s="70"/>
      <c r="AHZ525" s="70"/>
      <c r="AIA525" s="60"/>
      <c r="AIB525" s="61"/>
      <c r="AIC525" s="70"/>
      <c r="AID525" s="70"/>
      <c r="AIE525" s="60"/>
      <c r="AIF525" s="61"/>
      <c r="AIG525" s="70"/>
      <c r="AIH525" s="70"/>
      <c r="AII525" s="60"/>
      <c r="AIJ525" s="61"/>
      <c r="AIK525" s="70"/>
      <c r="AIL525" s="70"/>
      <c r="AIM525" s="60"/>
      <c r="AIN525" s="61"/>
      <c r="AIO525" s="70"/>
      <c r="AIP525" s="70"/>
      <c r="AIQ525" s="60"/>
      <c r="AIR525" s="61"/>
      <c r="AIS525" s="70"/>
      <c r="AIT525" s="70"/>
      <c r="AIU525" s="60"/>
      <c r="AIV525" s="61"/>
      <c r="AIW525" s="70"/>
      <c r="AIX525" s="70"/>
      <c r="AIY525" s="60"/>
      <c r="AIZ525" s="61"/>
      <c r="AJA525" s="70"/>
      <c r="AJB525" s="70"/>
      <c r="AJC525" s="60"/>
      <c r="AJD525" s="61"/>
      <c r="AJE525" s="70"/>
      <c r="AJF525" s="70"/>
      <c r="AJG525" s="60"/>
      <c r="AJH525" s="61"/>
      <c r="AJI525" s="70"/>
      <c r="AJJ525" s="70"/>
      <c r="AJK525" s="60"/>
      <c r="AJL525" s="61"/>
      <c r="AJM525" s="70"/>
      <c r="AJN525" s="70"/>
      <c r="AJO525" s="60"/>
      <c r="AJP525" s="61"/>
      <c r="AJQ525" s="70"/>
      <c r="AJR525" s="70"/>
      <c r="AJS525" s="60"/>
      <c r="AJT525" s="61"/>
      <c r="AJU525" s="70"/>
      <c r="AJV525" s="70"/>
      <c r="AJW525" s="60"/>
      <c r="AJX525" s="61"/>
      <c r="AJY525" s="70"/>
      <c r="AJZ525" s="70"/>
      <c r="AKA525" s="60"/>
      <c r="AKB525" s="61"/>
      <c r="AKC525" s="70"/>
      <c r="AKD525" s="70"/>
      <c r="AKE525" s="60"/>
      <c r="AKF525" s="61"/>
      <c r="AKG525" s="70"/>
      <c r="AKH525" s="70"/>
      <c r="AKI525" s="60"/>
      <c r="AKJ525" s="61"/>
      <c r="AKK525" s="70"/>
      <c r="AKL525" s="70"/>
      <c r="AKM525" s="60"/>
      <c r="AKN525" s="61"/>
      <c r="AKO525" s="70"/>
      <c r="AKP525" s="70"/>
      <c r="AKQ525" s="60"/>
      <c r="AKR525" s="61"/>
      <c r="AKS525" s="70"/>
      <c r="AKT525" s="70"/>
      <c r="AKU525" s="60"/>
      <c r="AKV525" s="61"/>
      <c r="AKW525" s="70"/>
      <c r="AKX525" s="70"/>
      <c r="AKY525" s="60"/>
      <c r="AKZ525" s="61"/>
      <c r="ALA525" s="70"/>
      <c r="ALB525" s="70"/>
      <c r="ALC525" s="60"/>
      <c r="ALD525" s="61"/>
      <c r="ALE525" s="70"/>
      <c r="ALF525" s="70"/>
      <c r="ALG525" s="60"/>
      <c r="ALH525" s="61"/>
      <c r="ALI525" s="70"/>
      <c r="ALJ525" s="70"/>
      <c r="ALK525" s="60"/>
      <c r="ALL525" s="61"/>
      <c r="ALM525" s="70"/>
      <c r="ALN525" s="70"/>
      <c r="ALO525" s="60"/>
      <c r="ALP525" s="61"/>
      <c r="ALQ525" s="70"/>
      <c r="ALR525" s="70"/>
      <c r="ALS525" s="60"/>
      <c r="ALT525" s="61"/>
      <c r="ALU525" s="70"/>
      <c r="ALV525" s="70"/>
      <c r="ALW525" s="60"/>
      <c r="ALX525" s="61"/>
      <c r="ALY525" s="70"/>
      <c r="ALZ525" s="70"/>
      <c r="AMA525" s="60"/>
      <c r="AMB525" s="61"/>
      <c r="AMC525" s="70"/>
      <c r="AMD525" s="70"/>
      <c r="AME525" s="60"/>
      <c r="AMF525" s="61"/>
      <c r="AMG525" s="70"/>
      <c r="AMH525" s="70"/>
      <c r="AMI525" s="60"/>
      <c r="AMJ525" s="61"/>
      <c r="AMK525" s="70"/>
      <c r="AML525" s="70"/>
      <c r="AMM525" s="60"/>
      <c r="AMN525" s="61"/>
      <c r="AMO525" s="70"/>
      <c r="AMP525" s="70"/>
      <c r="AMQ525" s="60"/>
      <c r="AMR525" s="61"/>
      <c r="AMS525" s="70"/>
      <c r="AMT525" s="70"/>
      <c r="AMU525" s="60"/>
      <c r="AMV525" s="61"/>
      <c r="AMW525" s="70"/>
      <c r="AMX525" s="70"/>
      <c r="AMY525" s="60"/>
      <c r="AMZ525" s="61"/>
      <c r="ANA525" s="70"/>
      <c r="ANB525" s="70"/>
      <c r="ANC525" s="60"/>
      <c r="AND525" s="61"/>
      <c r="ANE525" s="70"/>
      <c r="ANF525" s="70"/>
      <c r="ANG525" s="60"/>
      <c r="ANH525" s="61"/>
      <c r="ANI525" s="70"/>
      <c r="ANJ525" s="70"/>
      <c r="ANK525" s="60"/>
      <c r="ANL525" s="61"/>
      <c r="ANM525" s="70"/>
      <c r="ANN525" s="70"/>
      <c r="ANO525" s="60"/>
      <c r="ANP525" s="61"/>
      <c r="ANQ525" s="70"/>
      <c r="ANR525" s="70"/>
      <c r="ANS525" s="60"/>
      <c r="ANT525" s="61"/>
      <c r="ANU525" s="70"/>
      <c r="ANV525" s="70"/>
      <c r="ANW525" s="60"/>
      <c r="ANX525" s="61"/>
      <c r="ANY525" s="70"/>
      <c r="ANZ525" s="70"/>
      <c r="AOA525" s="60"/>
      <c r="AOB525" s="61"/>
      <c r="AOC525" s="70"/>
      <c r="AOD525" s="70"/>
      <c r="AOE525" s="60"/>
      <c r="AOF525" s="61"/>
      <c r="AOG525" s="70"/>
      <c r="AOH525" s="70"/>
      <c r="AOI525" s="60"/>
      <c r="AOJ525" s="61"/>
      <c r="AOK525" s="70"/>
      <c r="AOL525" s="70"/>
      <c r="AOM525" s="60"/>
      <c r="AON525" s="61"/>
      <c r="AOO525" s="70"/>
      <c r="AOP525" s="70"/>
      <c r="AOQ525" s="60"/>
      <c r="AOR525" s="61"/>
      <c r="AOS525" s="70"/>
      <c r="AOT525" s="70"/>
      <c r="AOU525" s="60"/>
      <c r="AOV525" s="61"/>
      <c r="AOW525" s="70"/>
      <c r="AOX525" s="70"/>
      <c r="AOY525" s="60"/>
      <c r="AOZ525" s="61"/>
      <c r="APA525" s="70"/>
      <c r="APB525" s="70"/>
      <c r="APC525" s="60"/>
      <c r="APD525" s="61"/>
      <c r="APE525" s="70"/>
      <c r="APF525" s="70"/>
      <c r="APG525" s="60"/>
      <c r="APH525" s="61"/>
      <c r="API525" s="70"/>
      <c r="APJ525" s="70"/>
      <c r="APK525" s="60"/>
      <c r="APL525" s="61"/>
      <c r="APM525" s="70"/>
      <c r="APN525" s="70"/>
      <c r="APO525" s="60"/>
      <c r="APP525" s="61"/>
      <c r="APQ525" s="70"/>
      <c r="APR525" s="70"/>
      <c r="APS525" s="60"/>
      <c r="APT525" s="61"/>
      <c r="APU525" s="70"/>
      <c r="APV525" s="70"/>
      <c r="APW525" s="60"/>
      <c r="APX525" s="61"/>
      <c r="APY525" s="70"/>
      <c r="APZ525" s="70"/>
      <c r="AQA525" s="60"/>
      <c r="AQB525" s="61"/>
      <c r="AQC525" s="70"/>
      <c r="AQD525" s="70"/>
      <c r="AQE525" s="60"/>
      <c r="AQF525" s="61"/>
      <c r="AQG525" s="70"/>
      <c r="AQH525" s="70"/>
      <c r="AQI525" s="60"/>
      <c r="AQJ525" s="61"/>
      <c r="AQK525" s="70"/>
      <c r="AQL525" s="70"/>
      <c r="AQM525" s="60"/>
      <c r="AQN525" s="61"/>
      <c r="AQO525" s="70"/>
      <c r="AQP525" s="70"/>
      <c r="AQQ525" s="60"/>
      <c r="AQR525" s="61"/>
      <c r="AQS525" s="70"/>
      <c r="AQT525" s="70"/>
      <c r="AQU525" s="60"/>
      <c r="AQV525" s="61"/>
      <c r="AQW525" s="70"/>
      <c r="AQX525" s="70"/>
      <c r="AQY525" s="60"/>
      <c r="AQZ525" s="61"/>
      <c r="ARA525" s="70"/>
      <c r="ARB525" s="70"/>
      <c r="ARC525" s="60"/>
      <c r="ARD525" s="61"/>
      <c r="ARE525" s="70"/>
      <c r="ARF525" s="70"/>
      <c r="ARG525" s="60"/>
      <c r="ARH525" s="61"/>
      <c r="ARI525" s="70"/>
      <c r="ARJ525" s="70"/>
      <c r="ARK525" s="60"/>
      <c r="ARL525" s="61"/>
      <c r="ARM525" s="70"/>
      <c r="ARN525" s="70"/>
      <c r="ARO525" s="60"/>
      <c r="ARP525" s="61"/>
      <c r="ARQ525" s="70"/>
      <c r="ARR525" s="70"/>
      <c r="ARS525" s="60"/>
      <c r="ART525" s="61"/>
      <c r="ARU525" s="70"/>
      <c r="ARV525" s="70"/>
      <c r="ARW525" s="60"/>
      <c r="ARX525" s="61"/>
      <c r="ARY525" s="70"/>
      <c r="ARZ525" s="70"/>
      <c r="ASA525" s="60"/>
      <c r="ASB525" s="61"/>
      <c r="ASC525" s="70"/>
      <c r="ASD525" s="70"/>
      <c r="ASE525" s="60"/>
      <c r="ASF525" s="61"/>
      <c r="ASG525" s="70"/>
      <c r="ASH525" s="70"/>
      <c r="ASI525" s="60"/>
      <c r="ASJ525" s="61"/>
      <c r="ASK525" s="70"/>
      <c r="ASL525" s="70"/>
      <c r="ASM525" s="60"/>
      <c r="ASN525" s="61"/>
      <c r="ASO525" s="70"/>
      <c r="ASP525" s="70"/>
      <c r="ASQ525" s="60"/>
      <c r="ASR525" s="61"/>
      <c r="ASS525" s="70"/>
      <c r="AST525" s="70"/>
      <c r="ASU525" s="60"/>
      <c r="ASV525" s="61"/>
      <c r="ASW525" s="70"/>
      <c r="ASX525" s="70"/>
      <c r="ASY525" s="60"/>
      <c r="ASZ525" s="61"/>
      <c r="ATA525" s="70"/>
      <c r="ATB525" s="70"/>
      <c r="ATC525" s="60"/>
      <c r="ATD525" s="61"/>
      <c r="ATE525" s="70"/>
      <c r="ATF525" s="70"/>
      <c r="ATG525" s="60"/>
      <c r="ATH525" s="61"/>
      <c r="ATI525" s="70"/>
      <c r="ATJ525" s="70"/>
      <c r="ATK525" s="60"/>
      <c r="ATL525" s="61"/>
      <c r="ATM525" s="70"/>
      <c r="ATN525" s="70"/>
      <c r="ATO525" s="60"/>
      <c r="ATP525" s="61"/>
      <c r="ATQ525" s="70"/>
      <c r="ATR525" s="70"/>
      <c r="ATS525" s="60"/>
      <c r="ATT525" s="61"/>
      <c r="ATU525" s="70"/>
      <c r="ATV525" s="70"/>
      <c r="ATW525" s="60"/>
      <c r="ATX525" s="61"/>
      <c r="ATY525" s="70"/>
      <c r="ATZ525" s="70"/>
      <c r="AUA525" s="60"/>
      <c r="AUB525" s="61"/>
      <c r="AUC525" s="70"/>
      <c r="AUD525" s="70"/>
      <c r="AUE525" s="60"/>
      <c r="AUF525" s="61"/>
      <c r="AUG525" s="70"/>
      <c r="AUH525" s="70"/>
      <c r="AUI525" s="60"/>
      <c r="AUJ525" s="61"/>
      <c r="AUK525" s="70"/>
      <c r="AUL525" s="70"/>
      <c r="AUM525" s="60"/>
      <c r="AUN525" s="61"/>
      <c r="AUO525" s="70"/>
      <c r="AUP525" s="70"/>
      <c r="AUQ525" s="60"/>
      <c r="AUR525" s="61"/>
      <c r="AUS525" s="70"/>
      <c r="AUT525" s="70"/>
      <c r="AUU525" s="60"/>
      <c r="AUV525" s="61"/>
      <c r="AUW525" s="70"/>
      <c r="AUX525" s="70"/>
      <c r="AUY525" s="60"/>
      <c r="AUZ525" s="61"/>
      <c r="AVA525" s="70"/>
      <c r="AVB525" s="70"/>
      <c r="AVC525" s="60"/>
      <c r="AVD525" s="61"/>
      <c r="AVE525" s="70"/>
      <c r="AVF525" s="70"/>
      <c r="AVG525" s="60"/>
      <c r="AVH525" s="61"/>
      <c r="AVI525" s="70"/>
      <c r="AVJ525" s="70"/>
      <c r="AVK525" s="60"/>
      <c r="AVL525" s="61"/>
      <c r="AVM525" s="70"/>
      <c r="AVN525" s="70"/>
      <c r="AVO525" s="60"/>
      <c r="AVP525" s="61"/>
      <c r="AVQ525" s="70"/>
      <c r="AVR525" s="70"/>
      <c r="AVS525" s="60"/>
      <c r="AVT525" s="61"/>
      <c r="AVU525" s="70"/>
      <c r="AVV525" s="70"/>
      <c r="AVW525" s="60"/>
      <c r="AVX525" s="61"/>
      <c r="AVY525" s="70"/>
      <c r="AVZ525" s="70"/>
      <c r="AWA525" s="60"/>
      <c r="AWB525" s="61"/>
      <c r="AWC525" s="70"/>
      <c r="AWD525" s="70"/>
      <c r="AWE525" s="60"/>
      <c r="AWF525" s="61"/>
      <c r="AWG525" s="70"/>
      <c r="AWH525" s="70"/>
      <c r="AWI525" s="60"/>
      <c r="AWJ525" s="61"/>
      <c r="AWK525" s="70"/>
      <c r="AWL525" s="70"/>
      <c r="AWM525" s="60"/>
      <c r="AWN525" s="61"/>
      <c r="AWO525" s="70"/>
      <c r="AWP525" s="70"/>
      <c r="AWQ525" s="60"/>
      <c r="AWR525" s="61"/>
      <c r="AWS525" s="70"/>
      <c r="AWT525" s="70"/>
      <c r="AWU525" s="60"/>
      <c r="AWV525" s="61"/>
      <c r="AWW525" s="70"/>
      <c r="AWX525" s="70"/>
      <c r="AWY525" s="60"/>
      <c r="AWZ525" s="61"/>
      <c r="AXA525" s="70"/>
      <c r="AXB525" s="70"/>
      <c r="AXC525" s="60"/>
      <c r="AXD525" s="61"/>
      <c r="AXE525" s="70"/>
      <c r="AXF525" s="70"/>
      <c r="AXG525" s="60"/>
      <c r="AXH525" s="61"/>
      <c r="AXI525" s="70"/>
      <c r="AXJ525" s="70"/>
      <c r="AXK525" s="60"/>
      <c r="AXL525" s="61"/>
      <c r="AXM525" s="70"/>
      <c r="AXN525" s="70"/>
      <c r="AXO525" s="60"/>
      <c r="AXP525" s="61"/>
      <c r="AXQ525" s="70"/>
      <c r="AXR525" s="70"/>
      <c r="AXS525" s="60"/>
      <c r="AXT525" s="61"/>
      <c r="AXU525" s="70"/>
      <c r="AXV525" s="70"/>
      <c r="AXW525" s="60"/>
      <c r="AXX525" s="61"/>
      <c r="AXY525" s="70"/>
      <c r="AXZ525" s="70"/>
      <c r="AYA525" s="60"/>
      <c r="AYB525" s="61"/>
      <c r="AYC525" s="70"/>
      <c r="AYD525" s="70"/>
      <c r="AYE525" s="60"/>
      <c r="AYF525" s="61"/>
      <c r="AYG525" s="70"/>
      <c r="AYH525" s="70"/>
      <c r="AYI525" s="60"/>
      <c r="AYJ525" s="61"/>
      <c r="AYK525" s="70"/>
      <c r="AYL525" s="70"/>
      <c r="AYM525" s="60"/>
      <c r="AYN525" s="61"/>
      <c r="AYO525" s="70"/>
      <c r="AYP525" s="70"/>
      <c r="AYQ525" s="60"/>
      <c r="AYR525" s="61"/>
      <c r="AYS525" s="70"/>
      <c r="AYT525" s="70"/>
      <c r="AYU525" s="60"/>
      <c r="AYV525" s="61"/>
      <c r="AYW525" s="70"/>
      <c r="AYX525" s="70"/>
      <c r="AYY525" s="60"/>
      <c r="AYZ525" s="61"/>
      <c r="AZA525" s="70"/>
      <c r="AZB525" s="70"/>
      <c r="AZC525" s="60"/>
      <c r="AZD525" s="61"/>
      <c r="AZE525" s="70"/>
      <c r="AZF525" s="70"/>
      <c r="AZG525" s="60"/>
      <c r="AZH525" s="61"/>
      <c r="AZI525" s="70"/>
      <c r="AZJ525" s="70"/>
      <c r="AZK525" s="60"/>
      <c r="AZL525" s="61"/>
      <c r="AZM525" s="70"/>
      <c r="AZN525" s="70"/>
      <c r="AZO525" s="60"/>
      <c r="AZP525" s="61"/>
      <c r="AZQ525" s="70"/>
      <c r="AZR525" s="70"/>
      <c r="AZS525" s="60"/>
      <c r="AZT525" s="61"/>
      <c r="AZU525" s="70"/>
      <c r="AZV525" s="70"/>
      <c r="AZW525" s="60"/>
      <c r="AZX525" s="61"/>
      <c r="AZY525" s="70"/>
      <c r="AZZ525" s="70"/>
      <c r="BAA525" s="60"/>
      <c r="BAB525" s="61"/>
      <c r="BAC525" s="70"/>
      <c r="BAD525" s="70"/>
      <c r="BAE525" s="60"/>
      <c r="BAF525" s="61"/>
      <c r="BAG525" s="70"/>
      <c r="BAH525" s="70"/>
      <c r="BAI525" s="60"/>
      <c r="BAJ525" s="61"/>
      <c r="BAK525" s="70"/>
      <c r="BAL525" s="70"/>
      <c r="BAM525" s="60"/>
      <c r="BAN525" s="61"/>
      <c r="BAO525" s="70"/>
      <c r="BAP525" s="70"/>
      <c r="BAQ525" s="60"/>
      <c r="BAR525" s="61"/>
      <c r="BAS525" s="70"/>
      <c r="BAT525" s="70"/>
      <c r="BAU525" s="60"/>
      <c r="BAV525" s="61"/>
      <c r="BAW525" s="70"/>
      <c r="BAX525" s="70"/>
      <c r="BAY525" s="60"/>
      <c r="BAZ525" s="61"/>
      <c r="BBA525" s="70"/>
      <c r="BBB525" s="70"/>
      <c r="BBC525" s="60"/>
      <c r="BBD525" s="61"/>
      <c r="BBE525" s="70"/>
      <c r="BBF525" s="70"/>
      <c r="BBG525" s="60"/>
      <c r="BBH525" s="61"/>
      <c r="BBI525" s="70"/>
      <c r="BBJ525" s="70"/>
      <c r="BBK525" s="60"/>
      <c r="BBL525" s="61"/>
      <c r="BBM525" s="70"/>
      <c r="BBN525" s="70"/>
      <c r="BBO525" s="60"/>
      <c r="BBP525" s="61"/>
      <c r="BBQ525" s="70"/>
      <c r="BBR525" s="70"/>
      <c r="BBS525" s="60"/>
      <c r="BBT525" s="61"/>
      <c r="BBU525" s="70"/>
      <c r="BBV525" s="70"/>
      <c r="BBW525" s="60"/>
      <c r="BBX525" s="61"/>
      <c r="BBY525" s="70"/>
      <c r="BBZ525" s="70"/>
      <c r="BCA525" s="60"/>
      <c r="BCB525" s="61"/>
      <c r="BCC525" s="70"/>
      <c r="BCD525" s="70"/>
      <c r="BCE525" s="60"/>
      <c r="BCF525" s="61"/>
      <c r="BCG525" s="70"/>
      <c r="BCH525" s="70"/>
      <c r="BCI525" s="60"/>
      <c r="BCJ525" s="61"/>
      <c r="BCK525" s="70"/>
      <c r="BCL525" s="70"/>
      <c r="BCM525" s="60"/>
      <c r="BCN525" s="61"/>
      <c r="BCO525" s="70"/>
      <c r="BCP525" s="70"/>
      <c r="BCQ525" s="60"/>
      <c r="BCR525" s="61"/>
      <c r="BCS525" s="70"/>
      <c r="BCT525" s="70"/>
      <c r="BCU525" s="60"/>
      <c r="BCV525" s="61"/>
      <c r="BCW525" s="70"/>
      <c r="BCX525" s="70"/>
      <c r="BCY525" s="60"/>
      <c r="BCZ525" s="61"/>
      <c r="BDA525" s="70"/>
      <c r="BDB525" s="70"/>
      <c r="BDC525" s="60"/>
      <c r="BDD525" s="61"/>
      <c r="BDE525" s="70"/>
      <c r="BDF525" s="70"/>
      <c r="BDG525" s="60"/>
      <c r="BDH525" s="61"/>
      <c r="BDI525" s="70"/>
      <c r="BDJ525" s="70"/>
      <c r="BDK525" s="60"/>
      <c r="BDL525" s="61"/>
      <c r="BDM525" s="70"/>
      <c r="BDN525" s="70"/>
      <c r="BDO525" s="60"/>
      <c r="BDP525" s="61"/>
      <c r="BDQ525" s="70"/>
      <c r="BDR525" s="70"/>
      <c r="BDS525" s="60"/>
      <c r="BDT525" s="61"/>
      <c r="BDU525" s="70"/>
      <c r="BDV525" s="70"/>
      <c r="BDW525" s="60"/>
      <c r="BDX525" s="61"/>
      <c r="BDY525" s="70"/>
      <c r="BDZ525" s="70"/>
      <c r="BEA525" s="60"/>
      <c r="BEB525" s="61"/>
      <c r="BEC525" s="70"/>
      <c r="BED525" s="70"/>
      <c r="BEE525" s="60"/>
      <c r="BEF525" s="61"/>
      <c r="BEG525" s="70"/>
      <c r="BEH525" s="70"/>
      <c r="BEI525" s="60"/>
      <c r="BEJ525" s="61"/>
      <c r="BEK525" s="70"/>
      <c r="BEL525" s="70"/>
      <c r="BEM525" s="60"/>
      <c r="BEN525" s="61"/>
      <c r="BEO525" s="70"/>
      <c r="BEP525" s="70"/>
      <c r="BEQ525" s="60"/>
      <c r="BER525" s="61"/>
      <c r="BES525" s="70"/>
      <c r="BET525" s="70"/>
      <c r="BEU525" s="60"/>
      <c r="BEV525" s="61"/>
      <c r="BEW525" s="70"/>
      <c r="BEX525" s="70"/>
      <c r="BEY525" s="60"/>
      <c r="BEZ525" s="61"/>
      <c r="BFA525" s="70"/>
      <c r="BFB525" s="70"/>
      <c r="BFC525" s="60"/>
      <c r="BFD525" s="61"/>
      <c r="BFE525" s="70"/>
      <c r="BFF525" s="70"/>
      <c r="BFG525" s="60"/>
      <c r="BFH525" s="61"/>
      <c r="BFI525" s="70"/>
      <c r="BFJ525" s="70"/>
      <c r="BFK525" s="60"/>
      <c r="BFL525" s="61"/>
      <c r="BFM525" s="70"/>
      <c r="BFN525" s="70"/>
      <c r="BFO525" s="60"/>
      <c r="BFP525" s="61"/>
      <c r="BFQ525" s="70"/>
      <c r="BFR525" s="70"/>
      <c r="BFS525" s="60"/>
      <c r="BFT525" s="61"/>
      <c r="BFU525" s="70"/>
      <c r="BFV525" s="70"/>
      <c r="BFW525" s="60"/>
      <c r="BFX525" s="61"/>
      <c r="BFY525" s="70"/>
      <c r="BFZ525" s="70"/>
      <c r="BGA525" s="60"/>
      <c r="BGB525" s="61"/>
      <c r="BGC525" s="70"/>
      <c r="BGD525" s="70"/>
      <c r="BGE525" s="60"/>
      <c r="BGF525" s="61"/>
      <c r="BGG525" s="70"/>
      <c r="BGH525" s="70"/>
      <c r="BGI525" s="60"/>
      <c r="BGJ525" s="61"/>
      <c r="BGK525" s="70"/>
      <c r="BGL525" s="70"/>
      <c r="BGM525" s="60"/>
      <c r="BGN525" s="61"/>
      <c r="BGO525" s="70"/>
      <c r="BGP525" s="70"/>
      <c r="BGQ525" s="60"/>
      <c r="BGR525" s="61"/>
      <c r="BGS525" s="70"/>
      <c r="BGT525" s="70"/>
      <c r="BGU525" s="60"/>
      <c r="BGV525" s="61"/>
      <c r="BGW525" s="70"/>
      <c r="BGX525" s="70"/>
      <c r="BGY525" s="60"/>
      <c r="BGZ525" s="61"/>
      <c r="BHA525" s="70"/>
      <c r="BHB525" s="70"/>
      <c r="BHC525" s="60"/>
      <c r="BHD525" s="61"/>
      <c r="BHE525" s="70"/>
      <c r="BHF525" s="70"/>
      <c r="BHG525" s="60"/>
      <c r="BHH525" s="61"/>
      <c r="BHI525" s="70"/>
      <c r="BHJ525" s="70"/>
      <c r="BHK525" s="60"/>
      <c r="BHL525" s="61"/>
      <c r="BHM525" s="70"/>
      <c r="BHN525" s="70"/>
      <c r="BHO525" s="60"/>
      <c r="BHP525" s="61"/>
      <c r="BHQ525" s="70"/>
      <c r="BHR525" s="70"/>
      <c r="BHS525" s="60"/>
      <c r="BHT525" s="61"/>
      <c r="BHU525" s="70"/>
      <c r="BHV525" s="70"/>
      <c r="BHW525" s="60"/>
      <c r="BHX525" s="61"/>
      <c r="BHY525" s="70"/>
      <c r="BHZ525" s="70"/>
      <c r="BIA525" s="60"/>
      <c r="BIB525" s="61"/>
      <c r="BIC525" s="70"/>
      <c r="BID525" s="70"/>
      <c r="BIE525" s="60"/>
      <c r="BIF525" s="61"/>
      <c r="BIG525" s="70"/>
      <c r="BIH525" s="70"/>
      <c r="BII525" s="60"/>
      <c r="BIJ525" s="61"/>
      <c r="BIK525" s="70"/>
      <c r="BIL525" s="70"/>
      <c r="BIM525" s="60"/>
      <c r="BIN525" s="61"/>
      <c r="BIO525" s="70"/>
      <c r="BIP525" s="70"/>
      <c r="BIQ525" s="60"/>
      <c r="BIR525" s="61"/>
      <c r="BIS525" s="70"/>
      <c r="BIT525" s="70"/>
      <c r="BIU525" s="60"/>
      <c r="BIV525" s="61"/>
      <c r="BIW525" s="70"/>
      <c r="BIX525" s="70"/>
      <c r="BIY525" s="60"/>
      <c r="BIZ525" s="61"/>
      <c r="BJA525" s="70"/>
      <c r="BJB525" s="70"/>
      <c r="BJC525" s="60"/>
      <c r="BJD525" s="61"/>
      <c r="BJE525" s="70"/>
      <c r="BJF525" s="70"/>
      <c r="BJG525" s="60"/>
      <c r="BJH525" s="61"/>
      <c r="BJI525" s="70"/>
      <c r="BJJ525" s="70"/>
      <c r="BJK525" s="60"/>
      <c r="BJL525" s="61"/>
      <c r="BJM525" s="70"/>
      <c r="BJN525" s="70"/>
      <c r="BJO525" s="60"/>
      <c r="BJP525" s="61"/>
      <c r="BJQ525" s="70"/>
      <c r="BJR525" s="70"/>
      <c r="BJS525" s="60"/>
      <c r="BJT525" s="61"/>
      <c r="BJU525" s="70"/>
      <c r="BJV525" s="70"/>
      <c r="BJW525" s="60"/>
      <c r="BJX525" s="61"/>
      <c r="BJY525" s="70"/>
      <c r="BJZ525" s="70"/>
      <c r="BKA525" s="60"/>
      <c r="BKB525" s="61"/>
      <c r="BKC525" s="70"/>
      <c r="BKD525" s="70"/>
      <c r="BKE525" s="60"/>
      <c r="BKF525" s="61"/>
      <c r="BKG525" s="70"/>
      <c r="BKH525" s="70"/>
      <c r="BKI525" s="60"/>
      <c r="BKJ525" s="61"/>
      <c r="BKK525" s="70"/>
      <c r="BKL525" s="70"/>
      <c r="BKM525" s="60"/>
      <c r="BKN525" s="61"/>
      <c r="BKO525" s="70"/>
      <c r="BKP525" s="70"/>
      <c r="BKQ525" s="60"/>
      <c r="BKR525" s="61"/>
      <c r="BKS525" s="70"/>
      <c r="BKT525" s="70"/>
      <c r="BKU525" s="60"/>
      <c r="BKV525" s="61"/>
      <c r="BKW525" s="70"/>
      <c r="BKX525" s="70"/>
      <c r="BKY525" s="60"/>
      <c r="BKZ525" s="61"/>
      <c r="BLA525" s="70"/>
      <c r="BLB525" s="70"/>
      <c r="BLC525" s="60"/>
      <c r="BLD525" s="61"/>
      <c r="BLE525" s="70"/>
      <c r="BLF525" s="70"/>
      <c r="BLG525" s="60"/>
      <c r="BLH525" s="61"/>
      <c r="BLI525" s="70"/>
      <c r="BLJ525" s="70"/>
      <c r="BLK525" s="60"/>
      <c r="BLL525" s="61"/>
      <c r="BLM525" s="70"/>
      <c r="BLN525" s="70"/>
      <c r="BLO525" s="60"/>
      <c r="BLP525" s="61"/>
      <c r="BLQ525" s="70"/>
      <c r="BLR525" s="70"/>
      <c r="BLS525" s="60"/>
      <c r="BLT525" s="61"/>
      <c r="BLU525" s="70"/>
      <c r="BLV525" s="70"/>
      <c r="BLW525" s="60"/>
      <c r="BLX525" s="61"/>
      <c r="BLY525" s="70"/>
      <c r="BLZ525" s="70"/>
      <c r="BMA525" s="60"/>
      <c r="BMB525" s="61"/>
      <c r="BMC525" s="70"/>
      <c r="BMD525" s="70"/>
      <c r="BME525" s="60"/>
      <c r="BMF525" s="61"/>
      <c r="BMG525" s="70"/>
      <c r="BMH525" s="70"/>
      <c r="BMI525" s="60"/>
      <c r="BMJ525" s="61"/>
      <c r="BMK525" s="70"/>
      <c r="BML525" s="70"/>
      <c r="BMM525" s="60"/>
      <c r="BMN525" s="61"/>
      <c r="BMO525" s="70"/>
      <c r="BMP525" s="70"/>
      <c r="BMQ525" s="60"/>
      <c r="BMR525" s="61"/>
      <c r="BMS525" s="70"/>
      <c r="BMT525" s="70"/>
      <c r="BMU525" s="60"/>
      <c r="BMV525" s="61"/>
      <c r="BMW525" s="70"/>
      <c r="BMX525" s="70"/>
      <c r="BMY525" s="60"/>
      <c r="BMZ525" s="61"/>
      <c r="BNA525" s="70"/>
      <c r="BNB525" s="70"/>
      <c r="BNC525" s="60"/>
      <c r="BND525" s="61"/>
      <c r="BNE525" s="70"/>
      <c r="BNF525" s="70"/>
      <c r="BNG525" s="60"/>
      <c r="BNH525" s="61"/>
      <c r="BNI525" s="70"/>
      <c r="BNJ525" s="70"/>
      <c r="BNK525" s="60"/>
      <c r="BNL525" s="61"/>
      <c r="BNM525" s="70"/>
      <c r="BNN525" s="70"/>
      <c r="BNO525" s="60"/>
      <c r="BNP525" s="61"/>
      <c r="BNQ525" s="70"/>
      <c r="BNR525" s="70"/>
      <c r="BNS525" s="60"/>
      <c r="BNT525" s="61"/>
      <c r="BNU525" s="70"/>
      <c r="BNV525" s="70"/>
      <c r="BNW525" s="60"/>
      <c r="BNX525" s="61"/>
      <c r="BNY525" s="70"/>
      <c r="BNZ525" s="70"/>
      <c r="BOA525" s="60"/>
      <c r="BOB525" s="61"/>
      <c r="BOC525" s="70"/>
      <c r="BOD525" s="70"/>
      <c r="BOE525" s="60"/>
      <c r="BOF525" s="61"/>
      <c r="BOG525" s="70"/>
      <c r="BOH525" s="70"/>
      <c r="BOI525" s="60"/>
      <c r="BOJ525" s="61"/>
      <c r="BOK525" s="70"/>
      <c r="BOL525" s="70"/>
      <c r="BOM525" s="60"/>
      <c r="BON525" s="61"/>
      <c r="BOO525" s="70"/>
      <c r="BOP525" s="70"/>
      <c r="BOQ525" s="60"/>
      <c r="BOR525" s="61"/>
      <c r="BOS525" s="70"/>
      <c r="BOT525" s="70"/>
      <c r="BOU525" s="60"/>
      <c r="BOV525" s="61"/>
      <c r="BOW525" s="70"/>
      <c r="BOX525" s="70"/>
      <c r="BOY525" s="60"/>
      <c r="BOZ525" s="61"/>
      <c r="BPA525" s="70"/>
      <c r="BPB525" s="70"/>
      <c r="BPC525" s="60"/>
      <c r="BPD525" s="61"/>
      <c r="BPE525" s="70"/>
      <c r="BPF525" s="70"/>
      <c r="BPG525" s="60"/>
      <c r="BPH525" s="61"/>
      <c r="BPI525" s="70"/>
      <c r="BPJ525" s="70"/>
      <c r="BPK525" s="60"/>
      <c r="BPL525" s="61"/>
      <c r="BPM525" s="70"/>
      <c r="BPN525" s="70"/>
      <c r="BPO525" s="60"/>
      <c r="BPP525" s="61"/>
      <c r="BPQ525" s="70"/>
      <c r="BPR525" s="70"/>
      <c r="BPS525" s="60"/>
      <c r="BPT525" s="61"/>
      <c r="BPU525" s="70"/>
      <c r="BPV525" s="70"/>
      <c r="BPW525" s="60"/>
      <c r="BPX525" s="61"/>
      <c r="BPY525" s="70"/>
      <c r="BPZ525" s="70"/>
      <c r="BQA525" s="60"/>
      <c r="BQB525" s="61"/>
      <c r="BQC525" s="70"/>
      <c r="BQD525" s="70"/>
      <c r="BQE525" s="60"/>
      <c r="BQF525" s="61"/>
      <c r="BQG525" s="70"/>
      <c r="BQH525" s="70"/>
      <c r="BQI525" s="60"/>
      <c r="BQJ525" s="61"/>
      <c r="BQK525" s="70"/>
      <c r="BQL525" s="70"/>
      <c r="BQM525" s="60"/>
      <c r="BQN525" s="61"/>
      <c r="BQO525" s="70"/>
      <c r="BQP525" s="70"/>
      <c r="BQQ525" s="60"/>
      <c r="BQR525" s="61"/>
      <c r="BQS525" s="70"/>
      <c r="BQT525" s="70"/>
      <c r="BQU525" s="60"/>
      <c r="BQV525" s="61"/>
      <c r="BQW525" s="70"/>
      <c r="BQX525" s="70"/>
      <c r="BQY525" s="60"/>
      <c r="BQZ525" s="61"/>
      <c r="BRA525" s="70"/>
      <c r="BRB525" s="70"/>
      <c r="BRC525" s="60"/>
      <c r="BRD525" s="61"/>
      <c r="BRE525" s="70"/>
      <c r="BRF525" s="70"/>
      <c r="BRG525" s="60"/>
      <c r="BRH525" s="61"/>
      <c r="BRI525" s="70"/>
      <c r="BRJ525" s="70"/>
      <c r="BRK525" s="60"/>
      <c r="BRL525" s="61"/>
      <c r="BRM525" s="70"/>
      <c r="BRN525" s="70"/>
      <c r="BRO525" s="60"/>
      <c r="BRP525" s="61"/>
      <c r="BRQ525" s="70"/>
      <c r="BRR525" s="70"/>
      <c r="BRS525" s="60"/>
      <c r="BRT525" s="61"/>
      <c r="BRU525" s="70"/>
      <c r="BRV525" s="70"/>
      <c r="BRW525" s="60"/>
      <c r="BRX525" s="61"/>
      <c r="BRY525" s="70"/>
      <c r="BRZ525" s="70"/>
      <c r="BSA525" s="60"/>
      <c r="BSB525" s="61"/>
      <c r="BSC525" s="70"/>
      <c r="BSD525" s="70"/>
      <c r="BSE525" s="60"/>
      <c r="BSF525" s="61"/>
      <c r="BSG525" s="70"/>
      <c r="BSH525" s="70"/>
      <c r="BSI525" s="60"/>
      <c r="BSJ525" s="61"/>
      <c r="BSK525" s="70"/>
      <c r="BSL525" s="70"/>
      <c r="BSM525" s="60"/>
      <c r="BSN525" s="61"/>
      <c r="BSO525" s="70"/>
      <c r="BSP525" s="70"/>
      <c r="BSQ525" s="60"/>
      <c r="BSR525" s="61"/>
      <c r="BSS525" s="70"/>
      <c r="BST525" s="70"/>
      <c r="BSU525" s="60"/>
      <c r="BSV525" s="61"/>
      <c r="BSW525" s="70"/>
      <c r="BSX525" s="70"/>
      <c r="BSY525" s="60"/>
      <c r="BSZ525" s="61"/>
      <c r="BTA525" s="70"/>
      <c r="BTB525" s="70"/>
      <c r="BTC525" s="60"/>
      <c r="BTD525" s="61"/>
      <c r="BTE525" s="70"/>
      <c r="BTF525" s="70"/>
      <c r="BTG525" s="60"/>
      <c r="BTH525" s="61"/>
      <c r="BTI525" s="70"/>
      <c r="BTJ525" s="70"/>
      <c r="BTK525" s="60"/>
      <c r="BTL525" s="61"/>
      <c r="BTM525" s="70"/>
      <c r="BTN525" s="70"/>
      <c r="BTO525" s="60"/>
      <c r="BTP525" s="61"/>
      <c r="BTQ525" s="70"/>
      <c r="BTR525" s="70"/>
      <c r="BTS525" s="60"/>
      <c r="BTT525" s="61"/>
      <c r="BTU525" s="70"/>
      <c r="BTV525" s="70"/>
      <c r="BTW525" s="60"/>
      <c r="BTX525" s="61"/>
      <c r="BTY525" s="70"/>
      <c r="BTZ525" s="70"/>
      <c r="BUA525" s="60"/>
      <c r="BUB525" s="61"/>
      <c r="BUC525" s="70"/>
      <c r="BUD525" s="70"/>
      <c r="BUE525" s="60"/>
      <c r="BUF525" s="61"/>
      <c r="BUG525" s="70"/>
      <c r="BUH525" s="70"/>
      <c r="BUI525" s="60"/>
      <c r="BUJ525" s="61"/>
      <c r="BUK525" s="70"/>
      <c r="BUL525" s="70"/>
      <c r="BUM525" s="60"/>
      <c r="BUN525" s="61"/>
      <c r="BUO525" s="70"/>
      <c r="BUP525" s="70"/>
      <c r="BUQ525" s="60"/>
      <c r="BUR525" s="61"/>
      <c r="BUS525" s="70"/>
      <c r="BUT525" s="70"/>
      <c r="BUU525" s="60"/>
      <c r="BUV525" s="61"/>
      <c r="BUW525" s="70"/>
      <c r="BUX525" s="70"/>
      <c r="BUY525" s="60"/>
      <c r="BUZ525" s="61"/>
      <c r="BVA525" s="70"/>
      <c r="BVB525" s="70"/>
      <c r="BVC525" s="60"/>
      <c r="BVD525" s="61"/>
      <c r="BVE525" s="70"/>
      <c r="BVF525" s="70"/>
      <c r="BVG525" s="60"/>
      <c r="BVH525" s="61"/>
      <c r="BVI525" s="70"/>
      <c r="BVJ525" s="70"/>
      <c r="BVK525" s="60"/>
      <c r="BVL525" s="61"/>
      <c r="BVM525" s="70"/>
      <c r="BVN525" s="70"/>
      <c r="BVO525" s="60"/>
      <c r="BVP525" s="61"/>
      <c r="BVQ525" s="70"/>
      <c r="BVR525" s="70"/>
      <c r="BVS525" s="60"/>
      <c r="BVT525" s="61"/>
      <c r="BVU525" s="70"/>
      <c r="BVV525" s="70"/>
      <c r="BVW525" s="60"/>
      <c r="BVX525" s="61"/>
      <c r="BVY525" s="70"/>
      <c r="BVZ525" s="70"/>
      <c r="BWA525" s="60"/>
      <c r="BWB525" s="61"/>
      <c r="BWC525" s="70"/>
      <c r="BWD525" s="70"/>
      <c r="BWE525" s="60"/>
      <c r="BWF525" s="61"/>
      <c r="BWG525" s="70"/>
      <c r="BWH525" s="70"/>
      <c r="BWI525" s="60"/>
      <c r="BWJ525" s="61"/>
      <c r="BWK525" s="70"/>
      <c r="BWL525" s="70"/>
      <c r="BWM525" s="60"/>
      <c r="BWN525" s="61"/>
      <c r="BWO525" s="70"/>
      <c r="BWP525" s="70"/>
      <c r="BWQ525" s="60"/>
      <c r="BWR525" s="61"/>
      <c r="BWS525" s="70"/>
      <c r="BWT525" s="70"/>
      <c r="BWU525" s="60"/>
      <c r="BWV525" s="61"/>
      <c r="BWW525" s="70"/>
      <c r="BWX525" s="70"/>
      <c r="BWY525" s="60"/>
      <c r="BWZ525" s="61"/>
      <c r="BXA525" s="70"/>
      <c r="BXB525" s="70"/>
      <c r="BXC525" s="60"/>
      <c r="BXD525" s="61"/>
      <c r="BXE525" s="70"/>
      <c r="BXF525" s="70"/>
      <c r="BXG525" s="60"/>
      <c r="BXH525" s="61"/>
      <c r="BXI525" s="70"/>
      <c r="BXJ525" s="70"/>
      <c r="BXK525" s="60"/>
      <c r="BXL525" s="61"/>
      <c r="BXM525" s="70"/>
      <c r="BXN525" s="70"/>
      <c r="BXO525" s="60"/>
      <c r="BXP525" s="61"/>
      <c r="BXQ525" s="70"/>
      <c r="BXR525" s="70"/>
      <c r="BXS525" s="60"/>
      <c r="BXT525" s="61"/>
      <c r="BXU525" s="70"/>
      <c r="BXV525" s="70"/>
      <c r="BXW525" s="60"/>
      <c r="BXX525" s="61"/>
      <c r="BXY525" s="70"/>
      <c r="BXZ525" s="70"/>
      <c r="BYA525" s="60"/>
      <c r="BYB525" s="61"/>
      <c r="BYC525" s="70"/>
      <c r="BYD525" s="70"/>
      <c r="BYE525" s="60"/>
      <c r="BYF525" s="61"/>
      <c r="BYG525" s="70"/>
      <c r="BYH525" s="70"/>
      <c r="BYI525" s="60"/>
      <c r="BYJ525" s="61"/>
      <c r="BYK525" s="70"/>
      <c r="BYL525" s="70"/>
      <c r="BYM525" s="60"/>
      <c r="BYN525" s="61"/>
      <c r="BYO525" s="70"/>
      <c r="BYP525" s="70"/>
      <c r="BYQ525" s="60"/>
      <c r="BYR525" s="61"/>
      <c r="BYS525" s="70"/>
      <c r="BYT525" s="70"/>
      <c r="BYU525" s="60"/>
      <c r="BYV525" s="61"/>
      <c r="BYW525" s="70"/>
      <c r="BYX525" s="70"/>
      <c r="BYY525" s="60"/>
      <c r="BYZ525" s="61"/>
      <c r="BZA525" s="70"/>
      <c r="BZB525" s="70"/>
      <c r="BZC525" s="60"/>
      <c r="BZD525" s="61"/>
      <c r="BZE525" s="70"/>
      <c r="BZF525" s="70"/>
      <c r="BZG525" s="60"/>
      <c r="BZH525" s="61"/>
      <c r="BZI525" s="70"/>
      <c r="BZJ525" s="70"/>
      <c r="BZK525" s="60"/>
      <c r="BZL525" s="61"/>
      <c r="BZM525" s="70"/>
      <c r="BZN525" s="70"/>
      <c r="BZO525" s="60"/>
      <c r="BZP525" s="61"/>
      <c r="BZQ525" s="70"/>
      <c r="BZR525" s="70"/>
      <c r="BZS525" s="60"/>
      <c r="BZT525" s="61"/>
      <c r="BZU525" s="70"/>
      <c r="BZV525" s="70"/>
      <c r="BZW525" s="60"/>
      <c r="BZX525" s="61"/>
      <c r="BZY525" s="70"/>
      <c r="BZZ525" s="70"/>
      <c r="CAA525" s="60"/>
      <c r="CAB525" s="61"/>
      <c r="CAC525" s="70"/>
      <c r="CAD525" s="70"/>
      <c r="CAE525" s="60"/>
      <c r="CAF525" s="61"/>
      <c r="CAG525" s="70"/>
      <c r="CAH525" s="70"/>
      <c r="CAI525" s="60"/>
      <c r="CAJ525" s="61"/>
      <c r="CAK525" s="70"/>
      <c r="CAL525" s="70"/>
      <c r="CAM525" s="60"/>
      <c r="CAN525" s="61"/>
      <c r="CAO525" s="70"/>
      <c r="CAP525" s="70"/>
      <c r="CAQ525" s="60"/>
      <c r="CAR525" s="61"/>
      <c r="CAS525" s="70"/>
      <c r="CAT525" s="70"/>
      <c r="CAU525" s="60"/>
      <c r="CAV525" s="61"/>
      <c r="CAW525" s="70"/>
      <c r="CAX525" s="70"/>
      <c r="CAY525" s="60"/>
      <c r="CAZ525" s="61"/>
      <c r="CBA525" s="70"/>
      <c r="CBB525" s="70"/>
      <c r="CBC525" s="60"/>
      <c r="CBD525" s="61"/>
      <c r="CBE525" s="70"/>
      <c r="CBF525" s="70"/>
      <c r="CBG525" s="60"/>
      <c r="CBH525" s="61"/>
      <c r="CBI525" s="70"/>
      <c r="CBJ525" s="70"/>
      <c r="CBK525" s="60"/>
      <c r="CBL525" s="61"/>
      <c r="CBM525" s="70"/>
      <c r="CBN525" s="70"/>
      <c r="CBO525" s="60"/>
      <c r="CBP525" s="61"/>
      <c r="CBQ525" s="70"/>
      <c r="CBR525" s="70"/>
      <c r="CBS525" s="60"/>
      <c r="CBT525" s="61"/>
      <c r="CBU525" s="70"/>
      <c r="CBV525" s="70"/>
      <c r="CBW525" s="60"/>
      <c r="CBX525" s="61"/>
      <c r="CBY525" s="70"/>
      <c r="CBZ525" s="70"/>
      <c r="CCA525" s="60"/>
      <c r="CCB525" s="61"/>
      <c r="CCC525" s="70"/>
      <c r="CCD525" s="70"/>
      <c r="CCE525" s="60"/>
      <c r="CCF525" s="61"/>
      <c r="CCG525" s="70"/>
      <c r="CCH525" s="70"/>
      <c r="CCI525" s="60"/>
      <c r="CCJ525" s="61"/>
      <c r="CCK525" s="70"/>
      <c r="CCL525" s="70"/>
      <c r="CCM525" s="60"/>
      <c r="CCN525" s="61"/>
      <c r="CCO525" s="70"/>
      <c r="CCP525" s="70"/>
      <c r="CCQ525" s="60"/>
      <c r="CCR525" s="61"/>
      <c r="CCS525" s="70"/>
      <c r="CCT525" s="70"/>
      <c r="CCU525" s="60"/>
      <c r="CCV525" s="61"/>
      <c r="CCW525" s="70"/>
      <c r="CCX525" s="70"/>
      <c r="CCY525" s="60"/>
      <c r="CCZ525" s="61"/>
      <c r="CDA525" s="70"/>
      <c r="CDB525" s="70"/>
      <c r="CDC525" s="60"/>
      <c r="CDD525" s="61"/>
      <c r="CDE525" s="70"/>
      <c r="CDF525" s="70"/>
      <c r="CDG525" s="60"/>
      <c r="CDH525" s="61"/>
      <c r="CDI525" s="70"/>
      <c r="CDJ525" s="70"/>
      <c r="CDK525" s="60"/>
      <c r="CDL525" s="61"/>
      <c r="CDM525" s="70"/>
      <c r="CDN525" s="70"/>
      <c r="CDO525" s="60"/>
      <c r="CDP525" s="61"/>
      <c r="CDQ525" s="70"/>
      <c r="CDR525" s="70"/>
      <c r="CDS525" s="60"/>
      <c r="CDT525" s="61"/>
      <c r="CDU525" s="70"/>
      <c r="CDV525" s="70"/>
      <c r="CDW525" s="60"/>
      <c r="CDX525" s="61"/>
      <c r="CDY525" s="70"/>
      <c r="CDZ525" s="70"/>
      <c r="CEA525" s="60"/>
      <c r="CEB525" s="61"/>
      <c r="CEC525" s="70"/>
      <c r="CED525" s="70"/>
      <c r="CEE525" s="60"/>
      <c r="CEF525" s="61"/>
      <c r="CEG525" s="70"/>
      <c r="CEH525" s="70"/>
      <c r="CEI525" s="60"/>
      <c r="CEJ525" s="61"/>
      <c r="CEK525" s="70"/>
      <c r="CEL525" s="70"/>
      <c r="CEM525" s="60"/>
      <c r="CEN525" s="61"/>
      <c r="CEO525" s="70"/>
      <c r="CEP525" s="70"/>
      <c r="CEQ525" s="60"/>
      <c r="CER525" s="61"/>
      <c r="CES525" s="70"/>
      <c r="CET525" s="70"/>
      <c r="CEU525" s="60"/>
      <c r="CEV525" s="61"/>
      <c r="CEW525" s="70"/>
      <c r="CEX525" s="70"/>
      <c r="CEY525" s="60"/>
      <c r="CEZ525" s="61"/>
      <c r="CFA525" s="70"/>
      <c r="CFB525" s="70"/>
      <c r="CFC525" s="60"/>
      <c r="CFD525" s="61"/>
      <c r="CFE525" s="70"/>
      <c r="CFF525" s="70"/>
      <c r="CFG525" s="60"/>
      <c r="CFH525" s="61"/>
      <c r="CFI525" s="70"/>
      <c r="CFJ525" s="70"/>
      <c r="CFK525" s="60"/>
      <c r="CFL525" s="61"/>
      <c r="CFM525" s="70"/>
      <c r="CFN525" s="70"/>
      <c r="CFO525" s="60"/>
      <c r="CFP525" s="61"/>
      <c r="CFQ525" s="70"/>
      <c r="CFR525" s="70"/>
      <c r="CFS525" s="60"/>
      <c r="CFT525" s="61"/>
      <c r="CFU525" s="70"/>
      <c r="CFV525" s="70"/>
      <c r="CFW525" s="60"/>
      <c r="CFX525" s="61"/>
      <c r="CFY525" s="70"/>
      <c r="CFZ525" s="70"/>
      <c r="CGA525" s="60"/>
      <c r="CGB525" s="61"/>
      <c r="CGC525" s="70"/>
      <c r="CGD525" s="70"/>
      <c r="CGE525" s="60"/>
      <c r="CGF525" s="61"/>
      <c r="CGG525" s="70"/>
      <c r="CGH525" s="70"/>
      <c r="CGI525" s="60"/>
      <c r="CGJ525" s="61"/>
      <c r="CGK525" s="70"/>
      <c r="CGL525" s="70"/>
      <c r="CGM525" s="60"/>
      <c r="CGN525" s="61"/>
      <c r="CGO525" s="70"/>
      <c r="CGP525" s="70"/>
      <c r="CGQ525" s="60"/>
      <c r="CGR525" s="61"/>
      <c r="CGS525" s="70"/>
      <c r="CGT525" s="70"/>
      <c r="CGU525" s="60"/>
      <c r="CGV525" s="61"/>
      <c r="CGW525" s="70"/>
      <c r="CGX525" s="70"/>
      <c r="CGY525" s="60"/>
      <c r="CGZ525" s="61"/>
      <c r="CHA525" s="70"/>
      <c r="CHB525" s="70"/>
      <c r="CHC525" s="60"/>
      <c r="CHD525" s="61"/>
      <c r="CHE525" s="70"/>
      <c r="CHF525" s="70"/>
      <c r="CHG525" s="60"/>
      <c r="CHH525" s="61"/>
      <c r="CHI525" s="70"/>
      <c r="CHJ525" s="70"/>
      <c r="CHK525" s="60"/>
      <c r="CHL525" s="61"/>
      <c r="CHM525" s="70"/>
      <c r="CHN525" s="70"/>
      <c r="CHO525" s="60"/>
      <c r="CHP525" s="61"/>
      <c r="CHQ525" s="70"/>
      <c r="CHR525" s="70"/>
      <c r="CHS525" s="60"/>
      <c r="CHT525" s="61"/>
      <c r="CHU525" s="70"/>
      <c r="CHV525" s="70"/>
      <c r="CHW525" s="60"/>
      <c r="CHX525" s="61"/>
      <c r="CHY525" s="70"/>
      <c r="CHZ525" s="70"/>
      <c r="CIA525" s="60"/>
      <c r="CIB525" s="61"/>
      <c r="CIC525" s="70"/>
      <c r="CID525" s="70"/>
      <c r="CIE525" s="60"/>
      <c r="CIF525" s="61"/>
      <c r="CIG525" s="70"/>
      <c r="CIH525" s="70"/>
      <c r="CII525" s="60"/>
      <c r="CIJ525" s="61"/>
      <c r="CIK525" s="70"/>
      <c r="CIL525" s="70"/>
      <c r="CIM525" s="60"/>
      <c r="CIN525" s="61"/>
      <c r="CIO525" s="70"/>
      <c r="CIP525" s="70"/>
      <c r="CIQ525" s="60"/>
      <c r="CIR525" s="61"/>
      <c r="CIS525" s="70"/>
      <c r="CIT525" s="70"/>
      <c r="CIU525" s="60"/>
      <c r="CIV525" s="61"/>
      <c r="CIW525" s="70"/>
      <c r="CIX525" s="70"/>
      <c r="CIY525" s="60"/>
      <c r="CIZ525" s="61"/>
      <c r="CJA525" s="70"/>
      <c r="CJB525" s="70"/>
      <c r="CJC525" s="60"/>
      <c r="CJD525" s="61"/>
      <c r="CJE525" s="70"/>
      <c r="CJF525" s="70"/>
      <c r="CJG525" s="60"/>
      <c r="CJH525" s="61"/>
      <c r="CJI525" s="70"/>
      <c r="CJJ525" s="70"/>
      <c r="CJK525" s="60"/>
      <c r="CJL525" s="61"/>
      <c r="CJM525" s="70"/>
      <c r="CJN525" s="70"/>
      <c r="CJO525" s="60"/>
      <c r="CJP525" s="61"/>
      <c r="CJQ525" s="70"/>
      <c r="CJR525" s="70"/>
      <c r="CJS525" s="60"/>
      <c r="CJT525" s="61"/>
      <c r="CJU525" s="70"/>
      <c r="CJV525" s="70"/>
      <c r="CJW525" s="60"/>
      <c r="CJX525" s="61"/>
      <c r="CJY525" s="70"/>
      <c r="CJZ525" s="70"/>
      <c r="CKA525" s="60"/>
      <c r="CKB525" s="61"/>
      <c r="CKC525" s="70"/>
      <c r="CKD525" s="70"/>
      <c r="CKE525" s="60"/>
      <c r="CKF525" s="61"/>
      <c r="CKG525" s="70"/>
      <c r="CKH525" s="70"/>
      <c r="CKI525" s="60"/>
      <c r="CKJ525" s="61"/>
      <c r="CKK525" s="70"/>
      <c r="CKL525" s="70"/>
      <c r="CKM525" s="60"/>
      <c r="CKN525" s="61"/>
      <c r="CKO525" s="70"/>
      <c r="CKP525" s="70"/>
      <c r="CKQ525" s="60"/>
      <c r="CKR525" s="61"/>
      <c r="CKS525" s="70"/>
      <c r="CKT525" s="70"/>
      <c r="CKU525" s="60"/>
      <c r="CKV525" s="61"/>
      <c r="CKW525" s="70"/>
      <c r="CKX525" s="70"/>
      <c r="CKY525" s="60"/>
      <c r="CKZ525" s="61"/>
      <c r="CLA525" s="70"/>
      <c r="CLB525" s="70"/>
      <c r="CLC525" s="60"/>
      <c r="CLD525" s="61"/>
      <c r="CLE525" s="70"/>
      <c r="CLF525" s="70"/>
      <c r="CLG525" s="60"/>
      <c r="CLH525" s="61"/>
      <c r="CLI525" s="70"/>
      <c r="CLJ525" s="70"/>
      <c r="CLK525" s="60"/>
      <c r="CLL525" s="61"/>
      <c r="CLM525" s="70"/>
      <c r="CLN525" s="70"/>
      <c r="CLO525" s="60"/>
      <c r="CLP525" s="61"/>
      <c r="CLQ525" s="70"/>
      <c r="CLR525" s="70"/>
      <c r="CLS525" s="60"/>
      <c r="CLT525" s="61"/>
      <c r="CLU525" s="70"/>
      <c r="CLV525" s="70"/>
      <c r="CLW525" s="60"/>
      <c r="CLX525" s="61"/>
      <c r="CLY525" s="70"/>
      <c r="CLZ525" s="70"/>
      <c r="CMA525" s="60"/>
      <c r="CMB525" s="61"/>
      <c r="CMC525" s="70"/>
      <c r="CMD525" s="70"/>
      <c r="CME525" s="60"/>
      <c r="CMF525" s="61"/>
      <c r="CMG525" s="70"/>
      <c r="CMH525" s="70"/>
      <c r="CMI525" s="60"/>
      <c r="CMJ525" s="61"/>
      <c r="CMK525" s="70"/>
      <c r="CML525" s="70"/>
      <c r="CMM525" s="60"/>
      <c r="CMN525" s="61"/>
      <c r="CMO525" s="70"/>
      <c r="CMP525" s="70"/>
      <c r="CMQ525" s="60"/>
      <c r="CMR525" s="61"/>
      <c r="CMS525" s="70"/>
      <c r="CMT525" s="70"/>
      <c r="CMU525" s="60"/>
      <c r="CMV525" s="61"/>
      <c r="CMW525" s="70"/>
      <c r="CMX525" s="70"/>
      <c r="CMY525" s="60"/>
      <c r="CMZ525" s="61"/>
      <c r="CNA525" s="70"/>
      <c r="CNB525" s="70"/>
      <c r="CNC525" s="60"/>
      <c r="CND525" s="61"/>
      <c r="CNE525" s="70"/>
      <c r="CNF525" s="70"/>
      <c r="CNG525" s="60"/>
      <c r="CNH525" s="61"/>
      <c r="CNI525" s="70"/>
      <c r="CNJ525" s="70"/>
      <c r="CNK525" s="60"/>
      <c r="CNL525" s="61"/>
      <c r="CNM525" s="70"/>
      <c r="CNN525" s="70"/>
      <c r="CNO525" s="60"/>
      <c r="CNP525" s="61"/>
      <c r="CNQ525" s="70"/>
      <c r="CNR525" s="70"/>
      <c r="CNS525" s="60"/>
      <c r="CNT525" s="61"/>
      <c r="CNU525" s="70"/>
      <c r="CNV525" s="70"/>
      <c r="CNW525" s="60"/>
      <c r="CNX525" s="61"/>
      <c r="CNY525" s="70"/>
      <c r="CNZ525" s="70"/>
      <c r="COA525" s="60"/>
      <c r="COB525" s="61"/>
      <c r="COC525" s="70"/>
      <c r="COD525" s="70"/>
      <c r="COE525" s="60"/>
      <c r="COF525" s="61"/>
      <c r="COG525" s="70"/>
      <c r="COH525" s="70"/>
      <c r="COI525" s="60"/>
      <c r="COJ525" s="61"/>
      <c r="COK525" s="70"/>
      <c r="COL525" s="70"/>
      <c r="COM525" s="60"/>
      <c r="CON525" s="61"/>
      <c r="COO525" s="70"/>
      <c r="COP525" s="70"/>
      <c r="COQ525" s="60"/>
      <c r="COR525" s="61"/>
      <c r="COS525" s="70"/>
      <c r="COT525" s="70"/>
      <c r="COU525" s="60"/>
      <c r="COV525" s="61"/>
      <c r="COW525" s="70"/>
      <c r="COX525" s="70"/>
      <c r="COY525" s="60"/>
      <c r="COZ525" s="61"/>
      <c r="CPA525" s="70"/>
      <c r="CPB525" s="70"/>
      <c r="CPC525" s="60"/>
      <c r="CPD525" s="61"/>
      <c r="CPE525" s="70"/>
      <c r="CPF525" s="70"/>
      <c r="CPG525" s="60"/>
      <c r="CPH525" s="61"/>
      <c r="CPI525" s="70"/>
      <c r="CPJ525" s="70"/>
      <c r="CPK525" s="60"/>
      <c r="CPL525" s="61"/>
      <c r="CPM525" s="70"/>
      <c r="CPN525" s="70"/>
      <c r="CPO525" s="60"/>
      <c r="CPP525" s="61"/>
      <c r="CPQ525" s="70"/>
      <c r="CPR525" s="70"/>
      <c r="CPS525" s="60"/>
      <c r="CPT525" s="61"/>
      <c r="CPU525" s="70"/>
      <c r="CPV525" s="70"/>
      <c r="CPW525" s="60"/>
      <c r="CPX525" s="61"/>
      <c r="CPY525" s="70"/>
      <c r="CPZ525" s="70"/>
      <c r="CQA525" s="60"/>
      <c r="CQB525" s="61"/>
      <c r="CQC525" s="70"/>
      <c r="CQD525" s="70"/>
      <c r="CQE525" s="60"/>
      <c r="CQF525" s="61"/>
      <c r="CQG525" s="70"/>
      <c r="CQH525" s="70"/>
      <c r="CQI525" s="60"/>
      <c r="CQJ525" s="61"/>
      <c r="CQK525" s="70"/>
      <c r="CQL525" s="70"/>
      <c r="CQM525" s="60"/>
      <c r="CQN525" s="61"/>
      <c r="CQO525" s="70"/>
      <c r="CQP525" s="70"/>
      <c r="CQQ525" s="60"/>
      <c r="CQR525" s="61"/>
      <c r="CQS525" s="70"/>
      <c r="CQT525" s="70"/>
      <c r="CQU525" s="60"/>
      <c r="CQV525" s="61"/>
      <c r="CQW525" s="70"/>
      <c r="CQX525" s="70"/>
      <c r="CQY525" s="60"/>
      <c r="CQZ525" s="61"/>
      <c r="CRA525" s="70"/>
      <c r="CRB525" s="70"/>
      <c r="CRC525" s="60"/>
      <c r="CRD525" s="61"/>
      <c r="CRE525" s="70"/>
      <c r="CRF525" s="70"/>
      <c r="CRG525" s="60"/>
      <c r="CRH525" s="61"/>
      <c r="CRI525" s="70"/>
      <c r="CRJ525" s="70"/>
      <c r="CRK525" s="60"/>
      <c r="CRL525" s="61"/>
      <c r="CRM525" s="70"/>
      <c r="CRN525" s="70"/>
      <c r="CRO525" s="60"/>
      <c r="CRP525" s="61"/>
      <c r="CRQ525" s="70"/>
      <c r="CRR525" s="70"/>
      <c r="CRS525" s="60"/>
      <c r="CRT525" s="61"/>
      <c r="CRU525" s="70"/>
      <c r="CRV525" s="70"/>
      <c r="CRW525" s="60"/>
      <c r="CRX525" s="61"/>
      <c r="CRY525" s="70"/>
      <c r="CRZ525" s="70"/>
      <c r="CSA525" s="60"/>
      <c r="CSB525" s="61"/>
      <c r="CSC525" s="70"/>
      <c r="CSD525" s="70"/>
      <c r="CSE525" s="60"/>
      <c r="CSF525" s="61"/>
      <c r="CSG525" s="70"/>
      <c r="CSH525" s="70"/>
      <c r="CSI525" s="60"/>
      <c r="CSJ525" s="61"/>
      <c r="CSK525" s="70"/>
      <c r="CSL525" s="70"/>
      <c r="CSM525" s="60"/>
      <c r="CSN525" s="61"/>
      <c r="CSO525" s="70"/>
      <c r="CSP525" s="70"/>
      <c r="CSQ525" s="60"/>
      <c r="CSR525" s="61"/>
      <c r="CSS525" s="70"/>
      <c r="CST525" s="70"/>
      <c r="CSU525" s="60"/>
      <c r="CSV525" s="61"/>
      <c r="CSW525" s="70"/>
      <c r="CSX525" s="70"/>
      <c r="CSY525" s="60"/>
      <c r="CSZ525" s="61"/>
      <c r="CTA525" s="70"/>
      <c r="CTB525" s="70"/>
      <c r="CTC525" s="60"/>
      <c r="CTD525" s="61"/>
      <c r="CTE525" s="70"/>
      <c r="CTF525" s="70"/>
      <c r="CTG525" s="60"/>
      <c r="CTH525" s="61"/>
      <c r="CTI525" s="70"/>
      <c r="CTJ525" s="70"/>
      <c r="CTK525" s="60"/>
      <c r="CTL525" s="61"/>
      <c r="CTM525" s="70"/>
      <c r="CTN525" s="70"/>
      <c r="CTO525" s="60"/>
      <c r="CTP525" s="61"/>
      <c r="CTQ525" s="70"/>
      <c r="CTR525" s="70"/>
      <c r="CTS525" s="60"/>
      <c r="CTT525" s="61"/>
      <c r="CTU525" s="70"/>
      <c r="CTV525" s="70"/>
      <c r="CTW525" s="60"/>
      <c r="CTX525" s="61"/>
      <c r="CTY525" s="70"/>
      <c r="CTZ525" s="70"/>
      <c r="CUA525" s="60"/>
      <c r="CUB525" s="61"/>
      <c r="CUC525" s="70"/>
      <c r="CUD525" s="70"/>
      <c r="CUE525" s="60"/>
      <c r="CUF525" s="61"/>
      <c r="CUG525" s="70"/>
      <c r="CUH525" s="70"/>
      <c r="CUI525" s="60"/>
      <c r="CUJ525" s="61"/>
      <c r="CUK525" s="70"/>
      <c r="CUL525" s="70"/>
      <c r="CUM525" s="60"/>
      <c r="CUN525" s="61"/>
      <c r="CUO525" s="70"/>
      <c r="CUP525" s="70"/>
      <c r="CUQ525" s="60"/>
      <c r="CUR525" s="61"/>
      <c r="CUS525" s="70"/>
      <c r="CUT525" s="70"/>
      <c r="CUU525" s="60"/>
      <c r="CUV525" s="61"/>
      <c r="CUW525" s="70"/>
      <c r="CUX525" s="70"/>
      <c r="CUY525" s="60"/>
      <c r="CUZ525" s="61"/>
      <c r="CVA525" s="70"/>
      <c r="CVB525" s="70"/>
      <c r="CVC525" s="60"/>
      <c r="CVD525" s="61"/>
      <c r="CVE525" s="70"/>
      <c r="CVF525" s="70"/>
      <c r="CVG525" s="60"/>
      <c r="CVH525" s="61"/>
      <c r="CVI525" s="70"/>
      <c r="CVJ525" s="70"/>
      <c r="CVK525" s="60"/>
      <c r="CVL525" s="61"/>
      <c r="CVM525" s="70"/>
      <c r="CVN525" s="70"/>
      <c r="CVO525" s="60"/>
      <c r="CVP525" s="61"/>
      <c r="CVQ525" s="70"/>
      <c r="CVR525" s="70"/>
      <c r="CVS525" s="60"/>
      <c r="CVT525" s="61"/>
      <c r="CVU525" s="70"/>
      <c r="CVV525" s="70"/>
      <c r="CVW525" s="60"/>
      <c r="CVX525" s="61"/>
      <c r="CVY525" s="70"/>
      <c r="CVZ525" s="70"/>
      <c r="CWA525" s="60"/>
      <c r="CWB525" s="61"/>
      <c r="CWC525" s="70"/>
      <c r="CWD525" s="70"/>
      <c r="CWE525" s="60"/>
      <c r="CWF525" s="61"/>
      <c r="CWG525" s="70"/>
      <c r="CWH525" s="70"/>
      <c r="CWI525" s="60"/>
      <c r="CWJ525" s="61"/>
      <c r="CWK525" s="70"/>
      <c r="CWL525" s="70"/>
      <c r="CWM525" s="60"/>
      <c r="CWN525" s="61"/>
      <c r="CWO525" s="70"/>
      <c r="CWP525" s="70"/>
      <c r="CWQ525" s="60"/>
      <c r="CWR525" s="61"/>
      <c r="CWS525" s="70"/>
      <c r="CWT525" s="70"/>
      <c r="CWU525" s="60"/>
      <c r="CWV525" s="61"/>
      <c r="CWW525" s="70"/>
      <c r="CWX525" s="70"/>
      <c r="CWY525" s="60"/>
      <c r="CWZ525" s="61"/>
      <c r="CXA525" s="70"/>
      <c r="CXB525" s="70"/>
      <c r="CXC525" s="60"/>
      <c r="CXD525" s="61"/>
      <c r="CXE525" s="70"/>
      <c r="CXF525" s="70"/>
      <c r="CXG525" s="60"/>
      <c r="CXH525" s="61"/>
      <c r="CXI525" s="70"/>
      <c r="CXJ525" s="70"/>
      <c r="CXK525" s="60"/>
      <c r="CXL525" s="61"/>
      <c r="CXM525" s="70"/>
      <c r="CXN525" s="70"/>
      <c r="CXO525" s="60"/>
      <c r="CXP525" s="61"/>
      <c r="CXQ525" s="70"/>
      <c r="CXR525" s="70"/>
      <c r="CXS525" s="60"/>
      <c r="CXT525" s="61"/>
      <c r="CXU525" s="70"/>
      <c r="CXV525" s="70"/>
      <c r="CXW525" s="60"/>
      <c r="CXX525" s="61"/>
      <c r="CXY525" s="70"/>
      <c r="CXZ525" s="70"/>
      <c r="CYA525" s="60"/>
      <c r="CYB525" s="61"/>
      <c r="CYC525" s="70"/>
      <c r="CYD525" s="70"/>
      <c r="CYE525" s="60"/>
      <c r="CYF525" s="61"/>
      <c r="CYG525" s="70"/>
      <c r="CYH525" s="70"/>
      <c r="CYI525" s="60"/>
      <c r="CYJ525" s="61"/>
      <c r="CYK525" s="70"/>
      <c r="CYL525" s="70"/>
      <c r="CYM525" s="60"/>
      <c r="CYN525" s="61"/>
      <c r="CYO525" s="70"/>
      <c r="CYP525" s="70"/>
      <c r="CYQ525" s="60"/>
      <c r="CYR525" s="61"/>
      <c r="CYS525" s="70"/>
      <c r="CYT525" s="70"/>
      <c r="CYU525" s="60"/>
      <c r="CYV525" s="61"/>
      <c r="CYW525" s="70"/>
      <c r="CYX525" s="70"/>
      <c r="CYY525" s="60"/>
      <c r="CYZ525" s="61"/>
      <c r="CZA525" s="70"/>
      <c r="CZB525" s="70"/>
      <c r="CZC525" s="60"/>
      <c r="CZD525" s="61"/>
      <c r="CZE525" s="70"/>
      <c r="CZF525" s="70"/>
      <c r="CZG525" s="60"/>
      <c r="CZH525" s="61"/>
      <c r="CZI525" s="70"/>
      <c r="CZJ525" s="70"/>
      <c r="CZK525" s="60"/>
      <c r="CZL525" s="61"/>
      <c r="CZM525" s="70"/>
      <c r="CZN525" s="70"/>
      <c r="CZO525" s="60"/>
      <c r="CZP525" s="61"/>
      <c r="CZQ525" s="70"/>
      <c r="CZR525" s="70"/>
      <c r="CZS525" s="60"/>
      <c r="CZT525" s="61"/>
      <c r="CZU525" s="70"/>
      <c r="CZV525" s="70"/>
      <c r="CZW525" s="60"/>
      <c r="CZX525" s="61"/>
      <c r="CZY525" s="70"/>
      <c r="CZZ525" s="70"/>
      <c r="DAA525" s="60"/>
      <c r="DAB525" s="61"/>
      <c r="DAC525" s="70"/>
      <c r="DAD525" s="70"/>
      <c r="DAE525" s="60"/>
      <c r="DAF525" s="61"/>
      <c r="DAG525" s="70"/>
      <c r="DAH525" s="70"/>
      <c r="DAI525" s="60"/>
      <c r="DAJ525" s="61"/>
      <c r="DAK525" s="70"/>
      <c r="DAL525" s="70"/>
      <c r="DAM525" s="60"/>
      <c r="DAN525" s="61"/>
      <c r="DAO525" s="70"/>
      <c r="DAP525" s="70"/>
      <c r="DAQ525" s="60"/>
      <c r="DAR525" s="61"/>
      <c r="DAS525" s="70"/>
      <c r="DAT525" s="70"/>
      <c r="DAU525" s="60"/>
      <c r="DAV525" s="61"/>
      <c r="DAW525" s="70"/>
      <c r="DAX525" s="70"/>
      <c r="DAY525" s="60"/>
      <c r="DAZ525" s="61"/>
      <c r="DBA525" s="70"/>
      <c r="DBB525" s="70"/>
      <c r="DBC525" s="60"/>
      <c r="DBD525" s="61"/>
      <c r="DBE525" s="70"/>
      <c r="DBF525" s="70"/>
      <c r="DBG525" s="60"/>
      <c r="DBH525" s="61"/>
      <c r="DBI525" s="70"/>
      <c r="DBJ525" s="70"/>
      <c r="DBK525" s="60"/>
      <c r="DBL525" s="61"/>
      <c r="DBM525" s="70"/>
      <c r="DBN525" s="70"/>
      <c r="DBO525" s="60"/>
      <c r="DBP525" s="61"/>
      <c r="DBQ525" s="70"/>
      <c r="DBR525" s="70"/>
      <c r="DBS525" s="60"/>
      <c r="DBT525" s="61"/>
      <c r="DBU525" s="70"/>
      <c r="DBV525" s="70"/>
      <c r="DBW525" s="60"/>
      <c r="DBX525" s="61"/>
      <c r="DBY525" s="70"/>
      <c r="DBZ525" s="70"/>
      <c r="DCA525" s="60"/>
      <c r="DCB525" s="61"/>
      <c r="DCC525" s="70"/>
      <c r="DCD525" s="70"/>
      <c r="DCE525" s="60"/>
      <c r="DCF525" s="61"/>
      <c r="DCG525" s="70"/>
      <c r="DCH525" s="70"/>
      <c r="DCI525" s="60"/>
      <c r="DCJ525" s="61"/>
      <c r="DCK525" s="70"/>
      <c r="DCL525" s="70"/>
      <c r="DCM525" s="60"/>
      <c r="DCN525" s="61"/>
      <c r="DCO525" s="70"/>
      <c r="DCP525" s="70"/>
      <c r="DCQ525" s="60"/>
      <c r="DCR525" s="61"/>
      <c r="DCS525" s="70"/>
      <c r="DCT525" s="70"/>
      <c r="DCU525" s="60"/>
      <c r="DCV525" s="61"/>
      <c r="DCW525" s="70"/>
      <c r="DCX525" s="70"/>
      <c r="DCY525" s="60"/>
      <c r="DCZ525" s="61"/>
      <c r="DDA525" s="70"/>
      <c r="DDB525" s="70"/>
      <c r="DDC525" s="60"/>
      <c r="DDD525" s="61"/>
      <c r="DDE525" s="70"/>
      <c r="DDF525" s="70"/>
      <c r="DDG525" s="60"/>
      <c r="DDH525" s="61"/>
      <c r="DDI525" s="70"/>
      <c r="DDJ525" s="70"/>
      <c r="DDK525" s="60"/>
      <c r="DDL525" s="61"/>
      <c r="DDM525" s="70"/>
      <c r="DDN525" s="70"/>
      <c r="DDO525" s="60"/>
      <c r="DDP525" s="61"/>
      <c r="DDQ525" s="70"/>
      <c r="DDR525" s="70"/>
      <c r="DDS525" s="60"/>
      <c r="DDT525" s="61"/>
      <c r="DDU525" s="70"/>
      <c r="DDV525" s="70"/>
      <c r="DDW525" s="60"/>
      <c r="DDX525" s="61"/>
      <c r="DDY525" s="70"/>
      <c r="DDZ525" s="70"/>
      <c r="DEA525" s="60"/>
      <c r="DEB525" s="61"/>
      <c r="DEC525" s="70"/>
      <c r="DED525" s="70"/>
      <c r="DEE525" s="60"/>
      <c r="DEF525" s="61"/>
      <c r="DEG525" s="70"/>
      <c r="DEH525" s="70"/>
      <c r="DEI525" s="60"/>
      <c r="DEJ525" s="61"/>
      <c r="DEK525" s="70"/>
      <c r="DEL525" s="70"/>
      <c r="DEM525" s="60"/>
      <c r="DEN525" s="61"/>
      <c r="DEO525" s="70"/>
      <c r="DEP525" s="70"/>
      <c r="DEQ525" s="60"/>
      <c r="DER525" s="61"/>
      <c r="DES525" s="70"/>
      <c r="DET525" s="70"/>
      <c r="DEU525" s="60"/>
      <c r="DEV525" s="61"/>
      <c r="DEW525" s="70"/>
      <c r="DEX525" s="70"/>
      <c r="DEY525" s="60"/>
      <c r="DEZ525" s="61"/>
      <c r="DFA525" s="70"/>
      <c r="DFB525" s="70"/>
      <c r="DFC525" s="60"/>
      <c r="DFD525" s="61"/>
      <c r="DFE525" s="70"/>
      <c r="DFF525" s="70"/>
      <c r="DFG525" s="60"/>
      <c r="DFH525" s="61"/>
      <c r="DFI525" s="70"/>
      <c r="DFJ525" s="70"/>
      <c r="DFK525" s="60"/>
      <c r="DFL525" s="61"/>
      <c r="DFM525" s="70"/>
      <c r="DFN525" s="70"/>
      <c r="DFO525" s="60"/>
      <c r="DFP525" s="61"/>
      <c r="DFQ525" s="70"/>
      <c r="DFR525" s="70"/>
      <c r="DFS525" s="60"/>
      <c r="DFT525" s="61"/>
      <c r="DFU525" s="70"/>
      <c r="DFV525" s="70"/>
      <c r="DFW525" s="60"/>
      <c r="DFX525" s="61"/>
      <c r="DFY525" s="70"/>
      <c r="DFZ525" s="70"/>
      <c r="DGA525" s="60"/>
      <c r="DGB525" s="61"/>
      <c r="DGC525" s="70"/>
      <c r="DGD525" s="70"/>
      <c r="DGE525" s="60"/>
      <c r="DGF525" s="61"/>
      <c r="DGG525" s="70"/>
      <c r="DGH525" s="70"/>
      <c r="DGI525" s="60"/>
      <c r="DGJ525" s="61"/>
      <c r="DGK525" s="70"/>
      <c r="DGL525" s="70"/>
      <c r="DGM525" s="60"/>
      <c r="DGN525" s="61"/>
      <c r="DGO525" s="70"/>
      <c r="DGP525" s="70"/>
      <c r="DGQ525" s="60"/>
      <c r="DGR525" s="61"/>
      <c r="DGS525" s="70"/>
      <c r="DGT525" s="70"/>
      <c r="DGU525" s="60"/>
      <c r="DGV525" s="61"/>
      <c r="DGW525" s="70"/>
      <c r="DGX525" s="70"/>
      <c r="DGY525" s="60"/>
      <c r="DGZ525" s="61"/>
      <c r="DHA525" s="70"/>
      <c r="DHB525" s="70"/>
      <c r="DHC525" s="60"/>
      <c r="DHD525" s="61"/>
      <c r="DHE525" s="70"/>
      <c r="DHF525" s="70"/>
      <c r="DHG525" s="60"/>
      <c r="DHH525" s="61"/>
      <c r="DHI525" s="70"/>
      <c r="DHJ525" s="70"/>
      <c r="DHK525" s="60"/>
      <c r="DHL525" s="61"/>
      <c r="DHM525" s="70"/>
      <c r="DHN525" s="70"/>
      <c r="DHO525" s="60"/>
      <c r="DHP525" s="61"/>
      <c r="DHQ525" s="70"/>
      <c r="DHR525" s="70"/>
      <c r="DHS525" s="60"/>
      <c r="DHT525" s="61"/>
      <c r="DHU525" s="70"/>
      <c r="DHV525" s="70"/>
      <c r="DHW525" s="60"/>
      <c r="DHX525" s="61"/>
      <c r="DHY525" s="70"/>
      <c r="DHZ525" s="70"/>
      <c r="DIA525" s="60"/>
      <c r="DIB525" s="61"/>
      <c r="DIC525" s="70"/>
      <c r="DID525" s="70"/>
      <c r="DIE525" s="60"/>
      <c r="DIF525" s="61"/>
      <c r="DIG525" s="70"/>
      <c r="DIH525" s="70"/>
      <c r="DII525" s="60"/>
      <c r="DIJ525" s="61"/>
      <c r="DIK525" s="70"/>
      <c r="DIL525" s="70"/>
      <c r="DIM525" s="60"/>
      <c r="DIN525" s="61"/>
      <c r="DIO525" s="70"/>
      <c r="DIP525" s="70"/>
      <c r="DIQ525" s="60"/>
      <c r="DIR525" s="61"/>
      <c r="DIS525" s="70"/>
      <c r="DIT525" s="70"/>
      <c r="DIU525" s="60"/>
      <c r="DIV525" s="61"/>
      <c r="DIW525" s="70"/>
      <c r="DIX525" s="70"/>
      <c r="DIY525" s="60"/>
      <c r="DIZ525" s="61"/>
      <c r="DJA525" s="70"/>
      <c r="DJB525" s="70"/>
      <c r="DJC525" s="60"/>
      <c r="DJD525" s="61"/>
      <c r="DJE525" s="70"/>
      <c r="DJF525" s="70"/>
      <c r="DJG525" s="60"/>
      <c r="DJH525" s="61"/>
      <c r="DJI525" s="70"/>
      <c r="DJJ525" s="70"/>
      <c r="DJK525" s="60"/>
      <c r="DJL525" s="61"/>
      <c r="DJM525" s="70"/>
      <c r="DJN525" s="70"/>
      <c r="DJO525" s="60"/>
      <c r="DJP525" s="61"/>
      <c r="DJQ525" s="70"/>
      <c r="DJR525" s="70"/>
      <c r="DJS525" s="60"/>
      <c r="DJT525" s="61"/>
      <c r="DJU525" s="70"/>
      <c r="DJV525" s="70"/>
      <c r="DJW525" s="60"/>
      <c r="DJX525" s="61"/>
      <c r="DJY525" s="70"/>
      <c r="DJZ525" s="70"/>
      <c r="DKA525" s="60"/>
      <c r="DKB525" s="61"/>
      <c r="DKC525" s="70"/>
      <c r="DKD525" s="70"/>
      <c r="DKE525" s="60"/>
      <c r="DKF525" s="61"/>
      <c r="DKG525" s="70"/>
      <c r="DKH525" s="70"/>
      <c r="DKI525" s="60"/>
      <c r="DKJ525" s="61"/>
      <c r="DKK525" s="70"/>
      <c r="DKL525" s="70"/>
      <c r="DKM525" s="60"/>
      <c r="DKN525" s="61"/>
      <c r="DKO525" s="70"/>
      <c r="DKP525" s="70"/>
      <c r="DKQ525" s="60"/>
      <c r="DKR525" s="61"/>
      <c r="DKS525" s="70"/>
      <c r="DKT525" s="70"/>
      <c r="DKU525" s="60"/>
      <c r="DKV525" s="61"/>
      <c r="DKW525" s="70"/>
      <c r="DKX525" s="70"/>
      <c r="DKY525" s="60"/>
      <c r="DKZ525" s="61"/>
      <c r="DLA525" s="70"/>
      <c r="DLB525" s="70"/>
      <c r="DLC525" s="60"/>
      <c r="DLD525" s="61"/>
      <c r="DLE525" s="70"/>
      <c r="DLF525" s="70"/>
      <c r="DLG525" s="60"/>
      <c r="DLH525" s="61"/>
      <c r="DLI525" s="70"/>
      <c r="DLJ525" s="70"/>
      <c r="DLK525" s="60"/>
      <c r="DLL525" s="61"/>
      <c r="DLM525" s="70"/>
      <c r="DLN525" s="70"/>
      <c r="DLO525" s="60"/>
      <c r="DLP525" s="61"/>
      <c r="DLQ525" s="70"/>
      <c r="DLR525" s="70"/>
      <c r="DLS525" s="60"/>
      <c r="DLT525" s="61"/>
      <c r="DLU525" s="70"/>
      <c r="DLV525" s="70"/>
      <c r="DLW525" s="60"/>
      <c r="DLX525" s="61"/>
      <c r="DLY525" s="70"/>
      <c r="DLZ525" s="70"/>
      <c r="DMA525" s="60"/>
      <c r="DMB525" s="61"/>
      <c r="DMC525" s="70"/>
      <c r="DMD525" s="70"/>
      <c r="DME525" s="60"/>
      <c r="DMF525" s="61"/>
      <c r="DMG525" s="70"/>
      <c r="DMH525" s="70"/>
      <c r="DMI525" s="60"/>
      <c r="DMJ525" s="61"/>
      <c r="DMK525" s="70"/>
      <c r="DML525" s="70"/>
      <c r="DMM525" s="60"/>
      <c r="DMN525" s="61"/>
      <c r="DMO525" s="70"/>
      <c r="DMP525" s="70"/>
      <c r="DMQ525" s="60"/>
      <c r="DMR525" s="61"/>
      <c r="DMS525" s="70"/>
      <c r="DMT525" s="70"/>
      <c r="DMU525" s="60"/>
      <c r="DMV525" s="61"/>
      <c r="DMW525" s="70"/>
      <c r="DMX525" s="70"/>
      <c r="DMY525" s="60"/>
      <c r="DMZ525" s="61"/>
      <c r="DNA525" s="70"/>
      <c r="DNB525" s="70"/>
      <c r="DNC525" s="60"/>
      <c r="DND525" s="61"/>
      <c r="DNE525" s="70"/>
      <c r="DNF525" s="70"/>
      <c r="DNG525" s="60"/>
      <c r="DNH525" s="61"/>
      <c r="DNI525" s="70"/>
      <c r="DNJ525" s="70"/>
      <c r="DNK525" s="60"/>
      <c r="DNL525" s="61"/>
      <c r="DNM525" s="70"/>
      <c r="DNN525" s="70"/>
      <c r="DNO525" s="60"/>
      <c r="DNP525" s="61"/>
      <c r="DNQ525" s="70"/>
      <c r="DNR525" s="70"/>
      <c r="DNS525" s="60"/>
      <c r="DNT525" s="61"/>
      <c r="DNU525" s="70"/>
      <c r="DNV525" s="70"/>
      <c r="DNW525" s="60"/>
      <c r="DNX525" s="61"/>
      <c r="DNY525" s="70"/>
      <c r="DNZ525" s="70"/>
      <c r="DOA525" s="60"/>
      <c r="DOB525" s="61"/>
      <c r="DOC525" s="70"/>
      <c r="DOD525" s="70"/>
      <c r="DOE525" s="60"/>
      <c r="DOF525" s="61"/>
      <c r="DOG525" s="70"/>
      <c r="DOH525" s="70"/>
      <c r="DOI525" s="60"/>
      <c r="DOJ525" s="61"/>
      <c r="DOK525" s="70"/>
      <c r="DOL525" s="70"/>
      <c r="DOM525" s="60"/>
      <c r="DON525" s="61"/>
      <c r="DOO525" s="70"/>
      <c r="DOP525" s="70"/>
      <c r="DOQ525" s="60"/>
      <c r="DOR525" s="61"/>
      <c r="DOS525" s="70"/>
      <c r="DOT525" s="70"/>
      <c r="DOU525" s="60"/>
      <c r="DOV525" s="61"/>
      <c r="DOW525" s="70"/>
      <c r="DOX525" s="70"/>
      <c r="DOY525" s="60"/>
      <c r="DOZ525" s="61"/>
      <c r="DPA525" s="70"/>
      <c r="DPB525" s="70"/>
      <c r="DPC525" s="60"/>
      <c r="DPD525" s="61"/>
      <c r="DPE525" s="70"/>
      <c r="DPF525" s="70"/>
      <c r="DPG525" s="60"/>
      <c r="DPH525" s="61"/>
      <c r="DPI525" s="70"/>
      <c r="DPJ525" s="70"/>
      <c r="DPK525" s="60"/>
      <c r="DPL525" s="61"/>
      <c r="DPM525" s="70"/>
      <c r="DPN525" s="70"/>
      <c r="DPO525" s="60"/>
      <c r="DPP525" s="61"/>
      <c r="DPQ525" s="70"/>
      <c r="DPR525" s="70"/>
      <c r="DPS525" s="60"/>
      <c r="DPT525" s="61"/>
      <c r="DPU525" s="70"/>
      <c r="DPV525" s="70"/>
      <c r="DPW525" s="60"/>
      <c r="DPX525" s="61"/>
      <c r="DPY525" s="70"/>
      <c r="DPZ525" s="70"/>
      <c r="DQA525" s="60"/>
      <c r="DQB525" s="61"/>
      <c r="DQC525" s="70"/>
      <c r="DQD525" s="70"/>
      <c r="DQE525" s="60"/>
      <c r="DQF525" s="61"/>
      <c r="DQG525" s="70"/>
      <c r="DQH525" s="70"/>
      <c r="DQI525" s="60"/>
      <c r="DQJ525" s="61"/>
      <c r="DQK525" s="70"/>
      <c r="DQL525" s="70"/>
      <c r="DQM525" s="60"/>
      <c r="DQN525" s="61"/>
      <c r="DQO525" s="70"/>
      <c r="DQP525" s="70"/>
      <c r="DQQ525" s="60"/>
      <c r="DQR525" s="61"/>
      <c r="DQS525" s="70"/>
      <c r="DQT525" s="70"/>
      <c r="DQU525" s="60"/>
      <c r="DQV525" s="61"/>
      <c r="DQW525" s="70"/>
      <c r="DQX525" s="70"/>
      <c r="DQY525" s="60"/>
      <c r="DQZ525" s="61"/>
      <c r="DRA525" s="70"/>
      <c r="DRB525" s="70"/>
      <c r="DRC525" s="60"/>
      <c r="DRD525" s="61"/>
      <c r="DRE525" s="70"/>
      <c r="DRF525" s="70"/>
      <c r="DRG525" s="60"/>
      <c r="DRH525" s="61"/>
      <c r="DRI525" s="70"/>
      <c r="DRJ525" s="70"/>
      <c r="DRK525" s="60"/>
      <c r="DRL525" s="61"/>
      <c r="DRM525" s="70"/>
      <c r="DRN525" s="70"/>
      <c r="DRO525" s="60"/>
      <c r="DRP525" s="61"/>
      <c r="DRQ525" s="70"/>
      <c r="DRR525" s="70"/>
      <c r="DRS525" s="60"/>
      <c r="DRT525" s="61"/>
      <c r="DRU525" s="70"/>
      <c r="DRV525" s="70"/>
      <c r="DRW525" s="60"/>
      <c r="DRX525" s="61"/>
      <c r="DRY525" s="70"/>
      <c r="DRZ525" s="70"/>
      <c r="DSA525" s="60"/>
      <c r="DSB525" s="61"/>
      <c r="DSC525" s="70"/>
      <c r="DSD525" s="70"/>
      <c r="DSE525" s="60"/>
      <c r="DSF525" s="61"/>
      <c r="DSG525" s="70"/>
      <c r="DSH525" s="70"/>
      <c r="DSI525" s="60"/>
      <c r="DSJ525" s="61"/>
      <c r="DSK525" s="70"/>
      <c r="DSL525" s="70"/>
      <c r="DSM525" s="60"/>
      <c r="DSN525" s="61"/>
      <c r="DSO525" s="70"/>
      <c r="DSP525" s="70"/>
      <c r="DSQ525" s="60"/>
      <c r="DSR525" s="61"/>
      <c r="DSS525" s="70"/>
      <c r="DST525" s="70"/>
      <c r="DSU525" s="60"/>
      <c r="DSV525" s="61"/>
      <c r="DSW525" s="70"/>
      <c r="DSX525" s="70"/>
      <c r="DSY525" s="60"/>
      <c r="DSZ525" s="61"/>
      <c r="DTA525" s="70"/>
      <c r="DTB525" s="70"/>
      <c r="DTC525" s="60"/>
      <c r="DTD525" s="61"/>
      <c r="DTE525" s="70"/>
      <c r="DTF525" s="70"/>
      <c r="DTG525" s="60"/>
      <c r="DTH525" s="61"/>
      <c r="DTI525" s="70"/>
      <c r="DTJ525" s="70"/>
      <c r="DTK525" s="60"/>
      <c r="DTL525" s="61"/>
      <c r="DTM525" s="70"/>
      <c r="DTN525" s="70"/>
      <c r="DTO525" s="60"/>
      <c r="DTP525" s="61"/>
      <c r="DTQ525" s="70"/>
      <c r="DTR525" s="70"/>
      <c r="DTS525" s="60"/>
      <c r="DTT525" s="61"/>
      <c r="DTU525" s="70"/>
      <c r="DTV525" s="70"/>
      <c r="DTW525" s="60"/>
      <c r="DTX525" s="61"/>
      <c r="DTY525" s="70"/>
      <c r="DTZ525" s="70"/>
      <c r="DUA525" s="60"/>
      <c r="DUB525" s="61"/>
      <c r="DUC525" s="70"/>
      <c r="DUD525" s="70"/>
      <c r="DUE525" s="60"/>
      <c r="DUF525" s="61"/>
      <c r="DUG525" s="70"/>
      <c r="DUH525" s="70"/>
      <c r="DUI525" s="60"/>
      <c r="DUJ525" s="61"/>
      <c r="DUK525" s="70"/>
      <c r="DUL525" s="70"/>
      <c r="DUM525" s="60"/>
      <c r="DUN525" s="61"/>
      <c r="DUO525" s="70"/>
      <c r="DUP525" s="70"/>
      <c r="DUQ525" s="60"/>
      <c r="DUR525" s="61"/>
      <c r="DUS525" s="70"/>
      <c r="DUT525" s="70"/>
      <c r="DUU525" s="60"/>
      <c r="DUV525" s="61"/>
      <c r="DUW525" s="70"/>
      <c r="DUX525" s="70"/>
      <c r="DUY525" s="60"/>
      <c r="DUZ525" s="61"/>
      <c r="DVA525" s="70"/>
      <c r="DVB525" s="70"/>
      <c r="DVC525" s="60"/>
      <c r="DVD525" s="61"/>
      <c r="DVE525" s="70"/>
      <c r="DVF525" s="70"/>
      <c r="DVG525" s="60"/>
      <c r="DVH525" s="61"/>
      <c r="DVI525" s="70"/>
      <c r="DVJ525" s="70"/>
      <c r="DVK525" s="60"/>
      <c r="DVL525" s="61"/>
      <c r="DVM525" s="70"/>
      <c r="DVN525" s="70"/>
      <c r="DVO525" s="60"/>
      <c r="DVP525" s="61"/>
      <c r="DVQ525" s="70"/>
      <c r="DVR525" s="70"/>
      <c r="DVS525" s="60"/>
      <c r="DVT525" s="61"/>
      <c r="DVU525" s="70"/>
      <c r="DVV525" s="70"/>
      <c r="DVW525" s="60"/>
      <c r="DVX525" s="61"/>
      <c r="DVY525" s="70"/>
      <c r="DVZ525" s="70"/>
      <c r="DWA525" s="60"/>
      <c r="DWB525" s="61"/>
      <c r="DWC525" s="70"/>
      <c r="DWD525" s="70"/>
      <c r="DWE525" s="60"/>
      <c r="DWF525" s="61"/>
      <c r="DWG525" s="70"/>
      <c r="DWH525" s="70"/>
      <c r="DWI525" s="60"/>
      <c r="DWJ525" s="61"/>
      <c r="DWK525" s="70"/>
      <c r="DWL525" s="70"/>
      <c r="DWM525" s="60"/>
      <c r="DWN525" s="61"/>
      <c r="DWO525" s="70"/>
      <c r="DWP525" s="70"/>
      <c r="DWQ525" s="60"/>
      <c r="DWR525" s="61"/>
      <c r="DWS525" s="70"/>
      <c r="DWT525" s="70"/>
      <c r="DWU525" s="60"/>
      <c r="DWV525" s="61"/>
      <c r="DWW525" s="70"/>
      <c r="DWX525" s="70"/>
      <c r="DWY525" s="60"/>
      <c r="DWZ525" s="61"/>
      <c r="DXA525" s="70"/>
      <c r="DXB525" s="70"/>
      <c r="DXC525" s="60"/>
      <c r="DXD525" s="61"/>
      <c r="DXE525" s="70"/>
      <c r="DXF525" s="70"/>
      <c r="DXG525" s="60"/>
      <c r="DXH525" s="61"/>
      <c r="DXI525" s="70"/>
      <c r="DXJ525" s="70"/>
      <c r="DXK525" s="60"/>
      <c r="DXL525" s="61"/>
      <c r="DXM525" s="70"/>
      <c r="DXN525" s="70"/>
      <c r="DXO525" s="60"/>
      <c r="DXP525" s="61"/>
      <c r="DXQ525" s="70"/>
      <c r="DXR525" s="70"/>
      <c r="DXS525" s="60"/>
      <c r="DXT525" s="61"/>
      <c r="DXU525" s="70"/>
      <c r="DXV525" s="70"/>
      <c r="DXW525" s="60"/>
      <c r="DXX525" s="61"/>
      <c r="DXY525" s="70"/>
      <c r="DXZ525" s="70"/>
      <c r="DYA525" s="60"/>
      <c r="DYB525" s="61"/>
      <c r="DYC525" s="70"/>
      <c r="DYD525" s="70"/>
      <c r="DYE525" s="60"/>
      <c r="DYF525" s="61"/>
      <c r="DYG525" s="70"/>
      <c r="DYH525" s="70"/>
      <c r="DYI525" s="60"/>
      <c r="DYJ525" s="61"/>
      <c r="DYK525" s="70"/>
      <c r="DYL525" s="70"/>
      <c r="DYM525" s="60"/>
      <c r="DYN525" s="61"/>
      <c r="DYO525" s="70"/>
      <c r="DYP525" s="70"/>
      <c r="DYQ525" s="60"/>
      <c r="DYR525" s="61"/>
      <c r="DYS525" s="70"/>
      <c r="DYT525" s="70"/>
      <c r="DYU525" s="60"/>
      <c r="DYV525" s="61"/>
      <c r="DYW525" s="70"/>
      <c r="DYX525" s="70"/>
      <c r="DYY525" s="60"/>
      <c r="DYZ525" s="61"/>
      <c r="DZA525" s="70"/>
      <c r="DZB525" s="70"/>
      <c r="DZC525" s="60"/>
      <c r="DZD525" s="61"/>
      <c r="DZE525" s="70"/>
      <c r="DZF525" s="70"/>
      <c r="DZG525" s="60"/>
      <c r="DZH525" s="61"/>
      <c r="DZI525" s="70"/>
      <c r="DZJ525" s="70"/>
      <c r="DZK525" s="60"/>
      <c r="DZL525" s="61"/>
      <c r="DZM525" s="70"/>
      <c r="DZN525" s="70"/>
      <c r="DZO525" s="60"/>
      <c r="DZP525" s="61"/>
      <c r="DZQ525" s="70"/>
      <c r="DZR525" s="70"/>
      <c r="DZS525" s="60"/>
      <c r="DZT525" s="61"/>
      <c r="DZU525" s="70"/>
      <c r="DZV525" s="70"/>
      <c r="DZW525" s="60"/>
      <c r="DZX525" s="61"/>
      <c r="DZY525" s="70"/>
      <c r="DZZ525" s="70"/>
      <c r="EAA525" s="60"/>
      <c r="EAB525" s="61"/>
      <c r="EAC525" s="70"/>
      <c r="EAD525" s="70"/>
      <c r="EAE525" s="60"/>
      <c r="EAF525" s="61"/>
      <c r="EAG525" s="70"/>
      <c r="EAH525" s="70"/>
      <c r="EAI525" s="60"/>
      <c r="EAJ525" s="61"/>
      <c r="EAK525" s="70"/>
      <c r="EAL525" s="70"/>
      <c r="EAM525" s="60"/>
      <c r="EAN525" s="61"/>
      <c r="EAO525" s="70"/>
      <c r="EAP525" s="70"/>
      <c r="EAQ525" s="60"/>
      <c r="EAR525" s="61"/>
      <c r="EAS525" s="70"/>
      <c r="EAT525" s="70"/>
      <c r="EAU525" s="60"/>
      <c r="EAV525" s="61"/>
      <c r="EAW525" s="70"/>
      <c r="EAX525" s="70"/>
      <c r="EAY525" s="60"/>
      <c r="EAZ525" s="61"/>
      <c r="EBA525" s="70"/>
      <c r="EBB525" s="70"/>
      <c r="EBC525" s="60"/>
      <c r="EBD525" s="61"/>
      <c r="EBE525" s="70"/>
      <c r="EBF525" s="70"/>
      <c r="EBG525" s="60"/>
      <c r="EBH525" s="61"/>
      <c r="EBI525" s="70"/>
      <c r="EBJ525" s="70"/>
      <c r="EBK525" s="60"/>
      <c r="EBL525" s="61"/>
      <c r="EBM525" s="70"/>
      <c r="EBN525" s="70"/>
      <c r="EBO525" s="60"/>
      <c r="EBP525" s="61"/>
      <c r="EBQ525" s="70"/>
      <c r="EBR525" s="70"/>
      <c r="EBS525" s="60"/>
      <c r="EBT525" s="61"/>
      <c r="EBU525" s="70"/>
      <c r="EBV525" s="70"/>
      <c r="EBW525" s="60"/>
      <c r="EBX525" s="61"/>
      <c r="EBY525" s="70"/>
      <c r="EBZ525" s="70"/>
      <c r="ECA525" s="60"/>
      <c r="ECB525" s="61"/>
      <c r="ECC525" s="70"/>
      <c r="ECD525" s="70"/>
      <c r="ECE525" s="60"/>
      <c r="ECF525" s="61"/>
      <c r="ECG525" s="70"/>
      <c r="ECH525" s="70"/>
      <c r="ECI525" s="60"/>
      <c r="ECJ525" s="61"/>
      <c r="ECK525" s="70"/>
      <c r="ECL525" s="70"/>
      <c r="ECM525" s="60"/>
      <c r="ECN525" s="61"/>
      <c r="ECO525" s="70"/>
      <c r="ECP525" s="70"/>
      <c r="ECQ525" s="60"/>
      <c r="ECR525" s="61"/>
      <c r="ECS525" s="70"/>
      <c r="ECT525" s="70"/>
      <c r="ECU525" s="60"/>
      <c r="ECV525" s="61"/>
      <c r="ECW525" s="70"/>
      <c r="ECX525" s="70"/>
      <c r="ECY525" s="60"/>
      <c r="ECZ525" s="61"/>
      <c r="EDA525" s="70"/>
      <c r="EDB525" s="70"/>
      <c r="EDC525" s="60"/>
      <c r="EDD525" s="61"/>
      <c r="EDE525" s="70"/>
      <c r="EDF525" s="70"/>
      <c r="EDG525" s="60"/>
      <c r="EDH525" s="61"/>
      <c r="EDI525" s="70"/>
      <c r="EDJ525" s="70"/>
      <c r="EDK525" s="60"/>
      <c r="EDL525" s="61"/>
      <c r="EDM525" s="70"/>
      <c r="EDN525" s="70"/>
      <c r="EDO525" s="60"/>
      <c r="EDP525" s="61"/>
      <c r="EDQ525" s="70"/>
      <c r="EDR525" s="70"/>
      <c r="EDS525" s="60"/>
      <c r="EDT525" s="61"/>
      <c r="EDU525" s="70"/>
      <c r="EDV525" s="70"/>
      <c r="EDW525" s="60"/>
      <c r="EDX525" s="61"/>
      <c r="EDY525" s="70"/>
      <c r="EDZ525" s="70"/>
      <c r="EEA525" s="60"/>
      <c r="EEB525" s="61"/>
      <c r="EEC525" s="70"/>
      <c r="EED525" s="70"/>
      <c r="EEE525" s="60"/>
      <c r="EEF525" s="61"/>
      <c r="EEG525" s="70"/>
      <c r="EEH525" s="70"/>
      <c r="EEI525" s="60"/>
      <c r="EEJ525" s="61"/>
      <c r="EEK525" s="70"/>
      <c r="EEL525" s="70"/>
      <c r="EEM525" s="60"/>
      <c r="EEN525" s="61"/>
      <c r="EEO525" s="70"/>
      <c r="EEP525" s="70"/>
      <c r="EEQ525" s="60"/>
      <c r="EER525" s="61"/>
      <c r="EES525" s="70"/>
      <c r="EET525" s="70"/>
      <c r="EEU525" s="60"/>
      <c r="EEV525" s="61"/>
      <c r="EEW525" s="70"/>
      <c r="EEX525" s="70"/>
      <c r="EEY525" s="60"/>
      <c r="EEZ525" s="61"/>
      <c r="EFA525" s="70"/>
      <c r="EFB525" s="70"/>
      <c r="EFC525" s="60"/>
      <c r="EFD525" s="61"/>
      <c r="EFE525" s="70"/>
      <c r="EFF525" s="70"/>
      <c r="EFG525" s="60"/>
      <c r="EFH525" s="61"/>
      <c r="EFI525" s="70"/>
      <c r="EFJ525" s="70"/>
      <c r="EFK525" s="60"/>
      <c r="EFL525" s="61"/>
      <c r="EFM525" s="70"/>
      <c r="EFN525" s="70"/>
      <c r="EFO525" s="60"/>
      <c r="EFP525" s="61"/>
      <c r="EFQ525" s="70"/>
      <c r="EFR525" s="70"/>
      <c r="EFS525" s="60"/>
      <c r="EFT525" s="61"/>
      <c r="EFU525" s="70"/>
      <c r="EFV525" s="70"/>
      <c r="EFW525" s="60"/>
      <c r="EFX525" s="61"/>
      <c r="EFY525" s="70"/>
      <c r="EFZ525" s="70"/>
      <c r="EGA525" s="60"/>
      <c r="EGB525" s="61"/>
      <c r="EGC525" s="70"/>
      <c r="EGD525" s="70"/>
      <c r="EGE525" s="60"/>
      <c r="EGF525" s="61"/>
      <c r="EGG525" s="70"/>
      <c r="EGH525" s="70"/>
      <c r="EGI525" s="60"/>
      <c r="EGJ525" s="61"/>
      <c r="EGK525" s="70"/>
      <c r="EGL525" s="70"/>
      <c r="EGM525" s="60"/>
      <c r="EGN525" s="61"/>
      <c r="EGO525" s="70"/>
      <c r="EGP525" s="70"/>
      <c r="EGQ525" s="60"/>
      <c r="EGR525" s="61"/>
      <c r="EGS525" s="70"/>
      <c r="EGT525" s="70"/>
      <c r="EGU525" s="60"/>
      <c r="EGV525" s="61"/>
      <c r="EGW525" s="70"/>
      <c r="EGX525" s="70"/>
      <c r="EGY525" s="60"/>
      <c r="EGZ525" s="61"/>
      <c r="EHA525" s="70"/>
      <c r="EHB525" s="70"/>
      <c r="EHC525" s="60"/>
      <c r="EHD525" s="61"/>
      <c r="EHE525" s="70"/>
      <c r="EHF525" s="70"/>
      <c r="EHG525" s="60"/>
      <c r="EHH525" s="61"/>
      <c r="EHI525" s="70"/>
      <c r="EHJ525" s="70"/>
      <c r="EHK525" s="60"/>
      <c r="EHL525" s="61"/>
      <c r="EHM525" s="70"/>
      <c r="EHN525" s="70"/>
      <c r="EHO525" s="60"/>
      <c r="EHP525" s="61"/>
      <c r="EHQ525" s="70"/>
      <c r="EHR525" s="70"/>
      <c r="EHS525" s="60"/>
      <c r="EHT525" s="61"/>
      <c r="EHU525" s="70"/>
      <c r="EHV525" s="70"/>
      <c r="EHW525" s="60"/>
      <c r="EHX525" s="61"/>
      <c r="EHY525" s="70"/>
      <c r="EHZ525" s="70"/>
      <c r="EIA525" s="60"/>
      <c r="EIB525" s="61"/>
      <c r="EIC525" s="70"/>
      <c r="EID525" s="70"/>
      <c r="EIE525" s="60"/>
      <c r="EIF525" s="61"/>
      <c r="EIG525" s="70"/>
      <c r="EIH525" s="70"/>
      <c r="EII525" s="60"/>
      <c r="EIJ525" s="61"/>
      <c r="EIK525" s="70"/>
      <c r="EIL525" s="70"/>
      <c r="EIM525" s="60"/>
      <c r="EIN525" s="61"/>
      <c r="EIO525" s="70"/>
      <c r="EIP525" s="70"/>
      <c r="EIQ525" s="60"/>
      <c r="EIR525" s="61"/>
      <c r="EIS525" s="70"/>
      <c r="EIT525" s="70"/>
      <c r="EIU525" s="60"/>
      <c r="EIV525" s="61"/>
      <c r="EIW525" s="70"/>
      <c r="EIX525" s="70"/>
      <c r="EIY525" s="60"/>
      <c r="EIZ525" s="61"/>
      <c r="EJA525" s="70"/>
      <c r="EJB525" s="70"/>
      <c r="EJC525" s="60"/>
      <c r="EJD525" s="61"/>
      <c r="EJE525" s="70"/>
      <c r="EJF525" s="70"/>
      <c r="EJG525" s="60"/>
      <c r="EJH525" s="61"/>
      <c r="EJI525" s="70"/>
      <c r="EJJ525" s="70"/>
      <c r="EJK525" s="60"/>
      <c r="EJL525" s="61"/>
      <c r="EJM525" s="70"/>
      <c r="EJN525" s="70"/>
      <c r="EJO525" s="60"/>
      <c r="EJP525" s="61"/>
      <c r="EJQ525" s="70"/>
      <c r="EJR525" s="70"/>
      <c r="EJS525" s="60"/>
      <c r="EJT525" s="61"/>
      <c r="EJU525" s="70"/>
      <c r="EJV525" s="70"/>
      <c r="EJW525" s="60"/>
      <c r="EJX525" s="61"/>
      <c r="EJY525" s="70"/>
      <c r="EJZ525" s="70"/>
      <c r="EKA525" s="60"/>
      <c r="EKB525" s="61"/>
      <c r="EKC525" s="70"/>
      <c r="EKD525" s="70"/>
      <c r="EKE525" s="60"/>
      <c r="EKF525" s="61"/>
      <c r="EKG525" s="70"/>
      <c r="EKH525" s="70"/>
      <c r="EKI525" s="60"/>
      <c r="EKJ525" s="61"/>
      <c r="EKK525" s="70"/>
      <c r="EKL525" s="70"/>
      <c r="EKM525" s="60"/>
      <c r="EKN525" s="61"/>
      <c r="EKO525" s="70"/>
      <c r="EKP525" s="70"/>
      <c r="EKQ525" s="60"/>
      <c r="EKR525" s="61"/>
      <c r="EKS525" s="70"/>
      <c r="EKT525" s="70"/>
      <c r="EKU525" s="60"/>
      <c r="EKV525" s="61"/>
      <c r="EKW525" s="70"/>
      <c r="EKX525" s="70"/>
      <c r="EKY525" s="60"/>
      <c r="EKZ525" s="61"/>
      <c r="ELA525" s="70"/>
      <c r="ELB525" s="70"/>
      <c r="ELC525" s="60"/>
      <c r="ELD525" s="61"/>
      <c r="ELE525" s="70"/>
      <c r="ELF525" s="70"/>
      <c r="ELG525" s="60"/>
      <c r="ELH525" s="61"/>
      <c r="ELI525" s="70"/>
      <c r="ELJ525" s="70"/>
      <c r="ELK525" s="60"/>
      <c r="ELL525" s="61"/>
      <c r="ELM525" s="70"/>
      <c r="ELN525" s="70"/>
      <c r="ELO525" s="60"/>
      <c r="ELP525" s="61"/>
      <c r="ELQ525" s="70"/>
      <c r="ELR525" s="70"/>
      <c r="ELS525" s="60"/>
      <c r="ELT525" s="61"/>
      <c r="ELU525" s="70"/>
      <c r="ELV525" s="70"/>
      <c r="ELW525" s="60"/>
      <c r="ELX525" s="61"/>
      <c r="ELY525" s="70"/>
      <c r="ELZ525" s="70"/>
      <c r="EMA525" s="60"/>
      <c r="EMB525" s="61"/>
      <c r="EMC525" s="70"/>
      <c r="EMD525" s="70"/>
      <c r="EME525" s="60"/>
      <c r="EMF525" s="61"/>
      <c r="EMG525" s="70"/>
      <c r="EMH525" s="70"/>
      <c r="EMI525" s="60"/>
      <c r="EMJ525" s="61"/>
      <c r="EMK525" s="70"/>
      <c r="EML525" s="70"/>
      <c r="EMM525" s="60"/>
      <c r="EMN525" s="61"/>
      <c r="EMO525" s="70"/>
      <c r="EMP525" s="70"/>
      <c r="EMQ525" s="60"/>
      <c r="EMR525" s="61"/>
      <c r="EMS525" s="70"/>
      <c r="EMT525" s="70"/>
      <c r="EMU525" s="60"/>
      <c r="EMV525" s="61"/>
      <c r="EMW525" s="70"/>
      <c r="EMX525" s="70"/>
      <c r="EMY525" s="60"/>
      <c r="EMZ525" s="61"/>
      <c r="ENA525" s="70"/>
      <c r="ENB525" s="70"/>
      <c r="ENC525" s="60"/>
      <c r="END525" s="61"/>
      <c r="ENE525" s="70"/>
      <c r="ENF525" s="70"/>
      <c r="ENG525" s="60"/>
      <c r="ENH525" s="61"/>
      <c r="ENI525" s="70"/>
      <c r="ENJ525" s="70"/>
      <c r="ENK525" s="60"/>
      <c r="ENL525" s="61"/>
      <c r="ENM525" s="70"/>
      <c r="ENN525" s="70"/>
      <c r="ENO525" s="60"/>
      <c r="ENP525" s="61"/>
      <c r="ENQ525" s="70"/>
      <c r="ENR525" s="70"/>
      <c r="ENS525" s="60"/>
      <c r="ENT525" s="61"/>
      <c r="ENU525" s="70"/>
      <c r="ENV525" s="70"/>
      <c r="ENW525" s="60"/>
      <c r="ENX525" s="61"/>
      <c r="ENY525" s="70"/>
      <c r="ENZ525" s="70"/>
      <c r="EOA525" s="60"/>
      <c r="EOB525" s="61"/>
      <c r="EOC525" s="70"/>
      <c r="EOD525" s="70"/>
      <c r="EOE525" s="60"/>
      <c r="EOF525" s="61"/>
      <c r="EOG525" s="70"/>
      <c r="EOH525" s="70"/>
      <c r="EOI525" s="60"/>
      <c r="EOJ525" s="61"/>
      <c r="EOK525" s="70"/>
      <c r="EOL525" s="70"/>
      <c r="EOM525" s="60"/>
      <c r="EON525" s="61"/>
      <c r="EOO525" s="70"/>
      <c r="EOP525" s="70"/>
      <c r="EOQ525" s="60"/>
      <c r="EOR525" s="61"/>
      <c r="EOS525" s="70"/>
      <c r="EOT525" s="70"/>
      <c r="EOU525" s="60"/>
      <c r="EOV525" s="61"/>
      <c r="EOW525" s="70"/>
      <c r="EOX525" s="70"/>
      <c r="EOY525" s="60"/>
      <c r="EOZ525" s="61"/>
      <c r="EPA525" s="70"/>
      <c r="EPB525" s="70"/>
      <c r="EPC525" s="60"/>
      <c r="EPD525" s="61"/>
      <c r="EPE525" s="70"/>
      <c r="EPF525" s="70"/>
      <c r="EPG525" s="60"/>
      <c r="EPH525" s="61"/>
      <c r="EPI525" s="70"/>
      <c r="EPJ525" s="70"/>
      <c r="EPK525" s="60"/>
      <c r="EPL525" s="61"/>
      <c r="EPM525" s="70"/>
      <c r="EPN525" s="70"/>
      <c r="EPO525" s="60"/>
      <c r="EPP525" s="61"/>
      <c r="EPQ525" s="70"/>
      <c r="EPR525" s="70"/>
      <c r="EPS525" s="60"/>
      <c r="EPT525" s="61"/>
      <c r="EPU525" s="70"/>
      <c r="EPV525" s="70"/>
      <c r="EPW525" s="60"/>
      <c r="EPX525" s="61"/>
      <c r="EPY525" s="70"/>
      <c r="EPZ525" s="70"/>
      <c r="EQA525" s="60"/>
      <c r="EQB525" s="61"/>
      <c r="EQC525" s="70"/>
      <c r="EQD525" s="70"/>
      <c r="EQE525" s="60"/>
      <c r="EQF525" s="61"/>
      <c r="EQG525" s="70"/>
      <c r="EQH525" s="70"/>
      <c r="EQI525" s="60"/>
      <c r="EQJ525" s="61"/>
      <c r="EQK525" s="70"/>
      <c r="EQL525" s="70"/>
      <c r="EQM525" s="60"/>
      <c r="EQN525" s="61"/>
      <c r="EQO525" s="70"/>
      <c r="EQP525" s="70"/>
      <c r="EQQ525" s="60"/>
      <c r="EQR525" s="61"/>
      <c r="EQS525" s="70"/>
      <c r="EQT525" s="70"/>
      <c r="EQU525" s="60"/>
      <c r="EQV525" s="61"/>
      <c r="EQW525" s="70"/>
      <c r="EQX525" s="70"/>
      <c r="EQY525" s="60"/>
      <c r="EQZ525" s="61"/>
      <c r="ERA525" s="70"/>
      <c r="ERB525" s="70"/>
      <c r="ERC525" s="60"/>
      <c r="ERD525" s="61"/>
      <c r="ERE525" s="70"/>
      <c r="ERF525" s="70"/>
      <c r="ERG525" s="60"/>
      <c r="ERH525" s="61"/>
      <c r="ERI525" s="70"/>
      <c r="ERJ525" s="70"/>
      <c r="ERK525" s="60"/>
      <c r="ERL525" s="61"/>
      <c r="ERM525" s="70"/>
      <c r="ERN525" s="70"/>
      <c r="ERO525" s="60"/>
      <c r="ERP525" s="61"/>
      <c r="ERQ525" s="70"/>
      <c r="ERR525" s="70"/>
      <c r="ERS525" s="60"/>
      <c r="ERT525" s="61"/>
      <c r="ERU525" s="70"/>
      <c r="ERV525" s="70"/>
      <c r="ERW525" s="60"/>
      <c r="ERX525" s="61"/>
      <c r="ERY525" s="70"/>
      <c r="ERZ525" s="70"/>
      <c r="ESA525" s="60"/>
      <c r="ESB525" s="61"/>
      <c r="ESC525" s="70"/>
      <c r="ESD525" s="70"/>
      <c r="ESE525" s="60"/>
      <c r="ESF525" s="61"/>
      <c r="ESG525" s="70"/>
      <c r="ESH525" s="70"/>
      <c r="ESI525" s="60"/>
      <c r="ESJ525" s="61"/>
      <c r="ESK525" s="70"/>
      <c r="ESL525" s="70"/>
      <c r="ESM525" s="60"/>
      <c r="ESN525" s="61"/>
      <c r="ESO525" s="70"/>
      <c r="ESP525" s="70"/>
      <c r="ESQ525" s="60"/>
      <c r="ESR525" s="61"/>
      <c r="ESS525" s="70"/>
      <c r="EST525" s="70"/>
      <c r="ESU525" s="60"/>
      <c r="ESV525" s="61"/>
      <c r="ESW525" s="70"/>
      <c r="ESX525" s="70"/>
      <c r="ESY525" s="60"/>
      <c r="ESZ525" s="61"/>
      <c r="ETA525" s="70"/>
      <c r="ETB525" s="70"/>
      <c r="ETC525" s="60"/>
      <c r="ETD525" s="61"/>
      <c r="ETE525" s="70"/>
      <c r="ETF525" s="70"/>
      <c r="ETG525" s="60"/>
      <c r="ETH525" s="61"/>
      <c r="ETI525" s="70"/>
      <c r="ETJ525" s="70"/>
      <c r="ETK525" s="60"/>
      <c r="ETL525" s="61"/>
      <c r="ETM525" s="70"/>
      <c r="ETN525" s="70"/>
      <c r="ETO525" s="60"/>
      <c r="ETP525" s="61"/>
      <c r="ETQ525" s="70"/>
      <c r="ETR525" s="70"/>
      <c r="ETS525" s="60"/>
      <c r="ETT525" s="61"/>
      <c r="ETU525" s="70"/>
      <c r="ETV525" s="70"/>
      <c r="ETW525" s="60"/>
      <c r="ETX525" s="61"/>
      <c r="ETY525" s="70"/>
      <c r="ETZ525" s="70"/>
      <c r="EUA525" s="60"/>
      <c r="EUB525" s="61"/>
      <c r="EUC525" s="70"/>
      <c r="EUD525" s="70"/>
      <c r="EUE525" s="60"/>
      <c r="EUF525" s="61"/>
      <c r="EUG525" s="70"/>
      <c r="EUH525" s="70"/>
      <c r="EUI525" s="60"/>
      <c r="EUJ525" s="61"/>
      <c r="EUK525" s="70"/>
      <c r="EUL525" s="70"/>
      <c r="EUM525" s="60"/>
      <c r="EUN525" s="61"/>
      <c r="EUO525" s="70"/>
      <c r="EUP525" s="70"/>
      <c r="EUQ525" s="60"/>
      <c r="EUR525" s="61"/>
      <c r="EUS525" s="70"/>
      <c r="EUT525" s="70"/>
      <c r="EUU525" s="60"/>
      <c r="EUV525" s="61"/>
      <c r="EUW525" s="70"/>
      <c r="EUX525" s="70"/>
      <c r="EUY525" s="60"/>
      <c r="EUZ525" s="61"/>
      <c r="EVA525" s="70"/>
      <c r="EVB525" s="70"/>
      <c r="EVC525" s="60"/>
      <c r="EVD525" s="61"/>
      <c r="EVE525" s="70"/>
      <c r="EVF525" s="70"/>
      <c r="EVG525" s="60"/>
      <c r="EVH525" s="61"/>
      <c r="EVI525" s="70"/>
      <c r="EVJ525" s="70"/>
      <c r="EVK525" s="60"/>
      <c r="EVL525" s="61"/>
      <c r="EVM525" s="70"/>
      <c r="EVN525" s="70"/>
      <c r="EVO525" s="60"/>
      <c r="EVP525" s="61"/>
      <c r="EVQ525" s="70"/>
      <c r="EVR525" s="70"/>
      <c r="EVS525" s="60"/>
      <c r="EVT525" s="61"/>
      <c r="EVU525" s="70"/>
      <c r="EVV525" s="70"/>
      <c r="EVW525" s="60"/>
      <c r="EVX525" s="61"/>
      <c r="EVY525" s="70"/>
      <c r="EVZ525" s="70"/>
      <c r="EWA525" s="60"/>
      <c r="EWB525" s="61"/>
      <c r="EWC525" s="70"/>
      <c r="EWD525" s="70"/>
      <c r="EWE525" s="60"/>
      <c r="EWF525" s="61"/>
      <c r="EWG525" s="70"/>
      <c r="EWH525" s="70"/>
      <c r="EWI525" s="60"/>
      <c r="EWJ525" s="61"/>
      <c r="EWK525" s="70"/>
      <c r="EWL525" s="70"/>
      <c r="EWM525" s="60"/>
      <c r="EWN525" s="61"/>
      <c r="EWO525" s="70"/>
      <c r="EWP525" s="70"/>
      <c r="EWQ525" s="60"/>
      <c r="EWR525" s="61"/>
      <c r="EWS525" s="70"/>
      <c r="EWT525" s="70"/>
      <c r="EWU525" s="60"/>
      <c r="EWV525" s="61"/>
      <c r="EWW525" s="70"/>
      <c r="EWX525" s="70"/>
      <c r="EWY525" s="60"/>
      <c r="EWZ525" s="61"/>
      <c r="EXA525" s="70"/>
      <c r="EXB525" s="70"/>
      <c r="EXC525" s="60"/>
      <c r="EXD525" s="61"/>
      <c r="EXE525" s="70"/>
      <c r="EXF525" s="70"/>
      <c r="EXG525" s="60"/>
      <c r="EXH525" s="61"/>
      <c r="EXI525" s="70"/>
      <c r="EXJ525" s="70"/>
      <c r="EXK525" s="60"/>
      <c r="EXL525" s="61"/>
      <c r="EXM525" s="70"/>
      <c r="EXN525" s="70"/>
      <c r="EXO525" s="60"/>
      <c r="EXP525" s="61"/>
      <c r="EXQ525" s="70"/>
      <c r="EXR525" s="70"/>
      <c r="EXS525" s="60"/>
      <c r="EXT525" s="61"/>
      <c r="EXU525" s="70"/>
      <c r="EXV525" s="70"/>
      <c r="EXW525" s="60"/>
      <c r="EXX525" s="61"/>
      <c r="EXY525" s="70"/>
      <c r="EXZ525" s="70"/>
      <c r="EYA525" s="60"/>
      <c r="EYB525" s="61"/>
      <c r="EYC525" s="70"/>
      <c r="EYD525" s="70"/>
      <c r="EYE525" s="60"/>
      <c r="EYF525" s="61"/>
      <c r="EYG525" s="70"/>
      <c r="EYH525" s="70"/>
      <c r="EYI525" s="60"/>
      <c r="EYJ525" s="61"/>
      <c r="EYK525" s="70"/>
      <c r="EYL525" s="70"/>
      <c r="EYM525" s="60"/>
      <c r="EYN525" s="61"/>
      <c r="EYO525" s="70"/>
      <c r="EYP525" s="70"/>
      <c r="EYQ525" s="60"/>
      <c r="EYR525" s="61"/>
      <c r="EYS525" s="70"/>
      <c r="EYT525" s="70"/>
      <c r="EYU525" s="60"/>
      <c r="EYV525" s="61"/>
      <c r="EYW525" s="70"/>
      <c r="EYX525" s="70"/>
      <c r="EYY525" s="60"/>
      <c r="EYZ525" s="61"/>
      <c r="EZA525" s="70"/>
      <c r="EZB525" s="70"/>
      <c r="EZC525" s="60"/>
      <c r="EZD525" s="61"/>
      <c r="EZE525" s="70"/>
      <c r="EZF525" s="70"/>
      <c r="EZG525" s="60"/>
      <c r="EZH525" s="61"/>
      <c r="EZI525" s="70"/>
      <c r="EZJ525" s="70"/>
      <c r="EZK525" s="60"/>
      <c r="EZL525" s="61"/>
      <c r="EZM525" s="70"/>
      <c r="EZN525" s="70"/>
      <c r="EZO525" s="60"/>
      <c r="EZP525" s="61"/>
      <c r="EZQ525" s="70"/>
      <c r="EZR525" s="70"/>
      <c r="EZS525" s="60"/>
      <c r="EZT525" s="61"/>
      <c r="EZU525" s="70"/>
      <c r="EZV525" s="70"/>
      <c r="EZW525" s="60"/>
      <c r="EZX525" s="61"/>
      <c r="EZY525" s="70"/>
      <c r="EZZ525" s="70"/>
      <c r="FAA525" s="60"/>
      <c r="FAB525" s="61"/>
      <c r="FAC525" s="70"/>
      <c r="FAD525" s="70"/>
      <c r="FAE525" s="60"/>
      <c r="FAF525" s="61"/>
      <c r="FAG525" s="70"/>
      <c r="FAH525" s="70"/>
      <c r="FAI525" s="60"/>
      <c r="FAJ525" s="61"/>
      <c r="FAK525" s="70"/>
      <c r="FAL525" s="70"/>
      <c r="FAM525" s="60"/>
      <c r="FAN525" s="61"/>
      <c r="FAO525" s="70"/>
      <c r="FAP525" s="70"/>
      <c r="FAQ525" s="60"/>
      <c r="FAR525" s="61"/>
      <c r="FAS525" s="70"/>
      <c r="FAT525" s="70"/>
      <c r="FAU525" s="60"/>
      <c r="FAV525" s="61"/>
      <c r="FAW525" s="70"/>
      <c r="FAX525" s="70"/>
      <c r="FAY525" s="60"/>
      <c r="FAZ525" s="61"/>
      <c r="FBA525" s="70"/>
      <c r="FBB525" s="70"/>
      <c r="FBC525" s="60"/>
      <c r="FBD525" s="61"/>
      <c r="FBE525" s="70"/>
      <c r="FBF525" s="70"/>
      <c r="FBG525" s="60"/>
      <c r="FBH525" s="61"/>
      <c r="FBI525" s="70"/>
      <c r="FBJ525" s="70"/>
      <c r="FBK525" s="60"/>
      <c r="FBL525" s="61"/>
      <c r="FBM525" s="70"/>
      <c r="FBN525" s="70"/>
      <c r="FBO525" s="60"/>
      <c r="FBP525" s="61"/>
      <c r="FBQ525" s="70"/>
      <c r="FBR525" s="70"/>
      <c r="FBS525" s="60"/>
      <c r="FBT525" s="61"/>
      <c r="FBU525" s="70"/>
      <c r="FBV525" s="70"/>
      <c r="FBW525" s="60"/>
      <c r="FBX525" s="61"/>
      <c r="FBY525" s="70"/>
      <c r="FBZ525" s="70"/>
      <c r="FCA525" s="60"/>
      <c r="FCB525" s="61"/>
      <c r="FCC525" s="70"/>
      <c r="FCD525" s="70"/>
      <c r="FCE525" s="60"/>
      <c r="FCF525" s="61"/>
      <c r="FCG525" s="70"/>
      <c r="FCH525" s="70"/>
      <c r="FCI525" s="60"/>
      <c r="FCJ525" s="61"/>
      <c r="FCK525" s="70"/>
      <c r="FCL525" s="70"/>
      <c r="FCM525" s="60"/>
      <c r="FCN525" s="61"/>
      <c r="FCO525" s="70"/>
      <c r="FCP525" s="70"/>
      <c r="FCQ525" s="60"/>
      <c r="FCR525" s="61"/>
      <c r="FCS525" s="70"/>
      <c r="FCT525" s="70"/>
      <c r="FCU525" s="60"/>
      <c r="FCV525" s="61"/>
      <c r="FCW525" s="70"/>
      <c r="FCX525" s="70"/>
      <c r="FCY525" s="60"/>
      <c r="FCZ525" s="61"/>
      <c r="FDA525" s="70"/>
      <c r="FDB525" s="70"/>
      <c r="FDC525" s="60"/>
      <c r="FDD525" s="61"/>
      <c r="FDE525" s="70"/>
      <c r="FDF525" s="70"/>
      <c r="FDG525" s="60"/>
      <c r="FDH525" s="61"/>
      <c r="FDI525" s="70"/>
      <c r="FDJ525" s="70"/>
      <c r="FDK525" s="60"/>
      <c r="FDL525" s="61"/>
      <c r="FDM525" s="70"/>
      <c r="FDN525" s="70"/>
      <c r="FDO525" s="60"/>
      <c r="FDP525" s="61"/>
      <c r="FDQ525" s="70"/>
      <c r="FDR525" s="70"/>
      <c r="FDS525" s="60"/>
      <c r="FDT525" s="61"/>
      <c r="FDU525" s="70"/>
      <c r="FDV525" s="70"/>
      <c r="FDW525" s="60"/>
      <c r="FDX525" s="61"/>
      <c r="FDY525" s="70"/>
      <c r="FDZ525" s="70"/>
      <c r="FEA525" s="60"/>
      <c r="FEB525" s="61"/>
      <c r="FEC525" s="70"/>
      <c r="FED525" s="70"/>
      <c r="FEE525" s="60"/>
      <c r="FEF525" s="61"/>
      <c r="FEG525" s="70"/>
      <c r="FEH525" s="70"/>
      <c r="FEI525" s="60"/>
      <c r="FEJ525" s="61"/>
      <c r="FEK525" s="70"/>
      <c r="FEL525" s="70"/>
      <c r="FEM525" s="60"/>
      <c r="FEN525" s="61"/>
      <c r="FEO525" s="70"/>
      <c r="FEP525" s="70"/>
      <c r="FEQ525" s="60"/>
      <c r="FER525" s="61"/>
      <c r="FES525" s="70"/>
      <c r="FET525" s="70"/>
      <c r="FEU525" s="60"/>
      <c r="FEV525" s="61"/>
      <c r="FEW525" s="70"/>
      <c r="FEX525" s="70"/>
      <c r="FEY525" s="60"/>
      <c r="FEZ525" s="61"/>
      <c r="FFA525" s="70"/>
      <c r="FFB525" s="70"/>
      <c r="FFC525" s="60"/>
      <c r="FFD525" s="61"/>
      <c r="FFE525" s="70"/>
      <c r="FFF525" s="70"/>
      <c r="FFG525" s="60"/>
      <c r="FFH525" s="61"/>
      <c r="FFI525" s="70"/>
      <c r="FFJ525" s="70"/>
      <c r="FFK525" s="60"/>
      <c r="FFL525" s="61"/>
      <c r="FFM525" s="70"/>
      <c r="FFN525" s="70"/>
      <c r="FFO525" s="60"/>
      <c r="FFP525" s="61"/>
      <c r="FFQ525" s="70"/>
      <c r="FFR525" s="70"/>
      <c r="FFS525" s="60"/>
      <c r="FFT525" s="61"/>
      <c r="FFU525" s="70"/>
      <c r="FFV525" s="70"/>
      <c r="FFW525" s="60"/>
      <c r="FFX525" s="61"/>
      <c r="FFY525" s="70"/>
      <c r="FFZ525" s="70"/>
      <c r="FGA525" s="60"/>
      <c r="FGB525" s="61"/>
      <c r="FGC525" s="70"/>
      <c r="FGD525" s="70"/>
      <c r="FGE525" s="60"/>
      <c r="FGF525" s="61"/>
      <c r="FGG525" s="70"/>
      <c r="FGH525" s="70"/>
      <c r="FGI525" s="60"/>
      <c r="FGJ525" s="61"/>
      <c r="FGK525" s="70"/>
      <c r="FGL525" s="70"/>
      <c r="FGM525" s="60"/>
      <c r="FGN525" s="61"/>
      <c r="FGO525" s="70"/>
      <c r="FGP525" s="70"/>
      <c r="FGQ525" s="60"/>
      <c r="FGR525" s="61"/>
      <c r="FGS525" s="70"/>
      <c r="FGT525" s="70"/>
      <c r="FGU525" s="60"/>
      <c r="FGV525" s="61"/>
      <c r="FGW525" s="70"/>
      <c r="FGX525" s="70"/>
      <c r="FGY525" s="60"/>
      <c r="FGZ525" s="61"/>
      <c r="FHA525" s="70"/>
      <c r="FHB525" s="70"/>
      <c r="FHC525" s="60"/>
      <c r="FHD525" s="61"/>
      <c r="FHE525" s="70"/>
      <c r="FHF525" s="70"/>
      <c r="FHG525" s="60"/>
      <c r="FHH525" s="61"/>
      <c r="FHI525" s="70"/>
      <c r="FHJ525" s="70"/>
      <c r="FHK525" s="60"/>
      <c r="FHL525" s="61"/>
      <c r="FHM525" s="70"/>
      <c r="FHN525" s="70"/>
      <c r="FHO525" s="60"/>
      <c r="FHP525" s="61"/>
      <c r="FHQ525" s="70"/>
      <c r="FHR525" s="70"/>
      <c r="FHS525" s="60"/>
      <c r="FHT525" s="61"/>
      <c r="FHU525" s="70"/>
      <c r="FHV525" s="70"/>
      <c r="FHW525" s="60"/>
      <c r="FHX525" s="61"/>
      <c r="FHY525" s="70"/>
      <c r="FHZ525" s="70"/>
      <c r="FIA525" s="60"/>
      <c r="FIB525" s="61"/>
      <c r="FIC525" s="70"/>
      <c r="FID525" s="70"/>
      <c r="FIE525" s="60"/>
      <c r="FIF525" s="61"/>
      <c r="FIG525" s="70"/>
      <c r="FIH525" s="70"/>
      <c r="FII525" s="60"/>
      <c r="FIJ525" s="61"/>
      <c r="FIK525" s="70"/>
      <c r="FIL525" s="70"/>
      <c r="FIM525" s="60"/>
      <c r="FIN525" s="61"/>
      <c r="FIO525" s="70"/>
      <c r="FIP525" s="70"/>
      <c r="FIQ525" s="60"/>
      <c r="FIR525" s="61"/>
      <c r="FIS525" s="70"/>
      <c r="FIT525" s="70"/>
      <c r="FIU525" s="60"/>
      <c r="FIV525" s="61"/>
      <c r="FIW525" s="70"/>
      <c r="FIX525" s="70"/>
      <c r="FIY525" s="60"/>
      <c r="FIZ525" s="61"/>
      <c r="FJA525" s="70"/>
      <c r="FJB525" s="70"/>
      <c r="FJC525" s="60"/>
      <c r="FJD525" s="61"/>
      <c r="FJE525" s="70"/>
      <c r="FJF525" s="70"/>
      <c r="FJG525" s="60"/>
      <c r="FJH525" s="61"/>
      <c r="FJI525" s="70"/>
      <c r="FJJ525" s="70"/>
      <c r="FJK525" s="60"/>
      <c r="FJL525" s="61"/>
      <c r="FJM525" s="70"/>
      <c r="FJN525" s="70"/>
      <c r="FJO525" s="60"/>
      <c r="FJP525" s="61"/>
      <c r="FJQ525" s="70"/>
      <c r="FJR525" s="70"/>
      <c r="FJS525" s="60"/>
      <c r="FJT525" s="61"/>
      <c r="FJU525" s="70"/>
      <c r="FJV525" s="70"/>
      <c r="FJW525" s="60"/>
      <c r="FJX525" s="61"/>
      <c r="FJY525" s="70"/>
      <c r="FJZ525" s="70"/>
      <c r="FKA525" s="60"/>
      <c r="FKB525" s="61"/>
      <c r="FKC525" s="70"/>
      <c r="FKD525" s="70"/>
      <c r="FKE525" s="60"/>
      <c r="FKF525" s="61"/>
      <c r="FKG525" s="70"/>
      <c r="FKH525" s="70"/>
      <c r="FKI525" s="60"/>
      <c r="FKJ525" s="61"/>
      <c r="FKK525" s="70"/>
      <c r="FKL525" s="70"/>
      <c r="FKM525" s="60"/>
      <c r="FKN525" s="61"/>
      <c r="FKO525" s="70"/>
      <c r="FKP525" s="70"/>
      <c r="FKQ525" s="60"/>
      <c r="FKR525" s="61"/>
      <c r="FKS525" s="70"/>
      <c r="FKT525" s="70"/>
      <c r="FKU525" s="60"/>
      <c r="FKV525" s="61"/>
      <c r="FKW525" s="70"/>
      <c r="FKX525" s="70"/>
      <c r="FKY525" s="60"/>
      <c r="FKZ525" s="61"/>
      <c r="FLA525" s="70"/>
      <c r="FLB525" s="70"/>
      <c r="FLC525" s="60"/>
      <c r="FLD525" s="61"/>
      <c r="FLE525" s="70"/>
      <c r="FLF525" s="70"/>
      <c r="FLG525" s="60"/>
      <c r="FLH525" s="61"/>
      <c r="FLI525" s="70"/>
      <c r="FLJ525" s="70"/>
      <c r="FLK525" s="60"/>
      <c r="FLL525" s="61"/>
      <c r="FLM525" s="70"/>
      <c r="FLN525" s="70"/>
      <c r="FLO525" s="60"/>
      <c r="FLP525" s="61"/>
      <c r="FLQ525" s="70"/>
      <c r="FLR525" s="70"/>
      <c r="FLS525" s="60"/>
      <c r="FLT525" s="61"/>
      <c r="FLU525" s="70"/>
      <c r="FLV525" s="70"/>
      <c r="FLW525" s="60"/>
      <c r="FLX525" s="61"/>
      <c r="FLY525" s="70"/>
      <c r="FLZ525" s="70"/>
      <c r="FMA525" s="60"/>
      <c r="FMB525" s="61"/>
      <c r="FMC525" s="70"/>
      <c r="FMD525" s="70"/>
      <c r="FME525" s="60"/>
      <c r="FMF525" s="61"/>
      <c r="FMG525" s="70"/>
      <c r="FMH525" s="70"/>
      <c r="FMI525" s="60"/>
      <c r="FMJ525" s="61"/>
      <c r="FMK525" s="70"/>
      <c r="FML525" s="70"/>
      <c r="FMM525" s="60"/>
      <c r="FMN525" s="61"/>
      <c r="FMO525" s="70"/>
      <c r="FMP525" s="70"/>
      <c r="FMQ525" s="60"/>
      <c r="FMR525" s="61"/>
      <c r="FMS525" s="70"/>
      <c r="FMT525" s="70"/>
      <c r="FMU525" s="60"/>
      <c r="FMV525" s="61"/>
      <c r="FMW525" s="70"/>
      <c r="FMX525" s="70"/>
      <c r="FMY525" s="60"/>
      <c r="FMZ525" s="61"/>
      <c r="FNA525" s="70"/>
      <c r="FNB525" s="70"/>
      <c r="FNC525" s="60"/>
      <c r="FND525" s="61"/>
      <c r="FNE525" s="70"/>
      <c r="FNF525" s="70"/>
      <c r="FNG525" s="60"/>
      <c r="FNH525" s="61"/>
      <c r="FNI525" s="70"/>
      <c r="FNJ525" s="70"/>
      <c r="FNK525" s="60"/>
      <c r="FNL525" s="61"/>
      <c r="FNM525" s="70"/>
      <c r="FNN525" s="70"/>
      <c r="FNO525" s="60"/>
      <c r="FNP525" s="61"/>
      <c r="FNQ525" s="70"/>
      <c r="FNR525" s="70"/>
      <c r="FNS525" s="60"/>
      <c r="FNT525" s="61"/>
      <c r="FNU525" s="70"/>
      <c r="FNV525" s="70"/>
      <c r="FNW525" s="60"/>
      <c r="FNX525" s="61"/>
      <c r="FNY525" s="70"/>
      <c r="FNZ525" s="70"/>
      <c r="FOA525" s="60"/>
      <c r="FOB525" s="61"/>
      <c r="FOC525" s="70"/>
      <c r="FOD525" s="70"/>
      <c r="FOE525" s="60"/>
      <c r="FOF525" s="61"/>
      <c r="FOG525" s="70"/>
      <c r="FOH525" s="70"/>
      <c r="FOI525" s="60"/>
      <c r="FOJ525" s="61"/>
      <c r="FOK525" s="70"/>
      <c r="FOL525" s="70"/>
      <c r="FOM525" s="60"/>
      <c r="FON525" s="61"/>
      <c r="FOO525" s="70"/>
      <c r="FOP525" s="70"/>
      <c r="FOQ525" s="60"/>
      <c r="FOR525" s="61"/>
      <c r="FOS525" s="70"/>
      <c r="FOT525" s="70"/>
      <c r="FOU525" s="60"/>
      <c r="FOV525" s="61"/>
      <c r="FOW525" s="70"/>
      <c r="FOX525" s="70"/>
      <c r="FOY525" s="60"/>
      <c r="FOZ525" s="61"/>
      <c r="FPA525" s="70"/>
      <c r="FPB525" s="70"/>
      <c r="FPC525" s="60"/>
      <c r="FPD525" s="61"/>
      <c r="FPE525" s="70"/>
      <c r="FPF525" s="70"/>
      <c r="FPG525" s="60"/>
      <c r="FPH525" s="61"/>
      <c r="FPI525" s="70"/>
      <c r="FPJ525" s="70"/>
      <c r="FPK525" s="60"/>
      <c r="FPL525" s="61"/>
      <c r="FPM525" s="70"/>
      <c r="FPN525" s="70"/>
      <c r="FPO525" s="60"/>
      <c r="FPP525" s="61"/>
      <c r="FPQ525" s="70"/>
      <c r="FPR525" s="70"/>
      <c r="FPS525" s="60"/>
      <c r="FPT525" s="61"/>
      <c r="FPU525" s="70"/>
      <c r="FPV525" s="70"/>
      <c r="FPW525" s="60"/>
      <c r="FPX525" s="61"/>
      <c r="FPY525" s="70"/>
      <c r="FPZ525" s="70"/>
      <c r="FQA525" s="60"/>
      <c r="FQB525" s="61"/>
      <c r="FQC525" s="70"/>
      <c r="FQD525" s="70"/>
      <c r="FQE525" s="60"/>
      <c r="FQF525" s="61"/>
      <c r="FQG525" s="70"/>
      <c r="FQH525" s="70"/>
      <c r="FQI525" s="60"/>
      <c r="FQJ525" s="61"/>
      <c r="FQK525" s="70"/>
      <c r="FQL525" s="70"/>
      <c r="FQM525" s="60"/>
      <c r="FQN525" s="61"/>
      <c r="FQO525" s="70"/>
      <c r="FQP525" s="70"/>
      <c r="FQQ525" s="60"/>
      <c r="FQR525" s="61"/>
      <c r="FQS525" s="70"/>
      <c r="FQT525" s="70"/>
      <c r="FQU525" s="60"/>
      <c r="FQV525" s="61"/>
      <c r="FQW525" s="70"/>
      <c r="FQX525" s="70"/>
      <c r="FQY525" s="60"/>
      <c r="FQZ525" s="61"/>
      <c r="FRA525" s="70"/>
      <c r="FRB525" s="70"/>
      <c r="FRC525" s="60"/>
      <c r="FRD525" s="61"/>
      <c r="FRE525" s="70"/>
      <c r="FRF525" s="70"/>
      <c r="FRG525" s="60"/>
      <c r="FRH525" s="61"/>
      <c r="FRI525" s="70"/>
      <c r="FRJ525" s="70"/>
      <c r="FRK525" s="60"/>
      <c r="FRL525" s="61"/>
      <c r="FRM525" s="70"/>
      <c r="FRN525" s="70"/>
      <c r="FRO525" s="60"/>
      <c r="FRP525" s="61"/>
      <c r="FRQ525" s="70"/>
      <c r="FRR525" s="70"/>
      <c r="FRS525" s="60"/>
      <c r="FRT525" s="61"/>
      <c r="FRU525" s="70"/>
      <c r="FRV525" s="70"/>
      <c r="FRW525" s="60"/>
      <c r="FRX525" s="61"/>
      <c r="FRY525" s="70"/>
      <c r="FRZ525" s="70"/>
      <c r="FSA525" s="60"/>
      <c r="FSB525" s="61"/>
      <c r="FSC525" s="70"/>
      <c r="FSD525" s="70"/>
      <c r="FSE525" s="60"/>
      <c r="FSF525" s="61"/>
      <c r="FSG525" s="70"/>
      <c r="FSH525" s="70"/>
      <c r="FSI525" s="60"/>
      <c r="FSJ525" s="61"/>
      <c r="FSK525" s="70"/>
      <c r="FSL525" s="70"/>
      <c r="FSM525" s="60"/>
      <c r="FSN525" s="61"/>
      <c r="FSO525" s="70"/>
      <c r="FSP525" s="70"/>
      <c r="FSQ525" s="60"/>
      <c r="FSR525" s="61"/>
      <c r="FSS525" s="70"/>
      <c r="FST525" s="70"/>
      <c r="FSU525" s="60"/>
      <c r="FSV525" s="61"/>
      <c r="FSW525" s="70"/>
      <c r="FSX525" s="70"/>
      <c r="FSY525" s="60"/>
      <c r="FSZ525" s="61"/>
      <c r="FTA525" s="70"/>
      <c r="FTB525" s="70"/>
      <c r="FTC525" s="60"/>
      <c r="FTD525" s="61"/>
      <c r="FTE525" s="70"/>
      <c r="FTF525" s="70"/>
      <c r="FTG525" s="60"/>
      <c r="FTH525" s="61"/>
      <c r="FTI525" s="70"/>
      <c r="FTJ525" s="70"/>
      <c r="FTK525" s="60"/>
      <c r="FTL525" s="61"/>
      <c r="FTM525" s="70"/>
      <c r="FTN525" s="70"/>
      <c r="FTO525" s="60"/>
      <c r="FTP525" s="61"/>
      <c r="FTQ525" s="70"/>
      <c r="FTR525" s="70"/>
      <c r="FTS525" s="60"/>
      <c r="FTT525" s="61"/>
      <c r="FTU525" s="70"/>
      <c r="FTV525" s="70"/>
      <c r="FTW525" s="60"/>
      <c r="FTX525" s="61"/>
      <c r="FTY525" s="70"/>
      <c r="FTZ525" s="70"/>
      <c r="FUA525" s="60"/>
      <c r="FUB525" s="61"/>
      <c r="FUC525" s="70"/>
      <c r="FUD525" s="70"/>
      <c r="FUE525" s="60"/>
      <c r="FUF525" s="61"/>
      <c r="FUG525" s="70"/>
      <c r="FUH525" s="70"/>
      <c r="FUI525" s="60"/>
      <c r="FUJ525" s="61"/>
      <c r="FUK525" s="70"/>
      <c r="FUL525" s="70"/>
      <c r="FUM525" s="60"/>
      <c r="FUN525" s="61"/>
      <c r="FUO525" s="70"/>
      <c r="FUP525" s="70"/>
      <c r="FUQ525" s="60"/>
      <c r="FUR525" s="61"/>
      <c r="FUS525" s="70"/>
      <c r="FUT525" s="70"/>
      <c r="FUU525" s="60"/>
      <c r="FUV525" s="61"/>
      <c r="FUW525" s="70"/>
      <c r="FUX525" s="70"/>
      <c r="FUY525" s="60"/>
      <c r="FUZ525" s="61"/>
      <c r="FVA525" s="70"/>
      <c r="FVB525" s="70"/>
      <c r="FVC525" s="60"/>
      <c r="FVD525" s="61"/>
      <c r="FVE525" s="70"/>
      <c r="FVF525" s="70"/>
      <c r="FVG525" s="60"/>
      <c r="FVH525" s="61"/>
      <c r="FVI525" s="70"/>
      <c r="FVJ525" s="70"/>
      <c r="FVK525" s="60"/>
      <c r="FVL525" s="61"/>
      <c r="FVM525" s="70"/>
      <c r="FVN525" s="70"/>
      <c r="FVO525" s="60"/>
      <c r="FVP525" s="61"/>
      <c r="FVQ525" s="70"/>
      <c r="FVR525" s="70"/>
      <c r="FVS525" s="60"/>
      <c r="FVT525" s="61"/>
      <c r="FVU525" s="70"/>
      <c r="FVV525" s="70"/>
      <c r="FVW525" s="60"/>
      <c r="FVX525" s="61"/>
      <c r="FVY525" s="70"/>
      <c r="FVZ525" s="70"/>
      <c r="FWA525" s="60"/>
      <c r="FWB525" s="61"/>
      <c r="FWC525" s="70"/>
      <c r="FWD525" s="70"/>
      <c r="FWE525" s="60"/>
      <c r="FWF525" s="61"/>
      <c r="FWG525" s="70"/>
      <c r="FWH525" s="70"/>
      <c r="FWI525" s="60"/>
      <c r="FWJ525" s="61"/>
      <c r="FWK525" s="70"/>
      <c r="FWL525" s="70"/>
      <c r="FWM525" s="60"/>
      <c r="FWN525" s="61"/>
      <c r="FWO525" s="70"/>
      <c r="FWP525" s="70"/>
      <c r="FWQ525" s="60"/>
      <c r="FWR525" s="61"/>
      <c r="FWS525" s="70"/>
      <c r="FWT525" s="70"/>
      <c r="FWU525" s="60"/>
      <c r="FWV525" s="61"/>
      <c r="FWW525" s="70"/>
      <c r="FWX525" s="70"/>
      <c r="FWY525" s="60"/>
      <c r="FWZ525" s="61"/>
      <c r="FXA525" s="70"/>
      <c r="FXB525" s="70"/>
      <c r="FXC525" s="60"/>
      <c r="FXD525" s="61"/>
      <c r="FXE525" s="70"/>
      <c r="FXF525" s="70"/>
      <c r="FXG525" s="60"/>
      <c r="FXH525" s="61"/>
      <c r="FXI525" s="70"/>
      <c r="FXJ525" s="70"/>
      <c r="FXK525" s="60"/>
      <c r="FXL525" s="61"/>
      <c r="FXM525" s="70"/>
      <c r="FXN525" s="70"/>
      <c r="FXO525" s="60"/>
      <c r="FXP525" s="61"/>
      <c r="FXQ525" s="70"/>
      <c r="FXR525" s="70"/>
      <c r="FXS525" s="60"/>
      <c r="FXT525" s="61"/>
      <c r="FXU525" s="70"/>
      <c r="FXV525" s="70"/>
      <c r="FXW525" s="60"/>
      <c r="FXX525" s="61"/>
      <c r="FXY525" s="70"/>
      <c r="FXZ525" s="70"/>
      <c r="FYA525" s="60"/>
      <c r="FYB525" s="61"/>
      <c r="FYC525" s="70"/>
      <c r="FYD525" s="70"/>
      <c r="FYE525" s="60"/>
      <c r="FYF525" s="61"/>
      <c r="FYG525" s="70"/>
      <c r="FYH525" s="70"/>
      <c r="FYI525" s="60"/>
      <c r="FYJ525" s="61"/>
      <c r="FYK525" s="70"/>
      <c r="FYL525" s="70"/>
      <c r="FYM525" s="60"/>
      <c r="FYN525" s="61"/>
      <c r="FYO525" s="70"/>
      <c r="FYP525" s="70"/>
      <c r="FYQ525" s="60"/>
      <c r="FYR525" s="61"/>
      <c r="FYS525" s="70"/>
      <c r="FYT525" s="70"/>
      <c r="FYU525" s="60"/>
      <c r="FYV525" s="61"/>
      <c r="FYW525" s="70"/>
      <c r="FYX525" s="70"/>
      <c r="FYY525" s="60"/>
      <c r="FYZ525" s="61"/>
      <c r="FZA525" s="70"/>
      <c r="FZB525" s="70"/>
      <c r="FZC525" s="60"/>
      <c r="FZD525" s="61"/>
      <c r="FZE525" s="70"/>
      <c r="FZF525" s="70"/>
      <c r="FZG525" s="60"/>
      <c r="FZH525" s="61"/>
      <c r="FZI525" s="70"/>
      <c r="FZJ525" s="70"/>
      <c r="FZK525" s="60"/>
      <c r="FZL525" s="61"/>
      <c r="FZM525" s="70"/>
      <c r="FZN525" s="70"/>
      <c r="FZO525" s="60"/>
      <c r="FZP525" s="61"/>
      <c r="FZQ525" s="70"/>
      <c r="FZR525" s="70"/>
      <c r="FZS525" s="60"/>
      <c r="FZT525" s="61"/>
      <c r="FZU525" s="70"/>
      <c r="FZV525" s="70"/>
      <c r="FZW525" s="60"/>
      <c r="FZX525" s="61"/>
      <c r="FZY525" s="70"/>
      <c r="FZZ525" s="70"/>
      <c r="GAA525" s="60"/>
      <c r="GAB525" s="61"/>
      <c r="GAC525" s="70"/>
      <c r="GAD525" s="70"/>
      <c r="GAE525" s="60"/>
      <c r="GAF525" s="61"/>
      <c r="GAG525" s="70"/>
      <c r="GAH525" s="70"/>
      <c r="GAI525" s="60"/>
      <c r="GAJ525" s="61"/>
      <c r="GAK525" s="70"/>
      <c r="GAL525" s="70"/>
      <c r="GAM525" s="60"/>
      <c r="GAN525" s="61"/>
      <c r="GAO525" s="70"/>
      <c r="GAP525" s="70"/>
      <c r="GAQ525" s="60"/>
      <c r="GAR525" s="61"/>
      <c r="GAS525" s="70"/>
      <c r="GAT525" s="70"/>
      <c r="GAU525" s="60"/>
      <c r="GAV525" s="61"/>
      <c r="GAW525" s="70"/>
      <c r="GAX525" s="70"/>
      <c r="GAY525" s="60"/>
      <c r="GAZ525" s="61"/>
      <c r="GBA525" s="70"/>
      <c r="GBB525" s="70"/>
      <c r="GBC525" s="60"/>
      <c r="GBD525" s="61"/>
      <c r="GBE525" s="70"/>
      <c r="GBF525" s="70"/>
      <c r="GBG525" s="60"/>
      <c r="GBH525" s="61"/>
      <c r="GBI525" s="70"/>
      <c r="GBJ525" s="70"/>
      <c r="GBK525" s="60"/>
      <c r="GBL525" s="61"/>
      <c r="GBM525" s="70"/>
      <c r="GBN525" s="70"/>
      <c r="GBO525" s="60"/>
      <c r="GBP525" s="61"/>
      <c r="GBQ525" s="70"/>
      <c r="GBR525" s="70"/>
      <c r="GBS525" s="60"/>
      <c r="GBT525" s="61"/>
      <c r="GBU525" s="70"/>
      <c r="GBV525" s="70"/>
      <c r="GBW525" s="60"/>
      <c r="GBX525" s="61"/>
      <c r="GBY525" s="70"/>
      <c r="GBZ525" s="70"/>
      <c r="GCA525" s="60"/>
      <c r="GCB525" s="61"/>
      <c r="GCC525" s="70"/>
      <c r="GCD525" s="70"/>
      <c r="GCE525" s="60"/>
      <c r="GCF525" s="61"/>
      <c r="GCG525" s="70"/>
      <c r="GCH525" s="70"/>
      <c r="GCI525" s="60"/>
      <c r="GCJ525" s="61"/>
      <c r="GCK525" s="70"/>
      <c r="GCL525" s="70"/>
      <c r="GCM525" s="60"/>
      <c r="GCN525" s="61"/>
      <c r="GCO525" s="70"/>
      <c r="GCP525" s="70"/>
      <c r="GCQ525" s="60"/>
      <c r="GCR525" s="61"/>
      <c r="GCS525" s="70"/>
      <c r="GCT525" s="70"/>
      <c r="GCU525" s="60"/>
      <c r="GCV525" s="61"/>
      <c r="GCW525" s="70"/>
      <c r="GCX525" s="70"/>
      <c r="GCY525" s="60"/>
      <c r="GCZ525" s="61"/>
      <c r="GDA525" s="70"/>
      <c r="GDB525" s="70"/>
      <c r="GDC525" s="60"/>
      <c r="GDD525" s="61"/>
      <c r="GDE525" s="70"/>
      <c r="GDF525" s="70"/>
      <c r="GDG525" s="60"/>
      <c r="GDH525" s="61"/>
      <c r="GDI525" s="70"/>
      <c r="GDJ525" s="70"/>
      <c r="GDK525" s="60"/>
      <c r="GDL525" s="61"/>
      <c r="GDM525" s="70"/>
      <c r="GDN525" s="70"/>
      <c r="GDO525" s="60"/>
      <c r="GDP525" s="61"/>
      <c r="GDQ525" s="70"/>
      <c r="GDR525" s="70"/>
      <c r="GDS525" s="60"/>
      <c r="GDT525" s="61"/>
      <c r="GDU525" s="70"/>
      <c r="GDV525" s="70"/>
      <c r="GDW525" s="60"/>
      <c r="GDX525" s="61"/>
      <c r="GDY525" s="70"/>
      <c r="GDZ525" s="70"/>
      <c r="GEA525" s="60"/>
      <c r="GEB525" s="61"/>
      <c r="GEC525" s="70"/>
      <c r="GED525" s="70"/>
      <c r="GEE525" s="60"/>
      <c r="GEF525" s="61"/>
      <c r="GEG525" s="70"/>
      <c r="GEH525" s="70"/>
      <c r="GEI525" s="60"/>
      <c r="GEJ525" s="61"/>
      <c r="GEK525" s="70"/>
      <c r="GEL525" s="70"/>
      <c r="GEM525" s="60"/>
      <c r="GEN525" s="61"/>
      <c r="GEO525" s="70"/>
      <c r="GEP525" s="70"/>
      <c r="GEQ525" s="60"/>
      <c r="GER525" s="61"/>
      <c r="GES525" s="70"/>
      <c r="GET525" s="70"/>
      <c r="GEU525" s="60"/>
      <c r="GEV525" s="61"/>
      <c r="GEW525" s="70"/>
      <c r="GEX525" s="70"/>
      <c r="GEY525" s="60"/>
      <c r="GEZ525" s="61"/>
      <c r="GFA525" s="70"/>
      <c r="GFB525" s="70"/>
      <c r="GFC525" s="60"/>
      <c r="GFD525" s="61"/>
      <c r="GFE525" s="70"/>
      <c r="GFF525" s="70"/>
      <c r="GFG525" s="60"/>
      <c r="GFH525" s="61"/>
      <c r="GFI525" s="70"/>
      <c r="GFJ525" s="70"/>
      <c r="GFK525" s="60"/>
      <c r="GFL525" s="61"/>
      <c r="GFM525" s="70"/>
      <c r="GFN525" s="70"/>
      <c r="GFO525" s="60"/>
      <c r="GFP525" s="61"/>
      <c r="GFQ525" s="70"/>
      <c r="GFR525" s="70"/>
      <c r="GFS525" s="60"/>
      <c r="GFT525" s="61"/>
      <c r="GFU525" s="70"/>
      <c r="GFV525" s="70"/>
      <c r="GFW525" s="60"/>
      <c r="GFX525" s="61"/>
      <c r="GFY525" s="70"/>
      <c r="GFZ525" s="70"/>
      <c r="GGA525" s="60"/>
      <c r="GGB525" s="61"/>
      <c r="GGC525" s="70"/>
      <c r="GGD525" s="70"/>
      <c r="GGE525" s="60"/>
      <c r="GGF525" s="61"/>
      <c r="GGG525" s="70"/>
      <c r="GGH525" s="70"/>
      <c r="GGI525" s="60"/>
      <c r="GGJ525" s="61"/>
      <c r="GGK525" s="70"/>
      <c r="GGL525" s="70"/>
      <c r="GGM525" s="60"/>
      <c r="GGN525" s="61"/>
      <c r="GGO525" s="70"/>
      <c r="GGP525" s="70"/>
      <c r="GGQ525" s="60"/>
      <c r="GGR525" s="61"/>
      <c r="GGS525" s="70"/>
      <c r="GGT525" s="70"/>
      <c r="GGU525" s="60"/>
      <c r="GGV525" s="61"/>
      <c r="GGW525" s="70"/>
      <c r="GGX525" s="70"/>
      <c r="GGY525" s="60"/>
      <c r="GGZ525" s="61"/>
      <c r="GHA525" s="70"/>
      <c r="GHB525" s="70"/>
      <c r="GHC525" s="60"/>
      <c r="GHD525" s="61"/>
      <c r="GHE525" s="70"/>
      <c r="GHF525" s="70"/>
      <c r="GHG525" s="60"/>
      <c r="GHH525" s="61"/>
      <c r="GHI525" s="70"/>
      <c r="GHJ525" s="70"/>
      <c r="GHK525" s="60"/>
      <c r="GHL525" s="61"/>
      <c r="GHM525" s="70"/>
      <c r="GHN525" s="70"/>
      <c r="GHO525" s="60"/>
      <c r="GHP525" s="61"/>
      <c r="GHQ525" s="70"/>
      <c r="GHR525" s="70"/>
      <c r="GHS525" s="60"/>
      <c r="GHT525" s="61"/>
      <c r="GHU525" s="70"/>
      <c r="GHV525" s="70"/>
      <c r="GHW525" s="60"/>
      <c r="GHX525" s="61"/>
      <c r="GHY525" s="70"/>
      <c r="GHZ525" s="70"/>
      <c r="GIA525" s="60"/>
      <c r="GIB525" s="61"/>
      <c r="GIC525" s="70"/>
      <c r="GID525" s="70"/>
      <c r="GIE525" s="60"/>
      <c r="GIF525" s="61"/>
      <c r="GIG525" s="70"/>
      <c r="GIH525" s="70"/>
      <c r="GII525" s="60"/>
      <c r="GIJ525" s="61"/>
      <c r="GIK525" s="70"/>
      <c r="GIL525" s="70"/>
      <c r="GIM525" s="60"/>
      <c r="GIN525" s="61"/>
      <c r="GIO525" s="70"/>
      <c r="GIP525" s="70"/>
      <c r="GIQ525" s="60"/>
      <c r="GIR525" s="61"/>
      <c r="GIS525" s="70"/>
      <c r="GIT525" s="70"/>
      <c r="GIU525" s="60"/>
      <c r="GIV525" s="61"/>
      <c r="GIW525" s="70"/>
      <c r="GIX525" s="70"/>
      <c r="GIY525" s="60"/>
      <c r="GIZ525" s="61"/>
      <c r="GJA525" s="70"/>
      <c r="GJB525" s="70"/>
      <c r="GJC525" s="60"/>
      <c r="GJD525" s="61"/>
      <c r="GJE525" s="70"/>
      <c r="GJF525" s="70"/>
      <c r="GJG525" s="60"/>
      <c r="GJH525" s="61"/>
      <c r="GJI525" s="70"/>
      <c r="GJJ525" s="70"/>
      <c r="GJK525" s="60"/>
      <c r="GJL525" s="61"/>
      <c r="GJM525" s="70"/>
      <c r="GJN525" s="70"/>
      <c r="GJO525" s="60"/>
      <c r="GJP525" s="61"/>
      <c r="GJQ525" s="70"/>
      <c r="GJR525" s="70"/>
      <c r="GJS525" s="60"/>
      <c r="GJT525" s="61"/>
      <c r="GJU525" s="70"/>
      <c r="GJV525" s="70"/>
      <c r="GJW525" s="60"/>
      <c r="GJX525" s="61"/>
      <c r="GJY525" s="70"/>
      <c r="GJZ525" s="70"/>
      <c r="GKA525" s="60"/>
      <c r="GKB525" s="61"/>
      <c r="GKC525" s="70"/>
      <c r="GKD525" s="70"/>
      <c r="GKE525" s="60"/>
      <c r="GKF525" s="61"/>
      <c r="GKG525" s="70"/>
      <c r="GKH525" s="70"/>
      <c r="GKI525" s="60"/>
      <c r="GKJ525" s="61"/>
      <c r="GKK525" s="70"/>
      <c r="GKL525" s="70"/>
      <c r="GKM525" s="60"/>
      <c r="GKN525" s="61"/>
      <c r="GKO525" s="70"/>
      <c r="GKP525" s="70"/>
      <c r="GKQ525" s="60"/>
      <c r="GKR525" s="61"/>
      <c r="GKS525" s="70"/>
      <c r="GKT525" s="70"/>
      <c r="GKU525" s="60"/>
      <c r="GKV525" s="61"/>
      <c r="GKW525" s="70"/>
      <c r="GKX525" s="70"/>
      <c r="GKY525" s="60"/>
      <c r="GKZ525" s="61"/>
      <c r="GLA525" s="70"/>
      <c r="GLB525" s="70"/>
      <c r="GLC525" s="60"/>
      <c r="GLD525" s="61"/>
      <c r="GLE525" s="70"/>
      <c r="GLF525" s="70"/>
      <c r="GLG525" s="60"/>
      <c r="GLH525" s="61"/>
      <c r="GLI525" s="70"/>
      <c r="GLJ525" s="70"/>
      <c r="GLK525" s="60"/>
      <c r="GLL525" s="61"/>
      <c r="GLM525" s="70"/>
      <c r="GLN525" s="70"/>
      <c r="GLO525" s="60"/>
      <c r="GLP525" s="61"/>
      <c r="GLQ525" s="70"/>
      <c r="GLR525" s="70"/>
      <c r="GLS525" s="60"/>
      <c r="GLT525" s="61"/>
      <c r="GLU525" s="70"/>
      <c r="GLV525" s="70"/>
      <c r="GLW525" s="60"/>
      <c r="GLX525" s="61"/>
      <c r="GLY525" s="70"/>
      <c r="GLZ525" s="70"/>
      <c r="GMA525" s="60"/>
      <c r="GMB525" s="61"/>
      <c r="GMC525" s="70"/>
      <c r="GMD525" s="70"/>
      <c r="GME525" s="60"/>
      <c r="GMF525" s="61"/>
      <c r="GMG525" s="70"/>
      <c r="GMH525" s="70"/>
      <c r="GMI525" s="60"/>
      <c r="GMJ525" s="61"/>
      <c r="GMK525" s="70"/>
      <c r="GML525" s="70"/>
      <c r="GMM525" s="60"/>
      <c r="GMN525" s="61"/>
      <c r="GMO525" s="70"/>
      <c r="GMP525" s="70"/>
      <c r="GMQ525" s="60"/>
      <c r="GMR525" s="61"/>
      <c r="GMS525" s="70"/>
      <c r="GMT525" s="70"/>
      <c r="GMU525" s="60"/>
      <c r="GMV525" s="61"/>
      <c r="GMW525" s="70"/>
      <c r="GMX525" s="70"/>
      <c r="GMY525" s="60"/>
      <c r="GMZ525" s="61"/>
      <c r="GNA525" s="70"/>
      <c r="GNB525" s="70"/>
      <c r="GNC525" s="60"/>
      <c r="GND525" s="61"/>
      <c r="GNE525" s="70"/>
      <c r="GNF525" s="70"/>
      <c r="GNG525" s="60"/>
      <c r="GNH525" s="61"/>
      <c r="GNI525" s="70"/>
      <c r="GNJ525" s="70"/>
      <c r="GNK525" s="60"/>
      <c r="GNL525" s="61"/>
      <c r="GNM525" s="70"/>
      <c r="GNN525" s="70"/>
      <c r="GNO525" s="60"/>
      <c r="GNP525" s="61"/>
      <c r="GNQ525" s="70"/>
      <c r="GNR525" s="70"/>
      <c r="GNS525" s="60"/>
      <c r="GNT525" s="61"/>
      <c r="GNU525" s="70"/>
      <c r="GNV525" s="70"/>
      <c r="GNW525" s="60"/>
      <c r="GNX525" s="61"/>
      <c r="GNY525" s="70"/>
      <c r="GNZ525" s="70"/>
      <c r="GOA525" s="60"/>
      <c r="GOB525" s="61"/>
      <c r="GOC525" s="70"/>
      <c r="GOD525" s="70"/>
      <c r="GOE525" s="60"/>
      <c r="GOF525" s="61"/>
      <c r="GOG525" s="70"/>
      <c r="GOH525" s="70"/>
      <c r="GOI525" s="60"/>
      <c r="GOJ525" s="61"/>
      <c r="GOK525" s="70"/>
      <c r="GOL525" s="70"/>
      <c r="GOM525" s="60"/>
      <c r="GON525" s="61"/>
      <c r="GOO525" s="70"/>
      <c r="GOP525" s="70"/>
      <c r="GOQ525" s="60"/>
      <c r="GOR525" s="61"/>
      <c r="GOS525" s="70"/>
      <c r="GOT525" s="70"/>
      <c r="GOU525" s="60"/>
      <c r="GOV525" s="61"/>
      <c r="GOW525" s="70"/>
      <c r="GOX525" s="70"/>
      <c r="GOY525" s="60"/>
      <c r="GOZ525" s="61"/>
      <c r="GPA525" s="70"/>
      <c r="GPB525" s="70"/>
      <c r="GPC525" s="60"/>
      <c r="GPD525" s="61"/>
      <c r="GPE525" s="70"/>
      <c r="GPF525" s="70"/>
      <c r="GPG525" s="60"/>
      <c r="GPH525" s="61"/>
      <c r="GPI525" s="70"/>
      <c r="GPJ525" s="70"/>
      <c r="GPK525" s="60"/>
      <c r="GPL525" s="61"/>
      <c r="GPM525" s="70"/>
      <c r="GPN525" s="70"/>
      <c r="GPO525" s="60"/>
      <c r="GPP525" s="61"/>
      <c r="GPQ525" s="70"/>
      <c r="GPR525" s="70"/>
      <c r="GPS525" s="60"/>
      <c r="GPT525" s="61"/>
      <c r="GPU525" s="70"/>
      <c r="GPV525" s="70"/>
      <c r="GPW525" s="60"/>
      <c r="GPX525" s="61"/>
      <c r="GPY525" s="70"/>
      <c r="GPZ525" s="70"/>
      <c r="GQA525" s="60"/>
      <c r="GQB525" s="61"/>
      <c r="GQC525" s="70"/>
      <c r="GQD525" s="70"/>
      <c r="GQE525" s="60"/>
      <c r="GQF525" s="61"/>
      <c r="GQG525" s="70"/>
      <c r="GQH525" s="70"/>
      <c r="GQI525" s="60"/>
      <c r="GQJ525" s="61"/>
      <c r="GQK525" s="70"/>
      <c r="GQL525" s="70"/>
      <c r="GQM525" s="60"/>
      <c r="GQN525" s="61"/>
      <c r="GQO525" s="70"/>
      <c r="GQP525" s="70"/>
      <c r="GQQ525" s="60"/>
      <c r="GQR525" s="61"/>
      <c r="GQS525" s="70"/>
      <c r="GQT525" s="70"/>
      <c r="GQU525" s="60"/>
      <c r="GQV525" s="61"/>
      <c r="GQW525" s="70"/>
      <c r="GQX525" s="70"/>
      <c r="GQY525" s="60"/>
      <c r="GQZ525" s="61"/>
      <c r="GRA525" s="70"/>
      <c r="GRB525" s="70"/>
      <c r="GRC525" s="60"/>
      <c r="GRD525" s="61"/>
      <c r="GRE525" s="70"/>
      <c r="GRF525" s="70"/>
      <c r="GRG525" s="60"/>
      <c r="GRH525" s="61"/>
      <c r="GRI525" s="70"/>
      <c r="GRJ525" s="70"/>
      <c r="GRK525" s="60"/>
      <c r="GRL525" s="61"/>
      <c r="GRM525" s="70"/>
      <c r="GRN525" s="70"/>
      <c r="GRO525" s="60"/>
      <c r="GRP525" s="61"/>
      <c r="GRQ525" s="70"/>
      <c r="GRR525" s="70"/>
      <c r="GRS525" s="60"/>
      <c r="GRT525" s="61"/>
      <c r="GRU525" s="70"/>
      <c r="GRV525" s="70"/>
      <c r="GRW525" s="60"/>
      <c r="GRX525" s="61"/>
      <c r="GRY525" s="70"/>
      <c r="GRZ525" s="70"/>
      <c r="GSA525" s="60"/>
      <c r="GSB525" s="61"/>
      <c r="GSC525" s="70"/>
      <c r="GSD525" s="70"/>
      <c r="GSE525" s="60"/>
      <c r="GSF525" s="61"/>
      <c r="GSG525" s="70"/>
      <c r="GSH525" s="70"/>
      <c r="GSI525" s="60"/>
      <c r="GSJ525" s="61"/>
      <c r="GSK525" s="70"/>
      <c r="GSL525" s="70"/>
      <c r="GSM525" s="60"/>
      <c r="GSN525" s="61"/>
      <c r="GSO525" s="70"/>
      <c r="GSP525" s="70"/>
      <c r="GSQ525" s="60"/>
      <c r="GSR525" s="61"/>
      <c r="GSS525" s="70"/>
      <c r="GST525" s="70"/>
      <c r="GSU525" s="60"/>
      <c r="GSV525" s="61"/>
      <c r="GSW525" s="70"/>
      <c r="GSX525" s="70"/>
      <c r="GSY525" s="60"/>
      <c r="GSZ525" s="61"/>
      <c r="GTA525" s="70"/>
      <c r="GTB525" s="70"/>
      <c r="GTC525" s="60"/>
      <c r="GTD525" s="61"/>
      <c r="GTE525" s="70"/>
      <c r="GTF525" s="70"/>
      <c r="GTG525" s="60"/>
      <c r="GTH525" s="61"/>
      <c r="GTI525" s="70"/>
      <c r="GTJ525" s="70"/>
      <c r="GTK525" s="60"/>
      <c r="GTL525" s="61"/>
      <c r="GTM525" s="70"/>
      <c r="GTN525" s="70"/>
      <c r="GTO525" s="60"/>
      <c r="GTP525" s="61"/>
      <c r="GTQ525" s="70"/>
      <c r="GTR525" s="70"/>
      <c r="GTS525" s="60"/>
      <c r="GTT525" s="61"/>
      <c r="GTU525" s="70"/>
      <c r="GTV525" s="70"/>
      <c r="GTW525" s="60"/>
      <c r="GTX525" s="61"/>
      <c r="GTY525" s="70"/>
      <c r="GTZ525" s="70"/>
      <c r="GUA525" s="60"/>
      <c r="GUB525" s="61"/>
      <c r="GUC525" s="70"/>
      <c r="GUD525" s="70"/>
      <c r="GUE525" s="60"/>
      <c r="GUF525" s="61"/>
      <c r="GUG525" s="70"/>
      <c r="GUH525" s="70"/>
      <c r="GUI525" s="60"/>
      <c r="GUJ525" s="61"/>
      <c r="GUK525" s="70"/>
      <c r="GUL525" s="70"/>
      <c r="GUM525" s="60"/>
      <c r="GUN525" s="61"/>
      <c r="GUO525" s="70"/>
      <c r="GUP525" s="70"/>
      <c r="GUQ525" s="60"/>
      <c r="GUR525" s="61"/>
      <c r="GUS525" s="70"/>
      <c r="GUT525" s="70"/>
      <c r="GUU525" s="60"/>
      <c r="GUV525" s="61"/>
      <c r="GUW525" s="70"/>
      <c r="GUX525" s="70"/>
      <c r="GUY525" s="60"/>
      <c r="GUZ525" s="61"/>
      <c r="GVA525" s="70"/>
      <c r="GVB525" s="70"/>
      <c r="GVC525" s="60"/>
      <c r="GVD525" s="61"/>
      <c r="GVE525" s="70"/>
      <c r="GVF525" s="70"/>
      <c r="GVG525" s="60"/>
      <c r="GVH525" s="61"/>
      <c r="GVI525" s="70"/>
      <c r="GVJ525" s="70"/>
      <c r="GVK525" s="60"/>
      <c r="GVL525" s="61"/>
      <c r="GVM525" s="70"/>
      <c r="GVN525" s="70"/>
      <c r="GVO525" s="60"/>
      <c r="GVP525" s="61"/>
      <c r="GVQ525" s="70"/>
      <c r="GVR525" s="70"/>
      <c r="GVS525" s="60"/>
      <c r="GVT525" s="61"/>
      <c r="GVU525" s="70"/>
      <c r="GVV525" s="70"/>
      <c r="GVW525" s="60"/>
      <c r="GVX525" s="61"/>
      <c r="GVY525" s="70"/>
      <c r="GVZ525" s="70"/>
      <c r="GWA525" s="60"/>
      <c r="GWB525" s="61"/>
      <c r="GWC525" s="70"/>
      <c r="GWD525" s="70"/>
      <c r="GWE525" s="60"/>
      <c r="GWF525" s="61"/>
      <c r="GWG525" s="70"/>
      <c r="GWH525" s="70"/>
      <c r="GWI525" s="60"/>
      <c r="GWJ525" s="61"/>
      <c r="GWK525" s="70"/>
      <c r="GWL525" s="70"/>
      <c r="GWM525" s="60"/>
      <c r="GWN525" s="61"/>
      <c r="GWO525" s="70"/>
      <c r="GWP525" s="70"/>
      <c r="GWQ525" s="60"/>
      <c r="GWR525" s="61"/>
      <c r="GWS525" s="70"/>
      <c r="GWT525" s="70"/>
      <c r="GWU525" s="60"/>
      <c r="GWV525" s="61"/>
      <c r="GWW525" s="70"/>
      <c r="GWX525" s="70"/>
      <c r="GWY525" s="60"/>
      <c r="GWZ525" s="61"/>
      <c r="GXA525" s="70"/>
      <c r="GXB525" s="70"/>
      <c r="GXC525" s="60"/>
      <c r="GXD525" s="61"/>
      <c r="GXE525" s="70"/>
      <c r="GXF525" s="70"/>
      <c r="GXG525" s="60"/>
      <c r="GXH525" s="61"/>
      <c r="GXI525" s="70"/>
      <c r="GXJ525" s="70"/>
      <c r="GXK525" s="60"/>
      <c r="GXL525" s="61"/>
      <c r="GXM525" s="70"/>
      <c r="GXN525" s="70"/>
      <c r="GXO525" s="60"/>
      <c r="GXP525" s="61"/>
      <c r="GXQ525" s="70"/>
      <c r="GXR525" s="70"/>
      <c r="GXS525" s="60"/>
      <c r="GXT525" s="61"/>
      <c r="GXU525" s="70"/>
      <c r="GXV525" s="70"/>
      <c r="GXW525" s="60"/>
      <c r="GXX525" s="61"/>
      <c r="GXY525" s="70"/>
      <c r="GXZ525" s="70"/>
      <c r="GYA525" s="60"/>
      <c r="GYB525" s="61"/>
      <c r="GYC525" s="70"/>
      <c r="GYD525" s="70"/>
      <c r="GYE525" s="60"/>
      <c r="GYF525" s="61"/>
      <c r="GYG525" s="70"/>
      <c r="GYH525" s="70"/>
      <c r="GYI525" s="60"/>
      <c r="GYJ525" s="61"/>
      <c r="GYK525" s="70"/>
      <c r="GYL525" s="70"/>
      <c r="GYM525" s="60"/>
      <c r="GYN525" s="61"/>
      <c r="GYO525" s="70"/>
      <c r="GYP525" s="70"/>
      <c r="GYQ525" s="60"/>
      <c r="GYR525" s="61"/>
      <c r="GYS525" s="70"/>
      <c r="GYT525" s="70"/>
      <c r="GYU525" s="60"/>
      <c r="GYV525" s="61"/>
      <c r="GYW525" s="70"/>
      <c r="GYX525" s="70"/>
      <c r="GYY525" s="60"/>
      <c r="GYZ525" s="61"/>
      <c r="GZA525" s="70"/>
      <c r="GZB525" s="70"/>
      <c r="GZC525" s="60"/>
      <c r="GZD525" s="61"/>
      <c r="GZE525" s="70"/>
      <c r="GZF525" s="70"/>
      <c r="GZG525" s="60"/>
      <c r="GZH525" s="61"/>
      <c r="GZI525" s="70"/>
      <c r="GZJ525" s="70"/>
      <c r="GZK525" s="60"/>
      <c r="GZL525" s="61"/>
      <c r="GZM525" s="70"/>
      <c r="GZN525" s="70"/>
      <c r="GZO525" s="60"/>
      <c r="GZP525" s="61"/>
      <c r="GZQ525" s="70"/>
      <c r="GZR525" s="70"/>
      <c r="GZS525" s="60"/>
      <c r="GZT525" s="61"/>
      <c r="GZU525" s="70"/>
      <c r="GZV525" s="70"/>
      <c r="GZW525" s="60"/>
      <c r="GZX525" s="61"/>
      <c r="GZY525" s="70"/>
      <c r="GZZ525" s="70"/>
      <c r="HAA525" s="60"/>
      <c r="HAB525" s="61"/>
      <c r="HAC525" s="70"/>
      <c r="HAD525" s="70"/>
      <c r="HAE525" s="60"/>
      <c r="HAF525" s="61"/>
      <c r="HAG525" s="70"/>
      <c r="HAH525" s="70"/>
      <c r="HAI525" s="60"/>
      <c r="HAJ525" s="61"/>
      <c r="HAK525" s="70"/>
      <c r="HAL525" s="70"/>
      <c r="HAM525" s="60"/>
      <c r="HAN525" s="61"/>
      <c r="HAO525" s="70"/>
      <c r="HAP525" s="70"/>
      <c r="HAQ525" s="60"/>
      <c r="HAR525" s="61"/>
      <c r="HAS525" s="70"/>
      <c r="HAT525" s="70"/>
      <c r="HAU525" s="60"/>
      <c r="HAV525" s="61"/>
      <c r="HAW525" s="70"/>
      <c r="HAX525" s="70"/>
      <c r="HAY525" s="60"/>
      <c r="HAZ525" s="61"/>
      <c r="HBA525" s="70"/>
      <c r="HBB525" s="70"/>
      <c r="HBC525" s="60"/>
      <c r="HBD525" s="61"/>
      <c r="HBE525" s="70"/>
      <c r="HBF525" s="70"/>
      <c r="HBG525" s="60"/>
      <c r="HBH525" s="61"/>
      <c r="HBI525" s="70"/>
      <c r="HBJ525" s="70"/>
      <c r="HBK525" s="60"/>
      <c r="HBL525" s="61"/>
      <c r="HBM525" s="70"/>
      <c r="HBN525" s="70"/>
      <c r="HBO525" s="60"/>
      <c r="HBP525" s="61"/>
      <c r="HBQ525" s="70"/>
      <c r="HBR525" s="70"/>
      <c r="HBS525" s="60"/>
      <c r="HBT525" s="61"/>
      <c r="HBU525" s="70"/>
      <c r="HBV525" s="70"/>
      <c r="HBW525" s="60"/>
      <c r="HBX525" s="61"/>
      <c r="HBY525" s="70"/>
      <c r="HBZ525" s="70"/>
      <c r="HCA525" s="60"/>
      <c r="HCB525" s="61"/>
      <c r="HCC525" s="70"/>
      <c r="HCD525" s="70"/>
      <c r="HCE525" s="60"/>
      <c r="HCF525" s="61"/>
      <c r="HCG525" s="70"/>
      <c r="HCH525" s="70"/>
      <c r="HCI525" s="60"/>
      <c r="HCJ525" s="61"/>
      <c r="HCK525" s="70"/>
      <c r="HCL525" s="70"/>
      <c r="HCM525" s="60"/>
      <c r="HCN525" s="61"/>
      <c r="HCO525" s="70"/>
      <c r="HCP525" s="70"/>
      <c r="HCQ525" s="60"/>
      <c r="HCR525" s="61"/>
      <c r="HCS525" s="70"/>
      <c r="HCT525" s="70"/>
      <c r="HCU525" s="60"/>
      <c r="HCV525" s="61"/>
      <c r="HCW525" s="70"/>
      <c r="HCX525" s="70"/>
      <c r="HCY525" s="60"/>
      <c r="HCZ525" s="61"/>
      <c r="HDA525" s="70"/>
      <c r="HDB525" s="70"/>
      <c r="HDC525" s="60"/>
      <c r="HDD525" s="61"/>
      <c r="HDE525" s="70"/>
      <c r="HDF525" s="70"/>
      <c r="HDG525" s="60"/>
      <c r="HDH525" s="61"/>
      <c r="HDI525" s="70"/>
      <c r="HDJ525" s="70"/>
      <c r="HDK525" s="60"/>
      <c r="HDL525" s="61"/>
      <c r="HDM525" s="70"/>
      <c r="HDN525" s="70"/>
      <c r="HDO525" s="60"/>
      <c r="HDP525" s="61"/>
      <c r="HDQ525" s="70"/>
      <c r="HDR525" s="70"/>
      <c r="HDS525" s="60"/>
      <c r="HDT525" s="61"/>
      <c r="HDU525" s="70"/>
      <c r="HDV525" s="70"/>
      <c r="HDW525" s="60"/>
      <c r="HDX525" s="61"/>
      <c r="HDY525" s="70"/>
      <c r="HDZ525" s="70"/>
      <c r="HEA525" s="60"/>
      <c r="HEB525" s="61"/>
      <c r="HEC525" s="70"/>
      <c r="HED525" s="70"/>
      <c r="HEE525" s="60"/>
      <c r="HEF525" s="61"/>
      <c r="HEG525" s="70"/>
      <c r="HEH525" s="70"/>
      <c r="HEI525" s="60"/>
      <c r="HEJ525" s="61"/>
      <c r="HEK525" s="70"/>
      <c r="HEL525" s="70"/>
      <c r="HEM525" s="60"/>
      <c r="HEN525" s="61"/>
      <c r="HEO525" s="70"/>
      <c r="HEP525" s="70"/>
      <c r="HEQ525" s="60"/>
      <c r="HER525" s="61"/>
      <c r="HES525" s="70"/>
      <c r="HET525" s="70"/>
      <c r="HEU525" s="60"/>
      <c r="HEV525" s="61"/>
      <c r="HEW525" s="70"/>
      <c r="HEX525" s="70"/>
      <c r="HEY525" s="60"/>
      <c r="HEZ525" s="61"/>
      <c r="HFA525" s="70"/>
      <c r="HFB525" s="70"/>
      <c r="HFC525" s="60"/>
      <c r="HFD525" s="61"/>
      <c r="HFE525" s="70"/>
      <c r="HFF525" s="70"/>
      <c r="HFG525" s="60"/>
      <c r="HFH525" s="61"/>
      <c r="HFI525" s="70"/>
      <c r="HFJ525" s="70"/>
      <c r="HFK525" s="60"/>
      <c r="HFL525" s="61"/>
      <c r="HFM525" s="70"/>
      <c r="HFN525" s="70"/>
      <c r="HFO525" s="60"/>
      <c r="HFP525" s="61"/>
      <c r="HFQ525" s="70"/>
      <c r="HFR525" s="70"/>
      <c r="HFS525" s="60"/>
      <c r="HFT525" s="61"/>
      <c r="HFU525" s="70"/>
      <c r="HFV525" s="70"/>
      <c r="HFW525" s="60"/>
      <c r="HFX525" s="61"/>
      <c r="HFY525" s="70"/>
      <c r="HFZ525" s="70"/>
      <c r="HGA525" s="60"/>
      <c r="HGB525" s="61"/>
      <c r="HGC525" s="70"/>
      <c r="HGD525" s="70"/>
      <c r="HGE525" s="60"/>
      <c r="HGF525" s="61"/>
      <c r="HGG525" s="70"/>
      <c r="HGH525" s="70"/>
      <c r="HGI525" s="60"/>
      <c r="HGJ525" s="61"/>
      <c r="HGK525" s="70"/>
      <c r="HGL525" s="70"/>
      <c r="HGM525" s="60"/>
      <c r="HGN525" s="61"/>
      <c r="HGO525" s="70"/>
      <c r="HGP525" s="70"/>
      <c r="HGQ525" s="60"/>
      <c r="HGR525" s="61"/>
      <c r="HGS525" s="70"/>
      <c r="HGT525" s="70"/>
      <c r="HGU525" s="60"/>
      <c r="HGV525" s="61"/>
      <c r="HGW525" s="70"/>
      <c r="HGX525" s="70"/>
      <c r="HGY525" s="60"/>
      <c r="HGZ525" s="61"/>
      <c r="HHA525" s="70"/>
      <c r="HHB525" s="70"/>
      <c r="HHC525" s="60"/>
      <c r="HHD525" s="61"/>
      <c r="HHE525" s="70"/>
      <c r="HHF525" s="70"/>
      <c r="HHG525" s="60"/>
      <c r="HHH525" s="61"/>
      <c r="HHI525" s="70"/>
      <c r="HHJ525" s="70"/>
      <c r="HHK525" s="60"/>
      <c r="HHL525" s="61"/>
      <c r="HHM525" s="70"/>
      <c r="HHN525" s="70"/>
      <c r="HHO525" s="60"/>
      <c r="HHP525" s="61"/>
      <c r="HHQ525" s="70"/>
      <c r="HHR525" s="70"/>
      <c r="HHS525" s="60"/>
      <c r="HHT525" s="61"/>
      <c r="HHU525" s="70"/>
      <c r="HHV525" s="70"/>
      <c r="HHW525" s="60"/>
      <c r="HHX525" s="61"/>
      <c r="HHY525" s="70"/>
      <c r="HHZ525" s="70"/>
      <c r="HIA525" s="60"/>
      <c r="HIB525" s="61"/>
      <c r="HIC525" s="70"/>
      <c r="HID525" s="70"/>
      <c r="HIE525" s="60"/>
      <c r="HIF525" s="61"/>
      <c r="HIG525" s="70"/>
      <c r="HIH525" s="70"/>
      <c r="HII525" s="60"/>
      <c r="HIJ525" s="61"/>
      <c r="HIK525" s="70"/>
      <c r="HIL525" s="70"/>
      <c r="HIM525" s="60"/>
      <c r="HIN525" s="61"/>
      <c r="HIO525" s="70"/>
      <c r="HIP525" s="70"/>
      <c r="HIQ525" s="60"/>
      <c r="HIR525" s="61"/>
      <c r="HIS525" s="70"/>
      <c r="HIT525" s="70"/>
      <c r="HIU525" s="60"/>
      <c r="HIV525" s="61"/>
      <c r="HIW525" s="70"/>
      <c r="HIX525" s="70"/>
      <c r="HIY525" s="60"/>
      <c r="HIZ525" s="61"/>
      <c r="HJA525" s="70"/>
      <c r="HJB525" s="70"/>
      <c r="HJC525" s="60"/>
      <c r="HJD525" s="61"/>
      <c r="HJE525" s="70"/>
      <c r="HJF525" s="70"/>
      <c r="HJG525" s="60"/>
      <c r="HJH525" s="61"/>
      <c r="HJI525" s="70"/>
      <c r="HJJ525" s="70"/>
      <c r="HJK525" s="60"/>
      <c r="HJL525" s="61"/>
      <c r="HJM525" s="70"/>
      <c r="HJN525" s="70"/>
      <c r="HJO525" s="60"/>
      <c r="HJP525" s="61"/>
      <c r="HJQ525" s="70"/>
      <c r="HJR525" s="70"/>
      <c r="HJS525" s="60"/>
      <c r="HJT525" s="61"/>
      <c r="HJU525" s="70"/>
      <c r="HJV525" s="70"/>
      <c r="HJW525" s="60"/>
      <c r="HJX525" s="61"/>
      <c r="HJY525" s="70"/>
      <c r="HJZ525" s="70"/>
      <c r="HKA525" s="60"/>
      <c r="HKB525" s="61"/>
      <c r="HKC525" s="70"/>
      <c r="HKD525" s="70"/>
      <c r="HKE525" s="60"/>
      <c r="HKF525" s="61"/>
      <c r="HKG525" s="70"/>
      <c r="HKH525" s="70"/>
      <c r="HKI525" s="60"/>
      <c r="HKJ525" s="61"/>
      <c r="HKK525" s="70"/>
      <c r="HKL525" s="70"/>
      <c r="HKM525" s="60"/>
      <c r="HKN525" s="61"/>
      <c r="HKO525" s="70"/>
      <c r="HKP525" s="70"/>
      <c r="HKQ525" s="60"/>
      <c r="HKR525" s="61"/>
      <c r="HKS525" s="70"/>
      <c r="HKT525" s="70"/>
      <c r="HKU525" s="60"/>
      <c r="HKV525" s="61"/>
      <c r="HKW525" s="70"/>
      <c r="HKX525" s="70"/>
      <c r="HKY525" s="60"/>
      <c r="HKZ525" s="61"/>
      <c r="HLA525" s="70"/>
      <c r="HLB525" s="70"/>
      <c r="HLC525" s="60"/>
      <c r="HLD525" s="61"/>
      <c r="HLE525" s="70"/>
      <c r="HLF525" s="70"/>
      <c r="HLG525" s="60"/>
      <c r="HLH525" s="61"/>
      <c r="HLI525" s="70"/>
      <c r="HLJ525" s="70"/>
      <c r="HLK525" s="60"/>
      <c r="HLL525" s="61"/>
      <c r="HLM525" s="70"/>
      <c r="HLN525" s="70"/>
      <c r="HLO525" s="60"/>
      <c r="HLP525" s="61"/>
      <c r="HLQ525" s="70"/>
      <c r="HLR525" s="70"/>
      <c r="HLS525" s="60"/>
      <c r="HLT525" s="61"/>
      <c r="HLU525" s="70"/>
      <c r="HLV525" s="70"/>
      <c r="HLW525" s="60"/>
      <c r="HLX525" s="61"/>
      <c r="HLY525" s="70"/>
      <c r="HLZ525" s="70"/>
      <c r="HMA525" s="60"/>
      <c r="HMB525" s="61"/>
      <c r="HMC525" s="70"/>
      <c r="HMD525" s="70"/>
      <c r="HME525" s="60"/>
      <c r="HMF525" s="61"/>
      <c r="HMG525" s="70"/>
      <c r="HMH525" s="70"/>
      <c r="HMI525" s="60"/>
      <c r="HMJ525" s="61"/>
      <c r="HMK525" s="70"/>
      <c r="HML525" s="70"/>
      <c r="HMM525" s="60"/>
      <c r="HMN525" s="61"/>
      <c r="HMO525" s="70"/>
      <c r="HMP525" s="70"/>
      <c r="HMQ525" s="60"/>
      <c r="HMR525" s="61"/>
      <c r="HMS525" s="70"/>
      <c r="HMT525" s="70"/>
      <c r="HMU525" s="60"/>
      <c r="HMV525" s="61"/>
      <c r="HMW525" s="70"/>
      <c r="HMX525" s="70"/>
      <c r="HMY525" s="60"/>
      <c r="HMZ525" s="61"/>
      <c r="HNA525" s="70"/>
      <c r="HNB525" s="70"/>
      <c r="HNC525" s="60"/>
      <c r="HND525" s="61"/>
      <c r="HNE525" s="70"/>
      <c r="HNF525" s="70"/>
      <c r="HNG525" s="60"/>
      <c r="HNH525" s="61"/>
      <c r="HNI525" s="70"/>
      <c r="HNJ525" s="70"/>
      <c r="HNK525" s="60"/>
      <c r="HNL525" s="61"/>
      <c r="HNM525" s="70"/>
      <c r="HNN525" s="70"/>
      <c r="HNO525" s="60"/>
      <c r="HNP525" s="61"/>
      <c r="HNQ525" s="70"/>
      <c r="HNR525" s="70"/>
      <c r="HNS525" s="60"/>
      <c r="HNT525" s="61"/>
      <c r="HNU525" s="70"/>
      <c r="HNV525" s="70"/>
      <c r="HNW525" s="60"/>
      <c r="HNX525" s="61"/>
      <c r="HNY525" s="70"/>
      <c r="HNZ525" s="70"/>
      <c r="HOA525" s="60"/>
      <c r="HOB525" s="61"/>
      <c r="HOC525" s="70"/>
      <c r="HOD525" s="70"/>
      <c r="HOE525" s="60"/>
      <c r="HOF525" s="61"/>
      <c r="HOG525" s="70"/>
      <c r="HOH525" s="70"/>
      <c r="HOI525" s="60"/>
      <c r="HOJ525" s="61"/>
      <c r="HOK525" s="70"/>
      <c r="HOL525" s="70"/>
      <c r="HOM525" s="60"/>
      <c r="HON525" s="61"/>
      <c r="HOO525" s="70"/>
      <c r="HOP525" s="70"/>
      <c r="HOQ525" s="60"/>
      <c r="HOR525" s="61"/>
      <c r="HOS525" s="70"/>
      <c r="HOT525" s="70"/>
      <c r="HOU525" s="60"/>
      <c r="HOV525" s="61"/>
      <c r="HOW525" s="70"/>
      <c r="HOX525" s="70"/>
      <c r="HOY525" s="60"/>
      <c r="HOZ525" s="61"/>
      <c r="HPA525" s="70"/>
      <c r="HPB525" s="70"/>
      <c r="HPC525" s="60"/>
      <c r="HPD525" s="61"/>
      <c r="HPE525" s="70"/>
      <c r="HPF525" s="70"/>
      <c r="HPG525" s="60"/>
      <c r="HPH525" s="61"/>
      <c r="HPI525" s="70"/>
      <c r="HPJ525" s="70"/>
      <c r="HPK525" s="60"/>
      <c r="HPL525" s="61"/>
      <c r="HPM525" s="70"/>
      <c r="HPN525" s="70"/>
      <c r="HPO525" s="60"/>
      <c r="HPP525" s="61"/>
      <c r="HPQ525" s="70"/>
      <c r="HPR525" s="70"/>
      <c r="HPS525" s="60"/>
      <c r="HPT525" s="61"/>
      <c r="HPU525" s="70"/>
      <c r="HPV525" s="70"/>
      <c r="HPW525" s="60"/>
      <c r="HPX525" s="61"/>
      <c r="HPY525" s="70"/>
      <c r="HPZ525" s="70"/>
      <c r="HQA525" s="60"/>
      <c r="HQB525" s="61"/>
      <c r="HQC525" s="70"/>
      <c r="HQD525" s="70"/>
      <c r="HQE525" s="60"/>
      <c r="HQF525" s="61"/>
      <c r="HQG525" s="70"/>
      <c r="HQH525" s="70"/>
      <c r="HQI525" s="60"/>
      <c r="HQJ525" s="61"/>
      <c r="HQK525" s="70"/>
      <c r="HQL525" s="70"/>
      <c r="HQM525" s="60"/>
      <c r="HQN525" s="61"/>
      <c r="HQO525" s="70"/>
      <c r="HQP525" s="70"/>
      <c r="HQQ525" s="60"/>
      <c r="HQR525" s="61"/>
      <c r="HQS525" s="70"/>
      <c r="HQT525" s="70"/>
      <c r="HQU525" s="60"/>
      <c r="HQV525" s="61"/>
      <c r="HQW525" s="70"/>
      <c r="HQX525" s="70"/>
      <c r="HQY525" s="60"/>
      <c r="HQZ525" s="61"/>
      <c r="HRA525" s="70"/>
      <c r="HRB525" s="70"/>
      <c r="HRC525" s="60"/>
      <c r="HRD525" s="61"/>
      <c r="HRE525" s="70"/>
      <c r="HRF525" s="70"/>
      <c r="HRG525" s="60"/>
      <c r="HRH525" s="61"/>
      <c r="HRI525" s="70"/>
      <c r="HRJ525" s="70"/>
      <c r="HRK525" s="60"/>
      <c r="HRL525" s="61"/>
      <c r="HRM525" s="70"/>
      <c r="HRN525" s="70"/>
      <c r="HRO525" s="60"/>
      <c r="HRP525" s="61"/>
      <c r="HRQ525" s="70"/>
      <c r="HRR525" s="70"/>
      <c r="HRS525" s="60"/>
      <c r="HRT525" s="61"/>
      <c r="HRU525" s="70"/>
      <c r="HRV525" s="70"/>
      <c r="HRW525" s="60"/>
      <c r="HRX525" s="61"/>
      <c r="HRY525" s="70"/>
      <c r="HRZ525" s="70"/>
      <c r="HSA525" s="60"/>
      <c r="HSB525" s="61"/>
      <c r="HSC525" s="70"/>
      <c r="HSD525" s="70"/>
      <c r="HSE525" s="60"/>
      <c r="HSF525" s="61"/>
      <c r="HSG525" s="70"/>
      <c r="HSH525" s="70"/>
      <c r="HSI525" s="60"/>
      <c r="HSJ525" s="61"/>
      <c r="HSK525" s="70"/>
      <c r="HSL525" s="70"/>
      <c r="HSM525" s="60"/>
      <c r="HSN525" s="61"/>
      <c r="HSO525" s="70"/>
      <c r="HSP525" s="70"/>
      <c r="HSQ525" s="60"/>
      <c r="HSR525" s="61"/>
      <c r="HSS525" s="70"/>
      <c r="HST525" s="70"/>
      <c r="HSU525" s="60"/>
      <c r="HSV525" s="61"/>
      <c r="HSW525" s="70"/>
      <c r="HSX525" s="70"/>
      <c r="HSY525" s="60"/>
      <c r="HSZ525" s="61"/>
      <c r="HTA525" s="70"/>
      <c r="HTB525" s="70"/>
      <c r="HTC525" s="60"/>
      <c r="HTD525" s="61"/>
      <c r="HTE525" s="70"/>
      <c r="HTF525" s="70"/>
      <c r="HTG525" s="60"/>
      <c r="HTH525" s="61"/>
      <c r="HTI525" s="70"/>
      <c r="HTJ525" s="70"/>
      <c r="HTK525" s="60"/>
      <c r="HTL525" s="61"/>
      <c r="HTM525" s="70"/>
      <c r="HTN525" s="70"/>
      <c r="HTO525" s="60"/>
      <c r="HTP525" s="61"/>
      <c r="HTQ525" s="70"/>
      <c r="HTR525" s="70"/>
      <c r="HTS525" s="60"/>
      <c r="HTT525" s="61"/>
      <c r="HTU525" s="70"/>
      <c r="HTV525" s="70"/>
      <c r="HTW525" s="60"/>
      <c r="HTX525" s="61"/>
      <c r="HTY525" s="70"/>
      <c r="HTZ525" s="70"/>
      <c r="HUA525" s="60"/>
      <c r="HUB525" s="61"/>
      <c r="HUC525" s="70"/>
      <c r="HUD525" s="70"/>
      <c r="HUE525" s="60"/>
      <c r="HUF525" s="61"/>
      <c r="HUG525" s="70"/>
      <c r="HUH525" s="70"/>
      <c r="HUI525" s="60"/>
      <c r="HUJ525" s="61"/>
      <c r="HUK525" s="70"/>
      <c r="HUL525" s="70"/>
      <c r="HUM525" s="60"/>
      <c r="HUN525" s="61"/>
      <c r="HUO525" s="70"/>
      <c r="HUP525" s="70"/>
      <c r="HUQ525" s="60"/>
      <c r="HUR525" s="61"/>
      <c r="HUS525" s="70"/>
      <c r="HUT525" s="70"/>
      <c r="HUU525" s="60"/>
      <c r="HUV525" s="61"/>
      <c r="HUW525" s="70"/>
      <c r="HUX525" s="70"/>
      <c r="HUY525" s="60"/>
      <c r="HUZ525" s="61"/>
      <c r="HVA525" s="70"/>
      <c r="HVB525" s="70"/>
      <c r="HVC525" s="60"/>
      <c r="HVD525" s="61"/>
      <c r="HVE525" s="70"/>
      <c r="HVF525" s="70"/>
      <c r="HVG525" s="60"/>
      <c r="HVH525" s="61"/>
      <c r="HVI525" s="70"/>
      <c r="HVJ525" s="70"/>
      <c r="HVK525" s="60"/>
      <c r="HVL525" s="61"/>
      <c r="HVM525" s="70"/>
      <c r="HVN525" s="70"/>
      <c r="HVO525" s="60"/>
      <c r="HVP525" s="61"/>
      <c r="HVQ525" s="70"/>
      <c r="HVR525" s="70"/>
      <c r="HVS525" s="60"/>
      <c r="HVT525" s="61"/>
      <c r="HVU525" s="70"/>
      <c r="HVV525" s="70"/>
      <c r="HVW525" s="60"/>
      <c r="HVX525" s="61"/>
      <c r="HVY525" s="70"/>
      <c r="HVZ525" s="70"/>
      <c r="HWA525" s="60"/>
      <c r="HWB525" s="61"/>
      <c r="HWC525" s="70"/>
      <c r="HWD525" s="70"/>
      <c r="HWE525" s="60"/>
      <c r="HWF525" s="61"/>
      <c r="HWG525" s="70"/>
      <c r="HWH525" s="70"/>
      <c r="HWI525" s="60"/>
      <c r="HWJ525" s="61"/>
      <c r="HWK525" s="70"/>
      <c r="HWL525" s="70"/>
      <c r="HWM525" s="60"/>
      <c r="HWN525" s="61"/>
      <c r="HWO525" s="70"/>
      <c r="HWP525" s="70"/>
      <c r="HWQ525" s="60"/>
      <c r="HWR525" s="61"/>
      <c r="HWS525" s="70"/>
      <c r="HWT525" s="70"/>
      <c r="HWU525" s="60"/>
      <c r="HWV525" s="61"/>
      <c r="HWW525" s="70"/>
      <c r="HWX525" s="70"/>
      <c r="HWY525" s="60"/>
      <c r="HWZ525" s="61"/>
      <c r="HXA525" s="70"/>
      <c r="HXB525" s="70"/>
      <c r="HXC525" s="60"/>
      <c r="HXD525" s="61"/>
      <c r="HXE525" s="70"/>
      <c r="HXF525" s="70"/>
      <c r="HXG525" s="60"/>
      <c r="HXH525" s="61"/>
      <c r="HXI525" s="70"/>
      <c r="HXJ525" s="70"/>
      <c r="HXK525" s="60"/>
      <c r="HXL525" s="61"/>
      <c r="HXM525" s="70"/>
      <c r="HXN525" s="70"/>
      <c r="HXO525" s="60"/>
      <c r="HXP525" s="61"/>
      <c r="HXQ525" s="70"/>
      <c r="HXR525" s="70"/>
      <c r="HXS525" s="60"/>
      <c r="HXT525" s="61"/>
      <c r="HXU525" s="70"/>
      <c r="HXV525" s="70"/>
      <c r="HXW525" s="60"/>
      <c r="HXX525" s="61"/>
      <c r="HXY525" s="70"/>
      <c r="HXZ525" s="70"/>
      <c r="HYA525" s="60"/>
      <c r="HYB525" s="61"/>
      <c r="HYC525" s="70"/>
      <c r="HYD525" s="70"/>
      <c r="HYE525" s="60"/>
      <c r="HYF525" s="61"/>
      <c r="HYG525" s="70"/>
      <c r="HYH525" s="70"/>
      <c r="HYI525" s="60"/>
      <c r="HYJ525" s="61"/>
      <c r="HYK525" s="70"/>
      <c r="HYL525" s="70"/>
      <c r="HYM525" s="60"/>
      <c r="HYN525" s="61"/>
      <c r="HYO525" s="70"/>
      <c r="HYP525" s="70"/>
      <c r="HYQ525" s="60"/>
      <c r="HYR525" s="61"/>
      <c r="HYS525" s="70"/>
      <c r="HYT525" s="70"/>
      <c r="HYU525" s="60"/>
      <c r="HYV525" s="61"/>
      <c r="HYW525" s="70"/>
      <c r="HYX525" s="70"/>
      <c r="HYY525" s="60"/>
      <c r="HYZ525" s="61"/>
      <c r="HZA525" s="70"/>
      <c r="HZB525" s="70"/>
      <c r="HZC525" s="60"/>
      <c r="HZD525" s="61"/>
      <c r="HZE525" s="70"/>
      <c r="HZF525" s="70"/>
      <c r="HZG525" s="60"/>
      <c r="HZH525" s="61"/>
      <c r="HZI525" s="70"/>
      <c r="HZJ525" s="70"/>
      <c r="HZK525" s="60"/>
      <c r="HZL525" s="61"/>
      <c r="HZM525" s="70"/>
      <c r="HZN525" s="70"/>
      <c r="HZO525" s="60"/>
      <c r="HZP525" s="61"/>
      <c r="HZQ525" s="70"/>
      <c r="HZR525" s="70"/>
      <c r="HZS525" s="60"/>
      <c r="HZT525" s="61"/>
      <c r="HZU525" s="70"/>
      <c r="HZV525" s="70"/>
      <c r="HZW525" s="60"/>
      <c r="HZX525" s="61"/>
      <c r="HZY525" s="70"/>
      <c r="HZZ525" s="70"/>
      <c r="IAA525" s="60"/>
      <c r="IAB525" s="61"/>
      <c r="IAC525" s="70"/>
      <c r="IAD525" s="70"/>
      <c r="IAE525" s="60"/>
      <c r="IAF525" s="61"/>
      <c r="IAG525" s="70"/>
      <c r="IAH525" s="70"/>
      <c r="IAI525" s="60"/>
      <c r="IAJ525" s="61"/>
      <c r="IAK525" s="70"/>
      <c r="IAL525" s="70"/>
      <c r="IAM525" s="60"/>
      <c r="IAN525" s="61"/>
      <c r="IAO525" s="70"/>
      <c r="IAP525" s="70"/>
      <c r="IAQ525" s="60"/>
      <c r="IAR525" s="61"/>
      <c r="IAS525" s="70"/>
      <c r="IAT525" s="70"/>
      <c r="IAU525" s="60"/>
      <c r="IAV525" s="61"/>
      <c r="IAW525" s="70"/>
      <c r="IAX525" s="70"/>
      <c r="IAY525" s="60"/>
      <c r="IAZ525" s="61"/>
      <c r="IBA525" s="70"/>
      <c r="IBB525" s="70"/>
      <c r="IBC525" s="60"/>
      <c r="IBD525" s="61"/>
      <c r="IBE525" s="70"/>
      <c r="IBF525" s="70"/>
      <c r="IBG525" s="60"/>
      <c r="IBH525" s="61"/>
      <c r="IBI525" s="70"/>
      <c r="IBJ525" s="70"/>
      <c r="IBK525" s="60"/>
      <c r="IBL525" s="61"/>
      <c r="IBM525" s="70"/>
      <c r="IBN525" s="70"/>
      <c r="IBO525" s="60"/>
      <c r="IBP525" s="61"/>
      <c r="IBQ525" s="70"/>
      <c r="IBR525" s="70"/>
      <c r="IBS525" s="60"/>
      <c r="IBT525" s="61"/>
      <c r="IBU525" s="70"/>
      <c r="IBV525" s="70"/>
      <c r="IBW525" s="60"/>
      <c r="IBX525" s="61"/>
      <c r="IBY525" s="70"/>
      <c r="IBZ525" s="70"/>
      <c r="ICA525" s="60"/>
      <c r="ICB525" s="61"/>
      <c r="ICC525" s="70"/>
      <c r="ICD525" s="70"/>
      <c r="ICE525" s="60"/>
      <c r="ICF525" s="61"/>
      <c r="ICG525" s="70"/>
      <c r="ICH525" s="70"/>
      <c r="ICI525" s="60"/>
      <c r="ICJ525" s="61"/>
      <c r="ICK525" s="70"/>
      <c r="ICL525" s="70"/>
      <c r="ICM525" s="60"/>
      <c r="ICN525" s="61"/>
      <c r="ICO525" s="70"/>
      <c r="ICP525" s="70"/>
      <c r="ICQ525" s="60"/>
      <c r="ICR525" s="61"/>
      <c r="ICS525" s="70"/>
      <c r="ICT525" s="70"/>
      <c r="ICU525" s="60"/>
      <c r="ICV525" s="61"/>
      <c r="ICW525" s="70"/>
      <c r="ICX525" s="70"/>
      <c r="ICY525" s="60"/>
      <c r="ICZ525" s="61"/>
      <c r="IDA525" s="70"/>
      <c r="IDB525" s="70"/>
      <c r="IDC525" s="60"/>
      <c r="IDD525" s="61"/>
      <c r="IDE525" s="70"/>
      <c r="IDF525" s="70"/>
      <c r="IDG525" s="60"/>
      <c r="IDH525" s="61"/>
      <c r="IDI525" s="70"/>
      <c r="IDJ525" s="70"/>
      <c r="IDK525" s="60"/>
      <c r="IDL525" s="61"/>
      <c r="IDM525" s="70"/>
      <c r="IDN525" s="70"/>
      <c r="IDO525" s="60"/>
      <c r="IDP525" s="61"/>
      <c r="IDQ525" s="70"/>
      <c r="IDR525" s="70"/>
      <c r="IDS525" s="60"/>
      <c r="IDT525" s="61"/>
      <c r="IDU525" s="70"/>
      <c r="IDV525" s="70"/>
      <c r="IDW525" s="60"/>
      <c r="IDX525" s="61"/>
      <c r="IDY525" s="70"/>
      <c r="IDZ525" s="70"/>
      <c r="IEA525" s="60"/>
      <c r="IEB525" s="61"/>
      <c r="IEC525" s="70"/>
      <c r="IED525" s="70"/>
      <c r="IEE525" s="60"/>
      <c r="IEF525" s="61"/>
      <c r="IEG525" s="70"/>
      <c r="IEH525" s="70"/>
      <c r="IEI525" s="60"/>
      <c r="IEJ525" s="61"/>
      <c r="IEK525" s="70"/>
      <c r="IEL525" s="70"/>
      <c r="IEM525" s="60"/>
      <c r="IEN525" s="61"/>
      <c r="IEO525" s="70"/>
      <c r="IEP525" s="70"/>
      <c r="IEQ525" s="60"/>
      <c r="IER525" s="61"/>
      <c r="IES525" s="70"/>
      <c r="IET525" s="70"/>
      <c r="IEU525" s="60"/>
      <c r="IEV525" s="61"/>
      <c r="IEW525" s="70"/>
      <c r="IEX525" s="70"/>
      <c r="IEY525" s="60"/>
      <c r="IEZ525" s="61"/>
      <c r="IFA525" s="70"/>
      <c r="IFB525" s="70"/>
      <c r="IFC525" s="60"/>
      <c r="IFD525" s="61"/>
      <c r="IFE525" s="70"/>
      <c r="IFF525" s="70"/>
      <c r="IFG525" s="60"/>
      <c r="IFH525" s="61"/>
      <c r="IFI525" s="70"/>
      <c r="IFJ525" s="70"/>
      <c r="IFK525" s="60"/>
      <c r="IFL525" s="61"/>
      <c r="IFM525" s="70"/>
      <c r="IFN525" s="70"/>
      <c r="IFO525" s="60"/>
      <c r="IFP525" s="61"/>
      <c r="IFQ525" s="70"/>
      <c r="IFR525" s="70"/>
      <c r="IFS525" s="60"/>
      <c r="IFT525" s="61"/>
      <c r="IFU525" s="70"/>
      <c r="IFV525" s="70"/>
      <c r="IFW525" s="60"/>
      <c r="IFX525" s="61"/>
      <c r="IFY525" s="70"/>
      <c r="IFZ525" s="70"/>
      <c r="IGA525" s="60"/>
      <c r="IGB525" s="61"/>
      <c r="IGC525" s="70"/>
      <c r="IGD525" s="70"/>
      <c r="IGE525" s="60"/>
      <c r="IGF525" s="61"/>
      <c r="IGG525" s="70"/>
      <c r="IGH525" s="70"/>
      <c r="IGI525" s="60"/>
      <c r="IGJ525" s="61"/>
      <c r="IGK525" s="70"/>
      <c r="IGL525" s="70"/>
      <c r="IGM525" s="60"/>
      <c r="IGN525" s="61"/>
      <c r="IGO525" s="70"/>
      <c r="IGP525" s="70"/>
      <c r="IGQ525" s="60"/>
      <c r="IGR525" s="61"/>
      <c r="IGS525" s="70"/>
      <c r="IGT525" s="70"/>
      <c r="IGU525" s="60"/>
      <c r="IGV525" s="61"/>
      <c r="IGW525" s="70"/>
      <c r="IGX525" s="70"/>
      <c r="IGY525" s="60"/>
      <c r="IGZ525" s="61"/>
      <c r="IHA525" s="70"/>
      <c r="IHB525" s="70"/>
      <c r="IHC525" s="60"/>
      <c r="IHD525" s="61"/>
      <c r="IHE525" s="70"/>
      <c r="IHF525" s="70"/>
      <c r="IHG525" s="60"/>
      <c r="IHH525" s="61"/>
      <c r="IHI525" s="70"/>
      <c r="IHJ525" s="70"/>
      <c r="IHK525" s="60"/>
      <c r="IHL525" s="61"/>
      <c r="IHM525" s="70"/>
      <c r="IHN525" s="70"/>
      <c r="IHO525" s="60"/>
      <c r="IHP525" s="61"/>
      <c r="IHQ525" s="70"/>
      <c r="IHR525" s="70"/>
      <c r="IHS525" s="60"/>
      <c r="IHT525" s="61"/>
      <c r="IHU525" s="70"/>
      <c r="IHV525" s="70"/>
      <c r="IHW525" s="60"/>
      <c r="IHX525" s="61"/>
      <c r="IHY525" s="70"/>
      <c r="IHZ525" s="70"/>
      <c r="IIA525" s="60"/>
      <c r="IIB525" s="61"/>
      <c r="IIC525" s="70"/>
      <c r="IID525" s="70"/>
      <c r="IIE525" s="60"/>
      <c r="IIF525" s="61"/>
      <c r="IIG525" s="70"/>
      <c r="IIH525" s="70"/>
      <c r="III525" s="60"/>
      <c r="IIJ525" s="61"/>
      <c r="IIK525" s="70"/>
      <c r="IIL525" s="70"/>
      <c r="IIM525" s="60"/>
      <c r="IIN525" s="61"/>
      <c r="IIO525" s="70"/>
      <c r="IIP525" s="70"/>
      <c r="IIQ525" s="60"/>
      <c r="IIR525" s="61"/>
      <c r="IIS525" s="70"/>
      <c r="IIT525" s="70"/>
      <c r="IIU525" s="60"/>
      <c r="IIV525" s="61"/>
      <c r="IIW525" s="70"/>
      <c r="IIX525" s="70"/>
      <c r="IIY525" s="60"/>
      <c r="IIZ525" s="61"/>
      <c r="IJA525" s="70"/>
      <c r="IJB525" s="70"/>
      <c r="IJC525" s="60"/>
      <c r="IJD525" s="61"/>
      <c r="IJE525" s="70"/>
      <c r="IJF525" s="70"/>
      <c r="IJG525" s="60"/>
      <c r="IJH525" s="61"/>
      <c r="IJI525" s="70"/>
      <c r="IJJ525" s="70"/>
      <c r="IJK525" s="60"/>
      <c r="IJL525" s="61"/>
      <c r="IJM525" s="70"/>
      <c r="IJN525" s="70"/>
      <c r="IJO525" s="60"/>
      <c r="IJP525" s="61"/>
      <c r="IJQ525" s="70"/>
      <c r="IJR525" s="70"/>
      <c r="IJS525" s="60"/>
      <c r="IJT525" s="61"/>
      <c r="IJU525" s="70"/>
      <c r="IJV525" s="70"/>
      <c r="IJW525" s="60"/>
      <c r="IJX525" s="61"/>
      <c r="IJY525" s="70"/>
      <c r="IJZ525" s="70"/>
      <c r="IKA525" s="60"/>
      <c r="IKB525" s="61"/>
      <c r="IKC525" s="70"/>
      <c r="IKD525" s="70"/>
      <c r="IKE525" s="60"/>
      <c r="IKF525" s="61"/>
      <c r="IKG525" s="70"/>
      <c r="IKH525" s="70"/>
      <c r="IKI525" s="60"/>
      <c r="IKJ525" s="61"/>
      <c r="IKK525" s="70"/>
      <c r="IKL525" s="70"/>
      <c r="IKM525" s="60"/>
      <c r="IKN525" s="61"/>
      <c r="IKO525" s="70"/>
      <c r="IKP525" s="70"/>
      <c r="IKQ525" s="60"/>
      <c r="IKR525" s="61"/>
      <c r="IKS525" s="70"/>
      <c r="IKT525" s="70"/>
      <c r="IKU525" s="60"/>
      <c r="IKV525" s="61"/>
      <c r="IKW525" s="70"/>
      <c r="IKX525" s="70"/>
      <c r="IKY525" s="60"/>
      <c r="IKZ525" s="61"/>
      <c r="ILA525" s="70"/>
      <c r="ILB525" s="70"/>
      <c r="ILC525" s="60"/>
      <c r="ILD525" s="61"/>
      <c r="ILE525" s="70"/>
      <c r="ILF525" s="70"/>
      <c r="ILG525" s="60"/>
      <c r="ILH525" s="61"/>
      <c r="ILI525" s="70"/>
      <c r="ILJ525" s="70"/>
      <c r="ILK525" s="60"/>
      <c r="ILL525" s="61"/>
      <c r="ILM525" s="70"/>
      <c r="ILN525" s="70"/>
      <c r="ILO525" s="60"/>
      <c r="ILP525" s="61"/>
      <c r="ILQ525" s="70"/>
      <c r="ILR525" s="70"/>
      <c r="ILS525" s="60"/>
      <c r="ILT525" s="61"/>
      <c r="ILU525" s="70"/>
      <c r="ILV525" s="70"/>
      <c r="ILW525" s="60"/>
      <c r="ILX525" s="61"/>
      <c r="ILY525" s="70"/>
      <c r="ILZ525" s="70"/>
      <c r="IMA525" s="60"/>
      <c r="IMB525" s="61"/>
      <c r="IMC525" s="70"/>
      <c r="IMD525" s="70"/>
      <c r="IME525" s="60"/>
      <c r="IMF525" s="61"/>
      <c r="IMG525" s="70"/>
      <c r="IMH525" s="70"/>
      <c r="IMI525" s="60"/>
      <c r="IMJ525" s="61"/>
      <c r="IMK525" s="70"/>
      <c r="IML525" s="70"/>
      <c r="IMM525" s="60"/>
      <c r="IMN525" s="61"/>
      <c r="IMO525" s="70"/>
      <c r="IMP525" s="70"/>
      <c r="IMQ525" s="60"/>
      <c r="IMR525" s="61"/>
      <c r="IMS525" s="70"/>
      <c r="IMT525" s="70"/>
      <c r="IMU525" s="60"/>
      <c r="IMV525" s="61"/>
      <c r="IMW525" s="70"/>
      <c r="IMX525" s="70"/>
      <c r="IMY525" s="60"/>
      <c r="IMZ525" s="61"/>
      <c r="INA525" s="70"/>
      <c r="INB525" s="70"/>
      <c r="INC525" s="60"/>
      <c r="IND525" s="61"/>
      <c r="INE525" s="70"/>
      <c r="INF525" s="70"/>
      <c r="ING525" s="60"/>
      <c r="INH525" s="61"/>
      <c r="INI525" s="70"/>
      <c r="INJ525" s="70"/>
      <c r="INK525" s="60"/>
      <c r="INL525" s="61"/>
      <c r="INM525" s="70"/>
      <c r="INN525" s="70"/>
      <c r="INO525" s="60"/>
      <c r="INP525" s="61"/>
      <c r="INQ525" s="70"/>
      <c r="INR525" s="70"/>
      <c r="INS525" s="60"/>
      <c r="INT525" s="61"/>
      <c r="INU525" s="70"/>
      <c r="INV525" s="70"/>
      <c r="INW525" s="60"/>
      <c r="INX525" s="61"/>
      <c r="INY525" s="70"/>
      <c r="INZ525" s="70"/>
      <c r="IOA525" s="60"/>
      <c r="IOB525" s="61"/>
      <c r="IOC525" s="70"/>
      <c r="IOD525" s="70"/>
      <c r="IOE525" s="60"/>
      <c r="IOF525" s="61"/>
      <c r="IOG525" s="70"/>
      <c r="IOH525" s="70"/>
      <c r="IOI525" s="60"/>
      <c r="IOJ525" s="61"/>
      <c r="IOK525" s="70"/>
      <c r="IOL525" s="70"/>
      <c r="IOM525" s="60"/>
      <c r="ION525" s="61"/>
      <c r="IOO525" s="70"/>
      <c r="IOP525" s="70"/>
      <c r="IOQ525" s="60"/>
      <c r="IOR525" s="61"/>
      <c r="IOS525" s="70"/>
      <c r="IOT525" s="70"/>
      <c r="IOU525" s="60"/>
      <c r="IOV525" s="61"/>
      <c r="IOW525" s="70"/>
      <c r="IOX525" s="70"/>
      <c r="IOY525" s="60"/>
      <c r="IOZ525" s="61"/>
      <c r="IPA525" s="70"/>
      <c r="IPB525" s="70"/>
      <c r="IPC525" s="60"/>
      <c r="IPD525" s="61"/>
      <c r="IPE525" s="70"/>
      <c r="IPF525" s="70"/>
      <c r="IPG525" s="60"/>
      <c r="IPH525" s="61"/>
      <c r="IPI525" s="70"/>
      <c r="IPJ525" s="70"/>
      <c r="IPK525" s="60"/>
      <c r="IPL525" s="61"/>
      <c r="IPM525" s="70"/>
      <c r="IPN525" s="70"/>
      <c r="IPO525" s="60"/>
      <c r="IPP525" s="61"/>
      <c r="IPQ525" s="70"/>
      <c r="IPR525" s="70"/>
      <c r="IPS525" s="60"/>
      <c r="IPT525" s="61"/>
      <c r="IPU525" s="70"/>
      <c r="IPV525" s="70"/>
      <c r="IPW525" s="60"/>
      <c r="IPX525" s="61"/>
      <c r="IPY525" s="70"/>
      <c r="IPZ525" s="70"/>
      <c r="IQA525" s="60"/>
      <c r="IQB525" s="61"/>
      <c r="IQC525" s="70"/>
      <c r="IQD525" s="70"/>
      <c r="IQE525" s="60"/>
      <c r="IQF525" s="61"/>
      <c r="IQG525" s="70"/>
      <c r="IQH525" s="70"/>
      <c r="IQI525" s="60"/>
      <c r="IQJ525" s="61"/>
      <c r="IQK525" s="70"/>
      <c r="IQL525" s="70"/>
      <c r="IQM525" s="60"/>
      <c r="IQN525" s="61"/>
      <c r="IQO525" s="70"/>
      <c r="IQP525" s="70"/>
      <c r="IQQ525" s="60"/>
      <c r="IQR525" s="61"/>
      <c r="IQS525" s="70"/>
      <c r="IQT525" s="70"/>
      <c r="IQU525" s="60"/>
      <c r="IQV525" s="61"/>
      <c r="IQW525" s="70"/>
      <c r="IQX525" s="70"/>
      <c r="IQY525" s="60"/>
      <c r="IQZ525" s="61"/>
      <c r="IRA525" s="70"/>
      <c r="IRB525" s="70"/>
      <c r="IRC525" s="60"/>
      <c r="IRD525" s="61"/>
      <c r="IRE525" s="70"/>
      <c r="IRF525" s="70"/>
      <c r="IRG525" s="60"/>
      <c r="IRH525" s="61"/>
      <c r="IRI525" s="70"/>
      <c r="IRJ525" s="70"/>
      <c r="IRK525" s="60"/>
      <c r="IRL525" s="61"/>
      <c r="IRM525" s="70"/>
      <c r="IRN525" s="70"/>
      <c r="IRO525" s="60"/>
      <c r="IRP525" s="61"/>
      <c r="IRQ525" s="70"/>
      <c r="IRR525" s="70"/>
      <c r="IRS525" s="60"/>
      <c r="IRT525" s="61"/>
      <c r="IRU525" s="70"/>
      <c r="IRV525" s="70"/>
      <c r="IRW525" s="60"/>
      <c r="IRX525" s="61"/>
      <c r="IRY525" s="70"/>
      <c r="IRZ525" s="70"/>
      <c r="ISA525" s="60"/>
      <c r="ISB525" s="61"/>
      <c r="ISC525" s="70"/>
      <c r="ISD525" s="70"/>
      <c r="ISE525" s="60"/>
      <c r="ISF525" s="61"/>
      <c r="ISG525" s="70"/>
      <c r="ISH525" s="70"/>
      <c r="ISI525" s="60"/>
      <c r="ISJ525" s="61"/>
      <c r="ISK525" s="70"/>
      <c r="ISL525" s="70"/>
      <c r="ISM525" s="60"/>
      <c r="ISN525" s="61"/>
      <c r="ISO525" s="70"/>
      <c r="ISP525" s="70"/>
      <c r="ISQ525" s="60"/>
      <c r="ISR525" s="61"/>
      <c r="ISS525" s="70"/>
      <c r="IST525" s="70"/>
      <c r="ISU525" s="60"/>
      <c r="ISV525" s="61"/>
      <c r="ISW525" s="70"/>
      <c r="ISX525" s="70"/>
      <c r="ISY525" s="60"/>
      <c r="ISZ525" s="61"/>
      <c r="ITA525" s="70"/>
      <c r="ITB525" s="70"/>
      <c r="ITC525" s="60"/>
      <c r="ITD525" s="61"/>
      <c r="ITE525" s="70"/>
      <c r="ITF525" s="70"/>
      <c r="ITG525" s="60"/>
      <c r="ITH525" s="61"/>
      <c r="ITI525" s="70"/>
      <c r="ITJ525" s="70"/>
      <c r="ITK525" s="60"/>
      <c r="ITL525" s="61"/>
      <c r="ITM525" s="70"/>
      <c r="ITN525" s="70"/>
      <c r="ITO525" s="60"/>
      <c r="ITP525" s="61"/>
      <c r="ITQ525" s="70"/>
      <c r="ITR525" s="70"/>
      <c r="ITS525" s="60"/>
      <c r="ITT525" s="61"/>
      <c r="ITU525" s="70"/>
      <c r="ITV525" s="70"/>
      <c r="ITW525" s="60"/>
      <c r="ITX525" s="61"/>
      <c r="ITY525" s="70"/>
      <c r="ITZ525" s="70"/>
      <c r="IUA525" s="60"/>
      <c r="IUB525" s="61"/>
      <c r="IUC525" s="70"/>
      <c r="IUD525" s="70"/>
      <c r="IUE525" s="60"/>
      <c r="IUF525" s="61"/>
      <c r="IUG525" s="70"/>
      <c r="IUH525" s="70"/>
      <c r="IUI525" s="60"/>
      <c r="IUJ525" s="61"/>
      <c r="IUK525" s="70"/>
      <c r="IUL525" s="70"/>
      <c r="IUM525" s="60"/>
      <c r="IUN525" s="61"/>
      <c r="IUO525" s="70"/>
      <c r="IUP525" s="70"/>
      <c r="IUQ525" s="60"/>
      <c r="IUR525" s="61"/>
      <c r="IUS525" s="70"/>
      <c r="IUT525" s="70"/>
      <c r="IUU525" s="60"/>
      <c r="IUV525" s="61"/>
      <c r="IUW525" s="70"/>
      <c r="IUX525" s="70"/>
      <c r="IUY525" s="60"/>
      <c r="IUZ525" s="61"/>
      <c r="IVA525" s="70"/>
      <c r="IVB525" s="70"/>
      <c r="IVC525" s="60"/>
      <c r="IVD525" s="61"/>
      <c r="IVE525" s="70"/>
      <c r="IVF525" s="70"/>
      <c r="IVG525" s="60"/>
      <c r="IVH525" s="61"/>
      <c r="IVI525" s="70"/>
      <c r="IVJ525" s="70"/>
      <c r="IVK525" s="60"/>
      <c r="IVL525" s="61"/>
      <c r="IVM525" s="70"/>
      <c r="IVN525" s="70"/>
      <c r="IVO525" s="60"/>
      <c r="IVP525" s="61"/>
      <c r="IVQ525" s="70"/>
      <c r="IVR525" s="70"/>
      <c r="IVS525" s="60"/>
      <c r="IVT525" s="61"/>
      <c r="IVU525" s="70"/>
      <c r="IVV525" s="70"/>
      <c r="IVW525" s="60"/>
      <c r="IVX525" s="61"/>
      <c r="IVY525" s="70"/>
      <c r="IVZ525" s="70"/>
      <c r="IWA525" s="60"/>
      <c r="IWB525" s="61"/>
      <c r="IWC525" s="70"/>
      <c r="IWD525" s="70"/>
      <c r="IWE525" s="60"/>
      <c r="IWF525" s="61"/>
      <c r="IWG525" s="70"/>
      <c r="IWH525" s="70"/>
      <c r="IWI525" s="60"/>
      <c r="IWJ525" s="61"/>
      <c r="IWK525" s="70"/>
      <c r="IWL525" s="70"/>
      <c r="IWM525" s="60"/>
      <c r="IWN525" s="61"/>
      <c r="IWO525" s="70"/>
      <c r="IWP525" s="70"/>
      <c r="IWQ525" s="60"/>
      <c r="IWR525" s="61"/>
      <c r="IWS525" s="70"/>
      <c r="IWT525" s="70"/>
      <c r="IWU525" s="60"/>
      <c r="IWV525" s="61"/>
      <c r="IWW525" s="70"/>
      <c r="IWX525" s="70"/>
      <c r="IWY525" s="60"/>
      <c r="IWZ525" s="61"/>
      <c r="IXA525" s="70"/>
      <c r="IXB525" s="70"/>
      <c r="IXC525" s="60"/>
      <c r="IXD525" s="61"/>
      <c r="IXE525" s="70"/>
      <c r="IXF525" s="70"/>
      <c r="IXG525" s="60"/>
      <c r="IXH525" s="61"/>
      <c r="IXI525" s="70"/>
      <c r="IXJ525" s="70"/>
      <c r="IXK525" s="60"/>
      <c r="IXL525" s="61"/>
      <c r="IXM525" s="70"/>
      <c r="IXN525" s="70"/>
      <c r="IXO525" s="60"/>
      <c r="IXP525" s="61"/>
      <c r="IXQ525" s="70"/>
      <c r="IXR525" s="70"/>
      <c r="IXS525" s="60"/>
      <c r="IXT525" s="61"/>
      <c r="IXU525" s="70"/>
      <c r="IXV525" s="70"/>
      <c r="IXW525" s="60"/>
      <c r="IXX525" s="61"/>
      <c r="IXY525" s="70"/>
      <c r="IXZ525" s="70"/>
      <c r="IYA525" s="60"/>
      <c r="IYB525" s="61"/>
      <c r="IYC525" s="70"/>
      <c r="IYD525" s="70"/>
      <c r="IYE525" s="60"/>
      <c r="IYF525" s="61"/>
      <c r="IYG525" s="70"/>
      <c r="IYH525" s="70"/>
      <c r="IYI525" s="60"/>
      <c r="IYJ525" s="61"/>
      <c r="IYK525" s="70"/>
      <c r="IYL525" s="70"/>
      <c r="IYM525" s="60"/>
      <c r="IYN525" s="61"/>
      <c r="IYO525" s="70"/>
      <c r="IYP525" s="70"/>
      <c r="IYQ525" s="60"/>
      <c r="IYR525" s="61"/>
      <c r="IYS525" s="70"/>
      <c r="IYT525" s="70"/>
      <c r="IYU525" s="60"/>
      <c r="IYV525" s="61"/>
      <c r="IYW525" s="70"/>
      <c r="IYX525" s="70"/>
      <c r="IYY525" s="60"/>
      <c r="IYZ525" s="61"/>
      <c r="IZA525" s="70"/>
      <c r="IZB525" s="70"/>
      <c r="IZC525" s="60"/>
      <c r="IZD525" s="61"/>
      <c r="IZE525" s="70"/>
      <c r="IZF525" s="70"/>
      <c r="IZG525" s="60"/>
      <c r="IZH525" s="61"/>
      <c r="IZI525" s="70"/>
      <c r="IZJ525" s="70"/>
      <c r="IZK525" s="60"/>
      <c r="IZL525" s="61"/>
      <c r="IZM525" s="70"/>
      <c r="IZN525" s="70"/>
      <c r="IZO525" s="60"/>
      <c r="IZP525" s="61"/>
      <c r="IZQ525" s="70"/>
      <c r="IZR525" s="70"/>
      <c r="IZS525" s="60"/>
      <c r="IZT525" s="61"/>
      <c r="IZU525" s="70"/>
      <c r="IZV525" s="70"/>
      <c r="IZW525" s="60"/>
      <c r="IZX525" s="61"/>
      <c r="IZY525" s="70"/>
      <c r="IZZ525" s="70"/>
      <c r="JAA525" s="60"/>
      <c r="JAB525" s="61"/>
      <c r="JAC525" s="70"/>
      <c r="JAD525" s="70"/>
      <c r="JAE525" s="60"/>
      <c r="JAF525" s="61"/>
      <c r="JAG525" s="70"/>
      <c r="JAH525" s="70"/>
      <c r="JAI525" s="60"/>
      <c r="JAJ525" s="61"/>
      <c r="JAK525" s="70"/>
      <c r="JAL525" s="70"/>
      <c r="JAM525" s="60"/>
      <c r="JAN525" s="61"/>
      <c r="JAO525" s="70"/>
      <c r="JAP525" s="70"/>
      <c r="JAQ525" s="60"/>
      <c r="JAR525" s="61"/>
      <c r="JAS525" s="70"/>
      <c r="JAT525" s="70"/>
      <c r="JAU525" s="60"/>
      <c r="JAV525" s="61"/>
      <c r="JAW525" s="70"/>
      <c r="JAX525" s="70"/>
      <c r="JAY525" s="60"/>
      <c r="JAZ525" s="61"/>
      <c r="JBA525" s="70"/>
      <c r="JBB525" s="70"/>
      <c r="JBC525" s="60"/>
      <c r="JBD525" s="61"/>
      <c r="JBE525" s="70"/>
      <c r="JBF525" s="70"/>
      <c r="JBG525" s="60"/>
      <c r="JBH525" s="61"/>
      <c r="JBI525" s="70"/>
      <c r="JBJ525" s="70"/>
      <c r="JBK525" s="60"/>
      <c r="JBL525" s="61"/>
      <c r="JBM525" s="70"/>
      <c r="JBN525" s="70"/>
      <c r="JBO525" s="60"/>
      <c r="JBP525" s="61"/>
      <c r="JBQ525" s="70"/>
      <c r="JBR525" s="70"/>
      <c r="JBS525" s="60"/>
      <c r="JBT525" s="61"/>
      <c r="JBU525" s="70"/>
      <c r="JBV525" s="70"/>
      <c r="JBW525" s="60"/>
      <c r="JBX525" s="61"/>
      <c r="JBY525" s="70"/>
      <c r="JBZ525" s="70"/>
      <c r="JCA525" s="60"/>
      <c r="JCB525" s="61"/>
      <c r="JCC525" s="70"/>
      <c r="JCD525" s="70"/>
      <c r="JCE525" s="60"/>
      <c r="JCF525" s="61"/>
      <c r="JCG525" s="70"/>
      <c r="JCH525" s="70"/>
      <c r="JCI525" s="60"/>
      <c r="JCJ525" s="61"/>
      <c r="JCK525" s="70"/>
      <c r="JCL525" s="70"/>
      <c r="JCM525" s="60"/>
      <c r="JCN525" s="61"/>
      <c r="JCO525" s="70"/>
      <c r="JCP525" s="70"/>
      <c r="JCQ525" s="60"/>
      <c r="JCR525" s="61"/>
      <c r="JCS525" s="70"/>
      <c r="JCT525" s="70"/>
      <c r="JCU525" s="60"/>
      <c r="JCV525" s="61"/>
      <c r="JCW525" s="70"/>
      <c r="JCX525" s="70"/>
      <c r="JCY525" s="60"/>
      <c r="JCZ525" s="61"/>
      <c r="JDA525" s="70"/>
      <c r="JDB525" s="70"/>
      <c r="JDC525" s="60"/>
      <c r="JDD525" s="61"/>
      <c r="JDE525" s="70"/>
      <c r="JDF525" s="70"/>
      <c r="JDG525" s="60"/>
      <c r="JDH525" s="61"/>
      <c r="JDI525" s="70"/>
      <c r="JDJ525" s="70"/>
      <c r="JDK525" s="60"/>
      <c r="JDL525" s="61"/>
      <c r="JDM525" s="70"/>
      <c r="JDN525" s="70"/>
      <c r="JDO525" s="60"/>
      <c r="JDP525" s="61"/>
      <c r="JDQ525" s="70"/>
      <c r="JDR525" s="70"/>
      <c r="JDS525" s="60"/>
      <c r="JDT525" s="61"/>
      <c r="JDU525" s="70"/>
      <c r="JDV525" s="70"/>
      <c r="JDW525" s="60"/>
      <c r="JDX525" s="61"/>
      <c r="JDY525" s="70"/>
      <c r="JDZ525" s="70"/>
      <c r="JEA525" s="60"/>
      <c r="JEB525" s="61"/>
      <c r="JEC525" s="70"/>
      <c r="JED525" s="70"/>
      <c r="JEE525" s="60"/>
      <c r="JEF525" s="61"/>
      <c r="JEG525" s="70"/>
      <c r="JEH525" s="70"/>
      <c r="JEI525" s="60"/>
      <c r="JEJ525" s="61"/>
      <c r="JEK525" s="70"/>
      <c r="JEL525" s="70"/>
      <c r="JEM525" s="60"/>
      <c r="JEN525" s="61"/>
      <c r="JEO525" s="70"/>
      <c r="JEP525" s="70"/>
      <c r="JEQ525" s="60"/>
      <c r="JER525" s="61"/>
      <c r="JES525" s="70"/>
      <c r="JET525" s="70"/>
      <c r="JEU525" s="60"/>
      <c r="JEV525" s="61"/>
      <c r="JEW525" s="70"/>
      <c r="JEX525" s="70"/>
      <c r="JEY525" s="60"/>
      <c r="JEZ525" s="61"/>
      <c r="JFA525" s="70"/>
      <c r="JFB525" s="70"/>
      <c r="JFC525" s="60"/>
      <c r="JFD525" s="61"/>
      <c r="JFE525" s="70"/>
      <c r="JFF525" s="70"/>
      <c r="JFG525" s="60"/>
      <c r="JFH525" s="61"/>
      <c r="JFI525" s="70"/>
      <c r="JFJ525" s="70"/>
      <c r="JFK525" s="60"/>
      <c r="JFL525" s="61"/>
      <c r="JFM525" s="70"/>
      <c r="JFN525" s="70"/>
      <c r="JFO525" s="60"/>
      <c r="JFP525" s="61"/>
      <c r="JFQ525" s="70"/>
      <c r="JFR525" s="70"/>
      <c r="JFS525" s="60"/>
      <c r="JFT525" s="61"/>
      <c r="JFU525" s="70"/>
      <c r="JFV525" s="70"/>
      <c r="JFW525" s="60"/>
      <c r="JFX525" s="61"/>
      <c r="JFY525" s="70"/>
      <c r="JFZ525" s="70"/>
      <c r="JGA525" s="60"/>
      <c r="JGB525" s="61"/>
      <c r="JGC525" s="70"/>
      <c r="JGD525" s="70"/>
      <c r="JGE525" s="60"/>
      <c r="JGF525" s="61"/>
      <c r="JGG525" s="70"/>
      <c r="JGH525" s="70"/>
      <c r="JGI525" s="60"/>
      <c r="JGJ525" s="61"/>
      <c r="JGK525" s="70"/>
      <c r="JGL525" s="70"/>
      <c r="JGM525" s="60"/>
      <c r="JGN525" s="61"/>
      <c r="JGO525" s="70"/>
      <c r="JGP525" s="70"/>
      <c r="JGQ525" s="60"/>
      <c r="JGR525" s="61"/>
      <c r="JGS525" s="70"/>
      <c r="JGT525" s="70"/>
      <c r="JGU525" s="60"/>
      <c r="JGV525" s="61"/>
      <c r="JGW525" s="70"/>
      <c r="JGX525" s="70"/>
      <c r="JGY525" s="60"/>
      <c r="JGZ525" s="61"/>
      <c r="JHA525" s="70"/>
      <c r="JHB525" s="70"/>
      <c r="JHC525" s="60"/>
      <c r="JHD525" s="61"/>
      <c r="JHE525" s="70"/>
      <c r="JHF525" s="70"/>
      <c r="JHG525" s="60"/>
      <c r="JHH525" s="61"/>
      <c r="JHI525" s="70"/>
      <c r="JHJ525" s="70"/>
      <c r="JHK525" s="60"/>
      <c r="JHL525" s="61"/>
      <c r="JHM525" s="70"/>
      <c r="JHN525" s="70"/>
      <c r="JHO525" s="60"/>
      <c r="JHP525" s="61"/>
      <c r="JHQ525" s="70"/>
      <c r="JHR525" s="70"/>
      <c r="JHS525" s="60"/>
      <c r="JHT525" s="61"/>
      <c r="JHU525" s="70"/>
      <c r="JHV525" s="70"/>
      <c r="JHW525" s="60"/>
      <c r="JHX525" s="61"/>
      <c r="JHY525" s="70"/>
      <c r="JHZ525" s="70"/>
      <c r="JIA525" s="60"/>
      <c r="JIB525" s="61"/>
      <c r="JIC525" s="70"/>
      <c r="JID525" s="70"/>
      <c r="JIE525" s="60"/>
      <c r="JIF525" s="61"/>
      <c r="JIG525" s="70"/>
      <c r="JIH525" s="70"/>
      <c r="JII525" s="60"/>
      <c r="JIJ525" s="61"/>
      <c r="JIK525" s="70"/>
      <c r="JIL525" s="70"/>
      <c r="JIM525" s="60"/>
      <c r="JIN525" s="61"/>
      <c r="JIO525" s="70"/>
      <c r="JIP525" s="70"/>
      <c r="JIQ525" s="60"/>
      <c r="JIR525" s="61"/>
      <c r="JIS525" s="70"/>
      <c r="JIT525" s="70"/>
      <c r="JIU525" s="60"/>
      <c r="JIV525" s="61"/>
      <c r="JIW525" s="70"/>
      <c r="JIX525" s="70"/>
      <c r="JIY525" s="60"/>
      <c r="JIZ525" s="61"/>
      <c r="JJA525" s="70"/>
      <c r="JJB525" s="70"/>
      <c r="JJC525" s="60"/>
      <c r="JJD525" s="61"/>
      <c r="JJE525" s="70"/>
      <c r="JJF525" s="70"/>
      <c r="JJG525" s="60"/>
      <c r="JJH525" s="61"/>
      <c r="JJI525" s="70"/>
      <c r="JJJ525" s="70"/>
      <c r="JJK525" s="60"/>
      <c r="JJL525" s="61"/>
      <c r="JJM525" s="70"/>
      <c r="JJN525" s="70"/>
      <c r="JJO525" s="60"/>
      <c r="JJP525" s="61"/>
      <c r="JJQ525" s="70"/>
      <c r="JJR525" s="70"/>
      <c r="JJS525" s="60"/>
      <c r="JJT525" s="61"/>
      <c r="JJU525" s="70"/>
      <c r="JJV525" s="70"/>
      <c r="JJW525" s="60"/>
      <c r="JJX525" s="61"/>
      <c r="JJY525" s="70"/>
      <c r="JJZ525" s="70"/>
      <c r="JKA525" s="60"/>
      <c r="JKB525" s="61"/>
      <c r="JKC525" s="70"/>
      <c r="JKD525" s="70"/>
      <c r="JKE525" s="60"/>
      <c r="JKF525" s="61"/>
      <c r="JKG525" s="70"/>
      <c r="JKH525" s="70"/>
      <c r="JKI525" s="60"/>
      <c r="JKJ525" s="61"/>
      <c r="JKK525" s="70"/>
      <c r="JKL525" s="70"/>
      <c r="JKM525" s="60"/>
      <c r="JKN525" s="61"/>
      <c r="JKO525" s="70"/>
      <c r="JKP525" s="70"/>
      <c r="JKQ525" s="60"/>
      <c r="JKR525" s="61"/>
      <c r="JKS525" s="70"/>
      <c r="JKT525" s="70"/>
      <c r="JKU525" s="60"/>
      <c r="JKV525" s="61"/>
      <c r="JKW525" s="70"/>
      <c r="JKX525" s="70"/>
      <c r="JKY525" s="60"/>
      <c r="JKZ525" s="61"/>
      <c r="JLA525" s="70"/>
      <c r="JLB525" s="70"/>
      <c r="JLC525" s="60"/>
      <c r="JLD525" s="61"/>
      <c r="JLE525" s="70"/>
      <c r="JLF525" s="70"/>
      <c r="JLG525" s="60"/>
      <c r="JLH525" s="61"/>
      <c r="JLI525" s="70"/>
      <c r="JLJ525" s="70"/>
      <c r="JLK525" s="60"/>
      <c r="JLL525" s="61"/>
      <c r="JLM525" s="70"/>
      <c r="JLN525" s="70"/>
      <c r="JLO525" s="60"/>
      <c r="JLP525" s="61"/>
      <c r="JLQ525" s="70"/>
      <c r="JLR525" s="70"/>
      <c r="JLS525" s="60"/>
      <c r="JLT525" s="61"/>
      <c r="JLU525" s="70"/>
      <c r="JLV525" s="70"/>
      <c r="JLW525" s="60"/>
      <c r="JLX525" s="61"/>
      <c r="JLY525" s="70"/>
      <c r="JLZ525" s="70"/>
      <c r="JMA525" s="60"/>
      <c r="JMB525" s="61"/>
      <c r="JMC525" s="70"/>
      <c r="JMD525" s="70"/>
      <c r="JME525" s="60"/>
      <c r="JMF525" s="61"/>
      <c r="JMG525" s="70"/>
      <c r="JMH525" s="70"/>
      <c r="JMI525" s="60"/>
      <c r="JMJ525" s="61"/>
      <c r="JMK525" s="70"/>
      <c r="JML525" s="70"/>
      <c r="JMM525" s="60"/>
      <c r="JMN525" s="61"/>
      <c r="JMO525" s="70"/>
      <c r="JMP525" s="70"/>
      <c r="JMQ525" s="60"/>
      <c r="JMR525" s="61"/>
      <c r="JMS525" s="70"/>
      <c r="JMT525" s="70"/>
      <c r="JMU525" s="60"/>
      <c r="JMV525" s="61"/>
      <c r="JMW525" s="70"/>
      <c r="JMX525" s="70"/>
      <c r="JMY525" s="60"/>
      <c r="JMZ525" s="61"/>
      <c r="JNA525" s="70"/>
      <c r="JNB525" s="70"/>
      <c r="JNC525" s="60"/>
      <c r="JND525" s="61"/>
      <c r="JNE525" s="70"/>
      <c r="JNF525" s="70"/>
      <c r="JNG525" s="60"/>
      <c r="JNH525" s="61"/>
      <c r="JNI525" s="70"/>
      <c r="JNJ525" s="70"/>
      <c r="JNK525" s="60"/>
      <c r="JNL525" s="61"/>
      <c r="JNM525" s="70"/>
      <c r="JNN525" s="70"/>
      <c r="JNO525" s="60"/>
      <c r="JNP525" s="61"/>
      <c r="JNQ525" s="70"/>
      <c r="JNR525" s="70"/>
      <c r="JNS525" s="60"/>
      <c r="JNT525" s="61"/>
      <c r="JNU525" s="70"/>
      <c r="JNV525" s="70"/>
      <c r="JNW525" s="60"/>
      <c r="JNX525" s="61"/>
      <c r="JNY525" s="70"/>
      <c r="JNZ525" s="70"/>
      <c r="JOA525" s="60"/>
      <c r="JOB525" s="61"/>
      <c r="JOC525" s="70"/>
      <c r="JOD525" s="70"/>
      <c r="JOE525" s="60"/>
      <c r="JOF525" s="61"/>
      <c r="JOG525" s="70"/>
      <c r="JOH525" s="70"/>
      <c r="JOI525" s="60"/>
      <c r="JOJ525" s="61"/>
      <c r="JOK525" s="70"/>
      <c r="JOL525" s="70"/>
      <c r="JOM525" s="60"/>
      <c r="JON525" s="61"/>
      <c r="JOO525" s="70"/>
      <c r="JOP525" s="70"/>
      <c r="JOQ525" s="60"/>
      <c r="JOR525" s="61"/>
      <c r="JOS525" s="70"/>
      <c r="JOT525" s="70"/>
      <c r="JOU525" s="60"/>
      <c r="JOV525" s="61"/>
      <c r="JOW525" s="70"/>
      <c r="JOX525" s="70"/>
      <c r="JOY525" s="60"/>
      <c r="JOZ525" s="61"/>
      <c r="JPA525" s="70"/>
      <c r="JPB525" s="70"/>
      <c r="JPC525" s="60"/>
      <c r="JPD525" s="61"/>
      <c r="JPE525" s="70"/>
      <c r="JPF525" s="70"/>
      <c r="JPG525" s="60"/>
      <c r="JPH525" s="61"/>
      <c r="JPI525" s="70"/>
      <c r="JPJ525" s="70"/>
      <c r="JPK525" s="60"/>
      <c r="JPL525" s="61"/>
      <c r="JPM525" s="70"/>
      <c r="JPN525" s="70"/>
      <c r="JPO525" s="60"/>
      <c r="JPP525" s="61"/>
      <c r="JPQ525" s="70"/>
      <c r="JPR525" s="70"/>
      <c r="JPS525" s="60"/>
      <c r="JPT525" s="61"/>
      <c r="JPU525" s="70"/>
      <c r="JPV525" s="70"/>
      <c r="JPW525" s="60"/>
      <c r="JPX525" s="61"/>
      <c r="JPY525" s="70"/>
      <c r="JPZ525" s="70"/>
      <c r="JQA525" s="60"/>
      <c r="JQB525" s="61"/>
      <c r="JQC525" s="70"/>
      <c r="JQD525" s="70"/>
      <c r="JQE525" s="60"/>
      <c r="JQF525" s="61"/>
      <c r="JQG525" s="70"/>
      <c r="JQH525" s="70"/>
      <c r="JQI525" s="60"/>
      <c r="JQJ525" s="61"/>
      <c r="JQK525" s="70"/>
      <c r="JQL525" s="70"/>
      <c r="JQM525" s="60"/>
      <c r="JQN525" s="61"/>
      <c r="JQO525" s="70"/>
      <c r="JQP525" s="70"/>
      <c r="JQQ525" s="60"/>
      <c r="JQR525" s="61"/>
      <c r="JQS525" s="70"/>
      <c r="JQT525" s="70"/>
      <c r="JQU525" s="60"/>
      <c r="JQV525" s="61"/>
      <c r="JQW525" s="70"/>
      <c r="JQX525" s="70"/>
      <c r="JQY525" s="60"/>
      <c r="JQZ525" s="61"/>
      <c r="JRA525" s="70"/>
      <c r="JRB525" s="70"/>
      <c r="JRC525" s="60"/>
      <c r="JRD525" s="61"/>
      <c r="JRE525" s="70"/>
      <c r="JRF525" s="70"/>
      <c r="JRG525" s="60"/>
      <c r="JRH525" s="61"/>
      <c r="JRI525" s="70"/>
      <c r="JRJ525" s="70"/>
      <c r="JRK525" s="60"/>
      <c r="JRL525" s="61"/>
      <c r="JRM525" s="70"/>
      <c r="JRN525" s="70"/>
      <c r="JRO525" s="60"/>
      <c r="JRP525" s="61"/>
      <c r="JRQ525" s="70"/>
      <c r="JRR525" s="70"/>
      <c r="JRS525" s="60"/>
      <c r="JRT525" s="61"/>
      <c r="JRU525" s="70"/>
      <c r="JRV525" s="70"/>
      <c r="JRW525" s="60"/>
      <c r="JRX525" s="61"/>
      <c r="JRY525" s="70"/>
      <c r="JRZ525" s="70"/>
      <c r="JSA525" s="60"/>
      <c r="JSB525" s="61"/>
      <c r="JSC525" s="70"/>
      <c r="JSD525" s="70"/>
      <c r="JSE525" s="60"/>
      <c r="JSF525" s="61"/>
      <c r="JSG525" s="70"/>
      <c r="JSH525" s="70"/>
      <c r="JSI525" s="60"/>
      <c r="JSJ525" s="61"/>
      <c r="JSK525" s="70"/>
      <c r="JSL525" s="70"/>
      <c r="JSM525" s="60"/>
      <c r="JSN525" s="61"/>
      <c r="JSO525" s="70"/>
      <c r="JSP525" s="70"/>
      <c r="JSQ525" s="60"/>
      <c r="JSR525" s="61"/>
      <c r="JSS525" s="70"/>
      <c r="JST525" s="70"/>
      <c r="JSU525" s="60"/>
      <c r="JSV525" s="61"/>
      <c r="JSW525" s="70"/>
      <c r="JSX525" s="70"/>
      <c r="JSY525" s="60"/>
      <c r="JSZ525" s="61"/>
      <c r="JTA525" s="70"/>
      <c r="JTB525" s="70"/>
      <c r="JTC525" s="60"/>
      <c r="JTD525" s="61"/>
      <c r="JTE525" s="70"/>
      <c r="JTF525" s="70"/>
      <c r="JTG525" s="60"/>
      <c r="JTH525" s="61"/>
      <c r="JTI525" s="70"/>
      <c r="JTJ525" s="70"/>
      <c r="JTK525" s="60"/>
      <c r="JTL525" s="61"/>
      <c r="JTM525" s="70"/>
      <c r="JTN525" s="70"/>
      <c r="JTO525" s="60"/>
      <c r="JTP525" s="61"/>
      <c r="JTQ525" s="70"/>
      <c r="JTR525" s="70"/>
      <c r="JTS525" s="60"/>
      <c r="JTT525" s="61"/>
      <c r="JTU525" s="70"/>
      <c r="JTV525" s="70"/>
      <c r="JTW525" s="60"/>
      <c r="JTX525" s="61"/>
      <c r="JTY525" s="70"/>
      <c r="JTZ525" s="70"/>
      <c r="JUA525" s="60"/>
      <c r="JUB525" s="61"/>
      <c r="JUC525" s="70"/>
      <c r="JUD525" s="70"/>
      <c r="JUE525" s="60"/>
      <c r="JUF525" s="61"/>
      <c r="JUG525" s="70"/>
      <c r="JUH525" s="70"/>
      <c r="JUI525" s="60"/>
      <c r="JUJ525" s="61"/>
      <c r="JUK525" s="70"/>
      <c r="JUL525" s="70"/>
      <c r="JUM525" s="60"/>
      <c r="JUN525" s="61"/>
      <c r="JUO525" s="70"/>
      <c r="JUP525" s="70"/>
      <c r="JUQ525" s="60"/>
      <c r="JUR525" s="61"/>
      <c r="JUS525" s="70"/>
      <c r="JUT525" s="70"/>
      <c r="JUU525" s="60"/>
      <c r="JUV525" s="61"/>
      <c r="JUW525" s="70"/>
      <c r="JUX525" s="70"/>
      <c r="JUY525" s="60"/>
      <c r="JUZ525" s="61"/>
      <c r="JVA525" s="70"/>
      <c r="JVB525" s="70"/>
      <c r="JVC525" s="60"/>
      <c r="JVD525" s="61"/>
      <c r="JVE525" s="70"/>
      <c r="JVF525" s="70"/>
      <c r="JVG525" s="60"/>
      <c r="JVH525" s="61"/>
      <c r="JVI525" s="70"/>
      <c r="JVJ525" s="70"/>
      <c r="JVK525" s="60"/>
      <c r="JVL525" s="61"/>
      <c r="JVM525" s="70"/>
      <c r="JVN525" s="70"/>
      <c r="JVO525" s="60"/>
      <c r="JVP525" s="61"/>
      <c r="JVQ525" s="70"/>
      <c r="JVR525" s="70"/>
      <c r="JVS525" s="60"/>
      <c r="JVT525" s="61"/>
      <c r="JVU525" s="70"/>
      <c r="JVV525" s="70"/>
      <c r="JVW525" s="60"/>
      <c r="JVX525" s="61"/>
      <c r="JVY525" s="70"/>
      <c r="JVZ525" s="70"/>
      <c r="JWA525" s="60"/>
      <c r="JWB525" s="61"/>
      <c r="JWC525" s="70"/>
      <c r="JWD525" s="70"/>
      <c r="JWE525" s="60"/>
      <c r="JWF525" s="61"/>
      <c r="JWG525" s="70"/>
      <c r="JWH525" s="70"/>
      <c r="JWI525" s="60"/>
      <c r="JWJ525" s="61"/>
      <c r="JWK525" s="70"/>
      <c r="JWL525" s="70"/>
      <c r="JWM525" s="60"/>
      <c r="JWN525" s="61"/>
      <c r="JWO525" s="70"/>
      <c r="JWP525" s="70"/>
      <c r="JWQ525" s="60"/>
      <c r="JWR525" s="61"/>
      <c r="JWS525" s="70"/>
      <c r="JWT525" s="70"/>
      <c r="JWU525" s="60"/>
      <c r="JWV525" s="61"/>
      <c r="JWW525" s="70"/>
      <c r="JWX525" s="70"/>
      <c r="JWY525" s="60"/>
      <c r="JWZ525" s="61"/>
      <c r="JXA525" s="70"/>
      <c r="JXB525" s="70"/>
      <c r="JXC525" s="60"/>
      <c r="JXD525" s="61"/>
      <c r="JXE525" s="70"/>
      <c r="JXF525" s="70"/>
      <c r="JXG525" s="60"/>
      <c r="JXH525" s="61"/>
      <c r="JXI525" s="70"/>
      <c r="JXJ525" s="70"/>
      <c r="JXK525" s="60"/>
      <c r="JXL525" s="61"/>
      <c r="JXM525" s="70"/>
      <c r="JXN525" s="70"/>
      <c r="JXO525" s="60"/>
      <c r="JXP525" s="61"/>
      <c r="JXQ525" s="70"/>
      <c r="JXR525" s="70"/>
      <c r="JXS525" s="60"/>
      <c r="JXT525" s="61"/>
      <c r="JXU525" s="70"/>
      <c r="JXV525" s="70"/>
      <c r="JXW525" s="60"/>
      <c r="JXX525" s="61"/>
      <c r="JXY525" s="70"/>
      <c r="JXZ525" s="70"/>
      <c r="JYA525" s="60"/>
      <c r="JYB525" s="61"/>
      <c r="JYC525" s="70"/>
      <c r="JYD525" s="70"/>
      <c r="JYE525" s="60"/>
      <c r="JYF525" s="61"/>
      <c r="JYG525" s="70"/>
      <c r="JYH525" s="70"/>
      <c r="JYI525" s="60"/>
      <c r="JYJ525" s="61"/>
      <c r="JYK525" s="70"/>
      <c r="JYL525" s="70"/>
      <c r="JYM525" s="60"/>
      <c r="JYN525" s="61"/>
      <c r="JYO525" s="70"/>
      <c r="JYP525" s="70"/>
      <c r="JYQ525" s="60"/>
      <c r="JYR525" s="61"/>
      <c r="JYS525" s="70"/>
      <c r="JYT525" s="70"/>
      <c r="JYU525" s="60"/>
      <c r="JYV525" s="61"/>
      <c r="JYW525" s="70"/>
      <c r="JYX525" s="70"/>
      <c r="JYY525" s="60"/>
      <c r="JYZ525" s="61"/>
      <c r="JZA525" s="70"/>
      <c r="JZB525" s="70"/>
      <c r="JZC525" s="60"/>
      <c r="JZD525" s="61"/>
      <c r="JZE525" s="70"/>
      <c r="JZF525" s="70"/>
      <c r="JZG525" s="60"/>
      <c r="JZH525" s="61"/>
      <c r="JZI525" s="70"/>
      <c r="JZJ525" s="70"/>
      <c r="JZK525" s="60"/>
      <c r="JZL525" s="61"/>
      <c r="JZM525" s="70"/>
      <c r="JZN525" s="70"/>
      <c r="JZO525" s="60"/>
      <c r="JZP525" s="61"/>
      <c r="JZQ525" s="70"/>
      <c r="JZR525" s="70"/>
      <c r="JZS525" s="60"/>
      <c r="JZT525" s="61"/>
      <c r="JZU525" s="70"/>
      <c r="JZV525" s="70"/>
      <c r="JZW525" s="60"/>
      <c r="JZX525" s="61"/>
      <c r="JZY525" s="70"/>
      <c r="JZZ525" s="70"/>
      <c r="KAA525" s="60"/>
      <c r="KAB525" s="61"/>
      <c r="KAC525" s="70"/>
      <c r="KAD525" s="70"/>
      <c r="KAE525" s="60"/>
      <c r="KAF525" s="61"/>
      <c r="KAG525" s="70"/>
      <c r="KAH525" s="70"/>
      <c r="KAI525" s="60"/>
      <c r="KAJ525" s="61"/>
      <c r="KAK525" s="70"/>
      <c r="KAL525" s="70"/>
      <c r="KAM525" s="60"/>
      <c r="KAN525" s="61"/>
      <c r="KAO525" s="70"/>
      <c r="KAP525" s="70"/>
      <c r="KAQ525" s="60"/>
      <c r="KAR525" s="61"/>
      <c r="KAS525" s="70"/>
      <c r="KAT525" s="70"/>
      <c r="KAU525" s="60"/>
      <c r="KAV525" s="61"/>
      <c r="KAW525" s="70"/>
      <c r="KAX525" s="70"/>
      <c r="KAY525" s="60"/>
      <c r="KAZ525" s="61"/>
      <c r="KBA525" s="70"/>
      <c r="KBB525" s="70"/>
      <c r="KBC525" s="60"/>
      <c r="KBD525" s="61"/>
      <c r="KBE525" s="70"/>
      <c r="KBF525" s="70"/>
      <c r="KBG525" s="60"/>
      <c r="KBH525" s="61"/>
      <c r="KBI525" s="70"/>
      <c r="KBJ525" s="70"/>
      <c r="KBK525" s="60"/>
      <c r="KBL525" s="61"/>
      <c r="KBM525" s="70"/>
      <c r="KBN525" s="70"/>
      <c r="KBO525" s="60"/>
      <c r="KBP525" s="61"/>
      <c r="KBQ525" s="70"/>
      <c r="KBR525" s="70"/>
      <c r="KBS525" s="60"/>
      <c r="KBT525" s="61"/>
      <c r="KBU525" s="70"/>
      <c r="KBV525" s="70"/>
      <c r="KBW525" s="60"/>
      <c r="KBX525" s="61"/>
      <c r="KBY525" s="70"/>
      <c r="KBZ525" s="70"/>
      <c r="KCA525" s="60"/>
      <c r="KCB525" s="61"/>
      <c r="KCC525" s="70"/>
      <c r="KCD525" s="70"/>
      <c r="KCE525" s="60"/>
      <c r="KCF525" s="61"/>
      <c r="KCG525" s="70"/>
      <c r="KCH525" s="70"/>
      <c r="KCI525" s="60"/>
      <c r="KCJ525" s="61"/>
      <c r="KCK525" s="70"/>
      <c r="KCL525" s="70"/>
      <c r="KCM525" s="60"/>
      <c r="KCN525" s="61"/>
      <c r="KCO525" s="70"/>
      <c r="KCP525" s="70"/>
      <c r="KCQ525" s="60"/>
      <c r="KCR525" s="61"/>
      <c r="KCS525" s="70"/>
      <c r="KCT525" s="70"/>
      <c r="KCU525" s="60"/>
      <c r="KCV525" s="61"/>
      <c r="KCW525" s="70"/>
      <c r="KCX525" s="70"/>
      <c r="KCY525" s="60"/>
      <c r="KCZ525" s="61"/>
      <c r="KDA525" s="70"/>
      <c r="KDB525" s="70"/>
      <c r="KDC525" s="60"/>
      <c r="KDD525" s="61"/>
      <c r="KDE525" s="70"/>
      <c r="KDF525" s="70"/>
      <c r="KDG525" s="60"/>
      <c r="KDH525" s="61"/>
      <c r="KDI525" s="70"/>
      <c r="KDJ525" s="70"/>
      <c r="KDK525" s="60"/>
      <c r="KDL525" s="61"/>
      <c r="KDM525" s="70"/>
      <c r="KDN525" s="70"/>
      <c r="KDO525" s="60"/>
      <c r="KDP525" s="61"/>
      <c r="KDQ525" s="70"/>
      <c r="KDR525" s="70"/>
      <c r="KDS525" s="60"/>
      <c r="KDT525" s="61"/>
      <c r="KDU525" s="70"/>
      <c r="KDV525" s="70"/>
      <c r="KDW525" s="60"/>
      <c r="KDX525" s="61"/>
      <c r="KDY525" s="70"/>
      <c r="KDZ525" s="70"/>
      <c r="KEA525" s="60"/>
      <c r="KEB525" s="61"/>
      <c r="KEC525" s="70"/>
      <c r="KED525" s="70"/>
      <c r="KEE525" s="60"/>
      <c r="KEF525" s="61"/>
      <c r="KEG525" s="70"/>
      <c r="KEH525" s="70"/>
      <c r="KEI525" s="60"/>
      <c r="KEJ525" s="61"/>
      <c r="KEK525" s="70"/>
      <c r="KEL525" s="70"/>
      <c r="KEM525" s="60"/>
      <c r="KEN525" s="61"/>
      <c r="KEO525" s="70"/>
      <c r="KEP525" s="70"/>
      <c r="KEQ525" s="60"/>
      <c r="KER525" s="61"/>
      <c r="KES525" s="70"/>
      <c r="KET525" s="70"/>
      <c r="KEU525" s="60"/>
      <c r="KEV525" s="61"/>
      <c r="KEW525" s="70"/>
      <c r="KEX525" s="70"/>
      <c r="KEY525" s="60"/>
      <c r="KEZ525" s="61"/>
      <c r="KFA525" s="70"/>
      <c r="KFB525" s="70"/>
      <c r="KFC525" s="60"/>
      <c r="KFD525" s="61"/>
      <c r="KFE525" s="70"/>
      <c r="KFF525" s="70"/>
      <c r="KFG525" s="60"/>
      <c r="KFH525" s="61"/>
      <c r="KFI525" s="70"/>
      <c r="KFJ525" s="70"/>
      <c r="KFK525" s="60"/>
      <c r="KFL525" s="61"/>
      <c r="KFM525" s="70"/>
      <c r="KFN525" s="70"/>
      <c r="KFO525" s="60"/>
      <c r="KFP525" s="61"/>
      <c r="KFQ525" s="70"/>
      <c r="KFR525" s="70"/>
      <c r="KFS525" s="60"/>
      <c r="KFT525" s="61"/>
      <c r="KFU525" s="70"/>
      <c r="KFV525" s="70"/>
      <c r="KFW525" s="60"/>
      <c r="KFX525" s="61"/>
      <c r="KFY525" s="70"/>
      <c r="KFZ525" s="70"/>
      <c r="KGA525" s="60"/>
      <c r="KGB525" s="61"/>
      <c r="KGC525" s="70"/>
      <c r="KGD525" s="70"/>
      <c r="KGE525" s="60"/>
      <c r="KGF525" s="61"/>
      <c r="KGG525" s="70"/>
      <c r="KGH525" s="70"/>
      <c r="KGI525" s="60"/>
      <c r="KGJ525" s="61"/>
      <c r="KGK525" s="70"/>
      <c r="KGL525" s="70"/>
      <c r="KGM525" s="60"/>
      <c r="KGN525" s="61"/>
      <c r="KGO525" s="70"/>
      <c r="KGP525" s="70"/>
      <c r="KGQ525" s="60"/>
      <c r="KGR525" s="61"/>
      <c r="KGS525" s="70"/>
      <c r="KGT525" s="70"/>
      <c r="KGU525" s="60"/>
      <c r="KGV525" s="61"/>
      <c r="KGW525" s="70"/>
      <c r="KGX525" s="70"/>
      <c r="KGY525" s="60"/>
      <c r="KGZ525" s="61"/>
      <c r="KHA525" s="70"/>
      <c r="KHB525" s="70"/>
      <c r="KHC525" s="60"/>
      <c r="KHD525" s="61"/>
      <c r="KHE525" s="70"/>
      <c r="KHF525" s="70"/>
      <c r="KHG525" s="60"/>
      <c r="KHH525" s="61"/>
      <c r="KHI525" s="70"/>
      <c r="KHJ525" s="70"/>
      <c r="KHK525" s="60"/>
      <c r="KHL525" s="61"/>
      <c r="KHM525" s="70"/>
      <c r="KHN525" s="70"/>
      <c r="KHO525" s="60"/>
      <c r="KHP525" s="61"/>
      <c r="KHQ525" s="70"/>
      <c r="KHR525" s="70"/>
      <c r="KHS525" s="60"/>
      <c r="KHT525" s="61"/>
      <c r="KHU525" s="70"/>
      <c r="KHV525" s="70"/>
      <c r="KHW525" s="60"/>
      <c r="KHX525" s="61"/>
      <c r="KHY525" s="70"/>
      <c r="KHZ525" s="70"/>
      <c r="KIA525" s="60"/>
      <c r="KIB525" s="61"/>
      <c r="KIC525" s="70"/>
      <c r="KID525" s="70"/>
      <c r="KIE525" s="60"/>
      <c r="KIF525" s="61"/>
      <c r="KIG525" s="70"/>
      <c r="KIH525" s="70"/>
      <c r="KII525" s="60"/>
      <c r="KIJ525" s="61"/>
      <c r="KIK525" s="70"/>
      <c r="KIL525" s="70"/>
      <c r="KIM525" s="60"/>
      <c r="KIN525" s="61"/>
      <c r="KIO525" s="70"/>
      <c r="KIP525" s="70"/>
      <c r="KIQ525" s="60"/>
      <c r="KIR525" s="61"/>
      <c r="KIS525" s="70"/>
      <c r="KIT525" s="70"/>
      <c r="KIU525" s="60"/>
      <c r="KIV525" s="61"/>
      <c r="KIW525" s="70"/>
      <c r="KIX525" s="70"/>
      <c r="KIY525" s="60"/>
      <c r="KIZ525" s="61"/>
      <c r="KJA525" s="70"/>
      <c r="KJB525" s="70"/>
      <c r="KJC525" s="60"/>
      <c r="KJD525" s="61"/>
      <c r="KJE525" s="70"/>
      <c r="KJF525" s="70"/>
      <c r="KJG525" s="60"/>
      <c r="KJH525" s="61"/>
      <c r="KJI525" s="70"/>
      <c r="KJJ525" s="70"/>
      <c r="KJK525" s="60"/>
      <c r="KJL525" s="61"/>
      <c r="KJM525" s="70"/>
      <c r="KJN525" s="70"/>
      <c r="KJO525" s="60"/>
      <c r="KJP525" s="61"/>
      <c r="KJQ525" s="70"/>
      <c r="KJR525" s="70"/>
      <c r="KJS525" s="60"/>
      <c r="KJT525" s="61"/>
      <c r="KJU525" s="70"/>
      <c r="KJV525" s="70"/>
      <c r="KJW525" s="60"/>
      <c r="KJX525" s="61"/>
      <c r="KJY525" s="70"/>
      <c r="KJZ525" s="70"/>
      <c r="KKA525" s="60"/>
      <c r="KKB525" s="61"/>
      <c r="KKC525" s="70"/>
      <c r="KKD525" s="70"/>
      <c r="KKE525" s="60"/>
      <c r="KKF525" s="61"/>
      <c r="KKG525" s="70"/>
      <c r="KKH525" s="70"/>
      <c r="KKI525" s="60"/>
      <c r="KKJ525" s="61"/>
      <c r="KKK525" s="70"/>
      <c r="KKL525" s="70"/>
      <c r="KKM525" s="60"/>
      <c r="KKN525" s="61"/>
      <c r="KKO525" s="70"/>
      <c r="KKP525" s="70"/>
      <c r="KKQ525" s="60"/>
      <c r="KKR525" s="61"/>
      <c r="KKS525" s="70"/>
      <c r="KKT525" s="70"/>
      <c r="KKU525" s="60"/>
      <c r="KKV525" s="61"/>
      <c r="KKW525" s="70"/>
      <c r="KKX525" s="70"/>
      <c r="KKY525" s="60"/>
      <c r="KKZ525" s="61"/>
      <c r="KLA525" s="70"/>
      <c r="KLB525" s="70"/>
      <c r="KLC525" s="60"/>
      <c r="KLD525" s="61"/>
      <c r="KLE525" s="70"/>
      <c r="KLF525" s="70"/>
      <c r="KLG525" s="60"/>
      <c r="KLH525" s="61"/>
      <c r="KLI525" s="70"/>
      <c r="KLJ525" s="70"/>
      <c r="KLK525" s="60"/>
      <c r="KLL525" s="61"/>
      <c r="KLM525" s="70"/>
      <c r="KLN525" s="70"/>
      <c r="KLO525" s="60"/>
      <c r="KLP525" s="61"/>
      <c r="KLQ525" s="70"/>
      <c r="KLR525" s="70"/>
      <c r="KLS525" s="60"/>
      <c r="KLT525" s="61"/>
      <c r="KLU525" s="70"/>
      <c r="KLV525" s="70"/>
      <c r="KLW525" s="60"/>
      <c r="KLX525" s="61"/>
      <c r="KLY525" s="70"/>
      <c r="KLZ525" s="70"/>
      <c r="KMA525" s="60"/>
      <c r="KMB525" s="61"/>
      <c r="KMC525" s="70"/>
      <c r="KMD525" s="70"/>
      <c r="KME525" s="60"/>
      <c r="KMF525" s="61"/>
      <c r="KMG525" s="70"/>
      <c r="KMH525" s="70"/>
      <c r="KMI525" s="60"/>
      <c r="KMJ525" s="61"/>
      <c r="KMK525" s="70"/>
      <c r="KML525" s="70"/>
      <c r="KMM525" s="60"/>
      <c r="KMN525" s="61"/>
      <c r="KMO525" s="70"/>
      <c r="KMP525" s="70"/>
      <c r="KMQ525" s="60"/>
      <c r="KMR525" s="61"/>
      <c r="KMS525" s="70"/>
      <c r="KMT525" s="70"/>
      <c r="KMU525" s="60"/>
      <c r="KMV525" s="61"/>
      <c r="KMW525" s="70"/>
      <c r="KMX525" s="70"/>
      <c r="KMY525" s="60"/>
      <c r="KMZ525" s="61"/>
      <c r="KNA525" s="70"/>
      <c r="KNB525" s="70"/>
      <c r="KNC525" s="60"/>
      <c r="KND525" s="61"/>
      <c r="KNE525" s="70"/>
      <c r="KNF525" s="70"/>
      <c r="KNG525" s="60"/>
      <c r="KNH525" s="61"/>
      <c r="KNI525" s="70"/>
      <c r="KNJ525" s="70"/>
      <c r="KNK525" s="60"/>
      <c r="KNL525" s="61"/>
      <c r="KNM525" s="70"/>
      <c r="KNN525" s="70"/>
      <c r="KNO525" s="60"/>
      <c r="KNP525" s="61"/>
      <c r="KNQ525" s="70"/>
      <c r="KNR525" s="70"/>
      <c r="KNS525" s="60"/>
      <c r="KNT525" s="61"/>
      <c r="KNU525" s="70"/>
      <c r="KNV525" s="70"/>
      <c r="KNW525" s="60"/>
      <c r="KNX525" s="61"/>
      <c r="KNY525" s="70"/>
      <c r="KNZ525" s="70"/>
      <c r="KOA525" s="60"/>
      <c r="KOB525" s="61"/>
      <c r="KOC525" s="70"/>
      <c r="KOD525" s="70"/>
      <c r="KOE525" s="60"/>
      <c r="KOF525" s="61"/>
      <c r="KOG525" s="70"/>
      <c r="KOH525" s="70"/>
      <c r="KOI525" s="60"/>
      <c r="KOJ525" s="61"/>
      <c r="KOK525" s="70"/>
      <c r="KOL525" s="70"/>
      <c r="KOM525" s="60"/>
      <c r="KON525" s="61"/>
      <c r="KOO525" s="70"/>
      <c r="KOP525" s="70"/>
      <c r="KOQ525" s="60"/>
      <c r="KOR525" s="61"/>
      <c r="KOS525" s="70"/>
      <c r="KOT525" s="70"/>
      <c r="KOU525" s="60"/>
      <c r="KOV525" s="61"/>
      <c r="KOW525" s="70"/>
      <c r="KOX525" s="70"/>
      <c r="KOY525" s="60"/>
      <c r="KOZ525" s="61"/>
      <c r="KPA525" s="70"/>
      <c r="KPB525" s="70"/>
      <c r="KPC525" s="60"/>
      <c r="KPD525" s="61"/>
      <c r="KPE525" s="70"/>
      <c r="KPF525" s="70"/>
      <c r="KPG525" s="60"/>
      <c r="KPH525" s="61"/>
      <c r="KPI525" s="70"/>
      <c r="KPJ525" s="70"/>
      <c r="KPK525" s="60"/>
      <c r="KPL525" s="61"/>
      <c r="KPM525" s="70"/>
      <c r="KPN525" s="70"/>
      <c r="KPO525" s="60"/>
      <c r="KPP525" s="61"/>
      <c r="KPQ525" s="70"/>
      <c r="KPR525" s="70"/>
      <c r="KPS525" s="60"/>
      <c r="KPT525" s="61"/>
      <c r="KPU525" s="70"/>
      <c r="KPV525" s="70"/>
      <c r="KPW525" s="60"/>
      <c r="KPX525" s="61"/>
      <c r="KPY525" s="70"/>
      <c r="KPZ525" s="70"/>
      <c r="KQA525" s="60"/>
      <c r="KQB525" s="61"/>
      <c r="KQC525" s="70"/>
      <c r="KQD525" s="70"/>
      <c r="KQE525" s="60"/>
      <c r="KQF525" s="61"/>
      <c r="KQG525" s="70"/>
      <c r="KQH525" s="70"/>
      <c r="KQI525" s="60"/>
      <c r="KQJ525" s="61"/>
      <c r="KQK525" s="70"/>
      <c r="KQL525" s="70"/>
      <c r="KQM525" s="60"/>
      <c r="KQN525" s="61"/>
      <c r="KQO525" s="70"/>
      <c r="KQP525" s="70"/>
      <c r="KQQ525" s="60"/>
      <c r="KQR525" s="61"/>
      <c r="KQS525" s="70"/>
      <c r="KQT525" s="70"/>
      <c r="KQU525" s="60"/>
      <c r="KQV525" s="61"/>
      <c r="KQW525" s="70"/>
      <c r="KQX525" s="70"/>
      <c r="KQY525" s="60"/>
      <c r="KQZ525" s="61"/>
      <c r="KRA525" s="70"/>
      <c r="KRB525" s="70"/>
      <c r="KRC525" s="60"/>
      <c r="KRD525" s="61"/>
      <c r="KRE525" s="70"/>
      <c r="KRF525" s="70"/>
      <c r="KRG525" s="60"/>
      <c r="KRH525" s="61"/>
      <c r="KRI525" s="70"/>
      <c r="KRJ525" s="70"/>
      <c r="KRK525" s="60"/>
      <c r="KRL525" s="61"/>
      <c r="KRM525" s="70"/>
      <c r="KRN525" s="70"/>
      <c r="KRO525" s="60"/>
      <c r="KRP525" s="61"/>
      <c r="KRQ525" s="70"/>
      <c r="KRR525" s="70"/>
      <c r="KRS525" s="60"/>
      <c r="KRT525" s="61"/>
      <c r="KRU525" s="70"/>
      <c r="KRV525" s="70"/>
      <c r="KRW525" s="60"/>
      <c r="KRX525" s="61"/>
      <c r="KRY525" s="70"/>
      <c r="KRZ525" s="70"/>
      <c r="KSA525" s="60"/>
      <c r="KSB525" s="61"/>
      <c r="KSC525" s="70"/>
      <c r="KSD525" s="70"/>
      <c r="KSE525" s="60"/>
      <c r="KSF525" s="61"/>
      <c r="KSG525" s="70"/>
      <c r="KSH525" s="70"/>
      <c r="KSI525" s="60"/>
      <c r="KSJ525" s="61"/>
      <c r="KSK525" s="70"/>
      <c r="KSL525" s="70"/>
      <c r="KSM525" s="60"/>
      <c r="KSN525" s="61"/>
      <c r="KSO525" s="70"/>
      <c r="KSP525" s="70"/>
      <c r="KSQ525" s="60"/>
      <c r="KSR525" s="61"/>
      <c r="KSS525" s="70"/>
      <c r="KST525" s="70"/>
      <c r="KSU525" s="60"/>
      <c r="KSV525" s="61"/>
      <c r="KSW525" s="70"/>
      <c r="KSX525" s="70"/>
      <c r="KSY525" s="60"/>
      <c r="KSZ525" s="61"/>
      <c r="KTA525" s="70"/>
      <c r="KTB525" s="70"/>
      <c r="KTC525" s="60"/>
      <c r="KTD525" s="61"/>
      <c r="KTE525" s="70"/>
      <c r="KTF525" s="70"/>
      <c r="KTG525" s="60"/>
      <c r="KTH525" s="61"/>
      <c r="KTI525" s="70"/>
      <c r="KTJ525" s="70"/>
      <c r="KTK525" s="60"/>
      <c r="KTL525" s="61"/>
      <c r="KTM525" s="70"/>
      <c r="KTN525" s="70"/>
      <c r="KTO525" s="60"/>
      <c r="KTP525" s="61"/>
      <c r="KTQ525" s="70"/>
      <c r="KTR525" s="70"/>
      <c r="KTS525" s="60"/>
      <c r="KTT525" s="61"/>
      <c r="KTU525" s="70"/>
      <c r="KTV525" s="70"/>
      <c r="KTW525" s="60"/>
      <c r="KTX525" s="61"/>
      <c r="KTY525" s="70"/>
      <c r="KTZ525" s="70"/>
      <c r="KUA525" s="60"/>
      <c r="KUB525" s="61"/>
      <c r="KUC525" s="70"/>
      <c r="KUD525" s="70"/>
      <c r="KUE525" s="60"/>
      <c r="KUF525" s="61"/>
      <c r="KUG525" s="70"/>
      <c r="KUH525" s="70"/>
      <c r="KUI525" s="60"/>
      <c r="KUJ525" s="61"/>
      <c r="KUK525" s="70"/>
      <c r="KUL525" s="70"/>
      <c r="KUM525" s="60"/>
      <c r="KUN525" s="61"/>
      <c r="KUO525" s="70"/>
      <c r="KUP525" s="70"/>
      <c r="KUQ525" s="60"/>
      <c r="KUR525" s="61"/>
      <c r="KUS525" s="70"/>
      <c r="KUT525" s="70"/>
      <c r="KUU525" s="60"/>
      <c r="KUV525" s="61"/>
      <c r="KUW525" s="70"/>
      <c r="KUX525" s="70"/>
      <c r="KUY525" s="60"/>
      <c r="KUZ525" s="61"/>
      <c r="KVA525" s="70"/>
      <c r="KVB525" s="70"/>
      <c r="KVC525" s="60"/>
      <c r="KVD525" s="61"/>
      <c r="KVE525" s="70"/>
      <c r="KVF525" s="70"/>
      <c r="KVG525" s="60"/>
      <c r="KVH525" s="61"/>
      <c r="KVI525" s="70"/>
      <c r="KVJ525" s="70"/>
      <c r="KVK525" s="60"/>
      <c r="KVL525" s="61"/>
      <c r="KVM525" s="70"/>
      <c r="KVN525" s="70"/>
      <c r="KVO525" s="60"/>
      <c r="KVP525" s="61"/>
      <c r="KVQ525" s="70"/>
      <c r="KVR525" s="70"/>
      <c r="KVS525" s="60"/>
      <c r="KVT525" s="61"/>
      <c r="KVU525" s="70"/>
      <c r="KVV525" s="70"/>
      <c r="KVW525" s="60"/>
      <c r="KVX525" s="61"/>
      <c r="KVY525" s="70"/>
      <c r="KVZ525" s="70"/>
      <c r="KWA525" s="60"/>
      <c r="KWB525" s="61"/>
      <c r="KWC525" s="70"/>
      <c r="KWD525" s="70"/>
      <c r="KWE525" s="60"/>
      <c r="KWF525" s="61"/>
      <c r="KWG525" s="70"/>
      <c r="KWH525" s="70"/>
      <c r="KWI525" s="60"/>
      <c r="KWJ525" s="61"/>
      <c r="KWK525" s="70"/>
      <c r="KWL525" s="70"/>
      <c r="KWM525" s="60"/>
      <c r="KWN525" s="61"/>
      <c r="KWO525" s="70"/>
      <c r="KWP525" s="70"/>
      <c r="KWQ525" s="60"/>
      <c r="KWR525" s="61"/>
      <c r="KWS525" s="70"/>
      <c r="KWT525" s="70"/>
      <c r="KWU525" s="60"/>
      <c r="KWV525" s="61"/>
      <c r="KWW525" s="70"/>
      <c r="KWX525" s="70"/>
      <c r="KWY525" s="60"/>
      <c r="KWZ525" s="61"/>
      <c r="KXA525" s="70"/>
      <c r="KXB525" s="70"/>
      <c r="KXC525" s="60"/>
      <c r="KXD525" s="61"/>
      <c r="KXE525" s="70"/>
      <c r="KXF525" s="70"/>
      <c r="KXG525" s="60"/>
      <c r="KXH525" s="61"/>
      <c r="KXI525" s="70"/>
      <c r="KXJ525" s="70"/>
      <c r="KXK525" s="60"/>
      <c r="KXL525" s="61"/>
      <c r="KXM525" s="70"/>
      <c r="KXN525" s="70"/>
      <c r="KXO525" s="60"/>
      <c r="KXP525" s="61"/>
      <c r="KXQ525" s="70"/>
      <c r="KXR525" s="70"/>
      <c r="KXS525" s="60"/>
      <c r="KXT525" s="61"/>
      <c r="KXU525" s="70"/>
      <c r="KXV525" s="70"/>
      <c r="KXW525" s="60"/>
      <c r="KXX525" s="61"/>
      <c r="KXY525" s="70"/>
      <c r="KXZ525" s="70"/>
      <c r="KYA525" s="60"/>
      <c r="KYB525" s="61"/>
      <c r="KYC525" s="70"/>
      <c r="KYD525" s="70"/>
      <c r="KYE525" s="60"/>
      <c r="KYF525" s="61"/>
      <c r="KYG525" s="70"/>
      <c r="KYH525" s="70"/>
      <c r="KYI525" s="60"/>
      <c r="KYJ525" s="61"/>
      <c r="KYK525" s="70"/>
      <c r="KYL525" s="70"/>
      <c r="KYM525" s="60"/>
      <c r="KYN525" s="61"/>
      <c r="KYO525" s="70"/>
      <c r="KYP525" s="70"/>
      <c r="KYQ525" s="60"/>
      <c r="KYR525" s="61"/>
      <c r="KYS525" s="70"/>
      <c r="KYT525" s="70"/>
      <c r="KYU525" s="60"/>
      <c r="KYV525" s="61"/>
      <c r="KYW525" s="70"/>
      <c r="KYX525" s="70"/>
      <c r="KYY525" s="60"/>
      <c r="KYZ525" s="61"/>
      <c r="KZA525" s="70"/>
      <c r="KZB525" s="70"/>
      <c r="KZC525" s="60"/>
      <c r="KZD525" s="61"/>
      <c r="KZE525" s="70"/>
      <c r="KZF525" s="70"/>
      <c r="KZG525" s="60"/>
      <c r="KZH525" s="61"/>
      <c r="KZI525" s="70"/>
      <c r="KZJ525" s="70"/>
      <c r="KZK525" s="60"/>
      <c r="KZL525" s="61"/>
      <c r="KZM525" s="70"/>
      <c r="KZN525" s="70"/>
      <c r="KZO525" s="60"/>
      <c r="KZP525" s="61"/>
      <c r="KZQ525" s="70"/>
      <c r="KZR525" s="70"/>
      <c r="KZS525" s="60"/>
      <c r="KZT525" s="61"/>
      <c r="KZU525" s="70"/>
      <c r="KZV525" s="70"/>
      <c r="KZW525" s="60"/>
      <c r="KZX525" s="61"/>
      <c r="KZY525" s="70"/>
      <c r="KZZ525" s="70"/>
      <c r="LAA525" s="60"/>
      <c r="LAB525" s="61"/>
      <c r="LAC525" s="70"/>
      <c r="LAD525" s="70"/>
      <c r="LAE525" s="60"/>
      <c r="LAF525" s="61"/>
      <c r="LAG525" s="70"/>
      <c r="LAH525" s="70"/>
      <c r="LAI525" s="60"/>
      <c r="LAJ525" s="61"/>
      <c r="LAK525" s="70"/>
      <c r="LAL525" s="70"/>
      <c r="LAM525" s="60"/>
      <c r="LAN525" s="61"/>
      <c r="LAO525" s="70"/>
      <c r="LAP525" s="70"/>
      <c r="LAQ525" s="60"/>
      <c r="LAR525" s="61"/>
      <c r="LAS525" s="70"/>
      <c r="LAT525" s="70"/>
      <c r="LAU525" s="60"/>
      <c r="LAV525" s="61"/>
      <c r="LAW525" s="70"/>
      <c r="LAX525" s="70"/>
      <c r="LAY525" s="60"/>
      <c r="LAZ525" s="61"/>
      <c r="LBA525" s="70"/>
      <c r="LBB525" s="70"/>
      <c r="LBC525" s="60"/>
      <c r="LBD525" s="61"/>
      <c r="LBE525" s="70"/>
      <c r="LBF525" s="70"/>
      <c r="LBG525" s="60"/>
      <c r="LBH525" s="61"/>
      <c r="LBI525" s="70"/>
      <c r="LBJ525" s="70"/>
      <c r="LBK525" s="60"/>
      <c r="LBL525" s="61"/>
      <c r="LBM525" s="70"/>
      <c r="LBN525" s="70"/>
      <c r="LBO525" s="60"/>
      <c r="LBP525" s="61"/>
      <c r="LBQ525" s="70"/>
      <c r="LBR525" s="70"/>
      <c r="LBS525" s="60"/>
      <c r="LBT525" s="61"/>
      <c r="LBU525" s="70"/>
      <c r="LBV525" s="70"/>
      <c r="LBW525" s="60"/>
      <c r="LBX525" s="61"/>
      <c r="LBY525" s="70"/>
      <c r="LBZ525" s="70"/>
      <c r="LCA525" s="60"/>
      <c r="LCB525" s="61"/>
      <c r="LCC525" s="70"/>
      <c r="LCD525" s="70"/>
      <c r="LCE525" s="60"/>
      <c r="LCF525" s="61"/>
      <c r="LCG525" s="70"/>
      <c r="LCH525" s="70"/>
      <c r="LCI525" s="60"/>
      <c r="LCJ525" s="61"/>
      <c r="LCK525" s="70"/>
      <c r="LCL525" s="70"/>
      <c r="LCM525" s="60"/>
      <c r="LCN525" s="61"/>
      <c r="LCO525" s="70"/>
      <c r="LCP525" s="70"/>
      <c r="LCQ525" s="60"/>
      <c r="LCR525" s="61"/>
      <c r="LCS525" s="70"/>
      <c r="LCT525" s="70"/>
      <c r="LCU525" s="60"/>
      <c r="LCV525" s="61"/>
      <c r="LCW525" s="70"/>
      <c r="LCX525" s="70"/>
      <c r="LCY525" s="60"/>
      <c r="LCZ525" s="61"/>
      <c r="LDA525" s="70"/>
      <c r="LDB525" s="70"/>
      <c r="LDC525" s="60"/>
      <c r="LDD525" s="61"/>
      <c r="LDE525" s="70"/>
      <c r="LDF525" s="70"/>
      <c r="LDG525" s="60"/>
      <c r="LDH525" s="61"/>
      <c r="LDI525" s="70"/>
      <c r="LDJ525" s="70"/>
      <c r="LDK525" s="60"/>
      <c r="LDL525" s="61"/>
      <c r="LDM525" s="70"/>
      <c r="LDN525" s="70"/>
      <c r="LDO525" s="60"/>
      <c r="LDP525" s="61"/>
      <c r="LDQ525" s="70"/>
      <c r="LDR525" s="70"/>
      <c r="LDS525" s="60"/>
      <c r="LDT525" s="61"/>
      <c r="LDU525" s="70"/>
      <c r="LDV525" s="70"/>
      <c r="LDW525" s="60"/>
      <c r="LDX525" s="61"/>
      <c r="LDY525" s="70"/>
      <c r="LDZ525" s="70"/>
      <c r="LEA525" s="60"/>
      <c r="LEB525" s="61"/>
      <c r="LEC525" s="70"/>
      <c r="LED525" s="70"/>
      <c r="LEE525" s="60"/>
      <c r="LEF525" s="61"/>
      <c r="LEG525" s="70"/>
      <c r="LEH525" s="70"/>
      <c r="LEI525" s="60"/>
      <c r="LEJ525" s="61"/>
      <c r="LEK525" s="70"/>
      <c r="LEL525" s="70"/>
      <c r="LEM525" s="60"/>
      <c r="LEN525" s="61"/>
      <c r="LEO525" s="70"/>
      <c r="LEP525" s="70"/>
      <c r="LEQ525" s="60"/>
      <c r="LER525" s="61"/>
      <c r="LES525" s="70"/>
      <c r="LET525" s="70"/>
      <c r="LEU525" s="60"/>
      <c r="LEV525" s="61"/>
      <c r="LEW525" s="70"/>
      <c r="LEX525" s="70"/>
      <c r="LEY525" s="60"/>
      <c r="LEZ525" s="61"/>
      <c r="LFA525" s="70"/>
      <c r="LFB525" s="70"/>
      <c r="LFC525" s="60"/>
      <c r="LFD525" s="61"/>
      <c r="LFE525" s="70"/>
      <c r="LFF525" s="70"/>
      <c r="LFG525" s="60"/>
      <c r="LFH525" s="61"/>
      <c r="LFI525" s="70"/>
      <c r="LFJ525" s="70"/>
      <c r="LFK525" s="60"/>
      <c r="LFL525" s="61"/>
      <c r="LFM525" s="70"/>
      <c r="LFN525" s="70"/>
      <c r="LFO525" s="60"/>
      <c r="LFP525" s="61"/>
      <c r="LFQ525" s="70"/>
      <c r="LFR525" s="70"/>
      <c r="LFS525" s="60"/>
      <c r="LFT525" s="61"/>
      <c r="LFU525" s="70"/>
      <c r="LFV525" s="70"/>
      <c r="LFW525" s="60"/>
      <c r="LFX525" s="61"/>
      <c r="LFY525" s="70"/>
      <c r="LFZ525" s="70"/>
      <c r="LGA525" s="60"/>
      <c r="LGB525" s="61"/>
      <c r="LGC525" s="70"/>
      <c r="LGD525" s="70"/>
      <c r="LGE525" s="60"/>
      <c r="LGF525" s="61"/>
      <c r="LGG525" s="70"/>
      <c r="LGH525" s="70"/>
      <c r="LGI525" s="60"/>
      <c r="LGJ525" s="61"/>
      <c r="LGK525" s="70"/>
      <c r="LGL525" s="70"/>
      <c r="LGM525" s="60"/>
      <c r="LGN525" s="61"/>
      <c r="LGO525" s="70"/>
      <c r="LGP525" s="70"/>
      <c r="LGQ525" s="60"/>
      <c r="LGR525" s="61"/>
      <c r="LGS525" s="70"/>
      <c r="LGT525" s="70"/>
      <c r="LGU525" s="60"/>
      <c r="LGV525" s="61"/>
      <c r="LGW525" s="70"/>
      <c r="LGX525" s="70"/>
      <c r="LGY525" s="60"/>
      <c r="LGZ525" s="61"/>
      <c r="LHA525" s="70"/>
      <c r="LHB525" s="70"/>
      <c r="LHC525" s="60"/>
      <c r="LHD525" s="61"/>
      <c r="LHE525" s="70"/>
      <c r="LHF525" s="70"/>
      <c r="LHG525" s="60"/>
      <c r="LHH525" s="61"/>
      <c r="LHI525" s="70"/>
      <c r="LHJ525" s="70"/>
      <c r="LHK525" s="60"/>
      <c r="LHL525" s="61"/>
      <c r="LHM525" s="70"/>
      <c r="LHN525" s="70"/>
      <c r="LHO525" s="60"/>
      <c r="LHP525" s="61"/>
      <c r="LHQ525" s="70"/>
      <c r="LHR525" s="70"/>
      <c r="LHS525" s="60"/>
      <c r="LHT525" s="61"/>
      <c r="LHU525" s="70"/>
      <c r="LHV525" s="70"/>
      <c r="LHW525" s="60"/>
      <c r="LHX525" s="61"/>
      <c r="LHY525" s="70"/>
      <c r="LHZ525" s="70"/>
      <c r="LIA525" s="60"/>
      <c r="LIB525" s="61"/>
      <c r="LIC525" s="70"/>
      <c r="LID525" s="70"/>
      <c r="LIE525" s="60"/>
      <c r="LIF525" s="61"/>
      <c r="LIG525" s="70"/>
      <c r="LIH525" s="70"/>
      <c r="LII525" s="60"/>
      <c r="LIJ525" s="61"/>
      <c r="LIK525" s="70"/>
      <c r="LIL525" s="70"/>
      <c r="LIM525" s="60"/>
      <c r="LIN525" s="61"/>
      <c r="LIO525" s="70"/>
      <c r="LIP525" s="70"/>
      <c r="LIQ525" s="60"/>
      <c r="LIR525" s="61"/>
      <c r="LIS525" s="70"/>
      <c r="LIT525" s="70"/>
      <c r="LIU525" s="60"/>
      <c r="LIV525" s="61"/>
      <c r="LIW525" s="70"/>
      <c r="LIX525" s="70"/>
      <c r="LIY525" s="60"/>
      <c r="LIZ525" s="61"/>
      <c r="LJA525" s="70"/>
      <c r="LJB525" s="70"/>
      <c r="LJC525" s="60"/>
      <c r="LJD525" s="61"/>
      <c r="LJE525" s="70"/>
      <c r="LJF525" s="70"/>
      <c r="LJG525" s="60"/>
      <c r="LJH525" s="61"/>
      <c r="LJI525" s="70"/>
      <c r="LJJ525" s="70"/>
      <c r="LJK525" s="60"/>
      <c r="LJL525" s="61"/>
      <c r="LJM525" s="70"/>
      <c r="LJN525" s="70"/>
      <c r="LJO525" s="60"/>
      <c r="LJP525" s="61"/>
      <c r="LJQ525" s="70"/>
      <c r="LJR525" s="70"/>
      <c r="LJS525" s="60"/>
      <c r="LJT525" s="61"/>
      <c r="LJU525" s="70"/>
      <c r="LJV525" s="70"/>
      <c r="LJW525" s="60"/>
      <c r="LJX525" s="61"/>
      <c r="LJY525" s="70"/>
      <c r="LJZ525" s="70"/>
      <c r="LKA525" s="60"/>
      <c r="LKB525" s="61"/>
      <c r="LKC525" s="70"/>
      <c r="LKD525" s="70"/>
      <c r="LKE525" s="60"/>
      <c r="LKF525" s="61"/>
      <c r="LKG525" s="70"/>
      <c r="LKH525" s="70"/>
      <c r="LKI525" s="60"/>
      <c r="LKJ525" s="61"/>
      <c r="LKK525" s="70"/>
      <c r="LKL525" s="70"/>
      <c r="LKM525" s="60"/>
      <c r="LKN525" s="61"/>
      <c r="LKO525" s="70"/>
      <c r="LKP525" s="70"/>
      <c r="LKQ525" s="60"/>
      <c r="LKR525" s="61"/>
      <c r="LKS525" s="70"/>
      <c r="LKT525" s="70"/>
      <c r="LKU525" s="60"/>
      <c r="LKV525" s="61"/>
      <c r="LKW525" s="70"/>
      <c r="LKX525" s="70"/>
      <c r="LKY525" s="60"/>
      <c r="LKZ525" s="61"/>
      <c r="LLA525" s="70"/>
      <c r="LLB525" s="70"/>
      <c r="LLC525" s="60"/>
      <c r="LLD525" s="61"/>
      <c r="LLE525" s="70"/>
      <c r="LLF525" s="70"/>
      <c r="LLG525" s="60"/>
      <c r="LLH525" s="61"/>
      <c r="LLI525" s="70"/>
      <c r="LLJ525" s="70"/>
      <c r="LLK525" s="60"/>
      <c r="LLL525" s="61"/>
      <c r="LLM525" s="70"/>
      <c r="LLN525" s="70"/>
      <c r="LLO525" s="60"/>
      <c r="LLP525" s="61"/>
      <c r="LLQ525" s="70"/>
      <c r="LLR525" s="70"/>
      <c r="LLS525" s="60"/>
      <c r="LLT525" s="61"/>
      <c r="LLU525" s="70"/>
      <c r="LLV525" s="70"/>
      <c r="LLW525" s="60"/>
      <c r="LLX525" s="61"/>
      <c r="LLY525" s="70"/>
      <c r="LLZ525" s="70"/>
      <c r="LMA525" s="60"/>
      <c r="LMB525" s="61"/>
      <c r="LMC525" s="70"/>
      <c r="LMD525" s="70"/>
      <c r="LME525" s="60"/>
      <c r="LMF525" s="61"/>
      <c r="LMG525" s="70"/>
      <c r="LMH525" s="70"/>
      <c r="LMI525" s="60"/>
      <c r="LMJ525" s="61"/>
      <c r="LMK525" s="70"/>
      <c r="LML525" s="70"/>
      <c r="LMM525" s="60"/>
      <c r="LMN525" s="61"/>
      <c r="LMO525" s="70"/>
      <c r="LMP525" s="70"/>
      <c r="LMQ525" s="60"/>
      <c r="LMR525" s="61"/>
      <c r="LMS525" s="70"/>
      <c r="LMT525" s="70"/>
      <c r="LMU525" s="60"/>
      <c r="LMV525" s="61"/>
      <c r="LMW525" s="70"/>
      <c r="LMX525" s="70"/>
      <c r="LMY525" s="60"/>
      <c r="LMZ525" s="61"/>
      <c r="LNA525" s="70"/>
      <c r="LNB525" s="70"/>
      <c r="LNC525" s="60"/>
      <c r="LND525" s="61"/>
      <c r="LNE525" s="70"/>
      <c r="LNF525" s="70"/>
      <c r="LNG525" s="60"/>
      <c r="LNH525" s="61"/>
      <c r="LNI525" s="70"/>
      <c r="LNJ525" s="70"/>
      <c r="LNK525" s="60"/>
      <c r="LNL525" s="61"/>
      <c r="LNM525" s="70"/>
      <c r="LNN525" s="70"/>
      <c r="LNO525" s="60"/>
      <c r="LNP525" s="61"/>
      <c r="LNQ525" s="70"/>
      <c r="LNR525" s="70"/>
      <c r="LNS525" s="60"/>
      <c r="LNT525" s="61"/>
      <c r="LNU525" s="70"/>
      <c r="LNV525" s="70"/>
      <c r="LNW525" s="60"/>
      <c r="LNX525" s="61"/>
      <c r="LNY525" s="70"/>
      <c r="LNZ525" s="70"/>
      <c r="LOA525" s="60"/>
      <c r="LOB525" s="61"/>
      <c r="LOC525" s="70"/>
      <c r="LOD525" s="70"/>
      <c r="LOE525" s="60"/>
      <c r="LOF525" s="61"/>
      <c r="LOG525" s="70"/>
      <c r="LOH525" s="70"/>
      <c r="LOI525" s="60"/>
      <c r="LOJ525" s="61"/>
      <c r="LOK525" s="70"/>
      <c r="LOL525" s="70"/>
      <c r="LOM525" s="60"/>
      <c r="LON525" s="61"/>
      <c r="LOO525" s="70"/>
      <c r="LOP525" s="70"/>
      <c r="LOQ525" s="60"/>
      <c r="LOR525" s="61"/>
      <c r="LOS525" s="70"/>
      <c r="LOT525" s="70"/>
      <c r="LOU525" s="60"/>
      <c r="LOV525" s="61"/>
      <c r="LOW525" s="70"/>
      <c r="LOX525" s="70"/>
      <c r="LOY525" s="60"/>
      <c r="LOZ525" s="61"/>
      <c r="LPA525" s="70"/>
      <c r="LPB525" s="70"/>
      <c r="LPC525" s="60"/>
      <c r="LPD525" s="61"/>
      <c r="LPE525" s="70"/>
      <c r="LPF525" s="70"/>
      <c r="LPG525" s="60"/>
      <c r="LPH525" s="61"/>
      <c r="LPI525" s="70"/>
      <c r="LPJ525" s="70"/>
      <c r="LPK525" s="60"/>
      <c r="LPL525" s="61"/>
      <c r="LPM525" s="70"/>
      <c r="LPN525" s="70"/>
      <c r="LPO525" s="60"/>
      <c r="LPP525" s="61"/>
      <c r="LPQ525" s="70"/>
      <c r="LPR525" s="70"/>
      <c r="LPS525" s="60"/>
      <c r="LPT525" s="61"/>
      <c r="LPU525" s="70"/>
      <c r="LPV525" s="70"/>
      <c r="LPW525" s="60"/>
      <c r="LPX525" s="61"/>
      <c r="LPY525" s="70"/>
      <c r="LPZ525" s="70"/>
      <c r="LQA525" s="60"/>
      <c r="LQB525" s="61"/>
      <c r="LQC525" s="70"/>
      <c r="LQD525" s="70"/>
      <c r="LQE525" s="60"/>
      <c r="LQF525" s="61"/>
      <c r="LQG525" s="70"/>
      <c r="LQH525" s="70"/>
      <c r="LQI525" s="60"/>
      <c r="LQJ525" s="61"/>
      <c r="LQK525" s="70"/>
      <c r="LQL525" s="70"/>
      <c r="LQM525" s="60"/>
      <c r="LQN525" s="61"/>
      <c r="LQO525" s="70"/>
      <c r="LQP525" s="70"/>
      <c r="LQQ525" s="60"/>
      <c r="LQR525" s="61"/>
      <c r="LQS525" s="70"/>
      <c r="LQT525" s="70"/>
      <c r="LQU525" s="60"/>
      <c r="LQV525" s="61"/>
      <c r="LQW525" s="70"/>
      <c r="LQX525" s="70"/>
      <c r="LQY525" s="60"/>
      <c r="LQZ525" s="61"/>
      <c r="LRA525" s="70"/>
      <c r="LRB525" s="70"/>
      <c r="LRC525" s="60"/>
      <c r="LRD525" s="61"/>
      <c r="LRE525" s="70"/>
      <c r="LRF525" s="70"/>
      <c r="LRG525" s="60"/>
      <c r="LRH525" s="61"/>
      <c r="LRI525" s="70"/>
      <c r="LRJ525" s="70"/>
      <c r="LRK525" s="60"/>
      <c r="LRL525" s="61"/>
      <c r="LRM525" s="70"/>
      <c r="LRN525" s="70"/>
      <c r="LRO525" s="60"/>
      <c r="LRP525" s="61"/>
      <c r="LRQ525" s="70"/>
      <c r="LRR525" s="70"/>
      <c r="LRS525" s="60"/>
      <c r="LRT525" s="61"/>
      <c r="LRU525" s="70"/>
      <c r="LRV525" s="70"/>
      <c r="LRW525" s="60"/>
      <c r="LRX525" s="61"/>
      <c r="LRY525" s="70"/>
      <c r="LRZ525" s="70"/>
      <c r="LSA525" s="60"/>
      <c r="LSB525" s="61"/>
      <c r="LSC525" s="70"/>
      <c r="LSD525" s="70"/>
      <c r="LSE525" s="60"/>
      <c r="LSF525" s="61"/>
      <c r="LSG525" s="70"/>
      <c r="LSH525" s="70"/>
      <c r="LSI525" s="60"/>
      <c r="LSJ525" s="61"/>
      <c r="LSK525" s="70"/>
      <c r="LSL525" s="70"/>
      <c r="LSM525" s="60"/>
      <c r="LSN525" s="61"/>
      <c r="LSO525" s="70"/>
      <c r="LSP525" s="70"/>
      <c r="LSQ525" s="60"/>
      <c r="LSR525" s="61"/>
      <c r="LSS525" s="70"/>
      <c r="LST525" s="70"/>
      <c r="LSU525" s="60"/>
      <c r="LSV525" s="61"/>
      <c r="LSW525" s="70"/>
      <c r="LSX525" s="70"/>
      <c r="LSY525" s="60"/>
      <c r="LSZ525" s="61"/>
      <c r="LTA525" s="70"/>
      <c r="LTB525" s="70"/>
      <c r="LTC525" s="60"/>
      <c r="LTD525" s="61"/>
      <c r="LTE525" s="70"/>
      <c r="LTF525" s="70"/>
      <c r="LTG525" s="60"/>
      <c r="LTH525" s="61"/>
      <c r="LTI525" s="70"/>
      <c r="LTJ525" s="70"/>
      <c r="LTK525" s="60"/>
      <c r="LTL525" s="61"/>
      <c r="LTM525" s="70"/>
      <c r="LTN525" s="70"/>
      <c r="LTO525" s="60"/>
      <c r="LTP525" s="61"/>
      <c r="LTQ525" s="70"/>
      <c r="LTR525" s="70"/>
      <c r="LTS525" s="60"/>
      <c r="LTT525" s="61"/>
      <c r="LTU525" s="70"/>
      <c r="LTV525" s="70"/>
      <c r="LTW525" s="60"/>
      <c r="LTX525" s="61"/>
      <c r="LTY525" s="70"/>
      <c r="LTZ525" s="70"/>
      <c r="LUA525" s="60"/>
      <c r="LUB525" s="61"/>
      <c r="LUC525" s="70"/>
      <c r="LUD525" s="70"/>
      <c r="LUE525" s="60"/>
      <c r="LUF525" s="61"/>
      <c r="LUG525" s="70"/>
      <c r="LUH525" s="70"/>
      <c r="LUI525" s="60"/>
      <c r="LUJ525" s="61"/>
      <c r="LUK525" s="70"/>
      <c r="LUL525" s="70"/>
      <c r="LUM525" s="60"/>
      <c r="LUN525" s="61"/>
      <c r="LUO525" s="70"/>
      <c r="LUP525" s="70"/>
      <c r="LUQ525" s="60"/>
      <c r="LUR525" s="61"/>
      <c r="LUS525" s="70"/>
      <c r="LUT525" s="70"/>
      <c r="LUU525" s="60"/>
      <c r="LUV525" s="61"/>
      <c r="LUW525" s="70"/>
      <c r="LUX525" s="70"/>
      <c r="LUY525" s="60"/>
      <c r="LUZ525" s="61"/>
      <c r="LVA525" s="70"/>
      <c r="LVB525" s="70"/>
      <c r="LVC525" s="60"/>
      <c r="LVD525" s="61"/>
      <c r="LVE525" s="70"/>
      <c r="LVF525" s="70"/>
      <c r="LVG525" s="60"/>
      <c r="LVH525" s="61"/>
      <c r="LVI525" s="70"/>
      <c r="LVJ525" s="70"/>
      <c r="LVK525" s="60"/>
      <c r="LVL525" s="61"/>
      <c r="LVM525" s="70"/>
      <c r="LVN525" s="70"/>
      <c r="LVO525" s="60"/>
      <c r="LVP525" s="61"/>
      <c r="LVQ525" s="70"/>
      <c r="LVR525" s="70"/>
      <c r="LVS525" s="60"/>
      <c r="LVT525" s="61"/>
      <c r="LVU525" s="70"/>
      <c r="LVV525" s="70"/>
      <c r="LVW525" s="60"/>
      <c r="LVX525" s="61"/>
      <c r="LVY525" s="70"/>
      <c r="LVZ525" s="70"/>
      <c r="LWA525" s="60"/>
      <c r="LWB525" s="61"/>
      <c r="LWC525" s="70"/>
      <c r="LWD525" s="70"/>
      <c r="LWE525" s="60"/>
      <c r="LWF525" s="61"/>
      <c r="LWG525" s="70"/>
      <c r="LWH525" s="70"/>
      <c r="LWI525" s="60"/>
      <c r="LWJ525" s="61"/>
      <c r="LWK525" s="70"/>
      <c r="LWL525" s="70"/>
      <c r="LWM525" s="60"/>
      <c r="LWN525" s="61"/>
      <c r="LWO525" s="70"/>
      <c r="LWP525" s="70"/>
      <c r="LWQ525" s="60"/>
      <c r="LWR525" s="61"/>
      <c r="LWS525" s="70"/>
      <c r="LWT525" s="70"/>
      <c r="LWU525" s="60"/>
      <c r="LWV525" s="61"/>
      <c r="LWW525" s="70"/>
      <c r="LWX525" s="70"/>
      <c r="LWY525" s="60"/>
      <c r="LWZ525" s="61"/>
      <c r="LXA525" s="70"/>
      <c r="LXB525" s="70"/>
      <c r="LXC525" s="60"/>
      <c r="LXD525" s="61"/>
      <c r="LXE525" s="70"/>
      <c r="LXF525" s="70"/>
      <c r="LXG525" s="60"/>
      <c r="LXH525" s="61"/>
      <c r="LXI525" s="70"/>
      <c r="LXJ525" s="70"/>
      <c r="LXK525" s="60"/>
      <c r="LXL525" s="61"/>
      <c r="LXM525" s="70"/>
      <c r="LXN525" s="70"/>
      <c r="LXO525" s="60"/>
      <c r="LXP525" s="61"/>
      <c r="LXQ525" s="70"/>
      <c r="LXR525" s="70"/>
      <c r="LXS525" s="60"/>
      <c r="LXT525" s="61"/>
      <c r="LXU525" s="70"/>
      <c r="LXV525" s="70"/>
      <c r="LXW525" s="60"/>
      <c r="LXX525" s="61"/>
      <c r="LXY525" s="70"/>
      <c r="LXZ525" s="70"/>
      <c r="LYA525" s="60"/>
      <c r="LYB525" s="61"/>
      <c r="LYC525" s="70"/>
      <c r="LYD525" s="70"/>
      <c r="LYE525" s="60"/>
      <c r="LYF525" s="61"/>
      <c r="LYG525" s="70"/>
      <c r="LYH525" s="70"/>
      <c r="LYI525" s="60"/>
      <c r="LYJ525" s="61"/>
      <c r="LYK525" s="70"/>
      <c r="LYL525" s="70"/>
      <c r="LYM525" s="60"/>
      <c r="LYN525" s="61"/>
      <c r="LYO525" s="70"/>
      <c r="LYP525" s="70"/>
      <c r="LYQ525" s="60"/>
      <c r="LYR525" s="61"/>
      <c r="LYS525" s="70"/>
      <c r="LYT525" s="70"/>
      <c r="LYU525" s="60"/>
      <c r="LYV525" s="61"/>
      <c r="LYW525" s="70"/>
      <c r="LYX525" s="70"/>
      <c r="LYY525" s="60"/>
      <c r="LYZ525" s="61"/>
      <c r="LZA525" s="70"/>
      <c r="LZB525" s="70"/>
      <c r="LZC525" s="60"/>
      <c r="LZD525" s="61"/>
      <c r="LZE525" s="70"/>
      <c r="LZF525" s="70"/>
      <c r="LZG525" s="60"/>
      <c r="LZH525" s="61"/>
      <c r="LZI525" s="70"/>
      <c r="LZJ525" s="70"/>
      <c r="LZK525" s="60"/>
      <c r="LZL525" s="61"/>
      <c r="LZM525" s="70"/>
      <c r="LZN525" s="70"/>
      <c r="LZO525" s="60"/>
      <c r="LZP525" s="61"/>
      <c r="LZQ525" s="70"/>
      <c r="LZR525" s="70"/>
      <c r="LZS525" s="60"/>
      <c r="LZT525" s="61"/>
      <c r="LZU525" s="70"/>
      <c r="LZV525" s="70"/>
      <c r="LZW525" s="60"/>
      <c r="LZX525" s="61"/>
      <c r="LZY525" s="70"/>
      <c r="LZZ525" s="70"/>
      <c r="MAA525" s="60"/>
      <c r="MAB525" s="61"/>
      <c r="MAC525" s="70"/>
      <c r="MAD525" s="70"/>
      <c r="MAE525" s="60"/>
      <c r="MAF525" s="61"/>
      <c r="MAG525" s="70"/>
      <c r="MAH525" s="70"/>
      <c r="MAI525" s="60"/>
      <c r="MAJ525" s="61"/>
      <c r="MAK525" s="70"/>
      <c r="MAL525" s="70"/>
      <c r="MAM525" s="60"/>
      <c r="MAN525" s="61"/>
      <c r="MAO525" s="70"/>
      <c r="MAP525" s="70"/>
      <c r="MAQ525" s="60"/>
      <c r="MAR525" s="61"/>
      <c r="MAS525" s="70"/>
      <c r="MAT525" s="70"/>
      <c r="MAU525" s="60"/>
      <c r="MAV525" s="61"/>
      <c r="MAW525" s="70"/>
      <c r="MAX525" s="70"/>
      <c r="MAY525" s="60"/>
      <c r="MAZ525" s="61"/>
      <c r="MBA525" s="70"/>
      <c r="MBB525" s="70"/>
      <c r="MBC525" s="60"/>
      <c r="MBD525" s="61"/>
      <c r="MBE525" s="70"/>
      <c r="MBF525" s="70"/>
      <c r="MBG525" s="60"/>
      <c r="MBH525" s="61"/>
      <c r="MBI525" s="70"/>
      <c r="MBJ525" s="70"/>
      <c r="MBK525" s="60"/>
      <c r="MBL525" s="61"/>
      <c r="MBM525" s="70"/>
      <c r="MBN525" s="70"/>
      <c r="MBO525" s="60"/>
      <c r="MBP525" s="61"/>
      <c r="MBQ525" s="70"/>
      <c r="MBR525" s="70"/>
      <c r="MBS525" s="60"/>
      <c r="MBT525" s="61"/>
      <c r="MBU525" s="70"/>
      <c r="MBV525" s="70"/>
      <c r="MBW525" s="60"/>
      <c r="MBX525" s="61"/>
      <c r="MBY525" s="70"/>
      <c r="MBZ525" s="70"/>
      <c r="MCA525" s="60"/>
      <c r="MCB525" s="61"/>
      <c r="MCC525" s="70"/>
      <c r="MCD525" s="70"/>
      <c r="MCE525" s="60"/>
      <c r="MCF525" s="61"/>
      <c r="MCG525" s="70"/>
      <c r="MCH525" s="70"/>
      <c r="MCI525" s="60"/>
      <c r="MCJ525" s="61"/>
      <c r="MCK525" s="70"/>
      <c r="MCL525" s="70"/>
      <c r="MCM525" s="60"/>
      <c r="MCN525" s="61"/>
      <c r="MCO525" s="70"/>
      <c r="MCP525" s="70"/>
      <c r="MCQ525" s="60"/>
      <c r="MCR525" s="61"/>
      <c r="MCS525" s="70"/>
      <c r="MCT525" s="70"/>
      <c r="MCU525" s="60"/>
      <c r="MCV525" s="61"/>
      <c r="MCW525" s="70"/>
      <c r="MCX525" s="70"/>
      <c r="MCY525" s="60"/>
      <c r="MCZ525" s="61"/>
      <c r="MDA525" s="70"/>
      <c r="MDB525" s="70"/>
      <c r="MDC525" s="60"/>
      <c r="MDD525" s="61"/>
      <c r="MDE525" s="70"/>
      <c r="MDF525" s="70"/>
      <c r="MDG525" s="60"/>
      <c r="MDH525" s="61"/>
      <c r="MDI525" s="70"/>
      <c r="MDJ525" s="70"/>
      <c r="MDK525" s="60"/>
      <c r="MDL525" s="61"/>
      <c r="MDM525" s="70"/>
      <c r="MDN525" s="70"/>
      <c r="MDO525" s="60"/>
      <c r="MDP525" s="61"/>
      <c r="MDQ525" s="70"/>
      <c r="MDR525" s="70"/>
      <c r="MDS525" s="60"/>
      <c r="MDT525" s="61"/>
      <c r="MDU525" s="70"/>
      <c r="MDV525" s="70"/>
      <c r="MDW525" s="60"/>
      <c r="MDX525" s="61"/>
      <c r="MDY525" s="70"/>
      <c r="MDZ525" s="70"/>
      <c r="MEA525" s="60"/>
      <c r="MEB525" s="61"/>
      <c r="MEC525" s="70"/>
      <c r="MED525" s="70"/>
      <c r="MEE525" s="60"/>
      <c r="MEF525" s="61"/>
      <c r="MEG525" s="70"/>
      <c r="MEH525" s="70"/>
      <c r="MEI525" s="60"/>
      <c r="MEJ525" s="61"/>
      <c r="MEK525" s="70"/>
      <c r="MEL525" s="70"/>
      <c r="MEM525" s="60"/>
      <c r="MEN525" s="61"/>
      <c r="MEO525" s="70"/>
      <c r="MEP525" s="70"/>
      <c r="MEQ525" s="60"/>
      <c r="MER525" s="61"/>
      <c r="MES525" s="70"/>
      <c r="MET525" s="70"/>
      <c r="MEU525" s="60"/>
      <c r="MEV525" s="61"/>
      <c r="MEW525" s="70"/>
      <c r="MEX525" s="70"/>
      <c r="MEY525" s="60"/>
      <c r="MEZ525" s="61"/>
      <c r="MFA525" s="70"/>
      <c r="MFB525" s="70"/>
      <c r="MFC525" s="60"/>
      <c r="MFD525" s="61"/>
      <c r="MFE525" s="70"/>
      <c r="MFF525" s="70"/>
      <c r="MFG525" s="60"/>
      <c r="MFH525" s="61"/>
      <c r="MFI525" s="70"/>
      <c r="MFJ525" s="70"/>
      <c r="MFK525" s="60"/>
      <c r="MFL525" s="61"/>
      <c r="MFM525" s="70"/>
      <c r="MFN525" s="70"/>
      <c r="MFO525" s="60"/>
      <c r="MFP525" s="61"/>
      <c r="MFQ525" s="70"/>
      <c r="MFR525" s="70"/>
      <c r="MFS525" s="60"/>
      <c r="MFT525" s="61"/>
      <c r="MFU525" s="70"/>
      <c r="MFV525" s="70"/>
      <c r="MFW525" s="60"/>
      <c r="MFX525" s="61"/>
      <c r="MFY525" s="70"/>
      <c r="MFZ525" s="70"/>
      <c r="MGA525" s="60"/>
      <c r="MGB525" s="61"/>
      <c r="MGC525" s="70"/>
      <c r="MGD525" s="70"/>
      <c r="MGE525" s="60"/>
      <c r="MGF525" s="61"/>
      <c r="MGG525" s="70"/>
      <c r="MGH525" s="70"/>
      <c r="MGI525" s="60"/>
      <c r="MGJ525" s="61"/>
      <c r="MGK525" s="70"/>
      <c r="MGL525" s="70"/>
      <c r="MGM525" s="60"/>
      <c r="MGN525" s="61"/>
      <c r="MGO525" s="70"/>
      <c r="MGP525" s="70"/>
      <c r="MGQ525" s="60"/>
      <c r="MGR525" s="61"/>
      <c r="MGS525" s="70"/>
      <c r="MGT525" s="70"/>
      <c r="MGU525" s="60"/>
      <c r="MGV525" s="61"/>
      <c r="MGW525" s="70"/>
      <c r="MGX525" s="70"/>
      <c r="MGY525" s="60"/>
      <c r="MGZ525" s="61"/>
      <c r="MHA525" s="70"/>
      <c r="MHB525" s="70"/>
      <c r="MHC525" s="60"/>
      <c r="MHD525" s="61"/>
      <c r="MHE525" s="70"/>
      <c r="MHF525" s="70"/>
      <c r="MHG525" s="60"/>
      <c r="MHH525" s="61"/>
      <c r="MHI525" s="70"/>
      <c r="MHJ525" s="70"/>
      <c r="MHK525" s="60"/>
      <c r="MHL525" s="61"/>
      <c r="MHM525" s="70"/>
      <c r="MHN525" s="70"/>
      <c r="MHO525" s="60"/>
      <c r="MHP525" s="61"/>
      <c r="MHQ525" s="70"/>
      <c r="MHR525" s="70"/>
      <c r="MHS525" s="60"/>
      <c r="MHT525" s="61"/>
      <c r="MHU525" s="70"/>
      <c r="MHV525" s="70"/>
      <c r="MHW525" s="60"/>
      <c r="MHX525" s="61"/>
      <c r="MHY525" s="70"/>
      <c r="MHZ525" s="70"/>
      <c r="MIA525" s="60"/>
      <c r="MIB525" s="61"/>
      <c r="MIC525" s="70"/>
      <c r="MID525" s="70"/>
      <c r="MIE525" s="60"/>
      <c r="MIF525" s="61"/>
      <c r="MIG525" s="70"/>
      <c r="MIH525" s="70"/>
      <c r="MII525" s="60"/>
      <c r="MIJ525" s="61"/>
      <c r="MIK525" s="70"/>
      <c r="MIL525" s="70"/>
      <c r="MIM525" s="60"/>
      <c r="MIN525" s="61"/>
      <c r="MIO525" s="70"/>
      <c r="MIP525" s="70"/>
      <c r="MIQ525" s="60"/>
      <c r="MIR525" s="61"/>
      <c r="MIS525" s="70"/>
      <c r="MIT525" s="70"/>
      <c r="MIU525" s="60"/>
      <c r="MIV525" s="61"/>
      <c r="MIW525" s="70"/>
      <c r="MIX525" s="70"/>
      <c r="MIY525" s="60"/>
      <c r="MIZ525" s="61"/>
      <c r="MJA525" s="70"/>
      <c r="MJB525" s="70"/>
      <c r="MJC525" s="60"/>
      <c r="MJD525" s="61"/>
      <c r="MJE525" s="70"/>
      <c r="MJF525" s="70"/>
      <c r="MJG525" s="60"/>
      <c r="MJH525" s="61"/>
      <c r="MJI525" s="70"/>
      <c r="MJJ525" s="70"/>
      <c r="MJK525" s="60"/>
      <c r="MJL525" s="61"/>
      <c r="MJM525" s="70"/>
      <c r="MJN525" s="70"/>
      <c r="MJO525" s="60"/>
      <c r="MJP525" s="61"/>
      <c r="MJQ525" s="70"/>
      <c r="MJR525" s="70"/>
      <c r="MJS525" s="60"/>
      <c r="MJT525" s="61"/>
      <c r="MJU525" s="70"/>
      <c r="MJV525" s="70"/>
      <c r="MJW525" s="60"/>
      <c r="MJX525" s="61"/>
      <c r="MJY525" s="70"/>
      <c r="MJZ525" s="70"/>
      <c r="MKA525" s="60"/>
      <c r="MKB525" s="61"/>
      <c r="MKC525" s="70"/>
      <c r="MKD525" s="70"/>
      <c r="MKE525" s="60"/>
      <c r="MKF525" s="61"/>
      <c r="MKG525" s="70"/>
      <c r="MKH525" s="70"/>
      <c r="MKI525" s="60"/>
      <c r="MKJ525" s="61"/>
      <c r="MKK525" s="70"/>
      <c r="MKL525" s="70"/>
      <c r="MKM525" s="60"/>
      <c r="MKN525" s="61"/>
      <c r="MKO525" s="70"/>
      <c r="MKP525" s="70"/>
      <c r="MKQ525" s="60"/>
      <c r="MKR525" s="61"/>
      <c r="MKS525" s="70"/>
      <c r="MKT525" s="70"/>
      <c r="MKU525" s="60"/>
      <c r="MKV525" s="61"/>
      <c r="MKW525" s="70"/>
      <c r="MKX525" s="70"/>
      <c r="MKY525" s="60"/>
      <c r="MKZ525" s="61"/>
      <c r="MLA525" s="70"/>
      <c r="MLB525" s="70"/>
      <c r="MLC525" s="60"/>
      <c r="MLD525" s="61"/>
      <c r="MLE525" s="70"/>
      <c r="MLF525" s="70"/>
      <c r="MLG525" s="60"/>
      <c r="MLH525" s="61"/>
      <c r="MLI525" s="70"/>
      <c r="MLJ525" s="70"/>
      <c r="MLK525" s="60"/>
      <c r="MLL525" s="61"/>
      <c r="MLM525" s="70"/>
      <c r="MLN525" s="70"/>
      <c r="MLO525" s="60"/>
      <c r="MLP525" s="61"/>
      <c r="MLQ525" s="70"/>
      <c r="MLR525" s="70"/>
      <c r="MLS525" s="60"/>
      <c r="MLT525" s="61"/>
      <c r="MLU525" s="70"/>
      <c r="MLV525" s="70"/>
      <c r="MLW525" s="60"/>
      <c r="MLX525" s="61"/>
      <c r="MLY525" s="70"/>
      <c r="MLZ525" s="70"/>
      <c r="MMA525" s="60"/>
      <c r="MMB525" s="61"/>
      <c r="MMC525" s="70"/>
      <c r="MMD525" s="70"/>
      <c r="MME525" s="60"/>
      <c r="MMF525" s="61"/>
      <c r="MMG525" s="70"/>
      <c r="MMH525" s="70"/>
      <c r="MMI525" s="60"/>
      <c r="MMJ525" s="61"/>
      <c r="MMK525" s="70"/>
      <c r="MML525" s="70"/>
      <c r="MMM525" s="60"/>
      <c r="MMN525" s="61"/>
      <c r="MMO525" s="70"/>
      <c r="MMP525" s="70"/>
      <c r="MMQ525" s="60"/>
      <c r="MMR525" s="61"/>
      <c r="MMS525" s="70"/>
      <c r="MMT525" s="70"/>
      <c r="MMU525" s="60"/>
      <c r="MMV525" s="61"/>
      <c r="MMW525" s="70"/>
      <c r="MMX525" s="70"/>
      <c r="MMY525" s="60"/>
      <c r="MMZ525" s="61"/>
      <c r="MNA525" s="70"/>
      <c r="MNB525" s="70"/>
      <c r="MNC525" s="60"/>
      <c r="MND525" s="61"/>
      <c r="MNE525" s="70"/>
      <c r="MNF525" s="70"/>
      <c r="MNG525" s="60"/>
      <c r="MNH525" s="61"/>
      <c r="MNI525" s="70"/>
      <c r="MNJ525" s="70"/>
      <c r="MNK525" s="60"/>
      <c r="MNL525" s="61"/>
      <c r="MNM525" s="70"/>
      <c r="MNN525" s="70"/>
      <c r="MNO525" s="60"/>
      <c r="MNP525" s="61"/>
      <c r="MNQ525" s="70"/>
      <c r="MNR525" s="70"/>
      <c r="MNS525" s="60"/>
      <c r="MNT525" s="61"/>
      <c r="MNU525" s="70"/>
      <c r="MNV525" s="70"/>
      <c r="MNW525" s="60"/>
      <c r="MNX525" s="61"/>
      <c r="MNY525" s="70"/>
      <c r="MNZ525" s="70"/>
      <c r="MOA525" s="60"/>
      <c r="MOB525" s="61"/>
      <c r="MOC525" s="70"/>
      <c r="MOD525" s="70"/>
      <c r="MOE525" s="60"/>
      <c r="MOF525" s="61"/>
      <c r="MOG525" s="70"/>
      <c r="MOH525" s="70"/>
      <c r="MOI525" s="60"/>
      <c r="MOJ525" s="61"/>
      <c r="MOK525" s="70"/>
      <c r="MOL525" s="70"/>
      <c r="MOM525" s="60"/>
      <c r="MON525" s="61"/>
      <c r="MOO525" s="70"/>
      <c r="MOP525" s="70"/>
      <c r="MOQ525" s="60"/>
      <c r="MOR525" s="61"/>
      <c r="MOS525" s="70"/>
      <c r="MOT525" s="70"/>
      <c r="MOU525" s="60"/>
      <c r="MOV525" s="61"/>
      <c r="MOW525" s="70"/>
      <c r="MOX525" s="70"/>
      <c r="MOY525" s="60"/>
      <c r="MOZ525" s="61"/>
      <c r="MPA525" s="70"/>
      <c r="MPB525" s="70"/>
      <c r="MPC525" s="60"/>
      <c r="MPD525" s="61"/>
      <c r="MPE525" s="70"/>
      <c r="MPF525" s="70"/>
      <c r="MPG525" s="60"/>
      <c r="MPH525" s="61"/>
      <c r="MPI525" s="70"/>
      <c r="MPJ525" s="70"/>
      <c r="MPK525" s="60"/>
      <c r="MPL525" s="61"/>
      <c r="MPM525" s="70"/>
      <c r="MPN525" s="70"/>
      <c r="MPO525" s="60"/>
      <c r="MPP525" s="61"/>
      <c r="MPQ525" s="70"/>
      <c r="MPR525" s="70"/>
      <c r="MPS525" s="60"/>
      <c r="MPT525" s="61"/>
      <c r="MPU525" s="70"/>
      <c r="MPV525" s="70"/>
      <c r="MPW525" s="60"/>
      <c r="MPX525" s="61"/>
      <c r="MPY525" s="70"/>
      <c r="MPZ525" s="70"/>
      <c r="MQA525" s="60"/>
      <c r="MQB525" s="61"/>
      <c r="MQC525" s="70"/>
      <c r="MQD525" s="70"/>
      <c r="MQE525" s="60"/>
      <c r="MQF525" s="61"/>
      <c r="MQG525" s="70"/>
      <c r="MQH525" s="70"/>
      <c r="MQI525" s="60"/>
      <c r="MQJ525" s="61"/>
      <c r="MQK525" s="70"/>
      <c r="MQL525" s="70"/>
      <c r="MQM525" s="60"/>
      <c r="MQN525" s="61"/>
      <c r="MQO525" s="70"/>
      <c r="MQP525" s="70"/>
      <c r="MQQ525" s="60"/>
      <c r="MQR525" s="61"/>
      <c r="MQS525" s="70"/>
      <c r="MQT525" s="70"/>
      <c r="MQU525" s="60"/>
      <c r="MQV525" s="61"/>
      <c r="MQW525" s="70"/>
      <c r="MQX525" s="70"/>
      <c r="MQY525" s="60"/>
      <c r="MQZ525" s="61"/>
      <c r="MRA525" s="70"/>
      <c r="MRB525" s="70"/>
      <c r="MRC525" s="60"/>
      <c r="MRD525" s="61"/>
      <c r="MRE525" s="70"/>
      <c r="MRF525" s="70"/>
      <c r="MRG525" s="60"/>
      <c r="MRH525" s="61"/>
      <c r="MRI525" s="70"/>
      <c r="MRJ525" s="70"/>
      <c r="MRK525" s="60"/>
      <c r="MRL525" s="61"/>
      <c r="MRM525" s="70"/>
      <c r="MRN525" s="70"/>
      <c r="MRO525" s="60"/>
      <c r="MRP525" s="61"/>
      <c r="MRQ525" s="70"/>
      <c r="MRR525" s="70"/>
      <c r="MRS525" s="60"/>
      <c r="MRT525" s="61"/>
      <c r="MRU525" s="70"/>
      <c r="MRV525" s="70"/>
      <c r="MRW525" s="60"/>
      <c r="MRX525" s="61"/>
      <c r="MRY525" s="70"/>
      <c r="MRZ525" s="70"/>
      <c r="MSA525" s="60"/>
      <c r="MSB525" s="61"/>
      <c r="MSC525" s="70"/>
      <c r="MSD525" s="70"/>
      <c r="MSE525" s="60"/>
      <c r="MSF525" s="61"/>
      <c r="MSG525" s="70"/>
      <c r="MSH525" s="70"/>
      <c r="MSI525" s="60"/>
      <c r="MSJ525" s="61"/>
      <c r="MSK525" s="70"/>
      <c r="MSL525" s="70"/>
      <c r="MSM525" s="60"/>
      <c r="MSN525" s="61"/>
      <c r="MSO525" s="70"/>
      <c r="MSP525" s="70"/>
      <c r="MSQ525" s="60"/>
      <c r="MSR525" s="61"/>
      <c r="MSS525" s="70"/>
      <c r="MST525" s="70"/>
      <c r="MSU525" s="60"/>
      <c r="MSV525" s="61"/>
      <c r="MSW525" s="70"/>
      <c r="MSX525" s="70"/>
      <c r="MSY525" s="60"/>
      <c r="MSZ525" s="61"/>
      <c r="MTA525" s="70"/>
      <c r="MTB525" s="70"/>
      <c r="MTC525" s="60"/>
      <c r="MTD525" s="61"/>
      <c r="MTE525" s="70"/>
      <c r="MTF525" s="70"/>
      <c r="MTG525" s="60"/>
      <c r="MTH525" s="61"/>
      <c r="MTI525" s="70"/>
      <c r="MTJ525" s="70"/>
      <c r="MTK525" s="60"/>
      <c r="MTL525" s="61"/>
      <c r="MTM525" s="70"/>
      <c r="MTN525" s="70"/>
      <c r="MTO525" s="60"/>
      <c r="MTP525" s="61"/>
      <c r="MTQ525" s="70"/>
      <c r="MTR525" s="70"/>
      <c r="MTS525" s="60"/>
      <c r="MTT525" s="61"/>
      <c r="MTU525" s="70"/>
      <c r="MTV525" s="70"/>
      <c r="MTW525" s="60"/>
      <c r="MTX525" s="61"/>
      <c r="MTY525" s="70"/>
      <c r="MTZ525" s="70"/>
      <c r="MUA525" s="60"/>
      <c r="MUB525" s="61"/>
      <c r="MUC525" s="70"/>
      <c r="MUD525" s="70"/>
      <c r="MUE525" s="60"/>
      <c r="MUF525" s="61"/>
      <c r="MUG525" s="70"/>
      <c r="MUH525" s="70"/>
      <c r="MUI525" s="60"/>
      <c r="MUJ525" s="61"/>
      <c r="MUK525" s="70"/>
      <c r="MUL525" s="70"/>
      <c r="MUM525" s="60"/>
      <c r="MUN525" s="61"/>
      <c r="MUO525" s="70"/>
      <c r="MUP525" s="70"/>
      <c r="MUQ525" s="60"/>
      <c r="MUR525" s="61"/>
      <c r="MUS525" s="70"/>
      <c r="MUT525" s="70"/>
      <c r="MUU525" s="60"/>
      <c r="MUV525" s="61"/>
      <c r="MUW525" s="70"/>
      <c r="MUX525" s="70"/>
      <c r="MUY525" s="60"/>
      <c r="MUZ525" s="61"/>
      <c r="MVA525" s="70"/>
      <c r="MVB525" s="70"/>
      <c r="MVC525" s="60"/>
      <c r="MVD525" s="61"/>
      <c r="MVE525" s="70"/>
      <c r="MVF525" s="70"/>
      <c r="MVG525" s="60"/>
      <c r="MVH525" s="61"/>
      <c r="MVI525" s="70"/>
      <c r="MVJ525" s="70"/>
      <c r="MVK525" s="60"/>
      <c r="MVL525" s="61"/>
      <c r="MVM525" s="70"/>
      <c r="MVN525" s="70"/>
      <c r="MVO525" s="60"/>
      <c r="MVP525" s="61"/>
      <c r="MVQ525" s="70"/>
      <c r="MVR525" s="70"/>
      <c r="MVS525" s="60"/>
      <c r="MVT525" s="61"/>
      <c r="MVU525" s="70"/>
      <c r="MVV525" s="70"/>
      <c r="MVW525" s="60"/>
      <c r="MVX525" s="61"/>
      <c r="MVY525" s="70"/>
      <c r="MVZ525" s="70"/>
      <c r="MWA525" s="60"/>
      <c r="MWB525" s="61"/>
      <c r="MWC525" s="70"/>
      <c r="MWD525" s="70"/>
      <c r="MWE525" s="60"/>
      <c r="MWF525" s="61"/>
      <c r="MWG525" s="70"/>
      <c r="MWH525" s="70"/>
      <c r="MWI525" s="60"/>
      <c r="MWJ525" s="61"/>
      <c r="MWK525" s="70"/>
      <c r="MWL525" s="70"/>
      <c r="MWM525" s="60"/>
      <c r="MWN525" s="61"/>
      <c r="MWO525" s="70"/>
      <c r="MWP525" s="70"/>
      <c r="MWQ525" s="60"/>
      <c r="MWR525" s="61"/>
      <c r="MWS525" s="70"/>
      <c r="MWT525" s="70"/>
      <c r="MWU525" s="60"/>
      <c r="MWV525" s="61"/>
      <c r="MWW525" s="70"/>
      <c r="MWX525" s="70"/>
      <c r="MWY525" s="60"/>
      <c r="MWZ525" s="61"/>
      <c r="MXA525" s="70"/>
      <c r="MXB525" s="70"/>
      <c r="MXC525" s="60"/>
      <c r="MXD525" s="61"/>
      <c r="MXE525" s="70"/>
      <c r="MXF525" s="70"/>
      <c r="MXG525" s="60"/>
      <c r="MXH525" s="61"/>
      <c r="MXI525" s="70"/>
      <c r="MXJ525" s="70"/>
      <c r="MXK525" s="60"/>
      <c r="MXL525" s="61"/>
      <c r="MXM525" s="70"/>
      <c r="MXN525" s="70"/>
      <c r="MXO525" s="60"/>
      <c r="MXP525" s="61"/>
      <c r="MXQ525" s="70"/>
      <c r="MXR525" s="70"/>
      <c r="MXS525" s="60"/>
      <c r="MXT525" s="61"/>
      <c r="MXU525" s="70"/>
      <c r="MXV525" s="70"/>
      <c r="MXW525" s="60"/>
      <c r="MXX525" s="61"/>
      <c r="MXY525" s="70"/>
      <c r="MXZ525" s="70"/>
      <c r="MYA525" s="60"/>
      <c r="MYB525" s="61"/>
      <c r="MYC525" s="70"/>
      <c r="MYD525" s="70"/>
      <c r="MYE525" s="60"/>
      <c r="MYF525" s="61"/>
      <c r="MYG525" s="70"/>
      <c r="MYH525" s="70"/>
      <c r="MYI525" s="60"/>
      <c r="MYJ525" s="61"/>
      <c r="MYK525" s="70"/>
      <c r="MYL525" s="70"/>
      <c r="MYM525" s="60"/>
      <c r="MYN525" s="61"/>
      <c r="MYO525" s="70"/>
      <c r="MYP525" s="70"/>
      <c r="MYQ525" s="60"/>
      <c r="MYR525" s="61"/>
      <c r="MYS525" s="70"/>
      <c r="MYT525" s="70"/>
      <c r="MYU525" s="60"/>
      <c r="MYV525" s="61"/>
      <c r="MYW525" s="70"/>
      <c r="MYX525" s="70"/>
      <c r="MYY525" s="60"/>
      <c r="MYZ525" s="61"/>
      <c r="MZA525" s="70"/>
      <c r="MZB525" s="70"/>
      <c r="MZC525" s="60"/>
      <c r="MZD525" s="61"/>
      <c r="MZE525" s="70"/>
      <c r="MZF525" s="70"/>
      <c r="MZG525" s="60"/>
      <c r="MZH525" s="61"/>
      <c r="MZI525" s="70"/>
      <c r="MZJ525" s="70"/>
      <c r="MZK525" s="60"/>
      <c r="MZL525" s="61"/>
      <c r="MZM525" s="70"/>
      <c r="MZN525" s="70"/>
      <c r="MZO525" s="60"/>
      <c r="MZP525" s="61"/>
      <c r="MZQ525" s="70"/>
      <c r="MZR525" s="70"/>
      <c r="MZS525" s="60"/>
      <c r="MZT525" s="61"/>
      <c r="MZU525" s="70"/>
      <c r="MZV525" s="70"/>
      <c r="MZW525" s="60"/>
      <c r="MZX525" s="61"/>
      <c r="MZY525" s="70"/>
      <c r="MZZ525" s="70"/>
      <c r="NAA525" s="60"/>
      <c r="NAB525" s="61"/>
      <c r="NAC525" s="70"/>
      <c r="NAD525" s="70"/>
      <c r="NAE525" s="60"/>
      <c r="NAF525" s="61"/>
      <c r="NAG525" s="70"/>
      <c r="NAH525" s="70"/>
      <c r="NAI525" s="60"/>
      <c r="NAJ525" s="61"/>
      <c r="NAK525" s="70"/>
      <c r="NAL525" s="70"/>
      <c r="NAM525" s="60"/>
      <c r="NAN525" s="61"/>
      <c r="NAO525" s="70"/>
      <c r="NAP525" s="70"/>
      <c r="NAQ525" s="60"/>
      <c r="NAR525" s="61"/>
      <c r="NAS525" s="70"/>
      <c r="NAT525" s="70"/>
      <c r="NAU525" s="60"/>
      <c r="NAV525" s="61"/>
      <c r="NAW525" s="70"/>
      <c r="NAX525" s="70"/>
      <c r="NAY525" s="60"/>
      <c r="NAZ525" s="61"/>
      <c r="NBA525" s="70"/>
      <c r="NBB525" s="70"/>
      <c r="NBC525" s="60"/>
      <c r="NBD525" s="61"/>
      <c r="NBE525" s="70"/>
      <c r="NBF525" s="70"/>
      <c r="NBG525" s="60"/>
      <c r="NBH525" s="61"/>
      <c r="NBI525" s="70"/>
      <c r="NBJ525" s="70"/>
      <c r="NBK525" s="60"/>
      <c r="NBL525" s="61"/>
      <c r="NBM525" s="70"/>
      <c r="NBN525" s="70"/>
      <c r="NBO525" s="60"/>
      <c r="NBP525" s="61"/>
      <c r="NBQ525" s="70"/>
      <c r="NBR525" s="70"/>
      <c r="NBS525" s="60"/>
      <c r="NBT525" s="61"/>
      <c r="NBU525" s="70"/>
      <c r="NBV525" s="70"/>
      <c r="NBW525" s="60"/>
      <c r="NBX525" s="61"/>
      <c r="NBY525" s="70"/>
      <c r="NBZ525" s="70"/>
      <c r="NCA525" s="60"/>
      <c r="NCB525" s="61"/>
      <c r="NCC525" s="70"/>
      <c r="NCD525" s="70"/>
      <c r="NCE525" s="60"/>
      <c r="NCF525" s="61"/>
      <c r="NCG525" s="70"/>
      <c r="NCH525" s="70"/>
      <c r="NCI525" s="60"/>
      <c r="NCJ525" s="61"/>
      <c r="NCK525" s="70"/>
      <c r="NCL525" s="70"/>
      <c r="NCM525" s="60"/>
      <c r="NCN525" s="61"/>
      <c r="NCO525" s="70"/>
      <c r="NCP525" s="70"/>
      <c r="NCQ525" s="60"/>
      <c r="NCR525" s="61"/>
      <c r="NCS525" s="70"/>
      <c r="NCT525" s="70"/>
      <c r="NCU525" s="60"/>
      <c r="NCV525" s="61"/>
      <c r="NCW525" s="70"/>
      <c r="NCX525" s="70"/>
      <c r="NCY525" s="60"/>
      <c r="NCZ525" s="61"/>
      <c r="NDA525" s="70"/>
      <c r="NDB525" s="70"/>
      <c r="NDC525" s="60"/>
      <c r="NDD525" s="61"/>
      <c r="NDE525" s="70"/>
      <c r="NDF525" s="70"/>
      <c r="NDG525" s="60"/>
      <c r="NDH525" s="61"/>
      <c r="NDI525" s="70"/>
      <c r="NDJ525" s="70"/>
      <c r="NDK525" s="60"/>
      <c r="NDL525" s="61"/>
      <c r="NDM525" s="70"/>
      <c r="NDN525" s="70"/>
      <c r="NDO525" s="60"/>
      <c r="NDP525" s="61"/>
      <c r="NDQ525" s="70"/>
      <c r="NDR525" s="70"/>
      <c r="NDS525" s="60"/>
      <c r="NDT525" s="61"/>
      <c r="NDU525" s="70"/>
      <c r="NDV525" s="70"/>
      <c r="NDW525" s="60"/>
      <c r="NDX525" s="61"/>
      <c r="NDY525" s="70"/>
      <c r="NDZ525" s="70"/>
      <c r="NEA525" s="60"/>
      <c r="NEB525" s="61"/>
      <c r="NEC525" s="70"/>
      <c r="NED525" s="70"/>
      <c r="NEE525" s="60"/>
      <c r="NEF525" s="61"/>
      <c r="NEG525" s="70"/>
      <c r="NEH525" s="70"/>
      <c r="NEI525" s="60"/>
      <c r="NEJ525" s="61"/>
      <c r="NEK525" s="70"/>
      <c r="NEL525" s="70"/>
      <c r="NEM525" s="60"/>
      <c r="NEN525" s="61"/>
      <c r="NEO525" s="70"/>
      <c r="NEP525" s="70"/>
      <c r="NEQ525" s="60"/>
      <c r="NER525" s="61"/>
      <c r="NES525" s="70"/>
      <c r="NET525" s="70"/>
      <c r="NEU525" s="60"/>
      <c r="NEV525" s="61"/>
      <c r="NEW525" s="70"/>
      <c r="NEX525" s="70"/>
      <c r="NEY525" s="60"/>
      <c r="NEZ525" s="61"/>
      <c r="NFA525" s="70"/>
      <c r="NFB525" s="70"/>
      <c r="NFC525" s="60"/>
      <c r="NFD525" s="61"/>
      <c r="NFE525" s="70"/>
      <c r="NFF525" s="70"/>
      <c r="NFG525" s="60"/>
      <c r="NFH525" s="61"/>
      <c r="NFI525" s="70"/>
      <c r="NFJ525" s="70"/>
      <c r="NFK525" s="60"/>
      <c r="NFL525" s="61"/>
      <c r="NFM525" s="70"/>
      <c r="NFN525" s="70"/>
      <c r="NFO525" s="60"/>
      <c r="NFP525" s="61"/>
      <c r="NFQ525" s="70"/>
      <c r="NFR525" s="70"/>
      <c r="NFS525" s="60"/>
      <c r="NFT525" s="61"/>
      <c r="NFU525" s="70"/>
      <c r="NFV525" s="70"/>
      <c r="NFW525" s="60"/>
      <c r="NFX525" s="61"/>
      <c r="NFY525" s="70"/>
      <c r="NFZ525" s="70"/>
      <c r="NGA525" s="60"/>
      <c r="NGB525" s="61"/>
      <c r="NGC525" s="70"/>
      <c r="NGD525" s="70"/>
      <c r="NGE525" s="60"/>
      <c r="NGF525" s="61"/>
      <c r="NGG525" s="70"/>
      <c r="NGH525" s="70"/>
      <c r="NGI525" s="60"/>
      <c r="NGJ525" s="61"/>
      <c r="NGK525" s="70"/>
      <c r="NGL525" s="70"/>
      <c r="NGM525" s="60"/>
      <c r="NGN525" s="61"/>
      <c r="NGO525" s="70"/>
      <c r="NGP525" s="70"/>
      <c r="NGQ525" s="60"/>
      <c r="NGR525" s="61"/>
      <c r="NGS525" s="70"/>
      <c r="NGT525" s="70"/>
      <c r="NGU525" s="60"/>
      <c r="NGV525" s="61"/>
      <c r="NGW525" s="70"/>
      <c r="NGX525" s="70"/>
      <c r="NGY525" s="60"/>
      <c r="NGZ525" s="61"/>
      <c r="NHA525" s="70"/>
      <c r="NHB525" s="70"/>
      <c r="NHC525" s="60"/>
      <c r="NHD525" s="61"/>
      <c r="NHE525" s="70"/>
      <c r="NHF525" s="70"/>
      <c r="NHG525" s="60"/>
      <c r="NHH525" s="61"/>
      <c r="NHI525" s="70"/>
      <c r="NHJ525" s="70"/>
      <c r="NHK525" s="60"/>
      <c r="NHL525" s="61"/>
      <c r="NHM525" s="70"/>
      <c r="NHN525" s="70"/>
      <c r="NHO525" s="60"/>
      <c r="NHP525" s="61"/>
      <c r="NHQ525" s="70"/>
      <c r="NHR525" s="70"/>
      <c r="NHS525" s="60"/>
      <c r="NHT525" s="61"/>
      <c r="NHU525" s="70"/>
      <c r="NHV525" s="70"/>
      <c r="NHW525" s="60"/>
      <c r="NHX525" s="61"/>
      <c r="NHY525" s="70"/>
      <c r="NHZ525" s="70"/>
      <c r="NIA525" s="60"/>
      <c r="NIB525" s="61"/>
      <c r="NIC525" s="70"/>
      <c r="NID525" s="70"/>
      <c r="NIE525" s="60"/>
      <c r="NIF525" s="61"/>
      <c r="NIG525" s="70"/>
      <c r="NIH525" s="70"/>
      <c r="NII525" s="60"/>
      <c r="NIJ525" s="61"/>
      <c r="NIK525" s="70"/>
      <c r="NIL525" s="70"/>
      <c r="NIM525" s="60"/>
      <c r="NIN525" s="61"/>
      <c r="NIO525" s="70"/>
      <c r="NIP525" s="70"/>
      <c r="NIQ525" s="60"/>
      <c r="NIR525" s="61"/>
      <c r="NIS525" s="70"/>
      <c r="NIT525" s="70"/>
      <c r="NIU525" s="60"/>
      <c r="NIV525" s="61"/>
      <c r="NIW525" s="70"/>
      <c r="NIX525" s="70"/>
      <c r="NIY525" s="60"/>
      <c r="NIZ525" s="61"/>
      <c r="NJA525" s="70"/>
      <c r="NJB525" s="70"/>
      <c r="NJC525" s="60"/>
      <c r="NJD525" s="61"/>
      <c r="NJE525" s="70"/>
      <c r="NJF525" s="70"/>
      <c r="NJG525" s="60"/>
      <c r="NJH525" s="61"/>
      <c r="NJI525" s="70"/>
      <c r="NJJ525" s="70"/>
      <c r="NJK525" s="60"/>
      <c r="NJL525" s="61"/>
      <c r="NJM525" s="70"/>
      <c r="NJN525" s="70"/>
      <c r="NJO525" s="60"/>
      <c r="NJP525" s="61"/>
      <c r="NJQ525" s="70"/>
      <c r="NJR525" s="70"/>
      <c r="NJS525" s="60"/>
      <c r="NJT525" s="61"/>
      <c r="NJU525" s="70"/>
      <c r="NJV525" s="70"/>
      <c r="NJW525" s="60"/>
      <c r="NJX525" s="61"/>
      <c r="NJY525" s="70"/>
      <c r="NJZ525" s="70"/>
      <c r="NKA525" s="60"/>
      <c r="NKB525" s="61"/>
      <c r="NKC525" s="70"/>
      <c r="NKD525" s="70"/>
      <c r="NKE525" s="60"/>
      <c r="NKF525" s="61"/>
      <c r="NKG525" s="70"/>
      <c r="NKH525" s="70"/>
      <c r="NKI525" s="60"/>
      <c r="NKJ525" s="61"/>
      <c r="NKK525" s="70"/>
      <c r="NKL525" s="70"/>
      <c r="NKM525" s="60"/>
      <c r="NKN525" s="61"/>
      <c r="NKO525" s="70"/>
      <c r="NKP525" s="70"/>
      <c r="NKQ525" s="60"/>
      <c r="NKR525" s="61"/>
      <c r="NKS525" s="70"/>
      <c r="NKT525" s="70"/>
      <c r="NKU525" s="60"/>
      <c r="NKV525" s="61"/>
      <c r="NKW525" s="70"/>
      <c r="NKX525" s="70"/>
      <c r="NKY525" s="60"/>
      <c r="NKZ525" s="61"/>
      <c r="NLA525" s="70"/>
      <c r="NLB525" s="70"/>
      <c r="NLC525" s="60"/>
      <c r="NLD525" s="61"/>
      <c r="NLE525" s="70"/>
      <c r="NLF525" s="70"/>
      <c r="NLG525" s="60"/>
      <c r="NLH525" s="61"/>
      <c r="NLI525" s="70"/>
      <c r="NLJ525" s="70"/>
      <c r="NLK525" s="60"/>
      <c r="NLL525" s="61"/>
      <c r="NLM525" s="70"/>
      <c r="NLN525" s="70"/>
      <c r="NLO525" s="60"/>
      <c r="NLP525" s="61"/>
      <c r="NLQ525" s="70"/>
      <c r="NLR525" s="70"/>
      <c r="NLS525" s="60"/>
      <c r="NLT525" s="61"/>
      <c r="NLU525" s="70"/>
      <c r="NLV525" s="70"/>
      <c r="NLW525" s="60"/>
      <c r="NLX525" s="61"/>
      <c r="NLY525" s="70"/>
      <c r="NLZ525" s="70"/>
      <c r="NMA525" s="60"/>
      <c r="NMB525" s="61"/>
      <c r="NMC525" s="70"/>
      <c r="NMD525" s="70"/>
      <c r="NME525" s="60"/>
      <c r="NMF525" s="61"/>
      <c r="NMG525" s="70"/>
      <c r="NMH525" s="70"/>
      <c r="NMI525" s="60"/>
      <c r="NMJ525" s="61"/>
      <c r="NMK525" s="70"/>
      <c r="NML525" s="70"/>
      <c r="NMM525" s="60"/>
      <c r="NMN525" s="61"/>
      <c r="NMO525" s="70"/>
      <c r="NMP525" s="70"/>
      <c r="NMQ525" s="60"/>
      <c r="NMR525" s="61"/>
      <c r="NMS525" s="70"/>
      <c r="NMT525" s="70"/>
      <c r="NMU525" s="60"/>
      <c r="NMV525" s="61"/>
      <c r="NMW525" s="70"/>
      <c r="NMX525" s="70"/>
      <c r="NMY525" s="60"/>
      <c r="NMZ525" s="61"/>
      <c r="NNA525" s="70"/>
      <c r="NNB525" s="70"/>
      <c r="NNC525" s="60"/>
      <c r="NND525" s="61"/>
      <c r="NNE525" s="70"/>
      <c r="NNF525" s="70"/>
      <c r="NNG525" s="60"/>
      <c r="NNH525" s="61"/>
      <c r="NNI525" s="70"/>
      <c r="NNJ525" s="70"/>
      <c r="NNK525" s="60"/>
      <c r="NNL525" s="61"/>
      <c r="NNM525" s="70"/>
      <c r="NNN525" s="70"/>
      <c r="NNO525" s="60"/>
      <c r="NNP525" s="61"/>
      <c r="NNQ525" s="70"/>
      <c r="NNR525" s="70"/>
      <c r="NNS525" s="60"/>
      <c r="NNT525" s="61"/>
      <c r="NNU525" s="70"/>
      <c r="NNV525" s="70"/>
      <c r="NNW525" s="60"/>
      <c r="NNX525" s="61"/>
      <c r="NNY525" s="70"/>
      <c r="NNZ525" s="70"/>
      <c r="NOA525" s="60"/>
      <c r="NOB525" s="61"/>
      <c r="NOC525" s="70"/>
      <c r="NOD525" s="70"/>
      <c r="NOE525" s="60"/>
      <c r="NOF525" s="61"/>
      <c r="NOG525" s="70"/>
      <c r="NOH525" s="70"/>
      <c r="NOI525" s="60"/>
      <c r="NOJ525" s="61"/>
      <c r="NOK525" s="70"/>
      <c r="NOL525" s="70"/>
      <c r="NOM525" s="60"/>
      <c r="NON525" s="61"/>
      <c r="NOO525" s="70"/>
      <c r="NOP525" s="70"/>
      <c r="NOQ525" s="60"/>
      <c r="NOR525" s="61"/>
      <c r="NOS525" s="70"/>
      <c r="NOT525" s="70"/>
      <c r="NOU525" s="60"/>
      <c r="NOV525" s="61"/>
      <c r="NOW525" s="70"/>
      <c r="NOX525" s="70"/>
      <c r="NOY525" s="60"/>
      <c r="NOZ525" s="61"/>
      <c r="NPA525" s="70"/>
      <c r="NPB525" s="70"/>
      <c r="NPC525" s="60"/>
      <c r="NPD525" s="61"/>
      <c r="NPE525" s="70"/>
      <c r="NPF525" s="70"/>
      <c r="NPG525" s="60"/>
      <c r="NPH525" s="61"/>
      <c r="NPI525" s="70"/>
      <c r="NPJ525" s="70"/>
      <c r="NPK525" s="60"/>
      <c r="NPL525" s="61"/>
      <c r="NPM525" s="70"/>
      <c r="NPN525" s="70"/>
      <c r="NPO525" s="60"/>
      <c r="NPP525" s="61"/>
      <c r="NPQ525" s="70"/>
      <c r="NPR525" s="70"/>
      <c r="NPS525" s="60"/>
      <c r="NPT525" s="61"/>
      <c r="NPU525" s="70"/>
      <c r="NPV525" s="70"/>
      <c r="NPW525" s="60"/>
      <c r="NPX525" s="61"/>
      <c r="NPY525" s="70"/>
      <c r="NPZ525" s="70"/>
      <c r="NQA525" s="60"/>
      <c r="NQB525" s="61"/>
      <c r="NQC525" s="70"/>
      <c r="NQD525" s="70"/>
      <c r="NQE525" s="60"/>
      <c r="NQF525" s="61"/>
      <c r="NQG525" s="70"/>
      <c r="NQH525" s="70"/>
      <c r="NQI525" s="60"/>
      <c r="NQJ525" s="61"/>
      <c r="NQK525" s="70"/>
      <c r="NQL525" s="70"/>
      <c r="NQM525" s="60"/>
      <c r="NQN525" s="61"/>
      <c r="NQO525" s="70"/>
      <c r="NQP525" s="70"/>
      <c r="NQQ525" s="60"/>
      <c r="NQR525" s="61"/>
      <c r="NQS525" s="70"/>
      <c r="NQT525" s="70"/>
      <c r="NQU525" s="60"/>
      <c r="NQV525" s="61"/>
      <c r="NQW525" s="70"/>
      <c r="NQX525" s="70"/>
      <c r="NQY525" s="60"/>
      <c r="NQZ525" s="61"/>
      <c r="NRA525" s="70"/>
      <c r="NRB525" s="70"/>
      <c r="NRC525" s="60"/>
      <c r="NRD525" s="61"/>
      <c r="NRE525" s="70"/>
      <c r="NRF525" s="70"/>
      <c r="NRG525" s="60"/>
      <c r="NRH525" s="61"/>
      <c r="NRI525" s="70"/>
      <c r="NRJ525" s="70"/>
      <c r="NRK525" s="60"/>
      <c r="NRL525" s="61"/>
      <c r="NRM525" s="70"/>
      <c r="NRN525" s="70"/>
      <c r="NRO525" s="60"/>
      <c r="NRP525" s="61"/>
      <c r="NRQ525" s="70"/>
      <c r="NRR525" s="70"/>
      <c r="NRS525" s="60"/>
      <c r="NRT525" s="61"/>
      <c r="NRU525" s="70"/>
      <c r="NRV525" s="70"/>
      <c r="NRW525" s="60"/>
      <c r="NRX525" s="61"/>
      <c r="NRY525" s="70"/>
      <c r="NRZ525" s="70"/>
      <c r="NSA525" s="60"/>
      <c r="NSB525" s="61"/>
      <c r="NSC525" s="70"/>
      <c r="NSD525" s="70"/>
      <c r="NSE525" s="60"/>
      <c r="NSF525" s="61"/>
      <c r="NSG525" s="70"/>
      <c r="NSH525" s="70"/>
      <c r="NSI525" s="60"/>
      <c r="NSJ525" s="61"/>
      <c r="NSK525" s="70"/>
      <c r="NSL525" s="70"/>
      <c r="NSM525" s="60"/>
      <c r="NSN525" s="61"/>
      <c r="NSO525" s="70"/>
      <c r="NSP525" s="70"/>
      <c r="NSQ525" s="60"/>
      <c r="NSR525" s="61"/>
      <c r="NSS525" s="70"/>
      <c r="NST525" s="70"/>
      <c r="NSU525" s="60"/>
      <c r="NSV525" s="61"/>
      <c r="NSW525" s="70"/>
      <c r="NSX525" s="70"/>
      <c r="NSY525" s="60"/>
      <c r="NSZ525" s="61"/>
      <c r="NTA525" s="70"/>
      <c r="NTB525" s="70"/>
      <c r="NTC525" s="60"/>
      <c r="NTD525" s="61"/>
      <c r="NTE525" s="70"/>
      <c r="NTF525" s="70"/>
      <c r="NTG525" s="60"/>
      <c r="NTH525" s="61"/>
      <c r="NTI525" s="70"/>
      <c r="NTJ525" s="70"/>
      <c r="NTK525" s="60"/>
      <c r="NTL525" s="61"/>
      <c r="NTM525" s="70"/>
      <c r="NTN525" s="70"/>
      <c r="NTO525" s="60"/>
      <c r="NTP525" s="61"/>
      <c r="NTQ525" s="70"/>
      <c r="NTR525" s="70"/>
      <c r="NTS525" s="60"/>
      <c r="NTT525" s="61"/>
      <c r="NTU525" s="70"/>
      <c r="NTV525" s="70"/>
      <c r="NTW525" s="60"/>
      <c r="NTX525" s="61"/>
      <c r="NTY525" s="70"/>
      <c r="NTZ525" s="70"/>
      <c r="NUA525" s="60"/>
      <c r="NUB525" s="61"/>
      <c r="NUC525" s="70"/>
      <c r="NUD525" s="70"/>
      <c r="NUE525" s="60"/>
      <c r="NUF525" s="61"/>
      <c r="NUG525" s="70"/>
      <c r="NUH525" s="70"/>
      <c r="NUI525" s="60"/>
      <c r="NUJ525" s="61"/>
      <c r="NUK525" s="70"/>
      <c r="NUL525" s="70"/>
      <c r="NUM525" s="60"/>
      <c r="NUN525" s="61"/>
      <c r="NUO525" s="70"/>
      <c r="NUP525" s="70"/>
      <c r="NUQ525" s="60"/>
      <c r="NUR525" s="61"/>
      <c r="NUS525" s="70"/>
      <c r="NUT525" s="70"/>
      <c r="NUU525" s="60"/>
      <c r="NUV525" s="61"/>
      <c r="NUW525" s="70"/>
      <c r="NUX525" s="70"/>
      <c r="NUY525" s="60"/>
      <c r="NUZ525" s="61"/>
      <c r="NVA525" s="70"/>
      <c r="NVB525" s="70"/>
      <c r="NVC525" s="60"/>
      <c r="NVD525" s="61"/>
      <c r="NVE525" s="70"/>
      <c r="NVF525" s="70"/>
      <c r="NVG525" s="60"/>
      <c r="NVH525" s="61"/>
      <c r="NVI525" s="70"/>
      <c r="NVJ525" s="70"/>
      <c r="NVK525" s="60"/>
      <c r="NVL525" s="61"/>
      <c r="NVM525" s="70"/>
      <c r="NVN525" s="70"/>
      <c r="NVO525" s="60"/>
      <c r="NVP525" s="61"/>
      <c r="NVQ525" s="70"/>
      <c r="NVR525" s="70"/>
      <c r="NVS525" s="60"/>
      <c r="NVT525" s="61"/>
      <c r="NVU525" s="70"/>
      <c r="NVV525" s="70"/>
      <c r="NVW525" s="60"/>
      <c r="NVX525" s="61"/>
      <c r="NVY525" s="70"/>
      <c r="NVZ525" s="70"/>
      <c r="NWA525" s="60"/>
      <c r="NWB525" s="61"/>
      <c r="NWC525" s="70"/>
      <c r="NWD525" s="70"/>
      <c r="NWE525" s="60"/>
      <c r="NWF525" s="61"/>
      <c r="NWG525" s="70"/>
      <c r="NWH525" s="70"/>
      <c r="NWI525" s="60"/>
      <c r="NWJ525" s="61"/>
      <c r="NWK525" s="70"/>
      <c r="NWL525" s="70"/>
      <c r="NWM525" s="60"/>
      <c r="NWN525" s="61"/>
      <c r="NWO525" s="70"/>
      <c r="NWP525" s="70"/>
      <c r="NWQ525" s="60"/>
      <c r="NWR525" s="61"/>
      <c r="NWS525" s="70"/>
      <c r="NWT525" s="70"/>
      <c r="NWU525" s="60"/>
      <c r="NWV525" s="61"/>
      <c r="NWW525" s="70"/>
      <c r="NWX525" s="70"/>
      <c r="NWY525" s="60"/>
      <c r="NWZ525" s="61"/>
      <c r="NXA525" s="70"/>
      <c r="NXB525" s="70"/>
      <c r="NXC525" s="60"/>
      <c r="NXD525" s="61"/>
      <c r="NXE525" s="70"/>
      <c r="NXF525" s="70"/>
      <c r="NXG525" s="60"/>
      <c r="NXH525" s="61"/>
      <c r="NXI525" s="70"/>
      <c r="NXJ525" s="70"/>
      <c r="NXK525" s="60"/>
      <c r="NXL525" s="61"/>
      <c r="NXM525" s="70"/>
      <c r="NXN525" s="70"/>
      <c r="NXO525" s="60"/>
      <c r="NXP525" s="61"/>
      <c r="NXQ525" s="70"/>
      <c r="NXR525" s="70"/>
      <c r="NXS525" s="60"/>
      <c r="NXT525" s="61"/>
      <c r="NXU525" s="70"/>
      <c r="NXV525" s="70"/>
      <c r="NXW525" s="60"/>
      <c r="NXX525" s="61"/>
      <c r="NXY525" s="70"/>
      <c r="NXZ525" s="70"/>
      <c r="NYA525" s="60"/>
      <c r="NYB525" s="61"/>
      <c r="NYC525" s="70"/>
      <c r="NYD525" s="70"/>
      <c r="NYE525" s="60"/>
      <c r="NYF525" s="61"/>
      <c r="NYG525" s="70"/>
      <c r="NYH525" s="70"/>
      <c r="NYI525" s="60"/>
      <c r="NYJ525" s="61"/>
      <c r="NYK525" s="70"/>
      <c r="NYL525" s="70"/>
      <c r="NYM525" s="60"/>
      <c r="NYN525" s="61"/>
      <c r="NYO525" s="70"/>
      <c r="NYP525" s="70"/>
      <c r="NYQ525" s="60"/>
      <c r="NYR525" s="61"/>
      <c r="NYS525" s="70"/>
      <c r="NYT525" s="70"/>
      <c r="NYU525" s="60"/>
      <c r="NYV525" s="61"/>
      <c r="NYW525" s="70"/>
      <c r="NYX525" s="70"/>
      <c r="NYY525" s="60"/>
      <c r="NYZ525" s="61"/>
      <c r="NZA525" s="70"/>
      <c r="NZB525" s="70"/>
      <c r="NZC525" s="60"/>
      <c r="NZD525" s="61"/>
      <c r="NZE525" s="70"/>
      <c r="NZF525" s="70"/>
      <c r="NZG525" s="60"/>
      <c r="NZH525" s="61"/>
      <c r="NZI525" s="70"/>
      <c r="NZJ525" s="70"/>
      <c r="NZK525" s="60"/>
      <c r="NZL525" s="61"/>
      <c r="NZM525" s="70"/>
      <c r="NZN525" s="70"/>
      <c r="NZO525" s="60"/>
      <c r="NZP525" s="61"/>
      <c r="NZQ525" s="70"/>
      <c r="NZR525" s="70"/>
      <c r="NZS525" s="60"/>
      <c r="NZT525" s="61"/>
      <c r="NZU525" s="70"/>
      <c r="NZV525" s="70"/>
      <c r="NZW525" s="60"/>
      <c r="NZX525" s="61"/>
      <c r="NZY525" s="70"/>
      <c r="NZZ525" s="70"/>
      <c r="OAA525" s="60"/>
      <c r="OAB525" s="61"/>
      <c r="OAC525" s="70"/>
      <c r="OAD525" s="70"/>
      <c r="OAE525" s="60"/>
      <c r="OAF525" s="61"/>
      <c r="OAG525" s="70"/>
      <c r="OAH525" s="70"/>
      <c r="OAI525" s="60"/>
      <c r="OAJ525" s="61"/>
      <c r="OAK525" s="70"/>
      <c r="OAL525" s="70"/>
      <c r="OAM525" s="60"/>
      <c r="OAN525" s="61"/>
      <c r="OAO525" s="70"/>
      <c r="OAP525" s="70"/>
      <c r="OAQ525" s="60"/>
      <c r="OAR525" s="61"/>
      <c r="OAS525" s="70"/>
      <c r="OAT525" s="70"/>
      <c r="OAU525" s="60"/>
      <c r="OAV525" s="61"/>
      <c r="OAW525" s="70"/>
      <c r="OAX525" s="70"/>
      <c r="OAY525" s="60"/>
      <c r="OAZ525" s="61"/>
      <c r="OBA525" s="70"/>
      <c r="OBB525" s="70"/>
      <c r="OBC525" s="60"/>
      <c r="OBD525" s="61"/>
      <c r="OBE525" s="70"/>
      <c r="OBF525" s="70"/>
      <c r="OBG525" s="60"/>
      <c r="OBH525" s="61"/>
      <c r="OBI525" s="70"/>
      <c r="OBJ525" s="70"/>
      <c r="OBK525" s="60"/>
      <c r="OBL525" s="61"/>
      <c r="OBM525" s="70"/>
      <c r="OBN525" s="70"/>
      <c r="OBO525" s="60"/>
      <c r="OBP525" s="61"/>
      <c r="OBQ525" s="70"/>
      <c r="OBR525" s="70"/>
      <c r="OBS525" s="60"/>
      <c r="OBT525" s="61"/>
      <c r="OBU525" s="70"/>
      <c r="OBV525" s="70"/>
      <c r="OBW525" s="60"/>
      <c r="OBX525" s="61"/>
      <c r="OBY525" s="70"/>
      <c r="OBZ525" s="70"/>
      <c r="OCA525" s="60"/>
      <c r="OCB525" s="61"/>
      <c r="OCC525" s="70"/>
      <c r="OCD525" s="70"/>
      <c r="OCE525" s="60"/>
      <c r="OCF525" s="61"/>
      <c r="OCG525" s="70"/>
      <c r="OCH525" s="70"/>
      <c r="OCI525" s="60"/>
      <c r="OCJ525" s="61"/>
      <c r="OCK525" s="70"/>
      <c r="OCL525" s="70"/>
      <c r="OCM525" s="60"/>
      <c r="OCN525" s="61"/>
      <c r="OCO525" s="70"/>
      <c r="OCP525" s="70"/>
      <c r="OCQ525" s="60"/>
      <c r="OCR525" s="61"/>
      <c r="OCS525" s="70"/>
      <c r="OCT525" s="70"/>
      <c r="OCU525" s="60"/>
      <c r="OCV525" s="61"/>
      <c r="OCW525" s="70"/>
      <c r="OCX525" s="70"/>
      <c r="OCY525" s="60"/>
      <c r="OCZ525" s="61"/>
      <c r="ODA525" s="70"/>
      <c r="ODB525" s="70"/>
      <c r="ODC525" s="60"/>
      <c r="ODD525" s="61"/>
      <c r="ODE525" s="70"/>
      <c r="ODF525" s="70"/>
      <c r="ODG525" s="60"/>
      <c r="ODH525" s="61"/>
      <c r="ODI525" s="70"/>
      <c r="ODJ525" s="70"/>
      <c r="ODK525" s="60"/>
      <c r="ODL525" s="61"/>
      <c r="ODM525" s="70"/>
      <c r="ODN525" s="70"/>
      <c r="ODO525" s="60"/>
      <c r="ODP525" s="61"/>
      <c r="ODQ525" s="70"/>
      <c r="ODR525" s="70"/>
      <c r="ODS525" s="60"/>
      <c r="ODT525" s="61"/>
      <c r="ODU525" s="70"/>
      <c r="ODV525" s="70"/>
      <c r="ODW525" s="60"/>
      <c r="ODX525" s="61"/>
      <c r="ODY525" s="70"/>
      <c r="ODZ525" s="70"/>
      <c r="OEA525" s="60"/>
      <c r="OEB525" s="61"/>
      <c r="OEC525" s="70"/>
      <c r="OED525" s="70"/>
      <c r="OEE525" s="60"/>
      <c r="OEF525" s="61"/>
      <c r="OEG525" s="70"/>
      <c r="OEH525" s="70"/>
      <c r="OEI525" s="60"/>
      <c r="OEJ525" s="61"/>
      <c r="OEK525" s="70"/>
      <c r="OEL525" s="70"/>
      <c r="OEM525" s="60"/>
      <c r="OEN525" s="61"/>
      <c r="OEO525" s="70"/>
      <c r="OEP525" s="70"/>
      <c r="OEQ525" s="60"/>
      <c r="OER525" s="61"/>
      <c r="OES525" s="70"/>
      <c r="OET525" s="70"/>
      <c r="OEU525" s="60"/>
      <c r="OEV525" s="61"/>
      <c r="OEW525" s="70"/>
      <c r="OEX525" s="70"/>
      <c r="OEY525" s="60"/>
      <c r="OEZ525" s="61"/>
      <c r="OFA525" s="70"/>
      <c r="OFB525" s="70"/>
      <c r="OFC525" s="60"/>
      <c r="OFD525" s="61"/>
      <c r="OFE525" s="70"/>
      <c r="OFF525" s="70"/>
      <c r="OFG525" s="60"/>
      <c r="OFH525" s="61"/>
      <c r="OFI525" s="70"/>
      <c r="OFJ525" s="70"/>
      <c r="OFK525" s="60"/>
      <c r="OFL525" s="61"/>
      <c r="OFM525" s="70"/>
      <c r="OFN525" s="70"/>
      <c r="OFO525" s="60"/>
      <c r="OFP525" s="61"/>
      <c r="OFQ525" s="70"/>
      <c r="OFR525" s="70"/>
      <c r="OFS525" s="60"/>
      <c r="OFT525" s="61"/>
      <c r="OFU525" s="70"/>
      <c r="OFV525" s="70"/>
      <c r="OFW525" s="60"/>
      <c r="OFX525" s="61"/>
      <c r="OFY525" s="70"/>
      <c r="OFZ525" s="70"/>
      <c r="OGA525" s="60"/>
      <c r="OGB525" s="61"/>
      <c r="OGC525" s="70"/>
      <c r="OGD525" s="70"/>
      <c r="OGE525" s="60"/>
      <c r="OGF525" s="61"/>
      <c r="OGG525" s="70"/>
      <c r="OGH525" s="70"/>
      <c r="OGI525" s="60"/>
      <c r="OGJ525" s="61"/>
      <c r="OGK525" s="70"/>
      <c r="OGL525" s="70"/>
      <c r="OGM525" s="60"/>
      <c r="OGN525" s="61"/>
      <c r="OGO525" s="70"/>
      <c r="OGP525" s="70"/>
      <c r="OGQ525" s="60"/>
      <c r="OGR525" s="61"/>
      <c r="OGS525" s="70"/>
      <c r="OGT525" s="70"/>
      <c r="OGU525" s="60"/>
      <c r="OGV525" s="61"/>
      <c r="OGW525" s="70"/>
      <c r="OGX525" s="70"/>
      <c r="OGY525" s="60"/>
      <c r="OGZ525" s="61"/>
      <c r="OHA525" s="70"/>
      <c r="OHB525" s="70"/>
      <c r="OHC525" s="60"/>
      <c r="OHD525" s="61"/>
      <c r="OHE525" s="70"/>
      <c r="OHF525" s="70"/>
      <c r="OHG525" s="60"/>
      <c r="OHH525" s="61"/>
      <c r="OHI525" s="70"/>
      <c r="OHJ525" s="70"/>
      <c r="OHK525" s="60"/>
      <c r="OHL525" s="61"/>
      <c r="OHM525" s="70"/>
      <c r="OHN525" s="70"/>
      <c r="OHO525" s="60"/>
      <c r="OHP525" s="61"/>
      <c r="OHQ525" s="70"/>
      <c r="OHR525" s="70"/>
      <c r="OHS525" s="60"/>
      <c r="OHT525" s="61"/>
      <c r="OHU525" s="70"/>
      <c r="OHV525" s="70"/>
      <c r="OHW525" s="60"/>
      <c r="OHX525" s="61"/>
      <c r="OHY525" s="70"/>
      <c r="OHZ525" s="70"/>
      <c r="OIA525" s="60"/>
      <c r="OIB525" s="61"/>
      <c r="OIC525" s="70"/>
      <c r="OID525" s="70"/>
      <c r="OIE525" s="60"/>
      <c r="OIF525" s="61"/>
      <c r="OIG525" s="70"/>
      <c r="OIH525" s="70"/>
      <c r="OII525" s="60"/>
      <c r="OIJ525" s="61"/>
      <c r="OIK525" s="70"/>
      <c r="OIL525" s="70"/>
      <c r="OIM525" s="60"/>
      <c r="OIN525" s="61"/>
      <c r="OIO525" s="70"/>
      <c r="OIP525" s="70"/>
      <c r="OIQ525" s="60"/>
      <c r="OIR525" s="61"/>
      <c r="OIS525" s="70"/>
      <c r="OIT525" s="70"/>
      <c r="OIU525" s="60"/>
      <c r="OIV525" s="61"/>
      <c r="OIW525" s="70"/>
      <c r="OIX525" s="70"/>
      <c r="OIY525" s="60"/>
      <c r="OIZ525" s="61"/>
      <c r="OJA525" s="70"/>
      <c r="OJB525" s="70"/>
      <c r="OJC525" s="60"/>
      <c r="OJD525" s="61"/>
      <c r="OJE525" s="70"/>
      <c r="OJF525" s="70"/>
      <c r="OJG525" s="60"/>
      <c r="OJH525" s="61"/>
      <c r="OJI525" s="70"/>
      <c r="OJJ525" s="70"/>
      <c r="OJK525" s="60"/>
      <c r="OJL525" s="61"/>
      <c r="OJM525" s="70"/>
      <c r="OJN525" s="70"/>
      <c r="OJO525" s="60"/>
      <c r="OJP525" s="61"/>
      <c r="OJQ525" s="70"/>
      <c r="OJR525" s="70"/>
      <c r="OJS525" s="60"/>
      <c r="OJT525" s="61"/>
      <c r="OJU525" s="70"/>
      <c r="OJV525" s="70"/>
      <c r="OJW525" s="60"/>
      <c r="OJX525" s="61"/>
      <c r="OJY525" s="70"/>
      <c r="OJZ525" s="70"/>
      <c r="OKA525" s="60"/>
      <c r="OKB525" s="61"/>
      <c r="OKC525" s="70"/>
      <c r="OKD525" s="70"/>
      <c r="OKE525" s="60"/>
      <c r="OKF525" s="61"/>
      <c r="OKG525" s="70"/>
      <c r="OKH525" s="70"/>
      <c r="OKI525" s="60"/>
      <c r="OKJ525" s="61"/>
      <c r="OKK525" s="70"/>
      <c r="OKL525" s="70"/>
      <c r="OKM525" s="60"/>
      <c r="OKN525" s="61"/>
      <c r="OKO525" s="70"/>
      <c r="OKP525" s="70"/>
      <c r="OKQ525" s="60"/>
      <c r="OKR525" s="61"/>
      <c r="OKS525" s="70"/>
      <c r="OKT525" s="70"/>
      <c r="OKU525" s="60"/>
      <c r="OKV525" s="61"/>
      <c r="OKW525" s="70"/>
      <c r="OKX525" s="70"/>
      <c r="OKY525" s="60"/>
      <c r="OKZ525" s="61"/>
      <c r="OLA525" s="70"/>
      <c r="OLB525" s="70"/>
      <c r="OLC525" s="60"/>
      <c r="OLD525" s="61"/>
      <c r="OLE525" s="70"/>
      <c r="OLF525" s="70"/>
      <c r="OLG525" s="60"/>
      <c r="OLH525" s="61"/>
      <c r="OLI525" s="70"/>
      <c r="OLJ525" s="70"/>
      <c r="OLK525" s="60"/>
      <c r="OLL525" s="61"/>
      <c r="OLM525" s="70"/>
      <c r="OLN525" s="70"/>
      <c r="OLO525" s="60"/>
      <c r="OLP525" s="61"/>
      <c r="OLQ525" s="70"/>
      <c r="OLR525" s="70"/>
      <c r="OLS525" s="60"/>
      <c r="OLT525" s="61"/>
      <c r="OLU525" s="70"/>
      <c r="OLV525" s="70"/>
      <c r="OLW525" s="60"/>
      <c r="OLX525" s="61"/>
      <c r="OLY525" s="70"/>
      <c r="OLZ525" s="70"/>
      <c r="OMA525" s="60"/>
      <c r="OMB525" s="61"/>
      <c r="OMC525" s="70"/>
      <c r="OMD525" s="70"/>
      <c r="OME525" s="60"/>
      <c r="OMF525" s="61"/>
      <c r="OMG525" s="70"/>
      <c r="OMH525" s="70"/>
      <c r="OMI525" s="60"/>
      <c r="OMJ525" s="61"/>
      <c r="OMK525" s="70"/>
      <c r="OML525" s="70"/>
      <c r="OMM525" s="60"/>
      <c r="OMN525" s="61"/>
      <c r="OMO525" s="70"/>
      <c r="OMP525" s="70"/>
      <c r="OMQ525" s="60"/>
      <c r="OMR525" s="61"/>
      <c r="OMS525" s="70"/>
      <c r="OMT525" s="70"/>
      <c r="OMU525" s="60"/>
      <c r="OMV525" s="61"/>
      <c r="OMW525" s="70"/>
      <c r="OMX525" s="70"/>
      <c r="OMY525" s="60"/>
      <c r="OMZ525" s="61"/>
      <c r="ONA525" s="70"/>
      <c r="ONB525" s="70"/>
      <c r="ONC525" s="60"/>
      <c r="OND525" s="61"/>
      <c r="ONE525" s="70"/>
      <c r="ONF525" s="70"/>
      <c r="ONG525" s="60"/>
      <c r="ONH525" s="61"/>
      <c r="ONI525" s="70"/>
      <c r="ONJ525" s="70"/>
      <c r="ONK525" s="60"/>
      <c r="ONL525" s="61"/>
      <c r="ONM525" s="70"/>
      <c r="ONN525" s="70"/>
      <c r="ONO525" s="60"/>
      <c r="ONP525" s="61"/>
      <c r="ONQ525" s="70"/>
      <c r="ONR525" s="70"/>
      <c r="ONS525" s="60"/>
      <c r="ONT525" s="61"/>
      <c r="ONU525" s="70"/>
      <c r="ONV525" s="70"/>
      <c r="ONW525" s="60"/>
      <c r="ONX525" s="61"/>
      <c r="ONY525" s="70"/>
      <c r="ONZ525" s="70"/>
      <c r="OOA525" s="60"/>
      <c r="OOB525" s="61"/>
      <c r="OOC525" s="70"/>
      <c r="OOD525" s="70"/>
      <c r="OOE525" s="60"/>
      <c r="OOF525" s="61"/>
      <c r="OOG525" s="70"/>
      <c r="OOH525" s="70"/>
      <c r="OOI525" s="60"/>
      <c r="OOJ525" s="61"/>
      <c r="OOK525" s="70"/>
      <c r="OOL525" s="70"/>
      <c r="OOM525" s="60"/>
      <c r="OON525" s="61"/>
      <c r="OOO525" s="70"/>
      <c r="OOP525" s="70"/>
      <c r="OOQ525" s="60"/>
      <c r="OOR525" s="61"/>
      <c r="OOS525" s="70"/>
      <c r="OOT525" s="70"/>
      <c r="OOU525" s="60"/>
      <c r="OOV525" s="61"/>
      <c r="OOW525" s="70"/>
      <c r="OOX525" s="70"/>
      <c r="OOY525" s="60"/>
      <c r="OOZ525" s="61"/>
      <c r="OPA525" s="70"/>
      <c r="OPB525" s="70"/>
      <c r="OPC525" s="60"/>
      <c r="OPD525" s="61"/>
      <c r="OPE525" s="70"/>
      <c r="OPF525" s="70"/>
      <c r="OPG525" s="60"/>
      <c r="OPH525" s="61"/>
      <c r="OPI525" s="70"/>
      <c r="OPJ525" s="70"/>
      <c r="OPK525" s="60"/>
      <c r="OPL525" s="61"/>
      <c r="OPM525" s="70"/>
      <c r="OPN525" s="70"/>
      <c r="OPO525" s="60"/>
      <c r="OPP525" s="61"/>
      <c r="OPQ525" s="70"/>
      <c r="OPR525" s="70"/>
      <c r="OPS525" s="60"/>
      <c r="OPT525" s="61"/>
      <c r="OPU525" s="70"/>
      <c r="OPV525" s="70"/>
      <c r="OPW525" s="60"/>
      <c r="OPX525" s="61"/>
      <c r="OPY525" s="70"/>
      <c r="OPZ525" s="70"/>
      <c r="OQA525" s="60"/>
      <c r="OQB525" s="61"/>
      <c r="OQC525" s="70"/>
      <c r="OQD525" s="70"/>
      <c r="OQE525" s="60"/>
      <c r="OQF525" s="61"/>
      <c r="OQG525" s="70"/>
      <c r="OQH525" s="70"/>
      <c r="OQI525" s="60"/>
      <c r="OQJ525" s="61"/>
      <c r="OQK525" s="70"/>
      <c r="OQL525" s="70"/>
      <c r="OQM525" s="60"/>
      <c r="OQN525" s="61"/>
      <c r="OQO525" s="70"/>
      <c r="OQP525" s="70"/>
      <c r="OQQ525" s="60"/>
      <c r="OQR525" s="61"/>
      <c r="OQS525" s="70"/>
      <c r="OQT525" s="70"/>
      <c r="OQU525" s="60"/>
      <c r="OQV525" s="61"/>
      <c r="OQW525" s="70"/>
      <c r="OQX525" s="70"/>
      <c r="OQY525" s="60"/>
      <c r="OQZ525" s="61"/>
      <c r="ORA525" s="70"/>
      <c r="ORB525" s="70"/>
      <c r="ORC525" s="60"/>
      <c r="ORD525" s="61"/>
      <c r="ORE525" s="70"/>
      <c r="ORF525" s="70"/>
      <c r="ORG525" s="60"/>
      <c r="ORH525" s="61"/>
      <c r="ORI525" s="70"/>
      <c r="ORJ525" s="70"/>
      <c r="ORK525" s="60"/>
      <c r="ORL525" s="61"/>
      <c r="ORM525" s="70"/>
      <c r="ORN525" s="70"/>
      <c r="ORO525" s="60"/>
      <c r="ORP525" s="61"/>
      <c r="ORQ525" s="70"/>
      <c r="ORR525" s="70"/>
      <c r="ORS525" s="60"/>
      <c r="ORT525" s="61"/>
      <c r="ORU525" s="70"/>
      <c r="ORV525" s="70"/>
      <c r="ORW525" s="60"/>
      <c r="ORX525" s="61"/>
      <c r="ORY525" s="70"/>
      <c r="ORZ525" s="70"/>
      <c r="OSA525" s="60"/>
      <c r="OSB525" s="61"/>
      <c r="OSC525" s="70"/>
      <c r="OSD525" s="70"/>
      <c r="OSE525" s="60"/>
      <c r="OSF525" s="61"/>
      <c r="OSG525" s="70"/>
      <c r="OSH525" s="70"/>
      <c r="OSI525" s="60"/>
      <c r="OSJ525" s="61"/>
      <c r="OSK525" s="70"/>
      <c r="OSL525" s="70"/>
      <c r="OSM525" s="60"/>
      <c r="OSN525" s="61"/>
      <c r="OSO525" s="70"/>
      <c r="OSP525" s="70"/>
      <c r="OSQ525" s="60"/>
      <c r="OSR525" s="61"/>
      <c r="OSS525" s="70"/>
      <c r="OST525" s="70"/>
      <c r="OSU525" s="60"/>
      <c r="OSV525" s="61"/>
      <c r="OSW525" s="70"/>
      <c r="OSX525" s="70"/>
      <c r="OSY525" s="60"/>
      <c r="OSZ525" s="61"/>
      <c r="OTA525" s="70"/>
      <c r="OTB525" s="70"/>
      <c r="OTC525" s="60"/>
      <c r="OTD525" s="61"/>
      <c r="OTE525" s="70"/>
      <c r="OTF525" s="70"/>
      <c r="OTG525" s="60"/>
      <c r="OTH525" s="61"/>
      <c r="OTI525" s="70"/>
      <c r="OTJ525" s="70"/>
      <c r="OTK525" s="60"/>
      <c r="OTL525" s="61"/>
      <c r="OTM525" s="70"/>
      <c r="OTN525" s="70"/>
      <c r="OTO525" s="60"/>
      <c r="OTP525" s="61"/>
      <c r="OTQ525" s="70"/>
      <c r="OTR525" s="70"/>
      <c r="OTS525" s="60"/>
      <c r="OTT525" s="61"/>
      <c r="OTU525" s="70"/>
      <c r="OTV525" s="70"/>
      <c r="OTW525" s="60"/>
      <c r="OTX525" s="61"/>
      <c r="OTY525" s="70"/>
      <c r="OTZ525" s="70"/>
      <c r="OUA525" s="60"/>
      <c r="OUB525" s="61"/>
      <c r="OUC525" s="70"/>
      <c r="OUD525" s="70"/>
      <c r="OUE525" s="60"/>
      <c r="OUF525" s="61"/>
      <c r="OUG525" s="70"/>
      <c r="OUH525" s="70"/>
      <c r="OUI525" s="60"/>
      <c r="OUJ525" s="61"/>
      <c r="OUK525" s="70"/>
      <c r="OUL525" s="70"/>
      <c r="OUM525" s="60"/>
      <c r="OUN525" s="61"/>
      <c r="OUO525" s="70"/>
      <c r="OUP525" s="70"/>
      <c r="OUQ525" s="60"/>
      <c r="OUR525" s="61"/>
      <c r="OUS525" s="70"/>
      <c r="OUT525" s="70"/>
      <c r="OUU525" s="60"/>
      <c r="OUV525" s="61"/>
      <c r="OUW525" s="70"/>
      <c r="OUX525" s="70"/>
      <c r="OUY525" s="60"/>
      <c r="OUZ525" s="61"/>
      <c r="OVA525" s="70"/>
      <c r="OVB525" s="70"/>
      <c r="OVC525" s="60"/>
      <c r="OVD525" s="61"/>
      <c r="OVE525" s="70"/>
      <c r="OVF525" s="70"/>
      <c r="OVG525" s="60"/>
      <c r="OVH525" s="61"/>
      <c r="OVI525" s="70"/>
      <c r="OVJ525" s="70"/>
      <c r="OVK525" s="60"/>
      <c r="OVL525" s="61"/>
      <c r="OVM525" s="70"/>
      <c r="OVN525" s="70"/>
      <c r="OVO525" s="60"/>
      <c r="OVP525" s="61"/>
      <c r="OVQ525" s="70"/>
      <c r="OVR525" s="70"/>
      <c r="OVS525" s="60"/>
      <c r="OVT525" s="61"/>
      <c r="OVU525" s="70"/>
      <c r="OVV525" s="70"/>
      <c r="OVW525" s="60"/>
      <c r="OVX525" s="61"/>
      <c r="OVY525" s="70"/>
      <c r="OVZ525" s="70"/>
      <c r="OWA525" s="60"/>
      <c r="OWB525" s="61"/>
      <c r="OWC525" s="70"/>
      <c r="OWD525" s="70"/>
      <c r="OWE525" s="60"/>
      <c r="OWF525" s="61"/>
      <c r="OWG525" s="70"/>
      <c r="OWH525" s="70"/>
      <c r="OWI525" s="60"/>
      <c r="OWJ525" s="61"/>
      <c r="OWK525" s="70"/>
      <c r="OWL525" s="70"/>
      <c r="OWM525" s="60"/>
      <c r="OWN525" s="61"/>
      <c r="OWO525" s="70"/>
      <c r="OWP525" s="70"/>
      <c r="OWQ525" s="60"/>
      <c r="OWR525" s="61"/>
      <c r="OWS525" s="70"/>
      <c r="OWT525" s="70"/>
      <c r="OWU525" s="60"/>
      <c r="OWV525" s="61"/>
      <c r="OWW525" s="70"/>
      <c r="OWX525" s="70"/>
      <c r="OWY525" s="60"/>
      <c r="OWZ525" s="61"/>
      <c r="OXA525" s="70"/>
      <c r="OXB525" s="70"/>
      <c r="OXC525" s="60"/>
      <c r="OXD525" s="61"/>
      <c r="OXE525" s="70"/>
      <c r="OXF525" s="70"/>
      <c r="OXG525" s="60"/>
      <c r="OXH525" s="61"/>
      <c r="OXI525" s="70"/>
      <c r="OXJ525" s="70"/>
      <c r="OXK525" s="60"/>
      <c r="OXL525" s="61"/>
      <c r="OXM525" s="70"/>
      <c r="OXN525" s="70"/>
      <c r="OXO525" s="60"/>
      <c r="OXP525" s="61"/>
      <c r="OXQ525" s="70"/>
      <c r="OXR525" s="70"/>
      <c r="OXS525" s="60"/>
      <c r="OXT525" s="61"/>
      <c r="OXU525" s="70"/>
      <c r="OXV525" s="70"/>
      <c r="OXW525" s="60"/>
      <c r="OXX525" s="61"/>
      <c r="OXY525" s="70"/>
      <c r="OXZ525" s="70"/>
      <c r="OYA525" s="60"/>
      <c r="OYB525" s="61"/>
      <c r="OYC525" s="70"/>
      <c r="OYD525" s="70"/>
      <c r="OYE525" s="60"/>
      <c r="OYF525" s="61"/>
      <c r="OYG525" s="70"/>
      <c r="OYH525" s="70"/>
      <c r="OYI525" s="60"/>
      <c r="OYJ525" s="61"/>
      <c r="OYK525" s="70"/>
      <c r="OYL525" s="70"/>
      <c r="OYM525" s="60"/>
      <c r="OYN525" s="61"/>
      <c r="OYO525" s="70"/>
      <c r="OYP525" s="70"/>
      <c r="OYQ525" s="60"/>
      <c r="OYR525" s="61"/>
      <c r="OYS525" s="70"/>
      <c r="OYT525" s="70"/>
      <c r="OYU525" s="60"/>
      <c r="OYV525" s="61"/>
      <c r="OYW525" s="70"/>
      <c r="OYX525" s="70"/>
      <c r="OYY525" s="60"/>
      <c r="OYZ525" s="61"/>
      <c r="OZA525" s="70"/>
      <c r="OZB525" s="70"/>
      <c r="OZC525" s="60"/>
      <c r="OZD525" s="61"/>
      <c r="OZE525" s="70"/>
      <c r="OZF525" s="70"/>
      <c r="OZG525" s="60"/>
      <c r="OZH525" s="61"/>
      <c r="OZI525" s="70"/>
      <c r="OZJ525" s="70"/>
      <c r="OZK525" s="60"/>
      <c r="OZL525" s="61"/>
      <c r="OZM525" s="70"/>
      <c r="OZN525" s="70"/>
      <c r="OZO525" s="60"/>
      <c r="OZP525" s="61"/>
      <c r="OZQ525" s="70"/>
      <c r="OZR525" s="70"/>
      <c r="OZS525" s="60"/>
      <c r="OZT525" s="61"/>
      <c r="OZU525" s="70"/>
      <c r="OZV525" s="70"/>
      <c r="OZW525" s="60"/>
      <c r="OZX525" s="61"/>
      <c r="OZY525" s="70"/>
      <c r="OZZ525" s="70"/>
      <c r="PAA525" s="60"/>
      <c r="PAB525" s="61"/>
      <c r="PAC525" s="70"/>
      <c r="PAD525" s="70"/>
      <c r="PAE525" s="60"/>
      <c r="PAF525" s="61"/>
      <c r="PAG525" s="70"/>
      <c r="PAH525" s="70"/>
      <c r="PAI525" s="60"/>
      <c r="PAJ525" s="61"/>
      <c r="PAK525" s="70"/>
      <c r="PAL525" s="70"/>
      <c r="PAM525" s="60"/>
      <c r="PAN525" s="61"/>
      <c r="PAO525" s="70"/>
      <c r="PAP525" s="70"/>
      <c r="PAQ525" s="60"/>
      <c r="PAR525" s="61"/>
      <c r="PAS525" s="70"/>
      <c r="PAT525" s="70"/>
      <c r="PAU525" s="60"/>
      <c r="PAV525" s="61"/>
      <c r="PAW525" s="70"/>
      <c r="PAX525" s="70"/>
      <c r="PAY525" s="60"/>
      <c r="PAZ525" s="61"/>
      <c r="PBA525" s="70"/>
      <c r="PBB525" s="70"/>
      <c r="PBC525" s="60"/>
      <c r="PBD525" s="61"/>
      <c r="PBE525" s="70"/>
      <c r="PBF525" s="70"/>
      <c r="PBG525" s="60"/>
      <c r="PBH525" s="61"/>
      <c r="PBI525" s="70"/>
      <c r="PBJ525" s="70"/>
      <c r="PBK525" s="60"/>
      <c r="PBL525" s="61"/>
      <c r="PBM525" s="70"/>
      <c r="PBN525" s="70"/>
      <c r="PBO525" s="60"/>
      <c r="PBP525" s="61"/>
      <c r="PBQ525" s="70"/>
      <c r="PBR525" s="70"/>
      <c r="PBS525" s="60"/>
      <c r="PBT525" s="61"/>
      <c r="PBU525" s="70"/>
      <c r="PBV525" s="70"/>
      <c r="PBW525" s="60"/>
      <c r="PBX525" s="61"/>
      <c r="PBY525" s="70"/>
      <c r="PBZ525" s="70"/>
      <c r="PCA525" s="60"/>
      <c r="PCB525" s="61"/>
      <c r="PCC525" s="70"/>
      <c r="PCD525" s="70"/>
      <c r="PCE525" s="60"/>
      <c r="PCF525" s="61"/>
      <c r="PCG525" s="70"/>
      <c r="PCH525" s="70"/>
      <c r="PCI525" s="60"/>
      <c r="PCJ525" s="61"/>
      <c r="PCK525" s="70"/>
      <c r="PCL525" s="70"/>
      <c r="PCM525" s="60"/>
      <c r="PCN525" s="61"/>
      <c r="PCO525" s="70"/>
      <c r="PCP525" s="70"/>
      <c r="PCQ525" s="60"/>
      <c r="PCR525" s="61"/>
      <c r="PCS525" s="70"/>
      <c r="PCT525" s="70"/>
      <c r="PCU525" s="60"/>
      <c r="PCV525" s="61"/>
      <c r="PCW525" s="70"/>
      <c r="PCX525" s="70"/>
      <c r="PCY525" s="60"/>
      <c r="PCZ525" s="61"/>
      <c r="PDA525" s="70"/>
      <c r="PDB525" s="70"/>
      <c r="PDC525" s="60"/>
      <c r="PDD525" s="61"/>
      <c r="PDE525" s="70"/>
      <c r="PDF525" s="70"/>
      <c r="PDG525" s="60"/>
      <c r="PDH525" s="61"/>
      <c r="PDI525" s="70"/>
      <c r="PDJ525" s="70"/>
      <c r="PDK525" s="60"/>
      <c r="PDL525" s="61"/>
      <c r="PDM525" s="70"/>
      <c r="PDN525" s="70"/>
      <c r="PDO525" s="60"/>
      <c r="PDP525" s="61"/>
      <c r="PDQ525" s="70"/>
      <c r="PDR525" s="70"/>
      <c r="PDS525" s="60"/>
      <c r="PDT525" s="61"/>
      <c r="PDU525" s="70"/>
      <c r="PDV525" s="70"/>
      <c r="PDW525" s="60"/>
      <c r="PDX525" s="61"/>
      <c r="PDY525" s="70"/>
      <c r="PDZ525" s="70"/>
      <c r="PEA525" s="60"/>
      <c r="PEB525" s="61"/>
      <c r="PEC525" s="70"/>
      <c r="PED525" s="70"/>
      <c r="PEE525" s="60"/>
      <c r="PEF525" s="61"/>
      <c r="PEG525" s="70"/>
      <c r="PEH525" s="70"/>
      <c r="PEI525" s="60"/>
      <c r="PEJ525" s="61"/>
      <c r="PEK525" s="70"/>
      <c r="PEL525" s="70"/>
      <c r="PEM525" s="60"/>
      <c r="PEN525" s="61"/>
      <c r="PEO525" s="70"/>
      <c r="PEP525" s="70"/>
      <c r="PEQ525" s="60"/>
      <c r="PER525" s="61"/>
      <c r="PES525" s="70"/>
      <c r="PET525" s="70"/>
      <c r="PEU525" s="60"/>
      <c r="PEV525" s="61"/>
      <c r="PEW525" s="70"/>
      <c r="PEX525" s="70"/>
      <c r="PEY525" s="60"/>
      <c r="PEZ525" s="61"/>
      <c r="PFA525" s="70"/>
      <c r="PFB525" s="70"/>
      <c r="PFC525" s="60"/>
      <c r="PFD525" s="61"/>
      <c r="PFE525" s="70"/>
      <c r="PFF525" s="70"/>
      <c r="PFG525" s="60"/>
      <c r="PFH525" s="61"/>
      <c r="PFI525" s="70"/>
      <c r="PFJ525" s="70"/>
      <c r="PFK525" s="60"/>
      <c r="PFL525" s="61"/>
      <c r="PFM525" s="70"/>
      <c r="PFN525" s="70"/>
      <c r="PFO525" s="60"/>
      <c r="PFP525" s="61"/>
      <c r="PFQ525" s="70"/>
      <c r="PFR525" s="70"/>
      <c r="PFS525" s="60"/>
      <c r="PFT525" s="61"/>
      <c r="PFU525" s="70"/>
      <c r="PFV525" s="70"/>
      <c r="PFW525" s="60"/>
      <c r="PFX525" s="61"/>
      <c r="PFY525" s="70"/>
      <c r="PFZ525" s="70"/>
      <c r="PGA525" s="60"/>
      <c r="PGB525" s="61"/>
      <c r="PGC525" s="70"/>
      <c r="PGD525" s="70"/>
      <c r="PGE525" s="60"/>
      <c r="PGF525" s="61"/>
      <c r="PGG525" s="70"/>
      <c r="PGH525" s="70"/>
      <c r="PGI525" s="60"/>
      <c r="PGJ525" s="61"/>
      <c r="PGK525" s="70"/>
      <c r="PGL525" s="70"/>
      <c r="PGM525" s="60"/>
      <c r="PGN525" s="61"/>
      <c r="PGO525" s="70"/>
      <c r="PGP525" s="70"/>
      <c r="PGQ525" s="60"/>
      <c r="PGR525" s="61"/>
      <c r="PGS525" s="70"/>
      <c r="PGT525" s="70"/>
      <c r="PGU525" s="60"/>
      <c r="PGV525" s="61"/>
      <c r="PGW525" s="70"/>
      <c r="PGX525" s="70"/>
      <c r="PGY525" s="60"/>
      <c r="PGZ525" s="61"/>
      <c r="PHA525" s="70"/>
      <c r="PHB525" s="70"/>
      <c r="PHC525" s="60"/>
      <c r="PHD525" s="61"/>
      <c r="PHE525" s="70"/>
      <c r="PHF525" s="70"/>
      <c r="PHG525" s="60"/>
      <c r="PHH525" s="61"/>
      <c r="PHI525" s="70"/>
      <c r="PHJ525" s="70"/>
      <c r="PHK525" s="60"/>
      <c r="PHL525" s="61"/>
      <c r="PHM525" s="70"/>
      <c r="PHN525" s="70"/>
      <c r="PHO525" s="60"/>
      <c r="PHP525" s="61"/>
      <c r="PHQ525" s="70"/>
      <c r="PHR525" s="70"/>
      <c r="PHS525" s="60"/>
      <c r="PHT525" s="61"/>
      <c r="PHU525" s="70"/>
      <c r="PHV525" s="70"/>
      <c r="PHW525" s="60"/>
      <c r="PHX525" s="61"/>
      <c r="PHY525" s="70"/>
      <c r="PHZ525" s="70"/>
      <c r="PIA525" s="60"/>
      <c r="PIB525" s="61"/>
      <c r="PIC525" s="70"/>
      <c r="PID525" s="70"/>
      <c r="PIE525" s="60"/>
      <c r="PIF525" s="61"/>
      <c r="PIG525" s="70"/>
      <c r="PIH525" s="70"/>
      <c r="PII525" s="60"/>
      <c r="PIJ525" s="61"/>
      <c r="PIK525" s="70"/>
      <c r="PIL525" s="70"/>
      <c r="PIM525" s="60"/>
      <c r="PIN525" s="61"/>
      <c r="PIO525" s="70"/>
      <c r="PIP525" s="70"/>
      <c r="PIQ525" s="60"/>
      <c r="PIR525" s="61"/>
      <c r="PIS525" s="70"/>
      <c r="PIT525" s="70"/>
      <c r="PIU525" s="60"/>
      <c r="PIV525" s="61"/>
      <c r="PIW525" s="70"/>
      <c r="PIX525" s="70"/>
      <c r="PIY525" s="60"/>
      <c r="PIZ525" s="61"/>
      <c r="PJA525" s="70"/>
      <c r="PJB525" s="70"/>
      <c r="PJC525" s="60"/>
      <c r="PJD525" s="61"/>
      <c r="PJE525" s="70"/>
      <c r="PJF525" s="70"/>
      <c r="PJG525" s="60"/>
      <c r="PJH525" s="61"/>
      <c r="PJI525" s="70"/>
      <c r="PJJ525" s="70"/>
      <c r="PJK525" s="60"/>
      <c r="PJL525" s="61"/>
      <c r="PJM525" s="70"/>
      <c r="PJN525" s="70"/>
      <c r="PJO525" s="60"/>
      <c r="PJP525" s="61"/>
      <c r="PJQ525" s="70"/>
      <c r="PJR525" s="70"/>
      <c r="PJS525" s="60"/>
      <c r="PJT525" s="61"/>
      <c r="PJU525" s="70"/>
      <c r="PJV525" s="70"/>
      <c r="PJW525" s="60"/>
      <c r="PJX525" s="61"/>
      <c r="PJY525" s="70"/>
      <c r="PJZ525" s="70"/>
      <c r="PKA525" s="60"/>
      <c r="PKB525" s="61"/>
      <c r="PKC525" s="70"/>
      <c r="PKD525" s="70"/>
      <c r="PKE525" s="60"/>
      <c r="PKF525" s="61"/>
      <c r="PKG525" s="70"/>
      <c r="PKH525" s="70"/>
      <c r="PKI525" s="60"/>
      <c r="PKJ525" s="61"/>
      <c r="PKK525" s="70"/>
      <c r="PKL525" s="70"/>
      <c r="PKM525" s="60"/>
      <c r="PKN525" s="61"/>
      <c r="PKO525" s="70"/>
      <c r="PKP525" s="70"/>
      <c r="PKQ525" s="60"/>
      <c r="PKR525" s="61"/>
      <c r="PKS525" s="70"/>
      <c r="PKT525" s="70"/>
      <c r="PKU525" s="60"/>
      <c r="PKV525" s="61"/>
      <c r="PKW525" s="70"/>
      <c r="PKX525" s="70"/>
      <c r="PKY525" s="60"/>
      <c r="PKZ525" s="61"/>
      <c r="PLA525" s="70"/>
      <c r="PLB525" s="70"/>
      <c r="PLC525" s="60"/>
      <c r="PLD525" s="61"/>
      <c r="PLE525" s="70"/>
      <c r="PLF525" s="70"/>
      <c r="PLG525" s="60"/>
      <c r="PLH525" s="61"/>
      <c r="PLI525" s="70"/>
      <c r="PLJ525" s="70"/>
      <c r="PLK525" s="60"/>
      <c r="PLL525" s="61"/>
      <c r="PLM525" s="70"/>
      <c r="PLN525" s="70"/>
      <c r="PLO525" s="60"/>
      <c r="PLP525" s="61"/>
      <c r="PLQ525" s="70"/>
      <c r="PLR525" s="70"/>
      <c r="PLS525" s="60"/>
      <c r="PLT525" s="61"/>
      <c r="PLU525" s="70"/>
      <c r="PLV525" s="70"/>
      <c r="PLW525" s="60"/>
      <c r="PLX525" s="61"/>
      <c r="PLY525" s="70"/>
      <c r="PLZ525" s="70"/>
      <c r="PMA525" s="60"/>
      <c r="PMB525" s="61"/>
      <c r="PMC525" s="70"/>
      <c r="PMD525" s="70"/>
      <c r="PME525" s="60"/>
      <c r="PMF525" s="61"/>
      <c r="PMG525" s="70"/>
      <c r="PMH525" s="70"/>
      <c r="PMI525" s="60"/>
      <c r="PMJ525" s="61"/>
      <c r="PMK525" s="70"/>
      <c r="PML525" s="70"/>
      <c r="PMM525" s="60"/>
      <c r="PMN525" s="61"/>
      <c r="PMO525" s="70"/>
      <c r="PMP525" s="70"/>
      <c r="PMQ525" s="60"/>
      <c r="PMR525" s="61"/>
      <c r="PMS525" s="70"/>
      <c r="PMT525" s="70"/>
      <c r="PMU525" s="60"/>
      <c r="PMV525" s="61"/>
      <c r="PMW525" s="70"/>
      <c r="PMX525" s="70"/>
      <c r="PMY525" s="60"/>
      <c r="PMZ525" s="61"/>
      <c r="PNA525" s="70"/>
      <c r="PNB525" s="70"/>
      <c r="PNC525" s="60"/>
      <c r="PND525" s="61"/>
      <c r="PNE525" s="70"/>
      <c r="PNF525" s="70"/>
      <c r="PNG525" s="60"/>
      <c r="PNH525" s="61"/>
      <c r="PNI525" s="70"/>
      <c r="PNJ525" s="70"/>
      <c r="PNK525" s="60"/>
      <c r="PNL525" s="61"/>
      <c r="PNM525" s="70"/>
      <c r="PNN525" s="70"/>
      <c r="PNO525" s="60"/>
      <c r="PNP525" s="61"/>
      <c r="PNQ525" s="70"/>
      <c r="PNR525" s="70"/>
      <c r="PNS525" s="60"/>
      <c r="PNT525" s="61"/>
      <c r="PNU525" s="70"/>
      <c r="PNV525" s="70"/>
      <c r="PNW525" s="60"/>
      <c r="PNX525" s="61"/>
      <c r="PNY525" s="70"/>
      <c r="PNZ525" s="70"/>
      <c r="POA525" s="60"/>
      <c r="POB525" s="61"/>
      <c r="POC525" s="70"/>
      <c r="POD525" s="70"/>
      <c r="POE525" s="60"/>
      <c r="POF525" s="61"/>
      <c r="POG525" s="70"/>
      <c r="POH525" s="70"/>
      <c r="POI525" s="60"/>
      <c r="POJ525" s="61"/>
      <c r="POK525" s="70"/>
      <c r="POL525" s="70"/>
      <c r="POM525" s="60"/>
      <c r="PON525" s="61"/>
      <c r="POO525" s="70"/>
      <c r="POP525" s="70"/>
      <c r="POQ525" s="60"/>
      <c r="POR525" s="61"/>
      <c r="POS525" s="70"/>
      <c r="POT525" s="70"/>
      <c r="POU525" s="60"/>
      <c r="POV525" s="61"/>
      <c r="POW525" s="70"/>
      <c r="POX525" s="70"/>
      <c r="POY525" s="60"/>
      <c r="POZ525" s="61"/>
      <c r="PPA525" s="70"/>
      <c r="PPB525" s="70"/>
      <c r="PPC525" s="60"/>
      <c r="PPD525" s="61"/>
      <c r="PPE525" s="70"/>
      <c r="PPF525" s="70"/>
      <c r="PPG525" s="60"/>
      <c r="PPH525" s="61"/>
      <c r="PPI525" s="70"/>
      <c r="PPJ525" s="70"/>
      <c r="PPK525" s="60"/>
      <c r="PPL525" s="61"/>
      <c r="PPM525" s="70"/>
      <c r="PPN525" s="70"/>
      <c r="PPO525" s="60"/>
      <c r="PPP525" s="61"/>
      <c r="PPQ525" s="70"/>
      <c r="PPR525" s="70"/>
      <c r="PPS525" s="60"/>
      <c r="PPT525" s="61"/>
      <c r="PPU525" s="70"/>
      <c r="PPV525" s="70"/>
      <c r="PPW525" s="60"/>
      <c r="PPX525" s="61"/>
      <c r="PPY525" s="70"/>
      <c r="PPZ525" s="70"/>
      <c r="PQA525" s="60"/>
      <c r="PQB525" s="61"/>
      <c r="PQC525" s="70"/>
      <c r="PQD525" s="70"/>
      <c r="PQE525" s="60"/>
      <c r="PQF525" s="61"/>
      <c r="PQG525" s="70"/>
      <c r="PQH525" s="70"/>
      <c r="PQI525" s="60"/>
      <c r="PQJ525" s="61"/>
      <c r="PQK525" s="70"/>
      <c r="PQL525" s="70"/>
      <c r="PQM525" s="60"/>
      <c r="PQN525" s="61"/>
      <c r="PQO525" s="70"/>
      <c r="PQP525" s="70"/>
      <c r="PQQ525" s="60"/>
      <c r="PQR525" s="61"/>
      <c r="PQS525" s="70"/>
      <c r="PQT525" s="70"/>
      <c r="PQU525" s="60"/>
      <c r="PQV525" s="61"/>
      <c r="PQW525" s="70"/>
      <c r="PQX525" s="70"/>
      <c r="PQY525" s="60"/>
      <c r="PQZ525" s="61"/>
      <c r="PRA525" s="70"/>
      <c r="PRB525" s="70"/>
      <c r="PRC525" s="60"/>
      <c r="PRD525" s="61"/>
      <c r="PRE525" s="70"/>
      <c r="PRF525" s="70"/>
      <c r="PRG525" s="60"/>
      <c r="PRH525" s="61"/>
      <c r="PRI525" s="70"/>
      <c r="PRJ525" s="70"/>
      <c r="PRK525" s="60"/>
      <c r="PRL525" s="61"/>
      <c r="PRM525" s="70"/>
      <c r="PRN525" s="70"/>
      <c r="PRO525" s="60"/>
      <c r="PRP525" s="61"/>
      <c r="PRQ525" s="70"/>
      <c r="PRR525" s="70"/>
      <c r="PRS525" s="60"/>
      <c r="PRT525" s="61"/>
      <c r="PRU525" s="70"/>
      <c r="PRV525" s="70"/>
      <c r="PRW525" s="60"/>
      <c r="PRX525" s="61"/>
      <c r="PRY525" s="70"/>
      <c r="PRZ525" s="70"/>
      <c r="PSA525" s="60"/>
      <c r="PSB525" s="61"/>
      <c r="PSC525" s="70"/>
      <c r="PSD525" s="70"/>
      <c r="PSE525" s="60"/>
      <c r="PSF525" s="61"/>
      <c r="PSG525" s="70"/>
      <c r="PSH525" s="70"/>
      <c r="PSI525" s="60"/>
      <c r="PSJ525" s="61"/>
      <c r="PSK525" s="70"/>
      <c r="PSL525" s="70"/>
      <c r="PSM525" s="60"/>
      <c r="PSN525" s="61"/>
      <c r="PSO525" s="70"/>
      <c r="PSP525" s="70"/>
      <c r="PSQ525" s="60"/>
      <c r="PSR525" s="61"/>
      <c r="PSS525" s="70"/>
      <c r="PST525" s="70"/>
      <c r="PSU525" s="60"/>
      <c r="PSV525" s="61"/>
      <c r="PSW525" s="70"/>
      <c r="PSX525" s="70"/>
      <c r="PSY525" s="60"/>
      <c r="PSZ525" s="61"/>
      <c r="PTA525" s="70"/>
      <c r="PTB525" s="70"/>
      <c r="PTC525" s="60"/>
      <c r="PTD525" s="61"/>
      <c r="PTE525" s="70"/>
      <c r="PTF525" s="70"/>
      <c r="PTG525" s="60"/>
      <c r="PTH525" s="61"/>
      <c r="PTI525" s="70"/>
      <c r="PTJ525" s="70"/>
      <c r="PTK525" s="60"/>
      <c r="PTL525" s="61"/>
      <c r="PTM525" s="70"/>
      <c r="PTN525" s="70"/>
      <c r="PTO525" s="60"/>
      <c r="PTP525" s="61"/>
      <c r="PTQ525" s="70"/>
      <c r="PTR525" s="70"/>
      <c r="PTS525" s="60"/>
      <c r="PTT525" s="61"/>
      <c r="PTU525" s="70"/>
      <c r="PTV525" s="70"/>
      <c r="PTW525" s="60"/>
      <c r="PTX525" s="61"/>
      <c r="PTY525" s="70"/>
      <c r="PTZ525" s="70"/>
      <c r="PUA525" s="60"/>
      <c r="PUB525" s="61"/>
      <c r="PUC525" s="70"/>
      <c r="PUD525" s="70"/>
      <c r="PUE525" s="60"/>
      <c r="PUF525" s="61"/>
      <c r="PUG525" s="70"/>
      <c r="PUH525" s="70"/>
      <c r="PUI525" s="60"/>
      <c r="PUJ525" s="61"/>
      <c r="PUK525" s="70"/>
      <c r="PUL525" s="70"/>
      <c r="PUM525" s="60"/>
      <c r="PUN525" s="61"/>
      <c r="PUO525" s="70"/>
      <c r="PUP525" s="70"/>
      <c r="PUQ525" s="60"/>
      <c r="PUR525" s="61"/>
      <c r="PUS525" s="70"/>
      <c r="PUT525" s="70"/>
      <c r="PUU525" s="60"/>
      <c r="PUV525" s="61"/>
      <c r="PUW525" s="70"/>
      <c r="PUX525" s="70"/>
      <c r="PUY525" s="60"/>
      <c r="PUZ525" s="61"/>
      <c r="PVA525" s="70"/>
      <c r="PVB525" s="70"/>
      <c r="PVC525" s="60"/>
      <c r="PVD525" s="61"/>
      <c r="PVE525" s="70"/>
      <c r="PVF525" s="70"/>
      <c r="PVG525" s="60"/>
      <c r="PVH525" s="61"/>
      <c r="PVI525" s="70"/>
      <c r="PVJ525" s="70"/>
      <c r="PVK525" s="60"/>
      <c r="PVL525" s="61"/>
      <c r="PVM525" s="70"/>
      <c r="PVN525" s="70"/>
      <c r="PVO525" s="60"/>
      <c r="PVP525" s="61"/>
      <c r="PVQ525" s="70"/>
      <c r="PVR525" s="70"/>
      <c r="PVS525" s="60"/>
      <c r="PVT525" s="61"/>
      <c r="PVU525" s="70"/>
      <c r="PVV525" s="70"/>
      <c r="PVW525" s="60"/>
      <c r="PVX525" s="61"/>
      <c r="PVY525" s="70"/>
      <c r="PVZ525" s="70"/>
      <c r="PWA525" s="60"/>
      <c r="PWB525" s="61"/>
      <c r="PWC525" s="70"/>
      <c r="PWD525" s="70"/>
      <c r="PWE525" s="60"/>
      <c r="PWF525" s="61"/>
      <c r="PWG525" s="70"/>
      <c r="PWH525" s="70"/>
      <c r="PWI525" s="60"/>
      <c r="PWJ525" s="61"/>
      <c r="PWK525" s="70"/>
      <c r="PWL525" s="70"/>
      <c r="PWM525" s="60"/>
      <c r="PWN525" s="61"/>
      <c r="PWO525" s="70"/>
      <c r="PWP525" s="70"/>
      <c r="PWQ525" s="60"/>
      <c r="PWR525" s="61"/>
      <c r="PWS525" s="70"/>
      <c r="PWT525" s="70"/>
      <c r="PWU525" s="60"/>
      <c r="PWV525" s="61"/>
      <c r="PWW525" s="70"/>
      <c r="PWX525" s="70"/>
      <c r="PWY525" s="60"/>
      <c r="PWZ525" s="61"/>
      <c r="PXA525" s="70"/>
      <c r="PXB525" s="70"/>
      <c r="PXC525" s="60"/>
      <c r="PXD525" s="61"/>
      <c r="PXE525" s="70"/>
      <c r="PXF525" s="70"/>
      <c r="PXG525" s="60"/>
      <c r="PXH525" s="61"/>
      <c r="PXI525" s="70"/>
      <c r="PXJ525" s="70"/>
      <c r="PXK525" s="60"/>
      <c r="PXL525" s="61"/>
      <c r="PXM525" s="70"/>
      <c r="PXN525" s="70"/>
      <c r="PXO525" s="60"/>
      <c r="PXP525" s="61"/>
      <c r="PXQ525" s="70"/>
      <c r="PXR525" s="70"/>
      <c r="PXS525" s="60"/>
      <c r="PXT525" s="61"/>
      <c r="PXU525" s="70"/>
      <c r="PXV525" s="70"/>
      <c r="PXW525" s="60"/>
      <c r="PXX525" s="61"/>
      <c r="PXY525" s="70"/>
      <c r="PXZ525" s="70"/>
      <c r="PYA525" s="60"/>
      <c r="PYB525" s="61"/>
      <c r="PYC525" s="70"/>
      <c r="PYD525" s="70"/>
      <c r="PYE525" s="60"/>
      <c r="PYF525" s="61"/>
      <c r="PYG525" s="70"/>
      <c r="PYH525" s="70"/>
      <c r="PYI525" s="60"/>
      <c r="PYJ525" s="61"/>
      <c r="PYK525" s="70"/>
      <c r="PYL525" s="70"/>
      <c r="PYM525" s="60"/>
      <c r="PYN525" s="61"/>
      <c r="PYO525" s="70"/>
      <c r="PYP525" s="70"/>
      <c r="PYQ525" s="60"/>
      <c r="PYR525" s="61"/>
      <c r="PYS525" s="70"/>
      <c r="PYT525" s="70"/>
      <c r="PYU525" s="60"/>
      <c r="PYV525" s="61"/>
      <c r="PYW525" s="70"/>
      <c r="PYX525" s="70"/>
      <c r="PYY525" s="60"/>
      <c r="PYZ525" s="61"/>
      <c r="PZA525" s="70"/>
      <c r="PZB525" s="70"/>
      <c r="PZC525" s="60"/>
      <c r="PZD525" s="61"/>
      <c r="PZE525" s="70"/>
      <c r="PZF525" s="70"/>
      <c r="PZG525" s="60"/>
      <c r="PZH525" s="61"/>
      <c r="PZI525" s="70"/>
      <c r="PZJ525" s="70"/>
      <c r="PZK525" s="60"/>
      <c r="PZL525" s="61"/>
      <c r="PZM525" s="70"/>
      <c r="PZN525" s="70"/>
      <c r="PZO525" s="60"/>
      <c r="PZP525" s="61"/>
      <c r="PZQ525" s="70"/>
      <c r="PZR525" s="70"/>
      <c r="PZS525" s="60"/>
      <c r="PZT525" s="61"/>
      <c r="PZU525" s="70"/>
      <c r="PZV525" s="70"/>
      <c r="PZW525" s="60"/>
      <c r="PZX525" s="61"/>
      <c r="PZY525" s="70"/>
      <c r="PZZ525" s="70"/>
      <c r="QAA525" s="60"/>
      <c r="QAB525" s="61"/>
      <c r="QAC525" s="70"/>
      <c r="QAD525" s="70"/>
      <c r="QAE525" s="60"/>
      <c r="QAF525" s="61"/>
      <c r="QAG525" s="70"/>
      <c r="QAH525" s="70"/>
      <c r="QAI525" s="60"/>
      <c r="QAJ525" s="61"/>
      <c r="QAK525" s="70"/>
      <c r="QAL525" s="70"/>
      <c r="QAM525" s="60"/>
      <c r="QAN525" s="61"/>
      <c r="QAO525" s="70"/>
      <c r="QAP525" s="70"/>
      <c r="QAQ525" s="60"/>
      <c r="QAR525" s="61"/>
      <c r="QAS525" s="70"/>
      <c r="QAT525" s="70"/>
      <c r="QAU525" s="60"/>
      <c r="QAV525" s="61"/>
      <c r="QAW525" s="70"/>
      <c r="QAX525" s="70"/>
      <c r="QAY525" s="60"/>
      <c r="QAZ525" s="61"/>
      <c r="QBA525" s="70"/>
      <c r="QBB525" s="70"/>
      <c r="QBC525" s="60"/>
      <c r="QBD525" s="61"/>
      <c r="QBE525" s="70"/>
      <c r="QBF525" s="70"/>
      <c r="QBG525" s="60"/>
      <c r="QBH525" s="61"/>
      <c r="QBI525" s="70"/>
      <c r="QBJ525" s="70"/>
      <c r="QBK525" s="60"/>
      <c r="QBL525" s="61"/>
      <c r="QBM525" s="70"/>
      <c r="QBN525" s="70"/>
      <c r="QBO525" s="60"/>
      <c r="QBP525" s="61"/>
      <c r="QBQ525" s="70"/>
      <c r="QBR525" s="70"/>
      <c r="QBS525" s="60"/>
      <c r="QBT525" s="61"/>
      <c r="QBU525" s="70"/>
      <c r="QBV525" s="70"/>
      <c r="QBW525" s="60"/>
      <c r="QBX525" s="61"/>
      <c r="QBY525" s="70"/>
      <c r="QBZ525" s="70"/>
      <c r="QCA525" s="60"/>
      <c r="QCB525" s="61"/>
      <c r="QCC525" s="70"/>
      <c r="QCD525" s="70"/>
      <c r="QCE525" s="60"/>
      <c r="QCF525" s="61"/>
      <c r="QCG525" s="70"/>
      <c r="QCH525" s="70"/>
      <c r="QCI525" s="60"/>
      <c r="QCJ525" s="61"/>
      <c r="QCK525" s="70"/>
      <c r="QCL525" s="70"/>
      <c r="QCM525" s="60"/>
      <c r="QCN525" s="61"/>
      <c r="QCO525" s="70"/>
      <c r="QCP525" s="70"/>
      <c r="QCQ525" s="60"/>
      <c r="QCR525" s="61"/>
      <c r="QCS525" s="70"/>
      <c r="QCT525" s="70"/>
      <c r="QCU525" s="60"/>
      <c r="QCV525" s="61"/>
      <c r="QCW525" s="70"/>
      <c r="QCX525" s="70"/>
      <c r="QCY525" s="60"/>
      <c r="QCZ525" s="61"/>
      <c r="QDA525" s="70"/>
      <c r="QDB525" s="70"/>
      <c r="QDC525" s="60"/>
      <c r="QDD525" s="61"/>
      <c r="QDE525" s="70"/>
      <c r="QDF525" s="70"/>
      <c r="QDG525" s="60"/>
      <c r="QDH525" s="61"/>
      <c r="QDI525" s="70"/>
      <c r="QDJ525" s="70"/>
      <c r="QDK525" s="60"/>
      <c r="QDL525" s="61"/>
      <c r="QDM525" s="70"/>
      <c r="QDN525" s="70"/>
      <c r="QDO525" s="60"/>
      <c r="QDP525" s="61"/>
      <c r="QDQ525" s="70"/>
      <c r="QDR525" s="70"/>
      <c r="QDS525" s="60"/>
      <c r="QDT525" s="61"/>
      <c r="QDU525" s="70"/>
      <c r="QDV525" s="70"/>
      <c r="QDW525" s="60"/>
      <c r="QDX525" s="61"/>
      <c r="QDY525" s="70"/>
      <c r="QDZ525" s="70"/>
      <c r="QEA525" s="60"/>
      <c r="QEB525" s="61"/>
      <c r="QEC525" s="70"/>
      <c r="QED525" s="70"/>
      <c r="QEE525" s="60"/>
      <c r="QEF525" s="61"/>
      <c r="QEG525" s="70"/>
      <c r="QEH525" s="70"/>
      <c r="QEI525" s="60"/>
      <c r="QEJ525" s="61"/>
      <c r="QEK525" s="70"/>
      <c r="QEL525" s="70"/>
      <c r="QEM525" s="60"/>
      <c r="QEN525" s="61"/>
      <c r="QEO525" s="70"/>
      <c r="QEP525" s="70"/>
      <c r="QEQ525" s="60"/>
      <c r="QER525" s="61"/>
      <c r="QES525" s="70"/>
      <c r="QET525" s="70"/>
      <c r="QEU525" s="60"/>
      <c r="QEV525" s="61"/>
      <c r="QEW525" s="70"/>
      <c r="QEX525" s="70"/>
      <c r="QEY525" s="60"/>
      <c r="QEZ525" s="61"/>
      <c r="QFA525" s="70"/>
      <c r="QFB525" s="70"/>
      <c r="QFC525" s="60"/>
      <c r="QFD525" s="61"/>
      <c r="QFE525" s="70"/>
      <c r="QFF525" s="70"/>
      <c r="QFG525" s="60"/>
      <c r="QFH525" s="61"/>
      <c r="QFI525" s="70"/>
      <c r="QFJ525" s="70"/>
      <c r="QFK525" s="60"/>
      <c r="QFL525" s="61"/>
      <c r="QFM525" s="70"/>
      <c r="QFN525" s="70"/>
      <c r="QFO525" s="60"/>
      <c r="QFP525" s="61"/>
      <c r="QFQ525" s="70"/>
      <c r="QFR525" s="70"/>
      <c r="QFS525" s="60"/>
      <c r="QFT525" s="61"/>
      <c r="QFU525" s="70"/>
      <c r="QFV525" s="70"/>
      <c r="QFW525" s="60"/>
      <c r="QFX525" s="61"/>
      <c r="QFY525" s="70"/>
      <c r="QFZ525" s="70"/>
      <c r="QGA525" s="60"/>
      <c r="QGB525" s="61"/>
      <c r="QGC525" s="70"/>
      <c r="QGD525" s="70"/>
      <c r="QGE525" s="60"/>
      <c r="QGF525" s="61"/>
      <c r="QGG525" s="70"/>
      <c r="QGH525" s="70"/>
      <c r="QGI525" s="60"/>
      <c r="QGJ525" s="61"/>
      <c r="QGK525" s="70"/>
      <c r="QGL525" s="70"/>
      <c r="QGM525" s="60"/>
      <c r="QGN525" s="61"/>
      <c r="QGO525" s="70"/>
      <c r="QGP525" s="70"/>
      <c r="QGQ525" s="60"/>
      <c r="QGR525" s="61"/>
      <c r="QGS525" s="70"/>
      <c r="QGT525" s="70"/>
      <c r="QGU525" s="60"/>
      <c r="QGV525" s="61"/>
      <c r="QGW525" s="70"/>
      <c r="QGX525" s="70"/>
      <c r="QGY525" s="60"/>
      <c r="QGZ525" s="61"/>
      <c r="QHA525" s="70"/>
      <c r="QHB525" s="70"/>
      <c r="QHC525" s="60"/>
      <c r="QHD525" s="61"/>
      <c r="QHE525" s="70"/>
      <c r="QHF525" s="70"/>
      <c r="QHG525" s="60"/>
      <c r="QHH525" s="61"/>
      <c r="QHI525" s="70"/>
      <c r="QHJ525" s="70"/>
      <c r="QHK525" s="60"/>
      <c r="QHL525" s="61"/>
      <c r="QHM525" s="70"/>
      <c r="QHN525" s="70"/>
      <c r="QHO525" s="60"/>
      <c r="QHP525" s="61"/>
      <c r="QHQ525" s="70"/>
      <c r="QHR525" s="70"/>
      <c r="QHS525" s="60"/>
      <c r="QHT525" s="61"/>
      <c r="QHU525" s="70"/>
      <c r="QHV525" s="70"/>
      <c r="QHW525" s="60"/>
      <c r="QHX525" s="61"/>
      <c r="QHY525" s="70"/>
      <c r="QHZ525" s="70"/>
      <c r="QIA525" s="60"/>
      <c r="QIB525" s="61"/>
      <c r="QIC525" s="70"/>
      <c r="QID525" s="70"/>
      <c r="QIE525" s="60"/>
      <c r="QIF525" s="61"/>
      <c r="QIG525" s="70"/>
      <c r="QIH525" s="70"/>
      <c r="QII525" s="60"/>
      <c r="QIJ525" s="61"/>
      <c r="QIK525" s="70"/>
      <c r="QIL525" s="70"/>
      <c r="QIM525" s="60"/>
      <c r="QIN525" s="61"/>
      <c r="QIO525" s="70"/>
      <c r="QIP525" s="70"/>
      <c r="QIQ525" s="60"/>
      <c r="QIR525" s="61"/>
      <c r="QIS525" s="70"/>
      <c r="QIT525" s="70"/>
      <c r="QIU525" s="60"/>
      <c r="QIV525" s="61"/>
      <c r="QIW525" s="70"/>
      <c r="QIX525" s="70"/>
      <c r="QIY525" s="60"/>
      <c r="QIZ525" s="61"/>
      <c r="QJA525" s="70"/>
      <c r="QJB525" s="70"/>
      <c r="QJC525" s="60"/>
      <c r="QJD525" s="61"/>
      <c r="QJE525" s="70"/>
      <c r="QJF525" s="70"/>
      <c r="QJG525" s="60"/>
      <c r="QJH525" s="61"/>
      <c r="QJI525" s="70"/>
      <c r="QJJ525" s="70"/>
      <c r="QJK525" s="60"/>
      <c r="QJL525" s="61"/>
      <c r="QJM525" s="70"/>
      <c r="QJN525" s="70"/>
      <c r="QJO525" s="60"/>
      <c r="QJP525" s="61"/>
      <c r="QJQ525" s="70"/>
      <c r="QJR525" s="70"/>
      <c r="QJS525" s="60"/>
      <c r="QJT525" s="61"/>
      <c r="QJU525" s="70"/>
      <c r="QJV525" s="70"/>
      <c r="QJW525" s="60"/>
      <c r="QJX525" s="61"/>
      <c r="QJY525" s="70"/>
      <c r="QJZ525" s="70"/>
      <c r="QKA525" s="60"/>
      <c r="QKB525" s="61"/>
      <c r="QKC525" s="70"/>
      <c r="QKD525" s="70"/>
      <c r="QKE525" s="60"/>
      <c r="QKF525" s="61"/>
      <c r="QKG525" s="70"/>
      <c r="QKH525" s="70"/>
      <c r="QKI525" s="60"/>
      <c r="QKJ525" s="61"/>
      <c r="QKK525" s="70"/>
      <c r="QKL525" s="70"/>
      <c r="QKM525" s="60"/>
      <c r="QKN525" s="61"/>
      <c r="QKO525" s="70"/>
      <c r="QKP525" s="70"/>
      <c r="QKQ525" s="60"/>
      <c r="QKR525" s="61"/>
      <c r="QKS525" s="70"/>
      <c r="QKT525" s="70"/>
      <c r="QKU525" s="60"/>
      <c r="QKV525" s="61"/>
      <c r="QKW525" s="70"/>
      <c r="QKX525" s="70"/>
      <c r="QKY525" s="60"/>
      <c r="QKZ525" s="61"/>
      <c r="QLA525" s="70"/>
      <c r="QLB525" s="70"/>
      <c r="QLC525" s="60"/>
      <c r="QLD525" s="61"/>
      <c r="QLE525" s="70"/>
      <c r="QLF525" s="70"/>
      <c r="QLG525" s="60"/>
      <c r="QLH525" s="61"/>
      <c r="QLI525" s="70"/>
      <c r="QLJ525" s="70"/>
      <c r="QLK525" s="60"/>
      <c r="QLL525" s="61"/>
      <c r="QLM525" s="70"/>
      <c r="QLN525" s="70"/>
      <c r="QLO525" s="60"/>
      <c r="QLP525" s="61"/>
      <c r="QLQ525" s="70"/>
      <c r="QLR525" s="70"/>
      <c r="QLS525" s="60"/>
      <c r="QLT525" s="61"/>
      <c r="QLU525" s="70"/>
      <c r="QLV525" s="70"/>
      <c r="QLW525" s="60"/>
      <c r="QLX525" s="61"/>
      <c r="QLY525" s="70"/>
      <c r="QLZ525" s="70"/>
      <c r="QMA525" s="60"/>
      <c r="QMB525" s="61"/>
      <c r="QMC525" s="70"/>
      <c r="QMD525" s="70"/>
      <c r="QME525" s="60"/>
      <c r="QMF525" s="61"/>
      <c r="QMG525" s="70"/>
      <c r="QMH525" s="70"/>
      <c r="QMI525" s="60"/>
      <c r="QMJ525" s="61"/>
      <c r="QMK525" s="70"/>
      <c r="QML525" s="70"/>
      <c r="QMM525" s="60"/>
      <c r="QMN525" s="61"/>
      <c r="QMO525" s="70"/>
      <c r="QMP525" s="70"/>
      <c r="QMQ525" s="60"/>
      <c r="QMR525" s="61"/>
      <c r="QMS525" s="70"/>
      <c r="QMT525" s="70"/>
      <c r="QMU525" s="60"/>
      <c r="QMV525" s="61"/>
      <c r="QMW525" s="70"/>
      <c r="QMX525" s="70"/>
      <c r="QMY525" s="60"/>
      <c r="QMZ525" s="61"/>
      <c r="QNA525" s="70"/>
      <c r="QNB525" s="70"/>
      <c r="QNC525" s="60"/>
      <c r="QND525" s="61"/>
      <c r="QNE525" s="70"/>
      <c r="QNF525" s="70"/>
      <c r="QNG525" s="60"/>
      <c r="QNH525" s="61"/>
      <c r="QNI525" s="70"/>
      <c r="QNJ525" s="70"/>
      <c r="QNK525" s="60"/>
      <c r="QNL525" s="61"/>
      <c r="QNM525" s="70"/>
      <c r="QNN525" s="70"/>
      <c r="QNO525" s="60"/>
      <c r="QNP525" s="61"/>
      <c r="QNQ525" s="70"/>
      <c r="QNR525" s="70"/>
      <c r="QNS525" s="60"/>
      <c r="QNT525" s="61"/>
      <c r="QNU525" s="70"/>
      <c r="QNV525" s="70"/>
      <c r="QNW525" s="60"/>
      <c r="QNX525" s="61"/>
      <c r="QNY525" s="70"/>
      <c r="QNZ525" s="70"/>
      <c r="QOA525" s="60"/>
      <c r="QOB525" s="61"/>
      <c r="QOC525" s="70"/>
      <c r="QOD525" s="70"/>
      <c r="QOE525" s="60"/>
      <c r="QOF525" s="61"/>
      <c r="QOG525" s="70"/>
      <c r="QOH525" s="70"/>
      <c r="QOI525" s="60"/>
      <c r="QOJ525" s="61"/>
      <c r="QOK525" s="70"/>
      <c r="QOL525" s="70"/>
      <c r="QOM525" s="60"/>
      <c r="QON525" s="61"/>
      <c r="QOO525" s="70"/>
      <c r="QOP525" s="70"/>
      <c r="QOQ525" s="60"/>
      <c r="QOR525" s="61"/>
      <c r="QOS525" s="70"/>
      <c r="QOT525" s="70"/>
      <c r="QOU525" s="60"/>
      <c r="QOV525" s="61"/>
      <c r="QOW525" s="70"/>
      <c r="QOX525" s="70"/>
      <c r="QOY525" s="60"/>
      <c r="QOZ525" s="61"/>
      <c r="QPA525" s="70"/>
      <c r="QPB525" s="70"/>
      <c r="QPC525" s="60"/>
      <c r="QPD525" s="61"/>
      <c r="QPE525" s="70"/>
      <c r="QPF525" s="70"/>
      <c r="QPG525" s="60"/>
      <c r="QPH525" s="61"/>
      <c r="QPI525" s="70"/>
      <c r="QPJ525" s="70"/>
      <c r="QPK525" s="60"/>
      <c r="QPL525" s="61"/>
      <c r="QPM525" s="70"/>
      <c r="QPN525" s="70"/>
      <c r="QPO525" s="60"/>
      <c r="QPP525" s="61"/>
      <c r="QPQ525" s="70"/>
      <c r="QPR525" s="70"/>
      <c r="QPS525" s="60"/>
      <c r="QPT525" s="61"/>
      <c r="QPU525" s="70"/>
      <c r="QPV525" s="70"/>
      <c r="QPW525" s="60"/>
      <c r="QPX525" s="61"/>
      <c r="QPY525" s="70"/>
      <c r="QPZ525" s="70"/>
      <c r="QQA525" s="60"/>
      <c r="QQB525" s="61"/>
      <c r="QQC525" s="70"/>
      <c r="QQD525" s="70"/>
      <c r="QQE525" s="60"/>
      <c r="QQF525" s="61"/>
      <c r="QQG525" s="70"/>
      <c r="QQH525" s="70"/>
      <c r="QQI525" s="60"/>
      <c r="QQJ525" s="61"/>
      <c r="QQK525" s="70"/>
      <c r="QQL525" s="70"/>
      <c r="QQM525" s="60"/>
      <c r="QQN525" s="61"/>
      <c r="QQO525" s="70"/>
      <c r="QQP525" s="70"/>
      <c r="QQQ525" s="60"/>
      <c r="QQR525" s="61"/>
      <c r="QQS525" s="70"/>
      <c r="QQT525" s="70"/>
      <c r="QQU525" s="60"/>
      <c r="QQV525" s="61"/>
      <c r="QQW525" s="70"/>
      <c r="QQX525" s="70"/>
      <c r="QQY525" s="60"/>
      <c r="QQZ525" s="61"/>
      <c r="QRA525" s="70"/>
      <c r="QRB525" s="70"/>
      <c r="QRC525" s="60"/>
      <c r="QRD525" s="61"/>
      <c r="QRE525" s="70"/>
      <c r="QRF525" s="70"/>
      <c r="QRG525" s="60"/>
      <c r="QRH525" s="61"/>
      <c r="QRI525" s="70"/>
      <c r="QRJ525" s="70"/>
      <c r="QRK525" s="60"/>
      <c r="QRL525" s="61"/>
      <c r="QRM525" s="70"/>
      <c r="QRN525" s="70"/>
      <c r="QRO525" s="60"/>
      <c r="QRP525" s="61"/>
      <c r="QRQ525" s="70"/>
      <c r="QRR525" s="70"/>
      <c r="QRS525" s="60"/>
      <c r="QRT525" s="61"/>
      <c r="QRU525" s="70"/>
      <c r="QRV525" s="70"/>
      <c r="QRW525" s="60"/>
      <c r="QRX525" s="61"/>
      <c r="QRY525" s="70"/>
      <c r="QRZ525" s="70"/>
      <c r="QSA525" s="60"/>
      <c r="QSB525" s="61"/>
      <c r="QSC525" s="70"/>
      <c r="QSD525" s="70"/>
      <c r="QSE525" s="60"/>
      <c r="QSF525" s="61"/>
      <c r="QSG525" s="70"/>
      <c r="QSH525" s="70"/>
      <c r="QSI525" s="60"/>
      <c r="QSJ525" s="61"/>
      <c r="QSK525" s="70"/>
      <c r="QSL525" s="70"/>
      <c r="QSM525" s="60"/>
      <c r="QSN525" s="61"/>
      <c r="QSO525" s="70"/>
      <c r="QSP525" s="70"/>
      <c r="QSQ525" s="60"/>
      <c r="QSR525" s="61"/>
      <c r="QSS525" s="70"/>
      <c r="QST525" s="70"/>
      <c r="QSU525" s="60"/>
      <c r="QSV525" s="61"/>
      <c r="QSW525" s="70"/>
      <c r="QSX525" s="70"/>
      <c r="QSY525" s="60"/>
      <c r="QSZ525" s="61"/>
      <c r="QTA525" s="70"/>
      <c r="QTB525" s="70"/>
      <c r="QTC525" s="60"/>
      <c r="QTD525" s="61"/>
      <c r="QTE525" s="70"/>
      <c r="QTF525" s="70"/>
      <c r="QTG525" s="60"/>
      <c r="QTH525" s="61"/>
      <c r="QTI525" s="70"/>
      <c r="QTJ525" s="70"/>
      <c r="QTK525" s="60"/>
      <c r="QTL525" s="61"/>
      <c r="QTM525" s="70"/>
      <c r="QTN525" s="70"/>
      <c r="QTO525" s="60"/>
      <c r="QTP525" s="61"/>
      <c r="QTQ525" s="70"/>
      <c r="QTR525" s="70"/>
      <c r="QTS525" s="60"/>
      <c r="QTT525" s="61"/>
      <c r="QTU525" s="70"/>
      <c r="QTV525" s="70"/>
      <c r="QTW525" s="60"/>
      <c r="QTX525" s="61"/>
      <c r="QTY525" s="70"/>
      <c r="QTZ525" s="70"/>
      <c r="QUA525" s="60"/>
      <c r="QUB525" s="61"/>
      <c r="QUC525" s="70"/>
      <c r="QUD525" s="70"/>
      <c r="QUE525" s="60"/>
      <c r="QUF525" s="61"/>
      <c r="QUG525" s="70"/>
      <c r="QUH525" s="70"/>
      <c r="QUI525" s="60"/>
      <c r="QUJ525" s="61"/>
      <c r="QUK525" s="70"/>
      <c r="QUL525" s="70"/>
      <c r="QUM525" s="60"/>
      <c r="QUN525" s="61"/>
      <c r="QUO525" s="70"/>
      <c r="QUP525" s="70"/>
      <c r="QUQ525" s="60"/>
      <c r="QUR525" s="61"/>
      <c r="QUS525" s="70"/>
      <c r="QUT525" s="70"/>
      <c r="QUU525" s="60"/>
      <c r="QUV525" s="61"/>
      <c r="QUW525" s="70"/>
      <c r="QUX525" s="70"/>
      <c r="QUY525" s="60"/>
      <c r="QUZ525" s="61"/>
      <c r="QVA525" s="70"/>
      <c r="QVB525" s="70"/>
      <c r="QVC525" s="60"/>
      <c r="QVD525" s="61"/>
      <c r="QVE525" s="70"/>
      <c r="QVF525" s="70"/>
      <c r="QVG525" s="60"/>
      <c r="QVH525" s="61"/>
      <c r="QVI525" s="70"/>
      <c r="QVJ525" s="70"/>
      <c r="QVK525" s="60"/>
      <c r="QVL525" s="61"/>
      <c r="QVM525" s="70"/>
      <c r="QVN525" s="70"/>
      <c r="QVO525" s="60"/>
      <c r="QVP525" s="61"/>
      <c r="QVQ525" s="70"/>
      <c r="QVR525" s="70"/>
      <c r="QVS525" s="60"/>
      <c r="QVT525" s="61"/>
      <c r="QVU525" s="70"/>
      <c r="QVV525" s="70"/>
      <c r="QVW525" s="60"/>
      <c r="QVX525" s="61"/>
      <c r="QVY525" s="70"/>
      <c r="QVZ525" s="70"/>
      <c r="QWA525" s="60"/>
      <c r="QWB525" s="61"/>
      <c r="QWC525" s="70"/>
      <c r="QWD525" s="70"/>
      <c r="QWE525" s="60"/>
      <c r="QWF525" s="61"/>
      <c r="QWG525" s="70"/>
      <c r="QWH525" s="70"/>
      <c r="QWI525" s="60"/>
      <c r="QWJ525" s="61"/>
      <c r="QWK525" s="70"/>
      <c r="QWL525" s="70"/>
      <c r="QWM525" s="60"/>
      <c r="QWN525" s="61"/>
      <c r="QWO525" s="70"/>
      <c r="QWP525" s="70"/>
      <c r="QWQ525" s="60"/>
      <c r="QWR525" s="61"/>
      <c r="QWS525" s="70"/>
      <c r="QWT525" s="70"/>
      <c r="QWU525" s="60"/>
      <c r="QWV525" s="61"/>
      <c r="QWW525" s="70"/>
      <c r="QWX525" s="70"/>
      <c r="QWY525" s="60"/>
      <c r="QWZ525" s="61"/>
      <c r="QXA525" s="70"/>
      <c r="QXB525" s="70"/>
      <c r="QXC525" s="60"/>
      <c r="QXD525" s="61"/>
      <c r="QXE525" s="70"/>
      <c r="QXF525" s="70"/>
      <c r="QXG525" s="60"/>
      <c r="QXH525" s="61"/>
      <c r="QXI525" s="70"/>
      <c r="QXJ525" s="70"/>
      <c r="QXK525" s="60"/>
      <c r="QXL525" s="61"/>
      <c r="QXM525" s="70"/>
      <c r="QXN525" s="70"/>
      <c r="QXO525" s="60"/>
      <c r="QXP525" s="61"/>
      <c r="QXQ525" s="70"/>
      <c r="QXR525" s="70"/>
      <c r="QXS525" s="60"/>
      <c r="QXT525" s="61"/>
      <c r="QXU525" s="70"/>
      <c r="QXV525" s="70"/>
      <c r="QXW525" s="60"/>
      <c r="QXX525" s="61"/>
      <c r="QXY525" s="70"/>
      <c r="QXZ525" s="70"/>
      <c r="QYA525" s="60"/>
      <c r="QYB525" s="61"/>
      <c r="QYC525" s="70"/>
      <c r="QYD525" s="70"/>
      <c r="QYE525" s="60"/>
      <c r="QYF525" s="61"/>
      <c r="QYG525" s="70"/>
      <c r="QYH525" s="70"/>
      <c r="QYI525" s="60"/>
      <c r="QYJ525" s="61"/>
      <c r="QYK525" s="70"/>
      <c r="QYL525" s="70"/>
      <c r="QYM525" s="60"/>
      <c r="QYN525" s="61"/>
      <c r="QYO525" s="70"/>
      <c r="QYP525" s="70"/>
      <c r="QYQ525" s="60"/>
      <c r="QYR525" s="61"/>
      <c r="QYS525" s="70"/>
      <c r="QYT525" s="70"/>
      <c r="QYU525" s="60"/>
      <c r="QYV525" s="61"/>
      <c r="QYW525" s="70"/>
      <c r="QYX525" s="70"/>
      <c r="QYY525" s="60"/>
      <c r="QYZ525" s="61"/>
      <c r="QZA525" s="70"/>
      <c r="QZB525" s="70"/>
      <c r="QZC525" s="60"/>
      <c r="QZD525" s="61"/>
      <c r="QZE525" s="70"/>
      <c r="QZF525" s="70"/>
      <c r="QZG525" s="60"/>
      <c r="QZH525" s="61"/>
      <c r="QZI525" s="70"/>
      <c r="QZJ525" s="70"/>
      <c r="QZK525" s="60"/>
      <c r="QZL525" s="61"/>
      <c r="QZM525" s="70"/>
      <c r="QZN525" s="70"/>
      <c r="QZO525" s="60"/>
      <c r="QZP525" s="61"/>
      <c r="QZQ525" s="70"/>
      <c r="QZR525" s="70"/>
      <c r="QZS525" s="60"/>
      <c r="QZT525" s="61"/>
      <c r="QZU525" s="70"/>
      <c r="QZV525" s="70"/>
      <c r="QZW525" s="60"/>
      <c r="QZX525" s="61"/>
      <c r="QZY525" s="70"/>
      <c r="QZZ525" s="70"/>
      <c r="RAA525" s="60"/>
      <c r="RAB525" s="61"/>
      <c r="RAC525" s="70"/>
      <c r="RAD525" s="70"/>
      <c r="RAE525" s="60"/>
      <c r="RAF525" s="61"/>
      <c r="RAG525" s="70"/>
      <c r="RAH525" s="70"/>
      <c r="RAI525" s="60"/>
      <c r="RAJ525" s="61"/>
      <c r="RAK525" s="70"/>
      <c r="RAL525" s="70"/>
      <c r="RAM525" s="60"/>
      <c r="RAN525" s="61"/>
      <c r="RAO525" s="70"/>
      <c r="RAP525" s="70"/>
      <c r="RAQ525" s="60"/>
      <c r="RAR525" s="61"/>
      <c r="RAS525" s="70"/>
      <c r="RAT525" s="70"/>
      <c r="RAU525" s="60"/>
      <c r="RAV525" s="61"/>
      <c r="RAW525" s="70"/>
      <c r="RAX525" s="70"/>
      <c r="RAY525" s="60"/>
      <c r="RAZ525" s="61"/>
      <c r="RBA525" s="70"/>
      <c r="RBB525" s="70"/>
      <c r="RBC525" s="60"/>
      <c r="RBD525" s="61"/>
      <c r="RBE525" s="70"/>
      <c r="RBF525" s="70"/>
      <c r="RBG525" s="60"/>
      <c r="RBH525" s="61"/>
      <c r="RBI525" s="70"/>
      <c r="RBJ525" s="70"/>
      <c r="RBK525" s="60"/>
      <c r="RBL525" s="61"/>
      <c r="RBM525" s="70"/>
      <c r="RBN525" s="70"/>
      <c r="RBO525" s="60"/>
      <c r="RBP525" s="61"/>
      <c r="RBQ525" s="70"/>
      <c r="RBR525" s="70"/>
      <c r="RBS525" s="60"/>
      <c r="RBT525" s="61"/>
      <c r="RBU525" s="70"/>
      <c r="RBV525" s="70"/>
      <c r="RBW525" s="60"/>
      <c r="RBX525" s="61"/>
      <c r="RBY525" s="70"/>
      <c r="RBZ525" s="70"/>
      <c r="RCA525" s="60"/>
      <c r="RCB525" s="61"/>
      <c r="RCC525" s="70"/>
      <c r="RCD525" s="70"/>
      <c r="RCE525" s="60"/>
      <c r="RCF525" s="61"/>
      <c r="RCG525" s="70"/>
      <c r="RCH525" s="70"/>
      <c r="RCI525" s="60"/>
      <c r="RCJ525" s="61"/>
      <c r="RCK525" s="70"/>
      <c r="RCL525" s="70"/>
      <c r="RCM525" s="60"/>
      <c r="RCN525" s="61"/>
      <c r="RCO525" s="70"/>
      <c r="RCP525" s="70"/>
      <c r="RCQ525" s="60"/>
      <c r="RCR525" s="61"/>
      <c r="RCS525" s="70"/>
      <c r="RCT525" s="70"/>
      <c r="RCU525" s="60"/>
      <c r="RCV525" s="61"/>
      <c r="RCW525" s="70"/>
      <c r="RCX525" s="70"/>
      <c r="RCY525" s="60"/>
      <c r="RCZ525" s="61"/>
      <c r="RDA525" s="70"/>
      <c r="RDB525" s="70"/>
      <c r="RDC525" s="60"/>
      <c r="RDD525" s="61"/>
      <c r="RDE525" s="70"/>
      <c r="RDF525" s="70"/>
      <c r="RDG525" s="60"/>
      <c r="RDH525" s="61"/>
      <c r="RDI525" s="70"/>
      <c r="RDJ525" s="70"/>
      <c r="RDK525" s="60"/>
      <c r="RDL525" s="61"/>
      <c r="RDM525" s="70"/>
      <c r="RDN525" s="70"/>
      <c r="RDO525" s="60"/>
      <c r="RDP525" s="61"/>
      <c r="RDQ525" s="70"/>
      <c r="RDR525" s="70"/>
      <c r="RDS525" s="60"/>
      <c r="RDT525" s="61"/>
      <c r="RDU525" s="70"/>
      <c r="RDV525" s="70"/>
      <c r="RDW525" s="60"/>
      <c r="RDX525" s="61"/>
      <c r="RDY525" s="70"/>
      <c r="RDZ525" s="70"/>
      <c r="REA525" s="60"/>
      <c r="REB525" s="61"/>
      <c r="REC525" s="70"/>
      <c r="RED525" s="70"/>
      <c r="REE525" s="60"/>
      <c r="REF525" s="61"/>
      <c r="REG525" s="70"/>
      <c r="REH525" s="70"/>
      <c r="REI525" s="60"/>
      <c r="REJ525" s="61"/>
      <c r="REK525" s="70"/>
      <c r="REL525" s="70"/>
      <c r="REM525" s="60"/>
      <c r="REN525" s="61"/>
      <c r="REO525" s="70"/>
      <c r="REP525" s="70"/>
      <c r="REQ525" s="60"/>
      <c r="RER525" s="61"/>
      <c r="RES525" s="70"/>
      <c r="RET525" s="70"/>
      <c r="REU525" s="60"/>
      <c r="REV525" s="61"/>
      <c r="REW525" s="70"/>
      <c r="REX525" s="70"/>
      <c r="REY525" s="60"/>
      <c r="REZ525" s="61"/>
      <c r="RFA525" s="70"/>
      <c r="RFB525" s="70"/>
      <c r="RFC525" s="60"/>
      <c r="RFD525" s="61"/>
      <c r="RFE525" s="70"/>
      <c r="RFF525" s="70"/>
      <c r="RFG525" s="60"/>
      <c r="RFH525" s="61"/>
      <c r="RFI525" s="70"/>
      <c r="RFJ525" s="70"/>
      <c r="RFK525" s="60"/>
      <c r="RFL525" s="61"/>
      <c r="RFM525" s="70"/>
      <c r="RFN525" s="70"/>
      <c r="RFO525" s="60"/>
      <c r="RFP525" s="61"/>
      <c r="RFQ525" s="70"/>
      <c r="RFR525" s="70"/>
      <c r="RFS525" s="60"/>
      <c r="RFT525" s="61"/>
      <c r="RFU525" s="70"/>
      <c r="RFV525" s="70"/>
      <c r="RFW525" s="60"/>
      <c r="RFX525" s="61"/>
      <c r="RFY525" s="70"/>
      <c r="RFZ525" s="70"/>
      <c r="RGA525" s="60"/>
      <c r="RGB525" s="61"/>
      <c r="RGC525" s="70"/>
      <c r="RGD525" s="70"/>
      <c r="RGE525" s="60"/>
      <c r="RGF525" s="61"/>
      <c r="RGG525" s="70"/>
      <c r="RGH525" s="70"/>
      <c r="RGI525" s="60"/>
      <c r="RGJ525" s="61"/>
      <c r="RGK525" s="70"/>
      <c r="RGL525" s="70"/>
      <c r="RGM525" s="60"/>
      <c r="RGN525" s="61"/>
      <c r="RGO525" s="70"/>
      <c r="RGP525" s="70"/>
      <c r="RGQ525" s="60"/>
      <c r="RGR525" s="61"/>
      <c r="RGS525" s="70"/>
      <c r="RGT525" s="70"/>
      <c r="RGU525" s="60"/>
      <c r="RGV525" s="61"/>
      <c r="RGW525" s="70"/>
      <c r="RGX525" s="70"/>
      <c r="RGY525" s="60"/>
      <c r="RGZ525" s="61"/>
      <c r="RHA525" s="70"/>
      <c r="RHB525" s="70"/>
      <c r="RHC525" s="60"/>
      <c r="RHD525" s="61"/>
      <c r="RHE525" s="70"/>
      <c r="RHF525" s="70"/>
      <c r="RHG525" s="60"/>
      <c r="RHH525" s="61"/>
      <c r="RHI525" s="70"/>
      <c r="RHJ525" s="70"/>
      <c r="RHK525" s="60"/>
      <c r="RHL525" s="61"/>
      <c r="RHM525" s="70"/>
      <c r="RHN525" s="70"/>
      <c r="RHO525" s="60"/>
      <c r="RHP525" s="61"/>
      <c r="RHQ525" s="70"/>
      <c r="RHR525" s="70"/>
      <c r="RHS525" s="60"/>
      <c r="RHT525" s="61"/>
      <c r="RHU525" s="70"/>
      <c r="RHV525" s="70"/>
      <c r="RHW525" s="60"/>
      <c r="RHX525" s="61"/>
      <c r="RHY525" s="70"/>
      <c r="RHZ525" s="70"/>
      <c r="RIA525" s="60"/>
      <c r="RIB525" s="61"/>
      <c r="RIC525" s="70"/>
      <c r="RID525" s="70"/>
      <c r="RIE525" s="60"/>
      <c r="RIF525" s="61"/>
      <c r="RIG525" s="70"/>
      <c r="RIH525" s="70"/>
      <c r="RII525" s="60"/>
      <c r="RIJ525" s="61"/>
      <c r="RIK525" s="70"/>
      <c r="RIL525" s="70"/>
      <c r="RIM525" s="60"/>
      <c r="RIN525" s="61"/>
      <c r="RIO525" s="70"/>
      <c r="RIP525" s="70"/>
      <c r="RIQ525" s="60"/>
      <c r="RIR525" s="61"/>
      <c r="RIS525" s="70"/>
      <c r="RIT525" s="70"/>
      <c r="RIU525" s="60"/>
      <c r="RIV525" s="61"/>
      <c r="RIW525" s="70"/>
      <c r="RIX525" s="70"/>
      <c r="RIY525" s="60"/>
      <c r="RIZ525" s="61"/>
      <c r="RJA525" s="70"/>
      <c r="RJB525" s="70"/>
      <c r="RJC525" s="60"/>
      <c r="RJD525" s="61"/>
      <c r="RJE525" s="70"/>
      <c r="RJF525" s="70"/>
      <c r="RJG525" s="60"/>
      <c r="RJH525" s="61"/>
      <c r="RJI525" s="70"/>
      <c r="RJJ525" s="70"/>
      <c r="RJK525" s="60"/>
      <c r="RJL525" s="61"/>
      <c r="RJM525" s="70"/>
      <c r="RJN525" s="70"/>
      <c r="RJO525" s="60"/>
      <c r="RJP525" s="61"/>
      <c r="RJQ525" s="70"/>
      <c r="RJR525" s="70"/>
      <c r="RJS525" s="60"/>
      <c r="RJT525" s="61"/>
      <c r="RJU525" s="70"/>
      <c r="RJV525" s="70"/>
      <c r="RJW525" s="60"/>
      <c r="RJX525" s="61"/>
      <c r="RJY525" s="70"/>
      <c r="RJZ525" s="70"/>
      <c r="RKA525" s="60"/>
      <c r="RKB525" s="61"/>
      <c r="RKC525" s="70"/>
      <c r="RKD525" s="70"/>
      <c r="RKE525" s="60"/>
      <c r="RKF525" s="61"/>
      <c r="RKG525" s="70"/>
      <c r="RKH525" s="70"/>
      <c r="RKI525" s="60"/>
      <c r="RKJ525" s="61"/>
      <c r="RKK525" s="70"/>
      <c r="RKL525" s="70"/>
      <c r="RKM525" s="60"/>
      <c r="RKN525" s="61"/>
      <c r="RKO525" s="70"/>
      <c r="RKP525" s="70"/>
      <c r="RKQ525" s="60"/>
      <c r="RKR525" s="61"/>
      <c r="RKS525" s="70"/>
      <c r="RKT525" s="70"/>
      <c r="RKU525" s="60"/>
      <c r="RKV525" s="61"/>
      <c r="RKW525" s="70"/>
      <c r="RKX525" s="70"/>
      <c r="RKY525" s="60"/>
      <c r="RKZ525" s="61"/>
      <c r="RLA525" s="70"/>
      <c r="RLB525" s="70"/>
      <c r="RLC525" s="60"/>
      <c r="RLD525" s="61"/>
      <c r="RLE525" s="70"/>
      <c r="RLF525" s="70"/>
      <c r="RLG525" s="60"/>
      <c r="RLH525" s="61"/>
      <c r="RLI525" s="70"/>
      <c r="RLJ525" s="70"/>
      <c r="RLK525" s="60"/>
      <c r="RLL525" s="61"/>
      <c r="RLM525" s="70"/>
      <c r="RLN525" s="70"/>
      <c r="RLO525" s="60"/>
      <c r="RLP525" s="61"/>
      <c r="RLQ525" s="70"/>
      <c r="RLR525" s="70"/>
      <c r="RLS525" s="60"/>
      <c r="RLT525" s="61"/>
      <c r="RLU525" s="70"/>
      <c r="RLV525" s="70"/>
      <c r="RLW525" s="60"/>
      <c r="RLX525" s="61"/>
      <c r="RLY525" s="70"/>
      <c r="RLZ525" s="70"/>
      <c r="RMA525" s="60"/>
      <c r="RMB525" s="61"/>
      <c r="RMC525" s="70"/>
      <c r="RMD525" s="70"/>
      <c r="RME525" s="60"/>
      <c r="RMF525" s="61"/>
      <c r="RMG525" s="70"/>
      <c r="RMH525" s="70"/>
      <c r="RMI525" s="60"/>
      <c r="RMJ525" s="61"/>
      <c r="RMK525" s="70"/>
      <c r="RML525" s="70"/>
      <c r="RMM525" s="60"/>
      <c r="RMN525" s="61"/>
      <c r="RMO525" s="70"/>
      <c r="RMP525" s="70"/>
      <c r="RMQ525" s="60"/>
      <c r="RMR525" s="61"/>
      <c r="RMS525" s="70"/>
      <c r="RMT525" s="70"/>
      <c r="RMU525" s="60"/>
      <c r="RMV525" s="61"/>
      <c r="RMW525" s="70"/>
      <c r="RMX525" s="70"/>
      <c r="RMY525" s="60"/>
      <c r="RMZ525" s="61"/>
      <c r="RNA525" s="70"/>
      <c r="RNB525" s="70"/>
      <c r="RNC525" s="60"/>
      <c r="RND525" s="61"/>
      <c r="RNE525" s="70"/>
      <c r="RNF525" s="70"/>
      <c r="RNG525" s="60"/>
      <c r="RNH525" s="61"/>
      <c r="RNI525" s="70"/>
      <c r="RNJ525" s="70"/>
      <c r="RNK525" s="60"/>
      <c r="RNL525" s="61"/>
      <c r="RNM525" s="70"/>
      <c r="RNN525" s="70"/>
      <c r="RNO525" s="60"/>
      <c r="RNP525" s="61"/>
      <c r="RNQ525" s="70"/>
      <c r="RNR525" s="70"/>
      <c r="RNS525" s="60"/>
      <c r="RNT525" s="61"/>
      <c r="RNU525" s="70"/>
      <c r="RNV525" s="70"/>
      <c r="RNW525" s="60"/>
      <c r="RNX525" s="61"/>
      <c r="RNY525" s="70"/>
      <c r="RNZ525" s="70"/>
      <c r="ROA525" s="60"/>
      <c r="ROB525" s="61"/>
      <c r="ROC525" s="70"/>
      <c r="ROD525" s="70"/>
      <c r="ROE525" s="60"/>
      <c r="ROF525" s="61"/>
      <c r="ROG525" s="70"/>
      <c r="ROH525" s="70"/>
      <c r="ROI525" s="60"/>
      <c r="ROJ525" s="61"/>
      <c r="ROK525" s="70"/>
      <c r="ROL525" s="70"/>
      <c r="ROM525" s="60"/>
      <c r="RON525" s="61"/>
      <c r="ROO525" s="70"/>
      <c r="ROP525" s="70"/>
      <c r="ROQ525" s="60"/>
      <c r="ROR525" s="61"/>
      <c r="ROS525" s="70"/>
      <c r="ROT525" s="70"/>
      <c r="ROU525" s="60"/>
      <c r="ROV525" s="61"/>
      <c r="ROW525" s="70"/>
      <c r="ROX525" s="70"/>
      <c r="ROY525" s="60"/>
      <c r="ROZ525" s="61"/>
      <c r="RPA525" s="70"/>
      <c r="RPB525" s="70"/>
      <c r="RPC525" s="60"/>
      <c r="RPD525" s="61"/>
      <c r="RPE525" s="70"/>
      <c r="RPF525" s="70"/>
      <c r="RPG525" s="60"/>
      <c r="RPH525" s="61"/>
      <c r="RPI525" s="70"/>
      <c r="RPJ525" s="70"/>
      <c r="RPK525" s="60"/>
      <c r="RPL525" s="61"/>
      <c r="RPM525" s="70"/>
      <c r="RPN525" s="70"/>
      <c r="RPO525" s="60"/>
      <c r="RPP525" s="61"/>
      <c r="RPQ525" s="70"/>
      <c r="RPR525" s="70"/>
      <c r="RPS525" s="60"/>
      <c r="RPT525" s="61"/>
      <c r="RPU525" s="70"/>
      <c r="RPV525" s="70"/>
      <c r="RPW525" s="60"/>
      <c r="RPX525" s="61"/>
      <c r="RPY525" s="70"/>
      <c r="RPZ525" s="70"/>
      <c r="RQA525" s="60"/>
      <c r="RQB525" s="61"/>
      <c r="RQC525" s="70"/>
      <c r="RQD525" s="70"/>
      <c r="RQE525" s="60"/>
      <c r="RQF525" s="61"/>
      <c r="RQG525" s="70"/>
      <c r="RQH525" s="70"/>
      <c r="RQI525" s="60"/>
      <c r="RQJ525" s="61"/>
      <c r="RQK525" s="70"/>
      <c r="RQL525" s="70"/>
      <c r="RQM525" s="60"/>
      <c r="RQN525" s="61"/>
      <c r="RQO525" s="70"/>
      <c r="RQP525" s="70"/>
      <c r="RQQ525" s="60"/>
      <c r="RQR525" s="61"/>
      <c r="RQS525" s="70"/>
      <c r="RQT525" s="70"/>
      <c r="RQU525" s="60"/>
      <c r="RQV525" s="61"/>
      <c r="RQW525" s="70"/>
      <c r="RQX525" s="70"/>
      <c r="RQY525" s="60"/>
      <c r="RQZ525" s="61"/>
      <c r="RRA525" s="70"/>
      <c r="RRB525" s="70"/>
      <c r="RRC525" s="60"/>
      <c r="RRD525" s="61"/>
      <c r="RRE525" s="70"/>
      <c r="RRF525" s="70"/>
      <c r="RRG525" s="60"/>
      <c r="RRH525" s="61"/>
      <c r="RRI525" s="70"/>
      <c r="RRJ525" s="70"/>
      <c r="RRK525" s="60"/>
      <c r="RRL525" s="61"/>
      <c r="RRM525" s="70"/>
      <c r="RRN525" s="70"/>
      <c r="RRO525" s="60"/>
      <c r="RRP525" s="61"/>
      <c r="RRQ525" s="70"/>
      <c r="RRR525" s="70"/>
      <c r="RRS525" s="60"/>
      <c r="RRT525" s="61"/>
      <c r="RRU525" s="70"/>
      <c r="RRV525" s="70"/>
      <c r="RRW525" s="60"/>
      <c r="RRX525" s="61"/>
      <c r="RRY525" s="70"/>
      <c r="RRZ525" s="70"/>
      <c r="RSA525" s="60"/>
      <c r="RSB525" s="61"/>
      <c r="RSC525" s="70"/>
      <c r="RSD525" s="70"/>
      <c r="RSE525" s="60"/>
      <c r="RSF525" s="61"/>
      <c r="RSG525" s="70"/>
      <c r="RSH525" s="70"/>
      <c r="RSI525" s="60"/>
      <c r="RSJ525" s="61"/>
      <c r="RSK525" s="70"/>
      <c r="RSL525" s="70"/>
      <c r="RSM525" s="60"/>
      <c r="RSN525" s="61"/>
      <c r="RSO525" s="70"/>
      <c r="RSP525" s="70"/>
      <c r="RSQ525" s="60"/>
      <c r="RSR525" s="61"/>
      <c r="RSS525" s="70"/>
      <c r="RST525" s="70"/>
      <c r="RSU525" s="60"/>
      <c r="RSV525" s="61"/>
      <c r="RSW525" s="70"/>
      <c r="RSX525" s="70"/>
      <c r="RSY525" s="60"/>
      <c r="RSZ525" s="61"/>
      <c r="RTA525" s="70"/>
      <c r="RTB525" s="70"/>
      <c r="RTC525" s="60"/>
      <c r="RTD525" s="61"/>
      <c r="RTE525" s="70"/>
      <c r="RTF525" s="70"/>
      <c r="RTG525" s="60"/>
      <c r="RTH525" s="61"/>
      <c r="RTI525" s="70"/>
      <c r="RTJ525" s="70"/>
      <c r="RTK525" s="60"/>
      <c r="RTL525" s="61"/>
      <c r="RTM525" s="70"/>
      <c r="RTN525" s="70"/>
      <c r="RTO525" s="60"/>
      <c r="RTP525" s="61"/>
      <c r="RTQ525" s="70"/>
      <c r="RTR525" s="70"/>
      <c r="RTS525" s="60"/>
      <c r="RTT525" s="61"/>
      <c r="RTU525" s="70"/>
      <c r="RTV525" s="70"/>
      <c r="RTW525" s="60"/>
      <c r="RTX525" s="61"/>
      <c r="RTY525" s="70"/>
      <c r="RTZ525" s="70"/>
      <c r="RUA525" s="60"/>
      <c r="RUB525" s="61"/>
      <c r="RUC525" s="70"/>
      <c r="RUD525" s="70"/>
      <c r="RUE525" s="60"/>
      <c r="RUF525" s="61"/>
      <c r="RUG525" s="70"/>
      <c r="RUH525" s="70"/>
      <c r="RUI525" s="60"/>
      <c r="RUJ525" s="61"/>
      <c r="RUK525" s="70"/>
      <c r="RUL525" s="70"/>
      <c r="RUM525" s="60"/>
      <c r="RUN525" s="61"/>
      <c r="RUO525" s="70"/>
      <c r="RUP525" s="70"/>
      <c r="RUQ525" s="60"/>
      <c r="RUR525" s="61"/>
      <c r="RUS525" s="70"/>
      <c r="RUT525" s="70"/>
      <c r="RUU525" s="60"/>
      <c r="RUV525" s="61"/>
      <c r="RUW525" s="70"/>
      <c r="RUX525" s="70"/>
      <c r="RUY525" s="60"/>
      <c r="RUZ525" s="61"/>
      <c r="RVA525" s="70"/>
      <c r="RVB525" s="70"/>
      <c r="RVC525" s="60"/>
      <c r="RVD525" s="61"/>
      <c r="RVE525" s="70"/>
      <c r="RVF525" s="70"/>
      <c r="RVG525" s="60"/>
      <c r="RVH525" s="61"/>
      <c r="RVI525" s="70"/>
      <c r="RVJ525" s="70"/>
      <c r="RVK525" s="60"/>
      <c r="RVL525" s="61"/>
      <c r="RVM525" s="70"/>
      <c r="RVN525" s="70"/>
      <c r="RVO525" s="60"/>
      <c r="RVP525" s="61"/>
      <c r="RVQ525" s="70"/>
      <c r="RVR525" s="70"/>
      <c r="RVS525" s="60"/>
      <c r="RVT525" s="61"/>
      <c r="RVU525" s="70"/>
      <c r="RVV525" s="70"/>
      <c r="RVW525" s="60"/>
      <c r="RVX525" s="61"/>
      <c r="RVY525" s="70"/>
      <c r="RVZ525" s="70"/>
      <c r="RWA525" s="60"/>
      <c r="RWB525" s="61"/>
      <c r="RWC525" s="70"/>
      <c r="RWD525" s="70"/>
      <c r="RWE525" s="60"/>
      <c r="RWF525" s="61"/>
      <c r="RWG525" s="70"/>
      <c r="RWH525" s="70"/>
      <c r="RWI525" s="60"/>
      <c r="RWJ525" s="61"/>
      <c r="RWK525" s="70"/>
      <c r="RWL525" s="70"/>
      <c r="RWM525" s="60"/>
      <c r="RWN525" s="61"/>
      <c r="RWO525" s="70"/>
      <c r="RWP525" s="70"/>
      <c r="RWQ525" s="60"/>
      <c r="RWR525" s="61"/>
      <c r="RWS525" s="70"/>
      <c r="RWT525" s="70"/>
      <c r="RWU525" s="60"/>
      <c r="RWV525" s="61"/>
      <c r="RWW525" s="70"/>
      <c r="RWX525" s="70"/>
      <c r="RWY525" s="60"/>
      <c r="RWZ525" s="61"/>
      <c r="RXA525" s="70"/>
      <c r="RXB525" s="70"/>
      <c r="RXC525" s="60"/>
      <c r="RXD525" s="61"/>
      <c r="RXE525" s="70"/>
      <c r="RXF525" s="70"/>
      <c r="RXG525" s="60"/>
      <c r="RXH525" s="61"/>
      <c r="RXI525" s="70"/>
      <c r="RXJ525" s="70"/>
      <c r="RXK525" s="60"/>
      <c r="RXL525" s="61"/>
      <c r="RXM525" s="70"/>
      <c r="RXN525" s="70"/>
      <c r="RXO525" s="60"/>
      <c r="RXP525" s="61"/>
      <c r="RXQ525" s="70"/>
      <c r="RXR525" s="70"/>
      <c r="RXS525" s="60"/>
      <c r="RXT525" s="61"/>
      <c r="RXU525" s="70"/>
      <c r="RXV525" s="70"/>
      <c r="RXW525" s="60"/>
      <c r="RXX525" s="61"/>
      <c r="RXY525" s="70"/>
      <c r="RXZ525" s="70"/>
      <c r="RYA525" s="60"/>
      <c r="RYB525" s="61"/>
      <c r="RYC525" s="70"/>
      <c r="RYD525" s="70"/>
      <c r="RYE525" s="60"/>
      <c r="RYF525" s="61"/>
      <c r="RYG525" s="70"/>
      <c r="RYH525" s="70"/>
      <c r="RYI525" s="60"/>
      <c r="RYJ525" s="61"/>
      <c r="RYK525" s="70"/>
      <c r="RYL525" s="70"/>
      <c r="RYM525" s="60"/>
      <c r="RYN525" s="61"/>
      <c r="RYO525" s="70"/>
      <c r="RYP525" s="70"/>
      <c r="RYQ525" s="60"/>
      <c r="RYR525" s="61"/>
      <c r="RYS525" s="70"/>
      <c r="RYT525" s="70"/>
      <c r="RYU525" s="60"/>
      <c r="RYV525" s="61"/>
      <c r="RYW525" s="70"/>
      <c r="RYX525" s="70"/>
      <c r="RYY525" s="60"/>
      <c r="RYZ525" s="61"/>
      <c r="RZA525" s="70"/>
      <c r="RZB525" s="70"/>
      <c r="RZC525" s="60"/>
      <c r="RZD525" s="61"/>
      <c r="RZE525" s="70"/>
      <c r="RZF525" s="70"/>
      <c r="RZG525" s="60"/>
      <c r="RZH525" s="61"/>
      <c r="RZI525" s="70"/>
      <c r="RZJ525" s="70"/>
      <c r="RZK525" s="60"/>
      <c r="RZL525" s="61"/>
      <c r="RZM525" s="70"/>
      <c r="RZN525" s="70"/>
      <c r="RZO525" s="60"/>
      <c r="RZP525" s="61"/>
      <c r="RZQ525" s="70"/>
      <c r="RZR525" s="70"/>
      <c r="RZS525" s="60"/>
      <c r="RZT525" s="61"/>
      <c r="RZU525" s="70"/>
      <c r="RZV525" s="70"/>
      <c r="RZW525" s="60"/>
      <c r="RZX525" s="61"/>
      <c r="RZY525" s="70"/>
      <c r="RZZ525" s="70"/>
      <c r="SAA525" s="60"/>
      <c r="SAB525" s="61"/>
      <c r="SAC525" s="70"/>
      <c r="SAD525" s="70"/>
      <c r="SAE525" s="60"/>
      <c r="SAF525" s="61"/>
      <c r="SAG525" s="70"/>
      <c r="SAH525" s="70"/>
      <c r="SAI525" s="60"/>
      <c r="SAJ525" s="61"/>
      <c r="SAK525" s="70"/>
      <c r="SAL525" s="70"/>
      <c r="SAM525" s="60"/>
      <c r="SAN525" s="61"/>
      <c r="SAO525" s="70"/>
      <c r="SAP525" s="70"/>
      <c r="SAQ525" s="60"/>
      <c r="SAR525" s="61"/>
      <c r="SAS525" s="70"/>
      <c r="SAT525" s="70"/>
      <c r="SAU525" s="60"/>
      <c r="SAV525" s="61"/>
      <c r="SAW525" s="70"/>
      <c r="SAX525" s="70"/>
      <c r="SAY525" s="60"/>
      <c r="SAZ525" s="61"/>
      <c r="SBA525" s="70"/>
      <c r="SBB525" s="70"/>
      <c r="SBC525" s="60"/>
      <c r="SBD525" s="61"/>
      <c r="SBE525" s="70"/>
      <c r="SBF525" s="70"/>
      <c r="SBG525" s="60"/>
      <c r="SBH525" s="61"/>
      <c r="SBI525" s="70"/>
      <c r="SBJ525" s="70"/>
      <c r="SBK525" s="60"/>
      <c r="SBL525" s="61"/>
      <c r="SBM525" s="70"/>
      <c r="SBN525" s="70"/>
      <c r="SBO525" s="60"/>
      <c r="SBP525" s="61"/>
      <c r="SBQ525" s="70"/>
      <c r="SBR525" s="70"/>
      <c r="SBS525" s="60"/>
      <c r="SBT525" s="61"/>
      <c r="SBU525" s="70"/>
      <c r="SBV525" s="70"/>
      <c r="SBW525" s="60"/>
      <c r="SBX525" s="61"/>
      <c r="SBY525" s="70"/>
      <c r="SBZ525" s="70"/>
      <c r="SCA525" s="60"/>
      <c r="SCB525" s="61"/>
      <c r="SCC525" s="70"/>
      <c r="SCD525" s="70"/>
      <c r="SCE525" s="60"/>
      <c r="SCF525" s="61"/>
      <c r="SCG525" s="70"/>
      <c r="SCH525" s="70"/>
      <c r="SCI525" s="60"/>
      <c r="SCJ525" s="61"/>
      <c r="SCK525" s="70"/>
      <c r="SCL525" s="70"/>
      <c r="SCM525" s="60"/>
      <c r="SCN525" s="61"/>
      <c r="SCO525" s="70"/>
      <c r="SCP525" s="70"/>
      <c r="SCQ525" s="60"/>
      <c r="SCR525" s="61"/>
      <c r="SCS525" s="70"/>
      <c r="SCT525" s="70"/>
      <c r="SCU525" s="60"/>
      <c r="SCV525" s="61"/>
      <c r="SCW525" s="70"/>
      <c r="SCX525" s="70"/>
      <c r="SCY525" s="60"/>
      <c r="SCZ525" s="61"/>
      <c r="SDA525" s="70"/>
      <c r="SDB525" s="70"/>
      <c r="SDC525" s="60"/>
      <c r="SDD525" s="61"/>
      <c r="SDE525" s="70"/>
      <c r="SDF525" s="70"/>
      <c r="SDG525" s="60"/>
      <c r="SDH525" s="61"/>
      <c r="SDI525" s="70"/>
      <c r="SDJ525" s="70"/>
      <c r="SDK525" s="60"/>
      <c r="SDL525" s="61"/>
      <c r="SDM525" s="70"/>
      <c r="SDN525" s="70"/>
      <c r="SDO525" s="60"/>
      <c r="SDP525" s="61"/>
      <c r="SDQ525" s="70"/>
      <c r="SDR525" s="70"/>
      <c r="SDS525" s="60"/>
      <c r="SDT525" s="61"/>
      <c r="SDU525" s="70"/>
      <c r="SDV525" s="70"/>
      <c r="SDW525" s="60"/>
      <c r="SDX525" s="61"/>
      <c r="SDY525" s="70"/>
      <c r="SDZ525" s="70"/>
      <c r="SEA525" s="60"/>
      <c r="SEB525" s="61"/>
      <c r="SEC525" s="70"/>
      <c r="SED525" s="70"/>
      <c r="SEE525" s="60"/>
      <c r="SEF525" s="61"/>
      <c r="SEG525" s="70"/>
      <c r="SEH525" s="70"/>
      <c r="SEI525" s="60"/>
      <c r="SEJ525" s="61"/>
      <c r="SEK525" s="70"/>
      <c r="SEL525" s="70"/>
      <c r="SEM525" s="60"/>
      <c r="SEN525" s="61"/>
      <c r="SEO525" s="70"/>
      <c r="SEP525" s="70"/>
      <c r="SEQ525" s="60"/>
      <c r="SER525" s="61"/>
      <c r="SES525" s="70"/>
      <c r="SET525" s="70"/>
      <c r="SEU525" s="60"/>
      <c r="SEV525" s="61"/>
      <c r="SEW525" s="70"/>
      <c r="SEX525" s="70"/>
      <c r="SEY525" s="60"/>
      <c r="SEZ525" s="61"/>
      <c r="SFA525" s="70"/>
      <c r="SFB525" s="70"/>
      <c r="SFC525" s="60"/>
      <c r="SFD525" s="61"/>
      <c r="SFE525" s="70"/>
      <c r="SFF525" s="70"/>
      <c r="SFG525" s="60"/>
      <c r="SFH525" s="61"/>
      <c r="SFI525" s="70"/>
      <c r="SFJ525" s="70"/>
      <c r="SFK525" s="60"/>
      <c r="SFL525" s="61"/>
      <c r="SFM525" s="70"/>
      <c r="SFN525" s="70"/>
      <c r="SFO525" s="60"/>
      <c r="SFP525" s="61"/>
      <c r="SFQ525" s="70"/>
      <c r="SFR525" s="70"/>
      <c r="SFS525" s="60"/>
      <c r="SFT525" s="61"/>
      <c r="SFU525" s="70"/>
      <c r="SFV525" s="70"/>
      <c r="SFW525" s="60"/>
      <c r="SFX525" s="61"/>
      <c r="SFY525" s="70"/>
      <c r="SFZ525" s="70"/>
      <c r="SGA525" s="60"/>
      <c r="SGB525" s="61"/>
      <c r="SGC525" s="70"/>
      <c r="SGD525" s="70"/>
      <c r="SGE525" s="60"/>
      <c r="SGF525" s="61"/>
      <c r="SGG525" s="70"/>
      <c r="SGH525" s="70"/>
      <c r="SGI525" s="60"/>
      <c r="SGJ525" s="61"/>
      <c r="SGK525" s="70"/>
      <c r="SGL525" s="70"/>
      <c r="SGM525" s="60"/>
      <c r="SGN525" s="61"/>
      <c r="SGO525" s="70"/>
      <c r="SGP525" s="70"/>
      <c r="SGQ525" s="60"/>
      <c r="SGR525" s="61"/>
      <c r="SGS525" s="70"/>
      <c r="SGT525" s="70"/>
      <c r="SGU525" s="60"/>
      <c r="SGV525" s="61"/>
      <c r="SGW525" s="70"/>
      <c r="SGX525" s="70"/>
      <c r="SGY525" s="60"/>
      <c r="SGZ525" s="61"/>
      <c r="SHA525" s="70"/>
      <c r="SHB525" s="70"/>
      <c r="SHC525" s="60"/>
      <c r="SHD525" s="61"/>
      <c r="SHE525" s="70"/>
      <c r="SHF525" s="70"/>
      <c r="SHG525" s="60"/>
      <c r="SHH525" s="61"/>
      <c r="SHI525" s="70"/>
      <c r="SHJ525" s="70"/>
      <c r="SHK525" s="60"/>
      <c r="SHL525" s="61"/>
      <c r="SHM525" s="70"/>
      <c r="SHN525" s="70"/>
      <c r="SHO525" s="60"/>
      <c r="SHP525" s="61"/>
      <c r="SHQ525" s="70"/>
      <c r="SHR525" s="70"/>
      <c r="SHS525" s="60"/>
      <c r="SHT525" s="61"/>
      <c r="SHU525" s="70"/>
      <c r="SHV525" s="70"/>
      <c r="SHW525" s="60"/>
      <c r="SHX525" s="61"/>
      <c r="SHY525" s="70"/>
      <c r="SHZ525" s="70"/>
      <c r="SIA525" s="60"/>
      <c r="SIB525" s="61"/>
      <c r="SIC525" s="70"/>
      <c r="SID525" s="70"/>
      <c r="SIE525" s="60"/>
      <c r="SIF525" s="61"/>
      <c r="SIG525" s="70"/>
      <c r="SIH525" s="70"/>
      <c r="SII525" s="60"/>
      <c r="SIJ525" s="61"/>
      <c r="SIK525" s="70"/>
      <c r="SIL525" s="70"/>
      <c r="SIM525" s="60"/>
      <c r="SIN525" s="61"/>
      <c r="SIO525" s="70"/>
      <c r="SIP525" s="70"/>
      <c r="SIQ525" s="60"/>
      <c r="SIR525" s="61"/>
      <c r="SIS525" s="70"/>
      <c r="SIT525" s="70"/>
      <c r="SIU525" s="60"/>
      <c r="SIV525" s="61"/>
      <c r="SIW525" s="70"/>
      <c r="SIX525" s="70"/>
      <c r="SIY525" s="60"/>
      <c r="SIZ525" s="61"/>
      <c r="SJA525" s="70"/>
      <c r="SJB525" s="70"/>
      <c r="SJC525" s="60"/>
      <c r="SJD525" s="61"/>
      <c r="SJE525" s="70"/>
      <c r="SJF525" s="70"/>
      <c r="SJG525" s="60"/>
      <c r="SJH525" s="61"/>
      <c r="SJI525" s="70"/>
      <c r="SJJ525" s="70"/>
      <c r="SJK525" s="60"/>
      <c r="SJL525" s="61"/>
      <c r="SJM525" s="70"/>
      <c r="SJN525" s="70"/>
      <c r="SJO525" s="60"/>
      <c r="SJP525" s="61"/>
      <c r="SJQ525" s="70"/>
      <c r="SJR525" s="70"/>
      <c r="SJS525" s="60"/>
      <c r="SJT525" s="61"/>
      <c r="SJU525" s="70"/>
      <c r="SJV525" s="70"/>
      <c r="SJW525" s="60"/>
      <c r="SJX525" s="61"/>
      <c r="SJY525" s="70"/>
      <c r="SJZ525" s="70"/>
      <c r="SKA525" s="60"/>
      <c r="SKB525" s="61"/>
      <c r="SKC525" s="70"/>
      <c r="SKD525" s="70"/>
      <c r="SKE525" s="60"/>
      <c r="SKF525" s="61"/>
      <c r="SKG525" s="70"/>
      <c r="SKH525" s="70"/>
      <c r="SKI525" s="60"/>
      <c r="SKJ525" s="61"/>
      <c r="SKK525" s="70"/>
      <c r="SKL525" s="70"/>
      <c r="SKM525" s="60"/>
      <c r="SKN525" s="61"/>
      <c r="SKO525" s="70"/>
      <c r="SKP525" s="70"/>
      <c r="SKQ525" s="60"/>
      <c r="SKR525" s="61"/>
      <c r="SKS525" s="70"/>
      <c r="SKT525" s="70"/>
      <c r="SKU525" s="60"/>
      <c r="SKV525" s="61"/>
      <c r="SKW525" s="70"/>
      <c r="SKX525" s="70"/>
      <c r="SKY525" s="60"/>
      <c r="SKZ525" s="61"/>
      <c r="SLA525" s="70"/>
      <c r="SLB525" s="70"/>
      <c r="SLC525" s="60"/>
      <c r="SLD525" s="61"/>
      <c r="SLE525" s="70"/>
      <c r="SLF525" s="70"/>
      <c r="SLG525" s="60"/>
      <c r="SLH525" s="61"/>
      <c r="SLI525" s="70"/>
      <c r="SLJ525" s="70"/>
      <c r="SLK525" s="60"/>
      <c r="SLL525" s="61"/>
      <c r="SLM525" s="70"/>
      <c r="SLN525" s="70"/>
      <c r="SLO525" s="60"/>
      <c r="SLP525" s="61"/>
      <c r="SLQ525" s="70"/>
      <c r="SLR525" s="70"/>
      <c r="SLS525" s="60"/>
      <c r="SLT525" s="61"/>
      <c r="SLU525" s="70"/>
      <c r="SLV525" s="70"/>
      <c r="SLW525" s="60"/>
      <c r="SLX525" s="61"/>
      <c r="SLY525" s="70"/>
      <c r="SLZ525" s="70"/>
      <c r="SMA525" s="60"/>
      <c r="SMB525" s="61"/>
      <c r="SMC525" s="70"/>
      <c r="SMD525" s="70"/>
      <c r="SME525" s="60"/>
      <c r="SMF525" s="61"/>
      <c r="SMG525" s="70"/>
      <c r="SMH525" s="70"/>
      <c r="SMI525" s="60"/>
      <c r="SMJ525" s="61"/>
      <c r="SMK525" s="70"/>
      <c r="SML525" s="70"/>
      <c r="SMM525" s="60"/>
      <c r="SMN525" s="61"/>
      <c r="SMO525" s="70"/>
      <c r="SMP525" s="70"/>
      <c r="SMQ525" s="60"/>
      <c r="SMR525" s="61"/>
      <c r="SMS525" s="70"/>
      <c r="SMT525" s="70"/>
      <c r="SMU525" s="60"/>
      <c r="SMV525" s="61"/>
      <c r="SMW525" s="70"/>
      <c r="SMX525" s="70"/>
      <c r="SMY525" s="60"/>
      <c r="SMZ525" s="61"/>
      <c r="SNA525" s="70"/>
      <c r="SNB525" s="70"/>
      <c r="SNC525" s="60"/>
      <c r="SND525" s="61"/>
      <c r="SNE525" s="70"/>
      <c r="SNF525" s="70"/>
      <c r="SNG525" s="60"/>
      <c r="SNH525" s="61"/>
      <c r="SNI525" s="70"/>
      <c r="SNJ525" s="70"/>
      <c r="SNK525" s="60"/>
      <c r="SNL525" s="61"/>
      <c r="SNM525" s="70"/>
      <c r="SNN525" s="70"/>
      <c r="SNO525" s="60"/>
      <c r="SNP525" s="61"/>
      <c r="SNQ525" s="70"/>
      <c r="SNR525" s="70"/>
      <c r="SNS525" s="60"/>
      <c r="SNT525" s="61"/>
      <c r="SNU525" s="70"/>
      <c r="SNV525" s="70"/>
      <c r="SNW525" s="60"/>
      <c r="SNX525" s="61"/>
      <c r="SNY525" s="70"/>
      <c r="SNZ525" s="70"/>
      <c r="SOA525" s="60"/>
      <c r="SOB525" s="61"/>
      <c r="SOC525" s="70"/>
      <c r="SOD525" s="70"/>
      <c r="SOE525" s="60"/>
      <c r="SOF525" s="61"/>
      <c r="SOG525" s="70"/>
      <c r="SOH525" s="70"/>
      <c r="SOI525" s="60"/>
      <c r="SOJ525" s="61"/>
      <c r="SOK525" s="70"/>
      <c r="SOL525" s="70"/>
      <c r="SOM525" s="60"/>
      <c r="SON525" s="61"/>
      <c r="SOO525" s="70"/>
      <c r="SOP525" s="70"/>
      <c r="SOQ525" s="60"/>
      <c r="SOR525" s="61"/>
      <c r="SOS525" s="70"/>
      <c r="SOT525" s="70"/>
      <c r="SOU525" s="60"/>
      <c r="SOV525" s="61"/>
      <c r="SOW525" s="70"/>
      <c r="SOX525" s="70"/>
      <c r="SOY525" s="60"/>
      <c r="SOZ525" s="61"/>
      <c r="SPA525" s="70"/>
      <c r="SPB525" s="70"/>
      <c r="SPC525" s="60"/>
      <c r="SPD525" s="61"/>
      <c r="SPE525" s="70"/>
      <c r="SPF525" s="70"/>
      <c r="SPG525" s="60"/>
      <c r="SPH525" s="61"/>
      <c r="SPI525" s="70"/>
      <c r="SPJ525" s="70"/>
      <c r="SPK525" s="60"/>
      <c r="SPL525" s="61"/>
      <c r="SPM525" s="70"/>
      <c r="SPN525" s="70"/>
      <c r="SPO525" s="60"/>
      <c r="SPP525" s="61"/>
      <c r="SPQ525" s="70"/>
      <c r="SPR525" s="70"/>
      <c r="SPS525" s="60"/>
      <c r="SPT525" s="61"/>
      <c r="SPU525" s="70"/>
      <c r="SPV525" s="70"/>
      <c r="SPW525" s="60"/>
      <c r="SPX525" s="61"/>
      <c r="SPY525" s="70"/>
      <c r="SPZ525" s="70"/>
      <c r="SQA525" s="60"/>
      <c r="SQB525" s="61"/>
      <c r="SQC525" s="70"/>
      <c r="SQD525" s="70"/>
      <c r="SQE525" s="60"/>
      <c r="SQF525" s="61"/>
      <c r="SQG525" s="70"/>
      <c r="SQH525" s="70"/>
      <c r="SQI525" s="60"/>
      <c r="SQJ525" s="61"/>
      <c r="SQK525" s="70"/>
      <c r="SQL525" s="70"/>
      <c r="SQM525" s="60"/>
      <c r="SQN525" s="61"/>
      <c r="SQO525" s="70"/>
      <c r="SQP525" s="70"/>
      <c r="SQQ525" s="60"/>
      <c r="SQR525" s="61"/>
      <c r="SQS525" s="70"/>
      <c r="SQT525" s="70"/>
      <c r="SQU525" s="60"/>
      <c r="SQV525" s="61"/>
      <c r="SQW525" s="70"/>
      <c r="SQX525" s="70"/>
      <c r="SQY525" s="60"/>
      <c r="SQZ525" s="61"/>
      <c r="SRA525" s="70"/>
      <c r="SRB525" s="70"/>
      <c r="SRC525" s="60"/>
      <c r="SRD525" s="61"/>
      <c r="SRE525" s="70"/>
      <c r="SRF525" s="70"/>
      <c r="SRG525" s="60"/>
      <c r="SRH525" s="61"/>
      <c r="SRI525" s="70"/>
      <c r="SRJ525" s="70"/>
      <c r="SRK525" s="60"/>
      <c r="SRL525" s="61"/>
      <c r="SRM525" s="70"/>
      <c r="SRN525" s="70"/>
      <c r="SRO525" s="60"/>
      <c r="SRP525" s="61"/>
      <c r="SRQ525" s="70"/>
      <c r="SRR525" s="70"/>
      <c r="SRS525" s="60"/>
      <c r="SRT525" s="61"/>
      <c r="SRU525" s="70"/>
      <c r="SRV525" s="70"/>
      <c r="SRW525" s="60"/>
      <c r="SRX525" s="61"/>
      <c r="SRY525" s="70"/>
      <c r="SRZ525" s="70"/>
      <c r="SSA525" s="60"/>
      <c r="SSB525" s="61"/>
      <c r="SSC525" s="70"/>
      <c r="SSD525" s="70"/>
      <c r="SSE525" s="60"/>
      <c r="SSF525" s="61"/>
      <c r="SSG525" s="70"/>
      <c r="SSH525" s="70"/>
      <c r="SSI525" s="60"/>
      <c r="SSJ525" s="61"/>
      <c r="SSK525" s="70"/>
      <c r="SSL525" s="70"/>
      <c r="SSM525" s="60"/>
      <c r="SSN525" s="61"/>
      <c r="SSO525" s="70"/>
      <c r="SSP525" s="70"/>
      <c r="SSQ525" s="60"/>
      <c r="SSR525" s="61"/>
      <c r="SSS525" s="70"/>
      <c r="SST525" s="70"/>
      <c r="SSU525" s="60"/>
      <c r="SSV525" s="61"/>
      <c r="SSW525" s="70"/>
      <c r="SSX525" s="70"/>
      <c r="SSY525" s="60"/>
      <c r="SSZ525" s="61"/>
      <c r="STA525" s="70"/>
      <c r="STB525" s="70"/>
      <c r="STC525" s="60"/>
      <c r="STD525" s="61"/>
      <c r="STE525" s="70"/>
      <c r="STF525" s="70"/>
      <c r="STG525" s="60"/>
      <c r="STH525" s="61"/>
      <c r="STI525" s="70"/>
      <c r="STJ525" s="70"/>
      <c r="STK525" s="60"/>
      <c r="STL525" s="61"/>
      <c r="STM525" s="70"/>
      <c r="STN525" s="70"/>
      <c r="STO525" s="60"/>
      <c r="STP525" s="61"/>
      <c r="STQ525" s="70"/>
      <c r="STR525" s="70"/>
      <c r="STS525" s="60"/>
      <c r="STT525" s="61"/>
      <c r="STU525" s="70"/>
      <c r="STV525" s="70"/>
      <c r="STW525" s="60"/>
      <c r="STX525" s="61"/>
      <c r="STY525" s="70"/>
      <c r="STZ525" s="70"/>
      <c r="SUA525" s="60"/>
      <c r="SUB525" s="61"/>
      <c r="SUC525" s="70"/>
      <c r="SUD525" s="70"/>
      <c r="SUE525" s="60"/>
      <c r="SUF525" s="61"/>
      <c r="SUG525" s="70"/>
      <c r="SUH525" s="70"/>
      <c r="SUI525" s="60"/>
      <c r="SUJ525" s="61"/>
      <c r="SUK525" s="70"/>
      <c r="SUL525" s="70"/>
      <c r="SUM525" s="60"/>
      <c r="SUN525" s="61"/>
      <c r="SUO525" s="70"/>
      <c r="SUP525" s="70"/>
      <c r="SUQ525" s="60"/>
      <c r="SUR525" s="61"/>
      <c r="SUS525" s="70"/>
      <c r="SUT525" s="70"/>
      <c r="SUU525" s="60"/>
      <c r="SUV525" s="61"/>
      <c r="SUW525" s="70"/>
      <c r="SUX525" s="70"/>
      <c r="SUY525" s="60"/>
      <c r="SUZ525" s="61"/>
      <c r="SVA525" s="70"/>
      <c r="SVB525" s="70"/>
      <c r="SVC525" s="60"/>
      <c r="SVD525" s="61"/>
      <c r="SVE525" s="70"/>
      <c r="SVF525" s="70"/>
      <c r="SVG525" s="60"/>
      <c r="SVH525" s="61"/>
      <c r="SVI525" s="70"/>
      <c r="SVJ525" s="70"/>
      <c r="SVK525" s="60"/>
      <c r="SVL525" s="61"/>
      <c r="SVM525" s="70"/>
      <c r="SVN525" s="70"/>
      <c r="SVO525" s="60"/>
      <c r="SVP525" s="61"/>
      <c r="SVQ525" s="70"/>
      <c r="SVR525" s="70"/>
      <c r="SVS525" s="60"/>
      <c r="SVT525" s="61"/>
      <c r="SVU525" s="70"/>
      <c r="SVV525" s="70"/>
      <c r="SVW525" s="60"/>
      <c r="SVX525" s="61"/>
      <c r="SVY525" s="70"/>
      <c r="SVZ525" s="70"/>
      <c r="SWA525" s="60"/>
      <c r="SWB525" s="61"/>
      <c r="SWC525" s="70"/>
      <c r="SWD525" s="70"/>
      <c r="SWE525" s="60"/>
      <c r="SWF525" s="61"/>
      <c r="SWG525" s="70"/>
      <c r="SWH525" s="70"/>
      <c r="SWI525" s="60"/>
      <c r="SWJ525" s="61"/>
      <c r="SWK525" s="70"/>
      <c r="SWL525" s="70"/>
      <c r="SWM525" s="60"/>
      <c r="SWN525" s="61"/>
      <c r="SWO525" s="70"/>
      <c r="SWP525" s="70"/>
      <c r="SWQ525" s="60"/>
      <c r="SWR525" s="61"/>
      <c r="SWS525" s="70"/>
      <c r="SWT525" s="70"/>
      <c r="SWU525" s="60"/>
      <c r="SWV525" s="61"/>
      <c r="SWW525" s="70"/>
      <c r="SWX525" s="70"/>
      <c r="SWY525" s="60"/>
      <c r="SWZ525" s="61"/>
      <c r="SXA525" s="70"/>
      <c r="SXB525" s="70"/>
      <c r="SXC525" s="60"/>
      <c r="SXD525" s="61"/>
      <c r="SXE525" s="70"/>
      <c r="SXF525" s="70"/>
      <c r="SXG525" s="60"/>
      <c r="SXH525" s="61"/>
      <c r="SXI525" s="70"/>
      <c r="SXJ525" s="70"/>
      <c r="SXK525" s="60"/>
      <c r="SXL525" s="61"/>
      <c r="SXM525" s="70"/>
      <c r="SXN525" s="70"/>
      <c r="SXO525" s="60"/>
      <c r="SXP525" s="61"/>
      <c r="SXQ525" s="70"/>
      <c r="SXR525" s="70"/>
      <c r="SXS525" s="60"/>
      <c r="SXT525" s="61"/>
      <c r="SXU525" s="70"/>
      <c r="SXV525" s="70"/>
      <c r="SXW525" s="60"/>
      <c r="SXX525" s="61"/>
      <c r="SXY525" s="70"/>
      <c r="SXZ525" s="70"/>
      <c r="SYA525" s="60"/>
      <c r="SYB525" s="61"/>
      <c r="SYC525" s="70"/>
      <c r="SYD525" s="70"/>
      <c r="SYE525" s="60"/>
      <c r="SYF525" s="61"/>
      <c r="SYG525" s="70"/>
      <c r="SYH525" s="70"/>
      <c r="SYI525" s="60"/>
      <c r="SYJ525" s="61"/>
      <c r="SYK525" s="70"/>
      <c r="SYL525" s="70"/>
      <c r="SYM525" s="60"/>
      <c r="SYN525" s="61"/>
      <c r="SYO525" s="70"/>
      <c r="SYP525" s="70"/>
      <c r="SYQ525" s="60"/>
      <c r="SYR525" s="61"/>
      <c r="SYS525" s="70"/>
      <c r="SYT525" s="70"/>
      <c r="SYU525" s="60"/>
      <c r="SYV525" s="61"/>
      <c r="SYW525" s="70"/>
      <c r="SYX525" s="70"/>
      <c r="SYY525" s="60"/>
      <c r="SYZ525" s="61"/>
      <c r="SZA525" s="70"/>
      <c r="SZB525" s="70"/>
      <c r="SZC525" s="60"/>
      <c r="SZD525" s="61"/>
      <c r="SZE525" s="70"/>
      <c r="SZF525" s="70"/>
      <c r="SZG525" s="60"/>
      <c r="SZH525" s="61"/>
      <c r="SZI525" s="70"/>
      <c r="SZJ525" s="70"/>
      <c r="SZK525" s="60"/>
      <c r="SZL525" s="61"/>
      <c r="SZM525" s="70"/>
      <c r="SZN525" s="70"/>
      <c r="SZO525" s="60"/>
      <c r="SZP525" s="61"/>
      <c r="SZQ525" s="70"/>
      <c r="SZR525" s="70"/>
      <c r="SZS525" s="60"/>
      <c r="SZT525" s="61"/>
      <c r="SZU525" s="70"/>
      <c r="SZV525" s="70"/>
      <c r="SZW525" s="60"/>
      <c r="SZX525" s="61"/>
      <c r="SZY525" s="70"/>
      <c r="SZZ525" s="70"/>
      <c r="TAA525" s="60"/>
      <c r="TAB525" s="61"/>
      <c r="TAC525" s="70"/>
      <c r="TAD525" s="70"/>
      <c r="TAE525" s="60"/>
      <c r="TAF525" s="61"/>
      <c r="TAG525" s="70"/>
      <c r="TAH525" s="70"/>
      <c r="TAI525" s="60"/>
      <c r="TAJ525" s="61"/>
      <c r="TAK525" s="70"/>
      <c r="TAL525" s="70"/>
      <c r="TAM525" s="60"/>
      <c r="TAN525" s="61"/>
      <c r="TAO525" s="70"/>
      <c r="TAP525" s="70"/>
      <c r="TAQ525" s="60"/>
      <c r="TAR525" s="61"/>
      <c r="TAS525" s="70"/>
      <c r="TAT525" s="70"/>
      <c r="TAU525" s="60"/>
      <c r="TAV525" s="61"/>
      <c r="TAW525" s="70"/>
      <c r="TAX525" s="70"/>
      <c r="TAY525" s="60"/>
      <c r="TAZ525" s="61"/>
      <c r="TBA525" s="70"/>
      <c r="TBB525" s="70"/>
      <c r="TBC525" s="60"/>
      <c r="TBD525" s="61"/>
      <c r="TBE525" s="70"/>
      <c r="TBF525" s="70"/>
      <c r="TBG525" s="60"/>
      <c r="TBH525" s="61"/>
      <c r="TBI525" s="70"/>
      <c r="TBJ525" s="70"/>
      <c r="TBK525" s="60"/>
      <c r="TBL525" s="61"/>
      <c r="TBM525" s="70"/>
      <c r="TBN525" s="70"/>
      <c r="TBO525" s="60"/>
      <c r="TBP525" s="61"/>
      <c r="TBQ525" s="70"/>
      <c r="TBR525" s="70"/>
      <c r="TBS525" s="60"/>
      <c r="TBT525" s="61"/>
      <c r="TBU525" s="70"/>
      <c r="TBV525" s="70"/>
      <c r="TBW525" s="60"/>
      <c r="TBX525" s="61"/>
      <c r="TBY525" s="70"/>
      <c r="TBZ525" s="70"/>
      <c r="TCA525" s="60"/>
      <c r="TCB525" s="61"/>
      <c r="TCC525" s="70"/>
      <c r="TCD525" s="70"/>
      <c r="TCE525" s="60"/>
      <c r="TCF525" s="61"/>
      <c r="TCG525" s="70"/>
      <c r="TCH525" s="70"/>
      <c r="TCI525" s="60"/>
      <c r="TCJ525" s="61"/>
      <c r="TCK525" s="70"/>
      <c r="TCL525" s="70"/>
      <c r="TCM525" s="60"/>
      <c r="TCN525" s="61"/>
      <c r="TCO525" s="70"/>
      <c r="TCP525" s="70"/>
      <c r="TCQ525" s="60"/>
      <c r="TCR525" s="61"/>
      <c r="TCS525" s="70"/>
      <c r="TCT525" s="70"/>
      <c r="TCU525" s="60"/>
      <c r="TCV525" s="61"/>
      <c r="TCW525" s="70"/>
      <c r="TCX525" s="70"/>
      <c r="TCY525" s="60"/>
      <c r="TCZ525" s="61"/>
      <c r="TDA525" s="70"/>
      <c r="TDB525" s="70"/>
      <c r="TDC525" s="60"/>
      <c r="TDD525" s="61"/>
      <c r="TDE525" s="70"/>
      <c r="TDF525" s="70"/>
      <c r="TDG525" s="60"/>
      <c r="TDH525" s="61"/>
      <c r="TDI525" s="70"/>
      <c r="TDJ525" s="70"/>
      <c r="TDK525" s="60"/>
      <c r="TDL525" s="61"/>
      <c r="TDM525" s="70"/>
      <c r="TDN525" s="70"/>
      <c r="TDO525" s="60"/>
      <c r="TDP525" s="61"/>
      <c r="TDQ525" s="70"/>
      <c r="TDR525" s="70"/>
      <c r="TDS525" s="60"/>
      <c r="TDT525" s="61"/>
      <c r="TDU525" s="70"/>
      <c r="TDV525" s="70"/>
      <c r="TDW525" s="60"/>
      <c r="TDX525" s="61"/>
      <c r="TDY525" s="70"/>
      <c r="TDZ525" s="70"/>
      <c r="TEA525" s="60"/>
      <c r="TEB525" s="61"/>
      <c r="TEC525" s="70"/>
      <c r="TED525" s="70"/>
      <c r="TEE525" s="60"/>
      <c r="TEF525" s="61"/>
      <c r="TEG525" s="70"/>
      <c r="TEH525" s="70"/>
      <c r="TEI525" s="60"/>
      <c r="TEJ525" s="61"/>
      <c r="TEK525" s="70"/>
      <c r="TEL525" s="70"/>
      <c r="TEM525" s="60"/>
      <c r="TEN525" s="61"/>
      <c r="TEO525" s="70"/>
      <c r="TEP525" s="70"/>
      <c r="TEQ525" s="60"/>
      <c r="TER525" s="61"/>
      <c r="TES525" s="70"/>
      <c r="TET525" s="70"/>
      <c r="TEU525" s="60"/>
      <c r="TEV525" s="61"/>
      <c r="TEW525" s="70"/>
      <c r="TEX525" s="70"/>
      <c r="TEY525" s="60"/>
      <c r="TEZ525" s="61"/>
      <c r="TFA525" s="70"/>
      <c r="TFB525" s="70"/>
      <c r="TFC525" s="60"/>
      <c r="TFD525" s="61"/>
      <c r="TFE525" s="70"/>
      <c r="TFF525" s="70"/>
      <c r="TFG525" s="60"/>
      <c r="TFH525" s="61"/>
      <c r="TFI525" s="70"/>
      <c r="TFJ525" s="70"/>
      <c r="TFK525" s="60"/>
      <c r="TFL525" s="61"/>
      <c r="TFM525" s="70"/>
      <c r="TFN525" s="70"/>
      <c r="TFO525" s="60"/>
      <c r="TFP525" s="61"/>
      <c r="TFQ525" s="70"/>
      <c r="TFR525" s="70"/>
      <c r="TFS525" s="60"/>
      <c r="TFT525" s="61"/>
      <c r="TFU525" s="70"/>
      <c r="TFV525" s="70"/>
      <c r="TFW525" s="60"/>
      <c r="TFX525" s="61"/>
      <c r="TFY525" s="70"/>
      <c r="TFZ525" s="70"/>
      <c r="TGA525" s="60"/>
      <c r="TGB525" s="61"/>
      <c r="TGC525" s="70"/>
      <c r="TGD525" s="70"/>
      <c r="TGE525" s="60"/>
      <c r="TGF525" s="61"/>
      <c r="TGG525" s="70"/>
      <c r="TGH525" s="70"/>
      <c r="TGI525" s="60"/>
      <c r="TGJ525" s="61"/>
      <c r="TGK525" s="70"/>
      <c r="TGL525" s="70"/>
      <c r="TGM525" s="60"/>
      <c r="TGN525" s="61"/>
      <c r="TGO525" s="70"/>
      <c r="TGP525" s="70"/>
      <c r="TGQ525" s="60"/>
      <c r="TGR525" s="61"/>
      <c r="TGS525" s="70"/>
      <c r="TGT525" s="70"/>
      <c r="TGU525" s="60"/>
      <c r="TGV525" s="61"/>
      <c r="TGW525" s="70"/>
      <c r="TGX525" s="70"/>
      <c r="TGY525" s="60"/>
      <c r="TGZ525" s="61"/>
      <c r="THA525" s="70"/>
      <c r="THB525" s="70"/>
      <c r="THC525" s="60"/>
      <c r="THD525" s="61"/>
      <c r="THE525" s="70"/>
      <c r="THF525" s="70"/>
      <c r="THG525" s="60"/>
      <c r="THH525" s="61"/>
      <c r="THI525" s="70"/>
      <c r="THJ525" s="70"/>
      <c r="THK525" s="60"/>
      <c r="THL525" s="61"/>
      <c r="THM525" s="70"/>
      <c r="THN525" s="70"/>
      <c r="THO525" s="60"/>
      <c r="THP525" s="61"/>
      <c r="THQ525" s="70"/>
      <c r="THR525" s="70"/>
      <c r="THS525" s="60"/>
      <c r="THT525" s="61"/>
      <c r="THU525" s="70"/>
      <c r="THV525" s="70"/>
      <c r="THW525" s="60"/>
      <c r="THX525" s="61"/>
      <c r="THY525" s="70"/>
      <c r="THZ525" s="70"/>
      <c r="TIA525" s="60"/>
      <c r="TIB525" s="61"/>
      <c r="TIC525" s="70"/>
      <c r="TID525" s="70"/>
      <c r="TIE525" s="60"/>
      <c r="TIF525" s="61"/>
      <c r="TIG525" s="70"/>
      <c r="TIH525" s="70"/>
      <c r="TII525" s="60"/>
      <c r="TIJ525" s="61"/>
      <c r="TIK525" s="70"/>
      <c r="TIL525" s="70"/>
      <c r="TIM525" s="60"/>
      <c r="TIN525" s="61"/>
      <c r="TIO525" s="70"/>
      <c r="TIP525" s="70"/>
      <c r="TIQ525" s="60"/>
      <c r="TIR525" s="61"/>
      <c r="TIS525" s="70"/>
      <c r="TIT525" s="70"/>
      <c r="TIU525" s="60"/>
      <c r="TIV525" s="61"/>
      <c r="TIW525" s="70"/>
      <c r="TIX525" s="70"/>
      <c r="TIY525" s="60"/>
      <c r="TIZ525" s="61"/>
      <c r="TJA525" s="70"/>
      <c r="TJB525" s="70"/>
      <c r="TJC525" s="60"/>
      <c r="TJD525" s="61"/>
      <c r="TJE525" s="70"/>
      <c r="TJF525" s="70"/>
      <c r="TJG525" s="60"/>
      <c r="TJH525" s="61"/>
      <c r="TJI525" s="70"/>
      <c r="TJJ525" s="70"/>
      <c r="TJK525" s="60"/>
      <c r="TJL525" s="61"/>
      <c r="TJM525" s="70"/>
      <c r="TJN525" s="70"/>
      <c r="TJO525" s="60"/>
      <c r="TJP525" s="61"/>
      <c r="TJQ525" s="70"/>
      <c r="TJR525" s="70"/>
      <c r="TJS525" s="60"/>
      <c r="TJT525" s="61"/>
      <c r="TJU525" s="70"/>
      <c r="TJV525" s="70"/>
      <c r="TJW525" s="60"/>
      <c r="TJX525" s="61"/>
      <c r="TJY525" s="70"/>
      <c r="TJZ525" s="70"/>
      <c r="TKA525" s="60"/>
      <c r="TKB525" s="61"/>
      <c r="TKC525" s="70"/>
      <c r="TKD525" s="70"/>
      <c r="TKE525" s="60"/>
      <c r="TKF525" s="61"/>
      <c r="TKG525" s="70"/>
      <c r="TKH525" s="70"/>
      <c r="TKI525" s="60"/>
      <c r="TKJ525" s="61"/>
      <c r="TKK525" s="70"/>
      <c r="TKL525" s="70"/>
      <c r="TKM525" s="60"/>
      <c r="TKN525" s="61"/>
      <c r="TKO525" s="70"/>
      <c r="TKP525" s="70"/>
      <c r="TKQ525" s="60"/>
      <c r="TKR525" s="61"/>
      <c r="TKS525" s="70"/>
      <c r="TKT525" s="70"/>
      <c r="TKU525" s="60"/>
      <c r="TKV525" s="61"/>
      <c r="TKW525" s="70"/>
      <c r="TKX525" s="70"/>
      <c r="TKY525" s="60"/>
      <c r="TKZ525" s="61"/>
      <c r="TLA525" s="70"/>
      <c r="TLB525" s="70"/>
      <c r="TLC525" s="60"/>
      <c r="TLD525" s="61"/>
      <c r="TLE525" s="70"/>
      <c r="TLF525" s="70"/>
      <c r="TLG525" s="60"/>
      <c r="TLH525" s="61"/>
      <c r="TLI525" s="70"/>
      <c r="TLJ525" s="70"/>
      <c r="TLK525" s="60"/>
      <c r="TLL525" s="61"/>
      <c r="TLM525" s="70"/>
      <c r="TLN525" s="70"/>
      <c r="TLO525" s="60"/>
      <c r="TLP525" s="61"/>
      <c r="TLQ525" s="70"/>
      <c r="TLR525" s="70"/>
      <c r="TLS525" s="60"/>
      <c r="TLT525" s="61"/>
      <c r="TLU525" s="70"/>
      <c r="TLV525" s="70"/>
      <c r="TLW525" s="60"/>
      <c r="TLX525" s="61"/>
      <c r="TLY525" s="70"/>
      <c r="TLZ525" s="70"/>
      <c r="TMA525" s="60"/>
      <c r="TMB525" s="61"/>
      <c r="TMC525" s="70"/>
      <c r="TMD525" s="70"/>
      <c r="TME525" s="60"/>
      <c r="TMF525" s="61"/>
      <c r="TMG525" s="70"/>
      <c r="TMH525" s="70"/>
      <c r="TMI525" s="60"/>
      <c r="TMJ525" s="61"/>
      <c r="TMK525" s="70"/>
      <c r="TML525" s="70"/>
      <c r="TMM525" s="60"/>
      <c r="TMN525" s="61"/>
      <c r="TMO525" s="70"/>
      <c r="TMP525" s="70"/>
      <c r="TMQ525" s="60"/>
      <c r="TMR525" s="61"/>
      <c r="TMS525" s="70"/>
      <c r="TMT525" s="70"/>
      <c r="TMU525" s="60"/>
      <c r="TMV525" s="61"/>
      <c r="TMW525" s="70"/>
      <c r="TMX525" s="70"/>
      <c r="TMY525" s="60"/>
      <c r="TMZ525" s="61"/>
      <c r="TNA525" s="70"/>
      <c r="TNB525" s="70"/>
      <c r="TNC525" s="60"/>
      <c r="TND525" s="61"/>
      <c r="TNE525" s="70"/>
      <c r="TNF525" s="70"/>
      <c r="TNG525" s="60"/>
      <c r="TNH525" s="61"/>
      <c r="TNI525" s="70"/>
      <c r="TNJ525" s="70"/>
      <c r="TNK525" s="60"/>
      <c r="TNL525" s="61"/>
      <c r="TNM525" s="70"/>
      <c r="TNN525" s="70"/>
      <c r="TNO525" s="60"/>
      <c r="TNP525" s="61"/>
      <c r="TNQ525" s="70"/>
      <c r="TNR525" s="70"/>
      <c r="TNS525" s="60"/>
      <c r="TNT525" s="61"/>
      <c r="TNU525" s="70"/>
      <c r="TNV525" s="70"/>
      <c r="TNW525" s="60"/>
      <c r="TNX525" s="61"/>
      <c r="TNY525" s="70"/>
      <c r="TNZ525" s="70"/>
      <c r="TOA525" s="60"/>
      <c r="TOB525" s="61"/>
      <c r="TOC525" s="70"/>
      <c r="TOD525" s="70"/>
      <c r="TOE525" s="60"/>
      <c r="TOF525" s="61"/>
      <c r="TOG525" s="70"/>
      <c r="TOH525" s="70"/>
      <c r="TOI525" s="60"/>
      <c r="TOJ525" s="61"/>
      <c r="TOK525" s="70"/>
      <c r="TOL525" s="70"/>
      <c r="TOM525" s="60"/>
      <c r="TON525" s="61"/>
      <c r="TOO525" s="70"/>
      <c r="TOP525" s="70"/>
      <c r="TOQ525" s="60"/>
      <c r="TOR525" s="61"/>
      <c r="TOS525" s="70"/>
      <c r="TOT525" s="70"/>
      <c r="TOU525" s="60"/>
      <c r="TOV525" s="61"/>
      <c r="TOW525" s="70"/>
      <c r="TOX525" s="70"/>
      <c r="TOY525" s="60"/>
      <c r="TOZ525" s="61"/>
      <c r="TPA525" s="70"/>
      <c r="TPB525" s="70"/>
      <c r="TPC525" s="60"/>
      <c r="TPD525" s="61"/>
      <c r="TPE525" s="70"/>
      <c r="TPF525" s="70"/>
      <c r="TPG525" s="60"/>
      <c r="TPH525" s="61"/>
      <c r="TPI525" s="70"/>
      <c r="TPJ525" s="70"/>
      <c r="TPK525" s="60"/>
      <c r="TPL525" s="61"/>
      <c r="TPM525" s="70"/>
      <c r="TPN525" s="70"/>
      <c r="TPO525" s="60"/>
      <c r="TPP525" s="61"/>
      <c r="TPQ525" s="70"/>
      <c r="TPR525" s="70"/>
      <c r="TPS525" s="60"/>
      <c r="TPT525" s="61"/>
      <c r="TPU525" s="70"/>
      <c r="TPV525" s="70"/>
      <c r="TPW525" s="60"/>
      <c r="TPX525" s="61"/>
      <c r="TPY525" s="70"/>
      <c r="TPZ525" s="70"/>
      <c r="TQA525" s="60"/>
      <c r="TQB525" s="61"/>
      <c r="TQC525" s="70"/>
      <c r="TQD525" s="70"/>
      <c r="TQE525" s="60"/>
      <c r="TQF525" s="61"/>
      <c r="TQG525" s="70"/>
      <c r="TQH525" s="70"/>
      <c r="TQI525" s="60"/>
      <c r="TQJ525" s="61"/>
      <c r="TQK525" s="70"/>
      <c r="TQL525" s="70"/>
      <c r="TQM525" s="60"/>
      <c r="TQN525" s="61"/>
      <c r="TQO525" s="70"/>
      <c r="TQP525" s="70"/>
      <c r="TQQ525" s="60"/>
      <c r="TQR525" s="61"/>
      <c r="TQS525" s="70"/>
      <c r="TQT525" s="70"/>
      <c r="TQU525" s="60"/>
      <c r="TQV525" s="61"/>
      <c r="TQW525" s="70"/>
      <c r="TQX525" s="70"/>
      <c r="TQY525" s="60"/>
      <c r="TQZ525" s="61"/>
      <c r="TRA525" s="70"/>
      <c r="TRB525" s="70"/>
      <c r="TRC525" s="60"/>
      <c r="TRD525" s="61"/>
      <c r="TRE525" s="70"/>
      <c r="TRF525" s="70"/>
      <c r="TRG525" s="60"/>
      <c r="TRH525" s="61"/>
      <c r="TRI525" s="70"/>
      <c r="TRJ525" s="70"/>
      <c r="TRK525" s="60"/>
      <c r="TRL525" s="61"/>
      <c r="TRM525" s="70"/>
      <c r="TRN525" s="70"/>
      <c r="TRO525" s="60"/>
      <c r="TRP525" s="61"/>
      <c r="TRQ525" s="70"/>
      <c r="TRR525" s="70"/>
      <c r="TRS525" s="60"/>
      <c r="TRT525" s="61"/>
      <c r="TRU525" s="70"/>
      <c r="TRV525" s="70"/>
      <c r="TRW525" s="60"/>
      <c r="TRX525" s="61"/>
      <c r="TRY525" s="70"/>
      <c r="TRZ525" s="70"/>
      <c r="TSA525" s="60"/>
      <c r="TSB525" s="61"/>
      <c r="TSC525" s="70"/>
      <c r="TSD525" s="70"/>
      <c r="TSE525" s="60"/>
      <c r="TSF525" s="61"/>
      <c r="TSG525" s="70"/>
      <c r="TSH525" s="70"/>
      <c r="TSI525" s="60"/>
      <c r="TSJ525" s="61"/>
      <c r="TSK525" s="70"/>
      <c r="TSL525" s="70"/>
      <c r="TSM525" s="60"/>
      <c r="TSN525" s="61"/>
      <c r="TSO525" s="70"/>
      <c r="TSP525" s="70"/>
      <c r="TSQ525" s="60"/>
      <c r="TSR525" s="61"/>
      <c r="TSS525" s="70"/>
      <c r="TST525" s="70"/>
      <c r="TSU525" s="60"/>
      <c r="TSV525" s="61"/>
      <c r="TSW525" s="70"/>
      <c r="TSX525" s="70"/>
      <c r="TSY525" s="60"/>
      <c r="TSZ525" s="61"/>
      <c r="TTA525" s="70"/>
      <c r="TTB525" s="70"/>
      <c r="TTC525" s="60"/>
      <c r="TTD525" s="61"/>
      <c r="TTE525" s="70"/>
      <c r="TTF525" s="70"/>
      <c r="TTG525" s="60"/>
      <c r="TTH525" s="61"/>
      <c r="TTI525" s="70"/>
      <c r="TTJ525" s="70"/>
      <c r="TTK525" s="60"/>
      <c r="TTL525" s="61"/>
      <c r="TTM525" s="70"/>
      <c r="TTN525" s="70"/>
      <c r="TTO525" s="60"/>
      <c r="TTP525" s="61"/>
      <c r="TTQ525" s="70"/>
      <c r="TTR525" s="70"/>
      <c r="TTS525" s="60"/>
      <c r="TTT525" s="61"/>
      <c r="TTU525" s="70"/>
      <c r="TTV525" s="70"/>
      <c r="TTW525" s="60"/>
      <c r="TTX525" s="61"/>
      <c r="TTY525" s="70"/>
      <c r="TTZ525" s="70"/>
      <c r="TUA525" s="60"/>
      <c r="TUB525" s="61"/>
      <c r="TUC525" s="70"/>
      <c r="TUD525" s="70"/>
      <c r="TUE525" s="60"/>
      <c r="TUF525" s="61"/>
      <c r="TUG525" s="70"/>
      <c r="TUH525" s="70"/>
      <c r="TUI525" s="60"/>
      <c r="TUJ525" s="61"/>
      <c r="TUK525" s="70"/>
      <c r="TUL525" s="70"/>
      <c r="TUM525" s="60"/>
      <c r="TUN525" s="61"/>
      <c r="TUO525" s="70"/>
      <c r="TUP525" s="70"/>
      <c r="TUQ525" s="60"/>
      <c r="TUR525" s="61"/>
      <c r="TUS525" s="70"/>
      <c r="TUT525" s="70"/>
      <c r="TUU525" s="60"/>
      <c r="TUV525" s="61"/>
      <c r="TUW525" s="70"/>
      <c r="TUX525" s="70"/>
      <c r="TUY525" s="60"/>
      <c r="TUZ525" s="61"/>
      <c r="TVA525" s="70"/>
      <c r="TVB525" s="70"/>
      <c r="TVC525" s="60"/>
      <c r="TVD525" s="61"/>
      <c r="TVE525" s="70"/>
      <c r="TVF525" s="70"/>
      <c r="TVG525" s="60"/>
      <c r="TVH525" s="61"/>
      <c r="TVI525" s="70"/>
      <c r="TVJ525" s="70"/>
      <c r="TVK525" s="60"/>
      <c r="TVL525" s="61"/>
      <c r="TVM525" s="70"/>
      <c r="TVN525" s="70"/>
      <c r="TVO525" s="60"/>
      <c r="TVP525" s="61"/>
      <c r="TVQ525" s="70"/>
      <c r="TVR525" s="70"/>
      <c r="TVS525" s="60"/>
      <c r="TVT525" s="61"/>
      <c r="TVU525" s="70"/>
      <c r="TVV525" s="70"/>
      <c r="TVW525" s="60"/>
      <c r="TVX525" s="61"/>
      <c r="TVY525" s="70"/>
      <c r="TVZ525" s="70"/>
      <c r="TWA525" s="60"/>
      <c r="TWB525" s="61"/>
      <c r="TWC525" s="70"/>
      <c r="TWD525" s="70"/>
      <c r="TWE525" s="60"/>
      <c r="TWF525" s="61"/>
      <c r="TWG525" s="70"/>
      <c r="TWH525" s="70"/>
      <c r="TWI525" s="60"/>
      <c r="TWJ525" s="61"/>
      <c r="TWK525" s="70"/>
      <c r="TWL525" s="70"/>
      <c r="TWM525" s="60"/>
      <c r="TWN525" s="61"/>
      <c r="TWO525" s="70"/>
      <c r="TWP525" s="70"/>
      <c r="TWQ525" s="60"/>
      <c r="TWR525" s="61"/>
      <c r="TWS525" s="70"/>
      <c r="TWT525" s="70"/>
      <c r="TWU525" s="60"/>
      <c r="TWV525" s="61"/>
      <c r="TWW525" s="70"/>
      <c r="TWX525" s="70"/>
      <c r="TWY525" s="60"/>
      <c r="TWZ525" s="61"/>
      <c r="TXA525" s="70"/>
      <c r="TXB525" s="70"/>
      <c r="TXC525" s="60"/>
      <c r="TXD525" s="61"/>
      <c r="TXE525" s="70"/>
      <c r="TXF525" s="70"/>
      <c r="TXG525" s="60"/>
      <c r="TXH525" s="61"/>
      <c r="TXI525" s="70"/>
      <c r="TXJ525" s="70"/>
      <c r="TXK525" s="60"/>
      <c r="TXL525" s="61"/>
      <c r="TXM525" s="70"/>
      <c r="TXN525" s="70"/>
      <c r="TXO525" s="60"/>
      <c r="TXP525" s="61"/>
      <c r="TXQ525" s="70"/>
      <c r="TXR525" s="70"/>
      <c r="TXS525" s="60"/>
      <c r="TXT525" s="61"/>
      <c r="TXU525" s="70"/>
      <c r="TXV525" s="70"/>
      <c r="TXW525" s="60"/>
      <c r="TXX525" s="61"/>
      <c r="TXY525" s="70"/>
      <c r="TXZ525" s="70"/>
      <c r="TYA525" s="60"/>
      <c r="TYB525" s="61"/>
      <c r="TYC525" s="70"/>
      <c r="TYD525" s="70"/>
      <c r="TYE525" s="60"/>
      <c r="TYF525" s="61"/>
      <c r="TYG525" s="70"/>
      <c r="TYH525" s="70"/>
      <c r="TYI525" s="60"/>
      <c r="TYJ525" s="61"/>
      <c r="TYK525" s="70"/>
      <c r="TYL525" s="70"/>
      <c r="TYM525" s="60"/>
      <c r="TYN525" s="61"/>
      <c r="TYO525" s="70"/>
      <c r="TYP525" s="70"/>
      <c r="TYQ525" s="60"/>
      <c r="TYR525" s="61"/>
      <c r="TYS525" s="70"/>
      <c r="TYT525" s="70"/>
      <c r="TYU525" s="60"/>
      <c r="TYV525" s="61"/>
      <c r="TYW525" s="70"/>
      <c r="TYX525" s="70"/>
      <c r="TYY525" s="60"/>
      <c r="TYZ525" s="61"/>
      <c r="TZA525" s="70"/>
      <c r="TZB525" s="70"/>
      <c r="TZC525" s="60"/>
      <c r="TZD525" s="61"/>
      <c r="TZE525" s="70"/>
      <c r="TZF525" s="70"/>
      <c r="TZG525" s="60"/>
      <c r="TZH525" s="61"/>
      <c r="TZI525" s="70"/>
      <c r="TZJ525" s="70"/>
      <c r="TZK525" s="60"/>
      <c r="TZL525" s="61"/>
      <c r="TZM525" s="70"/>
      <c r="TZN525" s="70"/>
      <c r="TZO525" s="60"/>
      <c r="TZP525" s="61"/>
      <c r="TZQ525" s="70"/>
      <c r="TZR525" s="70"/>
      <c r="TZS525" s="60"/>
      <c r="TZT525" s="61"/>
      <c r="TZU525" s="70"/>
      <c r="TZV525" s="70"/>
      <c r="TZW525" s="60"/>
      <c r="TZX525" s="61"/>
      <c r="TZY525" s="70"/>
      <c r="TZZ525" s="70"/>
      <c r="UAA525" s="60"/>
      <c r="UAB525" s="61"/>
      <c r="UAC525" s="70"/>
      <c r="UAD525" s="70"/>
      <c r="UAE525" s="60"/>
      <c r="UAF525" s="61"/>
      <c r="UAG525" s="70"/>
      <c r="UAH525" s="70"/>
      <c r="UAI525" s="60"/>
      <c r="UAJ525" s="61"/>
      <c r="UAK525" s="70"/>
      <c r="UAL525" s="70"/>
      <c r="UAM525" s="60"/>
      <c r="UAN525" s="61"/>
      <c r="UAO525" s="70"/>
      <c r="UAP525" s="70"/>
      <c r="UAQ525" s="60"/>
      <c r="UAR525" s="61"/>
      <c r="UAS525" s="70"/>
      <c r="UAT525" s="70"/>
      <c r="UAU525" s="60"/>
      <c r="UAV525" s="61"/>
      <c r="UAW525" s="70"/>
      <c r="UAX525" s="70"/>
      <c r="UAY525" s="60"/>
      <c r="UAZ525" s="61"/>
      <c r="UBA525" s="70"/>
      <c r="UBB525" s="70"/>
      <c r="UBC525" s="60"/>
      <c r="UBD525" s="61"/>
      <c r="UBE525" s="70"/>
      <c r="UBF525" s="70"/>
      <c r="UBG525" s="60"/>
      <c r="UBH525" s="61"/>
      <c r="UBI525" s="70"/>
      <c r="UBJ525" s="70"/>
      <c r="UBK525" s="60"/>
      <c r="UBL525" s="61"/>
      <c r="UBM525" s="70"/>
      <c r="UBN525" s="70"/>
      <c r="UBO525" s="60"/>
      <c r="UBP525" s="61"/>
      <c r="UBQ525" s="70"/>
      <c r="UBR525" s="70"/>
      <c r="UBS525" s="60"/>
      <c r="UBT525" s="61"/>
      <c r="UBU525" s="70"/>
      <c r="UBV525" s="70"/>
      <c r="UBW525" s="60"/>
      <c r="UBX525" s="61"/>
      <c r="UBY525" s="70"/>
      <c r="UBZ525" s="70"/>
      <c r="UCA525" s="60"/>
      <c r="UCB525" s="61"/>
      <c r="UCC525" s="70"/>
      <c r="UCD525" s="70"/>
      <c r="UCE525" s="60"/>
      <c r="UCF525" s="61"/>
      <c r="UCG525" s="70"/>
      <c r="UCH525" s="70"/>
      <c r="UCI525" s="60"/>
      <c r="UCJ525" s="61"/>
      <c r="UCK525" s="70"/>
      <c r="UCL525" s="70"/>
      <c r="UCM525" s="60"/>
      <c r="UCN525" s="61"/>
      <c r="UCO525" s="70"/>
      <c r="UCP525" s="70"/>
      <c r="UCQ525" s="60"/>
      <c r="UCR525" s="61"/>
      <c r="UCS525" s="70"/>
      <c r="UCT525" s="70"/>
      <c r="UCU525" s="60"/>
      <c r="UCV525" s="61"/>
      <c r="UCW525" s="70"/>
      <c r="UCX525" s="70"/>
      <c r="UCY525" s="60"/>
      <c r="UCZ525" s="61"/>
      <c r="UDA525" s="70"/>
      <c r="UDB525" s="70"/>
      <c r="UDC525" s="60"/>
      <c r="UDD525" s="61"/>
      <c r="UDE525" s="70"/>
      <c r="UDF525" s="70"/>
      <c r="UDG525" s="60"/>
      <c r="UDH525" s="61"/>
      <c r="UDI525" s="70"/>
      <c r="UDJ525" s="70"/>
      <c r="UDK525" s="60"/>
      <c r="UDL525" s="61"/>
      <c r="UDM525" s="70"/>
      <c r="UDN525" s="70"/>
      <c r="UDO525" s="60"/>
      <c r="UDP525" s="61"/>
      <c r="UDQ525" s="70"/>
      <c r="UDR525" s="70"/>
      <c r="UDS525" s="60"/>
      <c r="UDT525" s="61"/>
      <c r="UDU525" s="70"/>
      <c r="UDV525" s="70"/>
      <c r="UDW525" s="60"/>
      <c r="UDX525" s="61"/>
      <c r="UDY525" s="70"/>
      <c r="UDZ525" s="70"/>
      <c r="UEA525" s="60"/>
      <c r="UEB525" s="61"/>
      <c r="UEC525" s="70"/>
      <c r="UED525" s="70"/>
      <c r="UEE525" s="60"/>
      <c r="UEF525" s="61"/>
      <c r="UEG525" s="70"/>
      <c r="UEH525" s="70"/>
      <c r="UEI525" s="60"/>
      <c r="UEJ525" s="61"/>
      <c r="UEK525" s="70"/>
      <c r="UEL525" s="70"/>
      <c r="UEM525" s="60"/>
      <c r="UEN525" s="61"/>
      <c r="UEO525" s="70"/>
      <c r="UEP525" s="70"/>
      <c r="UEQ525" s="60"/>
      <c r="UER525" s="61"/>
      <c r="UES525" s="70"/>
      <c r="UET525" s="70"/>
      <c r="UEU525" s="60"/>
      <c r="UEV525" s="61"/>
      <c r="UEW525" s="70"/>
      <c r="UEX525" s="70"/>
      <c r="UEY525" s="60"/>
      <c r="UEZ525" s="61"/>
      <c r="UFA525" s="70"/>
      <c r="UFB525" s="70"/>
      <c r="UFC525" s="60"/>
      <c r="UFD525" s="61"/>
      <c r="UFE525" s="70"/>
      <c r="UFF525" s="70"/>
      <c r="UFG525" s="60"/>
      <c r="UFH525" s="61"/>
      <c r="UFI525" s="70"/>
      <c r="UFJ525" s="70"/>
      <c r="UFK525" s="60"/>
      <c r="UFL525" s="61"/>
      <c r="UFM525" s="70"/>
      <c r="UFN525" s="70"/>
      <c r="UFO525" s="60"/>
      <c r="UFP525" s="61"/>
      <c r="UFQ525" s="70"/>
      <c r="UFR525" s="70"/>
      <c r="UFS525" s="60"/>
      <c r="UFT525" s="61"/>
      <c r="UFU525" s="70"/>
      <c r="UFV525" s="70"/>
      <c r="UFW525" s="60"/>
      <c r="UFX525" s="61"/>
      <c r="UFY525" s="70"/>
      <c r="UFZ525" s="70"/>
      <c r="UGA525" s="60"/>
      <c r="UGB525" s="61"/>
      <c r="UGC525" s="70"/>
      <c r="UGD525" s="70"/>
      <c r="UGE525" s="60"/>
      <c r="UGF525" s="61"/>
      <c r="UGG525" s="70"/>
      <c r="UGH525" s="70"/>
      <c r="UGI525" s="60"/>
      <c r="UGJ525" s="61"/>
      <c r="UGK525" s="70"/>
      <c r="UGL525" s="70"/>
      <c r="UGM525" s="60"/>
      <c r="UGN525" s="61"/>
      <c r="UGO525" s="70"/>
      <c r="UGP525" s="70"/>
      <c r="UGQ525" s="60"/>
      <c r="UGR525" s="61"/>
      <c r="UGS525" s="70"/>
      <c r="UGT525" s="70"/>
      <c r="UGU525" s="60"/>
      <c r="UGV525" s="61"/>
      <c r="UGW525" s="70"/>
      <c r="UGX525" s="70"/>
      <c r="UGY525" s="60"/>
      <c r="UGZ525" s="61"/>
      <c r="UHA525" s="70"/>
      <c r="UHB525" s="70"/>
      <c r="UHC525" s="60"/>
      <c r="UHD525" s="61"/>
      <c r="UHE525" s="70"/>
      <c r="UHF525" s="70"/>
      <c r="UHG525" s="60"/>
      <c r="UHH525" s="61"/>
      <c r="UHI525" s="70"/>
      <c r="UHJ525" s="70"/>
      <c r="UHK525" s="60"/>
      <c r="UHL525" s="61"/>
      <c r="UHM525" s="70"/>
      <c r="UHN525" s="70"/>
      <c r="UHO525" s="60"/>
      <c r="UHP525" s="61"/>
      <c r="UHQ525" s="70"/>
      <c r="UHR525" s="70"/>
      <c r="UHS525" s="60"/>
      <c r="UHT525" s="61"/>
      <c r="UHU525" s="70"/>
      <c r="UHV525" s="70"/>
      <c r="UHW525" s="60"/>
      <c r="UHX525" s="61"/>
      <c r="UHY525" s="70"/>
      <c r="UHZ525" s="70"/>
      <c r="UIA525" s="60"/>
      <c r="UIB525" s="61"/>
      <c r="UIC525" s="70"/>
      <c r="UID525" s="70"/>
      <c r="UIE525" s="60"/>
      <c r="UIF525" s="61"/>
      <c r="UIG525" s="70"/>
      <c r="UIH525" s="70"/>
      <c r="UII525" s="60"/>
      <c r="UIJ525" s="61"/>
      <c r="UIK525" s="70"/>
      <c r="UIL525" s="70"/>
      <c r="UIM525" s="60"/>
      <c r="UIN525" s="61"/>
      <c r="UIO525" s="70"/>
      <c r="UIP525" s="70"/>
      <c r="UIQ525" s="60"/>
      <c r="UIR525" s="61"/>
      <c r="UIS525" s="70"/>
      <c r="UIT525" s="70"/>
      <c r="UIU525" s="60"/>
      <c r="UIV525" s="61"/>
      <c r="UIW525" s="70"/>
      <c r="UIX525" s="70"/>
      <c r="UIY525" s="60"/>
      <c r="UIZ525" s="61"/>
      <c r="UJA525" s="70"/>
      <c r="UJB525" s="70"/>
      <c r="UJC525" s="60"/>
      <c r="UJD525" s="61"/>
      <c r="UJE525" s="70"/>
      <c r="UJF525" s="70"/>
      <c r="UJG525" s="60"/>
      <c r="UJH525" s="61"/>
      <c r="UJI525" s="70"/>
      <c r="UJJ525" s="70"/>
      <c r="UJK525" s="60"/>
      <c r="UJL525" s="61"/>
      <c r="UJM525" s="70"/>
      <c r="UJN525" s="70"/>
      <c r="UJO525" s="60"/>
      <c r="UJP525" s="61"/>
      <c r="UJQ525" s="70"/>
      <c r="UJR525" s="70"/>
      <c r="UJS525" s="60"/>
      <c r="UJT525" s="61"/>
      <c r="UJU525" s="70"/>
      <c r="UJV525" s="70"/>
      <c r="UJW525" s="60"/>
      <c r="UJX525" s="61"/>
      <c r="UJY525" s="70"/>
      <c r="UJZ525" s="70"/>
      <c r="UKA525" s="60"/>
      <c r="UKB525" s="61"/>
      <c r="UKC525" s="70"/>
      <c r="UKD525" s="70"/>
      <c r="UKE525" s="60"/>
      <c r="UKF525" s="61"/>
      <c r="UKG525" s="70"/>
      <c r="UKH525" s="70"/>
      <c r="UKI525" s="60"/>
      <c r="UKJ525" s="61"/>
      <c r="UKK525" s="70"/>
      <c r="UKL525" s="70"/>
      <c r="UKM525" s="60"/>
      <c r="UKN525" s="61"/>
      <c r="UKO525" s="70"/>
      <c r="UKP525" s="70"/>
      <c r="UKQ525" s="60"/>
      <c r="UKR525" s="61"/>
      <c r="UKS525" s="70"/>
      <c r="UKT525" s="70"/>
      <c r="UKU525" s="60"/>
      <c r="UKV525" s="61"/>
      <c r="UKW525" s="70"/>
      <c r="UKX525" s="70"/>
      <c r="UKY525" s="60"/>
      <c r="UKZ525" s="61"/>
      <c r="ULA525" s="70"/>
      <c r="ULB525" s="70"/>
      <c r="ULC525" s="60"/>
      <c r="ULD525" s="61"/>
      <c r="ULE525" s="70"/>
      <c r="ULF525" s="70"/>
      <c r="ULG525" s="60"/>
      <c r="ULH525" s="61"/>
      <c r="ULI525" s="70"/>
      <c r="ULJ525" s="70"/>
      <c r="ULK525" s="60"/>
      <c r="ULL525" s="61"/>
      <c r="ULM525" s="70"/>
      <c r="ULN525" s="70"/>
      <c r="ULO525" s="60"/>
      <c r="ULP525" s="61"/>
      <c r="ULQ525" s="70"/>
      <c r="ULR525" s="70"/>
      <c r="ULS525" s="60"/>
      <c r="ULT525" s="61"/>
      <c r="ULU525" s="70"/>
      <c r="ULV525" s="70"/>
      <c r="ULW525" s="60"/>
      <c r="ULX525" s="61"/>
      <c r="ULY525" s="70"/>
      <c r="ULZ525" s="70"/>
      <c r="UMA525" s="60"/>
      <c r="UMB525" s="61"/>
      <c r="UMC525" s="70"/>
      <c r="UMD525" s="70"/>
      <c r="UME525" s="60"/>
      <c r="UMF525" s="61"/>
      <c r="UMG525" s="70"/>
      <c r="UMH525" s="70"/>
      <c r="UMI525" s="60"/>
      <c r="UMJ525" s="61"/>
      <c r="UMK525" s="70"/>
      <c r="UML525" s="70"/>
      <c r="UMM525" s="60"/>
      <c r="UMN525" s="61"/>
      <c r="UMO525" s="70"/>
      <c r="UMP525" s="70"/>
      <c r="UMQ525" s="60"/>
      <c r="UMR525" s="61"/>
      <c r="UMS525" s="70"/>
      <c r="UMT525" s="70"/>
      <c r="UMU525" s="60"/>
      <c r="UMV525" s="61"/>
      <c r="UMW525" s="70"/>
      <c r="UMX525" s="70"/>
      <c r="UMY525" s="60"/>
      <c r="UMZ525" s="61"/>
      <c r="UNA525" s="70"/>
      <c r="UNB525" s="70"/>
      <c r="UNC525" s="60"/>
      <c r="UND525" s="61"/>
      <c r="UNE525" s="70"/>
      <c r="UNF525" s="70"/>
      <c r="UNG525" s="60"/>
      <c r="UNH525" s="61"/>
      <c r="UNI525" s="70"/>
      <c r="UNJ525" s="70"/>
      <c r="UNK525" s="60"/>
      <c r="UNL525" s="61"/>
      <c r="UNM525" s="70"/>
      <c r="UNN525" s="70"/>
      <c r="UNO525" s="60"/>
      <c r="UNP525" s="61"/>
      <c r="UNQ525" s="70"/>
      <c r="UNR525" s="70"/>
      <c r="UNS525" s="60"/>
      <c r="UNT525" s="61"/>
      <c r="UNU525" s="70"/>
      <c r="UNV525" s="70"/>
      <c r="UNW525" s="60"/>
      <c r="UNX525" s="61"/>
      <c r="UNY525" s="70"/>
      <c r="UNZ525" s="70"/>
      <c r="UOA525" s="60"/>
      <c r="UOB525" s="61"/>
      <c r="UOC525" s="70"/>
      <c r="UOD525" s="70"/>
      <c r="UOE525" s="60"/>
      <c r="UOF525" s="61"/>
      <c r="UOG525" s="70"/>
      <c r="UOH525" s="70"/>
      <c r="UOI525" s="60"/>
      <c r="UOJ525" s="61"/>
      <c r="UOK525" s="70"/>
      <c r="UOL525" s="70"/>
      <c r="UOM525" s="60"/>
      <c r="UON525" s="61"/>
      <c r="UOO525" s="70"/>
      <c r="UOP525" s="70"/>
      <c r="UOQ525" s="60"/>
      <c r="UOR525" s="61"/>
      <c r="UOS525" s="70"/>
      <c r="UOT525" s="70"/>
      <c r="UOU525" s="60"/>
      <c r="UOV525" s="61"/>
      <c r="UOW525" s="70"/>
      <c r="UOX525" s="70"/>
      <c r="UOY525" s="60"/>
      <c r="UOZ525" s="61"/>
      <c r="UPA525" s="70"/>
      <c r="UPB525" s="70"/>
      <c r="UPC525" s="60"/>
      <c r="UPD525" s="61"/>
      <c r="UPE525" s="70"/>
      <c r="UPF525" s="70"/>
      <c r="UPG525" s="60"/>
      <c r="UPH525" s="61"/>
      <c r="UPI525" s="70"/>
      <c r="UPJ525" s="70"/>
      <c r="UPK525" s="60"/>
      <c r="UPL525" s="61"/>
      <c r="UPM525" s="70"/>
      <c r="UPN525" s="70"/>
      <c r="UPO525" s="60"/>
      <c r="UPP525" s="61"/>
      <c r="UPQ525" s="70"/>
      <c r="UPR525" s="70"/>
      <c r="UPS525" s="60"/>
      <c r="UPT525" s="61"/>
      <c r="UPU525" s="70"/>
      <c r="UPV525" s="70"/>
      <c r="UPW525" s="60"/>
      <c r="UPX525" s="61"/>
      <c r="UPY525" s="70"/>
      <c r="UPZ525" s="70"/>
      <c r="UQA525" s="60"/>
      <c r="UQB525" s="61"/>
      <c r="UQC525" s="70"/>
      <c r="UQD525" s="70"/>
      <c r="UQE525" s="60"/>
      <c r="UQF525" s="61"/>
      <c r="UQG525" s="70"/>
      <c r="UQH525" s="70"/>
      <c r="UQI525" s="60"/>
      <c r="UQJ525" s="61"/>
      <c r="UQK525" s="70"/>
      <c r="UQL525" s="70"/>
      <c r="UQM525" s="60"/>
      <c r="UQN525" s="61"/>
      <c r="UQO525" s="70"/>
      <c r="UQP525" s="70"/>
      <c r="UQQ525" s="60"/>
      <c r="UQR525" s="61"/>
      <c r="UQS525" s="70"/>
      <c r="UQT525" s="70"/>
      <c r="UQU525" s="60"/>
      <c r="UQV525" s="61"/>
      <c r="UQW525" s="70"/>
      <c r="UQX525" s="70"/>
      <c r="UQY525" s="60"/>
      <c r="UQZ525" s="61"/>
      <c r="URA525" s="70"/>
      <c r="URB525" s="70"/>
      <c r="URC525" s="60"/>
      <c r="URD525" s="61"/>
      <c r="URE525" s="70"/>
      <c r="URF525" s="70"/>
      <c r="URG525" s="60"/>
      <c r="URH525" s="61"/>
      <c r="URI525" s="70"/>
      <c r="URJ525" s="70"/>
      <c r="URK525" s="60"/>
      <c r="URL525" s="61"/>
      <c r="URM525" s="70"/>
      <c r="URN525" s="70"/>
      <c r="URO525" s="60"/>
      <c r="URP525" s="61"/>
      <c r="URQ525" s="70"/>
      <c r="URR525" s="70"/>
      <c r="URS525" s="60"/>
      <c r="URT525" s="61"/>
      <c r="URU525" s="70"/>
      <c r="URV525" s="70"/>
      <c r="URW525" s="60"/>
      <c r="URX525" s="61"/>
      <c r="URY525" s="70"/>
      <c r="URZ525" s="70"/>
      <c r="USA525" s="60"/>
      <c r="USB525" s="61"/>
      <c r="USC525" s="70"/>
      <c r="USD525" s="70"/>
      <c r="USE525" s="60"/>
      <c r="USF525" s="61"/>
      <c r="USG525" s="70"/>
      <c r="USH525" s="70"/>
      <c r="USI525" s="60"/>
      <c r="USJ525" s="61"/>
      <c r="USK525" s="70"/>
      <c r="USL525" s="70"/>
      <c r="USM525" s="60"/>
      <c r="USN525" s="61"/>
      <c r="USO525" s="70"/>
      <c r="USP525" s="70"/>
      <c r="USQ525" s="60"/>
      <c r="USR525" s="61"/>
      <c r="USS525" s="70"/>
      <c r="UST525" s="70"/>
      <c r="USU525" s="60"/>
      <c r="USV525" s="61"/>
      <c r="USW525" s="70"/>
      <c r="USX525" s="70"/>
      <c r="USY525" s="60"/>
      <c r="USZ525" s="61"/>
      <c r="UTA525" s="70"/>
      <c r="UTB525" s="70"/>
      <c r="UTC525" s="60"/>
      <c r="UTD525" s="61"/>
      <c r="UTE525" s="70"/>
      <c r="UTF525" s="70"/>
      <c r="UTG525" s="60"/>
      <c r="UTH525" s="61"/>
      <c r="UTI525" s="70"/>
      <c r="UTJ525" s="70"/>
      <c r="UTK525" s="60"/>
      <c r="UTL525" s="61"/>
      <c r="UTM525" s="70"/>
      <c r="UTN525" s="70"/>
      <c r="UTO525" s="60"/>
      <c r="UTP525" s="61"/>
      <c r="UTQ525" s="70"/>
      <c r="UTR525" s="70"/>
      <c r="UTS525" s="60"/>
      <c r="UTT525" s="61"/>
      <c r="UTU525" s="70"/>
      <c r="UTV525" s="70"/>
      <c r="UTW525" s="60"/>
      <c r="UTX525" s="61"/>
      <c r="UTY525" s="70"/>
      <c r="UTZ525" s="70"/>
      <c r="UUA525" s="60"/>
      <c r="UUB525" s="61"/>
      <c r="UUC525" s="70"/>
      <c r="UUD525" s="70"/>
      <c r="UUE525" s="60"/>
      <c r="UUF525" s="61"/>
      <c r="UUG525" s="70"/>
      <c r="UUH525" s="70"/>
      <c r="UUI525" s="60"/>
      <c r="UUJ525" s="61"/>
      <c r="UUK525" s="70"/>
      <c r="UUL525" s="70"/>
      <c r="UUM525" s="60"/>
      <c r="UUN525" s="61"/>
      <c r="UUO525" s="70"/>
      <c r="UUP525" s="70"/>
      <c r="UUQ525" s="60"/>
      <c r="UUR525" s="61"/>
      <c r="UUS525" s="70"/>
      <c r="UUT525" s="70"/>
      <c r="UUU525" s="60"/>
      <c r="UUV525" s="61"/>
      <c r="UUW525" s="70"/>
      <c r="UUX525" s="70"/>
      <c r="UUY525" s="60"/>
      <c r="UUZ525" s="61"/>
      <c r="UVA525" s="70"/>
      <c r="UVB525" s="70"/>
      <c r="UVC525" s="60"/>
      <c r="UVD525" s="61"/>
      <c r="UVE525" s="70"/>
      <c r="UVF525" s="70"/>
      <c r="UVG525" s="60"/>
      <c r="UVH525" s="61"/>
      <c r="UVI525" s="70"/>
      <c r="UVJ525" s="70"/>
      <c r="UVK525" s="60"/>
      <c r="UVL525" s="61"/>
      <c r="UVM525" s="70"/>
      <c r="UVN525" s="70"/>
      <c r="UVO525" s="60"/>
      <c r="UVP525" s="61"/>
      <c r="UVQ525" s="70"/>
      <c r="UVR525" s="70"/>
      <c r="UVS525" s="60"/>
      <c r="UVT525" s="61"/>
      <c r="UVU525" s="70"/>
      <c r="UVV525" s="70"/>
      <c r="UVW525" s="60"/>
      <c r="UVX525" s="61"/>
      <c r="UVY525" s="70"/>
      <c r="UVZ525" s="70"/>
      <c r="UWA525" s="60"/>
      <c r="UWB525" s="61"/>
      <c r="UWC525" s="70"/>
      <c r="UWD525" s="70"/>
      <c r="UWE525" s="60"/>
      <c r="UWF525" s="61"/>
      <c r="UWG525" s="70"/>
      <c r="UWH525" s="70"/>
      <c r="UWI525" s="60"/>
      <c r="UWJ525" s="61"/>
      <c r="UWK525" s="70"/>
      <c r="UWL525" s="70"/>
      <c r="UWM525" s="60"/>
      <c r="UWN525" s="61"/>
      <c r="UWO525" s="70"/>
      <c r="UWP525" s="70"/>
      <c r="UWQ525" s="60"/>
      <c r="UWR525" s="61"/>
      <c r="UWS525" s="70"/>
      <c r="UWT525" s="70"/>
      <c r="UWU525" s="60"/>
      <c r="UWV525" s="61"/>
      <c r="UWW525" s="70"/>
      <c r="UWX525" s="70"/>
      <c r="UWY525" s="60"/>
      <c r="UWZ525" s="61"/>
      <c r="UXA525" s="70"/>
      <c r="UXB525" s="70"/>
      <c r="UXC525" s="60"/>
      <c r="UXD525" s="61"/>
      <c r="UXE525" s="70"/>
      <c r="UXF525" s="70"/>
      <c r="UXG525" s="60"/>
      <c r="UXH525" s="61"/>
      <c r="UXI525" s="70"/>
      <c r="UXJ525" s="70"/>
      <c r="UXK525" s="60"/>
      <c r="UXL525" s="61"/>
      <c r="UXM525" s="70"/>
      <c r="UXN525" s="70"/>
      <c r="UXO525" s="60"/>
      <c r="UXP525" s="61"/>
      <c r="UXQ525" s="70"/>
      <c r="UXR525" s="70"/>
      <c r="UXS525" s="60"/>
      <c r="UXT525" s="61"/>
      <c r="UXU525" s="70"/>
      <c r="UXV525" s="70"/>
      <c r="UXW525" s="60"/>
      <c r="UXX525" s="61"/>
      <c r="UXY525" s="70"/>
      <c r="UXZ525" s="70"/>
      <c r="UYA525" s="60"/>
      <c r="UYB525" s="61"/>
      <c r="UYC525" s="70"/>
      <c r="UYD525" s="70"/>
      <c r="UYE525" s="60"/>
      <c r="UYF525" s="61"/>
      <c r="UYG525" s="70"/>
      <c r="UYH525" s="70"/>
      <c r="UYI525" s="60"/>
      <c r="UYJ525" s="61"/>
      <c r="UYK525" s="70"/>
      <c r="UYL525" s="70"/>
      <c r="UYM525" s="60"/>
      <c r="UYN525" s="61"/>
      <c r="UYO525" s="70"/>
      <c r="UYP525" s="70"/>
      <c r="UYQ525" s="60"/>
      <c r="UYR525" s="61"/>
      <c r="UYS525" s="70"/>
      <c r="UYT525" s="70"/>
      <c r="UYU525" s="60"/>
      <c r="UYV525" s="61"/>
      <c r="UYW525" s="70"/>
      <c r="UYX525" s="70"/>
      <c r="UYY525" s="60"/>
      <c r="UYZ525" s="61"/>
      <c r="UZA525" s="70"/>
      <c r="UZB525" s="70"/>
      <c r="UZC525" s="60"/>
      <c r="UZD525" s="61"/>
      <c r="UZE525" s="70"/>
      <c r="UZF525" s="70"/>
      <c r="UZG525" s="60"/>
      <c r="UZH525" s="61"/>
      <c r="UZI525" s="70"/>
      <c r="UZJ525" s="70"/>
      <c r="UZK525" s="60"/>
      <c r="UZL525" s="61"/>
      <c r="UZM525" s="70"/>
      <c r="UZN525" s="70"/>
      <c r="UZO525" s="60"/>
      <c r="UZP525" s="61"/>
      <c r="UZQ525" s="70"/>
      <c r="UZR525" s="70"/>
      <c r="UZS525" s="60"/>
      <c r="UZT525" s="61"/>
      <c r="UZU525" s="70"/>
      <c r="UZV525" s="70"/>
      <c r="UZW525" s="60"/>
      <c r="UZX525" s="61"/>
      <c r="UZY525" s="70"/>
      <c r="UZZ525" s="70"/>
      <c r="VAA525" s="60"/>
      <c r="VAB525" s="61"/>
      <c r="VAC525" s="70"/>
      <c r="VAD525" s="70"/>
      <c r="VAE525" s="60"/>
      <c r="VAF525" s="61"/>
      <c r="VAG525" s="70"/>
      <c r="VAH525" s="70"/>
      <c r="VAI525" s="60"/>
      <c r="VAJ525" s="61"/>
      <c r="VAK525" s="70"/>
      <c r="VAL525" s="70"/>
      <c r="VAM525" s="60"/>
      <c r="VAN525" s="61"/>
      <c r="VAO525" s="70"/>
      <c r="VAP525" s="70"/>
      <c r="VAQ525" s="60"/>
      <c r="VAR525" s="61"/>
      <c r="VAS525" s="70"/>
      <c r="VAT525" s="70"/>
      <c r="VAU525" s="60"/>
      <c r="VAV525" s="61"/>
      <c r="VAW525" s="70"/>
      <c r="VAX525" s="70"/>
      <c r="VAY525" s="60"/>
      <c r="VAZ525" s="61"/>
      <c r="VBA525" s="70"/>
      <c r="VBB525" s="70"/>
      <c r="VBC525" s="60"/>
      <c r="VBD525" s="61"/>
      <c r="VBE525" s="70"/>
      <c r="VBF525" s="70"/>
      <c r="VBG525" s="60"/>
      <c r="VBH525" s="61"/>
      <c r="VBI525" s="70"/>
      <c r="VBJ525" s="70"/>
      <c r="VBK525" s="60"/>
      <c r="VBL525" s="61"/>
      <c r="VBM525" s="70"/>
      <c r="VBN525" s="70"/>
      <c r="VBO525" s="60"/>
      <c r="VBP525" s="61"/>
      <c r="VBQ525" s="70"/>
      <c r="VBR525" s="70"/>
      <c r="VBS525" s="60"/>
      <c r="VBT525" s="61"/>
      <c r="VBU525" s="70"/>
      <c r="VBV525" s="70"/>
      <c r="VBW525" s="60"/>
      <c r="VBX525" s="61"/>
      <c r="VBY525" s="70"/>
      <c r="VBZ525" s="70"/>
      <c r="VCA525" s="60"/>
      <c r="VCB525" s="61"/>
      <c r="VCC525" s="70"/>
      <c r="VCD525" s="70"/>
      <c r="VCE525" s="60"/>
      <c r="VCF525" s="61"/>
      <c r="VCG525" s="70"/>
      <c r="VCH525" s="70"/>
      <c r="VCI525" s="60"/>
      <c r="VCJ525" s="61"/>
      <c r="VCK525" s="70"/>
      <c r="VCL525" s="70"/>
      <c r="VCM525" s="60"/>
      <c r="VCN525" s="61"/>
      <c r="VCO525" s="70"/>
      <c r="VCP525" s="70"/>
      <c r="VCQ525" s="60"/>
      <c r="VCR525" s="61"/>
      <c r="VCS525" s="70"/>
      <c r="VCT525" s="70"/>
      <c r="VCU525" s="60"/>
      <c r="VCV525" s="61"/>
      <c r="VCW525" s="70"/>
      <c r="VCX525" s="70"/>
      <c r="VCY525" s="60"/>
      <c r="VCZ525" s="61"/>
      <c r="VDA525" s="70"/>
      <c r="VDB525" s="70"/>
      <c r="VDC525" s="60"/>
      <c r="VDD525" s="61"/>
      <c r="VDE525" s="70"/>
      <c r="VDF525" s="70"/>
      <c r="VDG525" s="60"/>
      <c r="VDH525" s="61"/>
      <c r="VDI525" s="70"/>
      <c r="VDJ525" s="70"/>
      <c r="VDK525" s="60"/>
      <c r="VDL525" s="61"/>
      <c r="VDM525" s="70"/>
      <c r="VDN525" s="70"/>
      <c r="VDO525" s="60"/>
      <c r="VDP525" s="61"/>
      <c r="VDQ525" s="70"/>
      <c r="VDR525" s="70"/>
      <c r="VDS525" s="60"/>
      <c r="VDT525" s="61"/>
      <c r="VDU525" s="70"/>
      <c r="VDV525" s="70"/>
      <c r="VDW525" s="60"/>
      <c r="VDX525" s="61"/>
      <c r="VDY525" s="70"/>
      <c r="VDZ525" s="70"/>
      <c r="VEA525" s="60"/>
      <c r="VEB525" s="61"/>
      <c r="VEC525" s="70"/>
      <c r="VED525" s="70"/>
      <c r="VEE525" s="60"/>
      <c r="VEF525" s="61"/>
      <c r="VEG525" s="70"/>
      <c r="VEH525" s="70"/>
      <c r="VEI525" s="60"/>
      <c r="VEJ525" s="61"/>
      <c r="VEK525" s="70"/>
      <c r="VEL525" s="70"/>
      <c r="VEM525" s="60"/>
      <c r="VEN525" s="61"/>
      <c r="VEO525" s="70"/>
      <c r="VEP525" s="70"/>
      <c r="VEQ525" s="60"/>
      <c r="VER525" s="61"/>
      <c r="VES525" s="70"/>
      <c r="VET525" s="70"/>
      <c r="VEU525" s="60"/>
      <c r="VEV525" s="61"/>
      <c r="VEW525" s="70"/>
      <c r="VEX525" s="70"/>
      <c r="VEY525" s="60"/>
      <c r="VEZ525" s="61"/>
      <c r="VFA525" s="70"/>
      <c r="VFB525" s="70"/>
      <c r="VFC525" s="60"/>
      <c r="VFD525" s="61"/>
      <c r="VFE525" s="70"/>
      <c r="VFF525" s="70"/>
      <c r="VFG525" s="60"/>
      <c r="VFH525" s="61"/>
      <c r="VFI525" s="70"/>
      <c r="VFJ525" s="70"/>
      <c r="VFK525" s="60"/>
      <c r="VFL525" s="61"/>
      <c r="VFM525" s="70"/>
      <c r="VFN525" s="70"/>
      <c r="VFO525" s="60"/>
      <c r="VFP525" s="61"/>
      <c r="VFQ525" s="70"/>
      <c r="VFR525" s="70"/>
      <c r="VFS525" s="60"/>
      <c r="VFT525" s="61"/>
      <c r="VFU525" s="70"/>
      <c r="VFV525" s="70"/>
      <c r="VFW525" s="60"/>
      <c r="VFX525" s="61"/>
      <c r="VFY525" s="70"/>
      <c r="VFZ525" s="70"/>
      <c r="VGA525" s="60"/>
      <c r="VGB525" s="61"/>
      <c r="VGC525" s="70"/>
      <c r="VGD525" s="70"/>
      <c r="VGE525" s="60"/>
      <c r="VGF525" s="61"/>
      <c r="VGG525" s="70"/>
      <c r="VGH525" s="70"/>
      <c r="VGI525" s="60"/>
      <c r="VGJ525" s="61"/>
      <c r="VGK525" s="70"/>
      <c r="VGL525" s="70"/>
      <c r="VGM525" s="60"/>
      <c r="VGN525" s="61"/>
      <c r="VGO525" s="70"/>
      <c r="VGP525" s="70"/>
      <c r="VGQ525" s="60"/>
      <c r="VGR525" s="61"/>
      <c r="VGS525" s="70"/>
      <c r="VGT525" s="70"/>
      <c r="VGU525" s="60"/>
      <c r="VGV525" s="61"/>
      <c r="VGW525" s="70"/>
      <c r="VGX525" s="70"/>
      <c r="VGY525" s="60"/>
      <c r="VGZ525" s="61"/>
      <c r="VHA525" s="70"/>
      <c r="VHB525" s="70"/>
      <c r="VHC525" s="60"/>
      <c r="VHD525" s="61"/>
      <c r="VHE525" s="70"/>
      <c r="VHF525" s="70"/>
      <c r="VHG525" s="60"/>
      <c r="VHH525" s="61"/>
      <c r="VHI525" s="70"/>
      <c r="VHJ525" s="70"/>
      <c r="VHK525" s="60"/>
      <c r="VHL525" s="61"/>
      <c r="VHM525" s="70"/>
      <c r="VHN525" s="70"/>
      <c r="VHO525" s="60"/>
      <c r="VHP525" s="61"/>
      <c r="VHQ525" s="70"/>
      <c r="VHR525" s="70"/>
      <c r="VHS525" s="60"/>
      <c r="VHT525" s="61"/>
      <c r="VHU525" s="70"/>
      <c r="VHV525" s="70"/>
      <c r="VHW525" s="60"/>
      <c r="VHX525" s="61"/>
      <c r="VHY525" s="70"/>
      <c r="VHZ525" s="70"/>
      <c r="VIA525" s="60"/>
      <c r="VIB525" s="61"/>
      <c r="VIC525" s="70"/>
      <c r="VID525" s="70"/>
      <c r="VIE525" s="60"/>
      <c r="VIF525" s="61"/>
      <c r="VIG525" s="70"/>
      <c r="VIH525" s="70"/>
      <c r="VII525" s="60"/>
      <c r="VIJ525" s="61"/>
      <c r="VIK525" s="70"/>
      <c r="VIL525" s="70"/>
      <c r="VIM525" s="60"/>
      <c r="VIN525" s="61"/>
      <c r="VIO525" s="70"/>
      <c r="VIP525" s="70"/>
      <c r="VIQ525" s="60"/>
      <c r="VIR525" s="61"/>
      <c r="VIS525" s="70"/>
      <c r="VIT525" s="70"/>
      <c r="VIU525" s="60"/>
      <c r="VIV525" s="61"/>
      <c r="VIW525" s="70"/>
      <c r="VIX525" s="70"/>
      <c r="VIY525" s="60"/>
      <c r="VIZ525" s="61"/>
      <c r="VJA525" s="70"/>
      <c r="VJB525" s="70"/>
      <c r="VJC525" s="60"/>
      <c r="VJD525" s="61"/>
      <c r="VJE525" s="70"/>
      <c r="VJF525" s="70"/>
      <c r="VJG525" s="60"/>
      <c r="VJH525" s="61"/>
      <c r="VJI525" s="70"/>
      <c r="VJJ525" s="70"/>
      <c r="VJK525" s="60"/>
      <c r="VJL525" s="61"/>
      <c r="VJM525" s="70"/>
      <c r="VJN525" s="70"/>
      <c r="VJO525" s="60"/>
      <c r="VJP525" s="61"/>
      <c r="VJQ525" s="70"/>
      <c r="VJR525" s="70"/>
      <c r="VJS525" s="60"/>
      <c r="VJT525" s="61"/>
      <c r="VJU525" s="70"/>
      <c r="VJV525" s="70"/>
      <c r="VJW525" s="60"/>
      <c r="VJX525" s="61"/>
      <c r="VJY525" s="70"/>
      <c r="VJZ525" s="70"/>
      <c r="VKA525" s="60"/>
      <c r="VKB525" s="61"/>
      <c r="VKC525" s="70"/>
      <c r="VKD525" s="70"/>
      <c r="VKE525" s="60"/>
      <c r="VKF525" s="61"/>
      <c r="VKG525" s="70"/>
      <c r="VKH525" s="70"/>
      <c r="VKI525" s="60"/>
      <c r="VKJ525" s="61"/>
      <c r="VKK525" s="70"/>
      <c r="VKL525" s="70"/>
      <c r="VKM525" s="60"/>
      <c r="VKN525" s="61"/>
      <c r="VKO525" s="70"/>
      <c r="VKP525" s="70"/>
      <c r="VKQ525" s="60"/>
      <c r="VKR525" s="61"/>
      <c r="VKS525" s="70"/>
      <c r="VKT525" s="70"/>
      <c r="VKU525" s="60"/>
      <c r="VKV525" s="61"/>
      <c r="VKW525" s="70"/>
      <c r="VKX525" s="70"/>
      <c r="VKY525" s="60"/>
      <c r="VKZ525" s="61"/>
      <c r="VLA525" s="70"/>
      <c r="VLB525" s="70"/>
      <c r="VLC525" s="60"/>
      <c r="VLD525" s="61"/>
      <c r="VLE525" s="70"/>
      <c r="VLF525" s="70"/>
      <c r="VLG525" s="60"/>
      <c r="VLH525" s="61"/>
      <c r="VLI525" s="70"/>
      <c r="VLJ525" s="70"/>
      <c r="VLK525" s="60"/>
      <c r="VLL525" s="61"/>
      <c r="VLM525" s="70"/>
      <c r="VLN525" s="70"/>
      <c r="VLO525" s="60"/>
      <c r="VLP525" s="61"/>
      <c r="VLQ525" s="70"/>
      <c r="VLR525" s="70"/>
      <c r="VLS525" s="60"/>
      <c r="VLT525" s="61"/>
      <c r="VLU525" s="70"/>
      <c r="VLV525" s="70"/>
      <c r="VLW525" s="60"/>
      <c r="VLX525" s="61"/>
      <c r="VLY525" s="70"/>
      <c r="VLZ525" s="70"/>
      <c r="VMA525" s="60"/>
      <c r="VMB525" s="61"/>
      <c r="VMC525" s="70"/>
      <c r="VMD525" s="70"/>
      <c r="VME525" s="60"/>
      <c r="VMF525" s="61"/>
      <c r="VMG525" s="70"/>
      <c r="VMH525" s="70"/>
      <c r="VMI525" s="60"/>
      <c r="VMJ525" s="61"/>
      <c r="VMK525" s="70"/>
      <c r="VML525" s="70"/>
      <c r="VMM525" s="60"/>
      <c r="VMN525" s="61"/>
      <c r="VMO525" s="70"/>
      <c r="VMP525" s="70"/>
      <c r="VMQ525" s="60"/>
      <c r="VMR525" s="61"/>
      <c r="VMS525" s="70"/>
      <c r="VMT525" s="70"/>
      <c r="VMU525" s="60"/>
      <c r="VMV525" s="61"/>
      <c r="VMW525" s="70"/>
      <c r="VMX525" s="70"/>
      <c r="VMY525" s="60"/>
      <c r="VMZ525" s="61"/>
      <c r="VNA525" s="70"/>
      <c r="VNB525" s="70"/>
      <c r="VNC525" s="60"/>
      <c r="VND525" s="61"/>
      <c r="VNE525" s="70"/>
      <c r="VNF525" s="70"/>
      <c r="VNG525" s="60"/>
      <c r="VNH525" s="61"/>
      <c r="VNI525" s="70"/>
      <c r="VNJ525" s="70"/>
      <c r="VNK525" s="60"/>
      <c r="VNL525" s="61"/>
      <c r="VNM525" s="70"/>
      <c r="VNN525" s="70"/>
      <c r="VNO525" s="60"/>
      <c r="VNP525" s="61"/>
      <c r="VNQ525" s="70"/>
      <c r="VNR525" s="70"/>
      <c r="VNS525" s="60"/>
      <c r="VNT525" s="61"/>
      <c r="VNU525" s="70"/>
      <c r="VNV525" s="70"/>
      <c r="VNW525" s="60"/>
      <c r="VNX525" s="61"/>
      <c r="VNY525" s="70"/>
      <c r="VNZ525" s="70"/>
      <c r="VOA525" s="60"/>
      <c r="VOB525" s="61"/>
      <c r="VOC525" s="70"/>
      <c r="VOD525" s="70"/>
      <c r="VOE525" s="60"/>
      <c r="VOF525" s="61"/>
      <c r="VOG525" s="70"/>
      <c r="VOH525" s="70"/>
      <c r="VOI525" s="60"/>
      <c r="VOJ525" s="61"/>
      <c r="VOK525" s="70"/>
      <c r="VOL525" s="70"/>
      <c r="VOM525" s="60"/>
      <c r="VON525" s="61"/>
      <c r="VOO525" s="70"/>
      <c r="VOP525" s="70"/>
      <c r="VOQ525" s="60"/>
      <c r="VOR525" s="61"/>
      <c r="VOS525" s="70"/>
      <c r="VOT525" s="70"/>
      <c r="VOU525" s="60"/>
      <c r="VOV525" s="61"/>
      <c r="VOW525" s="70"/>
      <c r="VOX525" s="70"/>
      <c r="VOY525" s="60"/>
      <c r="VOZ525" s="61"/>
      <c r="VPA525" s="70"/>
      <c r="VPB525" s="70"/>
      <c r="VPC525" s="60"/>
      <c r="VPD525" s="61"/>
      <c r="VPE525" s="70"/>
      <c r="VPF525" s="70"/>
      <c r="VPG525" s="60"/>
      <c r="VPH525" s="61"/>
      <c r="VPI525" s="70"/>
      <c r="VPJ525" s="70"/>
      <c r="VPK525" s="60"/>
      <c r="VPL525" s="61"/>
      <c r="VPM525" s="70"/>
      <c r="VPN525" s="70"/>
      <c r="VPO525" s="60"/>
      <c r="VPP525" s="61"/>
      <c r="VPQ525" s="70"/>
      <c r="VPR525" s="70"/>
      <c r="VPS525" s="60"/>
      <c r="VPT525" s="61"/>
      <c r="VPU525" s="70"/>
      <c r="VPV525" s="70"/>
      <c r="VPW525" s="60"/>
      <c r="VPX525" s="61"/>
      <c r="VPY525" s="70"/>
      <c r="VPZ525" s="70"/>
      <c r="VQA525" s="60"/>
      <c r="VQB525" s="61"/>
      <c r="VQC525" s="70"/>
      <c r="VQD525" s="70"/>
      <c r="VQE525" s="60"/>
      <c r="VQF525" s="61"/>
      <c r="VQG525" s="70"/>
      <c r="VQH525" s="70"/>
      <c r="VQI525" s="60"/>
      <c r="VQJ525" s="61"/>
      <c r="VQK525" s="70"/>
      <c r="VQL525" s="70"/>
      <c r="VQM525" s="60"/>
      <c r="VQN525" s="61"/>
      <c r="VQO525" s="70"/>
      <c r="VQP525" s="70"/>
      <c r="VQQ525" s="60"/>
      <c r="VQR525" s="61"/>
      <c r="VQS525" s="70"/>
      <c r="VQT525" s="70"/>
      <c r="VQU525" s="60"/>
      <c r="VQV525" s="61"/>
      <c r="VQW525" s="70"/>
      <c r="VQX525" s="70"/>
      <c r="VQY525" s="60"/>
      <c r="VQZ525" s="61"/>
      <c r="VRA525" s="70"/>
      <c r="VRB525" s="70"/>
      <c r="VRC525" s="60"/>
      <c r="VRD525" s="61"/>
      <c r="VRE525" s="70"/>
      <c r="VRF525" s="70"/>
      <c r="VRG525" s="60"/>
      <c r="VRH525" s="61"/>
      <c r="VRI525" s="70"/>
      <c r="VRJ525" s="70"/>
      <c r="VRK525" s="60"/>
      <c r="VRL525" s="61"/>
      <c r="VRM525" s="70"/>
      <c r="VRN525" s="70"/>
      <c r="VRO525" s="60"/>
      <c r="VRP525" s="61"/>
      <c r="VRQ525" s="70"/>
      <c r="VRR525" s="70"/>
      <c r="VRS525" s="60"/>
      <c r="VRT525" s="61"/>
      <c r="VRU525" s="70"/>
      <c r="VRV525" s="70"/>
      <c r="VRW525" s="60"/>
      <c r="VRX525" s="61"/>
      <c r="VRY525" s="70"/>
      <c r="VRZ525" s="70"/>
      <c r="VSA525" s="60"/>
      <c r="VSB525" s="61"/>
      <c r="VSC525" s="70"/>
      <c r="VSD525" s="70"/>
      <c r="VSE525" s="60"/>
      <c r="VSF525" s="61"/>
      <c r="VSG525" s="70"/>
      <c r="VSH525" s="70"/>
      <c r="VSI525" s="60"/>
      <c r="VSJ525" s="61"/>
      <c r="VSK525" s="70"/>
      <c r="VSL525" s="70"/>
      <c r="VSM525" s="60"/>
      <c r="VSN525" s="61"/>
      <c r="VSO525" s="70"/>
      <c r="VSP525" s="70"/>
      <c r="VSQ525" s="60"/>
      <c r="VSR525" s="61"/>
      <c r="VSS525" s="70"/>
      <c r="VST525" s="70"/>
      <c r="VSU525" s="60"/>
      <c r="VSV525" s="61"/>
      <c r="VSW525" s="70"/>
      <c r="VSX525" s="70"/>
      <c r="VSY525" s="60"/>
      <c r="VSZ525" s="61"/>
      <c r="VTA525" s="70"/>
      <c r="VTB525" s="70"/>
      <c r="VTC525" s="60"/>
      <c r="VTD525" s="61"/>
      <c r="VTE525" s="70"/>
      <c r="VTF525" s="70"/>
      <c r="VTG525" s="60"/>
      <c r="VTH525" s="61"/>
      <c r="VTI525" s="70"/>
      <c r="VTJ525" s="70"/>
      <c r="VTK525" s="60"/>
      <c r="VTL525" s="61"/>
      <c r="VTM525" s="70"/>
      <c r="VTN525" s="70"/>
      <c r="VTO525" s="60"/>
      <c r="VTP525" s="61"/>
      <c r="VTQ525" s="70"/>
      <c r="VTR525" s="70"/>
      <c r="VTS525" s="60"/>
      <c r="VTT525" s="61"/>
      <c r="VTU525" s="70"/>
      <c r="VTV525" s="70"/>
      <c r="VTW525" s="60"/>
      <c r="VTX525" s="61"/>
      <c r="VTY525" s="70"/>
      <c r="VTZ525" s="70"/>
      <c r="VUA525" s="60"/>
      <c r="VUB525" s="61"/>
      <c r="VUC525" s="70"/>
      <c r="VUD525" s="70"/>
      <c r="VUE525" s="60"/>
      <c r="VUF525" s="61"/>
      <c r="VUG525" s="70"/>
      <c r="VUH525" s="70"/>
      <c r="VUI525" s="60"/>
      <c r="VUJ525" s="61"/>
      <c r="VUK525" s="70"/>
      <c r="VUL525" s="70"/>
      <c r="VUM525" s="60"/>
      <c r="VUN525" s="61"/>
      <c r="VUO525" s="70"/>
      <c r="VUP525" s="70"/>
      <c r="VUQ525" s="60"/>
      <c r="VUR525" s="61"/>
      <c r="VUS525" s="70"/>
      <c r="VUT525" s="70"/>
      <c r="VUU525" s="60"/>
      <c r="VUV525" s="61"/>
      <c r="VUW525" s="70"/>
      <c r="VUX525" s="70"/>
      <c r="VUY525" s="60"/>
      <c r="VUZ525" s="61"/>
      <c r="VVA525" s="70"/>
      <c r="VVB525" s="70"/>
      <c r="VVC525" s="60"/>
      <c r="VVD525" s="61"/>
      <c r="VVE525" s="70"/>
      <c r="VVF525" s="70"/>
      <c r="VVG525" s="60"/>
      <c r="VVH525" s="61"/>
      <c r="VVI525" s="70"/>
      <c r="VVJ525" s="70"/>
      <c r="VVK525" s="60"/>
      <c r="VVL525" s="61"/>
      <c r="VVM525" s="70"/>
      <c r="VVN525" s="70"/>
      <c r="VVO525" s="60"/>
      <c r="VVP525" s="61"/>
      <c r="VVQ525" s="70"/>
      <c r="VVR525" s="70"/>
      <c r="VVS525" s="60"/>
      <c r="VVT525" s="61"/>
      <c r="VVU525" s="70"/>
      <c r="VVV525" s="70"/>
      <c r="VVW525" s="60"/>
      <c r="VVX525" s="61"/>
      <c r="VVY525" s="70"/>
      <c r="VVZ525" s="70"/>
      <c r="VWA525" s="60"/>
      <c r="VWB525" s="61"/>
      <c r="VWC525" s="70"/>
      <c r="VWD525" s="70"/>
      <c r="VWE525" s="60"/>
      <c r="VWF525" s="61"/>
      <c r="VWG525" s="70"/>
      <c r="VWH525" s="70"/>
      <c r="VWI525" s="60"/>
      <c r="VWJ525" s="61"/>
      <c r="VWK525" s="70"/>
      <c r="VWL525" s="70"/>
      <c r="VWM525" s="60"/>
      <c r="VWN525" s="61"/>
      <c r="VWO525" s="70"/>
      <c r="VWP525" s="70"/>
      <c r="VWQ525" s="60"/>
      <c r="VWR525" s="61"/>
      <c r="VWS525" s="70"/>
      <c r="VWT525" s="70"/>
      <c r="VWU525" s="60"/>
      <c r="VWV525" s="61"/>
      <c r="VWW525" s="70"/>
      <c r="VWX525" s="70"/>
      <c r="VWY525" s="60"/>
      <c r="VWZ525" s="61"/>
      <c r="VXA525" s="70"/>
      <c r="VXB525" s="70"/>
      <c r="VXC525" s="60"/>
      <c r="VXD525" s="61"/>
      <c r="VXE525" s="70"/>
      <c r="VXF525" s="70"/>
      <c r="VXG525" s="60"/>
      <c r="VXH525" s="61"/>
      <c r="VXI525" s="70"/>
      <c r="VXJ525" s="70"/>
      <c r="VXK525" s="60"/>
      <c r="VXL525" s="61"/>
      <c r="VXM525" s="70"/>
      <c r="VXN525" s="70"/>
      <c r="VXO525" s="60"/>
      <c r="VXP525" s="61"/>
      <c r="VXQ525" s="70"/>
      <c r="VXR525" s="70"/>
      <c r="VXS525" s="60"/>
      <c r="VXT525" s="61"/>
      <c r="VXU525" s="70"/>
      <c r="VXV525" s="70"/>
      <c r="VXW525" s="60"/>
      <c r="VXX525" s="61"/>
      <c r="VXY525" s="70"/>
      <c r="VXZ525" s="70"/>
      <c r="VYA525" s="60"/>
      <c r="VYB525" s="61"/>
      <c r="VYC525" s="70"/>
      <c r="VYD525" s="70"/>
      <c r="VYE525" s="60"/>
      <c r="VYF525" s="61"/>
      <c r="VYG525" s="70"/>
      <c r="VYH525" s="70"/>
      <c r="VYI525" s="60"/>
      <c r="VYJ525" s="61"/>
      <c r="VYK525" s="70"/>
      <c r="VYL525" s="70"/>
      <c r="VYM525" s="60"/>
      <c r="VYN525" s="61"/>
      <c r="VYO525" s="70"/>
      <c r="VYP525" s="70"/>
      <c r="VYQ525" s="60"/>
      <c r="VYR525" s="61"/>
      <c r="VYS525" s="70"/>
      <c r="VYT525" s="70"/>
      <c r="VYU525" s="60"/>
      <c r="VYV525" s="61"/>
      <c r="VYW525" s="70"/>
      <c r="VYX525" s="70"/>
      <c r="VYY525" s="60"/>
      <c r="VYZ525" s="61"/>
      <c r="VZA525" s="70"/>
      <c r="VZB525" s="70"/>
      <c r="VZC525" s="60"/>
      <c r="VZD525" s="61"/>
      <c r="VZE525" s="70"/>
      <c r="VZF525" s="70"/>
      <c r="VZG525" s="60"/>
      <c r="VZH525" s="61"/>
      <c r="VZI525" s="70"/>
      <c r="VZJ525" s="70"/>
      <c r="VZK525" s="60"/>
      <c r="VZL525" s="61"/>
      <c r="VZM525" s="70"/>
      <c r="VZN525" s="70"/>
      <c r="VZO525" s="60"/>
      <c r="VZP525" s="61"/>
      <c r="VZQ525" s="70"/>
      <c r="VZR525" s="70"/>
      <c r="VZS525" s="60"/>
      <c r="VZT525" s="61"/>
      <c r="VZU525" s="70"/>
      <c r="VZV525" s="70"/>
      <c r="VZW525" s="60"/>
      <c r="VZX525" s="61"/>
      <c r="VZY525" s="70"/>
      <c r="VZZ525" s="70"/>
      <c r="WAA525" s="60"/>
      <c r="WAB525" s="61"/>
      <c r="WAC525" s="70"/>
      <c r="WAD525" s="70"/>
      <c r="WAE525" s="60"/>
      <c r="WAF525" s="61"/>
      <c r="WAG525" s="70"/>
      <c r="WAH525" s="70"/>
      <c r="WAI525" s="60"/>
      <c r="WAJ525" s="61"/>
      <c r="WAK525" s="70"/>
      <c r="WAL525" s="70"/>
      <c r="WAM525" s="60"/>
      <c r="WAN525" s="61"/>
      <c r="WAO525" s="70"/>
      <c r="WAP525" s="70"/>
      <c r="WAQ525" s="60"/>
      <c r="WAR525" s="61"/>
      <c r="WAS525" s="70"/>
      <c r="WAT525" s="70"/>
      <c r="WAU525" s="60"/>
      <c r="WAV525" s="61"/>
      <c r="WAW525" s="70"/>
      <c r="WAX525" s="70"/>
      <c r="WAY525" s="60"/>
      <c r="WAZ525" s="61"/>
      <c r="WBA525" s="70"/>
      <c r="WBB525" s="70"/>
      <c r="WBC525" s="60"/>
      <c r="WBD525" s="61"/>
      <c r="WBE525" s="70"/>
      <c r="WBF525" s="70"/>
      <c r="WBG525" s="60"/>
      <c r="WBH525" s="61"/>
      <c r="WBI525" s="70"/>
      <c r="WBJ525" s="70"/>
      <c r="WBK525" s="60"/>
      <c r="WBL525" s="61"/>
      <c r="WBM525" s="70"/>
      <c r="WBN525" s="70"/>
      <c r="WBO525" s="60"/>
      <c r="WBP525" s="61"/>
      <c r="WBQ525" s="70"/>
      <c r="WBR525" s="70"/>
      <c r="WBS525" s="60"/>
      <c r="WBT525" s="61"/>
      <c r="WBU525" s="70"/>
      <c r="WBV525" s="70"/>
      <c r="WBW525" s="60"/>
      <c r="WBX525" s="61"/>
      <c r="WBY525" s="70"/>
      <c r="WBZ525" s="70"/>
      <c r="WCA525" s="60"/>
      <c r="WCB525" s="61"/>
      <c r="WCC525" s="70"/>
      <c r="WCD525" s="70"/>
      <c r="WCE525" s="60"/>
      <c r="WCF525" s="61"/>
      <c r="WCG525" s="70"/>
      <c r="WCH525" s="70"/>
      <c r="WCI525" s="60"/>
      <c r="WCJ525" s="61"/>
      <c r="WCK525" s="70"/>
      <c r="WCL525" s="70"/>
      <c r="WCM525" s="60"/>
      <c r="WCN525" s="61"/>
      <c r="WCO525" s="70"/>
      <c r="WCP525" s="70"/>
      <c r="WCQ525" s="60"/>
      <c r="WCR525" s="61"/>
      <c r="WCS525" s="70"/>
      <c r="WCT525" s="70"/>
      <c r="WCU525" s="60"/>
      <c r="WCV525" s="61"/>
      <c r="WCW525" s="70"/>
      <c r="WCX525" s="70"/>
      <c r="WCY525" s="60"/>
      <c r="WCZ525" s="61"/>
      <c r="WDA525" s="70"/>
      <c r="WDB525" s="70"/>
      <c r="WDC525" s="60"/>
      <c r="WDD525" s="61"/>
      <c r="WDE525" s="70"/>
      <c r="WDF525" s="70"/>
      <c r="WDG525" s="60"/>
      <c r="WDH525" s="61"/>
      <c r="WDI525" s="70"/>
      <c r="WDJ525" s="70"/>
      <c r="WDK525" s="60"/>
      <c r="WDL525" s="61"/>
      <c r="WDM525" s="70"/>
      <c r="WDN525" s="70"/>
      <c r="WDO525" s="60"/>
      <c r="WDP525" s="61"/>
      <c r="WDQ525" s="70"/>
      <c r="WDR525" s="70"/>
      <c r="WDS525" s="60"/>
      <c r="WDT525" s="61"/>
      <c r="WDU525" s="70"/>
      <c r="WDV525" s="70"/>
      <c r="WDW525" s="60"/>
      <c r="WDX525" s="61"/>
      <c r="WDY525" s="70"/>
      <c r="WDZ525" s="70"/>
      <c r="WEA525" s="60"/>
      <c r="WEB525" s="61"/>
      <c r="WEC525" s="70"/>
      <c r="WED525" s="70"/>
      <c r="WEE525" s="60"/>
      <c r="WEF525" s="61"/>
      <c r="WEG525" s="70"/>
      <c r="WEH525" s="70"/>
      <c r="WEI525" s="60"/>
      <c r="WEJ525" s="61"/>
      <c r="WEK525" s="70"/>
      <c r="WEL525" s="70"/>
      <c r="WEM525" s="60"/>
      <c r="WEN525" s="61"/>
      <c r="WEO525" s="70"/>
      <c r="WEP525" s="70"/>
      <c r="WEQ525" s="60"/>
      <c r="WER525" s="61"/>
      <c r="WES525" s="70"/>
      <c r="WET525" s="70"/>
      <c r="WEU525" s="60"/>
      <c r="WEV525" s="61"/>
      <c r="WEW525" s="70"/>
      <c r="WEX525" s="70"/>
      <c r="WEY525" s="60"/>
      <c r="WEZ525" s="61"/>
      <c r="WFA525" s="70"/>
      <c r="WFB525" s="70"/>
      <c r="WFC525" s="60"/>
      <c r="WFD525" s="61"/>
      <c r="WFE525" s="70"/>
      <c r="WFF525" s="70"/>
      <c r="WFG525" s="60"/>
      <c r="WFH525" s="61"/>
      <c r="WFI525" s="70"/>
      <c r="WFJ525" s="70"/>
      <c r="WFK525" s="60"/>
      <c r="WFL525" s="61"/>
      <c r="WFM525" s="70"/>
      <c r="WFN525" s="70"/>
      <c r="WFO525" s="60"/>
      <c r="WFP525" s="61"/>
      <c r="WFQ525" s="70"/>
      <c r="WFR525" s="70"/>
      <c r="WFS525" s="60"/>
      <c r="WFT525" s="61"/>
      <c r="WFU525" s="70"/>
      <c r="WFV525" s="70"/>
      <c r="WFW525" s="60"/>
      <c r="WFX525" s="61"/>
      <c r="WFY525" s="70"/>
      <c r="WFZ525" s="70"/>
      <c r="WGA525" s="60"/>
      <c r="WGB525" s="61"/>
      <c r="WGC525" s="70"/>
      <c r="WGD525" s="70"/>
      <c r="WGE525" s="60"/>
      <c r="WGF525" s="61"/>
      <c r="WGG525" s="70"/>
      <c r="WGH525" s="70"/>
      <c r="WGI525" s="60"/>
      <c r="WGJ525" s="61"/>
      <c r="WGK525" s="70"/>
      <c r="WGL525" s="70"/>
      <c r="WGM525" s="60"/>
      <c r="WGN525" s="61"/>
      <c r="WGO525" s="70"/>
      <c r="WGP525" s="70"/>
      <c r="WGQ525" s="60"/>
      <c r="WGR525" s="61"/>
      <c r="WGS525" s="70"/>
      <c r="WGT525" s="70"/>
      <c r="WGU525" s="60"/>
      <c r="WGV525" s="61"/>
      <c r="WGW525" s="70"/>
      <c r="WGX525" s="70"/>
      <c r="WGY525" s="60"/>
      <c r="WGZ525" s="61"/>
      <c r="WHA525" s="70"/>
      <c r="WHB525" s="70"/>
      <c r="WHC525" s="60"/>
      <c r="WHD525" s="61"/>
      <c r="WHE525" s="70"/>
      <c r="WHF525" s="70"/>
      <c r="WHG525" s="60"/>
      <c r="WHH525" s="61"/>
      <c r="WHI525" s="70"/>
      <c r="WHJ525" s="70"/>
      <c r="WHK525" s="60"/>
      <c r="WHL525" s="61"/>
      <c r="WHM525" s="70"/>
      <c r="WHN525" s="70"/>
      <c r="WHO525" s="60"/>
      <c r="WHP525" s="61"/>
      <c r="WHQ525" s="70"/>
      <c r="WHR525" s="70"/>
      <c r="WHS525" s="60"/>
      <c r="WHT525" s="61"/>
      <c r="WHU525" s="70"/>
      <c r="WHV525" s="70"/>
      <c r="WHW525" s="60"/>
      <c r="WHX525" s="61"/>
      <c r="WHY525" s="70"/>
      <c r="WHZ525" s="70"/>
      <c r="WIA525" s="60"/>
      <c r="WIB525" s="61"/>
      <c r="WIC525" s="70"/>
      <c r="WID525" s="70"/>
      <c r="WIE525" s="60"/>
      <c r="WIF525" s="61"/>
      <c r="WIG525" s="70"/>
      <c r="WIH525" s="70"/>
      <c r="WII525" s="60"/>
      <c r="WIJ525" s="61"/>
      <c r="WIK525" s="70"/>
      <c r="WIL525" s="70"/>
      <c r="WIM525" s="60"/>
      <c r="WIN525" s="61"/>
      <c r="WIO525" s="70"/>
      <c r="WIP525" s="70"/>
      <c r="WIQ525" s="60"/>
      <c r="WIR525" s="61"/>
      <c r="WIS525" s="70"/>
      <c r="WIT525" s="70"/>
      <c r="WIU525" s="60"/>
      <c r="WIV525" s="61"/>
      <c r="WIW525" s="70"/>
      <c r="WIX525" s="70"/>
      <c r="WIY525" s="60"/>
      <c r="WIZ525" s="61"/>
      <c r="WJA525" s="70"/>
      <c r="WJB525" s="70"/>
      <c r="WJC525" s="60"/>
      <c r="WJD525" s="61"/>
      <c r="WJE525" s="70"/>
      <c r="WJF525" s="70"/>
      <c r="WJG525" s="60"/>
      <c r="WJH525" s="61"/>
      <c r="WJI525" s="70"/>
      <c r="WJJ525" s="70"/>
      <c r="WJK525" s="60"/>
      <c r="WJL525" s="61"/>
      <c r="WJM525" s="70"/>
      <c r="WJN525" s="70"/>
      <c r="WJO525" s="60"/>
      <c r="WJP525" s="61"/>
      <c r="WJQ525" s="70"/>
      <c r="WJR525" s="70"/>
      <c r="WJS525" s="60"/>
      <c r="WJT525" s="61"/>
      <c r="WJU525" s="70"/>
      <c r="WJV525" s="70"/>
      <c r="WJW525" s="60"/>
      <c r="WJX525" s="61"/>
      <c r="WJY525" s="70"/>
      <c r="WJZ525" s="70"/>
      <c r="WKA525" s="60"/>
      <c r="WKB525" s="61"/>
      <c r="WKC525" s="70"/>
      <c r="WKD525" s="70"/>
      <c r="WKE525" s="60"/>
      <c r="WKF525" s="61"/>
      <c r="WKG525" s="70"/>
      <c r="WKH525" s="70"/>
      <c r="WKI525" s="60"/>
      <c r="WKJ525" s="61"/>
      <c r="WKK525" s="70"/>
      <c r="WKL525" s="70"/>
      <c r="WKM525" s="60"/>
      <c r="WKN525" s="61"/>
      <c r="WKO525" s="70"/>
      <c r="WKP525" s="70"/>
      <c r="WKQ525" s="60"/>
      <c r="WKR525" s="61"/>
      <c r="WKS525" s="70"/>
      <c r="WKT525" s="70"/>
      <c r="WKU525" s="60"/>
      <c r="WKV525" s="61"/>
      <c r="WKW525" s="70"/>
      <c r="WKX525" s="70"/>
      <c r="WKY525" s="60"/>
      <c r="WKZ525" s="61"/>
      <c r="WLA525" s="70"/>
      <c r="WLB525" s="70"/>
      <c r="WLC525" s="60"/>
      <c r="WLD525" s="61"/>
      <c r="WLE525" s="70"/>
      <c r="WLF525" s="70"/>
      <c r="WLG525" s="60"/>
      <c r="WLH525" s="61"/>
      <c r="WLI525" s="70"/>
      <c r="WLJ525" s="70"/>
      <c r="WLK525" s="60"/>
      <c r="WLL525" s="61"/>
      <c r="WLM525" s="70"/>
      <c r="WLN525" s="70"/>
      <c r="WLO525" s="60"/>
      <c r="WLP525" s="61"/>
      <c r="WLQ525" s="70"/>
      <c r="WLR525" s="70"/>
      <c r="WLS525" s="60"/>
      <c r="WLT525" s="61"/>
      <c r="WLU525" s="70"/>
      <c r="WLV525" s="70"/>
      <c r="WLW525" s="60"/>
      <c r="WLX525" s="61"/>
      <c r="WLY525" s="70"/>
      <c r="WLZ525" s="70"/>
      <c r="WMA525" s="60"/>
      <c r="WMB525" s="61"/>
      <c r="WMC525" s="70"/>
      <c r="WMD525" s="70"/>
      <c r="WME525" s="60"/>
      <c r="WMF525" s="61"/>
      <c r="WMG525" s="70"/>
      <c r="WMH525" s="70"/>
      <c r="WMI525" s="60"/>
      <c r="WMJ525" s="61"/>
      <c r="WMK525" s="70"/>
      <c r="WML525" s="70"/>
      <c r="WMM525" s="60"/>
      <c r="WMN525" s="61"/>
      <c r="WMO525" s="70"/>
      <c r="WMP525" s="70"/>
      <c r="WMQ525" s="60"/>
      <c r="WMR525" s="61"/>
      <c r="WMS525" s="70"/>
      <c r="WMT525" s="70"/>
      <c r="WMU525" s="60"/>
      <c r="WMV525" s="61"/>
      <c r="WMW525" s="70"/>
      <c r="WMX525" s="70"/>
      <c r="WMY525" s="60"/>
      <c r="WMZ525" s="61"/>
      <c r="WNA525" s="70"/>
      <c r="WNB525" s="70"/>
      <c r="WNC525" s="60"/>
      <c r="WND525" s="61"/>
      <c r="WNE525" s="70"/>
      <c r="WNF525" s="70"/>
      <c r="WNG525" s="60"/>
      <c r="WNH525" s="61"/>
      <c r="WNI525" s="70"/>
      <c r="WNJ525" s="70"/>
      <c r="WNK525" s="60"/>
      <c r="WNL525" s="61"/>
      <c r="WNM525" s="70"/>
      <c r="WNN525" s="70"/>
      <c r="WNO525" s="60"/>
      <c r="WNP525" s="61"/>
      <c r="WNQ525" s="70"/>
      <c r="WNR525" s="70"/>
      <c r="WNS525" s="60"/>
      <c r="WNT525" s="61"/>
      <c r="WNU525" s="70"/>
      <c r="WNV525" s="70"/>
      <c r="WNW525" s="60"/>
      <c r="WNX525" s="61"/>
      <c r="WNY525" s="70"/>
      <c r="WNZ525" s="70"/>
      <c r="WOA525" s="60"/>
      <c r="WOB525" s="61"/>
      <c r="WOC525" s="70"/>
      <c r="WOD525" s="70"/>
      <c r="WOE525" s="60"/>
      <c r="WOF525" s="61"/>
      <c r="WOG525" s="70"/>
      <c r="WOH525" s="70"/>
      <c r="WOI525" s="60"/>
      <c r="WOJ525" s="61"/>
      <c r="WOK525" s="70"/>
      <c r="WOL525" s="70"/>
      <c r="WOM525" s="60"/>
      <c r="WON525" s="61"/>
      <c r="WOO525" s="70"/>
      <c r="WOP525" s="70"/>
      <c r="WOQ525" s="60"/>
      <c r="WOR525" s="61"/>
      <c r="WOS525" s="70"/>
      <c r="WOT525" s="70"/>
      <c r="WOU525" s="60"/>
      <c r="WOV525" s="61"/>
      <c r="WOW525" s="70"/>
      <c r="WOX525" s="70"/>
      <c r="WOY525" s="60"/>
      <c r="WOZ525" s="61"/>
      <c r="WPA525" s="70"/>
      <c r="WPB525" s="70"/>
      <c r="WPC525" s="60"/>
      <c r="WPD525" s="61"/>
      <c r="WPE525" s="70"/>
      <c r="WPF525" s="70"/>
      <c r="WPG525" s="60"/>
      <c r="WPH525" s="61"/>
      <c r="WPI525" s="70"/>
      <c r="WPJ525" s="70"/>
      <c r="WPK525" s="60"/>
      <c r="WPL525" s="61"/>
      <c r="WPM525" s="70"/>
      <c r="WPN525" s="70"/>
      <c r="WPO525" s="60"/>
      <c r="WPP525" s="61"/>
      <c r="WPQ525" s="70"/>
      <c r="WPR525" s="70"/>
      <c r="WPS525" s="60"/>
      <c r="WPT525" s="61"/>
      <c r="WPU525" s="70"/>
      <c r="WPV525" s="70"/>
      <c r="WPW525" s="60"/>
      <c r="WPX525" s="61"/>
      <c r="WPY525" s="70"/>
      <c r="WPZ525" s="70"/>
      <c r="WQA525" s="60"/>
      <c r="WQB525" s="61"/>
      <c r="WQC525" s="70"/>
      <c r="WQD525" s="70"/>
      <c r="WQE525" s="60"/>
      <c r="WQF525" s="61"/>
      <c r="WQG525" s="70"/>
      <c r="WQH525" s="70"/>
      <c r="WQI525" s="60"/>
      <c r="WQJ525" s="61"/>
      <c r="WQK525" s="70"/>
      <c r="WQL525" s="70"/>
      <c r="WQM525" s="60"/>
      <c r="WQN525" s="61"/>
      <c r="WQO525" s="70"/>
      <c r="WQP525" s="70"/>
      <c r="WQQ525" s="60"/>
      <c r="WQR525" s="61"/>
      <c r="WQS525" s="70"/>
      <c r="WQT525" s="70"/>
      <c r="WQU525" s="60"/>
      <c r="WQV525" s="61"/>
      <c r="WQW525" s="70"/>
      <c r="WQX525" s="70"/>
      <c r="WQY525" s="60"/>
      <c r="WQZ525" s="61"/>
      <c r="WRA525" s="70"/>
      <c r="WRB525" s="70"/>
      <c r="WRC525" s="60"/>
      <c r="WRD525" s="61"/>
      <c r="WRE525" s="70"/>
      <c r="WRF525" s="70"/>
      <c r="WRG525" s="60"/>
      <c r="WRH525" s="61"/>
      <c r="WRI525" s="70"/>
      <c r="WRJ525" s="70"/>
      <c r="WRK525" s="60"/>
      <c r="WRL525" s="61"/>
      <c r="WRM525" s="70"/>
      <c r="WRN525" s="70"/>
      <c r="WRO525" s="60"/>
      <c r="WRP525" s="61"/>
      <c r="WRQ525" s="70"/>
      <c r="WRR525" s="70"/>
      <c r="WRS525" s="60"/>
      <c r="WRT525" s="61"/>
      <c r="WRU525" s="70"/>
      <c r="WRV525" s="70"/>
      <c r="WRW525" s="60"/>
      <c r="WRX525" s="61"/>
      <c r="WRY525" s="70"/>
      <c r="WRZ525" s="70"/>
      <c r="WSA525" s="60"/>
      <c r="WSB525" s="61"/>
      <c r="WSC525" s="70"/>
      <c r="WSD525" s="70"/>
      <c r="WSE525" s="60"/>
      <c r="WSF525" s="61"/>
      <c r="WSG525" s="70"/>
      <c r="WSH525" s="70"/>
      <c r="WSI525" s="60"/>
      <c r="WSJ525" s="61"/>
      <c r="WSK525" s="70"/>
      <c r="WSL525" s="70"/>
      <c r="WSM525" s="60"/>
      <c r="WSN525" s="61"/>
      <c r="WSO525" s="70"/>
      <c r="WSP525" s="70"/>
      <c r="WSQ525" s="60"/>
      <c r="WSR525" s="61"/>
      <c r="WSS525" s="70"/>
      <c r="WST525" s="70"/>
      <c r="WSU525" s="60"/>
      <c r="WSV525" s="61"/>
      <c r="WSW525" s="70"/>
      <c r="WSX525" s="70"/>
      <c r="WSY525" s="60"/>
      <c r="WSZ525" s="61"/>
      <c r="WTA525" s="70"/>
      <c r="WTB525" s="70"/>
      <c r="WTC525" s="60"/>
      <c r="WTD525" s="61"/>
      <c r="WTE525" s="70"/>
      <c r="WTF525" s="70"/>
      <c r="WTG525" s="60"/>
      <c r="WTH525" s="61"/>
      <c r="WTI525" s="70"/>
      <c r="WTJ525" s="70"/>
      <c r="WTK525" s="60"/>
      <c r="WTL525" s="61"/>
      <c r="WTM525" s="70"/>
      <c r="WTN525" s="70"/>
      <c r="WTO525" s="60"/>
      <c r="WTP525" s="61"/>
      <c r="WTQ525" s="70"/>
      <c r="WTR525" s="70"/>
      <c r="WTS525" s="60"/>
      <c r="WTT525" s="61"/>
      <c r="WTU525" s="70"/>
      <c r="WTV525" s="70"/>
      <c r="WTW525" s="60"/>
      <c r="WTX525" s="61"/>
      <c r="WTY525" s="70"/>
      <c r="WTZ525" s="70"/>
      <c r="WUA525" s="60"/>
      <c r="WUB525" s="61"/>
      <c r="WUC525" s="70"/>
      <c r="WUD525" s="70"/>
      <c r="WUE525" s="60"/>
      <c r="WUF525" s="61"/>
      <c r="WUG525" s="70"/>
      <c r="WUH525" s="70"/>
      <c r="WUI525" s="60"/>
      <c r="WUJ525" s="61"/>
      <c r="WUK525" s="70"/>
      <c r="WUL525" s="70"/>
      <c r="WUM525" s="60"/>
      <c r="WUN525" s="61"/>
      <c r="WUO525" s="70"/>
      <c r="WUP525" s="70"/>
      <c r="WUQ525" s="60"/>
      <c r="WUR525" s="61"/>
      <c r="WUS525" s="70"/>
      <c r="WUT525" s="70"/>
      <c r="WUU525" s="60"/>
      <c r="WUV525" s="61"/>
      <c r="WUW525" s="70"/>
      <c r="WUX525" s="70"/>
      <c r="WUY525" s="60"/>
      <c r="WUZ525" s="61"/>
      <c r="WVA525" s="70"/>
      <c r="WVB525" s="70"/>
      <c r="WVC525" s="60"/>
      <c r="WVD525" s="61"/>
      <c r="WVE525" s="70"/>
      <c r="WVF525" s="70"/>
      <c r="WVG525" s="60"/>
      <c r="WVH525" s="61"/>
      <c r="WVI525" s="70"/>
      <c r="WVJ525" s="70"/>
      <c r="WVK525" s="60"/>
      <c r="WVL525" s="61"/>
      <c r="WVM525" s="70"/>
      <c r="WVN525" s="70"/>
      <c r="WVO525" s="60"/>
      <c r="WVP525" s="61"/>
      <c r="WVQ525" s="70"/>
      <c r="WVR525" s="70"/>
      <c r="WVS525" s="60"/>
      <c r="WVT525" s="61"/>
      <c r="WVU525" s="70"/>
      <c r="WVV525" s="70"/>
      <c r="WVW525" s="60"/>
      <c r="WVX525" s="61"/>
      <c r="WVY525" s="70"/>
      <c r="WVZ525" s="70"/>
      <c r="WWA525" s="60"/>
      <c r="WWB525" s="61"/>
      <c r="WWC525" s="70"/>
      <c r="WWD525" s="70"/>
      <c r="WWE525" s="60"/>
      <c r="WWF525" s="61"/>
      <c r="WWG525" s="70"/>
      <c r="WWH525" s="70"/>
      <c r="WWI525" s="60"/>
      <c r="WWJ525" s="61"/>
      <c r="WWK525" s="70"/>
      <c r="WWL525" s="70"/>
      <c r="WWM525" s="60"/>
      <c r="WWN525" s="61"/>
      <c r="WWO525" s="70"/>
      <c r="WWP525" s="70"/>
      <c r="WWQ525" s="60"/>
      <c r="WWR525" s="61"/>
      <c r="WWS525" s="70"/>
      <c r="WWT525" s="70"/>
      <c r="WWU525" s="60"/>
      <c r="WWV525" s="61"/>
      <c r="WWW525" s="70"/>
      <c r="WWX525" s="70"/>
      <c r="WWY525" s="60"/>
      <c r="WWZ525" s="61"/>
      <c r="WXA525" s="70"/>
      <c r="WXB525" s="70"/>
      <c r="WXC525" s="60"/>
      <c r="WXD525" s="61"/>
      <c r="WXE525" s="70"/>
      <c r="WXF525" s="70"/>
      <c r="WXG525" s="60"/>
      <c r="WXH525" s="61"/>
      <c r="WXI525" s="70"/>
      <c r="WXJ525" s="70"/>
      <c r="WXK525" s="60"/>
      <c r="WXL525" s="61"/>
      <c r="WXM525" s="70"/>
      <c r="WXN525" s="70"/>
      <c r="WXO525" s="60"/>
      <c r="WXP525" s="61"/>
      <c r="WXQ525" s="70"/>
      <c r="WXR525" s="70"/>
      <c r="WXS525" s="60"/>
      <c r="WXT525" s="61"/>
      <c r="WXU525" s="70"/>
      <c r="WXV525" s="70"/>
      <c r="WXW525" s="60"/>
      <c r="WXX525" s="61"/>
      <c r="WXY525" s="70"/>
      <c r="WXZ525" s="70"/>
      <c r="WYA525" s="60"/>
      <c r="WYB525" s="61"/>
      <c r="WYC525" s="70"/>
      <c r="WYD525" s="70"/>
      <c r="WYE525" s="60"/>
      <c r="WYF525" s="61"/>
      <c r="WYG525" s="70"/>
      <c r="WYH525" s="70"/>
      <c r="WYI525" s="60"/>
      <c r="WYJ525" s="61"/>
      <c r="WYK525" s="70"/>
      <c r="WYL525" s="70"/>
      <c r="WYM525" s="60"/>
      <c r="WYN525" s="61"/>
      <c r="WYO525" s="70"/>
      <c r="WYP525" s="70"/>
      <c r="WYQ525" s="60"/>
      <c r="WYR525" s="61"/>
      <c r="WYS525" s="70"/>
      <c r="WYT525" s="70"/>
      <c r="WYU525" s="60"/>
      <c r="WYV525" s="61"/>
      <c r="WYW525" s="70"/>
      <c r="WYX525" s="70"/>
      <c r="WYY525" s="60"/>
      <c r="WYZ525" s="61"/>
      <c r="WZA525" s="70"/>
      <c r="WZB525" s="70"/>
      <c r="WZC525" s="60"/>
      <c r="WZD525" s="61"/>
      <c r="WZE525" s="70"/>
      <c r="WZF525" s="70"/>
      <c r="WZG525" s="60"/>
      <c r="WZH525" s="61"/>
      <c r="WZI525" s="70"/>
      <c r="WZJ525" s="70"/>
      <c r="WZK525" s="60"/>
      <c r="WZL525" s="61"/>
      <c r="WZM525" s="70"/>
      <c r="WZN525" s="70"/>
      <c r="WZO525" s="60"/>
      <c r="WZP525" s="61"/>
      <c r="WZQ525" s="70"/>
      <c r="WZR525" s="70"/>
      <c r="WZS525" s="60"/>
      <c r="WZT525" s="61"/>
      <c r="WZU525" s="70"/>
      <c r="WZV525" s="70"/>
      <c r="WZW525" s="60"/>
      <c r="WZX525" s="61"/>
      <c r="WZY525" s="70"/>
      <c r="WZZ525" s="70"/>
      <c r="XAA525" s="60"/>
      <c r="XAB525" s="61"/>
      <c r="XAC525" s="70"/>
      <c r="XAD525" s="70"/>
      <c r="XAE525" s="60"/>
      <c r="XAF525" s="61"/>
      <c r="XAG525" s="70"/>
      <c r="XAH525" s="70"/>
      <c r="XAI525" s="60"/>
      <c r="XAJ525" s="61"/>
      <c r="XAK525" s="70"/>
      <c r="XAL525" s="70"/>
      <c r="XAM525" s="60"/>
      <c r="XAN525" s="61"/>
      <c r="XAO525" s="70"/>
      <c r="XAP525" s="70"/>
      <c r="XAQ525" s="60"/>
      <c r="XAR525" s="61"/>
      <c r="XAS525" s="70"/>
      <c r="XAT525" s="70"/>
      <c r="XAU525" s="60"/>
      <c r="XAV525" s="61"/>
      <c r="XAW525" s="70"/>
      <c r="XAX525" s="70"/>
      <c r="XAY525" s="60"/>
      <c r="XAZ525" s="61"/>
      <c r="XBA525" s="70"/>
      <c r="XBB525" s="70"/>
      <c r="XBC525" s="60"/>
      <c r="XBD525" s="61"/>
      <c r="XBE525" s="70"/>
      <c r="XBF525" s="70"/>
      <c r="XBG525" s="60"/>
      <c r="XBH525" s="61"/>
      <c r="XBI525" s="70"/>
      <c r="XBJ525" s="70"/>
      <c r="XBK525" s="60"/>
      <c r="XBL525" s="61"/>
      <c r="XBM525" s="70"/>
      <c r="XBN525" s="70"/>
      <c r="XBO525" s="60"/>
      <c r="XBP525" s="61"/>
      <c r="XBQ525" s="70"/>
      <c r="XBR525" s="70"/>
      <c r="XBS525" s="60"/>
      <c r="XBT525" s="61"/>
      <c r="XBU525" s="70"/>
      <c r="XBV525" s="70"/>
      <c r="XBW525" s="60"/>
      <c r="XBX525" s="61"/>
      <c r="XBY525" s="70"/>
      <c r="XBZ525" s="70"/>
      <c r="XCA525" s="60"/>
      <c r="XCB525" s="61"/>
      <c r="XCC525" s="70"/>
      <c r="XCD525" s="70"/>
      <c r="XCE525" s="60"/>
      <c r="XCF525" s="61"/>
      <c r="XCG525" s="70"/>
      <c r="XCH525" s="70"/>
      <c r="XCI525" s="60"/>
      <c r="XCJ525" s="61"/>
      <c r="XCK525" s="70"/>
      <c r="XCL525" s="70"/>
      <c r="XCM525" s="60"/>
      <c r="XCN525" s="61"/>
      <c r="XCO525" s="70"/>
      <c r="XCP525" s="70"/>
      <c r="XCQ525" s="60"/>
      <c r="XCR525" s="61"/>
      <c r="XCS525" s="70"/>
      <c r="XCT525" s="70"/>
      <c r="XCU525" s="60"/>
      <c r="XCV525" s="61"/>
      <c r="XCW525" s="70"/>
      <c r="XCX525" s="70"/>
      <c r="XCY525" s="60"/>
      <c r="XCZ525" s="61"/>
      <c r="XDA525" s="70"/>
      <c r="XDB525" s="70"/>
      <c r="XDC525" s="60"/>
      <c r="XDD525" s="61"/>
      <c r="XDE525" s="70"/>
      <c r="XDF525" s="70"/>
      <c r="XDG525" s="60"/>
      <c r="XDH525" s="61"/>
      <c r="XDI525" s="70"/>
      <c r="XDJ525" s="70"/>
      <c r="XDK525" s="60"/>
      <c r="XDL525" s="61"/>
      <c r="XDM525" s="70"/>
      <c r="XDN525" s="70"/>
      <c r="XDO525" s="60"/>
      <c r="XDP525" s="61"/>
      <c r="XDQ525" s="70"/>
      <c r="XDR525" s="70"/>
      <c r="XDS525" s="60"/>
      <c r="XDT525" s="61"/>
      <c r="XDU525" s="70"/>
      <c r="XDV525" s="70"/>
      <c r="XDW525" s="60"/>
      <c r="XDX525" s="61"/>
      <c r="XDY525" s="70"/>
      <c r="XDZ525" s="70"/>
      <c r="XEA525" s="60"/>
      <c r="XEB525" s="61"/>
      <c r="XEC525" s="70"/>
      <c r="XED525" s="70"/>
      <c r="XEE525" s="60"/>
      <c r="XEF525" s="61"/>
      <c r="XEG525" s="70"/>
      <c r="XEH525" s="70"/>
      <c r="XEI525" s="60"/>
      <c r="XEJ525" s="61"/>
      <c r="XEK525" s="70"/>
      <c r="XEL525" s="70"/>
      <c r="XEM525" s="60"/>
      <c r="XEN525" s="61"/>
      <c r="XEO525" s="70"/>
      <c r="XEP525" s="70"/>
      <c r="XEQ525" s="60"/>
      <c r="XER525" s="61"/>
      <c r="XES525" s="70"/>
      <c r="XET525" s="70"/>
      <c r="XEU525" s="60"/>
      <c r="XEV525" s="61"/>
      <c r="XEW525" s="70"/>
      <c r="XEX525" s="70"/>
      <c r="XEY525" s="60"/>
      <c r="XEZ525" s="61"/>
      <c r="XFA525" s="70"/>
      <c r="XFB525" s="70"/>
      <c r="XFC525" s="60"/>
      <c r="XFD525" s="61"/>
    </row>
    <row r="526" spans="1:16384" ht="33" customHeight="1" x14ac:dyDescent="0.25">
      <c r="A526" s="92"/>
      <c r="B526" s="75" t="s">
        <v>195</v>
      </c>
      <c r="C526" s="16">
        <v>0</v>
      </c>
      <c r="D526" s="16">
        <f>200000/1000</f>
        <v>200</v>
      </c>
      <c r="E526" s="70"/>
      <c r="F526" s="70"/>
      <c r="G526" s="60"/>
      <c r="H526" s="61"/>
      <c r="I526" s="70"/>
      <c r="J526" s="70"/>
      <c r="K526" s="60"/>
      <c r="L526" s="61"/>
      <c r="M526" s="70"/>
      <c r="N526" s="70"/>
      <c r="O526" s="60"/>
      <c r="P526" s="61"/>
      <c r="Q526" s="70"/>
      <c r="R526" s="70"/>
      <c r="S526" s="60"/>
      <c r="T526" s="61"/>
      <c r="U526" s="70"/>
      <c r="V526" s="70"/>
      <c r="W526" s="60"/>
      <c r="X526" s="61"/>
      <c r="Y526" s="70"/>
      <c r="Z526" s="70"/>
      <c r="AA526" s="60"/>
      <c r="AB526" s="61"/>
      <c r="AC526" s="70"/>
      <c r="AD526" s="70"/>
      <c r="AE526" s="60"/>
      <c r="AF526" s="61"/>
      <c r="AG526" s="70"/>
      <c r="AH526" s="70"/>
      <c r="AI526" s="60"/>
      <c r="AJ526" s="61"/>
      <c r="AK526" s="70"/>
      <c r="AL526" s="70"/>
      <c r="AM526" s="60"/>
      <c r="AN526" s="61"/>
      <c r="AO526" s="70"/>
      <c r="AP526" s="70"/>
      <c r="AQ526" s="60"/>
      <c r="AR526" s="61"/>
      <c r="AS526" s="70"/>
      <c r="AT526" s="70"/>
      <c r="AU526" s="60"/>
      <c r="AV526" s="61"/>
      <c r="AW526" s="70"/>
      <c r="AX526" s="70"/>
      <c r="AY526" s="60"/>
      <c r="AZ526" s="61"/>
      <c r="BA526" s="70"/>
      <c r="BB526" s="70"/>
      <c r="BC526" s="60"/>
      <c r="BD526" s="61"/>
      <c r="BE526" s="70"/>
      <c r="BF526" s="70"/>
      <c r="BG526" s="60"/>
      <c r="BH526" s="61"/>
      <c r="BI526" s="70"/>
      <c r="BJ526" s="70"/>
      <c r="BK526" s="60"/>
      <c r="BL526" s="61"/>
      <c r="BM526" s="70"/>
      <c r="BN526" s="70"/>
      <c r="BO526" s="60"/>
      <c r="BP526" s="61"/>
      <c r="BQ526" s="70"/>
      <c r="BR526" s="70"/>
      <c r="BS526" s="60"/>
      <c r="BT526" s="61"/>
      <c r="BU526" s="70"/>
      <c r="BV526" s="70"/>
      <c r="BW526" s="60"/>
      <c r="BX526" s="61"/>
      <c r="BY526" s="70"/>
      <c r="BZ526" s="70"/>
      <c r="CA526" s="60"/>
      <c r="CB526" s="61"/>
      <c r="CC526" s="70"/>
      <c r="CD526" s="70"/>
      <c r="CE526" s="60"/>
      <c r="CF526" s="61"/>
      <c r="CG526" s="70"/>
      <c r="CH526" s="70"/>
      <c r="CI526" s="60"/>
      <c r="CJ526" s="61"/>
      <c r="CK526" s="70"/>
      <c r="CL526" s="70"/>
      <c r="CM526" s="60"/>
      <c r="CN526" s="61"/>
      <c r="CO526" s="70"/>
      <c r="CP526" s="70"/>
      <c r="CQ526" s="60"/>
      <c r="CR526" s="61"/>
      <c r="CS526" s="70"/>
      <c r="CT526" s="70"/>
      <c r="CU526" s="60"/>
      <c r="CV526" s="61"/>
      <c r="CW526" s="70"/>
      <c r="CX526" s="70"/>
      <c r="CY526" s="60"/>
      <c r="CZ526" s="61"/>
      <c r="DA526" s="70"/>
      <c r="DB526" s="70"/>
      <c r="DC526" s="60"/>
      <c r="DD526" s="61"/>
      <c r="DE526" s="70"/>
      <c r="DF526" s="70"/>
      <c r="DG526" s="60"/>
      <c r="DH526" s="61"/>
      <c r="DI526" s="70"/>
      <c r="DJ526" s="70"/>
      <c r="DK526" s="60"/>
      <c r="DL526" s="61"/>
      <c r="DM526" s="70"/>
      <c r="DN526" s="70"/>
      <c r="DO526" s="60"/>
      <c r="DP526" s="61"/>
      <c r="DQ526" s="70"/>
      <c r="DR526" s="70"/>
      <c r="DS526" s="60"/>
      <c r="DT526" s="61"/>
      <c r="DU526" s="70"/>
      <c r="DV526" s="70"/>
      <c r="DW526" s="60"/>
      <c r="DX526" s="61"/>
      <c r="DY526" s="70"/>
      <c r="DZ526" s="70"/>
      <c r="EA526" s="60"/>
      <c r="EB526" s="61"/>
      <c r="EC526" s="70"/>
      <c r="ED526" s="70"/>
      <c r="EE526" s="60"/>
      <c r="EF526" s="61"/>
      <c r="EG526" s="70"/>
      <c r="EH526" s="70"/>
      <c r="EI526" s="60"/>
      <c r="EJ526" s="61"/>
      <c r="EK526" s="70"/>
      <c r="EL526" s="70"/>
      <c r="EM526" s="60"/>
      <c r="EN526" s="61"/>
      <c r="EO526" s="70"/>
      <c r="EP526" s="70"/>
      <c r="EQ526" s="60"/>
      <c r="ER526" s="61"/>
      <c r="ES526" s="70"/>
      <c r="ET526" s="70"/>
      <c r="EU526" s="60"/>
      <c r="EV526" s="61"/>
      <c r="EW526" s="70"/>
      <c r="EX526" s="70"/>
      <c r="EY526" s="60"/>
      <c r="EZ526" s="61"/>
      <c r="FA526" s="70"/>
      <c r="FB526" s="70"/>
      <c r="FC526" s="60"/>
      <c r="FD526" s="61"/>
      <c r="FE526" s="70"/>
      <c r="FF526" s="70"/>
      <c r="FG526" s="60"/>
      <c r="FH526" s="61"/>
      <c r="FI526" s="70"/>
      <c r="FJ526" s="70"/>
      <c r="FK526" s="60"/>
      <c r="FL526" s="61"/>
      <c r="FM526" s="70"/>
      <c r="FN526" s="70"/>
      <c r="FO526" s="60"/>
      <c r="FP526" s="61"/>
      <c r="FQ526" s="70"/>
      <c r="FR526" s="70"/>
      <c r="FS526" s="60"/>
      <c r="FT526" s="61"/>
      <c r="FU526" s="70"/>
      <c r="FV526" s="70"/>
      <c r="FW526" s="60"/>
      <c r="FX526" s="61"/>
      <c r="FY526" s="70"/>
      <c r="FZ526" s="70"/>
      <c r="GA526" s="60"/>
      <c r="GB526" s="61"/>
      <c r="GC526" s="70"/>
      <c r="GD526" s="70"/>
      <c r="GE526" s="60"/>
      <c r="GF526" s="61"/>
      <c r="GG526" s="70"/>
      <c r="GH526" s="70"/>
      <c r="GI526" s="60"/>
      <c r="GJ526" s="61"/>
      <c r="GK526" s="70"/>
      <c r="GL526" s="70"/>
      <c r="GM526" s="60"/>
      <c r="GN526" s="61"/>
      <c r="GO526" s="70"/>
      <c r="GP526" s="70"/>
      <c r="GQ526" s="60"/>
      <c r="GR526" s="61"/>
      <c r="GS526" s="70"/>
      <c r="GT526" s="70"/>
      <c r="GU526" s="60"/>
      <c r="GV526" s="61"/>
      <c r="GW526" s="70"/>
      <c r="GX526" s="70"/>
      <c r="GY526" s="60"/>
      <c r="GZ526" s="61"/>
      <c r="HA526" s="70"/>
      <c r="HB526" s="70"/>
      <c r="HC526" s="60"/>
      <c r="HD526" s="61"/>
      <c r="HE526" s="70"/>
      <c r="HF526" s="70"/>
      <c r="HG526" s="60"/>
      <c r="HH526" s="61"/>
      <c r="HI526" s="70"/>
      <c r="HJ526" s="70"/>
      <c r="HK526" s="60"/>
      <c r="HL526" s="61"/>
      <c r="HM526" s="70"/>
      <c r="HN526" s="70"/>
      <c r="HO526" s="60"/>
      <c r="HP526" s="61"/>
      <c r="HQ526" s="70"/>
      <c r="HR526" s="70"/>
      <c r="HS526" s="60"/>
      <c r="HT526" s="61"/>
      <c r="HU526" s="70"/>
      <c r="HV526" s="70"/>
      <c r="HW526" s="60"/>
      <c r="HX526" s="61"/>
      <c r="HY526" s="70"/>
      <c r="HZ526" s="70"/>
      <c r="IA526" s="60"/>
      <c r="IB526" s="61"/>
      <c r="IC526" s="70"/>
      <c r="ID526" s="70"/>
      <c r="IE526" s="60"/>
      <c r="IF526" s="61"/>
      <c r="IG526" s="70"/>
      <c r="IH526" s="70"/>
      <c r="II526" s="60"/>
      <c r="IJ526" s="61"/>
      <c r="IK526" s="70"/>
      <c r="IL526" s="70"/>
      <c r="IM526" s="60"/>
      <c r="IN526" s="61"/>
      <c r="IO526" s="70"/>
      <c r="IP526" s="70"/>
      <c r="IQ526" s="60"/>
      <c r="IR526" s="61"/>
      <c r="IS526" s="70"/>
      <c r="IT526" s="70"/>
      <c r="IU526" s="60"/>
      <c r="IV526" s="61"/>
      <c r="IW526" s="70"/>
      <c r="IX526" s="70"/>
      <c r="IY526" s="60"/>
      <c r="IZ526" s="61"/>
      <c r="JA526" s="70"/>
      <c r="JB526" s="70"/>
      <c r="JC526" s="60"/>
      <c r="JD526" s="61"/>
      <c r="JE526" s="70"/>
      <c r="JF526" s="70"/>
      <c r="JG526" s="60"/>
      <c r="JH526" s="61"/>
      <c r="JI526" s="70"/>
      <c r="JJ526" s="70"/>
      <c r="JK526" s="60"/>
      <c r="JL526" s="61"/>
      <c r="JM526" s="70"/>
      <c r="JN526" s="70"/>
      <c r="JO526" s="60"/>
      <c r="JP526" s="61"/>
      <c r="JQ526" s="70"/>
      <c r="JR526" s="70"/>
      <c r="JS526" s="60"/>
      <c r="JT526" s="61"/>
      <c r="JU526" s="70"/>
      <c r="JV526" s="70"/>
      <c r="JW526" s="60"/>
      <c r="JX526" s="61"/>
      <c r="JY526" s="70"/>
      <c r="JZ526" s="70"/>
      <c r="KA526" s="60"/>
      <c r="KB526" s="61"/>
      <c r="KC526" s="70"/>
      <c r="KD526" s="70"/>
      <c r="KE526" s="60"/>
      <c r="KF526" s="61"/>
      <c r="KG526" s="70"/>
      <c r="KH526" s="70"/>
      <c r="KI526" s="60"/>
      <c r="KJ526" s="61"/>
      <c r="KK526" s="70"/>
      <c r="KL526" s="70"/>
      <c r="KM526" s="60"/>
      <c r="KN526" s="61"/>
      <c r="KO526" s="70"/>
      <c r="KP526" s="70"/>
      <c r="KQ526" s="60"/>
      <c r="KR526" s="61"/>
      <c r="KS526" s="70"/>
      <c r="KT526" s="70"/>
      <c r="KU526" s="60"/>
      <c r="KV526" s="61"/>
      <c r="KW526" s="70"/>
      <c r="KX526" s="70"/>
      <c r="KY526" s="60"/>
      <c r="KZ526" s="61"/>
      <c r="LA526" s="70"/>
      <c r="LB526" s="70"/>
      <c r="LC526" s="60"/>
      <c r="LD526" s="61"/>
      <c r="LE526" s="70"/>
      <c r="LF526" s="70"/>
      <c r="LG526" s="60"/>
      <c r="LH526" s="61"/>
      <c r="LI526" s="70"/>
      <c r="LJ526" s="70"/>
      <c r="LK526" s="60"/>
      <c r="LL526" s="61"/>
      <c r="LM526" s="70"/>
      <c r="LN526" s="70"/>
      <c r="LO526" s="60"/>
      <c r="LP526" s="61"/>
      <c r="LQ526" s="70"/>
      <c r="LR526" s="70"/>
      <c r="LS526" s="60"/>
      <c r="LT526" s="61"/>
      <c r="LU526" s="70"/>
      <c r="LV526" s="70"/>
      <c r="LW526" s="60"/>
      <c r="LX526" s="61"/>
      <c r="LY526" s="70"/>
      <c r="LZ526" s="70"/>
      <c r="MA526" s="60"/>
      <c r="MB526" s="61"/>
      <c r="MC526" s="70"/>
      <c r="MD526" s="70"/>
      <c r="ME526" s="60"/>
      <c r="MF526" s="61"/>
      <c r="MG526" s="70"/>
      <c r="MH526" s="70"/>
      <c r="MI526" s="60"/>
      <c r="MJ526" s="61"/>
      <c r="MK526" s="70"/>
      <c r="ML526" s="70"/>
      <c r="MM526" s="60"/>
      <c r="MN526" s="61"/>
      <c r="MO526" s="70"/>
      <c r="MP526" s="70"/>
      <c r="MQ526" s="60"/>
      <c r="MR526" s="61"/>
      <c r="MS526" s="70"/>
      <c r="MT526" s="70"/>
      <c r="MU526" s="60"/>
      <c r="MV526" s="61"/>
      <c r="MW526" s="70"/>
      <c r="MX526" s="70"/>
      <c r="MY526" s="60"/>
      <c r="MZ526" s="61"/>
      <c r="NA526" s="70"/>
      <c r="NB526" s="70"/>
      <c r="NC526" s="60"/>
      <c r="ND526" s="61"/>
      <c r="NE526" s="70"/>
      <c r="NF526" s="70"/>
      <c r="NG526" s="60"/>
      <c r="NH526" s="61"/>
      <c r="NI526" s="70"/>
      <c r="NJ526" s="70"/>
      <c r="NK526" s="60"/>
      <c r="NL526" s="61"/>
      <c r="NM526" s="70"/>
      <c r="NN526" s="70"/>
      <c r="NO526" s="60"/>
      <c r="NP526" s="61"/>
      <c r="NQ526" s="70"/>
      <c r="NR526" s="70"/>
      <c r="NS526" s="60"/>
      <c r="NT526" s="61"/>
      <c r="NU526" s="70"/>
      <c r="NV526" s="70"/>
      <c r="NW526" s="60"/>
      <c r="NX526" s="61"/>
      <c r="NY526" s="70"/>
      <c r="NZ526" s="70"/>
      <c r="OA526" s="60"/>
      <c r="OB526" s="61"/>
      <c r="OC526" s="70"/>
      <c r="OD526" s="70"/>
      <c r="OE526" s="60"/>
      <c r="OF526" s="61"/>
      <c r="OG526" s="70"/>
      <c r="OH526" s="70"/>
      <c r="OI526" s="60"/>
      <c r="OJ526" s="61"/>
      <c r="OK526" s="70"/>
      <c r="OL526" s="70"/>
      <c r="OM526" s="60"/>
      <c r="ON526" s="61"/>
      <c r="OO526" s="70"/>
      <c r="OP526" s="70"/>
      <c r="OQ526" s="60"/>
      <c r="OR526" s="61"/>
      <c r="OS526" s="70"/>
      <c r="OT526" s="70"/>
      <c r="OU526" s="60"/>
      <c r="OV526" s="61"/>
      <c r="OW526" s="70"/>
      <c r="OX526" s="70"/>
      <c r="OY526" s="60"/>
      <c r="OZ526" s="61"/>
      <c r="PA526" s="70"/>
      <c r="PB526" s="70"/>
      <c r="PC526" s="60"/>
      <c r="PD526" s="61"/>
      <c r="PE526" s="70"/>
      <c r="PF526" s="70"/>
      <c r="PG526" s="60"/>
      <c r="PH526" s="61"/>
      <c r="PI526" s="70"/>
      <c r="PJ526" s="70"/>
      <c r="PK526" s="60"/>
      <c r="PL526" s="61"/>
      <c r="PM526" s="70"/>
      <c r="PN526" s="70"/>
      <c r="PO526" s="60"/>
      <c r="PP526" s="61"/>
      <c r="PQ526" s="70"/>
      <c r="PR526" s="70"/>
      <c r="PS526" s="60"/>
      <c r="PT526" s="61"/>
      <c r="PU526" s="70"/>
      <c r="PV526" s="70"/>
      <c r="PW526" s="60"/>
      <c r="PX526" s="61"/>
      <c r="PY526" s="70"/>
      <c r="PZ526" s="70"/>
      <c r="QA526" s="60"/>
      <c r="QB526" s="61"/>
      <c r="QC526" s="70"/>
      <c r="QD526" s="70"/>
      <c r="QE526" s="60"/>
      <c r="QF526" s="61"/>
      <c r="QG526" s="70"/>
      <c r="QH526" s="70"/>
      <c r="QI526" s="60"/>
      <c r="QJ526" s="61"/>
      <c r="QK526" s="70"/>
      <c r="QL526" s="70"/>
      <c r="QM526" s="60"/>
      <c r="QN526" s="61"/>
      <c r="QO526" s="70"/>
      <c r="QP526" s="70"/>
      <c r="QQ526" s="60"/>
      <c r="QR526" s="61"/>
      <c r="QS526" s="70"/>
      <c r="QT526" s="70"/>
      <c r="QU526" s="60"/>
      <c r="QV526" s="61"/>
      <c r="QW526" s="70"/>
      <c r="QX526" s="70"/>
      <c r="QY526" s="60"/>
      <c r="QZ526" s="61"/>
      <c r="RA526" s="70"/>
      <c r="RB526" s="70"/>
      <c r="RC526" s="60"/>
      <c r="RD526" s="61"/>
      <c r="RE526" s="70"/>
      <c r="RF526" s="70"/>
      <c r="RG526" s="60"/>
      <c r="RH526" s="61"/>
      <c r="RI526" s="70"/>
      <c r="RJ526" s="70"/>
      <c r="RK526" s="60"/>
      <c r="RL526" s="61"/>
      <c r="RM526" s="70"/>
      <c r="RN526" s="70"/>
      <c r="RO526" s="60"/>
      <c r="RP526" s="61"/>
      <c r="RQ526" s="70"/>
      <c r="RR526" s="70"/>
      <c r="RS526" s="60"/>
      <c r="RT526" s="61"/>
      <c r="RU526" s="70"/>
      <c r="RV526" s="70"/>
      <c r="RW526" s="60"/>
      <c r="RX526" s="61"/>
      <c r="RY526" s="70"/>
      <c r="RZ526" s="70"/>
      <c r="SA526" s="60"/>
      <c r="SB526" s="61"/>
      <c r="SC526" s="70"/>
      <c r="SD526" s="70"/>
      <c r="SE526" s="60"/>
      <c r="SF526" s="61"/>
      <c r="SG526" s="70"/>
      <c r="SH526" s="70"/>
      <c r="SI526" s="60"/>
      <c r="SJ526" s="61"/>
      <c r="SK526" s="70"/>
      <c r="SL526" s="70"/>
      <c r="SM526" s="60"/>
      <c r="SN526" s="61"/>
      <c r="SO526" s="70"/>
      <c r="SP526" s="70"/>
      <c r="SQ526" s="60"/>
      <c r="SR526" s="61"/>
      <c r="SS526" s="70"/>
      <c r="ST526" s="70"/>
      <c r="SU526" s="60"/>
      <c r="SV526" s="61"/>
      <c r="SW526" s="70"/>
      <c r="SX526" s="70"/>
      <c r="SY526" s="60"/>
      <c r="SZ526" s="61"/>
      <c r="TA526" s="70"/>
      <c r="TB526" s="70"/>
      <c r="TC526" s="60"/>
      <c r="TD526" s="61"/>
      <c r="TE526" s="70"/>
      <c r="TF526" s="70"/>
      <c r="TG526" s="60"/>
      <c r="TH526" s="61"/>
      <c r="TI526" s="70"/>
      <c r="TJ526" s="70"/>
      <c r="TK526" s="60"/>
      <c r="TL526" s="61"/>
      <c r="TM526" s="70"/>
      <c r="TN526" s="70"/>
      <c r="TO526" s="60"/>
      <c r="TP526" s="61"/>
      <c r="TQ526" s="70"/>
      <c r="TR526" s="70"/>
      <c r="TS526" s="60"/>
      <c r="TT526" s="61"/>
      <c r="TU526" s="70"/>
      <c r="TV526" s="70"/>
      <c r="TW526" s="60"/>
      <c r="TX526" s="61"/>
      <c r="TY526" s="70"/>
      <c r="TZ526" s="70"/>
      <c r="UA526" s="60"/>
      <c r="UB526" s="61"/>
      <c r="UC526" s="70"/>
      <c r="UD526" s="70"/>
      <c r="UE526" s="60"/>
      <c r="UF526" s="61"/>
      <c r="UG526" s="70"/>
      <c r="UH526" s="70"/>
      <c r="UI526" s="60"/>
      <c r="UJ526" s="61"/>
      <c r="UK526" s="70"/>
      <c r="UL526" s="70"/>
      <c r="UM526" s="60"/>
      <c r="UN526" s="61"/>
      <c r="UO526" s="70"/>
      <c r="UP526" s="70"/>
      <c r="UQ526" s="60"/>
      <c r="UR526" s="61"/>
      <c r="US526" s="70"/>
      <c r="UT526" s="70"/>
      <c r="UU526" s="60"/>
      <c r="UV526" s="61"/>
      <c r="UW526" s="70"/>
      <c r="UX526" s="70"/>
      <c r="UY526" s="60"/>
      <c r="UZ526" s="61"/>
      <c r="VA526" s="70"/>
      <c r="VB526" s="70"/>
      <c r="VC526" s="60"/>
      <c r="VD526" s="61"/>
      <c r="VE526" s="70"/>
      <c r="VF526" s="70"/>
      <c r="VG526" s="60"/>
      <c r="VH526" s="61"/>
      <c r="VI526" s="70"/>
      <c r="VJ526" s="70"/>
      <c r="VK526" s="60"/>
      <c r="VL526" s="61"/>
      <c r="VM526" s="70"/>
      <c r="VN526" s="70"/>
      <c r="VO526" s="60"/>
      <c r="VP526" s="61"/>
      <c r="VQ526" s="70"/>
      <c r="VR526" s="70"/>
      <c r="VS526" s="60"/>
      <c r="VT526" s="61"/>
      <c r="VU526" s="70"/>
      <c r="VV526" s="70"/>
      <c r="VW526" s="60"/>
      <c r="VX526" s="61"/>
      <c r="VY526" s="70"/>
      <c r="VZ526" s="70"/>
      <c r="WA526" s="60"/>
      <c r="WB526" s="61"/>
      <c r="WC526" s="70"/>
      <c r="WD526" s="70"/>
      <c r="WE526" s="60"/>
      <c r="WF526" s="61"/>
      <c r="WG526" s="70"/>
      <c r="WH526" s="70"/>
      <c r="WI526" s="60"/>
      <c r="WJ526" s="61"/>
      <c r="WK526" s="70"/>
      <c r="WL526" s="70"/>
      <c r="WM526" s="60"/>
      <c r="WN526" s="61"/>
      <c r="WO526" s="70"/>
      <c r="WP526" s="70"/>
      <c r="WQ526" s="60"/>
      <c r="WR526" s="61"/>
      <c r="WS526" s="70"/>
      <c r="WT526" s="70"/>
      <c r="WU526" s="60"/>
      <c r="WV526" s="61"/>
      <c r="WW526" s="70"/>
      <c r="WX526" s="70"/>
      <c r="WY526" s="60"/>
      <c r="WZ526" s="61"/>
      <c r="XA526" s="70"/>
      <c r="XB526" s="70"/>
      <c r="XC526" s="60"/>
      <c r="XD526" s="61"/>
      <c r="XE526" s="70"/>
      <c r="XF526" s="70"/>
      <c r="XG526" s="60"/>
      <c r="XH526" s="61"/>
      <c r="XI526" s="70"/>
      <c r="XJ526" s="70"/>
      <c r="XK526" s="60"/>
      <c r="XL526" s="61"/>
      <c r="XM526" s="70"/>
      <c r="XN526" s="70"/>
      <c r="XO526" s="60"/>
      <c r="XP526" s="61"/>
      <c r="XQ526" s="70"/>
      <c r="XR526" s="70"/>
      <c r="XS526" s="60"/>
      <c r="XT526" s="61"/>
      <c r="XU526" s="70"/>
      <c r="XV526" s="70"/>
      <c r="XW526" s="60"/>
      <c r="XX526" s="61"/>
      <c r="XY526" s="70"/>
      <c r="XZ526" s="70"/>
      <c r="YA526" s="60"/>
      <c r="YB526" s="61"/>
      <c r="YC526" s="70"/>
      <c r="YD526" s="70"/>
      <c r="YE526" s="60"/>
      <c r="YF526" s="61"/>
      <c r="YG526" s="70"/>
      <c r="YH526" s="70"/>
      <c r="YI526" s="60"/>
      <c r="YJ526" s="61"/>
      <c r="YK526" s="70"/>
      <c r="YL526" s="70"/>
      <c r="YM526" s="60"/>
      <c r="YN526" s="61"/>
      <c r="YO526" s="70"/>
      <c r="YP526" s="70"/>
      <c r="YQ526" s="60"/>
      <c r="YR526" s="61"/>
      <c r="YS526" s="70"/>
      <c r="YT526" s="70"/>
      <c r="YU526" s="60"/>
      <c r="YV526" s="61"/>
      <c r="YW526" s="70"/>
      <c r="YX526" s="70"/>
      <c r="YY526" s="60"/>
      <c r="YZ526" s="61"/>
      <c r="ZA526" s="70"/>
      <c r="ZB526" s="70"/>
      <c r="ZC526" s="60"/>
      <c r="ZD526" s="61"/>
      <c r="ZE526" s="70"/>
      <c r="ZF526" s="70"/>
      <c r="ZG526" s="60"/>
      <c r="ZH526" s="61"/>
      <c r="ZI526" s="70"/>
      <c r="ZJ526" s="70"/>
      <c r="ZK526" s="60"/>
      <c r="ZL526" s="61"/>
      <c r="ZM526" s="70"/>
      <c r="ZN526" s="70"/>
      <c r="ZO526" s="60"/>
      <c r="ZP526" s="61"/>
      <c r="ZQ526" s="70"/>
      <c r="ZR526" s="70"/>
      <c r="ZS526" s="60"/>
      <c r="ZT526" s="61"/>
      <c r="ZU526" s="70"/>
      <c r="ZV526" s="70"/>
      <c r="ZW526" s="60"/>
      <c r="ZX526" s="61"/>
      <c r="ZY526" s="70"/>
      <c r="ZZ526" s="70"/>
      <c r="AAA526" s="60"/>
      <c r="AAB526" s="61"/>
      <c r="AAC526" s="70"/>
      <c r="AAD526" s="70"/>
      <c r="AAE526" s="60"/>
      <c r="AAF526" s="61"/>
      <c r="AAG526" s="70"/>
      <c r="AAH526" s="70"/>
      <c r="AAI526" s="60"/>
      <c r="AAJ526" s="61"/>
      <c r="AAK526" s="70"/>
      <c r="AAL526" s="70"/>
      <c r="AAM526" s="60"/>
      <c r="AAN526" s="61"/>
      <c r="AAO526" s="70"/>
      <c r="AAP526" s="70"/>
      <c r="AAQ526" s="60"/>
      <c r="AAR526" s="61"/>
      <c r="AAS526" s="70"/>
      <c r="AAT526" s="70"/>
      <c r="AAU526" s="60"/>
      <c r="AAV526" s="61"/>
      <c r="AAW526" s="70"/>
      <c r="AAX526" s="70"/>
      <c r="AAY526" s="60"/>
      <c r="AAZ526" s="61"/>
      <c r="ABA526" s="70"/>
      <c r="ABB526" s="70"/>
      <c r="ABC526" s="60"/>
      <c r="ABD526" s="61"/>
      <c r="ABE526" s="70"/>
      <c r="ABF526" s="70"/>
      <c r="ABG526" s="60"/>
      <c r="ABH526" s="61"/>
      <c r="ABI526" s="70"/>
      <c r="ABJ526" s="70"/>
      <c r="ABK526" s="60"/>
      <c r="ABL526" s="61"/>
      <c r="ABM526" s="70"/>
      <c r="ABN526" s="70"/>
      <c r="ABO526" s="60"/>
      <c r="ABP526" s="61"/>
      <c r="ABQ526" s="70"/>
      <c r="ABR526" s="70"/>
      <c r="ABS526" s="60"/>
      <c r="ABT526" s="61"/>
      <c r="ABU526" s="70"/>
      <c r="ABV526" s="70"/>
      <c r="ABW526" s="60"/>
      <c r="ABX526" s="61"/>
      <c r="ABY526" s="70"/>
      <c r="ABZ526" s="70"/>
      <c r="ACA526" s="60"/>
      <c r="ACB526" s="61"/>
      <c r="ACC526" s="70"/>
      <c r="ACD526" s="70"/>
      <c r="ACE526" s="60"/>
      <c r="ACF526" s="61"/>
      <c r="ACG526" s="70"/>
      <c r="ACH526" s="70"/>
      <c r="ACI526" s="60"/>
      <c r="ACJ526" s="61"/>
      <c r="ACK526" s="70"/>
      <c r="ACL526" s="70"/>
      <c r="ACM526" s="60"/>
      <c r="ACN526" s="61"/>
      <c r="ACO526" s="70"/>
      <c r="ACP526" s="70"/>
      <c r="ACQ526" s="60"/>
      <c r="ACR526" s="61"/>
      <c r="ACS526" s="70"/>
      <c r="ACT526" s="70"/>
      <c r="ACU526" s="60"/>
      <c r="ACV526" s="61"/>
      <c r="ACW526" s="70"/>
      <c r="ACX526" s="70"/>
      <c r="ACY526" s="60"/>
      <c r="ACZ526" s="61"/>
      <c r="ADA526" s="70"/>
      <c r="ADB526" s="70"/>
      <c r="ADC526" s="60"/>
      <c r="ADD526" s="61"/>
      <c r="ADE526" s="70"/>
      <c r="ADF526" s="70"/>
      <c r="ADG526" s="60"/>
      <c r="ADH526" s="61"/>
      <c r="ADI526" s="70"/>
      <c r="ADJ526" s="70"/>
      <c r="ADK526" s="60"/>
      <c r="ADL526" s="61"/>
      <c r="ADM526" s="70"/>
      <c r="ADN526" s="70"/>
      <c r="ADO526" s="60"/>
      <c r="ADP526" s="61"/>
      <c r="ADQ526" s="70"/>
      <c r="ADR526" s="70"/>
      <c r="ADS526" s="60"/>
      <c r="ADT526" s="61"/>
      <c r="ADU526" s="70"/>
      <c r="ADV526" s="70"/>
      <c r="ADW526" s="60"/>
      <c r="ADX526" s="61"/>
      <c r="ADY526" s="70"/>
      <c r="ADZ526" s="70"/>
      <c r="AEA526" s="60"/>
      <c r="AEB526" s="61"/>
      <c r="AEC526" s="70"/>
      <c r="AED526" s="70"/>
      <c r="AEE526" s="60"/>
      <c r="AEF526" s="61"/>
      <c r="AEG526" s="70"/>
      <c r="AEH526" s="70"/>
      <c r="AEI526" s="60"/>
      <c r="AEJ526" s="61"/>
      <c r="AEK526" s="70"/>
      <c r="AEL526" s="70"/>
      <c r="AEM526" s="60"/>
      <c r="AEN526" s="61"/>
      <c r="AEO526" s="70"/>
      <c r="AEP526" s="70"/>
      <c r="AEQ526" s="60"/>
      <c r="AER526" s="61"/>
      <c r="AES526" s="70"/>
      <c r="AET526" s="70"/>
      <c r="AEU526" s="60"/>
      <c r="AEV526" s="61"/>
      <c r="AEW526" s="70"/>
      <c r="AEX526" s="70"/>
      <c r="AEY526" s="60"/>
      <c r="AEZ526" s="61"/>
      <c r="AFA526" s="70"/>
      <c r="AFB526" s="70"/>
      <c r="AFC526" s="60"/>
      <c r="AFD526" s="61"/>
      <c r="AFE526" s="70"/>
      <c r="AFF526" s="70"/>
      <c r="AFG526" s="60"/>
      <c r="AFH526" s="61"/>
      <c r="AFI526" s="70"/>
      <c r="AFJ526" s="70"/>
      <c r="AFK526" s="60"/>
      <c r="AFL526" s="61"/>
      <c r="AFM526" s="70"/>
      <c r="AFN526" s="70"/>
      <c r="AFO526" s="60"/>
      <c r="AFP526" s="61"/>
      <c r="AFQ526" s="70"/>
      <c r="AFR526" s="70"/>
      <c r="AFS526" s="60"/>
      <c r="AFT526" s="61"/>
      <c r="AFU526" s="70"/>
      <c r="AFV526" s="70"/>
      <c r="AFW526" s="60"/>
      <c r="AFX526" s="61"/>
      <c r="AFY526" s="70"/>
      <c r="AFZ526" s="70"/>
      <c r="AGA526" s="60"/>
      <c r="AGB526" s="61"/>
      <c r="AGC526" s="70"/>
      <c r="AGD526" s="70"/>
      <c r="AGE526" s="60"/>
      <c r="AGF526" s="61"/>
      <c r="AGG526" s="70"/>
      <c r="AGH526" s="70"/>
      <c r="AGI526" s="60"/>
      <c r="AGJ526" s="61"/>
      <c r="AGK526" s="70"/>
      <c r="AGL526" s="70"/>
      <c r="AGM526" s="60"/>
      <c r="AGN526" s="61"/>
      <c r="AGO526" s="70"/>
      <c r="AGP526" s="70"/>
      <c r="AGQ526" s="60"/>
      <c r="AGR526" s="61"/>
      <c r="AGS526" s="70"/>
      <c r="AGT526" s="70"/>
      <c r="AGU526" s="60"/>
      <c r="AGV526" s="61"/>
      <c r="AGW526" s="70"/>
      <c r="AGX526" s="70"/>
      <c r="AGY526" s="60"/>
      <c r="AGZ526" s="61"/>
      <c r="AHA526" s="70"/>
      <c r="AHB526" s="70"/>
      <c r="AHC526" s="60"/>
      <c r="AHD526" s="61"/>
      <c r="AHE526" s="70"/>
      <c r="AHF526" s="70"/>
      <c r="AHG526" s="60"/>
      <c r="AHH526" s="61"/>
      <c r="AHI526" s="70"/>
      <c r="AHJ526" s="70"/>
      <c r="AHK526" s="60"/>
      <c r="AHL526" s="61"/>
      <c r="AHM526" s="70"/>
      <c r="AHN526" s="70"/>
      <c r="AHO526" s="60"/>
      <c r="AHP526" s="61"/>
      <c r="AHQ526" s="70"/>
      <c r="AHR526" s="70"/>
      <c r="AHS526" s="60"/>
      <c r="AHT526" s="61"/>
      <c r="AHU526" s="70"/>
      <c r="AHV526" s="70"/>
      <c r="AHW526" s="60"/>
      <c r="AHX526" s="61"/>
      <c r="AHY526" s="70"/>
      <c r="AHZ526" s="70"/>
      <c r="AIA526" s="60"/>
      <c r="AIB526" s="61"/>
      <c r="AIC526" s="70"/>
      <c r="AID526" s="70"/>
      <c r="AIE526" s="60"/>
      <c r="AIF526" s="61"/>
      <c r="AIG526" s="70"/>
      <c r="AIH526" s="70"/>
      <c r="AII526" s="60"/>
      <c r="AIJ526" s="61"/>
      <c r="AIK526" s="70"/>
      <c r="AIL526" s="70"/>
      <c r="AIM526" s="60"/>
      <c r="AIN526" s="61"/>
      <c r="AIO526" s="70"/>
      <c r="AIP526" s="70"/>
      <c r="AIQ526" s="60"/>
      <c r="AIR526" s="61"/>
      <c r="AIS526" s="70"/>
      <c r="AIT526" s="70"/>
      <c r="AIU526" s="60"/>
      <c r="AIV526" s="61"/>
      <c r="AIW526" s="70"/>
      <c r="AIX526" s="70"/>
      <c r="AIY526" s="60"/>
      <c r="AIZ526" s="61"/>
      <c r="AJA526" s="70"/>
      <c r="AJB526" s="70"/>
      <c r="AJC526" s="60"/>
      <c r="AJD526" s="61"/>
      <c r="AJE526" s="70"/>
      <c r="AJF526" s="70"/>
      <c r="AJG526" s="60"/>
      <c r="AJH526" s="61"/>
      <c r="AJI526" s="70"/>
      <c r="AJJ526" s="70"/>
      <c r="AJK526" s="60"/>
      <c r="AJL526" s="61"/>
      <c r="AJM526" s="70"/>
      <c r="AJN526" s="70"/>
      <c r="AJO526" s="60"/>
      <c r="AJP526" s="61"/>
      <c r="AJQ526" s="70"/>
      <c r="AJR526" s="70"/>
      <c r="AJS526" s="60"/>
      <c r="AJT526" s="61"/>
      <c r="AJU526" s="70"/>
      <c r="AJV526" s="70"/>
      <c r="AJW526" s="60"/>
      <c r="AJX526" s="61"/>
      <c r="AJY526" s="70"/>
      <c r="AJZ526" s="70"/>
      <c r="AKA526" s="60"/>
      <c r="AKB526" s="61"/>
      <c r="AKC526" s="70"/>
      <c r="AKD526" s="70"/>
      <c r="AKE526" s="60"/>
      <c r="AKF526" s="61"/>
      <c r="AKG526" s="70"/>
      <c r="AKH526" s="70"/>
      <c r="AKI526" s="60"/>
      <c r="AKJ526" s="61"/>
      <c r="AKK526" s="70"/>
      <c r="AKL526" s="70"/>
      <c r="AKM526" s="60"/>
      <c r="AKN526" s="61"/>
      <c r="AKO526" s="70"/>
      <c r="AKP526" s="70"/>
      <c r="AKQ526" s="60"/>
      <c r="AKR526" s="61"/>
      <c r="AKS526" s="70"/>
      <c r="AKT526" s="70"/>
      <c r="AKU526" s="60"/>
      <c r="AKV526" s="61"/>
      <c r="AKW526" s="70"/>
      <c r="AKX526" s="70"/>
      <c r="AKY526" s="60"/>
      <c r="AKZ526" s="61"/>
      <c r="ALA526" s="70"/>
      <c r="ALB526" s="70"/>
      <c r="ALC526" s="60"/>
      <c r="ALD526" s="61"/>
      <c r="ALE526" s="70"/>
      <c r="ALF526" s="70"/>
      <c r="ALG526" s="60"/>
      <c r="ALH526" s="61"/>
      <c r="ALI526" s="70"/>
      <c r="ALJ526" s="70"/>
      <c r="ALK526" s="60"/>
      <c r="ALL526" s="61"/>
      <c r="ALM526" s="70"/>
      <c r="ALN526" s="70"/>
      <c r="ALO526" s="60"/>
      <c r="ALP526" s="61"/>
      <c r="ALQ526" s="70"/>
      <c r="ALR526" s="70"/>
      <c r="ALS526" s="60"/>
      <c r="ALT526" s="61"/>
      <c r="ALU526" s="70"/>
      <c r="ALV526" s="70"/>
      <c r="ALW526" s="60"/>
      <c r="ALX526" s="61"/>
      <c r="ALY526" s="70"/>
      <c r="ALZ526" s="70"/>
      <c r="AMA526" s="60"/>
      <c r="AMB526" s="61"/>
      <c r="AMC526" s="70"/>
      <c r="AMD526" s="70"/>
      <c r="AME526" s="60"/>
      <c r="AMF526" s="61"/>
      <c r="AMG526" s="70"/>
      <c r="AMH526" s="70"/>
      <c r="AMI526" s="60"/>
      <c r="AMJ526" s="61"/>
      <c r="AMK526" s="70"/>
      <c r="AML526" s="70"/>
      <c r="AMM526" s="60"/>
      <c r="AMN526" s="61"/>
      <c r="AMO526" s="70"/>
      <c r="AMP526" s="70"/>
      <c r="AMQ526" s="60"/>
      <c r="AMR526" s="61"/>
      <c r="AMS526" s="70"/>
      <c r="AMT526" s="70"/>
      <c r="AMU526" s="60"/>
      <c r="AMV526" s="61"/>
      <c r="AMW526" s="70"/>
      <c r="AMX526" s="70"/>
      <c r="AMY526" s="60"/>
      <c r="AMZ526" s="61"/>
      <c r="ANA526" s="70"/>
      <c r="ANB526" s="70"/>
      <c r="ANC526" s="60"/>
      <c r="AND526" s="61"/>
      <c r="ANE526" s="70"/>
      <c r="ANF526" s="70"/>
      <c r="ANG526" s="60"/>
      <c r="ANH526" s="61"/>
      <c r="ANI526" s="70"/>
      <c r="ANJ526" s="70"/>
      <c r="ANK526" s="60"/>
      <c r="ANL526" s="61"/>
      <c r="ANM526" s="70"/>
      <c r="ANN526" s="70"/>
      <c r="ANO526" s="60"/>
      <c r="ANP526" s="61"/>
      <c r="ANQ526" s="70"/>
      <c r="ANR526" s="70"/>
      <c r="ANS526" s="60"/>
      <c r="ANT526" s="61"/>
      <c r="ANU526" s="70"/>
      <c r="ANV526" s="70"/>
      <c r="ANW526" s="60"/>
      <c r="ANX526" s="61"/>
      <c r="ANY526" s="70"/>
      <c r="ANZ526" s="70"/>
      <c r="AOA526" s="60"/>
      <c r="AOB526" s="61"/>
      <c r="AOC526" s="70"/>
      <c r="AOD526" s="70"/>
      <c r="AOE526" s="60"/>
      <c r="AOF526" s="61"/>
      <c r="AOG526" s="70"/>
      <c r="AOH526" s="70"/>
      <c r="AOI526" s="60"/>
      <c r="AOJ526" s="61"/>
      <c r="AOK526" s="70"/>
      <c r="AOL526" s="70"/>
      <c r="AOM526" s="60"/>
      <c r="AON526" s="61"/>
      <c r="AOO526" s="70"/>
      <c r="AOP526" s="70"/>
      <c r="AOQ526" s="60"/>
      <c r="AOR526" s="61"/>
      <c r="AOS526" s="70"/>
      <c r="AOT526" s="70"/>
      <c r="AOU526" s="60"/>
      <c r="AOV526" s="61"/>
      <c r="AOW526" s="70"/>
      <c r="AOX526" s="70"/>
      <c r="AOY526" s="60"/>
      <c r="AOZ526" s="61"/>
      <c r="APA526" s="70"/>
      <c r="APB526" s="70"/>
      <c r="APC526" s="60"/>
      <c r="APD526" s="61"/>
      <c r="APE526" s="70"/>
      <c r="APF526" s="70"/>
      <c r="APG526" s="60"/>
      <c r="APH526" s="61"/>
      <c r="API526" s="70"/>
      <c r="APJ526" s="70"/>
      <c r="APK526" s="60"/>
      <c r="APL526" s="61"/>
      <c r="APM526" s="70"/>
      <c r="APN526" s="70"/>
      <c r="APO526" s="60"/>
      <c r="APP526" s="61"/>
      <c r="APQ526" s="70"/>
      <c r="APR526" s="70"/>
      <c r="APS526" s="60"/>
      <c r="APT526" s="61"/>
      <c r="APU526" s="70"/>
      <c r="APV526" s="70"/>
      <c r="APW526" s="60"/>
      <c r="APX526" s="61"/>
      <c r="APY526" s="70"/>
      <c r="APZ526" s="70"/>
      <c r="AQA526" s="60"/>
      <c r="AQB526" s="61"/>
      <c r="AQC526" s="70"/>
      <c r="AQD526" s="70"/>
      <c r="AQE526" s="60"/>
      <c r="AQF526" s="61"/>
      <c r="AQG526" s="70"/>
      <c r="AQH526" s="70"/>
      <c r="AQI526" s="60"/>
      <c r="AQJ526" s="61"/>
      <c r="AQK526" s="70"/>
      <c r="AQL526" s="70"/>
      <c r="AQM526" s="60"/>
      <c r="AQN526" s="61"/>
      <c r="AQO526" s="70"/>
      <c r="AQP526" s="70"/>
      <c r="AQQ526" s="60"/>
      <c r="AQR526" s="61"/>
      <c r="AQS526" s="70"/>
      <c r="AQT526" s="70"/>
      <c r="AQU526" s="60"/>
      <c r="AQV526" s="61"/>
      <c r="AQW526" s="70"/>
      <c r="AQX526" s="70"/>
      <c r="AQY526" s="60"/>
      <c r="AQZ526" s="61"/>
      <c r="ARA526" s="70"/>
      <c r="ARB526" s="70"/>
      <c r="ARC526" s="60"/>
      <c r="ARD526" s="61"/>
      <c r="ARE526" s="70"/>
      <c r="ARF526" s="70"/>
      <c r="ARG526" s="60"/>
      <c r="ARH526" s="61"/>
      <c r="ARI526" s="70"/>
      <c r="ARJ526" s="70"/>
      <c r="ARK526" s="60"/>
      <c r="ARL526" s="61"/>
      <c r="ARM526" s="70"/>
      <c r="ARN526" s="70"/>
      <c r="ARO526" s="60"/>
      <c r="ARP526" s="61"/>
      <c r="ARQ526" s="70"/>
      <c r="ARR526" s="70"/>
      <c r="ARS526" s="60"/>
      <c r="ART526" s="61"/>
      <c r="ARU526" s="70"/>
      <c r="ARV526" s="70"/>
      <c r="ARW526" s="60"/>
      <c r="ARX526" s="61"/>
      <c r="ARY526" s="70"/>
      <c r="ARZ526" s="70"/>
      <c r="ASA526" s="60"/>
      <c r="ASB526" s="61"/>
      <c r="ASC526" s="70"/>
      <c r="ASD526" s="70"/>
      <c r="ASE526" s="60"/>
      <c r="ASF526" s="61"/>
      <c r="ASG526" s="70"/>
      <c r="ASH526" s="70"/>
      <c r="ASI526" s="60"/>
      <c r="ASJ526" s="61"/>
      <c r="ASK526" s="70"/>
      <c r="ASL526" s="70"/>
      <c r="ASM526" s="60"/>
      <c r="ASN526" s="61"/>
      <c r="ASO526" s="70"/>
      <c r="ASP526" s="70"/>
      <c r="ASQ526" s="60"/>
      <c r="ASR526" s="61"/>
      <c r="ASS526" s="70"/>
      <c r="AST526" s="70"/>
      <c r="ASU526" s="60"/>
      <c r="ASV526" s="61"/>
      <c r="ASW526" s="70"/>
      <c r="ASX526" s="70"/>
      <c r="ASY526" s="60"/>
      <c r="ASZ526" s="61"/>
      <c r="ATA526" s="70"/>
      <c r="ATB526" s="70"/>
      <c r="ATC526" s="60"/>
      <c r="ATD526" s="61"/>
      <c r="ATE526" s="70"/>
      <c r="ATF526" s="70"/>
      <c r="ATG526" s="60"/>
      <c r="ATH526" s="61"/>
      <c r="ATI526" s="70"/>
      <c r="ATJ526" s="70"/>
      <c r="ATK526" s="60"/>
      <c r="ATL526" s="61"/>
      <c r="ATM526" s="70"/>
      <c r="ATN526" s="70"/>
      <c r="ATO526" s="60"/>
      <c r="ATP526" s="61"/>
      <c r="ATQ526" s="70"/>
      <c r="ATR526" s="70"/>
      <c r="ATS526" s="60"/>
      <c r="ATT526" s="61"/>
      <c r="ATU526" s="70"/>
      <c r="ATV526" s="70"/>
      <c r="ATW526" s="60"/>
      <c r="ATX526" s="61"/>
      <c r="ATY526" s="70"/>
      <c r="ATZ526" s="70"/>
      <c r="AUA526" s="60"/>
      <c r="AUB526" s="61"/>
      <c r="AUC526" s="70"/>
      <c r="AUD526" s="70"/>
      <c r="AUE526" s="60"/>
      <c r="AUF526" s="61"/>
      <c r="AUG526" s="70"/>
      <c r="AUH526" s="70"/>
      <c r="AUI526" s="60"/>
      <c r="AUJ526" s="61"/>
      <c r="AUK526" s="70"/>
      <c r="AUL526" s="70"/>
      <c r="AUM526" s="60"/>
      <c r="AUN526" s="61"/>
      <c r="AUO526" s="70"/>
      <c r="AUP526" s="70"/>
      <c r="AUQ526" s="60"/>
      <c r="AUR526" s="61"/>
      <c r="AUS526" s="70"/>
      <c r="AUT526" s="70"/>
      <c r="AUU526" s="60"/>
      <c r="AUV526" s="61"/>
      <c r="AUW526" s="70"/>
      <c r="AUX526" s="70"/>
      <c r="AUY526" s="60"/>
      <c r="AUZ526" s="61"/>
      <c r="AVA526" s="70"/>
      <c r="AVB526" s="70"/>
      <c r="AVC526" s="60"/>
      <c r="AVD526" s="61"/>
      <c r="AVE526" s="70"/>
      <c r="AVF526" s="70"/>
      <c r="AVG526" s="60"/>
      <c r="AVH526" s="61"/>
      <c r="AVI526" s="70"/>
      <c r="AVJ526" s="70"/>
      <c r="AVK526" s="60"/>
      <c r="AVL526" s="61"/>
      <c r="AVM526" s="70"/>
      <c r="AVN526" s="70"/>
      <c r="AVO526" s="60"/>
      <c r="AVP526" s="61"/>
      <c r="AVQ526" s="70"/>
      <c r="AVR526" s="70"/>
      <c r="AVS526" s="60"/>
      <c r="AVT526" s="61"/>
      <c r="AVU526" s="70"/>
      <c r="AVV526" s="70"/>
      <c r="AVW526" s="60"/>
      <c r="AVX526" s="61"/>
      <c r="AVY526" s="70"/>
      <c r="AVZ526" s="70"/>
      <c r="AWA526" s="60"/>
      <c r="AWB526" s="61"/>
      <c r="AWC526" s="70"/>
      <c r="AWD526" s="70"/>
      <c r="AWE526" s="60"/>
      <c r="AWF526" s="61"/>
      <c r="AWG526" s="70"/>
      <c r="AWH526" s="70"/>
      <c r="AWI526" s="60"/>
      <c r="AWJ526" s="61"/>
      <c r="AWK526" s="70"/>
      <c r="AWL526" s="70"/>
      <c r="AWM526" s="60"/>
      <c r="AWN526" s="61"/>
      <c r="AWO526" s="70"/>
      <c r="AWP526" s="70"/>
      <c r="AWQ526" s="60"/>
      <c r="AWR526" s="61"/>
      <c r="AWS526" s="70"/>
      <c r="AWT526" s="70"/>
      <c r="AWU526" s="60"/>
      <c r="AWV526" s="61"/>
      <c r="AWW526" s="70"/>
      <c r="AWX526" s="70"/>
      <c r="AWY526" s="60"/>
      <c r="AWZ526" s="61"/>
      <c r="AXA526" s="70"/>
      <c r="AXB526" s="70"/>
      <c r="AXC526" s="60"/>
      <c r="AXD526" s="61"/>
      <c r="AXE526" s="70"/>
      <c r="AXF526" s="70"/>
      <c r="AXG526" s="60"/>
      <c r="AXH526" s="61"/>
      <c r="AXI526" s="70"/>
      <c r="AXJ526" s="70"/>
      <c r="AXK526" s="60"/>
      <c r="AXL526" s="61"/>
      <c r="AXM526" s="70"/>
      <c r="AXN526" s="70"/>
      <c r="AXO526" s="60"/>
      <c r="AXP526" s="61"/>
      <c r="AXQ526" s="70"/>
      <c r="AXR526" s="70"/>
      <c r="AXS526" s="60"/>
      <c r="AXT526" s="61"/>
      <c r="AXU526" s="70"/>
      <c r="AXV526" s="70"/>
      <c r="AXW526" s="60"/>
      <c r="AXX526" s="61"/>
      <c r="AXY526" s="70"/>
      <c r="AXZ526" s="70"/>
      <c r="AYA526" s="60"/>
      <c r="AYB526" s="61"/>
      <c r="AYC526" s="70"/>
      <c r="AYD526" s="70"/>
      <c r="AYE526" s="60"/>
      <c r="AYF526" s="61"/>
      <c r="AYG526" s="70"/>
      <c r="AYH526" s="70"/>
      <c r="AYI526" s="60"/>
      <c r="AYJ526" s="61"/>
      <c r="AYK526" s="70"/>
      <c r="AYL526" s="70"/>
      <c r="AYM526" s="60"/>
      <c r="AYN526" s="61"/>
      <c r="AYO526" s="70"/>
      <c r="AYP526" s="70"/>
      <c r="AYQ526" s="60"/>
      <c r="AYR526" s="61"/>
      <c r="AYS526" s="70"/>
      <c r="AYT526" s="70"/>
      <c r="AYU526" s="60"/>
      <c r="AYV526" s="61"/>
      <c r="AYW526" s="70"/>
      <c r="AYX526" s="70"/>
      <c r="AYY526" s="60"/>
      <c r="AYZ526" s="61"/>
      <c r="AZA526" s="70"/>
      <c r="AZB526" s="70"/>
      <c r="AZC526" s="60"/>
      <c r="AZD526" s="61"/>
      <c r="AZE526" s="70"/>
      <c r="AZF526" s="70"/>
      <c r="AZG526" s="60"/>
      <c r="AZH526" s="61"/>
      <c r="AZI526" s="70"/>
      <c r="AZJ526" s="70"/>
      <c r="AZK526" s="60"/>
      <c r="AZL526" s="61"/>
      <c r="AZM526" s="70"/>
      <c r="AZN526" s="70"/>
      <c r="AZO526" s="60"/>
      <c r="AZP526" s="61"/>
      <c r="AZQ526" s="70"/>
      <c r="AZR526" s="70"/>
      <c r="AZS526" s="60"/>
      <c r="AZT526" s="61"/>
      <c r="AZU526" s="70"/>
      <c r="AZV526" s="70"/>
      <c r="AZW526" s="60"/>
      <c r="AZX526" s="61"/>
      <c r="AZY526" s="70"/>
      <c r="AZZ526" s="70"/>
      <c r="BAA526" s="60"/>
      <c r="BAB526" s="61"/>
      <c r="BAC526" s="70"/>
      <c r="BAD526" s="70"/>
      <c r="BAE526" s="60"/>
      <c r="BAF526" s="61"/>
      <c r="BAG526" s="70"/>
      <c r="BAH526" s="70"/>
      <c r="BAI526" s="60"/>
      <c r="BAJ526" s="61"/>
      <c r="BAK526" s="70"/>
      <c r="BAL526" s="70"/>
      <c r="BAM526" s="60"/>
      <c r="BAN526" s="61"/>
      <c r="BAO526" s="70"/>
      <c r="BAP526" s="70"/>
      <c r="BAQ526" s="60"/>
      <c r="BAR526" s="61"/>
      <c r="BAS526" s="70"/>
      <c r="BAT526" s="70"/>
      <c r="BAU526" s="60"/>
      <c r="BAV526" s="61"/>
      <c r="BAW526" s="70"/>
      <c r="BAX526" s="70"/>
      <c r="BAY526" s="60"/>
      <c r="BAZ526" s="61"/>
      <c r="BBA526" s="70"/>
      <c r="BBB526" s="70"/>
      <c r="BBC526" s="60"/>
      <c r="BBD526" s="61"/>
      <c r="BBE526" s="70"/>
      <c r="BBF526" s="70"/>
      <c r="BBG526" s="60"/>
      <c r="BBH526" s="61"/>
      <c r="BBI526" s="70"/>
      <c r="BBJ526" s="70"/>
      <c r="BBK526" s="60"/>
      <c r="BBL526" s="61"/>
      <c r="BBM526" s="70"/>
      <c r="BBN526" s="70"/>
      <c r="BBO526" s="60"/>
      <c r="BBP526" s="61"/>
      <c r="BBQ526" s="70"/>
      <c r="BBR526" s="70"/>
      <c r="BBS526" s="60"/>
      <c r="BBT526" s="61"/>
      <c r="BBU526" s="70"/>
      <c r="BBV526" s="70"/>
      <c r="BBW526" s="60"/>
      <c r="BBX526" s="61"/>
      <c r="BBY526" s="70"/>
      <c r="BBZ526" s="70"/>
      <c r="BCA526" s="60"/>
      <c r="BCB526" s="61"/>
      <c r="BCC526" s="70"/>
      <c r="BCD526" s="70"/>
      <c r="BCE526" s="60"/>
      <c r="BCF526" s="61"/>
      <c r="BCG526" s="70"/>
      <c r="BCH526" s="70"/>
      <c r="BCI526" s="60"/>
      <c r="BCJ526" s="61"/>
      <c r="BCK526" s="70"/>
      <c r="BCL526" s="70"/>
      <c r="BCM526" s="60"/>
      <c r="BCN526" s="61"/>
      <c r="BCO526" s="70"/>
      <c r="BCP526" s="70"/>
      <c r="BCQ526" s="60"/>
      <c r="BCR526" s="61"/>
      <c r="BCS526" s="70"/>
      <c r="BCT526" s="70"/>
      <c r="BCU526" s="60"/>
      <c r="BCV526" s="61"/>
      <c r="BCW526" s="70"/>
      <c r="BCX526" s="70"/>
      <c r="BCY526" s="60"/>
      <c r="BCZ526" s="61"/>
      <c r="BDA526" s="70"/>
      <c r="BDB526" s="70"/>
      <c r="BDC526" s="60"/>
      <c r="BDD526" s="61"/>
      <c r="BDE526" s="70"/>
      <c r="BDF526" s="70"/>
      <c r="BDG526" s="60"/>
      <c r="BDH526" s="61"/>
      <c r="BDI526" s="70"/>
      <c r="BDJ526" s="70"/>
      <c r="BDK526" s="60"/>
      <c r="BDL526" s="61"/>
      <c r="BDM526" s="70"/>
      <c r="BDN526" s="70"/>
      <c r="BDO526" s="60"/>
      <c r="BDP526" s="61"/>
      <c r="BDQ526" s="70"/>
      <c r="BDR526" s="70"/>
      <c r="BDS526" s="60"/>
      <c r="BDT526" s="61"/>
      <c r="BDU526" s="70"/>
      <c r="BDV526" s="70"/>
      <c r="BDW526" s="60"/>
      <c r="BDX526" s="61"/>
      <c r="BDY526" s="70"/>
      <c r="BDZ526" s="70"/>
      <c r="BEA526" s="60"/>
      <c r="BEB526" s="61"/>
      <c r="BEC526" s="70"/>
      <c r="BED526" s="70"/>
      <c r="BEE526" s="60"/>
      <c r="BEF526" s="61"/>
      <c r="BEG526" s="70"/>
      <c r="BEH526" s="70"/>
      <c r="BEI526" s="60"/>
      <c r="BEJ526" s="61"/>
      <c r="BEK526" s="70"/>
      <c r="BEL526" s="70"/>
      <c r="BEM526" s="60"/>
      <c r="BEN526" s="61"/>
      <c r="BEO526" s="70"/>
      <c r="BEP526" s="70"/>
      <c r="BEQ526" s="60"/>
      <c r="BER526" s="61"/>
      <c r="BES526" s="70"/>
      <c r="BET526" s="70"/>
      <c r="BEU526" s="60"/>
      <c r="BEV526" s="61"/>
      <c r="BEW526" s="70"/>
      <c r="BEX526" s="70"/>
      <c r="BEY526" s="60"/>
      <c r="BEZ526" s="61"/>
      <c r="BFA526" s="70"/>
      <c r="BFB526" s="70"/>
      <c r="BFC526" s="60"/>
      <c r="BFD526" s="61"/>
      <c r="BFE526" s="70"/>
      <c r="BFF526" s="70"/>
      <c r="BFG526" s="60"/>
      <c r="BFH526" s="61"/>
      <c r="BFI526" s="70"/>
      <c r="BFJ526" s="70"/>
      <c r="BFK526" s="60"/>
      <c r="BFL526" s="61"/>
      <c r="BFM526" s="70"/>
      <c r="BFN526" s="70"/>
      <c r="BFO526" s="60"/>
      <c r="BFP526" s="61"/>
      <c r="BFQ526" s="70"/>
      <c r="BFR526" s="70"/>
      <c r="BFS526" s="60"/>
      <c r="BFT526" s="61"/>
      <c r="BFU526" s="70"/>
      <c r="BFV526" s="70"/>
      <c r="BFW526" s="60"/>
      <c r="BFX526" s="61"/>
      <c r="BFY526" s="70"/>
      <c r="BFZ526" s="70"/>
      <c r="BGA526" s="60"/>
      <c r="BGB526" s="61"/>
      <c r="BGC526" s="70"/>
      <c r="BGD526" s="70"/>
      <c r="BGE526" s="60"/>
      <c r="BGF526" s="61"/>
      <c r="BGG526" s="70"/>
      <c r="BGH526" s="70"/>
      <c r="BGI526" s="60"/>
      <c r="BGJ526" s="61"/>
      <c r="BGK526" s="70"/>
      <c r="BGL526" s="70"/>
      <c r="BGM526" s="60"/>
      <c r="BGN526" s="61"/>
      <c r="BGO526" s="70"/>
      <c r="BGP526" s="70"/>
      <c r="BGQ526" s="60"/>
      <c r="BGR526" s="61"/>
      <c r="BGS526" s="70"/>
      <c r="BGT526" s="70"/>
      <c r="BGU526" s="60"/>
      <c r="BGV526" s="61"/>
      <c r="BGW526" s="70"/>
      <c r="BGX526" s="70"/>
      <c r="BGY526" s="60"/>
      <c r="BGZ526" s="61"/>
      <c r="BHA526" s="70"/>
      <c r="BHB526" s="70"/>
      <c r="BHC526" s="60"/>
      <c r="BHD526" s="61"/>
      <c r="BHE526" s="70"/>
      <c r="BHF526" s="70"/>
      <c r="BHG526" s="60"/>
      <c r="BHH526" s="61"/>
      <c r="BHI526" s="70"/>
      <c r="BHJ526" s="70"/>
      <c r="BHK526" s="60"/>
      <c r="BHL526" s="61"/>
      <c r="BHM526" s="70"/>
      <c r="BHN526" s="70"/>
      <c r="BHO526" s="60"/>
      <c r="BHP526" s="61"/>
      <c r="BHQ526" s="70"/>
      <c r="BHR526" s="70"/>
      <c r="BHS526" s="60"/>
      <c r="BHT526" s="61"/>
      <c r="BHU526" s="70"/>
      <c r="BHV526" s="70"/>
      <c r="BHW526" s="60"/>
      <c r="BHX526" s="61"/>
      <c r="BHY526" s="70"/>
      <c r="BHZ526" s="70"/>
      <c r="BIA526" s="60"/>
      <c r="BIB526" s="61"/>
      <c r="BIC526" s="70"/>
      <c r="BID526" s="70"/>
      <c r="BIE526" s="60"/>
      <c r="BIF526" s="61"/>
      <c r="BIG526" s="70"/>
      <c r="BIH526" s="70"/>
      <c r="BII526" s="60"/>
      <c r="BIJ526" s="61"/>
      <c r="BIK526" s="70"/>
      <c r="BIL526" s="70"/>
      <c r="BIM526" s="60"/>
      <c r="BIN526" s="61"/>
      <c r="BIO526" s="70"/>
      <c r="BIP526" s="70"/>
      <c r="BIQ526" s="60"/>
      <c r="BIR526" s="61"/>
      <c r="BIS526" s="70"/>
      <c r="BIT526" s="70"/>
      <c r="BIU526" s="60"/>
      <c r="BIV526" s="61"/>
      <c r="BIW526" s="70"/>
      <c r="BIX526" s="70"/>
      <c r="BIY526" s="60"/>
      <c r="BIZ526" s="61"/>
      <c r="BJA526" s="70"/>
      <c r="BJB526" s="70"/>
      <c r="BJC526" s="60"/>
      <c r="BJD526" s="61"/>
      <c r="BJE526" s="70"/>
      <c r="BJF526" s="70"/>
      <c r="BJG526" s="60"/>
      <c r="BJH526" s="61"/>
      <c r="BJI526" s="70"/>
      <c r="BJJ526" s="70"/>
      <c r="BJK526" s="60"/>
      <c r="BJL526" s="61"/>
      <c r="BJM526" s="70"/>
      <c r="BJN526" s="70"/>
      <c r="BJO526" s="60"/>
      <c r="BJP526" s="61"/>
      <c r="BJQ526" s="70"/>
      <c r="BJR526" s="70"/>
      <c r="BJS526" s="60"/>
      <c r="BJT526" s="61"/>
      <c r="BJU526" s="70"/>
      <c r="BJV526" s="70"/>
      <c r="BJW526" s="60"/>
      <c r="BJX526" s="61"/>
      <c r="BJY526" s="70"/>
      <c r="BJZ526" s="70"/>
      <c r="BKA526" s="60"/>
      <c r="BKB526" s="61"/>
      <c r="BKC526" s="70"/>
      <c r="BKD526" s="70"/>
      <c r="BKE526" s="60"/>
      <c r="BKF526" s="61"/>
      <c r="BKG526" s="70"/>
      <c r="BKH526" s="70"/>
      <c r="BKI526" s="60"/>
      <c r="BKJ526" s="61"/>
      <c r="BKK526" s="70"/>
      <c r="BKL526" s="70"/>
      <c r="BKM526" s="60"/>
      <c r="BKN526" s="61"/>
      <c r="BKO526" s="70"/>
      <c r="BKP526" s="70"/>
      <c r="BKQ526" s="60"/>
      <c r="BKR526" s="61"/>
      <c r="BKS526" s="70"/>
      <c r="BKT526" s="70"/>
      <c r="BKU526" s="60"/>
      <c r="BKV526" s="61"/>
      <c r="BKW526" s="70"/>
      <c r="BKX526" s="70"/>
      <c r="BKY526" s="60"/>
      <c r="BKZ526" s="61"/>
      <c r="BLA526" s="70"/>
      <c r="BLB526" s="70"/>
      <c r="BLC526" s="60"/>
      <c r="BLD526" s="61"/>
      <c r="BLE526" s="70"/>
      <c r="BLF526" s="70"/>
      <c r="BLG526" s="60"/>
      <c r="BLH526" s="61"/>
      <c r="BLI526" s="70"/>
      <c r="BLJ526" s="70"/>
      <c r="BLK526" s="60"/>
      <c r="BLL526" s="61"/>
      <c r="BLM526" s="70"/>
      <c r="BLN526" s="70"/>
      <c r="BLO526" s="60"/>
      <c r="BLP526" s="61"/>
      <c r="BLQ526" s="70"/>
      <c r="BLR526" s="70"/>
      <c r="BLS526" s="60"/>
      <c r="BLT526" s="61"/>
      <c r="BLU526" s="70"/>
      <c r="BLV526" s="70"/>
      <c r="BLW526" s="60"/>
      <c r="BLX526" s="61"/>
      <c r="BLY526" s="70"/>
      <c r="BLZ526" s="70"/>
      <c r="BMA526" s="60"/>
      <c r="BMB526" s="61"/>
      <c r="BMC526" s="70"/>
      <c r="BMD526" s="70"/>
      <c r="BME526" s="60"/>
      <c r="BMF526" s="61"/>
      <c r="BMG526" s="70"/>
      <c r="BMH526" s="70"/>
      <c r="BMI526" s="60"/>
      <c r="BMJ526" s="61"/>
      <c r="BMK526" s="70"/>
      <c r="BML526" s="70"/>
      <c r="BMM526" s="60"/>
      <c r="BMN526" s="61"/>
      <c r="BMO526" s="70"/>
      <c r="BMP526" s="70"/>
      <c r="BMQ526" s="60"/>
      <c r="BMR526" s="61"/>
      <c r="BMS526" s="70"/>
      <c r="BMT526" s="70"/>
      <c r="BMU526" s="60"/>
      <c r="BMV526" s="61"/>
      <c r="BMW526" s="70"/>
      <c r="BMX526" s="70"/>
      <c r="BMY526" s="60"/>
      <c r="BMZ526" s="61"/>
      <c r="BNA526" s="70"/>
      <c r="BNB526" s="70"/>
      <c r="BNC526" s="60"/>
      <c r="BND526" s="61"/>
      <c r="BNE526" s="70"/>
      <c r="BNF526" s="70"/>
      <c r="BNG526" s="60"/>
      <c r="BNH526" s="61"/>
      <c r="BNI526" s="70"/>
      <c r="BNJ526" s="70"/>
      <c r="BNK526" s="60"/>
      <c r="BNL526" s="61"/>
      <c r="BNM526" s="70"/>
      <c r="BNN526" s="70"/>
      <c r="BNO526" s="60"/>
      <c r="BNP526" s="61"/>
      <c r="BNQ526" s="70"/>
      <c r="BNR526" s="70"/>
      <c r="BNS526" s="60"/>
      <c r="BNT526" s="61"/>
      <c r="BNU526" s="70"/>
      <c r="BNV526" s="70"/>
      <c r="BNW526" s="60"/>
      <c r="BNX526" s="61"/>
      <c r="BNY526" s="70"/>
      <c r="BNZ526" s="70"/>
      <c r="BOA526" s="60"/>
      <c r="BOB526" s="61"/>
      <c r="BOC526" s="70"/>
      <c r="BOD526" s="70"/>
      <c r="BOE526" s="60"/>
      <c r="BOF526" s="61"/>
      <c r="BOG526" s="70"/>
      <c r="BOH526" s="70"/>
      <c r="BOI526" s="60"/>
      <c r="BOJ526" s="61"/>
      <c r="BOK526" s="70"/>
      <c r="BOL526" s="70"/>
      <c r="BOM526" s="60"/>
      <c r="BON526" s="61"/>
      <c r="BOO526" s="70"/>
      <c r="BOP526" s="70"/>
      <c r="BOQ526" s="60"/>
      <c r="BOR526" s="61"/>
      <c r="BOS526" s="70"/>
      <c r="BOT526" s="70"/>
      <c r="BOU526" s="60"/>
      <c r="BOV526" s="61"/>
      <c r="BOW526" s="70"/>
      <c r="BOX526" s="70"/>
      <c r="BOY526" s="60"/>
      <c r="BOZ526" s="61"/>
      <c r="BPA526" s="70"/>
      <c r="BPB526" s="70"/>
      <c r="BPC526" s="60"/>
      <c r="BPD526" s="61"/>
      <c r="BPE526" s="70"/>
      <c r="BPF526" s="70"/>
      <c r="BPG526" s="60"/>
      <c r="BPH526" s="61"/>
      <c r="BPI526" s="70"/>
      <c r="BPJ526" s="70"/>
      <c r="BPK526" s="60"/>
      <c r="BPL526" s="61"/>
      <c r="BPM526" s="70"/>
      <c r="BPN526" s="70"/>
      <c r="BPO526" s="60"/>
      <c r="BPP526" s="61"/>
      <c r="BPQ526" s="70"/>
      <c r="BPR526" s="70"/>
      <c r="BPS526" s="60"/>
      <c r="BPT526" s="61"/>
      <c r="BPU526" s="70"/>
      <c r="BPV526" s="70"/>
      <c r="BPW526" s="60"/>
      <c r="BPX526" s="61"/>
      <c r="BPY526" s="70"/>
      <c r="BPZ526" s="70"/>
      <c r="BQA526" s="60"/>
      <c r="BQB526" s="61"/>
      <c r="BQC526" s="70"/>
      <c r="BQD526" s="70"/>
      <c r="BQE526" s="60"/>
      <c r="BQF526" s="61"/>
      <c r="BQG526" s="70"/>
      <c r="BQH526" s="70"/>
      <c r="BQI526" s="60"/>
      <c r="BQJ526" s="61"/>
      <c r="BQK526" s="70"/>
      <c r="BQL526" s="70"/>
      <c r="BQM526" s="60"/>
      <c r="BQN526" s="61"/>
      <c r="BQO526" s="70"/>
      <c r="BQP526" s="70"/>
      <c r="BQQ526" s="60"/>
      <c r="BQR526" s="61"/>
      <c r="BQS526" s="70"/>
      <c r="BQT526" s="70"/>
      <c r="BQU526" s="60"/>
      <c r="BQV526" s="61"/>
      <c r="BQW526" s="70"/>
      <c r="BQX526" s="70"/>
      <c r="BQY526" s="60"/>
      <c r="BQZ526" s="61"/>
      <c r="BRA526" s="70"/>
      <c r="BRB526" s="70"/>
      <c r="BRC526" s="60"/>
      <c r="BRD526" s="61"/>
      <c r="BRE526" s="70"/>
      <c r="BRF526" s="70"/>
      <c r="BRG526" s="60"/>
      <c r="BRH526" s="61"/>
      <c r="BRI526" s="70"/>
      <c r="BRJ526" s="70"/>
      <c r="BRK526" s="60"/>
      <c r="BRL526" s="61"/>
      <c r="BRM526" s="70"/>
      <c r="BRN526" s="70"/>
      <c r="BRO526" s="60"/>
      <c r="BRP526" s="61"/>
      <c r="BRQ526" s="70"/>
      <c r="BRR526" s="70"/>
      <c r="BRS526" s="60"/>
      <c r="BRT526" s="61"/>
      <c r="BRU526" s="70"/>
      <c r="BRV526" s="70"/>
      <c r="BRW526" s="60"/>
      <c r="BRX526" s="61"/>
      <c r="BRY526" s="70"/>
      <c r="BRZ526" s="70"/>
      <c r="BSA526" s="60"/>
      <c r="BSB526" s="61"/>
      <c r="BSC526" s="70"/>
      <c r="BSD526" s="70"/>
      <c r="BSE526" s="60"/>
      <c r="BSF526" s="61"/>
      <c r="BSG526" s="70"/>
      <c r="BSH526" s="70"/>
      <c r="BSI526" s="60"/>
      <c r="BSJ526" s="61"/>
      <c r="BSK526" s="70"/>
      <c r="BSL526" s="70"/>
      <c r="BSM526" s="60"/>
      <c r="BSN526" s="61"/>
      <c r="BSO526" s="70"/>
      <c r="BSP526" s="70"/>
      <c r="BSQ526" s="60"/>
      <c r="BSR526" s="61"/>
      <c r="BSS526" s="70"/>
      <c r="BST526" s="70"/>
      <c r="BSU526" s="60"/>
      <c r="BSV526" s="61"/>
      <c r="BSW526" s="70"/>
      <c r="BSX526" s="70"/>
      <c r="BSY526" s="60"/>
      <c r="BSZ526" s="61"/>
      <c r="BTA526" s="70"/>
      <c r="BTB526" s="70"/>
      <c r="BTC526" s="60"/>
      <c r="BTD526" s="61"/>
      <c r="BTE526" s="70"/>
      <c r="BTF526" s="70"/>
      <c r="BTG526" s="60"/>
      <c r="BTH526" s="61"/>
      <c r="BTI526" s="70"/>
      <c r="BTJ526" s="70"/>
      <c r="BTK526" s="60"/>
      <c r="BTL526" s="61"/>
      <c r="BTM526" s="70"/>
      <c r="BTN526" s="70"/>
      <c r="BTO526" s="60"/>
      <c r="BTP526" s="61"/>
      <c r="BTQ526" s="70"/>
      <c r="BTR526" s="70"/>
      <c r="BTS526" s="60"/>
      <c r="BTT526" s="61"/>
      <c r="BTU526" s="70"/>
      <c r="BTV526" s="70"/>
      <c r="BTW526" s="60"/>
      <c r="BTX526" s="61"/>
      <c r="BTY526" s="70"/>
      <c r="BTZ526" s="70"/>
      <c r="BUA526" s="60"/>
      <c r="BUB526" s="61"/>
      <c r="BUC526" s="70"/>
      <c r="BUD526" s="70"/>
      <c r="BUE526" s="60"/>
      <c r="BUF526" s="61"/>
      <c r="BUG526" s="70"/>
      <c r="BUH526" s="70"/>
      <c r="BUI526" s="60"/>
      <c r="BUJ526" s="61"/>
      <c r="BUK526" s="70"/>
      <c r="BUL526" s="70"/>
      <c r="BUM526" s="60"/>
      <c r="BUN526" s="61"/>
      <c r="BUO526" s="70"/>
      <c r="BUP526" s="70"/>
      <c r="BUQ526" s="60"/>
      <c r="BUR526" s="61"/>
      <c r="BUS526" s="70"/>
      <c r="BUT526" s="70"/>
      <c r="BUU526" s="60"/>
      <c r="BUV526" s="61"/>
      <c r="BUW526" s="70"/>
      <c r="BUX526" s="70"/>
      <c r="BUY526" s="60"/>
      <c r="BUZ526" s="61"/>
      <c r="BVA526" s="70"/>
      <c r="BVB526" s="70"/>
      <c r="BVC526" s="60"/>
      <c r="BVD526" s="61"/>
      <c r="BVE526" s="70"/>
      <c r="BVF526" s="70"/>
      <c r="BVG526" s="60"/>
      <c r="BVH526" s="61"/>
      <c r="BVI526" s="70"/>
      <c r="BVJ526" s="70"/>
      <c r="BVK526" s="60"/>
      <c r="BVL526" s="61"/>
      <c r="BVM526" s="70"/>
      <c r="BVN526" s="70"/>
      <c r="BVO526" s="60"/>
      <c r="BVP526" s="61"/>
      <c r="BVQ526" s="70"/>
      <c r="BVR526" s="70"/>
      <c r="BVS526" s="60"/>
      <c r="BVT526" s="61"/>
      <c r="BVU526" s="70"/>
      <c r="BVV526" s="70"/>
      <c r="BVW526" s="60"/>
      <c r="BVX526" s="61"/>
      <c r="BVY526" s="70"/>
      <c r="BVZ526" s="70"/>
      <c r="BWA526" s="60"/>
      <c r="BWB526" s="61"/>
      <c r="BWC526" s="70"/>
      <c r="BWD526" s="70"/>
      <c r="BWE526" s="60"/>
      <c r="BWF526" s="61"/>
      <c r="BWG526" s="70"/>
      <c r="BWH526" s="70"/>
      <c r="BWI526" s="60"/>
      <c r="BWJ526" s="61"/>
      <c r="BWK526" s="70"/>
      <c r="BWL526" s="70"/>
      <c r="BWM526" s="60"/>
      <c r="BWN526" s="61"/>
      <c r="BWO526" s="70"/>
      <c r="BWP526" s="70"/>
      <c r="BWQ526" s="60"/>
      <c r="BWR526" s="61"/>
      <c r="BWS526" s="70"/>
      <c r="BWT526" s="70"/>
      <c r="BWU526" s="60"/>
      <c r="BWV526" s="61"/>
      <c r="BWW526" s="70"/>
      <c r="BWX526" s="70"/>
      <c r="BWY526" s="60"/>
      <c r="BWZ526" s="61"/>
      <c r="BXA526" s="70"/>
      <c r="BXB526" s="70"/>
      <c r="BXC526" s="60"/>
      <c r="BXD526" s="61"/>
      <c r="BXE526" s="70"/>
      <c r="BXF526" s="70"/>
      <c r="BXG526" s="60"/>
      <c r="BXH526" s="61"/>
      <c r="BXI526" s="70"/>
      <c r="BXJ526" s="70"/>
      <c r="BXK526" s="60"/>
      <c r="BXL526" s="61"/>
      <c r="BXM526" s="70"/>
      <c r="BXN526" s="70"/>
      <c r="BXO526" s="60"/>
      <c r="BXP526" s="61"/>
      <c r="BXQ526" s="70"/>
      <c r="BXR526" s="70"/>
      <c r="BXS526" s="60"/>
      <c r="BXT526" s="61"/>
      <c r="BXU526" s="70"/>
      <c r="BXV526" s="70"/>
      <c r="BXW526" s="60"/>
      <c r="BXX526" s="61"/>
      <c r="BXY526" s="70"/>
      <c r="BXZ526" s="70"/>
      <c r="BYA526" s="60"/>
      <c r="BYB526" s="61"/>
      <c r="BYC526" s="70"/>
      <c r="BYD526" s="70"/>
      <c r="BYE526" s="60"/>
      <c r="BYF526" s="61"/>
      <c r="BYG526" s="70"/>
      <c r="BYH526" s="70"/>
      <c r="BYI526" s="60"/>
      <c r="BYJ526" s="61"/>
      <c r="BYK526" s="70"/>
      <c r="BYL526" s="70"/>
      <c r="BYM526" s="60"/>
      <c r="BYN526" s="61"/>
      <c r="BYO526" s="70"/>
      <c r="BYP526" s="70"/>
      <c r="BYQ526" s="60"/>
      <c r="BYR526" s="61"/>
      <c r="BYS526" s="70"/>
      <c r="BYT526" s="70"/>
      <c r="BYU526" s="60"/>
      <c r="BYV526" s="61"/>
      <c r="BYW526" s="70"/>
      <c r="BYX526" s="70"/>
      <c r="BYY526" s="60"/>
      <c r="BYZ526" s="61"/>
      <c r="BZA526" s="70"/>
      <c r="BZB526" s="70"/>
      <c r="BZC526" s="60"/>
      <c r="BZD526" s="61"/>
      <c r="BZE526" s="70"/>
      <c r="BZF526" s="70"/>
      <c r="BZG526" s="60"/>
      <c r="BZH526" s="61"/>
      <c r="BZI526" s="70"/>
      <c r="BZJ526" s="70"/>
      <c r="BZK526" s="60"/>
      <c r="BZL526" s="61"/>
      <c r="BZM526" s="70"/>
      <c r="BZN526" s="70"/>
      <c r="BZO526" s="60"/>
      <c r="BZP526" s="61"/>
      <c r="BZQ526" s="70"/>
      <c r="BZR526" s="70"/>
      <c r="BZS526" s="60"/>
      <c r="BZT526" s="61"/>
      <c r="BZU526" s="70"/>
      <c r="BZV526" s="70"/>
      <c r="BZW526" s="60"/>
      <c r="BZX526" s="61"/>
      <c r="BZY526" s="70"/>
      <c r="BZZ526" s="70"/>
      <c r="CAA526" s="60"/>
      <c r="CAB526" s="61"/>
      <c r="CAC526" s="70"/>
      <c r="CAD526" s="70"/>
      <c r="CAE526" s="60"/>
      <c r="CAF526" s="61"/>
      <c r="CAG526" s="70"/>
      <c r="CAH526" s="70"/>
      <c r="CAI526" s="60"/>
      <c r="CAJ526" s="61"/>
      <c r="CAK526" s="70"/>
      <c r="CAL526" s="70"/>
      <c r="CAM526" s="60"/>
      <c r="CAN526" s="61"/>
      <c r="CAO526" s="70"/>
      <c r="CAP526" s="70"/>
      <c r="CAQ526" s="60"/>
      <c r="CAR526" s="61"/>
      <c r="CAS526" s="70"/>
      <c r="CAT526" s="70"/>
      <c r="CAU526" s="60"/>
      <c r="CAV526" s="61"/>
      <c r="CAW526" s="70"/>
      <c r="CAX526" s="70"/>
      <c r="CAY526" s="60"/>
      <c r="CAZ526" s="61"/>
      <c r="CBA526" s="70"/>
      <c r="CBB526" s="70"/>
      <c r="CBC526" s="60"/>
      <c r="CBD526" s="61"/>
      <c r="CBE526" s="70"/>
      <c r="CBF526" s="70"/>
      <c r="CBG526" s="60"/>
      <c r="CBH526" s="61"/>
      <c r="CBI526" s="70"/>
      <c r="CBJ526" s="70"/>
      <c r="CBK526" s="60"/>
      <c r="CBL526" s="61"/>
      <c r="CBM526" s="70"/>
      <c r="CBN526" s="70"/>
      <c r="CBO526" s="60"/>
      <c r="CBP526" s="61"/>
      <c r="CBQ526" s="70"/>
      <c r="CBR526" s="70"/>
      <c r="CBS526" s="60"/>
      <c r="CBT526" s="61"/>
      <c r="CBU526" s="70"/>
      <c r="CBV526" s="70"/>
      <c r="CBW526" s="60"/>
      <c r="CBX526" s="61"/>
      <c r="CBY526" s="70"/>
      <c r="CBZ526" s="70"/>
      <c r="CCA526" s="60"/>
      <c r="CCB526" s="61"/>
      <c r="CCC526" s="70"/>
      <c r="CCD526" s="70"/>
      <c r="CCE526" s="60"/>
      <c r="CCF526" s="61"/>
      <c r="CCG526" s="70"/>
      <c r="CCH526" s="70"/>
      <c r="CCI526" s="60"/>
      <c r="CCJ526" s="61"/>
      <c r="CCK526" s="70"/>
      <c r="CCL526" s="70"/>
      <c r="CCM526" s="60"/>
      <c r="CCN526" s="61"/>
      <c r="CCO526" s="70"/>
      <c r="CCP526" s="70"/>
      <c r="CCQ526" s="60"/>
      <c r="CCR526" s="61"/>
      <c r="CCS526" s="70"/>
      <c r="CCT526" s="70"/>
      <c r="CCU526" s="60"/>
      <c r="CCV526" s="61"/>
      <c r="CCW526" s="70"/>
      <c r="CCX526" s="70"/>
      <c r="CCY526" s="60"/>
      <c r="CCZ526" s="61"/>
      <c r="CDA526" s="70"/>
      <c r="CDB526" s="70"/>
      <c r="CDC526" s="60"/>
      <c r="CDD526" s="61"/>
      <c r="CDE526" s="70"/>
      <c r="CDF526" s="70"/>
      <c r="CDG526" s="60"/>
      <c r="CDH526" s="61"/>
      <c r="CDI526" s="70"/>
      <c r="CDJ526" s="70"/>
      <c r="CDK526" s="60"/>
      <c r="CDL526" s="61"/>
      <c r="CDM526" s="70"/>
      <c r="CDN526" s="70"/>
      <c r="CDO526" s="60"/>
      <c r="CDP526" s="61"/>
      <c r="CDQ526" s="70"/>
      <c r="CDR526" s="70"/>
      <c r="CDS526" s="60"/>
      <c r="CDT526" s="61"/>
      <c r="CDU526" s="70"/>
      <c r="CDV526" s="70"/>
      <c r="CDW526" s="60"/>
      <c r="CDX526" s="61"/>
      <c r="CDY526" s="70"/>
      <c r="CDZ526" s="70"/>
      <c r="CEA526" s="60"/>
      <c r="CEB526" s="61"/>
      <c r="CEC526" s="70"/>
      <c r="CED526" s="70"/>
      <c r="CEE526" s="60"/>
      <c r="CEF526" s="61"/>
      <c r="CEG526" s="70"/>
      <c r="CEH526" s="70"/>
      <c r="CEI526" s="60"/>
      <c r="CEJ526" s="61"/>
      <c r="CEK526" s="70"/>
      <c r="CEL526" s="70"/>
      <c r="CEM526" s="60"/>
      <c r="CEN526" s="61"/>
      <c r="CEO526" s="70"/>
      <c r="CEP526" s="70"/>
      <c r="CEQ526" s="60"/>
      <c r="CER526" s="61"/>
      <c r="CES526" s="70"/>
      <c r="CET526" s="70"/>
      <c r="CEU526" s="60"/>
      <c r="CEV526" s="61"/>
      <c r="CEW526" s="70"/>
      <c r="CEX526" s="70"/>
      <c r="CEY526" s="60"/>
      <c r="CEZ526" s="61"/>
      <c r="CFA526" s="70"/>
      <c r="CFB526" s="70"/>
      <c r="CFC526" s="60"/>
      <c r="CFD526" s="61"/>
      <c r="CFE526" s="70"/>
      <c r="CFF526" s="70"/>
      <c r="CFG526" s="60"/>
      <c r="CFH526" s="61"/>
      <c r="CFI526" s="70"/>
      <c r="CFJ526" s="70"/>
      <c r="CFK526" s="60"/>
      <c r="CFL526" s="61"/>
      <c r="CFM526" s="70"/>
      <c r="CFN526" s="70"/>
      <c r="CFO526" s="60"/>
      <c r="CFP526" s="61"/>
      <c r="CFQ526" s="70"/>
      <c r="CFR526" s="70"/>
      <c r="CFS526" s="60"/>
      <c r="CFT526" s="61"/>
      <c r="CFU526" s="70"/>
      <c r="CFV526" s="70"/>
      <c r="CFW526" s="60"/>
      <c r="CFX526" s="61"/>
      <c r="CFY526" s="70"/>
      <c r="CFZ526" s="70"/>
      <c r="CGA526" s="60"/>
      <c r="CGB526" s="61"/>
      <c r="CGC526" s="70"/>
      <c r="CGD526" s="70"/>
      <c r="CGE526" s="60"/>
      <c r="CGF526" s="61"/>
      <c r="CGG526" s="70"/>
      <c r="CGH526" s="70"/>
      <c r="CGI526" s="60"/>
      <c r="CGJ526" s="61"/>
      <c r="CGK526" s="70"/>
      <c r="CGL526" s="70"/>
      <c r="CGM526" s="60"/>
      <c r="CGN526" s="61"/>
      <c r="CGO526" s="70"/>
      <c r="CGP526" s="70"/>
      <c r="CGQ526" s="60"/>
      <c r="CGR526" s="61"/>
      <c r="CGS526" s="70"/>
      <c r="CGT526" s="70"/>
      <c r="CGU526" s="60"/>
      <c r="CGV526" s="61"/>
      <c r="CGW526" s="70"/>
      <c r="CGX526" s="70"/>
      <c r="CGY526" s="60"/>
      <c r="CGZ526" s="61"/>
      <c r="CHA526" s="70"/>
      <c r="CHB526" s="70"/>
      <c r="CHC526" s="60"/>
      <c r="CHD526" s="61"/>
      <c r="CHE526" s="70"/>
      <c r="CHF526" s="70"/>
      <c r="CHG526" s="60"/>
      <c r="CHH526" s="61"/>
      <c r="CHI526" s="70"/>
      <c r="CHJ526" s="70"/>
      <c r="CHK526" s="60"/>
      <c r="CHL526" s="61"/>
      <c r="CHM526" s="70"/>
      <c r="CHN526" s="70"/>
      <c r="CHO526" s="60"/>
      <c r="CHP526" s="61"/>
      <c r="CHQ526" s="70"/>
      <c r="CHR526" s="70"/>
      <c r="CHS526" s="60"/>
      <c r="CHT526" s="61"/>
      <c r="CHU526" s="70"/>
      <c r="CHV526" s="70"/>
      <c r="CHW526" s="60"/>
      <c r="CHX526" s="61"/>
      <c r="CHY526" s="70"/>
      <c r="CHZ526" s="70"/>
      <c r="CIA526" s="60"/>
      <c r="CIB526" s="61"/>
      <c r="CIC526" s="70"/>
      <c r="CID526" s="70"/>
      <c r="CIE526" s="60"/>
      <c r="CIF526" s="61"/>
      <c r="CIG526" s="70"/>
      <c r="CIH526" s="70"/>
      <c r="CII526" s="60"/>
      <c r="CIJ526" s="61"/>
      <c r="CIK526" s="70"/>
      <c r="CIL526" s="70"/>
      <c r="CIM526" s="60"/>
      <c r="CIN526" s="61"/>
      <c r="CIO526" s="70"/>
      <c r="CIP526" s="70"/>
      <c r="CIQ526" s="60"/>
      <c r="CIR526" s="61"/>
      <c r="CIS526" s="70"/>
      <c r="CIT526" s="70"/>
      <c r="CIU526" s="60"/>
      <c r="CIV526" s="61"/>
      <c r="CIW526" s="70"/>
      <c r="CIX526" s="70"/>
      <c r="CIY526" s="60"/>
      <c r="CIZ526" s="61"/>
      <c r="CJA526" s="70"/>
      <c r="CJB526" s="70"/>
      <c r="CJC526" s="60"/>
      <c r="CJD526" s="61"/>
      <c r="CJE526" s="70"/>
      <c r="CJF526" s="70"/>
      <c r="CJG526" s="60"/>
      <c r="CJH526" s="61"/>
      <c r="CJI526" s="70"/>
      <c r="CJJ526" s="70"/>
      <c r="CJK526" s="60"/>
      <c r="CJL526" s="61"/>
      <c r="CJM526" s="70"/>
      <c r="CJN526" s="70"/>
      <c r="CJO526" s="60"/>
      <c r="CJP526" s="61"/>
      <c r="CJQ526" s="70"/>
      <c r="CJR526" s="70"/>
      <c r="CJS526" s="60"/>
      <c r="CJT526" s="61"/>
      <c r="CJU526" s="70"/>
      <c r="CJV526" s="70"/>
      <c r="CJW526" s="60"/>
      <c r="CJX526" s="61"/>
      <c r="CJY526" s="70"/>
      <c r="CJZ526" s="70"/>
      <c r="CKA526" s="60"/>
      <c r="CKB526" s="61"/>
      <c r="CKC526" s="70"/>
      <c r="CKD526" s="70"/>
      <c r="CKE526" s="60"/>
      <c r="CKF526" s="61"/>
      <c r="CKG526" s="70"/>
      <c r="CKH526" s="70"/>
      <c r="CKI526" s="60"/>
      <c r="CKJ526" s="61"/>
      <c r="CKK526" s="70"/>
      <c r="CKL526" s="70"/>
      <c r="CKM526" s="60"/>
      <c r="CKN526" s="61"/>
      <c r="CKO526" s="70"/>
      <c r="CKP526" s="70"/>
      <c r="CKQ526" s="60"/>
      <c r="CKR526" s="61"/>
      <c r="CKS526" s="70"/>
      <c r="CKT526" s="70"/>
      <c r="CKU526" s="60"/>
      <c r="CKV526" s="61"/>
      <c r="CKW526" s="70"/>
      <c r="CKX526" s="70"/>
      <c r="CKY526" s="60"/>
      <c r="CKZ526" s="61"/>
      <c r="CLA526" s="70"/>
      <c r="CLB526" s="70"/>
      <c r="CLC526" s="60"/>
      <c r="CLD526" s="61"/>
      <c r="CLE526" s="70"/>
      <c r="CLF526" s="70"/>
      <c r="CLG526" s="60"/>
      <c r="CLH526" s="61"/>
      <c r="CLI526" s="70"/>
      <c r="CLJ526" s="70"/>
      <c r="CLK526" s="60"/>
      <c r="CLL526" s="61"/>
      <c r="CLM526" s="70"/>
      <c r="CLN526" s="70"/>
      <c r="CLO526" s="60"/>
      <c r="CLP526" s="61"/>
      <c r="CLQ526" s="70"/>
      <c r="CLR526" s="70"/>
      <c r="CLS526" s="60"/>
      <c r="CLT526" s="61"/>
      <c r="CLU526" s="70"/>
      <c r="CLV526" s="70"/>
      <c r="CLW526" s="60"/>
      <c r="CLX526" s="61"/>
      <c r="CLY526" s="70"/>
      <c r="CLZ526" s="70"/>
      <c r="CMA526" s="60"/>
      <c r="CMB526" s="61"/>
      <c r="CMC526" s="70"/>
      <c r="CMD526" s="70"/>
      <c r="CME526" s="60"/>
      <c r="CMF526" s="61"/>
      <c r="CMG526" s="70"/>
      <c r="CMH526" s="70"/>
      <c r="CMI526" s="60"/>
      <c r="CMJ526" s="61"/>
      <c r="CMK526" s="70"/>
      <c r="CML526" s="70"/>
      <c r="CMM526" s="60"/>
      <c r="CMN526" s="61"/>
      <c r="CMO526" s="70"/>
      <c r="CMP526" s="70"/>
      <c r="CMQ526" s="60"/>
      <c r="CMR526" s="61"/>
      <c r="CMS526" s="70"/>
      <c r="CMT526" s="70"/>
      <c r="CMU526" s="60"/>
      <c r="CMV526" s="61"/>
      <c r="CMW526" s="70"/>
      <c r="CMX526" s="70"/>
      <c r="CMY526" s="60"/>
      <c r="CMZ526" s="61"/>
      <c r="CNA526" s="70"/>
      <c r="CNB526" s="70"/>
      <c r="CNC526" s="60"/>
      <c r="CND526" s="61"/>
      <c r="CNE526" s="70"/>
      <c r="CNF526" s="70"/>
      <c r="CNG526" s="60"/>
      <c r="CNH526" s="61"/>
      <c r="CNI526" s="70"/>
      <c r="CNJ526" s="70"/>
      <c r="CNK526" s="60"/>
      <c r="CNL526" s="61"/>
      <c r="CNM526" s="70"/>
      <c r="CNN526" s="70"/>
      <c r="CNO526" s="60"/>
      <c r="CNP526" s="61"/>
      <c r="CNQ526" s="70"/>
      <c r="CNR526" s="70"/>
      <c r="CNS526" s="60"/>
      <c r="CNT526" s="61"/>
      <c r="CNU526" s="70"/>
      <c r="CNV526" s="70"/>
      <c r="CNW526" s="60"/>
      <c r="CNX526" s="61"/>
      <c r="CNY526" s="70"/>
      <c r="CNZ526" s="70"/>
      <c r="COA526" s="60"/>
      <c r="COB526" s="61"/>
      <c r="COC526" s="70"/>
      <c r="COD526" s="70"/>
      <c r="COE526" s="60"/>
      <c r="COF526" s="61"/>
      <c r="COG526" s="70"/>
      <c r="COH526" s="70"/>
      <c r="COI526" s="60"/>
      <c r="COJ526" s="61"/>
      <c r="COK526" s="70"/>
      <c r="COL526" s="70"/>
      <c r="COM526" s="60"/>
      <c r="CON526" s="61"/>
      <c r="COO526" s="70"/>
      <c r="COP526" s="70"/>
      <c r="COQ526" s="60"/>
      <c r="COR526" s="61"/>
      <c r="COS526" s="70"/>
      <c r="COT526" s="70"/>
      <c r="COU526" s="60"/>
      <c r="COV526" s="61"/>
      <c r="COW526" s="70"/>
      <c r="COX526" s="70"/>
      <c r="COY526" s="60"/>
      <c r="COZ526" s="61"/>
      <c r="CPA526" s="70"/>
      <c r="CPB526" s="70"/>
      <c r="CPC526" s="60"/>
      <c r="CPD526" s="61"/>
      <c r="CPE526" s="70"/>
      <c r="CPF526" s="70"/>
      <c r="CPG526" s="60"/>
      <c r="CPH526" s="61"/>
      <c r="CPI526" s="70"/>
      <c r="CPJ526" s="70"/>
      <c r="CPK526" s="60"/>
      <c r="CPL526" s="61"/>
      <c r="CPM526" s="70"/>
      <c r="CPN526" s="70"/>
      <c r="CPO526" s="60"/>
      <c r="CPP526" s="61"/>
      <c r="CPQ526" s="70"/>
      <c r="CPR526" s="70"/>
      <c r="CPS526" s="60"/>
      <c r="CPT526" s="61"/>
      <c r="CPU526" s="70"/>
      <c r="CPV526" s="70"/>
      <c r="CPW526" s="60"/>
      <c r="CPX526" s="61"/>
      <c r="CPY526" s="70"/>
      <c r="CPZ526" s="70"/>
      <c r="CQA526" s="60"/>
      <c r="CQB526" s="61"/>
      <c r="CQC526" s="70"/>
      <c r="CQD526" s="70"/>
      <c r="CQE526" s="60"/>
      <c r="CQF526" s="61"/>
      <c r="CQG526" s="70"/>
      <c r="CQH526" s="70"/>
      <c r="CQI526" s="60"/>
      <c r="CQJ526" s="61"/>
      <c r="CQK526" s="70"/>
      <c r="CQL526" s="70"/>
      <c r="CQM526" s="60"/>
      <c r="CQN526" s="61"/>
      <c r="CQO526" s="70"/>
      <c r="CQP526" s="70"/>
      <c r="CQQ526" s="60"/>
      <c r="CQR526" s="61"/>
      <c r="CQS526" s="70"/>
      <c r="CQT526" s="70"/>
      <c r="CQU526" s="60"/>
      <c r="CQV526" s="61"/>
      <c r="CQW526" s="70"/>
      <c r="CQX526" s="70"/>
      <c r="CQY526" s="60"/>
      <c r="CQZ526" s="61"/>
      <c r="CRA526" s="70"/>
      <c r="CRB526" s="70"/>
      <c r="CRC526" s="60"/>
      <c r="CRD526" s="61"/>
      <c r="CRE526" s="70"/>
      <c r="CRF526" s="70"/>
      <c r="CRG526" s="60"/>
      <c r="CRH526" s="61"/>
      <c r="CRI526" s="70"/>
      <c r="CRJ526" s="70"/>
      <c r="CRK526" s="60"/>
      <c r="CRL526" s="61"/>
      <c r="CRM526" s="70"/>
      <c r="CRN526" s="70"/>
      <c r="CRO526" s="60"/>
      <c r="CRP526" s="61"/>
      <c r="CRQ526" s="70"/>
      <c r="CRR526" s="70"/>
      <c r="CRS526" s="60"/>
      <c r="CRT526" s="61"/>
      <c r="CRU526" s="70"/>
      <c r="CRV526" s="70"/>
      <c r="CRW526" s="60"/>
      <c r="CRX526" s="61"/>
      <c r="CRY526" s="70"/>
      <c r="CRZ526" s="70"/>
      <c r="CSA526" s="60"/>
      <c r="CSB526" s="61"/>
      <c r="CSC526" s="70"/>
      <c r="CSD526" s="70"/>
      <c r="CSE526" s="60"/>
      <c r="CSF526" s="61"/>
      <c r="CSG526" s="70"/>
      <c r="CSH526" s="70"/>
      <c r="CSI526" s="60"/>
      <c r="CSJ526" s="61"/>
      <c r="CSK526" s="70"/>
      <c r="CSL526" s="70"/>
      <c r="CSM526" s="60"/>
      <c r="CSN526" s="61"/>
      <c r="CSO526" s="70"/>
      <c r="CSP526" s="70"/>
      <c r="CSQ526" s="60"/>
      <c r="CSR526" s="61"/>
      <c r="CSS526" s="70"/>
      <c r="CST526" s="70"/>
      <c r="CSU526" s="60"/>
      <c r="CSV526" s="61"/>
      <c r="CSW526" s="70"/>
      <c r="CSX526" s="70"/>
      <c r="CSY526" s="60"/>
      <c r="CSZ526" s="61"/>
      <c r="CTA526" s="70"/>
      <c r="CTB526" s="70"/>
      <c r="CTC526" s="60"/>
      <c r="CTD526" s="61"/>
      <c r="CTE526" s="70"/>
      <c r="CTF526" s="70"/>
      <c r="CTG526" s="60"/>
      <c r="CTH526" s="61"/>
      <c r="CTI526" s="70"/>
      <c r="CTJ526" s="70"/>
      <c r="CTK526" s="60"/>
      <c r="CTL526" s="61"/>
      <c r="CTM526" s="70"/>
      <c r="CTN526" s="70"/>
      <c r="CTO526" s="60"/>
      <c r="CTP526" s="61"/>
      <c r="CTQ526" s="70"/>
      <c r="CTR526" s="70"/>
      <c r="CTS526" s="60"/>
      <c r="CTT526" s="61"/>
      <c r="CTU526" s="70"/>
      <c r="CTV526" s="70"/>
      <c r="CTW526" s="60"/>
      <c r="CTX526" s="61"/>
      <c r="CTY526" s="70"/>
      <c r="CTZ526" s="70"/>
      <c r="CUA526" s="60"/>
      <c r="CUB526" s="61"/>
      <c r="CUC526" s="70"/>
      <c r="CUD526" s="70"/>
      <c r="CUE526" s="60"/>
      <c r="CUF526" s="61"/>
      <c r="CUG526" s="70"/>
      <c r="CUH526" s="70"/>
      <c r="CUI526" s="60"/>
      <c r="CUJ526" s="61"/>
      <c r="CUK526" s="70"/>
      <c r="CUL526" s="70"/>
      <c r="CUM526" s="60"/>
      <c r="CUN526" s="61"/>
      <c r="CUO526" s="70"/>
      <c r="CUP526" s="70"/>
      <c r="CUQ526" s="60"/>
      <c r="CUR526" s="61"/>
      <c r="CUS526" s="70"/>
      <c r="CUT526" s="70"/>
      <c r="CUU526" s="60"/>
      <c r="CUV526" s="61"/>
      <c r="CUW526" s="70"/>
      <c r="CUX526" s="70"/>
      <c r="CUY526" s="60"/>
      <c r="CUZ526" s="61"/>
      <c r="CVA526" s="70"/>
      <c r="CVB526" s="70"/>
      <c r="CVC526" s="60"/>
      <c r="CVD526" s="61"/>
      <c r="CVE526" s="70"/>
      <c r="CVF526" s="70"/>
      <c r="CVG526" s="60"/>
      <c r="CVH526" s="61"/>
      <c r="CVI526" s="70"/>
      <c r="CVJ526" s="70"/>
      <c r="CVK526" s="60"/>
      <c r="CVL526" s="61"/>
      <c r="CVM526" s="70"/>
      <c r="CVN526" s="70"/>
      <c r="CVO526" s="60"/>
      <c r="CVP526" s="61"/>
      <c r="CVQ526" s="70"/>
      <c r="CVR526" s="70"/>
      <c r="CVS526" s="60"/>
      <c r="CVT526" s="61"/>
      <c r="CVU526" s="70"/>
      <c r="CVV526" s="70"/>
      <c r="CVW526" s="60"/>
      <c r="CVX526" s="61"/>
      <c r="CVY526" s="70"/>
      <c r="CVZ526" s="70"/>
      <c r="CWA526" s="60"/>
      <c r="CWB526" s="61"/>
      <c r="CWC526" s="70"/>
      <c r="CWD526" s="70"/>
      <c r="CWE526" s="60"/>
      <c r="CWF526" s="61"/>
      <c r="CWG526" s="70"/>
      <c r="CWH526" s="70"/>
      <c r="CWI526" s="60"/>
      <c r="CWJ526" s="61"/>
      <c r="CWK526" s="70"/>
      <c r="CWL526" s="70"/>
      <c r="CWM526" s="60"/>
      <c r="CWN526" s="61"/>
      <c r="CWO526" s="70"/>
      <c r="CWP526" s="70"/>
      <c r="CWQ526" s="60"/>
      <c r="CWR526" s="61"/>
      <c r="CWS526" s="70"/>
      <c r="CWT526" s="70"/>
      <c r="CWU526" s="60"/>
      <c r="CWV526" s="61"/>
      <c r="CWW526" s="70"/>
      <c r="CWX526" s="70"/>
      <c r="CWY526" s="60"/>
      <c r="CWZ526" s="61"/>
      <c r="CXA526" s="70"/>
      <c r="CXB526" s="70"/>
      <c r="CXC526" s="60"/>
      <c r="CXD526" s="61"/>
      <c r="CXE526" s="70"/>
      <c r="CXF526" s="70"/>
      <c r="CXG526" s="60"/>
      <c r="CXH526" s="61"/>
      <c r="CXI526" s="70"/>
      <c r="CXJ526" s="70"/>
      <c r="CXK526" s="60"/>
      <c r="CXL526" s="61"/>
      <c r="CXM526" s="70"/>
      <c r="CXN526" s="70"/>
      <c r="CXO526" s="60"/>
      <c r="CXP526" s="61"/>
      <c r="CXQ526" s="70"/>
      <c r="CXR526" s="70"/>
      <c r="CXS526" s="60"/>
      <c r="CXT526" s="61"/>
      <c r="CXU526" s="70"/>
      <c r="CXV526" s="70"/>
      <c r="CXW526" s="60"/>
      <c r="CXX526" s="61"/>
      <c r="CXY526" s="70"/>
      <c r="CXZ526" s="70"/>
      <c r="CYA526" s="60"/>
      <c r="CYB526" s="61"/>
      <c r="CYC526" s="70"/>
      <c r="CYD526" s="70"/>
      <c r="CYE526" s="60"/>
      <c r="CYF526" s="61"/>
      <c r="CYG526" s="70"/>
      <c r="CYH526" s="70"/>
      <c r="CYI526" s="60"/>
      <c r="CYJ526" s="61"/>
      <c r="CYK526" s="70"/>
      <c r="CYL526" s="70"/>
      <c r="CYM526" s="60"/>
      <c r="CYN526" s="61"/>
      <c r="CYO526" s="70"/>
      <c r="CYP526" s="70"/>
      <c r="CYQ526" s="60"/>
      <c r="CYR526" s="61"/>
      <c r="CYS526" s="70"/>
      <c r="CYT526" s="70"/>
      <c r="CYU526" s="60"/>
      <c r="CYV526" s="61"/>
      <c r="CYW526" s="70"/>
      <c r="CYX526" s="70"/>
      <c r="CYY526" s="60"/>
      <c r="CYZ526" s="61"/>
      <c r="CZA526" s="70"/>
      <c r="CZB526" s="70"/>
      <c r="CZC526" s="60"/>
      <c r="CZD526" s="61"/>
      <c r="CZE526" s="70"/>
      <c r="CZF526" s="70"/>
      <c r="CZG526" s="60"/>
      <c r="CZH526" s="61"/>
      <c r="CZI526" s="70"/>
      <c r="CZJ526" s="70"/>
      <c r="CZK526" s="60"/>
      <c r="CZL526" s="61"/>
      <c r="CZM526" s="70"/>
      <c r="CZN526" s="70"/>
      <c r="CZO526" s="60"/>
      <c r="CZP526" s="61"/>
      <c r="CZQ526" s="70"/>
      <c r="CZR526" s="70"/>
      <c r="CZS526" s="60"/>
      <c r="CZT526" s="61"/>
      <c r="CZU526" s="70"/>
      <c r="CZV526" s="70"/>
      <c r="CZW526" s="60"/>
      <c r="CZX526" s="61"/>
      <c r="CZY526" s="70"/>
      <c r="CZZ526" s="70"/>
      <c r="DAA526" s="60"/>
      <c r="DAB526" s="61"/>
      <c r="DAC526" s="70"/>
      <c r="DAD526" s="70"/>
      <c r="DAE526" s="60"/>
      <c r="DAF526" s="61"/>
      <c r="DAG526" s="70"/>
      <c r="DAH526" s="70"/>
      <c r="DAI526" s="60"/>
      <c r="DAJ526" s="61"/>
      <c r="DAK526" s="70"/>
      <c r="DAL526" s="70"/>
      <c r="DAM526" s="60"/>
      <c r="DAN526" s="61"/>
      <c r="DAO526" s="70"/>
      <c r="DAP526" s="70"/>
      <c r="DAQ526" s="60"/>
      <c r="DAR526" s="61"/>
      <c r="DAS526" s="70"/>
      <c r="DAT526" s="70"/>
      <c r="DAU526" s="60"/>
      <c r="DAV526" s="61"/>
      <c r="DAW526" s="70"/>
      <c r="DAX526" s="70"/>
      <c r="DAY526" s="60"/>
      <c r="DAZ526" s="61"/>
      <c r="DBA526" s="70"/>
      <c r="DBB526" s="70"/>
      <c r="DBC526" s="60"/>
      <c r="DBD526" s="61"/>
      <c r="DBE526" s="70"/>
      <c r="DBF526" s="70"/>
      <c r="DBG526" s="60"/>
      <c r="DBH526" s="61"/>
      <c r="DBI526" s="70"/>
      <c r="DBJ526" s="70"/>
      <c r="DBK526" s="60"/>
      <c r="DBL526" s="61"/>
      <c r="DBM526" s="70"/>
      <c r="DBN526" s="70"/>
      <c r="DBO526" s="60"/>
      <c r="DBP526" s="61"/>
      <c r="DBQ526" s="70"/>
      <c r="DBR526" s="70"/>
      <c r="DBS526" s="60"/>
      <c r="DBT526" s="61"/>
      <c r="DBU526" s="70"/>
      <c r="DBV526" s="70"/>
      <c r="DBW526" s="60"/>
      <c r="DBX526" s="61"/>
      <c r="DBY526" s="70"/>
      <c r="DBZ526" s="70"/>
      <c r="DCA526" s="60"/>
      <c r="DCB526" s="61"/>
      <c r="DCC526" s="70"/>
      <c r="DCD526" s="70"/>
      <c r="DCE526" s="60"/>
      <c r="DCF526" s="61"/>
      <c r="DCG526" s="70"/>
      <c r="DCH526" s="70"/>
      <c r="DCI526" s="60"/>
      <c r="DCJ526" s="61"/>
      <c r="DCK526" s="70"/>
      <c r="DCL526" s="70"/>
      <c r="DCM526" s="60"/>
      <c r="DCN526" s="61"/>
      <c r="DCO526" s="70"/>
      <c r="DCP526" s="70"/>
      <c r="DCQ526" s="60"/>
      <c r="DCR526" s="61"/>
      <c r="DCS526" s="70"/>
      <c r="DCT526" s="70"/>
      <c r="DCU526" s="60"/>
      <c r="DCV526" s="61"/>
      <c r="DCW526" s="70"/>
      <c r="DCX526" s="70"/>
      <c r="DCY526" s="60"/>
      <c r="DCZ526" s="61"/>
      <c r="DDA526" s="70"/>
      <c r="DDB526" s="70"/>
      <c r="DDC526" s="60"/>
      <c r="DDD526" s="61"/>
      <c r="DDE526" s="70"/>
      <c r="DDF526" s="70"/>
      <c r="DDG526" s="60"/>
      <c r="DDH526" s="61"/>
      <c r="DDI526" s="70"/>
      <c r="DDJ526" s="70"/>
      <c r="DDK526" s="60"/>
      <c r="DDL526" s="61"/>
      <c r="DDM526" s="70"/>
      <c r="DDN526" s="70"/>
      <c r="DDO526" s="60"/>
      <c r="DDP526" s="61"/>
      <c r="DDQ526" s="70"/>
      <c r="DDR526" s="70"/>
      <c r="DDS526" s="60"/>
      <c r="DDT526" s="61"/>
      <c r="DDU526" s="70"/>
      <c r="DDV526" s="70"/>
      <c r="DDW526" s="60"/>
      <c r="DDX526" s="61"/>
      <c r="DDY526" s="70"/>
      <c r="DDZ526" s="70"/>
      <c r="DEA526" s="60"/>
      <c r="DEB526" s="61"/>
      <c r="DEC526" s="70"/>
      <c r="DED526" s="70"/>
      <c r="DEE526" s="60"/>
      <c r="DEF526" s="61"/>
      <c r="DEG526" s="70"/>
      <c r="DEH526" s="70"/>
      <c r="DEI526" s="60"/>
      <c r="DEJ526" s="61"/>
      <c r="DEK526" s="70"/>
      <c r="DEL526" s="70"/>
      <c r="DEM526" s="60"/>
      <c r="DEN526" s="61"/>
      <c r="DEO526" s="70"/>
      <c r="DEP526" s="70"/>
      <c r="DEQ526" s="60"/>
      <c r="DER526" s="61"/>
      <c r="DES526" s="70"/>
      <c r="DET526" s="70"/>
      <c r="DEU526" s="60"/>
      <c r="DEV526" s="61"/>
      <c r="DEW526" s="70"/>
      <c r="DEX526" s="70"/>
      <c r="DEY526" s="60"/>
      <c r="DEZ526" s="61"/>
      <c r="DFA526" s="70"/>
      <c r="DFB526" s="70"/>
      <c r="DFC526" s="60"/>
      <c r="DFD526" s="61"/>
      <c r="DFE526" s="70"/>
      <c r="DFF526" s="70"/>
      <c r="DFG526" s="60"/>
      <c r="DFH526" s="61"/>
      <c r="DFI526" s="70"/>
      <c r="DFJ526" s="70"/>
      <c r="DFK526" s="60"/>
      <c r="DFL526" s="61"/>
      <c r="DFM526" s="70"/>
      <c r="DFN526" s="70"/>
      <c r="DFO526" s="60"/>
      <c r="DFP526" s="61"/>
      <c r="DFQ526" s="70"/>
      <c r="DFR526" s="70"/>
      <c r="DFS526" s="60"/>
      <c r="DFT526" s="61"/>
      <c r="DFU526" s="70"/>
      <c r="DFV526" s="70"/>
      <c r="DFW526" s="60"/>
      <c r="DFX526" s="61"/>
      <c r="DFY526" s="70"/>
      <c r="DFZ526" s="70"/>
      <c r="DGA526" s="60"/>
      <c r="DGB526" s="61"/>
      <c r="DGC526" s="70"/>
      <c r="DGD526" s="70"/>
      <c r="DGE526" s="60"/>
      <c r="DGF526" s="61"/>
      <c r="DGG526" s="70"/>
      <c r="DGH526" s="70"/>
      <c r="DGI526" s="60"/>
      <c r="DGJ526" s="61"/>
      <c r="DGK526" s="70"/>
      <c r="DGL526" s="70"/>
      <c r="DGM526" s="60"/>
      <c r="DGN526" s="61"/>
      <c r="DGO526" s="70"/>
      <c r="DGP526" s="70"/>
      <c r="DGQ526" s="60"/>
      <c r="DGR526" s="61"/>
      <c r="DGS526" s="70"/>
      <c r="DGT526" s="70"/>
      <c r="DGU526" s="60"/>
      <c r="DGV526" s="61"/>
      <c r="DGW526" s="70"/>
      <c r="DGX526" s="70"/>
      <c r="DGY526" s="60"/>
      <c r="DGZ526" s="61"/>
      <c r="DHA526" s="70"/>
      <c r="DHB526" s="70"/>
      <c r="DHC526" s="60"/>
      <c r="DHD526" s="61"/>
      <c r="DHE526" s="70"/>
      <c r="DHF526" s="70"/>
      <c r="DHG526" s="60"/>
      <c r="DHH526" s="61"/>
      <c r="DHI526" s="70"/>
      <c r="DHJ526" s="70"/>
      <c r="DHK526" s="60"/>
      <c r="DHL526" s="61"/>
      <c r="DHM526" s="70"/>
      <c r="DHN526" s="70"/>
      <c r="DHO526" s="60"/>
      <c r="DHP526" s="61"/>
      <c r="DHQ526" s="70"/>
      <c r="DHR526" s="70"/>
      <c r="DHS526" s="60"/>
      <c r="DHT526" s="61"/>
      <c r="DHU526" s="70"/>
      <c r="DHV526" s="70"/>
      <c r="DHW526" s="60"/>
      <c r="DHX526" s="61"/>
      <c r="DHY526" s="70"/>
      <c r="DHZ526" s="70"/>
      <c r="DIA526" s="60"/>
      <c r="DIB526" s="61"/>
      <c r="DIC526" s="70"/>
      <c r="DID526" s="70"/>
      <c r="DIE526" s="60"/>
      <c r="DIF526" s="61"/>
      <c r="DIG526" s="70"/>
      <c r="DIH526" s="70"/>
      <c r="DII526" s="60"/>
      <c r="DIJ526" s="61"/>
      <c r="DIK526" s="70"/>
      <c r="DIL526" s="70"/>
      <c r="DIM526" s="60"/>
      <c r="DIN526" s="61"/>
      <c r="DIO526" s="70"/>
      <c r="DIP526" s="70"/>
      <c r="DIQ526" s="60"/>
      <c r="DIR526" s="61"/>
      <c r="DIS526" s="70"/>
      <c r="DIT526" s="70"/>
      <c r="DIU526" s="60"/>
      <c r="DIV526" s="61"/>
      <c r="DIW526" s="70"/>
      <c r="DIX526" s="70"/>
      <c r="DIY526" s="60"/>
      <c r="DIZ526" s="61"/>
      <c r="DJA526" s="70"/>
      <c r="DJB526" s="70"/>
      <c r="DJC526" s="60"/>
      <c r="DJD526" s="61"/>
      <c r="DJE526" s="70"/>
      <c r="DJF526" s="70"/>
      <c r="DJG526" s="60"/>
      <c r="DJH526" s="61"/>
      <c r="DJI526" s="70"/>
      <c r="DJJ526" s="70"/>
      <c r="DJK526" s="60"/>
      <c r="DJL526" s="61"/>
      <c r="DJM526" s="70"/>
      <c r="DJN526" s="70"/>
      <c r="DJO526" s="60"/>
      <c r="DJP526" s="61"/>
      <c r="DJQ526" s="70"/>
      <c r="DJR526" s="70"/>
      <c r="DJS526" s="60"/>
      <c r="DJT526" s="61"/>
      <c r="DJU526" s="70"/>
      <c r="DJV526" s="70"/>
      <c r="DJW526" s="60"/>
      <c r="DJX526" s="61"/>
      <c r="DJY526" s="70"/>
      <c r="DJZ526" s="70"/>
      <c r="DKA526" s="60"/>
      <c r="DKB526" s="61"/>
      <c r="DKC526" s="70"/>
      <c r="DKD526" s="70"/>
      <c r="DKE526" s="60"/>
      <c r="DKF526" s="61"/>
      <c r="DKG526" s="70"/>
      <c r="DKH526" s="70"/>
      <c r="DKI526" s="60"/>
      <c r="DKJ526" s="61"/>
      <c r="DKK526" s="70"/>
      <c r="DKL526" s="70"/>
      <c r="DKM526" s="60"/>
      <c r="DKN526" s="61"/>
      <c r="DKO526" s="70"/>
      <c r="DKP526" s="70"/>
      <c r="DKQ526" s="60"/>
      <c r="DKR526" s="61"/>
      <c r="DKS526" s="70"/>
      <c r="DKT526" s="70"/>
      <c r="DKU526" s="60"/>
      <c r="DKV526" s="61"/>
      <c r="DKW526" s="70"/>
      <c r="DKX526" s="70"/>
      <c r="DKY526" s="60"/>
      <c r="DKZ526" s="61"/>
      <c r="DLA526" s="70"/>
      <c r="DLB526" s="70"/>
      <c r="DLC526" s="60"/>
      <c r="DLD526" s="61"/>
      <c r="DLE526" s="70"/>
      <c r="DLF526" s="70"/>
      <c r="DLG526" s="60"/>
      <c r="DLH526" s="61"/>
      <c r="DLI526" s="70"/>
      <c r="DLJ526" s="70"/>
      <c r="DLK526" s="60"/>
      <c r="DLL526" s="61"/>
      <c r="DLM526" s="70"/>
      <c r="DLN526" s="70"/>
      <c r="DLO526" s="60"/>
      <c r="DLP526" s="61"/>
      <c r="DLQ526" s="70"/>
      <c r="DLR526" s="70"/>
      <c r="DLS526" s="60"/>
      <c r="DLT526" s="61"/>
      <c r="DLU526" s="70"/>
      <c r="DLV526" s="70"/>
      <c r="DLW526" s="60"/>
      <c r="DLX526" s="61"/>
      <c r="DLY526" s="70"/>
      <c r="DLZ526" s="70"/>
      <c r="DMA526" s="60"/>
      <c r="DMB526" s="61"/>
      <c r="DMC526" s="70"/>
      <c r="DMD526" s="70"/>
      <c r="DME526" s="60"/>
      <c r="DMF526" s="61"/>
      <c r="DMG526" s="70"/>
      <c r="DMH526" s="70"/>
      <c r="DMI526" s="60"/>
      <c r="DMJ526" s="61"/>
      <c r="DMK526" s="70"/>
      <c r="DML526" s="70"/>
      <c r="DMM526" s="60"/>
      <c r="DMN526" s="61"/>
      <c r="DMO526" s="70"/>
      <c r="DMP526" s="70"/>
      <c r="DMQ526" s="60"/>
      <c r="DMR526" s="61"/>
      <c r="DMS526" s="70"/>
      <c r="DMT526" s="70"/>
      <c r="DMU526" s="60"/>
      <c r="DMV526" s="61"/>
      <c r="DMW526" s="70"/>
      <c r="DMX526" s="70"/>
      <c r="DMY526" s="60"/>
      <c r="DMZ526" s="61"/>
      <c r="DNA526" s="70"/>
      <c r="DNB526" s="70"/>
      <c r="DNC526" s="60"/>
      <c r="DND526" s="61"/>
      <c r="DNE526" s="70"/>
      <c r="DNF526" s="70"/>
      <c r="DNG526" s="60"/>
      <c r="DNH526" s="61"/>
      <c r="DNI526" s="70"/>
      <c r="DNJ526" s="70"/>
      <c r="DNK526" s="60"/>
      <c r="DNL526" s="61"/>
      <c r="DNM526" s="70"/>
      <c r="DNN526" s="70"/>
      <c r="DNO526" s="60"/>
      <c r="DNP526" s="61"/>
      <c r="DNQ526" s="70"/>
      <c r="DNR526" s="70"/>
      <c r="DNS526" s="60"/>
      <c r="DNT526" s="61"/>
      <c r="DNU526" s="70"/>
      <c r="DNV526" s="70"/>
      <c r="DNW526" s="60"/>
      <c r="DNX526" s="61"/>
      <c r="DNY526" s="70"/>
      <c r="DNZ526" s="70"/>
      <c r="DOA526" s="60"/>
      <c r="DOB526" s="61"/>
      <c r="DOC526" s="70"/>
      <c r="DOD526" s="70"/>
      <c r="DOE526" s="60"/>
      <c r="DOF526" s="61"/>
      <c r="DOG526" s="70"/>
      <c r="DOH526" s="70"/>
      <c r="DOI526" s="60"/>
      <c r="DOJ526" s="61"/>
      <c r="DOK526" s="70"/>
      <c r="DOL526" s="70"/>
      <c r="DOM526" s="60"/>
      <c r="DON526" s="61"/>
      <c r="DOO526" s="70"/>
      <c r="DOP526" s="70"/>
      <c r="DOQ526" s="60"/>
      <c r="DOR526" s="61"/>
      <c r="DOS526" s="70"/>
      <c r="DOT526" s="70"/>
      <c r="DOU526" s="60"/>
      <c r="DOV526" s="61"/>
      <c r="DOW526" s="70"/>
      <c r="DOX526" s="70"/>
      <c r="DOY526" s="60"/>
      <c r="DOZ526" s="61"/>
      <c r="DPA526" s="70"/>
      <c r="DPB526" s="70"/>
      <c r="DPC526" s="60"/>
      <c r="DPD526" s="61"/>
      <c r="DPE526" s="70"/>
      <c r="DPF526" s="70"/>
      <c r="DPG526" s="60"/>
      <c r="DPH526" s="61"/>
      <c r="DPI526" s="70"/>
      <c r="DPJ526" s="70"/>
      <c r="DPK526" s="60"/>
      <c r="DPL526" s="61"/>
      <c r="DPM526" s="70"/>
      <c r="DPN526" s="70"/>
      <c r="DPO526" s="60"/>
      <c r="DPP526" s="61"/>
      <c r="DPQ526" s="70"/>
      <c r="DPR526" s="70"/>
      <c r="DPS526" s="60"/>
      <c r="DPT526" s="61"/>
      <c r="DPU526" s="70"/>
      <c r="DPV526" s="70"/>
      <c r="DPW526" s="60"/>
      <c r="DPX526" s="61"/>
      <c r="DPY526" s="70"/>
      <c r="DPZ526" s="70"/>
      <c r="DQA526" s="60"/>
      <c r="DQB526" s="61"/>
      <c r="DQC526" s="70"/>
      <c r="DQD526" s="70"/>
      <c r="DQE526" s="60"/>
      <c r="DQF526" s="61"/>
      <c r="DQG526" s="70"/>
      <c r="DQH526" s="70"/>
      <c r="DQI526" s="60"/>
      <c r="DQJ526" s="61"/>
      <c r="DQK526" s="70"/>
      <c r="DQL526" s="70"/>
      <c r="DQM526" s="60"/>
      <c r="DQN526" s="61"/>
      <c r="DQO526" s="70"/>
      <c r="DQP526" s="70"/>
      <c r="DQQ526" s="60"/>
      <c r="DQR526" s="61"/>
      <c r="DQS526" s="70"/>
      <c r="DQT526" s="70"/>
      <c r="DQU526" s="60"/>
      <c r="DQV526" s="61"/>
      <c r="DQW526" s="70"/>
      <c r="DQX526" s="70"/>
      <c r="DQY526" s="60"/>
      <c r="DQZ526" s="61"/>
      <c r="DRA526" s="70"/>
      <c r="DRB526" s="70"/>
      <c r="DRC526" s="60"/>
      <c r="DRD526" s="61"/>
      <c r="DRE526" s="70"/>
      <c r="DRF526" s="70"/>
      <c r="DRG526" s="60"/>
      <c r="DRH526" s="61"/>
      <c r="DRI526" s="70"/>
      <c r="DRJ526" s="70"/>
      <c r="DRK526" s="60"/>
      <c r="DRL526" s="61"/>
      <c r="DRM526" s="70"/>
      <c r="DRN526" s="70"/>
      <c r="DRO526" s="60"/>
      <c r="DRP526" s="61"/>
      <c r="DRQ526" s="70"/>
      <c r="DRR526" s="70"/>
      <c r="DRS526" s="60"/>
      <c r="DRT526" s="61"/>
      <c r="DRU526" s="70"/>
      <c r="DRV526" s="70"/>
      <c r="DRW526" s="60"/>
      <c r="DRX526" s="61"/>
      <c r="DRY526" s="70"/>
      <c r="DRZ526" s="70"/>
      <c r="DSA526" s="60"/>
      <c r="DSB526" s="61"/>
      <c r="DSC526" s="70"/>
      <c r="DSD526" s="70"/>
      <c r="DSE526" s="60"/>
      <c r="DSF526" s="61"/>
      <c r="DSG526" s="70"/>
      <c r="DSH526" s="70"/>
      <c r="DSI526" s="60"/>
      <c r="DSJ526" s="61"/>
      <c r="DSK526" s="70"/>
      <c r="DSL526" s="70"/>
      <c r="DSM526" s="60"/>
      <c r="DSN526" s="61"/>
      <c r="DSO526" s="70"/>
      <c r="DSP526" s="70"/>
      <c r="DSQ526" s="60"/>
      <c r="DSR526" s="61"/>
      <c r="DSS526" s="70"/>
      <c r="DST526" s="70"/>
      <c r="DSU526" s="60"/>
      <c r="DSV526" s="61"/>
      <c r="DSW526" s="70"/>
      <c r="DSX526" s="70"/>
      <c r="DSY526" s="60"/>
      <c r="DSZ526" s="61"/>
      <c r="DTA526" s="70"/>
      <c r="DTB526" s="70"/>
      <c r="DTC526" s="60"/>
      <c r="DTD526" s="61"/>
      <c r="DTE526" s="70"/>
      <c r="DTF526" s="70"/>
      <c r="DTG526" s="60"/>
      <c r="DTH526" s="61"/>
      <c r="DTI526" s="70"/>
      <c r="DTJ526" s="70"/>
      <c r="DTK526" s="60"/>
      <c r="DTL526" s="61"/>
      <c r="DTM526" s="70"/>
      <c r="DTN526" s="70"/>
      <c r="DTO526" s="60"/>
      <c r="DTP526" s="61"/>
      <c r="DTQ526" s="70"/>
      <c r="DTR526" s="70"/>
      <c r="DTS526" s="60"/>
      <c r="DTT526" s="61"/>
      <c r="DTU526" s="70"/>
      <c r="DTV526" s="70"/>
      <c r="DTW526" s="60"/>
      <c r="DTX526" s="61"/>
      <c r="DTY526" s="70"/>
      <c r="DTZ526" s="70"/>
      <c r="DUA526" s="60"/>
      <c r="DUB526" s="61"/>
      <c r="DUC526" s="70"/>
      <c r="DUD526" s="70"/>
      <c r="DUE526" s="60"/>
      <c r="DUF526" s="61"/>
      <c r="DUG526" s="70"/>
      <c r="DUH526" s="70"/>
      <c r="DUI526" s="60"/>
      <c r="DUJ526" s="61"/>
      <c r="DUK526" s="70"/>
      <c r="DUL526" s="70"/>
      <c r="DUM526" s="60"/>
      <c r="DUN526" s="61"/>
      <c r="DUO526" s="70"/>
      <c r="DUP526" s="70"/>
      <c r="DUQ526" s="60"/>
      <c r="DUR526" s="61"/>
      <c r="DUS526" s="70"/>
      <c r="DUT526" s="70"/>
      <c r="DUU526" s="60"/>
      <c r="DUV526" s="61"/>
      <c r="DUW526" s="70"/>
      <c r="DUX526" s="70"/>
      <c r="DUY526" s="60"/>
      <c r="DUZ526" s="61"/>
      <c r="DVA526" s="70"/>
      <c r="DVB526" s="70"/>
      <c r="DVC526" s="60"/>
      <c r="DVD526" s="61"/>
      <c r="DVE526" s="70"/>
      <c r="DVF526" s="70"/>
      <c r="DVG526" s="60"/>
      <c r="DVH526" s="61"/>
      <c r="DVI526" s="70"/>
      <c r="DVJ526" s="70"/>
      <c r="DVK526" s="60"/>
      <c r="DVL526" s="61"/>
      <c r="DVM526" s="70"/>
      <c r="DVN526" s="70"/>
      <c r="DVO526" s="60"/>
      <c r="DVP526" s="61"/>
      <c r="DVQ526" s="70"/>
      <c r="DVR526" s="70"/>
      <c r="DVS526" s="60"/>
      <c r="DVT526" s="61"/>
      <c r="DVU526" s="70"/>
      <c r="DVV526" s="70"/>
      <c r="DVW526" s="60"/>
      <c r="DVX526" s="61"/>
      <c r="DVY526" s="70"/>
      <c r="DVZ526" s="70"/>
      <c r="DWA526" s="60"/>
      <c r="DWB526" s="61"/>
      <c r="DWC526" s="70"/>
      <c r="DWD526" s="70"/>
      <c r="DWE526" s="60"/>
      <c r="DWF526" s="61"/>
      <c r="DWG526" s="70"/>
      <c r="DWH526" s="70"/>
      <c r="DWI526" s="60"/>
      <c r="DWJ526" s="61"/>
      <c r="DWK526" s="70"/>
      <c r="DWL526" s="70"/>
      <c r="DWM526" s="60"/>
      <c r="DWN526" s="61"/>
      <c r="DWO526" s="70"/>
      <c r="DWP526" s="70"/>
      <c r="DWQ526" s="60"/>
      <c r="DWR526" s="61"/>
      <c r="DWS526" s="70"/>
      <c r="DWT526" s="70"/>
      <c r="DWU526" s="60"/>
      <c r="DWV526" s="61"/>
      <c r="DWW526" s="70"/>
      <c r="DWX526" s="70"/>
      <c r="DWY526" s="60"/>
      <c r="DWZ526" s="61"/>
      <c r="DXA526" s="70"/>
      <c r="DXB526" s="70"/>
      <c r="DXC526" s="60"/>
      <c r="DXD526" s="61"/>
      <c r="DXE526" s="70"/>
      <c r="DXF526" s="70"/>
      <c r="DXG526" s="60"/>
      <c r="DXH526" s="61"/>
      <c r="DXI526" s="70"/>
      <c r="DXJ526" s="70"/>
      <c r="DXK526" s="60"/>
      <c r="DXL526" s="61"/>
      <c r="DXM526" s="70"/>
      <c r="DXN526" s="70"/>
      <c r="DXO526" s="60"/>
      <c r="DXP526" s="61"/>
      <c r="DXQ526" s="70"/>
      <c r="DXR526" s="70"/>
      <c r="DXS526" s="60"/>
      <c r="DXT526" s="61"/>
      <c r="DXU526" s="70"/>
      <c r="DXV526" s="70"/>
      <c r="DXW526" s="60"/>
      <c r="DXX526" s="61"/>
      <c r="DXY526" s="70"/>
      <c r="DXZ526" s="70"/>
      <c r="DYA526" s="60"/>
      <c r="DYB526" s="61"/>
      <c r="DYC526" s="70"/>
      <c r="DYD526" s="70"/>
      <c r="DYE526" s="60"/>
      <c r="DYF526" s="61"/>
      <c r="DYG526" s="70"/>
      <c r="DYH526" s="70"/>
      <c r="DYI526" s="60"/>
      <c r="DYJ526" s="61"/>
      <c r="DYK526" s="70"/>
      <c r="DYL526" s="70"/>
      <c r="DYM526" s="60"/>
      <c r="DYN526" s="61"/>
      <c r="DYO526" s="70"/>
      <c r="DYP526" s="70"/>
      <c r="DYQ526" s="60"/>
      <c r="DYR526" s="61"/>
      <c r="DYS526" s="70"/>
      <c r="DYT526" s="70"/>
      <c r="DYU526" s="60"/>
      <c r="DYV526" s="61"/>
      <c r="DYW526" s="70"/>
      <c r="DYX526" s="70"/>
      <c r="DYY526" s="60"/>
      <c r="DYZ526" s="61"/>
      <c r="DZA526" s="70"/>
      <c r="DZB526" s="70"/>
      <c r="DZC526" s="60"/>
      <c r="DZD526" s="61"/>
      <c r="DZE526" s="70"/>
      <c r="DZF526" s="70"/>
      <c r="DZG526" s="60"/>
      <c r="DZH526" s="61"/>
      <c r="DZI526" s="70"/>
      <c r="DZJ526" s="70"/>
      <c r="DZK526" s="60"/>
      <c r="DZL526" s="61"/>
      <c r="DZM526" s="70"/>
      <c r="DZN526" s="70"/>
      <c r="DZO526" s="60"/>
      <c r="DZP526" s="61"/>
      <c r="DZQ526" s="70"/>
      <c r="DZR526" s="70"/>
      <c r="DZS526" s="60"/>
      <c r="DZT526" s="61"/>
      <c r="DZU526" s="70"/>
      <c r="DZV526" s="70"/>
      <c r="DZW526" s="60"/>
      <c r="DZX526" s="61"/>
      <c r="DZY526" s="70"/>
      <c r="DZZ526" s="70"/>
      <c r="EAA526" s="60"/>
      <c r="EAB526" s="61"/>
      <c r="EAC526" s="70"/>
      <c r="EAD526" s="70"/>
      <c r="EAE526" s="60"/>
      <c r="EAF526" s="61"/>
      <c r="EAG526" s="70"/>
      <c r="EAH526" s="70"/>
      <c r="EAI526" s="60"/>
      <c r="EAJ526" s="61"/>
      <c r="EAK526" s="70"/>
      <c r="EAL526" s="70"/>
      <c r="EAM526" s="60"/>
      <c r="EAN526" s="61"/>
      <c r="EAO526" s="70"/>
      <c r="EAP526" s="70"/>
      <c r="EAQ526" s="60"/>
      <c r="EAR526" s="61"/>
      <c r="EAS526" s="70"/>
      <c r="EAT526" s="70"/>
      <c r="EAU526" s="60"/>
      <c r="EAV526" s="61"/>
      <c r="EAW526" s="70"/>
      <c r="EAX526" s="70"/>
      <c r="EAY526" s="60"/>
      <c r="EAZ526" s="61"/>
      <c r="EBA526" s="70"/>
      <c r="EBB526" s="70"/>
      <c r="EBC526" s="60"/>
      <c r="EBD526" s="61"/>
      <c r="EBE526" s="70"/>
      <c r="EBF526" s="70"/>
      <c r="EBG526" s="60"/>
      <c r="EBH526" s="61"/>
      <c r="EBI526" s="70"/>
      <c r="EBJ526" s="70"/>
      <c r="EBK526" s="60"/>
      <c r="EBL526" s="61"/>
      <c r="EBM526" s="70"/>
      <c r="EBN526" s="70"/>
      <c r="EBO526" s="60"/>
      <c r="EBP526" s="61"/>
      <c r="EBQ526" s="70"/>
      <c r="EBR526" s="70"/>
      <c r="EBS526" s="60"/>
      <c r="EBT526" s="61"/>
      <c r="EBU526" s="70"/>
      <c r="EBV526" s="70"/>
      <c r="EBW526" s="60"/>
      <c r="EBX526" s="61"/>
      <c r="EBY526" s="70"/>
      <c r="EBZ526" s="70"/>
      <c r="ECA526" s="60"/>
      <c r="ECB526" s="61"/>
      <c r="ECC526" s="70"/>
      <c r="ECD526" s="70"/>
      <c r="ECE526" s="60"/>
      <c r="ECF526" s="61"/>
      <c r="ECG526" s="70"/>
      <c r="ECH526" s="70"/>
      <c r="ECI526" s="60"/>
      <c r="ECJ526" s="61"/>
      <c r="ECK526" s="70"/>
      <c r="ECL526" s="70"/>
      <c r="ECM526" s="60"/>
      <c r="ECN526" s="61"/>
      <c r="ECO526" s="70"/>
      <c r="ECP526" s="70"/>
      <c r="ECQ526" s="60"/>
      <c r="ECR526" s="61"/>
      <c r="ECS526" s="70"/>
      <c r="ECT526" s="70"/>
      <c r="ECU526" s="60"/>
      <c r="ECV526" s="61"/>
      <c r="ECW526" s="70"/>
      <c r="ECX526" s="70"/>
      <c r="ECY526" s="60"/>
      <c r="ECZ526" s="61"/>
      <c r="EDA526" s="70"/>
      <c r="EDB526" s="70"/>
      <c r="EDC526" s="60"/>
      <c r="EDD526" s="61"/>
      <c r="EDE526" s="70"/>
      <c r="EDF526" s="70"/>
      <c r="EDG526" s="60"/>
      <c r="EDH526" s="61"/>
      <c r="EDI526" s="70"/>
      <c r="EDJ526" s="70"/>
      <c r="EDK526" s="60"/>
      <c r="EDL526" s="61"/>
      <c r="EDM526" s="70"/>
      <c r="EDN526" s="70"/>
      <c r="EDO526" s="60"/>
      <c r="EDP526" s="61"/>
      <c r="EDQ526" s="70"/>
      <c r="EDR526" s="70"/>
      <c r="EDS526" s="60"/>
      <c r="EDT526" s="61"/>
      <c r="EDU526" s="70"/>
      <c r="EDV526" s="70"/>
      <c r="EDW526" s="60"/>
      <c r="EDX526" s="61"/>
      <c r="EDY526" s="70"/>
      <c r="EDZ526" s="70"/>
      <c r="EEA526" s="60"/>
      <c r="EEB526" s="61"/>
      <c r="EEC526" s="70"/>
      <c r="EED526" s="70"/>
      <c r="EEE526" s="60"/>
      <c r="EEF526" s="61"/>
      <c r="EEG526" s="70"/>
      <c r="EEH526" s="70"/>
      <c r="EEI526" s="60"/>
      <c r="EEJ526" s="61"/>
      <c r="EEK526" s="70"/>
      <c r="EEL526" s="70"/>
      <c r="EEM526" s="60"/>
      <c r="EEN526" s="61"/>
      <c r="EEO526" s="70"/>
      <c r="EEP526" s="70"/>
      <c r="EEQ526" s="60"/>
      <c r="EER526" s="61"/>
      <c r="EES526" s="70"/>
      <c r="EET526" s="70"/>
      <c r="EEU526" s="60"/>
      <c r="EEV526" s="61"/>
      <c r="EEW526" s="70"/>
      <c r="EEX526" s="70"/>
      <c r="EEY526" s="60"/>
      <c r="EEZ526" s="61"/>
      <c r="EFA526" s="70"/>
      <c r="EFB526" s="70"/>
      <c r="EFC526" s="60"/>
      <c r="EFD526" s="61"/>
      <c r="EFE526" s="70"/>
      <c r="EFF526" s="70"/>
      <c r="EFG526" s="60"/>
      <c r="EFH526" s="61"/>
      <c r="EFI526" s="70"/>
      <c r="EFJ526" s="70"/>
      <c r="EFK526" s="60"/>
      <c r="EFL526" s="61"/>
      <c r="EFM526" s="70"/>
      <c r="EFN526" s="70"/>
      <c r="EFO526" s="60"/>
      <c r="EFP526" s="61"/>
      <c r="EFQ526" s="70"/>
      <c r="EFR526" s="70"/>
      <c r="EFS526" s="60"/>
      <c r="EFT526" s="61"/>
      <c r="EFU526" s="70"/>
      <c r="EFV526" s="70"/>
      <c r="EFW526" s="60"/>
      <c r="EFX526" s="61"/>
      <c r="EFY526" s="70"/>
      <c r="EFZ526" s="70"/>
      <c r="EGA526" s="60"/>
      <c r="EGB526" s="61"/>
      <c r="EGC526" s="70"/>
      <c r="EGD526" s="70"/>
      <c r="EGE526" s="60"/>
      <c r="EGF526" s="61"/>
      <c r="EGG526" s="70"/>
      <c r="EGH526" s="70"/>
      <c r="EGI526" s="60"/>
      <c r="EGJ526" s="61"/>
      <c r="EGK526" s="70"/>
      <c r="EGL526" s="70"/>
      <c r="EGM526" s="60"/>
      <c r="EGN526" s="61"/>
      <c r="EGO526" s="70"/>
      <c r="EGP526" s="70"/>
      <c r="EGQ526" s="60"/>
      <c r="EGR526" s="61"/>
      <c r="EGS526" s="70"/>
      <c r="EGT526" s="70"/>
      <c r="EGU526" s="60"/>
      <c r="EGV526" s="61"/>
      <c r="EGW526" s="70"/>
      <c r="EGX526" s="70"/>
      <c r="EGY526" s="60"/>
      <c r="EGZ526" s="61"/>
      <c r="EHA526" s="70"/>
      <c r="EHB526" s="70"/>
      <c r="EHC526" s="60"/>
      <c r="EHD526" s="61"/>
      <c r="EHE526" s="70"/>
      <c r="EHF526" s="70"/>
      <c r="EHG526" s="60"/>
      <c r="EHH526" s="61"/>
      <c r="EHI526" s="70"/>
      <c r="EHJ526" s="70"/>
      <c r="EHK526" s="60"/>
      <c r="EHL526" s="61"/>
      <c r="EHM526" s="70"/>
      <c r="EHN526" s="70"/>
      <c r="EHO526" s="60"/>
      <c r="EHP526" s="61"/>
      <c r="EHQ526" s="70"/>
      <c r="EHR526" s="70"/>
      <c r="EHS526" s="60"/>
      <c r="EHT526" s="61"/>
      <c r="EHU526" s="70"/>
      <c r="EHV526" s="70"/>
      <c r="EHW526" s="60"/>
      <c r="EHX526" s="61"/>
      <c r="EHY526" s="70"/>
      <c r="EHZ526" s="70"/>
      <c r="EIA526" s="60"/>
      <c r="EIB526" s="61"/>
      <c r="EIC526" s="70"/>
      <c r="EID526" s="70"/>
      <c r="EIE526" s="60"/>
      <c r="EIF526" s="61"/>
      <c r="EIG526" s="70"/>
      <c r="EIH526" s="70"/>
      <c r="EII526" s="60"/>
      <c r="EIJ526" s="61"/>
      <c r="EIK526" s="70"/>
      <c r="EIL526" s="70"/>
      <c r="EIM526" s="60"/>
      <c r="EIN526" s="61"/>
      <c r="EIO526" s="70"/>
      <c r="EIP526" s="70"/>
      <c r="EIQ526" s="60"/>
      <c r="EIR526" s="61"/>
      <c r="EIS526" s="70"/>
      <c r="EIT526" s="70"/>
      <c r="EIU526" s="60"/>
      <c r="EIV526" s="61"/>
      <c r="EIW526" s="70"/>
      <c r="EIX526" s="70"/>
      <c r="EIY526" s="60"/>
      <c r="EIZ526" s="61"/>
      <c r="EJA526" s="70"/>
      <c r="EJB526" s="70"/>
      <c r="EJC526" s="60"/>
      <c r="EJD526" s="61"/>
      <c r="EJE526" s="70"/>
      <c r="EJF526" s="70"/>
      <c r="EJG526" s="60"/>
      <c r="EJH526" s="61"/>
      <c r="EJI526" s="70"/>
      <c r="EJJ526" s="70"/>
      <c r="EJK526" s="60"/>
      <c r="EJL526" s="61"/>
      <c r="EJM526" s="70"/>
      <c r="EJN526" s="70"/>
      <c r="EJO526" s="60"/>
      <c r="EJP526" s="61"/>
      <c r="EJQ526" s="70"/>
      <c r="EJR526" s="70"/>
      <c r="EJS526" s="60"/>
      <c r="EJT526" s="61"/>
      <c r="EJU526" s="70"/>
      <c r="EJV526" s="70"/>
      <c r="EJW526" s="60"/>
      <c r="EJX526" s="61"/>
      <c r="EJY526" s="70"/>
      <c r="EJZ526" s="70"/>
      <c r="EKA526" s="60"/>
      <c r="EKB526" s="61"/>
      <c r="EKC526" s="70"/>
      <c r="EKD526" s="70"/>
      <c r="EKE526" s="60"/>
      <c r="EKF526" s="61"/>
      <c r="EKG526" s="70"/>
      <c r="EKH526" s="70"/>
      <c r="EKI526" s="60"/>
      <c r="EKJ526" s="61"/>
      <c r="EKK526" s="70"/>
      <c r="EKL526" s="70"/>
      <c r="EKM526" s="60"/>
      <c r="EKN526" s="61"/>
      <c r="EKO526" s="70"/>
      <c r="EKP526" s="70"/>
      <c r="EKQ526" s="60"/>
      <c r="EKR526" s="61"/>
      <c r="EKS526" s="70"/>
      <c r="EKT526" s="70"/>
      <c r="EKU526" s="60"/>
      <c r="EKV526" s="61"/>
      <c r="EKW526" s="70"/>
      <c r="EKX526" s="70"/>
      <c r="EKY526" s="60"/>
      <c r="EKZ526" s="61"/>
      <c r="ELA526" s="70"/>
      <c r="ELB526" s="70"/>
      <c r="ELC526" s="60"/>
      <c r="ELD526" s="61"/>
      <c r="ELE526" s="70"/>
      <c r="ELF526" s="70"/>
      <c r="ELG526" s="60"/>
      <c r="ELH526" s="61"/>
      <c r="ELI526" s="70"/>
      <c r="ELJ526" s="70"/>
      <c r="ELK526" s="60"/>
      <c r="ELL526" s="61"/>
      <c r="ELM526" s="70"/>
      <c r="ELN526" s="70"/>
      <c r="ELO526" s="60"/>
      <c r="ELP526" s="61"/>
      <c r="ELQ526" s="70"/>
      <c r="ELR526" s="70"/>
      <c r="ELS526" s="60"/>
      <c r="ELT526" s="61"/>
      <c r="ELU526" s="70"/>
      <c r="ELV526" s="70"/>
      <c r="ELW526" s="60"/>
      <c r="ELX526" s="61"/>
      <c r="ELY526" s="70"/>
      <c r="ELZ526" s="70"/>
      <c r="EMA526" s="60"/>
      <c r="EMB526" s="61"/>
      <c r="EMC526" s="70"/>
      <c r="EMD526" s="70"/>
      <c r="EME526" s="60"/>
      <c r="EMF526" s="61"/>
      <c r="EMG526" s="70"/>
      <c r="EMH526" s="70"/>
      <c r="EMI526" s="60"/>
      <c r="EMJ526" s="61"/>
      <c r="EMK526" s="70"/>
      <c r="EML526" s="70"/>
      <c r="EMM526" s="60"/>
      <c r="EMN526" s="61"/>
      <c r="EMO526" s="70"/>
      <c r="EMP526" s="70"/>
      <c r="EMQ526" s="60"/>
      <c r="EMR526" s="61"/>
      <c r="EMS526" s="70"/>
      <c r="EMT526" s="70"/>
      <c r="EMU526" s="60"/>
      <c r="EMV526" s="61"/>
      <c r="EMW526" s="70"/>
      <c r="EMX526" s="70"/>
      <c r="EMY526" s="60"/>
      <c r="EMZ526" s="61"/>
      <c r="ENA526" s="70"/>
      <c r="ENB526" s="70"/>
      <c r="ENC526" s="60"/>
      <c r="END526" s="61"/>
      <c r="ENE526" s="70"/>
      <c r="ENF526" s="70"/>
      <c r="ENG526" s="60"/>
      <c r="ENH526" s="61"/>
      <c r="ENI526" s="70"/>
      <c r="ENJ526" s="70"/>
      <c r="ENK526" s="60"/>
      <c r="ENL526" s="61"/>
      <c r="ENM526" s="70"/>
      <c r="ENN526" s="70"/>
      <c r="ENO526" s="60"/>
      <c r="ENP526" s="61"/>
      <c r="ENQ526" s="70"/>
      <c r="ENR526" s="70"/>
      <c r="ENS526" s="60"/>
      <c r="ENT526" s="61"/>
      <c r="ENU526" s="70"/>
      <c r="ENV526" s="70"/>
      <c r="ENW526" s="60"/>
      <c r="ENX526" s="61"/>
      <c r="ENY526" s="70"/>
      <c r="ENZ526" s="70"/>
      <c r="EOA526" s="60"/>
      <c r="EOB526" s="61"/>
      <c r="EOC526" s="70"/>
      <c r="EOD526" s="70"/>
      <c r="EOE526" s="60"/>
      <c r="EOF526" s="61"/>
      <c r="EOG526" s="70"/>
      <c r="EOH526" s="70"/>
      <c r="EOI526" s="60"/>
      <c r="EOJ526" s="61"/>
      <c r="EOK526" s="70"/>
      <c r="EOL526" s="70"/>
      <c r="EOM526" s="60"/>
      <c r="EON526" s="61"/>
      <c r="EOO526" s="70"/>
      <c r="EOP526" s="70"/>
      <c r="EOQ526" s="60"/>
      <c r="EOR526" s="61"/>
      <c r="EOS526" s="70"/>
      <c r="EOT526" s="70"/>
      <c r="EOU526" s="60"/>
      <c r="EOV526" s="61"/>
      <c r="EOW526" s="70"/>
      <c r="EOX526" s="70"/>
      <c r="EOY526" s="60"/>
      <c r="EOZ526" s="61"/>
      <c r="EPA526" s="70"/>
      <c r="EPB526" s="70"/>
      <c r="EPC526" s="60"/>
      <c r="EPD526" s="61"/>
      <c r="EPE526" s="70"/>
      <c r="EPF526" s="70"/>
      <c r="EPG526" s="60"/>
      <c r="EPH526" s="61"/>
      <c r="EPI526" s="70"/>
      <c r="EPJ526" s="70"/>
      <c r="EPK526" s="60"/>
      <c r="EPL526" s="61"/>
      <c r="EPM526" s="70"/>
      <c r="EPN526" s="70"/>
      <c r="EPO526" s="60"/>
      <c r="EPP526" s="61"/>
      <c r="EPQ526" s="70"/>
      <c r="EPR526" s="70"/>
      <c r="EPS526" s="60"/>
      <c r="EPT526" s="61"/>
      <c r="EPU526" s="70"/>
      <c r="EPV526" s="70"/>
      <c r="EPW526" s="60"/>
      <c r="EPX526" s="61"/>
      <c r="EPY526" s="70"/>
      <c r="EPZ526" s="70"/>
      <c r="EQA526" s="60"/>
      <c r="EQB526" s="61"/>
      <c r="EQC526" s="70"/>
      <c r="EQD526" s="70"/>
      <c r="EQE526" s="60"/>
      <c r="EQF526" s="61"/>
      <c r="EQG526" s="70"/>
      <c r="EQH526" s="70"/>
      <c r="EQI526" s="60"/>
      <c r="EQJ526" s="61"/>
      <c r="EQK526" s="70"/>
      <c r="EQL526" s="70"/>
      <c r="EQM526" s="60"/>
      <c r="EQN526" s="61"/>
      <c r="EQO526" s="70"/>
      <c r="EQP526" s="70"/>
      <c r="EQQ526" s="60"/>
      <c r="EQR526" s="61"/>
      <c r="EQS526" s="70"/>
      <c r="EQT526" s="70"/>
      <c r="EQU526" s="60"/>
      <c r="EQV526" s="61"/>
      <c r="EQW526" s="70"/>
      <c r="EQX526" s="70"/>
      <c r="EQY526" s="60"/>
      <c r="EQZ526" s="61"/>
      <c r="ERA526" s="70"/>
      <c r="ERB526" s="70"/>
      <c r="ERC526" s="60"/>
      <c r="ERD526" s="61"/>
      <c r="ERE526" s="70"/>
      <c r="ERF526" s="70"/>
      <c r="ERG526" s="60"/>
      <c r="ERH526" s="61"/>
      <c r="ERI526" s="70"/>
      <c r="ERJ526" s="70"/>
      <c r="ERK526" s="60"/>
      <c r="ERL526" s="61"/>
      <c r="ERM526" s="70"/>
      <c r="ERN526" s="70"/>
      <c r="ERO526" s="60"/>
      <c r="ERP526" s="61"/>
      <c r="ERQ526" s="70"/>
      <c r="ERR526" s="70"/>
      <c r="ERS526" s="60"/>
      <c r="ERT526" s="61"/>
      <c r="ERU526" s="70"/>
      <c r="ERV526" s="70"/>
      <c r="ERW526" s="60"/>
      <c r="ERX526" s="61"/>
      <c r="ERY526" s="70"/>
      <c r="ERZ526" s="70"/>
      <c r="ESA526" s="60"/>
      <c r="ESB526" s="61"/>
      <c r="ESC526" s="70"/>
      <c r="ESD526" s="70"/>
      <c r="ESE526" s="60"/>
      <c r="ESF526" s="61"/>
      <c r="ESG526" s="70"/>
      <c r="ESH526" s="70"/>
      <c r="ESI526" s="60"/>
      <c r="ESJ526" s="61"/>
      <c r="ESK526" s="70"/>
      <c r="ESL526" s="70"/>
      <c r="ESM526" s="60"/>
      <c r="ESN526" s="61"/>
      <c r="ESO526" s="70"/>
      <c r="ESP526" s="70"/>
      <c r="ESQ526" s="60"/>
      <c r="ESR526" s="61"/>
      <c r="ESS526" s="70"/>
      <c r="EST526" s="70"/>
      <c r="ESU526" s="60"/>
      <c r="ESV526" s="61"/>
      <c r="ESW526" s="70"/>
      <c r="ESX526" s="70"/>
      <c r="ESY526" s="60"/>
      <c r="ESZ526" s="61"/>
      <c r="ETA526" s="70"/>
      <c r="ETB526" s="70"/>
      <c r="ETC526" s="60"/>
      <c r="ETD526" s="61"/>
      <c r="ETE526" s="70"/>
      <c r="ETF526" s="70"/>
      <c r="ETG526" s="60"/>
      <c r="ETH526" s="61"/>
      <c r="ETI526" s="70"/>
      <c r="ETJ526" s="70"/>
      <c r="ETK526" s="60"/>
      <c r="ETL526" s="61"/>
      <c r="ETM526" s="70"/>
      <c r="ETN526" s="70"/>
      <c r="ETO526" s="60"/>
      <c r="ETP526" s="61"/>
      <c r="ETQ526" s="70"/>
      <c r="ETR526" s="70"/>
      <c r="ETS526" s="60"/>
      <c r="ETT526" s="61"/>
      <c r="ETU526" s="70"/>
      <c r="ETV526" s="70"/>
      <c r="ETW526" s="60"/>
      <c r="ETX526" s="61"/>
      <c r="ETY526" s="70"/>
      <c r="ETZ526" s="70"/>
      <c r="EUA526" s="60"/>
      <c r="EUB526" s="61"/>
      <c r="EUC526" s="70"/>
      <c r="EUD526" s="70"/>
      <c r="EUE526" s="60"/>
      <c r="EUF526" s="61"/>
      <c r="EUG526" s="70"/>
      <c r="EUH526" s="70"/>
      <c r="EUI526" s="60"/>
      <c r="EUJ526" s="61"/>
      <c r="EUK526" s="70"/>
      <c r="EUL526" s="70"/>
      <c r="EUM526" s="60"/>
      <c r="EUN526" s="61"/>
      <c r="EUO526" s="70"/>
      <c r="EUP526" s="70"/>
      <c r="EUQ526" s="60"/>
      <c r="EUR526" s="61"/>
      <c r="EUS526" s="70"/>
      <c r="EUT526" s="70"/>
      <c r="EUU526" s="60"/>
      <c r="EUV526" s="61"/>
      <c r="EUW526" s="70"/>
      <c r="EUX526" s="70"/>
      <c r="EUY526" s="60"/>
      <c r="EUZ526" s="61"/>
      <c r="EVA526" s="70"/>
      <c r="EVB526" s="70"/>
      <c r="EVC526" s="60"/>
      <c r="EVD526" s="61"/>
      <c r="EVE526" s="70"/>
      <c r="EVF526" s="70"/>
      <c r="EVG526" s="60"/>
      <c r="EVH526" s="61"/>
      <c r="EVI526" s="70"/>
      <c r="EVJ526" s="70"/>
      <c r="EVK526" s="60"/>
      <c r="EVL526" s="61"/>
      <c r="EVM526" s="70"/>
      <c r="EVN526" s="70"/>
      <c r="EVO526" s="60"/>
      <c r="EVP526" s="61"/>
      <c r="EVQ526" s="70"/>
      <c r="EVR526" s="70"/>
      <c r="EVS526" s="60"/>
      <c r="EVT526" s="61"/>
      <c r="EVU526" s="70"/>
      <c r="EVV526" s="70"/>
      <c r="EVW526" s="60"/>
      <c r="EVX526" s="61"/>
      <c r="EVY526" s="70"/>
      <c r="EVZ526" s="70"/>
      <c r="EWA526" s="60"/>
      <c r="EWB526" s="61"/>
      <c r="EWC526" s="70"/>
      <c r="EWD526" s="70"/>
      <c r="EWE526" s="60"/>
      <c r="EWF526" s="61"/>
      <c r="EWG526" s="70"/>
      <c r="EWH526" s="70"/>
      <c r="EWI526" s="60"/>
      <c r="EWJ526" s="61"/>
      <c r="EWK526" s="70"/>
      <c r="EWL526" s="70"/>
      <c r="EWM526" s="60"/>
      <c r="EWN526" s="61"/>
      <c r="EWO526" s="70"/>
      <c r="EWP526" s="70"/>
      <c r="EWQ526" s="60"/>
      <c r="EWR526" s="61"/>
      <c r="EWS526" s="70"/>
      <c r="EWT526" s="70"/>
      <c r="EWU526" s="60"/>
      <c r="EWV526" s="61"/>
      <c r="EWW526" s="70"/>
      <c r="EWX526" s="70"/>
      <c r="EWY526" s="60"/>
      <c r="EWZ526" s="61"/>
      <c r="EXA526" s="70"/>
      <c r="EXB526" s="70"/>
      <c r="EXC526" s="60"/>
      <c r="EXD526" s="61"/>
      <c r="EXE526" s="70"/>
      <c r="EXF526" s="70"/>
      <c r="EXG526" s="60"/>
      <c r="EXH526" s="61"/>
      <c r="EXI526" s="70"/>
      <c r="EXJ526" s="70"/>
      <c r="EXK526" s="60"/>
      <c r="EXL526" s="61"/>
      <c r="EXM526" s="70"/>
      <c r="EXN526" s="70"/>
      <c r="EXO526" s="60"/>
      <c r="EXP526" s="61"/>
      <c r="EXQ526" s="70"/>
      <c r="EXR526" s="70"/>
      <c r="EXS526" s="60"/>
      <c r="EXT526" s="61"/>
      <c r="EXU526" s="70"/>
      <c r="EXV526" s="70"/>
      <c r="EXW526" s="60"/>
      <c r="EXX526" s="61"/>
      <c r="EXY526" s="70"/>
      <c r="EXZ526" s="70"/>
      <c r="EYA526" s="60"/>
      <c r="EYB526" s="61"/>
      <c r="EYC526" s="70"/>
      <c r="EYD526" s="70"/>
      <c r="EYE526" s="60"/>
      <c r="EYF526" s="61"/>
      <c r="EYG526" s="70"/>
      <c r="EYH526" s="70"/>
      <c r="EYI526" s="60"/>
      <c r="EYJ526" s="61"/>
      <c r="EYK526" s="70"/>
      <c r="EYL526" s="70"/>
      <c r="EYM526" s="60"/>
      <c r="EYN526" s="61"/>
      <c r="EYO526" s="70"/>
      <c r="EYP526" s="70"/>
      <c r="EYQ526" s="60"/>
      <c r="EYR526" s="61"/>
      <c r="EYS526" s="70"/>
      <c r="EYT526" s="70"/>
      <c r="EYU526" s="60"/>
      <c r="EYV526" s="61"/>
      <c r="EYW526" s="70"/>
      <c r="EYX526" s="70"/>
      <c r="EYY526" s="60"/>
      <c r="EYZ526" s="61"/>
      <c r="EZA526" s="70"/>
      <c r="EZB526" s="70"/>
      <c r="EZC526" s="60"/>
      <c r="EZD526" s="61"/>
      <c r="EZE526" s="70"/>
      <c r="EZF526" s="70"/>
      <c r="EZG526" s="60"/>
      <c r="EZH526" s="61"/>
      <c r="EZI526" s="70"/>
      <c r="EZJ526" s="70"/>
      <c r="EZK526" s="60"/>
      <c r="EZL526" s="61"/>
      <c r="EZM526" s="70"/>
      <c r="EZN526" s="70"/>
      <c r="EZO526" s="60"/>
      <c r="EZP526" s="61"/>
      <c r="EZQ526" s="70"/>
      <c r="EZR526" s="70"/>
      <c r="EZS526" s="60"/>
      <c r="EZT526" s="61"/>
      <c r="EZU526" s="70"/>
      <c r="EZV526" s="70"/>
      <c r="EZW526" s="60"/>
      <c r="EZX526" s="61"/>
      <c r="EZY526" s="70"/>
      <c r="EZZ526" s="70"/>
      <c r="FAA526" s="60"/>
      <c r="FAB526" s="61"/>
      <c r="FAC526" s="70"/>
      <c r="FAD526" s="70"/>
      <c r="FAE526" s="60"/>
      <c r="FAF526" s="61"/>
      <c r="FAG526" s="70"/>
      <c r="FAH526" s="70"/>
      <c r="FAI526" s="60"/>
      <c r="FAJ526" s="61"/>
      <c r="FAK526" s="70"/>
      <c r="FAL526" s="70"/>
      <c r="FAM526" s="60"/>
      <c r="FAN526" s="61"/>
      <c r="FAO526" s="70"/>
      <c r="FAP526" s="70"/>
      <c r="FAQ526" s="60"/>
      <c r="FAR526" s="61"/>
      <c r="FAS526" s="70"/>
      <c r="FAT526" s="70"/>
      <c r="FAU526" s="60"/>
      <c r="FAV526" s="61"/>
      <c r="FAW526" s="70"/>
      <c r="FAX526" s="70"/>
      <c r="FAY526" s="60"/>
      <c r="FAZ526" s="61"/>
      <c r="FBA526" s="70"/>
      <c r="FBB526" s="70"/>
      <c r="FBC526" s="60"/>
      <c r="FBD526" s="61"/>
      <c r="FBE526" s="70"/>
      <c r="FBF526" s="70"/>
      <c r="FBG526" s="60"/>
      <c r="FBH526" s="61"/>
      <c r="FBI526" s="70"/>
      <c r="FBJ526" s="70"/>
      <c r="FBK526" s="60"/>
      <c r="FBL526" s="61"/>
      <c r="FBM526" s="70"/>
      <c r="FBN526" s="70"/>
      <c r="FBO526" s="60"/>
      <c r="FBP526" s="61"/>
      <c r="FBQ526" s="70"/>
      <c r="FBR526" s="70"/>
      <c r="FBS526" s="60"/>
      <c r="FBT526" s="61"/>
      <c r="FBU526" s="70"/>
      <c r="FBV526" s="70"/>
      <c r="FBW526" s="60"/>
      <c r="FBX526" s="61"/>
      <c r="FBY526" s="70"/>
      <c r="FBZ526" s="70"/>
      <c r="FCA526" s="60"/>
      <c r="FCB526" s="61"/>
      <c r="FCC526" s="70"/>
      <c r="FCD526" s="70"/>
      <c r="FCE526" s="60"/>
      <c r="FCF526" s="61"/>
      <c r="FCG526" s="70"/>
      <c r="FCH526" s="70"/>
      <c r="FCI526" s="60"/>
      <c r="FCJ526" s="61"/>
      <c r="FCK526" s="70"/>
      <c r="FCL526" s="70"/>
      <c r="FCM526" s="60"/>
      <c r="FCN526" s="61"/>
      <c r="FCO526" s="70"/>
      <c r="FCP526" s="70"/>
      <c r="FCQ526" s="60"/>
      <c r="FCR526" s="61"/>
      <c r="FCS526" s="70"/>
      <c r="FCT526" s="70"/>
      <c r="FCU526" s="60"/>
      <c r="FCV526" s="61"/>
      <c r="FCW526" s="70"/>
      <c r="FCX526" s="70"/>
      <c r="FCY526" s="60"/>
      <c r="FCZ526" s="61"/>
      <c r="FDA526" s="70"/>
      <c r="FDB526" s="70"/>
      <c r="FDC526" s="60"/>
      <c r="FDD526" s="61"/>
      <c r="FDE526" s="70"/>
      <c r="FDF526" s="70"/>
      <c r="FDG526" s="60"/>
      <c r="FDH526" s="61"/>
      <c r="FDI526" s="70"/>
      <c r="FDJ526" s="70"/>
      <c r="FDK526" s="60"/>
      <c r="FDL526" s="61"/>
      <c r="FDM526" s="70"/>
      <c r="FDN526" s="70"/>
      <c r="FDO526" s="60"/>
      <c r="FDP526" s="61"/>
      <c r="FDQ526" s="70"/>
      <c r="FDR526" s="70"/>
      <c r="FDS526" s="60"/>
      <c r="FDT526" s="61"/>
      <c r="FDU526" s="70"/>
      <c r="FDV526" s="70"/>
      <c r="FDW526" s="60"/>
      <c r="FDX526" s="61"/>
      <c r="FDY526" s="70"/>
      <c r="FDZ526" s="70"/>
      <c r="FEA526" s="60"/>
      <c r="FEB526" s="61"/>
      <c r="FEC526" s="70"/>
      <c r="FED526" s="70"/>
      <c r="FEE526" s="60"/>
      <c r="FEF526" s="61"/>
      <c r="FEG526" s="70"/>
      <c r="FEH526" s="70"/>
      <c r="FEI526" s="60"/>
      <c r="FEJ526" s="61"/>
      <c r="FEK526" s="70"/>
      <c r="FEL526" s="70"/>
      <c r="FEM526" s="60"/>
      <c r="FEN526" s="61"/>
      <c r="FEO526" s="70"/>
      <c r="FEP526" s="70"/>
      <c r="FEQ526" s="60"/>
      <c r="FER526" s="61"/>
      <c r="FES526" s="70"/>
      <c r="FET526" s="70"/>
      <c r="FEU526" s="60"/>
      <c r="FEV526" s="61"/>
      <c r="FEW526" s="70"/>
      <c r="FEX526" s="70"/>
      <c r="FEY526" s="60"/>
      <c r="FEZ526" s="61"/>
      <c r="FFA526" s="70"/>
      <c r="FFB526" s="70"/>
      <c r="FFC526" s="60"/>
      <c r="FFD526" s="61"/>
      <c r="FFE526" s="70"/>
      <c r="FFF526" s="70"/>
      <c r="FFG526" s="60"/>
      <c r="FFH526" s="61"/>
      <c r="FFI526" s="70"/>
      <c r="FFJ526" s="70"/>
      <c r="FFK526" s="60"/>
      <c r="FFL526" s="61"/>
      <c r="FFM526" s="70"/>
      <c r="FFN526" s="70"/>
      <c r="FFO526" s="60"/>
      <c r="FFP526" s="61"/>
      <c r="FFQ526" s="70"/>
      <c r="FFR526" s="70"/>
      <c r="FFS526" s="60"/>
      <c r="FFT526" s="61"/>
      <c r="FFU526" s="70"/>
      <c r="FFV526" s="70"/>
      <c r="FFW526" s="60"/>
      <c r="FFX526" s="61"/>
      <c r="FFY526" s="70"/>
      <c r="FFZ526" s="70"/>
      <c r="FGA526" s="60"/>
      <c r="FGB526" s="61"/>
      <c r="FGC526" s="70"/>
      <c r="FGD526" s="70"/>
      <c r="FGE526" s="60"/>
      <c r="FGF526" s="61"/>
      <c r="FGG526" s="70"/>
      <c r="FGH526" s="70"/>
      <c r="FGI526" s="60"/>
      <c r="FGJ526" s="61"/>
      <c r="FGK526" s="70"/>
      <c r="FGL526" s="70"/>
      <c r="FGM526" s="60"/>
      <c r="FGN526" s="61"/>
      <c r="FGO526" s="70"/>
      <c r="FGP526" s="70"/>
      <c r="FGQ526" s="60"/>
      <c r="FGR526" s="61"/>
      <c r="FGS526" s="70"/>
      <c r="FGT526" s="70"/>
      <c r="FGU526" s="60"/>
      <c r="FGV526" s="61"/>
      <c r="FGW526" s="70"/>
      <c r="FGX526" s="70"/>
      <c r="FGY526" s="60"/>
      <c r="FGZ526" s="61"/>
      <c r="FHA526" s="70"/>
      <c r="FHB526" s="70"/>
      <c r="FHC526" s="60"/>
      <c r="FHD526" s="61"/>
      <c r="FHE526" s="70"/>
      <c r="FHF526" s="70"/>
      <c r="FHG526" s="60"/>
      <c r="FHH526" s="61"/>
      <c r="FHI526" s="70"/>
      <c r="FHJ526" s="70"/>
      <c r="FHK526" s="60"/>
      <c r="FHL526" s="61"/>
      <c r="FHM526" s="70"/>
      <c r="FHN526" s="70"/>
      <c r="FHO526" s="60"/>
      <c r="FHP526" s="61"/>
      <c r="FHQ526" s="70"/>
      <c r="FHR526" s="70"/>
      <c r="FHS526" s="60"/>
      <c r="FHT526" s="61"/>
      <c r="FHU526" s="70"/>
      <c r="FHV526" s="70"/>
      <c r="FHW526" s="60"/>
      <c r="FHX526" s="61"/>
      <c r="FHY526" s="70"/>
      <c r="FHZ526" s="70"/>
      <c r="FIA526" s="60"/>
      <c r="FIB526" s="61"/>
      <c r="FIC526" s="70"/>
      <c r="FID526" s="70"/>
      <c r="FIE526" s="60"/>
      <c r="FIF526" s="61"/>
      <c r="FIG526" s="70"/>
      <c r="FIH526" s="70"/>
      <c r="FII526" s="60"/>
      <c r="FIJ526" s="61"/>
      <c r="FIK526" s="70"/>
      <c r="FIL526" s="70"/>
      <c r="FIM526" s="60"/>
      <c r="FIN526" s="61"/>
      <c r="FIO526" s="70"/>
      <c r="FIP526" s="70"/>
      <c r="FIQ526" s="60"/>
      <c r="FIR526" s="61"/>
      <c r="FIS526" s="70"/>
      <c r="FIT526" s="70"/>
      <c r="FIU526" s="60"/>
      <c r="FIV526" s="61"/>
      <c r="FIW526" s="70"/>
      <c r="FIX526" s="70"/>
      <c r="FIY526" s="60"/>
      <c r="FIZ526" s="61"/>
      <c r="FJA526" s="70"/>
      <c r="FJB526" s="70"/>
      <c r="FJC526" s="60"/>
      <c r="FJD526" s="61"/>
      <c r="FJE526" s="70"/>
      <c r="FJF526" s="70"/>
      <c r="FJG526" s="60"/>
      <c r="FJH526" s="61"/>
      <c r="FJI526" s="70"/>
      <c r="FJJ526" s="70"/>
      <c r="FJK526" s="60"/>
      <c r="FJL526" s="61"/>
      <c r="FJM526" s="70"/>
      <c r="FJN526" s="70"/>
      <c r="FJO526" s="60"/>
      <c r="FJP526" s="61"/>
      <c r="FJQ526" s="70"/>
      <c r="FJR526" s="70"/>
      <c r="FJS526" s="60"/>
      <c r="FJT526" s="61"/>
      <c r="FJU526" s="70"/>
      <c r="FJV526" s="70"/>
      <c r="FJW526" s="60"/>
      <c r="FJX526" s="61"/>
      <c r="FJY526" s="70"/>
      <c r="FJZ526" s="70"/>
      <c r="FKA526" s="60"/>
      <c r="FKB526" s="61"/>
      <c r="FKC526" s="70"/>
      <c r="FKD526" s="70"/>
      <c r="FKE526" s="60"/>
      <c r="FKF526" s="61"/>
      <c r="FKG526" s="70"/>
      <c r="FKH526" s="70"/>
      <c r="FKI526" s="60"/>
      <c r="FKJ526" s="61"/>
      <c r="FKK526" s="70"/>
      <c r="FKL526" s="70"/>
      <c r="FKM526" s="60"/>
      <c r="FKN526" s="61"/>
      <c r="FKO526" s="70"/>
      <c r="FKP526" s="70"/>
      <c r="FKQ526" s="60"/>
      <c r="FKR526" s="61"/>
      <c r="FKS526" s="70"/>
      <c r="FKT526" s="70"/>
      <c r="FKU526" s="60"/>
      <c r="FKV526" s="61"/>
      <c r="FKW526" s="70"/>
      <c r="FKX526" s="70"/>
      <c r="FKY526" s="60"/>
      <c r="FKZ526" s="61"/>
      <c r="FLA526" s="70"/>
      <c r="FLB526" s="70"/>
      <c r="FLC526" s="60"/>
      <c r="FLD526" s="61"/>
      <c r="FLE526" s="70"/>
      <c r="FLF526" s="70"/>
      <c r="FLG526" s="60"/>
      <c r="FLH526" s="61"/>
      <c r="FLI526" s="70"/>
      <c r="FLJ526" s="70"/>
      <c r="FLK526" s="60"/>
      <c r="FLL526" s="61"/>
      <c r="FLM526" s="70"/>
      <c r="FLN526" s="70"/>
      <c r="FLO526" s="60"/>
      <c r="FLP526" s="61"/>
      <c r="FLQ526" s="70"/>
      <c r="FLR526" s="70"/>
      <c r="FLS526" s="60"/>
      <c r="FLT526" s="61"/>
      <c r="FLU526" s="70"/>
      <c r="FLV526" s="70"/>
      <c r="FLW526" s="60"/>
      <c r="FLX526" s="61"/>
      <c r="FLY526" s="70"/>
      <c r="FLZ526" s="70"/>
      <c r="FMA526" s="60"/>
      <c r="FMB526" s="61"/>
      <c r="FMC526" s="70"/>
      <c r="FMD526" s="70"/>
      <c r="FME526" s="60"/>
      <c r="FMF526" s="61"/>
      <c r="FMG526" s="70"/>
      <c r="FMH526" s="70"/>
      <c r="FMI526" s="60"/>
      <c r="FMJ526" s="61"/>
      <c r="FMK526" s="70"/>
      <c r="FML526" s="70"/>
      <c r="FMM526" s="60"/>
      <c r="FMN526" s="61"/>
      <c r="FMO526" s="70"/>
      <c r="FMP526" s="70"/>
      <c r="FMQ526" s="60"/>
      <c r="FMR526" s="61"/>
      <c r="FMS526" s="70"/>
      <c r="FMT526" s="70"/>
      <c r="FMU526" s="60"/>
      <c r="FMV526" s="61"/>
      <c r="FMW526" s="70"/>
      <c r="FMX526" s="70"/>
      <c r="FMY526" s="60"/>
      <c r="FMZ526" s="61"/>
      <c r="FNA526" s="70"/>
      <c r="FNB526" s="70"/>
      <c r="FNC526" s="60"/>
      <c r="FND526" s="61"/>
      <c r="FNE526" s="70"/>
      <c r="FNF526" s="70"/>
      <c r="FNG526" s="60"/>
      <c r="FNH526" s="61"/>
      <c r="FNI526" s="70"/>
      <c r="FNJ526" s="70"/>
      <c r="FNK526" s="60"/>
      <c r="FNL526" s="61"/>
      <c r="FNM526" s="70"/>
      <c r="FNN526" s="70"/>
      <c r="FNO526" s="60"/>
      <c r="FNP526" s="61"/>
      <c r="FNQ526" s="70"/>
      <c r="FNR526" s="70"/>
      <c r="FNS526" s="60"/>
      <c r="FNT526" s="61"/>
      <c r="FNU526" s="70"/>
      <c r="FNV526" s="70"/>
      <c r="FNW526" s="60"/>
      <c r="FNX526" s="61"/>
      <c r="FNY526" s="70"/>
      <c r="FNZ526" s="70"/>
      <c r="FOA526" s="60"/>
      <c r="FOB526" s="61"/>
      <c r="FOC526" s="70"/>
      <c r="FOD526" s="70"/>
      <c r="FOE526" s="60"/>
      <c r="FOF526" s="61"/>
      <c r="FOG526" s="70"/>
      <c r="FOH526" s="70"/>
      <c r="FOI526" s="60"/>
      <c r="FOJ526" s="61"/>
      <c r="FOK526" s="70"/>
      <c r="FOL526" s="70"/>
      <c r="FOM526" s="60"/>
      <c r="FON526" s="61"/>
      <c r="FOO526" s="70"/>
      <c r="FOP526" s="70"/>
      <c r="FOQ526" s="60"/>
      <c r="FOR526" s="61"/>
      <c r="FOS526" s="70"/>
      <c r="FOT526" s="70"/>
      <c r="FOU526" s="60"/>
      <c r="FOV526" s="61"/>
      <c r="FOW526" s="70"/>
      <c r="FOX526" s="70"/>
      <c r="FOY526" s="60"/>
      <c r="FOZ526" s="61"/>
      <c r="FPA526" s="70"/>
      <c r="FPB526" s="70"/>
      <c r="FPC526" s="60"/>
      <c r="FPD526" s="61"/>
      <c r="FPE526" s="70"/>
      <c r="FPF526" s="70"/>
      <c r="FPG526" s="60"/>
      <c r="FPH526" s="61"/>
      <c r="FPI526" s="70"/>
      <c r="FPJ526" s="70"/>
      <c r="FPK526" s="60"/>
      <c r="FPL526" s="61"/>
      <c r="FPM526" s="70"/>
      <c r="FPN526" s="70"/>
      <c r="FPO526" s="60"/>
      <c r="FPP526" s="61"/>
      <c r="FPQ526" s="70"/>
      <c r="FPR526" s="70"/>
      <c r="FPS526" s="60"/>
      <c r="FPT526" s="61"/>
      <c r="FPU526" s="70"/>
      <c r="FPV526" s="70"/>
      <c r="FPW526" s="60"/>
      <c r="FPX526" s="61"/>
      <c r="FPY526" s="70"/>
      <c r="FPZ526" s="70"/>
      <c r="FQA526" s="60"/>
      <c r="FQB526" s="61"/>
      <c r="FQC526" s="70"/>
      <c r="FQD526" s="70"/>
      <c r="FQE526" s="60"/>
      <c r="FQF526" s="61"/>
      <c r="FQG526" s="70"/>
      <c r="FQH526" s="70"/>
      <c r="FQI526" s="60"/>
      <c r="FQJ526" s="61"/>
      <c r="FQK526" s="70"/>
      <c r="FQL526" s="70"/>
      <c r="FQM526" s="60"/>
      <c r="FQN526" s="61"/>
      <c r="FQO526" s="70"/>
      <c r="FQP526" s="70"/>
      <c r="FQQ526" s="60"/>
      <c r="FQR526" s="61"/>
      <c r="FQS526" s="70"/>
      <c r="FQT526" s="70"/>
      <c r="FQU526" s="60"/>
      <c r="FQV526" s="61"/>
      <c r="FQW526" s="70"/>
      <c r="FQX526" s="70"/>
      <c r="FQY526" s="60"/>
      <c r="FQZ526" s="61"/>
      <c r="FRA526" s="70"/>
      <c r="FRB526" s="70"/>
      <c r="FRC526" s="60"/>
      <c r="FRD526" s="61"/>
      <c r="FRE526" s="70"/>
      <c r="FRF526" s="70"/>
      <c r="FRG526" s="60"/>
      <c r="FRH526" s="61"/>
      <c r="FRI526" s="70"/>
      <c r="FRJ526" s="70"/>
      <c r="FRK526" s="60"/>
      <c r="FRL526" s="61"/>
      <c r="FRM526" s="70"/>
      <c r="FRN526" s="70"/>
      <c r="FRO526" s="60"/>
      <c r="FRP526" s="61"/>
      <c r="FRQ526" s="70"/>
      <c r="FRR526" s="70"/>
      <c r="FRS526" s="60"/>
      <c r="FRT526" s="61"/>
      <c r="FRU526" s="70"/>
      <c r="FRV526" s="70"/>
      <c r="FRW526" s="60"/>
      <c r="FRX526" s="61"/>
      <c r="FRY526" s="70"/>
      <c r="FRZ526" s="70"/>
      <c r="FSA526" s="60"/>
      <c r="FSB526" s="61"/>
      <c r="FSC526" s="70"/>
      <c r="FSD526" s="70"/>
      <c r="FSE526" s="60"/>
      <c r="FSF526" s="61"/>
      <c r="FSG526" s="70"/>
      <c r="FSH526" s="70"/>
      <c r="FSI526" s="60"/>
      <c r="FSJ526" s="61"/>
      <c r="FSK526" s="70"/>
      <c r="FSL526" s="70"/>
      <c r="FSM526" s="60"/>
      <c r="FSN526" s="61"/>
      <c r="FSO526" s="70"/>
      <c r="FSP526" s="70"/>
      <c r="FSQ526" s="60"/>
      <c r="FSR526" s="61"/>
      <c r="FSS526" s="70"/>
      <c r="FST526" s="70"/>
      <c r="FSU526" s="60"/>
      <c r="FSV526" s="61"/>
      <c r="FSW526" s="70"/>
      <c r="FSX526" s="70"/>
      <c r="FSY526" s="60"/>
      <c r="FSZ526" s="61"/>
      <c r="FTA526" s="70"/>
      <c r="FTB526" s="70"/>
      <c r="FTC526" s="60"/>
      <c r="FTD526" s="61"/>
      <c r="FTE526" s="70"/>
      <c r="FTF526" s="70"/>
      <c r="FTG526" s="60"/>
      <c r="FTH526" s="61"/>
      <c r="FTI526" s="70"/>
      <c r="FTJ526" s="70"/>
      <c r="FTK526" s="60"/>
      <c r="FTL526" s="61"/>
      <c r="FTM526" s="70"/>
      <c r="FTN526" s="70"/>
      <c r="FTO526" s="60"/>
      <c r="FTP526" s="61"/>
      <c r="FTQ526" s="70"/>
      <c r="FTR526" s="70"/>
      <c r="FTS526" s="60"/>
      <c r="FTT526" s="61"/>
      <c r="FTU526" s="70"/>
      <c r="FTV526" s="70"/>
      <c r="FTW526" s="60"/>
      <c r="FTX526" s="61"/>
      <c r="FTY526" s="70"/>
      <c r="FTZ526" s="70"/>
      <c r="FUA526" s="60"/>
      <c r="FUB526" s="61"/>
      <c r="FUC526" s="70"/>
      <c r="FUD526" s="70"/>
      <c r="FUE526" s="60"/>
      <c r="FUF526" s="61"/>
      <c r="FUG526" s="70"/>
      <c r="FUH526" s="70"/>
      <c r="FUI526" s="60"/>
      <c r="FUJ526" s="61"/>
      <c r="FUK526" s="70"/>
      <c r="FUL526" s="70"/>
      <c r="FUM526" s="60"/>
      <c r="FUN526" s="61"/>
      <c r="FUO526" s="70"/>
      <c r="FUP526" s="70"/>
      <c r="FUQ526" s="60"/>
      <c r="FUR526" s="61"/>
      <c r="FUS526" s="70"/>
      <c r="FUT526" s="70"/>
      <c r="FUU526" s="60"/>
      <c r="FUV526" s="61"/>
      <c r="FUW526" s="70"/>
      <c r="FUX526" s="70"/>
      <c r="FUY526" s="60"/>
      <c r="FUZ526" s="61"/>
      <c r="FVA526" s="70"/>
      <c r="FVB526" s="70"/>
      <c r="FVC526" s="60"/>
      <c r="FVD526" s="61"/>
      <c r="FVE526" s="70"/>
      <c r="FVF526" s="70"/>
      <c r="FVG526" s="60"/>
      <c r="FVH526" s="61"/>
      <c r="FVI526" s="70"/>
      <c r="FVJ526" s="70"/>
      <c r="FVK526" s="60"/>
      <c r="FVL526" s="61"/>
      <c r="FVM526" s="70"/>
      <c r="FVN526" s="70"/>
      <c r="FVO526" s="60"/>
      <c r="FVP526" s="61"/>
      <c r="FVQ526" s="70"/>
      <c r="FVR526" s="70"/>
      <c r="FVS526" s="60"/>
      <c r="FVT526" s="61"/>
      <c r="FVU526" s="70"/>
      <c r="FVV526" s="70"/>
      <c r="FVW526" s="60"/>
      <c r="FVX526" s="61"/>
      <c r="FVY526" s="70"/>
      <c r="FVZ526" s="70"/>
      <c r="FWA526" s="60"/>
      <c r="FWB526" s="61"/>
      <c r="FWC526" s="70"/>
      <c r="FWD526" s="70"/>
      <c r="FWE526" s="60"/>
      <c r="FWF526" s="61"/>
      <c r="FWG526" s="70"/>
      <c r="FWH526" s="70"/>
      <c r="FWI526" s="60"/>
      <c r="FWJ526" s="61"/>
      <c r="FWK526" s="70"/>
      <c r="FWL526" s="70"/>
      <c r="FWM526" s="60"/>
      <c r="FWN526" s="61"/>
      <c r="FWO526" s="70"/>
      <c r="FWP526" s="70"/>
      <c r="FWQ526" s="60"/>
      <c r="FWR526" s="61"/>
      <c r="FWS526" s="70"/>
      <c r="FWT526" s="70"/>
      <c r="FWU526" s="60"/>
      <c r="FWV526" s="61"/>
      <c r="FWW526" s="70"/>
      <c r="FWX526" s="70"/>
      <c r="FWY526" s="60"/>
      <c r="FWZ526" s="61"/>
      <c r="FXA526" s="70"/>
      <c r="FXB526" s="70"/>
      <c r="FXC526" s="60"/>
      <c r="FXD526" s="61"/>
      <c r="FXE526" s="70"/>
      <c r="FXF526" s="70"/>
      <c r="FXG526" s="60"/>
      <c r="FXH526" s="61"/>
      <c r="FXI526" s="70"/>
      <c r="FXJ526" s="70"/>
      <c r="FXK526" s="60"/>
      <c r="FXL526" s="61"/>
      <c r="FXM526" s="70"/>
      <c r="FXN526" s="70"/>
      <c r="FXO526" s="60"/>
      <c r="FXP526" s="61"/>
      <c r="FXQ526" s="70"/>
      <c r="FXR526" s="70"/>
      <c r="FXS526" s="60"/>
      <c r="FXT526" s="61"/>
      <c r="FXU526" s="70"/>
      <c r="FXV526" s="70"/>
      <c r="FXW526" s="60"/>
      <c r="FXX526" s="61"/>
      <c r="FXY526" s="70"/>
      <c r="FXZ526" s="70"/>
      <c r="FYA526" s="60"/>
      <c r="FYB526" s="61"/>
      <c r="FYC526" s="70"/>
      <c r="FYD526" s="70"/>
      <c r="FYE526" s="60"/>
      <c r="FYF526" s="61"/>
      <c r="FYG526" s="70"/>
      <c r="FYH526" s="70"/>
      <c r="FYI526" s="60"/>
      <c r="FYJ526" s="61"/>
      <c r="FYK526" s="70"/>
      <c r="FYL526" s="70"/>
      <c r="FYM526" s="60"/>
      <c r="FYN526" s="61"/>
      <c r="FYO526" s="70"/>
      <c r="FYP526" s="70"/>
      <c r="FYQ526" s="60"/>
      <c r="FYR526" s="61"/>
      <c r="FYS526" s="70"/>
      <c r="FYT526" s="70"/>
      <c r="FYU526" s="60"/>
      <c r="FYV526" s="61"/>
      <c r="FYW526" s="70"/>
      <c r="FYX526" s="70"/>
      <c r="FYY526" s="60"/>
      <c r="FYZ526" s="61"/>
      <c r="FZA526" s="70"/>
      <c r="FZB526" s="70"/>
      <c r="FZC526" s="60"/>
      <c r="FZD526" s="61"/>
      <c r="FZE526" s="70"/>
      <c r="FZF526" s="70"/>
      <c r="FZG526" s="60"/>
      <c r="FZH526" s="61"/>
      <c r="FZI526" s="70"/>
      <c r="FZJ526" s="70"/>
      <c r="FZK526" s="60"/>
      <c r="FZL526" s="61"/>
      <c r="FZM526" s="70"/>
      <c r="FZN526" s="70"/>
      <c r="FZO526" s="60"/>
      <c r="FZP526" s="61"/>
      <c r="FZQ526" s="70"/>
      <c r="FZR526" s="70"/>
      <c r="FZS526" s="60"/>
      <c r="FZT526" s="61"/>
      <c r="FZU526" s="70"/>
      <c r="FZV526" s="70"/>
      <c r="FZW526" s="60"/>
      <c r="FZX526" s="61"/>
      <c r="FZY526" s="70"/>
      <c r="FZZ526" s="70"/>
      <c r="GAA526" s="60"/>
      <c r="GAB526" s="61"/>
      <c r="GAC526" s="70"/>
      <c r="GAD526" s="70"/>
      <c r="GAE526" s="60"/>
      <c r="GAF526" s="61"/>
      <c r="GAG526" s="70"/>
      <c r="GAH526" s="70"/>
      <c r="GAI526" s="60"/>
      <c r="GAJ526" s="61"/>
      <c r="GAK526" s="70"/>
      <c r="GAL526" s="70"/>
      <c r="GAM526" s="60"/>
      <c r="GAN526" s="61"/>
      <c r="GAO526" s="70"/>
      <c r="GAP526" s="70"/>
      <c r="GAQ526" s="60"/>
      <c r="GAR526" s="61"/>
      <c r="GAS526" s="70"/>
      <c r="GAT526" s="70"/>
      <c r="GAU526" s="60"/>
      <c r="GAV526" s="61"/>
      <c r="GAW526" s="70"/>
      <c r="GAX526" s="70"/>
      <c r="GAY526" s="60"/>
      <c r="GAZ526" s="61"/>
      <c r="GBA526" s="70"/>
      <c r="GBB526" s="70"/>
      <c r="GBC526" s="60"/>
      <c r="GBD526" s="61"/>
      <c r="GBE526" s="70"/>
      <c r="GBF526" s="70"/>
      <c r="GBG526" s="60"/>
      <c r="GBH526" s="61"/>
      <c r="GBI526" s="70"/>
      <c r="GBJ526" s="70"/>
      <c r="GBK526" s="60"/>
      <c r="GBL526" s="61"/>
      <c r="GBM526" s="70"/>
      <c r="GBN526" s="70"/>
      <c r="GBO526" s="60"/>
      <c r="GBP526" s="61"/>
      <c r="GBQ526" s="70"/>
      <c r="GBR526" s="70"/>
      <c r="GBS526" s="60"/>
      <c r="GBT526" s="61"/>
      <c r="GBU526" s="70"/>
      <c r="GBV526" s="70"/>
      <c r="GBW526" s="60"/>
      <c r="GBX526" s="61"/>
      <c r="GBY526" s="70"/>
      <c r="GBZ526" s="70"/>
      <c r="GCA526" s="60"/>
      <c r="GCB526" s="61"/>
      <c r="GCC526" s="70"/>
      <c r="GCD526" s="70"/>
      <c r="GCE526" s="60"/>
      <c r="GCF526" s="61"/>
      <c r="GCG526" s="70"/>
      <c r="GCH526" s="70"/>
      <c r="GCI526" s="60"/>
      <c r="GCJ526" s="61"/>
      <c r="GCK526" s="70"/>
      <c r="GCL526" s="70"/>
      <c r="GCM526" s="60"/>
      <c r="GCN526" s="61"/>
      <c r="GCO526" s="70"/>
      <c r="GCP526" s="70"/>
      <c r="GCQ526" s="60"/>
      <c r="GCR526" s="61"/>
      <c r="GCS526" s="70"/>
      <c r="GCT526" s="70"/>
      <c r="GCU526" s="60"/>
      <c r="GCV526" s="61"/>
      <c r="GCW526" s="70"/>
      <c r="GCX526" s="70"/>
      <c r="GCY526" s="60"/>
      <c r="GCZ526" s="61"/>
      <c r="GDA526" s="70"/>
      <c r="GDB526" s="70"/>
      <c r="GDC526" s="60"/>
      <c r="GDD526" s="61"/>
      <c r="GDE526" s="70"/>
      <c r="GDF526" s="70"/>
      <c r="GDG526" s="60"/>
      <c r="GDH526" s="61"/>
      <c r="GDI526" s="70"/>
      <c r="GDJ526" s="70"/>
      <c r="GDK526" s="60"/>
      <c r="GDL526" s="61"/>
      <c r="GDM526" s="70"/>
      <c r="GDN526" s="70"/>
      <c r="GDO526" s="60"/>
      <c r="GDP526" s="61"/>
      <c r="GDQ526" s="70"/>
      <c r="GDR526" s="70"/>
      <c r="GDS526" s="60"/>
      <c r="GDT526" s="61"/>
      <c r="GDU526" s="70"/>
      <c r="GDV526" s="70"/>
      <c r="GDW526" s="60"/>
      <c r="GDX526" s="61"/>
      <c r="GDY526" s="70"/>
      <c r="GDZ526" s="70"/>
      <c r="GEA526" s="60"/>
      <c r="GEB526" s="61"/>
      <c r="GEC526" s="70"/>
      <c r="GED526" s="70"/>
      <c r="GEE526" s="60"/>
      <c r="GEF526" s="61"/>
      <c r="GEG526" s="70"/>
      <c r="GEH526" s="70"/>
      <c r="GEI526" s="60"/>
      <c r="GEJ526" s="61"/>
      <c r="GEK526" s="70"/>
      <c r="GEL526" s="70"/>
      <c r="GEM526" s="60"/>
      <c r="GEN526" s="61"/>
      <c r="GEO526" s="70"/>
      <c r="GEP526" s="70"/>
      <c r="GEQ526" s="60"/>
      <c r="GER526" s="61"/>
      <c r="GES526" s="70"/>
      <c r="GET526" s="70"/>
      <c r="GEU526" s="60"/>
      <c r="GEV526" s="61"/>
      <c r="GEW526" s="70"/>
      <c r="GEX526" s="70"/>
      <c r="GEY526" s="60"/>
      <c r="GEZ526" s="61"/>
      <c r="GFA526" s="70"/>
      <c r="GFB526" s="70"/>
      <c r="GFC526" s="60"/>
      <c r="GFD526" s="61"/>
      <c r="GFE526" s="70"/>
      <c r="GFF526" s="70"/>
      <c r="GFG526" s="60"/>
      <c r="GFH526" s="61"/>
      <c r="GFI526" s="70"/>
      <c r="GFJ526" s="70"/>
      <c r="GFK526" s="60"/>
      <c r="GFL526" s="61"/>
      <c r="GFM526" s="70"/>
      <c r="GFN526" s="70"/>
      <c r="GFO526" s="60"/>
      <c r="GFP526" s="61"/>
      <c r="GFQ526" s="70"/>
      <c r="GFR526" s="70"/>
      <c r="GFS526" s="60"/>
      <c r="GFT526" s="61"/>
      <c r="GFU526" s="70"/>
      <c r="GFV526" s="70"/>
      <c r="GFW526" s="60"/>
      <c r="GFX526" s="61"/>
      <c r="GFY526" s="70"/>
      <c r="GFZ526" s="70"/>
      <c r="GGA526" s="60"/>
      <c r="GGB526" s="61"/>
      <c r="GGC526" s="70"/>
      <c r="GGD526" s="70"/>
      <c r="GGE526" s="60"/>
      <c r="GGF526" s="61"/>
      <c r="GGG526" s="70"/>
      <c r="GGH526" s="70"/>
      <c r="GGI526" s="60"/>
      <c r="GGJ526" s="61"/>
      <c r="GGK526" s="70"/>
      <c r="GGL526" s="70"/>
      <c r="GGM526" s="60"/>
      <c r="GGN526" s="61"/>
      <c r="GGO526" s="70"/>
      <c r="GGP526" s="70"/>
      <c r="GGQ526" s="60"/>
      <c r="GGR526" s="61"/>
      <c r="GGS526" s="70"/>
      <c r="GGT526" s="70"/>
      <c r="GGU526" s="60"/>
      <c r="GGV526" s="61"/>
      <c r="GGW526" s="70"/>
      <c r="GGX526" s="70"/>
      <c r="GGY526" s="60"/>
      <c r="GGZ526" s="61"/>
      <c r="GHA526" s="70"/>
      <c r="GHB526" s="70"/>
      <c r="GHC526" s="60"/>
      <c r="GHD526" s="61"/>
      <c r="GHE526" s="70"/>
      <c r="GHF526" s="70"/>
      <c r="GHG526" s="60"/>
      <c r="GHH526" s="61"/>
      <c r="GHI526" s="70"/>
      <c r="GHJ526" s="70"/>
      <c r="GHK526" s="60"/>
      <c r="GHL526" s="61"/>
      <c r="GHM526" s="70"/>
      <c r="GHN526" s="70"/>
      <c r="GHO526" s="60"/>
      <c r="GHP526" s="61"/>
      <c r="GHQ526" s="70"/>
      <c r="GHR526" s="70"/>
      <c r="GHS526" s="60"/>
      <c r="GHT526" s="61"/>
      <c r="GHU526" s="70"/>
      <c r="GHV526" s="70"/>
      <c r="GHW526" s="60"/>
      <c r="GHX526" s="61"/>
      <c r="GHY526" s="70"/>
      <c r="GHZ526" s="70"/>
      <c r="GIA526" s="60"/>
      <c r="GIB526" s="61"/>
      <c r="GIC526" s="70"/>
      <c r="GID526" s="70"/>
      <c r="GIE526" s="60"/>
      <c r="GIF526" s="61"/>
      <c r="GIG526" s="70"/>
      <c r="GIH526" s="70"/>
      <c r="GII526" s="60"/>
      <c r="GIJ526" s="61"/>
      <c r="GIK526" s="70"/>
      <c r="GIL526" s="70"/>
      <c r="GIM526" s="60"/>
      <c r="GIN526" s="61"/>
      <c r="GIO526" s="70"/>
      <c r="GIP526" s="70"/>
      <c r="GIQ526" s="60"/>
      <c r="GIR526" s="61"/>
      <c r="GIS526" s="70"/>
      <c r="GIT526" s="70"/>
      <c r="GIU526" s="60"/>
      <c r="GIV526" s="61"/>
      <c r="GIW526" s="70"/>
      <c r="GIX526" s="70"/>
      <c r="GIY526" s="60"/>
      <c r="GIZ526" s="61"/>
      <c r="GJA526" s="70"/>
      <c r="GJB526" s="70"/>
      <c r="GJC526" s="60"/>
      <c r="GJD526" s="61"/>
      <c r="GJE526" s="70"/>
      <c r="GJF526" s="70"/>
      <c r="GJG526" s="60"/>
      <c r="GJH526" s="61"/>
      <c r="GJI526" s="70"/>
      <c r="GJJ526" s="70"/>
      <c r="GJK526" s="60"/>
      <c r="GJL526" s="61"/>
      <c r="GJM526" s="70"/>
      <c r="GJN526" s="70"/>
      <c r="GJO526" s="60"/>
      <c r="GJP526" s="61"/>
      <c r="GJQ526" s="70"/>
      <c r="GJR526" s="70"/>
      <c r="GJS526" s="60"/>
      <c r="GJT526" s="61"/>
      <c r="GJU526" s="70"/>
      <c r="GJV526" s="70"/>
      <c r="GJW526" s="60"/>
      <c r="GJX526" s="61"/>
      <c r="GJY526" s="70"/>
      <c r="GJZ526" s="70"/>
      <c r="GKA526" s="60"/>
      <c r="GKB526" s="61"/>
      <c r="GKC526" s="70"/>
      <c r="GKD526" s="70"/>
      <c r="GKE526" s="60"/>
      <c r="GKF526" s="61"/>
      <c r="GKG526" s="70"/>
      <c r="GKH526" s="70"/>
      <c r="GKI526" s="60"/>
      <c r="GKJ526" s="61"/>
      <c r="GKK526" s="70"/>
      <c r="GKL526" s="70"/>
      <c r="GKM526" s="60"/>
      <c r="GKN526" s="61"/>
      <c r="GKO526" s="70"/>
      <c r="GKP526" s="70"/>
      <c r="GKQ526" s="60"/>
      <c r="GKR526" s="61"/>
      <c r="GKS526" s="70"/>
      <c r="GKT526" s="70"/>
      <c r="GKU526" s="60"/>
      <c r="GKV526" s="61"/>
      <c r="GKW526" s="70"/>
      <c r="GKX526" s="70"/>
      <c r="GKY526" s="60"/>
      <c r="GKZ526" s="61"/>
      <c r="GLA526" s="70"/>
      <c r="GLB526" s="70"/>
      <c r="GLC526" s="60"/>
      <c r="GLD526" s="61"/>
      <c r="GLE526" s="70"/>
      <c r="GLF526" s="70"/>
      <c r="GLG526" s="60"/>
      <c r="GLH526" s="61"/>
      <c r="GLI526" s="70"/>
      <c r="GLJ526" s="70"/>
      <c r="GLK526" s="60"/>
      <c r="GLL526" s="61"/>
      <c r="GLM526" s="70"/>
      <c r="GLN526" s="70"/>
      <c r="GLO526" s="60"/>
      <c r="GLP526" s="61"/>
      <c r="GLQ526" s="70"/>
      <c r="GLR526" s="70"/>
      <c r="GLS526" s="60"/>
      <c r="GLT526" s="61"/>
      <c r="GLU526" s="70"/>
      <c r="GLV526" s="70"/>
      <c r="GLW526" s="60"/>
      <c r="GLX526" s="61"/>
      <c r="GLY526" s="70"/>
      <c r="GLZ526" s="70"/>
      <c r="GMA526" s="60"/>
      <c r="GMB526" s="61"/>
      <c r="GMC526" s="70"/>
      <c r="GMD526" s="70"/>
      <c r="GME526" s="60"/>
      <c r="GMF526" s="61"/>
      <c r="GMG526" s="70"/>
      <c r="GMH526" s="70"/>
      <c r="GMI526" s="60"/>
      <c r="GMJ526" s="61"/>
      <c r="GMK526" s="70"/>
      <c r="GML526" s="70"/>
      <c r="GMM526" s="60"/>
      <c r="GMN526" s="61"/>
      <c r="GMO526" s="70"/>
      <c r="GMP526" s="70"/>
      <c r="GMQ526" s="60"/>
      <c r="GMR526" s="61"/>
      <c r="GMS526" s="70"/>
      <c r="GMT526" s="70"/>
      <c r="GMU526" s="60"/>
      <c r="GMV526" s="61"/>
      <c r="GMW526" s="70"/>
      <c r="GMX526" s="70"/>
      <c r="GMY526" s="60"/>
      <c r="GMZ526" s="61"/>
      <c r="GNA526" s="70"/>
      <c r="GNB526" s="70"/>
      <c r="GNC526" s="60"/>
      <c r="GND526" s="61"/>
      <c r="GNE526" s="70"/>
      <c r="GNF526" s="70"/>
      <c r="GNG526" s="60"/>
      <c r="GNH526" s="61"/>
      <c r="GNI526" s="70"/>
      <c r="GNJ526" s="70"/>
      <c r="GNK526" s="60"/>
      <c r="GNL526" s="61"/>
      <c r="GNM526" s="70"/>
      <c r="GNN526" s="70"/>
      <c r="GNO526" s="60"/>
      <c r="GNP526" s="61"/>
      <c r="GNQ526" s="70"/>
      <c r="GNR526" s="70"/>
      <c r="GNS526" s="60"/>
      <c r="GNT526" s="61"/>
      <c r="GNU526" s="70"/>
      <c r="GNV526" s="70"/>
      <c r="GNW526" s="60"/>
      <c r="GNX526" s="61"/>
      <c r="GNY526" s="70"/>
      <c r="GNZ526" s="70"/>
      <c r="GOA526" s="60"/>
      <c r="GOB526" s="61"/>
      <c r="GOC526" s="70"/>
      <c r="GOD526" s="70"/>
      <c r="GOE526" s="60"/>
      <c r="GOF526" s="61"/>
      <c r="GOG526" s="70"/>
      <c r="GOH526" s="70"/>
      <c r="GOI526" s="60"/>
      <c r="GOJ526" s="61"/>
      <c r="GOK526" s="70"/>
      <c r="GOL526" s="70"/>
      <c r="GOM526" s="60"/>
      <c r="GON526" s="61"/>
      <c r="GOO526" s="70"/>
      <c r="GOP526" s="70"/>
      <c r="GOQ526" s="60"/>
      <c r="GOR526" s="61"/>
      <c r="GOS526" s="70"/>
      <c r="GOT526" s="70"/>
      <c r="GOU526" s="60"/>
      <c r="GOV526" s="61"/>
      <c r="GOW526" s="70"/>
      <c r="GOX526" s="70"/>
      <c r="GOY526" s="60"/>
      <c r="GOZ526" s="61"/>
      <c r="GPA526" s="70"/>
      <c r="GPB526" s="70"/>
      <c r="GPC526" s="60"/>
      <c r="GPD526" s="61"/>
      <c r="GPE526" s="70"/>
      <c r="GPF526" s="70"/>
      <c r="GPG526" s="60"/>
      <c r="GPH526" s="61"/>
      <c r="GPI526" s="70"/>
      <c r="GPJ526" s="70"/>
      <c r="GPK526" s="60"/>
      <c r="GPL526" s="61"/>
      <c r="GPM526" s="70"/>
      <c r="GPN526" s="70"/>
      <c r="GPO526" s="60"/>
      <c r="GPP526" s="61"/>
      <c r="GPQ526" s="70"/>
      <c r="GPR526" s="70"/>
      <c r="GPS526" s="60"/>
      <c r="GPT526" s="61"/>
      <c r="GPU526" s="70"/>
      <c r="GPV526" s="70"/>
      <c r="GPW526" s="60"/>
      <c r="GPX526" s="61"/>
      <c r="GPY526" s="70"/>
      <c r="GPZ526" s="70"/>
      <c r="GQA526" s="60"/>
      <c r="GQB526" s="61"/>
      <c r="GQC526" s="70"/>
      <c r="GQD526" s="70"/>
      <c r="GQE526" s="60"/>
      <c r="GQF526" s="61"/>
      <c r="GQG526" s="70"/>
      <c r="GQH526" s="70"/>
      <c r="GQI526" s="60"/>
      <c r="GQJ526" s="61"/>
      <c r="GQK526" s="70"/>
      <c r="GQL526" s="70"/>
      <c r="GQM526" s="60"/>
      <c r="GQN526" s="61"/>
      <c r="GQO526" s="70"/>
      <c r="GQP526" s="70"/>
      <c r="GQQ526" s="60"/>
      <c r="GQR526" s="61"/>
      <c r="GQS526" s="70"/>
      <c r="GQT526" s="70"/>
      <c r="GQU526" s="60"/>
      <c r="GQV526" s="61"/>
      <c r="GQW526" s="70"/>
      <c r="GQX526" s="70"/>
      <c r="GQY526" s="60"/>
      <c r="GQZ526" s="61"/>
      <c r="GRA526" s="70"/>
      <c r="GRB526" s="70"/>
      <c r="GRC526" s="60"/>
      <c r="GRD526" s="61"/>
      <c r="GRE526" s="70"/>
      <c r="GRF526" s="70"/>
      <c r="GRG526" s="60"/>
      <c r="GRH526" s="61"/>
      <c r="GRI526" s="70"/>
      <c r="GRJ526" s="70"/>
      <c r="GRK526" s="60"/>
      <c r="GRL526" s="61"/>
      <c r="GRM526" s="70"/>
      <c r="GRN526" s="70"/>
      <c r="GRO526" s="60"/>
      <c r="GRP526" s="61"/>
      <c r="GRQ526" s="70"/>
      <c r="GRR526" s="70"/>
      <c r="GRS526" s="60"/>
      <c r="GRT526" s="61"/>
      <c r="GRU526" s="70"/>
      <c r="GRV526" s="70"/>
      <c r="GRW526" s="60"/>
      <c r="GRX526" s="61"/>
      <c r="GRY526" s="70"/>
      <c r="GRZ526" s="70"/>
      <c r="GSA526" s="60"/>
      <c r="GSB526" s="61"/>
      <c r="GSC526" s="70"/>
      <c r="GSD526" s="70"/>
      <c r="GSE526" s="60"/>
      <c r="GSF526" s="61"/>
      <c r="GSG526" s="70"/>
      <c r="GSH526" s="70"/>
      <c r="GSI526" s="60"/>
      <c r="GSJ526" s="61"/>
      <c r="GSK526" s="70"/>
      <c r="GSL526" s="70"/>
      <c r="GSM526" s="60"/>
      <c r="GSN526" s="61"/>
      <c r="GSO526" s="70"/>
      <c r="GSP526" s="70"/>
      <c r="GSQ526" s="60"/>
      <c r="GSR526" s="61"/>
      <c r="GSS526" s="70"/>
      <c r="GST526" s="70"/>
      <c r="GSU526" s="60"/>
      <c r="GSV526" s="61"/>
      <c r="GSW526" s="70"/>
      <c r="GSX526" s="70"/>
      <c r="GSY526" s="60"/>
      <c r="GSZ526" s="61"/>
      <c r="GTA526" s="70"/>
      <c r="GTB526" s="70"/>
      <c r="GTC526" s="60"/>
      <c r="GTD526" s="61"/>
      <c r="GTE526" s="70"/>
      <c r="GTF526" s="70"/>
      <c r="GTG526" s="60"/>
      <c r="GTH526" s="61"/>
      <c r="GTI526" s="70"/>
      <c r="GTJ526" s="70"/>
      <c r="GTK526" s="60"/>
      <c r="GTL526" s="61"/>
      <c r="GTM526" s="70"/>
      <c r="GTN526" s="70"/>
      <c r="GTO526" s="60"/>
      <c r="GTP526" s="61"/>
      <c r="GTQ526" s="70"/>
      <c r="GTR526" s="70"/>
      <c r="GTS526" s="60"/>
      <c r="GTT526" s="61"/>
      <c r="GTU526" s="70"/>
      <c r="GTV526" s="70"/>
      <c r="GTW526" s="60"/>
      <c r="GTX526" s="61"/>
      <c r="GTY526" s="70"/>
      <c r="GTZ526" s="70"/>
      <c r="GUA526" s="60"/>
      <c r="GUB526" s="61"/>
      <c r="GUC526" s="70"/>
      <c r="GUD526" s="70"/>
      <c r="GUE526" s="60"/>
      <c r="GUF526" s="61"/>
      <c r="GUG526" s="70"/>
      <c r="GUH526" s="70"/>
      <c r="GUI526" s="60"/>
      <c r="GUJ526" s="61"/>
      <c r="GUK526" s="70"/>
      <c r="GUL526" s="70"/>
      <c r="GUM526" s="60"/>
      <c r="GUN526" s="61"/>
      <c r="GUO526" s="70"/>
      <c r="GUP526" s="70"/>
      <c r="GUQ526" s="60"/>
      <c r="GUR526" s="61"/>
      <c r="GUS526" s="70"/>
      <c r="GUT526" s="70"/>
      <c r="GUU526" s="60"/>
      <c r="GUV526" s="61"/>
      <c r="GUW526" s="70"/>
      <c r="GUX526" s="70"/>
      <c r="GUY526" s="60"/>
      <c r="GUZ526" s="61"/>
      <c r="GVA526" s="70"/>
      <c r="GVB526" s="70"/>
      <c r="GVC526" s="60"/>
      <c r="GVD526" s="61"/>
      <c r="GVE526" s="70"/>
      <c r="GVF526" s="70"/>
      <c r="GVG526" s="60"/>
      <c r="GVH526" s="61"/>
      <c r="GVI526" s="70"/>
      <c r="GVJ526" s="70"/>
      <c r="GVK526" s="60"/>
      <c r="GVL526" s="61"/>
      <c r="GVM526" s="70"/>
      <c r="GVN526" s="70"/>
      <c r="GVO526" s="60"/>
      <c r="GVP526" s="61"/>
      <c r="GVQ526" s="70"/>
      <c r="GVR526" s="70"/>
      <c r="GVS526" s="60"/>
      <c r="GVT526" s="61"/>
      <c r="GVU526" s="70"/>
      <c r="GVV526" s="70"/>
      <c r="GVW526" s="60"/>
      <c r="GVX526" s="61"/>
      <c r="GVY526" s="70"/>
      <c r="GVZ526" s="70"/>
      <c r="GWA526" s="60"/>
      <c r="GWB526" s="61"/>
      <c r="GWC526" s="70"/>
      <c r="GWD526" s="70"/>
      <c r="GWE526" s="60"/>
      <c r="GWF526" s="61"/>
      <c r="GWG526" s="70"/>
      <c r="GWH526" s="70"/>
      <c r="GWI526" s="60"/>
      <c r="GWJ526" s="61"/>
      <c r="GWK526" s="70"/>
      <c r="GWL526" s="70"/>
      <c r="GWM526" s="60"/>
      <c r="GWN526" s="61"/>
      <c r="GWO526" s="70"/>
      <c r="GWP526" s="70"/>
      <c r="GWQ526" s="60"/>
      <c r="GWR526" s="61"/>
      <c r="GWS526" s="70"/>
      <c r="GWT526" s="70"/>
      <c r="GWU526" s="60"/>
      <c r="GWV526" s="61"/>
      <c r="GWW526" s="70"/>
      <c r="GWX526" s="70"/>
      <c r="GWY526" s="60"/>
      <c r="GWZ526" s="61"/>
      <c r="GXA526" s="70"/>
      <c r="GXB526" s="70"/>
      <c r="GXC526" s="60"/>
      <c r="GXD526" s="61"/>
      <c r="GXE526" s="70"/>
      <c r="GXF526" s="70"/>
      <c r="GXG526" s="60"/>
      <c r="GXH526" s="61"/>
      <c r="GXI526" s="70"/>
      <c r="GXJ526" s="70"/>
      <c r="GXK526" s="60"/>
      <c r="GXL526" s="61"/>
      <c r="GXM526" s="70"/>
      <c r="GXN526" s="70"/>
      <c r="GXO526" s="60"/>
      <c r="GXP526" s="61"/>
      <c r="GXQ526" s="70"/>
      <c r="GXR526" s="70"/>
      <c r="GXS526" s="60"/>
      <c r="GXT526" s="61"/>
      <c r="GXU526" s="70"/>
      <c r="GXV526" s="70"/>
      <c r="GXW526" s="60"/>
      <c r="GXX526" s="61"/>
      <c r="GXY526" s="70"/>
      <c r="GXZ526" s="70"/>
      <c r="GYA526" s="60"/>
      <c r="GYB526" s="61"/>
      <c r="GYC526" s="70"/>
      <c r="GYD526" s="70"/>
      <c r="GYE526" s="60"/>
      <c r="GYF526" s="61"/>
      <c r="GYG526" s="70"/>
      <c r="GYH526" s="70"/>
      <c r="GYI526" s="60"/>
      <c r="GYJ526" s="61"/>
      <c r="GYK526" s="70"/>
      <c r="GYL526" s="70"/>
      <c r="GYM526" s="60"/>
      <c r="GYN526" s="61"/>
      <c r="GYO526" s="70"/>
      <c r="GYP526" s="70"/>
      <c r="GYQ526" s="60"/>
      <c r="GYR526" s="61"/>
      <c r="GYS526" s="70"/>
      <c r="GYT526" s="70"/>
      <c r="GYU526" s="60"/>
      <c r="GYV526" s="61"/>
      <c r="GYW526" s="70"/>
      <c r="GYX526" s="70"/>
      <c r="GYY526" s="60"/>
      <c r="GYZ526" s="61"/>
      <c r="GZA526" s="70"/>
      <c r="GZB526" s="70"/>
      <c r="GZC526" s="60"/>
      <c r="GZD526" s="61"/>
      <c r="GZE526" s="70"/>
      <c r="GZF526" s="70"/>
      <c r="GZG526" s="60"/>
      <c r="GZH526" s="61"/>
      <c r="GZI526" s="70"/>
      <c r="GZJ526" s="70"/>
      <c r="GZK526" s="60"/>
      <c r="GZL526" s="61"/>
      <c r="GZM526" s="70"/>
      <c r="GZN526" s="70"/>
      <c r="GZO526" s="60"/>
      <c r="GZP526" s="61"/>
      <c r="GZQ526" s="70"/>
      <c r="GZR526" s="70"/>
      <c r="GZS526" s="60"/>
      <c r="GZT526" s="61"/>
      <c r="GZU526" s="70"/>
      <c r="GZV526" s="70"/>
      <c r="GZW526" s="60"/>
      <c r="GZX526" s="61"/>
      <c r="GZY526" s="70"/>
      <c r="GZZ526" s="70"/>
      <c r="HAA526" s="60"/>
      <c r="HAB526" s="61"/>
      <c r="HAC526" s="70"/>
      <c r="HAD526" s="70"/>
      <c r="HAE526" s="60"/>
      <c r="HAF526" s="61"/>
      <c r="HAG526" s="70"/>
      <c r="HAH526" s="70"/>
      <c r="HAI526" s="60"/>
      <c r="HAJ526" s="61"/>
      <c r="HAK526" s="70"/>
      <c r="HAL526" s="70"/>
      <c r="HAM526" s="60"/>
      <c r="HAN526" s="61"/>
      <c r="HAO526" s="70"/>
      <c r="HAP526" s="70"/>
      <c r="HAQ526" s="60"/>
      <c r="HAR526" s="61"/>
      <c r="HAS526" s="70"/>
      <c r="HAT526" s="70"/>
      <c r="HAU526" s="60"/>
      <c r="HAV526" s="61"/>
      <c r="HAW526" s="70"/>
      <c r="HAX526" s="70"/>
      <c r="HAY526" s="60"/>
      <c r="HAZ526" s="61"/>
      <c r="HBA526" s="70"/>
      <c r="HBB526" s="70"/>
      <c r="HBC526" s="60"/>
      <c r="HBD526" s="61"/>
      <c r="HBE526" s="70"/>
      <c r="HBF526" s="70"/>
      <c r="HBG526" s="60"/>
      <c r="HBH526" s="61"/>
      <c r="HBI526" s="70"/>
      <c r="HBJ526" s="70"/>
      <c r="HBK526" s="60"/>
      <c r="HBL526" s="61"/>
      <c r="HBM526" s="70"/>
      <c r="HBN526" s="70"/>
      <c r="HBO526" s="60"/>
      <c r="HBP526" s="61"/>
      <c r="HBQ526" s="70"/>
      <c r="HBR526" s="70"/>
      <c r="HBS526" s="60"/>
      <c r="HBT526" s="61"/>
      <c r="HBU526" s="70"/>
      <c r="HBV526" s="70"/>
      <c r="HBW526" s="60"/>
      <c r="HBX526" s="61"/>
      <c r="HBY526" s="70"/>
      <c r="HBZ526" s="70"/>
      <c r="HCA526" s="60"/>
      <c r="HCB526" s="61"/>
      <c r="HCC526" s="70"/>
      <c r="HCD526" s="70"/>
      <c r="HCE526" s="60"/>
      <c r="HCF526" s="61"/>
      <c r="HCG526" s="70"/>
      <c r="HCH526" s="70"/>
      <c r="HCI526" s="60"/>
      <c r="HCJ526" s="61"/>
      <c r="HCK526" s="70"/>
      <c r="HCL526" s="70"/>
      <c r="HCM526" s="60"/>
      <c r="HCN526" s="61"/>
      <c r="HCO526" s="70"/>
      <c r="HCP526" s="70"/>
      <c r="HCQ526" s="60"/>
      <c r="HCR526" s="61"/>
      <c r="HCS526" s="70"/>
      <c r="HCT526" s="70"/>
      <c r="HCU526" s="60"/>
      <c r="HCV526" s="61"/>
      <c r="HCW526" s="70"/>
      <c r="HCX526" s="70"/>
      <c r="HCY526" s="60"/>
      <c r="HCZ526" s="61"/>
      <c r="HDA526" s="70"/>
      <c r="HDB526" s="70"/>
      <c r="HDC526" s="60"/>
      <c r="HDD526" s="61"/>
      <c r="HDE526" s="70"/>
      <c r="HDF526" s="70"/>
      <c r="HDG526" s="60"/>
      <c r="HDH526" s="61"/>
      <c r="HDI526" s="70"/>
      <c r="HDJ526" s="70"/>
      <c r="HDK526" s="60"/>
      <c r="HDL526" s="61"/>
      <c r="HDM526" s="70"/>
      <c r="HDN526" s="70"/>
      <c r="HDO526" s="60"/>
      <c r="HDP526" s="61"/>
      <c r="HDQ526" s="70"/>
      <c r="HDR526" s="70"/>
      <c r="HDS526" s="60"/>
      <c r="HDT526" s="61"/>
      <c r="HDU526" s="70"/>
      <c r="HDV526" s="70"/>
      <c r="HDW526" s="60"/>
      <c r="HDX526" s="61"/>
      <c r="HDY526" s="70"/>
      <c r="HDZ526" s="70"/>
      <c r="HEA526" s="60"/>
      <c r="HEB526" s="61"/>
      <c r="HEC526" s="70"/>
      <c r="HED526" s="70"/>
      <c r="HEE526" s="60"/>
      <c r="HEF526" s="61"/>
      <c r="HEG526" s="70"/>
      <c r="HEH526" s="70"/>
      <c r="HEI526" s="60"/>
      <c r="HEJ526" s="61"/>
      <c r="HEK526" s="70"/>
      <c r="HEL526" s="70"/>
      <c r="HEM526" s="60"/>
      <c r="HEN526" s="61"/>
      <c r="HEO526" s="70"/>
      <c r="HEP526" s="70"/>
      <c r="HEQ526" s="60"/>
      <c r="HER526" s="61"/>
      <c r="HES526" s="70"/>
      <c r="HET526" s="70"/>
      <c r="HEU526" s="60"/>
      <c r="HEV526" s="61"/>
      <c r="HEW526" s="70"/>
      <c r="HEX526" s="70"/>
      <c r="HEY526" s="60"/>
      <c r="HEZ526" s="61"/>
      <c r="HFA526" s="70"/>
      <c r="HFB526" s="70"/>
      <c r="HFC526" s="60"/>
      <c r="HFD526" s="61"/>
      <c r="HFE526" s="70"/>
      <c r="HFF526" s="70"/>
      <c r="HFG526" s="60"/>
      <c r="HFH526" s="61"/>
      <c r="HFI526" s="70"/>
      <c r="HFJ526" s="70"/>
      <c r="HFK526" s="60"/>
      <c r="HFL526" s="61"/>
      <c r="HFM526" s="70"/>
      <c r="HFN526" s="70"/>
      <c r="HFO526" s="60"/>
      <c r="HFP526" s="61"/>
      <c r="HFQ526" s="70"/>
      <c r="HFR526" s="70"/>
      <c r="HFS526" s="60"/>
      <c r="HFT526" s="61"/>
      <c r="HFU526" s="70"/>
      <c r="HFV526" s="70"/>
      <c r="HFW526" s="60"/>
      <c r="HFX526" s="61"/>
      <c r="HFY526" s="70"/>
      <c r="HFZ526" s="70"/>
      <c r="HGA526" s="60"/>
      <c r="HGB526" s="61"/>
      <c r="HGC526" s="70"/>
      <c r="HGD526" s="70"/>
      <c r="HGE526" s="60"/>
      <c r="HGF526" s="61"/>
      <c r="HGG526" s="70"/>
      <c r="HGH526" s="70"/>
      <c r="HGI526" s="60"/>
      <c r="HGJ526" s="61"/>
      <c r="HGK526" s="70"/>
      <c r="HGL526" s="70"/>
      <c r="HGM526" s="60"/>
      <c r="HGN526" s="61"/>
      <c r="HGO526" s="70"/>
      <c r="HGP526" s="70"/>
      <c r="HGQ526" s="60"/>
      <c r="HGR526" s="61"/>
      <c r="HGS526" s="70"/>
      <c r="HGT526" s="70"/>
      <c r="HGU526" s="60"/>
      <c r="HGV526" s="61"/>
      <c r="HGW526" s="70"/>
      <c r="HGX526" s="70"/>
      <c r="HGY526" s="60"/>
      <c r="HGZ526" s="61"/>
      <c r="HHA526" s="70"/>
      <c r="HHB526" s="70"/>
      <c r="HHC526" s="60"/>
      <c r="HHD526" s="61"/>
      <c r="HHE526" s="70"/>
      <c r="HHF526" s="70"/>
      <c r="HHG526" s="60"/>
      <c r="HHH526" s="61"/>
      <c r="HHI526" s="70"/>
      <c r="HHJ526" s="70"/>
      <c r="HHK526" s="60"/>
      <c r="HHL526" s="61"/>
      <c r="HHM526" s="70"/>
      <c r="HHN526" s="70"/>
      <c r="HHO526" s="60"/>
      <c r="HHP526" s="61"/>
      <c r="HHQ526" s="70"/>
      <c r="HHR526" s="70"/>
      <c r="HHS526" s="60"/>
      <c r="HHT526" s="61"/>
      <c r="HHU526" s="70"/>
      <c r="HHV526" s="70"/>
      <c r="HHW526" s="60"/>
      <c r="HHX526" s="61"/>
      <c r="HHY526" s="70"/>
      <c r="HHZ526" s="70"/>
      <c r="HIA526" s="60"/>
      <c r="HIB526" s="61"/>
      <c r="HIC526" s="70"/>
      <c r="HID526" s="70"/>
      <c r="HIE526" s="60"/>
      <c r="HIF526" s="61"/>
      <c r="HIG526" s="70"/>
      <c r="HIH526" s="70"/>
      <c r="HII526" s="60"/>
      <c r="HIJ526" s="61"/>
      <c r="HIK526" s="70"/>
      <c r="HIL526" s="70"/>
      <c r="HIM526" s="60"/>
      <c r="HIN526" s="61"/>
      <c r="HIO526" s="70"/>
      <c r="HIP526" s="70"/>
      <c r="HIQ526" s="60"/>
      <c r="HIR526" s="61"/>
      <c r="HIS526" s="70"/>
      <c r="HIT526" s="70"/>
      <c r="HIU526" s="60"/>
      <c r="HIV526" s="61"/>
      <c r="HIW526" s="70"/>
      <c r="HIX526" s="70"/>
      <c r="HIY526" s="60"/>
      <c r="HIZ526" s="61"/>
      <c r="HJA526" s="70"/>
      <c r="HJB526" s="70"/>
      <c r="HJC526" s="60"/>
      <c r="HJD526" s="61"/>
      <c r="HJE526" s="70"/>
      <c r="HJF526" s="70"/>
      <c r="HJG526" s="60"/>
      <c r="HJH526" s="61"/>
      <c r="HJI526" s="70"/>
      <c r="HJJ526" s="70"/>
      <c r="HJK526" s="60"/>
      <c r="HJL526" s="61"/>
      <c r="HJM526" s="70"/>
      <c r="HJN526" s="70"/>
      <c r="HJO526" s="60"/>
      <c r="HJP526" s="61"/>
      <c r="HJQ526" s="70"/>
      <c r="HJR526" s="70"/>
      <c r="HJS526" s="60"/>
      <c r="HJT526" s="61"/>
      <c r="HJU526" s="70"/>
      <c r="HJV526" s="70"/>
      <c r="HJW526" s="60"/>
      <c r="HJX526" s="61"/>
      <c r="HJY526" s="70"/>
      <c r="HJZ526" s="70"/>
      <c r="HKA526" s="60"/>
      <c r="HKB526" s="61"/>
      <c r="HKC526" s="70"/>
      <c r="HKD526" s="70"/>
      <c r="HKE526" s="60"/>
      <c r="HKF526" s="61"/>
      <c r="HKG526" s="70"/>
      <c r="HKH526" s="70"/>
      <c r="HKI526" s="60"/>
      <c r="HKJ526" s="61"/>
      <c r="HKK526" s="70"/>
      <c r="HKL526" s="70"/>
      <c r="HKM526" s="60"/>
      <c r="HKN526" s="61"/>
      <c r="HKO526" s="70"/>
      <c r="HKP526" s="70"/>
      <c r="HKQ526" s="60"/>
      <c r="HKR526" s="61"/>
      <c r="HKS526" s="70"/>
      <c r="HKT526" s="70"/>
      <c r="HKU526" s="60"/>
      <c r="HKV526" s="61"/>
      <c r="HKW526" s="70"/>
      <c r="HKX526" s="70"/>
      <c r="HKY526" s="60"/>
      <c r="HKZ526" s="61"/>
      <c r="HLA526" s="70"/>
      <c r="HLB526" s="70"/>
      <c r="HLC526" s="60"/>
      <c r="HLD526" s="61"/>
      <c r="HLE526" s="70"/>
      <c r="HLF526" s="70"/>
      <c r="HLG526" s="60"/>
      <c r="HLH526" s="61"/>
      <c r="HLI526" s="70"/>
      <c r="HLJ526" s="70"/>
      <c r="HLK526" s="60"/>
      <c r="HLL526" s="61"/>
      <c r="HLM526" s="70"/>
      <c r="HLN526" s="70"/>
      <c r="HLO526" s="60"/>
      <c r="HLP526" s="61"/>
      <c r="HLQ526" s="70"/>
      <c r="HLR526" s="70"/>
      <c r="HLS526" s="60"/>
      <c r="HLT526" s="61"/>
      <c r="HLU526" s="70"/>
      <c r="HLV526" s="70"/>
      <c r="HLW526" s="60"/>
      <c r="HLX526" s="61"/>
      <c r="HLY526" s="70"/>
      <c r="HLZ526" s="70"/>
      <c r="HMA526" s="60"/>
      <c r="HMB526" s="61"/>
      <c r="HMC526" s="70"/>
      <c r="HMD526" s="70"/>
      <c r="HME526" s="60"/>
      <c r="HMF526" s="61"/>
      <c r="HMG526" s="70"/>
      <c r="HMH526" s="70"/>
      <c r="HMI526" s="60"/>
      <c r="HMJ526" s="61"/>
      <c r="HMK526" s="70"/>
      <c r="HML526" s="70"/>
      <c r="HMM526" s="60"/>
      <c r="HMN526" s="61"/>
      <c r="HMO526" s="70"/>
      <c r="HMP526" s="70"/>
      <c r="HMQ526" s="60"/>
      <c r="HMR526" s="61"/>
      <c r="HMS526" s="70"/>
      <c r="HMT526" s="70"/>
      <c r="HMU526" s="60"/>
      <c r="HMV526" s="61"/>
      <c r="HMW526" s="70"/>
      <c r="HMX526" s="70"/>
      <c r="HMY526" s="60"/>
      <c r="HMZ526" s="61"/>
      <c r="HNA526" s="70"/>
      <c r="HNB526" s="70"/>
      <c r="HNC526" s="60"/>
      <c r="HND526" s="61"/>
      <c r="HNE526" s="70"/>
      <c r="HNF526" s="70"/>
      <c r="HNG526" s="60"/>
      <c r="HNH526" s="61"/>
      <c r="HNI526" s="70"/>
      <c r="HNJ526" s="70"/>
      <c r="HNK526" s="60"/>
      <c r="HNL526" s="61"/>
      <c r="HNM526" s="70"/>
      <c r="HNN526" s="70"/>
      <c r="HNO526" s="60"/>
      <c r="HNP526" s="61"/>
      <c r="HNQ526" s="70"/>
      <c r="HNR526" s="70"/>
      <c r="HNS526" s="60"/>
      <c r="HNT526" s="61"/>
      <c r="HNU526" s="70"/>
      <c r="HNV526" s="70"/>
      <c r="HNW526" s="60"/>
      <c r="HNX526" s="61"/>
      <c r="HNY526" s="70"/>
      <c r="HNZ526" s="70"/>
      <c r="HOA526" s="60"/>
      <c r="HOB526" s="61"/>
      <c r="HOC526" s="70"/>
      <c r="HOD526" s="70"/>
      <c r="HOE526" s="60"/>
      <c r="HOF526" s="61"/>
      <c r="HOG526" s="70"/>
      <c r="HOH526" s="70"/>
      <c r="HOI526" s="60"/>
      <c r="HOJ526" s="61"/>
      <c r="HOK526" s="70"/>
      <c r="HOL526" s="70"/>
      <c r="HOM526" s="60"/>
      <c r="HON526" s="61"/>
      <c r="HOO526" s="70"/>
      <c r="HOP526" s="70"/>
      <c r="HOQ526" s="60"/>
      <c r="HOR526" s="61"/>
      <c r="HOS526" s="70"/>
      <c r="HOT526" s="70"/>
      <c r="HOU526" s="60"/>
      <c r="HOV526" s="61"/>
      <c r="HOW526" s="70"/>
      <c r="HOX526" s="70"/>
      <c r="HOY526" s="60"/>
      <c r="HOZ526" s="61"/>
      <c r="HPA526" s="70"/>
      <c r="HPB526" s="70"/>
      <c r="HPC526" s="60"/>
      <c r="HPD526" s="61"/>
      <c r="HPE526" s="70"/>
      <c r="HPF526" s="70"/>
      <c r="HPG526" s="60"/>
      <c r="HPH526" s="61"/>
      <c r="HPI526" s="70"/>
      <c r="HPJ526" s="70"/>
      <c r="HPK526" s="60"/>
      <c r="HPL526" s="61"/>
      <c r="HPM526" s="70"/>
      <c r="HPN526" s="70"/>
      <c r="HPO526" s="60"/>
      <c r="HPP526" s="61"/>
      <c r="HPQ526" s="70"/>
      <c r="HPR526" s="70"/>
      <c r="HPS526" s="60"/>
      <c r="HPT526" s="61"/>
      <c r="HPU526" s="70"/>
      <c r="HPV526" s="70"/>
      <c r="HPW526" s="60"/>
      <c r="HPX526" s="61"/>
      <c r="HPY526" s="70"/>
      <c r="HPZ526" s="70"/>
      <c r="HQA526" s="60"/>
      <c r="HQB526" s="61"/>
      <c r="HQC526" s="70"/>
      <c r="HQD526" s="70"/>
      <c r="HQE526" s="60"/>
      <c r="HQF526" s="61"/>
      <c r="HQG526" s="70"/>
      <c r="HQH526" s="70"/>
      <c r="HQI526" s="60"/>
      <c r="HQJ526" s="61"/>
      <c r="HQK526" s="70"/>
      <c r="HQL526" s="70"/>
      <c r="HQM526" s="60"/>
      <c r="HQN526" s="61"/>
      <c r="HQO526" s="70"/>
      <c r="HQP526" s="70"/>
      <c r="HQQ526" s="60"/>
      <c r="HQR526" s="61"/>
      <c r="HQS526" s="70"/>
      <c r="HQT526" s="70"/>
      <c r="HQU526" s="60"/>
      <c r="HQV526" s="61"/>
      <c r="HQW526" s="70"/>
      <c r="HQX526" s="70"/>
      <c r="HQY526" s="60"/>
      <c r="HQZ526" s="61"/>
      <c r="HRA526" s="70"/>
      <c r="HRB526" s="70"/>
      <c r="HRC526" s="60"/>
      <c r="HRD526" s="61"/>
      <c r="HRE526" s="70"/>
      <c r="HRF526" s="70"/>
      <c r="HRG526" s="60"/>
      <c r="HRH526" s="61"/>
      <c r="HRI526" s="70"/>
      <c r="HRJ526" s="70"/>
      <c r="HRK526" s="60"/>
      <c r="HRL526" s="61"/>
      <c r="HRM526" s="70"/>
      <c r="HRN526" s="70"/>
      <c r="HRO526" s="60"/>
      <c r="HRP526" s="61"/>
      <c r="HRQ526" s="70"/>
      <c r="HRR526" s="70"/>
      <c r="HRS526" s="60"/>
      <c r="HRT526" s="61"/>
      <c r="HRU526" s="70"/>
      <c r="HRV526" s="70"/>
      <c r="HRW526" s="60"/>
      <c r="HRX526" s="61"/>
      <c r="HRY526" s="70"/>
      <c r="HRZ526" s="70"/>
      <c r="HSA526" s="60"/>
      <c r="HSB526" s="61"/>
      <c r="HSC526" s="70"/>
      <c r="HSD526" s="70"/>
      <c r="HSE526" s="60"/>
      <c r="HSF526" s="61"/>
      <c r="HSG526" s="70"/>
      <c r="HSH526" s="70"/>
      <c r="HSI526" s="60"/>
      <c r="HSJ526" s="61"/>
      <c r="HSK526" s="70"/>
      <c r="HSL526" s="70"/>
      <c r="HSM526" s="60"/>
      <c r="HSN526" s="61"/>
      <c r="HSO526" s="70"/>
      <c r="HSP526" s="70"/>
      <c r="HSQ526" s="60"/>
      <c r="HSR526" s="61"/>
      <c r="HSS526" s="70"/>
      <c r="HST526" s="70"/>
      <c r="HSU526" s="60"/>
      <c r="HSV526" s="61"/>
      <c r="HSW526" s="70"/>
      <c r="HSX526" s="70"/>
      <c r="HSY526" s="60"/>
      <c r="HSZ526" s="61"/>
      <c r="HTA526" s="70"/>
      <c r="HTB526" s="70"/>
      <c r="HTC526" s="60"/>
      <c r="HTD526" s="61"/>
      <c r="HTE526" s="70"/>
      <c r="HTF526" s="70"/>
      <c r="HTG526" s="60"/>
      <c r="HTH526" s="61"/>
      <c r="HTI526" s="70"/>
      <c r="HTJ526" s="70"/>
      <c r="HTK526" s="60"/>
      <c r="HTL526" s="61"/>
      <c r="HTM526" s="70"/>
      <c r="HTN526" s="70"/>
      <c r="HTO526" s="60"/>
      <c r="HTP526" s="61"/>
      <c r="HTQ526" s="70"/>
      <c r="HTR526" s="70"/>
      <c r="HTS526" s="60"/>
      <c r="HTT526" s="61"/>
      <c r="HTU526" s="70"/>
      <c r="HTV526" s="70"/>
      <c r="HTW526" s="60"/>
      <c r="HTX526" s="61"/>
      <c r="HTY526" s="70"/>
      <c r="HTZ526" s="70"/>
      <c r="HUA526" s="60"/>
      <c r="HUB526" s="61"/>
      <c r="HUC526" s="70"/>
      <c r="HUD526" s="70"/>
      <c r="HUE526" s="60"/>
      <c r="HUF526" s="61"/>
      <c r="HUG526" s="70"/>
      <c r="HUH526" s="70"/>
      <c r="HUI526" s="60"/>
      <c r="HUJ526" s="61"/>
      <c r="HUK526" s="70"/>
      <c r="HUL526" s="70"/>
      <c r="HUM526" s="60"/>
      <c r="HUN526" s="61"/>
      <c r="HUO526" s="70"/>
      <c r="HUP526" s="70"/>
      <c r="HUQ526" s="60"/>
      <c r="HUR526" s="61"/>
      <c r="HUS526" s="70"/>
      <c r="HUT526" s="70"/>
      <c r="HUU526" s="60"/>
      <c r="HUV526" s="61"/>
      <c r="HUW526" s="70"/>
      <c r="HUX526" s="70"/>
      <c r="HUY526" s="60"/>
      <c r="HUZ526" s="61"/>
      <c r="HVA526" s="70"/>
      <c r="HVB526" s="70"/>
      <c r="HVC526" s="60"/>
      <c r="HVD526" s="61"/>
      <c r="HVE526" s="70"/>
      <c r="HVF526" s="70"/>
      <c r="HVG526" s="60"/>
      <c r="HVH526" s="61"/>
      <c r="HVI526" s="70"/>
      <c r="HVJ526" s="70"/>
      <c r="HVK526" s="60"/>
      <c r="HVL526" s="61"/>
      <c r="HVM526" s="70"/>
      <c r="HVN526" s="70"/>
      <c r="HVO526" s="60"/>
      <c r="HVP526" s="61"/>
      <c r="HVQ526" s="70"/>
      <c r="HVR526" s="70"/>
      <c r="HVS526" s="60"/>
      <c r="HVT526" s="61"/>
      <c r="HVU526" s="70"/>
      <c r="HVV526" s="70"/>
      <c r="HVW526" s="60"/>
      <c r="HVX526" s="61"/>
      <c r="HVY526" s="70"/>
      <c r="HVZ526" s="70"/>
      <c r="HWA526" s="60"/>
      <c r="HWB526" s="61"/>
      <c r="HWC526" s="70"/>
      <c r="HWD526" s="70"/>
      <c r="HWE526" s="60"/>
      <c r="HWF526" s="61"/>
      <c r="HWG526" s="70"/>
      <c r="HWH526" s="70"/>
      <c r="HWI526" s="60"/>
      <c r="HWJ526" s="61"/>
      <c r="HWK526" s="70"/>
      <c r="HWL526" s="70"/>
      <c r="HWM526" s="60"/>
      <c r="HWN526" s="61"/>
      <c r="HWO526" s="70"/>
      <c r="HWP526" s="70"/>
      <c r="HWQ526" s="60"/>
      <c r="HWR526" s="61"/>
      <c r="HWS526" s="70"/>
      <c r="HWT526" s="70"/>
      <c r="HWU526" s="60"/>
      <c r="HWV526" s="61"/>
      <c r="HWW526" s="70"/>
      <c r="HWX526" s="70"/>
      <c r="HWY526" s="60"/>
      <c r="HWZ526" s="61"/>
      <c r="HXA526" s="70"/>
      <c r="HXB526" s="70"/>
      <c r="HXC526" s="60"/>
      <c r="HXD526" s="61"/>
      <c r="HXE526" s="70"/>
      <c r="HXF526" s="70"/>
      <c r="HXG526" s="60"/>
      <c r="HXH526" s="61"/>
      <c r="HXI526" s="70"/>
      <c r="HXJ526" s="70"/>
      <c r="HXK526" s="60"/>
      <c r="HXL526" s="61"/>
      <c r="HXM526" s="70"/>
      <c r="HXN526" s="70"/>
      <c r="HXO526" s="60"/>
      <c r="HXP526" s="61"/>
      <c r="HXQ526" s="70"/>
      <c r="HXR526" s="70"/>
      <c r="HXS526" s="60"/>
      <c r="HXT526" s="61"/>
      <c r="HXU526" s="70"/>
      <c r="HXV526" s="70"/>
      <c r="HXW526" s="60"/>
      <c r="HXX526" s="61"/>
      <c r="HXY526" s="70"/>
      <c r="HXZ526" s="70"/>
      <c r="HYA526" s="60"/>
      <c r="HYB526" s="61"/>
      <c r="HYC526" s="70"/>
      <c r="HYD526" s="70"/>
      <c r="HYE526" s="60"/>
      <c r="HYF526" s="61"/>
      <c r="HYG526" s="70"/>
      <c r="HYH526" s="70"/>
      <c r="HYI526" s="60"/>
      <c r="HYJ526" s="61"/>
      <c r="HYK526" s="70"/>
      <c r="HYL526" s="70"/>
      <c r="HYM526" s="60"/>
      <c r="HYN526" s="61"/>
      <c r="HYO526" s="70"/>
      <c r="HYP526" s="70"/>
      <c r="HYQ526" s="60"/>
      <c r="HYR526" s="61"/>
      <c r="HYS526" s="70"/>
      <c r="HYT526" s="70"/>
      <c r="HYU526" s="60"/>
      <c r="HYV526" s="61"/>
      <c r="HYW526" s="70"/>
      <c r="HYX526" s="70"/>
      <c r="HYY526" s="60"/>
      <c r="HYZ526" s="61"/>
      <c r="HZA526" s="70"/>
      <c r="HZB526" s="70"/>
      <c r="HZC526" s="60"/>
      <c r="HZD526" s="61"/>
      <c r="HZE526" s="70"/>
      <c r="HZF526" s="70"/>
      <c r="HZG526" s="60"/>
      <c r="HZH526" s="61"/>
      <c r="HZI526" s="70"/>
      <c r="HZJ526" s="70"/>
      <c r="HZK526" s="60"/>
      <c r="HZL526" s="61"/>
      <c r="HZM526" s="70"/>
      <c r="HZN526" s="70"/>
      <c r="HZO526" s="60"/>
      <c r="HZP526" s="61"/>
      <c r="HZQ526" s="70"/>
      <c r="HZR526" s="70"/>
      <c r="HZS526" s="60"/>
      <c r="HZT526" s="61"/>
      <c r="HZU526" s="70"/>
      <c r="HZV526" s="70"/>
      <c r="HZW526" s="60"/>
      <c r="HZX526" s="61"/>
      <c r="HZY526" s="70"/>
      <c r="HZZ526" s="70"/>
      <c r="IAA526" s="60"/>
      <c r="IAB526" s="61"/>
      <c r="IAC526" s="70"/>
      <c r="IAD526" s="70"/>
      <c r="IAE526" s="60"/>
      <c r="IAF526" s="61"/>
      <c r="IAG526" s="70"/>
      <c r="IAH526" s="70"/>
      <c r="IAI526" s="60"/>
      <c r="IAJ526" s="61"/>
      <c r="IAK526" s="70"/>
      <c r="IAL526" s="70"/>
      <c r="IAM526" s="60"/>
      <c r="IAN526" s="61"/>
      <c r="IAO526" s="70"/>
      <c r="IAP526" s="70"/>
      <c r="IAQ526" s="60"/>
      <c r="IAR526" s="61"/>
      <c r="IAS526" s="70"/>
      <c r="IAT526" s="70"/>
      <c r="IAU526" s="60"/>
      <c r="IAV526" s="61"/>
      <c r="IAW526" s="70"/>
      <c r="IAX526" s="70"/>
      <c r="IAY526" s="60"/>
      <c r="IAZ526" s="61"/>
      <c r="IBA526" s="70"/>
      <c r="IBB526" s="70"/>
      <c r="IBC526" s="60"/>
      <c r="IBD526" s="61"/>
      <c r="IBE526" s="70"/>
      <c r="IBF526" s="70"/>
      <c r="IBG526" s="60"/>
      <c r="IBH526" s="61"/>
      <c r="IBI526" s="70"/>
      <c r="IBJ526" s="70"/>
      <c r="IBK526" s="60"/>
      <c r="IBL526" s="61"/>
      <c r="IBM526" s="70"/>
      <c r="IBN526" s="70"/>
      <c r="IBO526" s="60"/>
      <c r="IBP526" s="61"/>
      <c r="IBQ526" s="70"/>
      <c r="IBR526" s="70"/>
      <c r="IBS526" s="60"/>
      <c r="IBT526" s="61"/>
      <c r="IBU526" s="70"/>
      <c r="IBV526" s="70"/>
      <c r="IBW526" s="60"/>
      <c r="IBX526" s="61"/>
      <c r="IBY526" s="70"/>
      <c r="IBZ526" s="70"/>
      <c r="ICA526" s="60"/>
      <c r="ICB526" s="61"/>
      <c r="ICC526" s="70"/>
      <c r="ICD526" s="70"/>
      <c r="ICE526" s="60"/>
      <c r="ICF526" s="61"/>
      <c r="ICG526" s="70"/>
      <c r="ICH526" s="70"/>
      <c r="ICI526" s="60"/>
      <c r="ICJ526" s="61"/>
      <c r="ICK526" s="70"/>
      <c r="ICL526" s="70"/>
      <c r="ICM526" s="60"/>
      <c r="ICN526" s="61"/>
      <c r="ICO526" s="70"/>
      <c r="ICP526" s="70"/>
      <c r="ICQ526" s="60"/>
      <c r="ICR526" s="61"/>
      <c r="ICS526" s="70"/>
      <c r="ICT526" s="70"/>
      <c r="ICU526" s="60"/>
      <c r="ICV526" s="61"/>
      <c r="ICW526" s="70"/>
      <c r="ICX526" s="70"/>
      <c r="ICY526" s="60"/>
      <c r="ICZ526" s="61"/>
      <c r="IDA526" s="70"/>
      <c r="IDB526" s="70"/>
      <c r="IDC526" s="60"/>
      <c r="IDD526" s="61"/>
      <c r="IDE526" s="70"/>
      <c r="IDF526" s="70"/>
      <c r="IDG526" s="60"/>
      <c r="IDH526" s="61"/>
      <c r="IDI526" s="70"/>
      <c r="IDJ526" s="70"/>
      <c r="IDK526" s="60"/>
      <c r="IDL526" s="61"/>
      <c r="IDM526" s="70"/>
      <c r="IDN526" s="70"/>
      <c r="IDO526" s="60"/>
      <c r="IDP526" s="61"/>
      <c r="IDQ526" s="70"/>
      <c r="IDR526" s="70"/>
      <c r="IDS526" s="60"/>
      <c r="IDT526" s="61"/>
      <c r="IDU526" s="70"/>
      <c r="IDV526" s="70"/>
      <c r="IDW526" s="60"/>
      <c r="IDX526" s="61"/>
      <c r="IDY526" s="70"/>
      <c r="IDZ526" s="70"/>
      <c r="IEA526" s="60"/>
      <c r="IEB526" s="61"/>
      <c r="IEC526" s="70"/>
      <c r="IED526" s="70"/>
      <c r="IEE526" s="60"/>
      <c r="IEF526" s="61"/>
      <c r="IEG526" s="70"/>
      <c r="IEH526" s="70"/>
      <c r="IEI526" s="60"/>
      <c r="IEJ526" s="61"/>
      <c r="IEK526" s="70"/>
      <c r="IEL526" s="70"/>
      <c r="IEM526" s="60"/>
      <c r="IEN526" s="61"/>
      <c r="IEO526" s="70"/>
      <c r="IEP526" s="70"/>
      <c r="IEQ526" s="60"/>
      <c r="IER526" s="61"/>
      <c r="IES526" s="70"/>
      <c r="IET526" s="70"/>
      <c r="IEU526" s="60"/>
      <c r="IEV526" s="61"/>
      <c r="IEW526" s="70"/>
      <c r="IEX526" s="70"/>
      <c r="IEY526" s="60"/>
      <c r="IEZ526" s="61"/>
      <c r="IFA526" s="70"/>
      <c r="IFB526" s="70"/>
      <c r="IFC526" s="60"/>
      <c r="IFD526" s="61"/>
      <c r="IFE526" s="70"/>
      <c r="IFF526" s="70"/>
      <c r="IFG526" s="60"/>
      <c r="IFH526" s="61"/>
      <c r="IFI526" s="70"/>
      <c r="IFJ526" s="70"/>
      <c r="IFK526" s="60"/>
      <c r="IFL526" s="61"/>
      <c r="IFM526" s="70"/>
      <c r="IFN526" s="70"/>
      <c r="IFO526" s="60"/>
      <c r="IFP526" s="61"/>
      <c r="IFQ526" s="70"/>
      <c r="IFR526" s="70"/>
      <c r="IFS526" s="60"/>
      <c r="IFT526" s="61"/>
      <c r="IFU526" s="70"/>
      <c r="IFV526" s="70"/>
      <c r="IFW526" s="60"/>
      <c r="IFX526" s="61"/>
      <c r="IFY526" s="70"/>
      <c r="IFZ526" s="70"/>
      <c r="IGA526" s="60"/>
      <c r="IGB526" s="61"/>
      <c r="IGC526" s="70"/>
      <c r="IGD526" s="70"/>
      <c r="IGE526" s="60"/>
      <c r="IGF526" s="61"/>
      <c r="IGG526" s="70"/>
      <c r="IGH526" s="70"/>
      <c r="IGI526" s="60"/>
      <c r="IGJ526" s="61"/>
      <c r="IGK526" s="70"/>
      <c r="IGL526" s="70"/>
      <c r="IGM526" s="60"/>
      <c r="IGN526" s="61"/>
      <c r="IGO526" s="70"/>
      <c r="IGP526" s="70"/>
      <c r="IGQ526" s="60"/>
      <c r="IGR526" s="61"/>
      <c r="IGS526" s="70"/>
      <c r="IGT526" s="70"/>
      <c r="IGU526" s="60"/>
      <c r="IGV526" s="61"/>
      <c r="IGW526" s="70"/>
      <c r="IGX526" s="70"/>
      <c r="IGY526" s="60"/>
      <c r="IGZ526" s="61"/>
      <c r="IHA526" s="70"/>
      <c r="IHB526" s="70"/>
      <c r="IHC526" s="60"/>
      <c r="IHD526" s="61"/>
      <c r="IHE526" s="70"/>
      <c r="IHF526" s="70"/>
      <c r="IHG526" s="60"/>
      <c r="IHH526" s="61"/>
      <c r="IHI526" s="70"/>
      <c r="IHJ526" s="70"/>
      <c r="IHK526" s="60"/>
      <c r="IHL526" s="61"/>
      <c r="IHM526" s="70"/>
      <c r="IHN526" s="70"/>
      <c r="IHO526" s="60"/>
      <c r="IHP526" s="61"/>
      <c r="IHQ526" s="70"/>
      <c r="IHR526" s="70"/>
      <c r="IHS526" s="60"/>
      <c r="IHT526" s="61"/>
      <c r="IHU526" s="70"/>
      <c r="IHV526" s="70"/>
      <c r="IHW526" s="60"/>
      <c r="IHX526" s="61"/>
      <c r="IHY526" s="70"/>
      <c r="IHZ526" s="70"/>
      <c r="IIA526" s="60"/>
      <c r="IIB526" s="61"/>
      <c r="IIC526" s="70"/>
      <c r="IID526" s="70"/>
      <c r="IIE526" s="60"/>
      <c r="IIF526" s="61"/>
      <c r="IIG526" s="70"/>
      <c r="IIH526" s="70"/>
      <c r="III526" s="60"/>
      <c r="IIJ526" s="61"/>
      <c r="IIK526" s="70"/>
      <c r="IIL526" s="70"/>
      <c r="IIM526" s="60"/>
      <c r="IIN526" s="61"/>
      <c r="IIO526" s="70"/>
      <c r="IIP526" s="70"/>
      <c r="IIQ526" s="60"/>
      <c r="IIR526" s="61"/>
      <c r="IIS526" s="70"/>
      <c r="IIT526" s="70"/>
      <c r="IIU526" s="60"/>
      <c r="IIV526" s="61"/>
      <c r="IIW526" s="70"/>
      <c r="IIX526" s="70"/>
      <c r="IIY526" s="60"/>
      <c r="IIZ526" s="61"/>
      <c r="IJA526" s="70"/>
      <c r="IJB526" s="70"/>
      <c r="IJC526" s="60"/>
      <c r="IJD526" s="61"/>
      <c r="IJE526" s="70"/>
      <c r="IJF526" s="70"/>
      <c r="IJG526" s="60"/>
      <c r="IJH526" s="61"/>
      <c r="IJI526" s="70"/>
      <c r="IJJ526" s="70"/>
      <c r="IJK526" s="60"/>
      <c r="IJL526" s="61"/>
      <c r="IJM526" s="70"/>
      <c r="IJN526" s="70"/>
      <c r="IJO526" s="60"/>
      <c r="IJP526" s="61"/>
      <c r="IJQ526" s="70"/>
      <c r="IJR526" s="70"/>
      <c r="IJS526" s="60"/>
      <c r="IJT526" s="61"/>
      <c r="IJU526" s="70"/>
      <c r="IJV526" s="70"/>
      <c r="IJW526" s="60"/>
      <c r="IJX526" s="61"/>
      <c r="IJY526" s="70"/>
      <c r="IJZ526" s="70"/>
      <c r="IKA526" s="60"/>
      <c r="IKB526" s="61"/>
      <c r="IKC526" s="70"/>
      <c r="IKD526" s="70"/>
      <c r="IKE526" s="60"/>
      <c r="IKF526" s="61"/>
      <c r="IKG526" s="70"/>
      <c r="IKH526" s="70"/>
      <c r="IKI526" s="60"/>
      <c r="IKJ526" s="61"/>
      <c r="IKK526" s="70"/>
      <c r="IKL526" s="70"/>
      <c r="IKM526" s="60"/>
      <c r="IKN526" s="61"/>
      <c r="IKO526" s="70"/>
      <c r="IKP526" s="70"/>
      <c r="IKQ526" s="60"/>
      <c r="IKR526" s="61"/>
      <c r="IKS526" s="70"/>
      <c r="IKT526" s="70"/>
      <c r="IKU526" s="60"/>
      <c r="IKV526" s="61"/>
      <c r="IKW526" s="70"/>
      <c r="IKX526" s="70"/>
      <c r="IKY526" s="60"/>
      <c r="IKZ526" s="61"/>
      <c r="ILA526" s="70"/>
      <c r="ILB526" s="70"/>
      <c r="ILC526" s="60"/>
      <c r="ILD526" s="61"/>
      <c r="ILE526" s="70"/>
      <c r="ILF526" s="70"/>
      <c r="ILG526" s="60"/>
      <c r="ILH526" s="61"/>
      <c r="ILI526" s="70"/>
      <c r="ILJ526" s="70"/>
      <c r="ILK526" s="60"/>
      <c r="ILL526" s="61"/>
      <c r="ILM526" s="70"/>
      <c r="ILN526" s="70"/>
      <c r="ILO526" s="60"/>
      <c r="ILP526" s="61"/>
      <c r="ILQ526" s="70"/>
      <c r="ILR526" s="70"/>
      <c r="ILS526" s="60"/>
      <c r="ILT526" s="61"/>
      <c r="ILU526" s="70"/>
      <c r="ILV526" s="70"/>
      <c r="ILW526" s="60"/>
      <c r="ILX526" s="61"/>
      <c r="ILY526" s="70"/>
      <c r="ILZ526" s="70"/>
      <c r="IMA526" s="60"/>
      <c r="IMB526" s="61"/>
      <c r="IMC526" s="70"/>
      <c r="IMD526" s="70"/>
      <c r="IME526" s="60"/>
      <c r="IMF526" s="61"/>
      <c r="IMG526" s="70"/>
      <c r="IMH526" s="70"/>
      <c r="IMI526" s="60"/>
      <c r="IMJ526" s="61"/>
      <c r="IMK526" s="70"/>
      <c r="IML526" s="70"/>
      <c r="IMM526" s="60"/>
      <c r="IMN526" s="61"/>
      <c r="IMO526" s="70"/>
      <c r="IMP526" s="70"/>
      <c r="IMQ526" s="60"/>
      <c r="IMR526" s="61"/>
      <c r="IMS526" s="70"/>
      <c r="IMT526" s="70"/>
      <c r="IMU526" s="60"/>
      <c r="IMV526" s="61"/>
      <c r="IMW526" s="70"/>
      <c r="IMX526" s="70"/>
      <c r="IMY526" s="60"/>
      <c r="IMZ526" s="61"/>
      <c r="INA526" s="70"/>
      <c r="INB526" s="70"/>
      <c r="INC526" s="60"/>
      <c r="IND526" s="61"/>
      <c r="INE526" s="70"/>
      <c r="INF526" s="70"/>
      <c r="ING526" s="60"/>
      <c r="INH526" s="61"/>
      <c r="INI526" s="70"/>
      <c r="INJ526" s="70"/>
      <c r="INK526" s="60"/>
      <c r="INL526" s="61"/>
      <c r="INM526" s="70"/>
      <c r="INN526" s="70"/>
      <c r="INO526" s="60"/>
      <c r="INP526" s="61"/>
      <c r="INQ526" s="70"/>
      <c r="INR526" s="70"/>
      <c r="INS526" s="60"/>
      <c r="INT526" s="61"/>
      <c r="INU526" s="70"/>
      <c r="INV526" s="70"/>
      <c r="INW526" s="60"/>
      <c r="INX526" s="61"/>
      <c r="INY526" s="70"/>
      <c r="INZ526" s="70"/>
      <c r="IOA526" s="60"/>
      <c r="IOB526" s="61"/>
      <c r="IOC526" s="70"/>
      <c r="IOD526" s="70"/>
      <c r="IOE526" s="60"/>
      <c r="IOF526" s="61"/>
      <c r="IOG526" s="70"/>
      <c r="IOH526" s="70"/>
      <c r="IOI526" s="60"/>
      <c r="IOJ526" s="61"/>
      <c r="IOK526" s="70"/>
      <c r="IOL526" s="70"/>
      <c r="IOM526" s="60"/>
      <c r="ION526" s="61"/>
      <c r="IOO526" s="70"/>
      <c r="IOP526" s="70"/>
      <c r="IOQ526" s="60"/>
      <c r="IOR526" s="61"/>
      <c r="IOS526" s="70"/>
      <c r="IOT526" s="70"/>
      <c r="IOU526" s="60"/>
      <c r="IOV526" s="61"/>
      <c r="IOW526" s="70"/>
      <c r="IOX526" s="70"/>
      <c r="IOY526" s="60"/>
      <c r="IOZ526" s="61"/>
      <c r="IPA526" s="70"/>
      <c r="IPB526" s="70"/>
      <c r="IPC526" s="60"/>
      <c r="IPD526" s="61"/>
      <c r="IPE526" s="70"/>
      <c r="IPF526" s="70"/>
      <c r="IPG526" s="60"/>
      <c r="IPH526" s="61"/>
      <c r="IPI526" s="70"/>
      <c r="IPJ526" s="70"/>
      <c r="IPK526" s="60"/>
      <c r="IPL526" s="61"/>
      <c r="IPM526" s="70"/>
      <c r="IPN526" s="70"/>
      <c r="IPO526" s="60"/>
      <c r="IPP526" s="61"/>
      <c r="IPQ526" s="70"/>
      <c r="IPR526" s="70"/>
      <c r="IPS526" s="60"/>
      <c r="IPT526" s="61"/>
      <c r="IPU526" s="70"/>
      <c r="IPV526" s="70"/>
      <c r="IPW526" s="60"/>
      <c r="IPX526" s="61"/>
      <c r="IPY526" s="70"/>
      <c r="IPZ526" s="70"/>
      <c r="IQA526" s="60"/>
      <c r="IQB526" s="61"/>
      <c r="IQC526" s="70"/>
      <c r="IQD526" s="70"/>
      <c r="IQE526" s="60"/>
      <c r="IQF526" s="61"/>
      <c r="IQG526" s="70"/>
      <c r="IQH526" s="70"/>
      <c r="IQI526" s="60"/>
      <c r="IQJ526" s="61"/>
      <c r="IQK526" s="70"/>
      <c r="IQL526" s="70"/>
      <c r="IQM526" s="60"/>
      <c r="IQN526" s="61"/>
      <c r="IQO526" s="70"/>
      <c r="IQP526" s="70"/>
      <c r="IQQ526" s="60"/>
      <c r="IQR526" s="61"/>
      <c r="IQS526" s="70"/>
      <c r="IQT526" s="70"/>
      <c r="IQU526" s="60"/>
      <c r="IQV526" s="61"/>
      <c r="IQW526" s="70"/>
      <c r="IQX526" s="70"/>
      <c r="IQY526" s="60"/>
      <c r="IQZ526" s="61"/>
      <c r="IRA526" s="70"/>
      <c r="IRB526" s="70"/>
      <c r="IRC526" s="60"/>
      <c r="IRD526" s="61"/>
      <c r="IRE526" s="70"/>
      <c r="IRF526" s="70"/>
      <c r="IRG526" s="60"/>
      <c r="IRH526" s="61"/>
      <c r="IRI526" s="70"/>
      <c r="IRJ526" s="70"/>
      <c r="IRK526" s="60"/>
      <c r="IRL526" s="61"/>
      <c r="IRM526" s="70"/>
      <c r="IRN526" s="70"/>
      <c r="IRO526" s="60"/>
      <c r="IRP526" s="61"/>
      <c r="IRQ526" s="70"/>
      <c r="IRR526" s="70"/>
      <c r="IRS526" s="60"/>
      <c r="IRT526" s="61"/>
      <c r="IRU526" s="70"/>
      <c r="IRV526" s="70"/>
      <c r="IRW526" s="60"/>
      <c r="IRX526" s="61"/>
      <c r="IRY526" s="70"/>
      <c r="IRZ526" s="70"/>
      <c r="ISA526" s="60"/>
      <c r="ISB526" s="61"/>
      <c r="ISC526" s="70"/>
      <c r="ISD526" s="70"/>
      <c r="ISE526" s="60"/>
      <c r="ISF526" s="61"/>
      <c r="ISG526" s="70"/>
      <c r="ISH526" s="70"/>
      <c r="ISI526" s="60"/>
      <c r="ISJ526" s="61"/>
      <c r="ISK526" s="70"/>
      <c r="ISL526" s="70"/>
      <c r="ISM526" s="60"/>
      <c r="ISN526" s="61"/>
      <c r="ISO526" s="70"/>
      <c r="ISP526" s="70"/>
      <c r="ISQ526" s="60"/>
      <c r="ISR526" s="61"/>
      <c r="ISS526" s="70"/>
      <c r="IST526" s="70"/>
      <c r="ISU526" s="60"/>
      <c r="ISV526" s="61"/>
      <c r="ISW526" s="70"/>
      <c r="ISX526" s="70"/>
      <c r="ISY526" s="60"/>
      <c r="ISZ526" s="61"/>
      <c r="ITA526" s="70"/>
      <c r="ITB526" s="70"/>
      <c r="ITC526" s="60"/>
      <c r="ITD526" s="61"/>
      <c r="ITE526" s="70"/>
      <c r="ITF526" s="70"/>
      <c r="ITG526" s="60"/>
      <c r="ITH526" s="61"/>
      <c r="ITI526" s="70"/>
      <c r="ITJ526" s="70"/>
      <c r="ITK526" s="60"/>
      <c r="ITL526" s="61"/>
      <c r="ITM526" s="70"/>
      <c r="ITN526" s="70"/>
      <c r="ITO526" s="60"/>
      <c r="ITP526" s="61"/>
      <c r="ITQ526" s="70"/>
      <c r="ITR526" s="70"/>
      <c r="ITS526" s="60"/>
      <c r="ITT526" s="61"/>
      <c r="ITU526" s="70"/>
      <c r="ITV526" s="70"/>
      <c r="ITW526" s="60"/>
      <c r="ITX526" s="61"/>
      <c r="ITY526" s="70"/>
      <c r="ITZ526" s="70"/>
      <c r="IUA526" s="60"/>
      <c r="IUB526" s="61"/>
      <c r="IUC526" s="70"/>
      <c r="IUD526" s="70"/>
      <c r="IUE526" s="60"/>
      <c r="IUF526" s="61"/>
      <c r="IUG526" s="70"/>
      <c r="IUH526" s="70"/>
      <c r="IUI526" s="60"/>
      <c r="IUJ526" s="61"/>
      <c r="IUK526" s="70"/>
      <c r="IUL526" s="70"/>
      <c r="IUM526" s="60"/>
      <c r="IUN526" s="61"/>
      <c r="IUO526" s="70"/>
      <c r="IUP526" s="70"/>
      <c r="IUQ526" s="60"/>
      <c r="IUR526" s="61"/>
      <c r="IUS526" s="70"/>
      <c r="IUT526" s="70"/>
      <c r="IUU526" s="60"/>
      <c r="IUV526" s="61"/>
      <c r="IUW526" s="70"/>
      <c r="IUX526" s="70"/>
      <c r="IUY526" s="60"/>
      <c r="IUZ526" s="61"/>
      <c r="IVA526" s="70"/>
      <c r="IVB526" s="70"/>
      <c r="IVC526" s="60"/>
      <c r="IVD526" s="61"/>
      <c r="IVE526" s="70"/>
      <c r="IVF526" s="70"/>
      <c r="IVG526" s="60"/>
      <c r="IVH526" s="61"/>
      <c r="IVI526" s="70"/>
      <c r="IVJ526" s="70"/>
      <c r="IVK526" s="60"/>
      <c r="IVL526" s="61"/>
      <c r="IVM526" s="70"/>
      <c r="IVN526" s="70"/>
      <c r="IVO526" s="60"/>
      <c r="IVP526" s="61"/>
      <c r="IVQ526" s="70"/>
      <c r="IVR526" s="70"/>
      <c r="IVS526" s="60"/>
      <c r="IVT526" s="61"/>
      <c r="IVU526" s="70"/>
      <c r="IVV526" s="70"/>
      <c r="IVW526" s="60"/>
      <c r="IVX526" s="61"/>
      <c r="IVY526" s="70"/>
      <c r="IVZ526" s="70"/>
      <c r="IWA526" s="60"/>
      <c r="IWB526" s="61"/>
      <c r="IWC526" s="70"/>
      <c r="IWD526" s="70"/>
      <c r="IWE526" s="60"/>
      <c r="IWF526" s="61"/>
      <c r="IWG526" s="70"/>
      <c r="IWH526" s="70"/>
      <c r="IWI526" s="60"/>
      <c r="IWJ526" s="61"/>
      <c r="IWK526" s="70"/>
      <c r="IWL526" s="70"/>
      <c r="IWM526" s="60"/>
      <c r="IWN526" s="61"/>
      <c r="IWO526" s="70"/>
      <c r="IWP526" s="70"/>
      <c r="IWQ526" s="60"/>
      <c r="IWR526" s="61"/>
      <c r="IWS526" s="70"/>
      <c r="IWT526" s="70"/>
      <c r="IWU526" s="60"/>
      <c r="IWV526" s="61"/>
      <c r="IWW526" s="70"/>
      <c r="IWX526" s="70"/>
      <c r="IWY526" s="60"/>
      <c r="IWZ526" s="61"/>
      <c r="IXA526" s="70"/>
      <c r="IXB526" s="70"/>
      <c r="IXC526" s="60"/>
      <c r="IXD526" s="61"/>
      <c r="IXE526" s="70"/>
      <c r="IXF526" s="70"/>
      <c r="IXG526" s="60"/>
      <c r="IXH526" s="61"/>
      <c r="IXI526" s="70"/>
      <c r="IXJ526" s="70"/>
      <c r="IXK526" s="60"/>
      <c r="IXL526" s="61"/>
      <c r="IXM526" s="70"/>
      <c r="IXN526" s="70"/>
      <c r="IXO526" s="60"/>
      <c r="IXP526" s="61"/>
      <c r="IXQ526" s="70"/>
      <c r="IXR526" s="70"/>
      <c r="IXS526" s="60"/>
      <c r="IXT526" s="61"/>
      <c r="IXU526" s="70"/>
      <c r="IXV526" s="70"/>
      <c r="IXW526" s="60"/>
      <c r="IXX526" s="61"/>
      <c r="IXY526" s="70"/>
      <c r="IXZ526" s="70"/>
      <c r="IYA526" s="60"/>
      <c r="IYB526" s="61"/>
      <c r="IYC526" s="70"/>
      <c r="IYD526" s="70"/>
      <c r="IYE526" s="60"/>
      <c r="IYF526" s="61"/>
      <c r="IYG526" s="70"/>
      <c r="IYH526" s="70"/>
      <c r="IYI526" s="60"/>
      <c r="IYJ526" s="61"/>
      <c r="IYK526" s="70"/>
      <c r="IYL526" s="70"/>
      <c r="IYM526" s="60"/>
      <c r="IYN526" s="61"/>
      <c r="IYO526" s="70"/>
      <c r="IYP526" s="70"/>
      <c r="IYQ526" s="60"/>
      <c r="IYR526" s="61"/>
      <c r="IYS526" s="70"/>
      <c r="IYT526" s="70"/>
      <c r="IYU526" s="60"/>
      <c r="IYV526" s="61"/>
      <c r="IYW526" s="70"/>
      <c r="IYX526" s="70"/>
      <c r="IYY526" s="60"/>
      <c r="IYZ526" s="61"/>
      <c r="IZA526" s="70"/>
      <c r="IZB526" s="70"/>
      <c r="IZC526" s="60"/>
      <c r="IZD526" s="61"/>
      <c r="IZE526" s="70"/>
      <c r="IZF526" s="70"/>
      <c r="IZG526" s="60"/>
      <c r="IZH526" s="61"/>
      <c r="IZI526" s="70"/>
      <c r="IZJ526" s="70"/>
      <c r="IZK526" s="60"/>
      <c r="IZL526" s="61"/>
      <c r="IZM526" s="70"/>
      <c r="IZN526" s="70"/>
      <c r="IZO526" s="60"/>
      <c r="IZP526" s="61"/>
      <c r="IZQ526" s="70"/>
      <c r="IZR526" s="70"/>
      <c r="IZS526" s="60"/>
      <c r="IZT526" s="61"/>
      <c r="IZU526" s="70"/>
      <c r="IZV526" s="70"/>
      <c r="IZW526" s="60"/>
      <c r="IZX526" s="61"/>
      <c r="IZY526" s="70"/>
      <c r="IZZ526" s="70"/>
      <c r="JAA526" s="60"/>
      <c r="JAB526" s="61"/>
      <c r="JAC526" s="70"/>
      <c r="JAD526" s="70"/>
      <c r="JAE526" s="60"/>
      <c r="JAF526" s="61"/>
      <c r="JAG526" s="70"/>
      <c r="JAH526" s="70"/>
      <c r="JAI526" s="60"/>
      <c r="JAJ526" s="61"/>
      <c r="JAK526" s="70"/>
      <c r="JAL526" s="70"/>
      <c r="JAM526" s="60"/>
      <c r="JAN526" s="61"/>
      <c r="JAO526" s="70"/>
      <c r="JAP526" s="70"/>
      <c r="JAQ526" s="60"/>
      <c r="JAR526" s="61"/>
      <c r="JAS526" s="70"/>
      <c r="JAT526" s="70"/>
      <c r="JAU526" s="60"/>
      <c r="JAV526" s="61"/>
      <c r="JAW526" s="70"/>
      <c r="JAX526" s="70"/>
      <c r="JAY526" s="60"/>
      <c r="JAZ526" s="61"/>
      <c r="JBA526" s="70"/>
      <c r="JBB526" s="70"/>
      <c r="JBC526" s="60"/>
      <c r="JBD526" s="61"/>
      <c r="JBE526" s="70"/>
      <c r="JBF526" s="70"/>
      <c r="JBG526" s="60"/>
      <c r="JBH526" s="61"/>
      <c r="JBI526" s="70"/>
      <c r="JBJ526" s="70"/>
      <c r="JBK526" s="60"/>
      <c r="JBL526" s="61"/>
      <c r="JBM526" s="70"/>
      <c r="JBN526" s="70"/>
      <c r="JBO526" s="60"/>
      <c r="JBP526" s="61"/>
      <c r="JBQ526" s="70"/>
      <c r="JBR526" s="70"/>
      <c r="JBS526" s="60"/>
      <c r="JBT526" s="61"/>
      <c r="JBU526" s="70"/>
      <c r="JBV526" s="70"/>
      <c r="JBW526" s="60"/>
      <c r="JBX526" s="61"/>
      <c r="JBY526" s="70"/>
      <c r="JBZ526" s="70"/>
      <c r="JCA526" s="60"/>
      <c r="JCB526" s="61"/>
      <c r="JCC526" s="70"/>
      <c r="JCD526" s="70"/>
      <c r="JCE526" s="60"/>
      <c r="JCF526" s="61"/>
      <c r="JCG526" s="70"/>
      <c r="JCH526" s="70"/>
      <c r="JCI526" s="60"/>
      <c r="JCJ526" s="61"/>
      <c r="JCK526" s="70"/>
      <c r="JCL526" s="70"/>
      <c r="JCM526" s="60"/>
      <c r="JCN526" s="61"/>
      <c r="JCO526" s="70"/>
      <c r="JCP526" s="70"/>
      <c r="JCQ526" s="60"/>
      <c r="JCR526" s="61"/>
      <c r="JCS526" s="70"/>
      <c r="JCT526" s="70"/>
      <c r="JCU526" s="60"/>
      <c r="JCV526" s="61"/>
      <c r="JCW526" s="70"/>
      <c r="JCX526" s="70"/>
      <c r="JCY526" s="60"/>
      <c r="JCZ526" s="61"/>
      <c r="JDA526" s="70"/>
      <c r="JDB526" s="70"/>
      <c r="JDC526" s="60"/>
      <c r="JDD526" s="61"/>
      <c r="JDE526" s="70"/>
      <c r="JDF526" s="70"/>
      <c r="JDG526" s="60"/>
      <c r="JDH526" s="61"/>
      <c r="JDI526" s="70"/>
      <c r="JDJ526" s="70"/>
      <c r="JDK526" s="60"/>
      <c r="JDL526" s="61"/>
      <c r="JDM526" s="70"/>
      <c r="JDN526" s="70"/>
      <c r="JDO526" s="60"/>
      <c r="JDP526" s="61"/>
      <c r="JDQ526" s="70"/>
      <c r="JDR526" s="70"/>
      <c r="JDS526" s="60"/>
      <c r="JDT526" s="61"/>
      <c r="JDU526" s="70"/>
      <c r="JDV526" s="70"/>
      <c r="JDW526" s="60"/>
      <c r="JDX526" s="61"/>
      <c r="JDY526" s="70"/>
      <c r="JDZ526" s="70"/>
      <c r="JEA526" s="60"/>
      <c r="JEB526" s="61"/>
      <c r="JEC526" s="70"/>
      <c r="JED526" s="70"/>
      <c r="JEE526" s="60"/>
      <c r="JEF526" s="61"/>
      <c r="JEG526" s="70"/>
      <c r="JEH526" s="70"/>
      <c r="JEI526" s="60"/>
      <c r="JEJ526" s="61"/>
      <c r="JEK526" s="70"/>
      <c r="JEL526" s="70"/>
      <c r="JEM526" s="60"/>
      <c r="JEN526" s="61"/>
      <c r="JEO526" s="70"/>
      <c r="JEP526" s="70"/>
      <c r="JEQ526" s="60"/>
      <c r="JER526" s="61"/>
      <c r="JES526" s="70"/>
      <c r="JET526" s="70"/>
      <c r="JEU526" s="60"/>
      <c r="JEV526" s="61"/>
      <c r="JEW526" s="70"/>
      <c r="JEX526" s="70"/>
      <c r="JEY526" s="60"/>
      <c r="JEZ526" s="61"/>
      <c r="JFA526" s="70"/>
      <c r="JFB526" s="70"/>
      <c r="JFC526" s="60"/>
      <c r="JFD526" s="61"/>
      <c r="JFE526" s="70"/>
      <c r="JFF526" s="70"/>
      <c r="JFG526" s="60"/>
      <c r="JFH526" s="61"/>
      <c r="JFI526" s="70"/>
      <c r="JFJ526" s="70"/>
      <c r="JFK526" s="60"/>
      <c r="JFL526" s="61"/>
      <c r="JFM526" s="70"/>
      <c r="JFN526" s="70"/>
      <c r="JFO526" s="60"/>
      <c r="JFP526" s="61"/>
      <c r="JFQ526" s="70"/>
      <c r="JFR526" s="70"/>
      <c r="JFS526" s="60"/>
      <c r="JFT526" s="61"/>
      <c r="JFU526" s="70"/>
      <c r="JFV526" s="70"/>
      <c r="JFW526" s="60"/>
      <c r="JFX526" s="61"/>
      <c r="JFY526" s="70"/>
      <c r="JFZ526" s="70"/>
      <c r="JGA526" s="60"/>
      <c r="JGB526" s="61"/>
      <c r="JGC526" s="70"/>
      <c r="JGD526" s="70"/>
      <c r="JGE526" s="60"/>
      <c r="JGF526" s="61"/>
      <c r="JGG526" s="70"/>
      <c r="JGH526" s="70"/>
      <c r="JGI526" s="60"/>
      <c r="JGJ526" s="61"/>
      <c r="JGK526" s="70"/>
      <c r="JGL526" s="70"/>
      <c r="JGM526" s="60"/>
      <c r="JGN526" s="61"/>
      <c r="JGO526" s="70"/>
      <c r="JGP526" s="70"/>
      <c r="JGQ526" s="60"/>
      <c r="JGR526" s="61"/>
      <c r="JGS526" s="70"/>
      <c r="JGT526" s="70"/>
      <c r="JGU526" s="60"/>
      <c r="JGV526" s="61"/>
      <c r="JGW526" s="70"/>
      <c r="JGX526" s="70"/>
      <c r="JGY526" s="60"/>
      <c r="JGZ526" s="61"/>
      <c r="JHA526" s="70"/>
      <c r="JHB526" s="70"/>
      <c r="JHC526" s="60"/>
      <c r="JHD526" s="61"/>
      <c r="JHE526" s="70"/>
      <c r="JHF526" s="70"/>
      <c r="JHG526" s="60"/>
      <c r="JHH526" s="61"/>
      <c r="JHI526" s="70"/>
      <c r="JHJ526" s="70"/>
      <c r="JHK526" s="60"/>
      <c r="JHL526" s="61"/>
      <c r="JHM526" s="70"/>
      <c r="JHN526" s="70"/>
      <c r="JHO526" s="60"/>
      <c r="JHP526" s="61"/>
      <c r="JHQ526" s="70"/>
      <c r="JHR526" s="70"/>
      <c r="JHS526" s="60"/>
      <c r="JHT526" s="61"/>
      <c r="JHU526" s="70"/>
      <c r="JHV526" s="70"/>
      <c r="JHW526" s="60"/>
      <c r="JHX526" s="61"/>
      <c r="JHY526" s="70"/>
      <c r="JHZ526" s="70"/>
      <c r="JIA526" s="60"/>
      <c r="JIB526" s="61"/>
      <c r="JIC526" s="70"/>
      <c r="JID526" s="70"/>
      <c r="JIE526" s="60"/>
      <c r="JIF526" s="61"/>
      <c r="JIG526" s="70"/>
      <c r="JIH526" s="70"/>
      <c r="JII526" s="60"/>
      <c r="JIJ526" s="61"/>
      <c r="JIK526" s="70"/>
      <c r="JIL526" s="70"/>
      <c r="JIM526" s="60"/>
      <c r="JIN526" s="61"/>
      <c r="JIO526" s="70"/>
      <c r="JIP526" s="70"/>
      <c r="JIQ526" s="60"/>
      <c r="JIR526" s="61"/>
      <c r="JIS526" s="70"/>
      <c r="JIT526" s="70"/>
      <c r="JIU526" s="60"/>
      <c r="JIV526" s="61"/>
      <c r="JIW526" s="70"/>
      <c r="JIX526" s="70"/>
      <c r="JIY526" s="60"/>
      <c r="JIZ526" s="61"/>
      <c r="JJA526" s="70"/>
      <c r="JJB526" s="70"/>
      <c r="JJC526" s="60"/>
      <c r="JJD526" s="61"/>
      <c r="JJE526" s="70"/>
      <c r="JJF526" s="70"/>
      <c r="JJG526" s="60"/>
      <c r="JJH526" s="61"/>
      <c r="JJI526" s="70"/>
      <c r="JJJ526" s="70"/>
      <c r="JJK526" s="60"/>
      <c r="JJL526" s="61"/>
      <c r="JJM526" s="70"/>
      <c r="JJN526" s="70"/>
      <c r="JJO526" s="60"/>
      <c r="JJP526" s="61"/>
      <c r="JJQ526" s="70"/>
      <c r="JJR526" s="70"/>
      <c r="JJS526" s="60"/>
      <c r="JJT526" s="61"/>
      <c r="JJU526" s="70"/>
      <c r="JJV526" s="70"/>
      <c r="JJW526" s="60"/>
      <c r="JJX526" s="61"/>
      <c r="JJY526" s="70"/>
      <c r="JJZ526" s="70"/>
      <c r="JKA526" s="60"/>
      <c r="JKB526" s="61"/>
      <c r="JKC526" s="70"/>
      <c r="JKD526" s="70"/>
      <c r="JKE526" s="60"/>
      <c r="JKF526" s="61"/>
      <c r="JKG526" s="70"/>
      <c r="JKH526" s="70"/>
      <c r="JKI526" s="60"/>
      <c r="JKJ526" s="61"/>
      <c r="JKK526" s="70"/>
      <c r="JKL526" s="70"/>
      <c r="JKM526" s="60"/>
      <c r="JKN526" s="61"/>
      <c r="JKO526" s="70"/>
      <c r="JKP526" s="70"/>
      <c r="JKQ526" s="60"/>
      <c r="JKR526" s="61"/>
      <c r="JKS526" s="70"/>
      <c r="JKT526" s="70"/>
      <c r="JKU526" s="60"/>
      <c r="JKV526" s="61"/>
      <c r="JKW526" s="70"/>
      <c r="JKX526" s="70"/>
      <c r="JKY526" s="60"/>
      <c r="JKZ526" s="61"/>
      <c r="JLA526" s="70"/>
      <c r="JLB526" s="70"/>
      <c r="JLC526" s="60"/>
      <c r="JLD526" s="61"/>
      <c r="JLE526" s="70"/>
      <c r="JLF526" s="70"/>
      <c r="JLG526" s="60"/>
      <c r="JLH526" s="61"/>
      <c r="JLI526" s="70"/>
      <c r="JLJ526" s="70"/>
      <c r="JLK526" s="60"/>
      <c r="JLL526" s="61"/>
      <c r="JLM526" s="70"/>
      <c r="JLN526" s="70"/>
      <c r="JLO526" s="60"/>
      <c r="JLP526" s="61"/>
      <c r="JLQ526" s="70"/>
      <c r="JLR526" s="70"/>
      <c r="JLS526" s="60"/>
      <c r="JLT526" s="61"/>
      <c r="JLU526" s="70"/>
      <c r="JLV526" s="70"/>
      <c r="JLW526" s="60"/>
      <c r="JLX526" s="61"/>
      <c r="JLY526" s="70"/>
      <c r="JLZ526" s="70"/>
      <c r="JMA526" s="60"/>
      <c r="JMB526" s="61"/>
      <c r="JMC526" s="70"/>
      <c r="JMD526" s="70"/>
      <c r="JME526" s="60"/>
      <c r="JMF526" s="61"/>
      <c r="JMG526" s="70"/>
      <c r="JMH526" s="70"/>
      <c r="JMI526" s="60"/>
      <c r="JMJ526" s="61"/>
      <c r="JMK526" s="70"/>
      <c r="JML526" s="70"/>
      <c r="JMM526" s="60"/>
      <c r="JMN526" s="61"/>
      <c r="JMO526" s="70"/>
      <c r="JMP526" s="70"/>
      <c r="JMQ526" s="60"/>
      <c r="JMR526" s="61"/>
      <c r="JMS526" s="70"/>
      <c r="JMT526" s="70"/>
      <c r="JMU526" s="60"/>
      <c r="JMV526" s="61"/>
      <c r="JMW526" s="70"/>
      <c r="JMX526" s="70"/>
      <c r="JMY526" s="60"/>
      <c r="JMZ526" s="61"/>
      <c r="JNA526" s="70"/>
      <c r="JNB526" s="70"/>
      <c r="JNC526" s="60"/>
      <c r="JND526" s="61"/>
      <c r="JNE526" s="70"/>
      <c r="JNF526" s="70"/>
      <c r="JNG526" s="60"/>
      <c r="JNH526" s="61"/>
      <c r="JNI526" s="70"/>
      <c r="JNJ526" s="70"/>
      <c r="JNK526" s="60"/>
      <c r="JNL526" s="61"/>
      <c r="JNM526" s="70"/>
      <c r="JNN526" s="70"/>
      <c r="JNO526" s="60"/>
      <c r="JNP526" s="61"/>
      <c r="JNQ526" s="70"/>
      <c r="JNR526" s="70"/>
      <c r="JNS526" s="60"/>
      <c r="JNT526" s="61"/>
      <c r="JNU526" s="70"/>
      <c r="JNV526" s="70"/>
      <c r="JNW526" s="60"/>
      <c r="JNX526" s="61"/>
      <c r="JNY526" s="70"/>
      <c r="JNZ526" s="70"/>
      <c r="JOA526" s="60"/>
      <c r="JOB526" s="61"/>
      <c r="JOC526" s="70"/>
      <c r="JOD526" s="70"/>
      <c r="JOE526" s="60"/>
      <c r="JOF526" s="61"/>
      <c r="JOG526" s="70"/>
      <c r="JOH526" s="70"/>
      <c r="JOI526" s="60"/>
      <c r="JOJ526" s="61"/>
      <c r="JOK526" s="70"/>
      <c r="JOL526" s="70"/>
      <c r="JOM526" s="60"/>
      <c r="JON526" s="61"/>
      <c r="JOO526" s="70"/>
      <c r="JOP526" s="70"/>
      <c r="JOQ526" s="60"/>
      <c r="JOR526" s="61"/>
      <c r="JOS526" s="70"/>
      <c r="JOT526" s="70"/>
      <c r="JOU526" s="60"/>
      <c r="JOV526" s="61"/>
      <c r="JOW526" s="70"/>
      <c r="JOX526" s="70"/>
      <c r="JOY526" s="60"/>
      <c r="JOZ526" s="61"/>
      <c r="JPA526" s="70"/>
      <c r="JPB526" s="70"/>
      <c r="JPC526" s="60"/>
      <c r="JPD526" s="61"/>
      <c r="JPE526" s="70"/>
      <c r="JPF526" s="70"/>
      <c r="JPG526" s="60"/>
      <c r="JPH526" s="61"/>
      <c r="JPI526" s="70"/>
      <c r="JPJ526" s="70"/>
      <c r="JPK526" s="60"/>
      <c r="JPL526" s="61"/>
      <c r="JPM526" s="70"/>
      <c r="JPN526" s="70"/>
      <c r="JPO526" s="60"/>
      <c r="JPP526" s="61"/>
      <c r="JPQ526" s="70"/>
      <c r="JPR526" s="70"/>
      <c r="JPS526" s="60"/>
      <c r="JPT526" s="61"/>
      <c r="JPU526" s="70"/>
      <c r="JPV526" s="70"/>
      <c r="JPW526" s="60"/>
      <c r="JPX526" s="61"/>
      <c r="JPY526" s="70"/>
      <c r="JPZ526" s="70"/>
      <c r="JQA526" s="60"/>
      <c r="JQB526" s="61"/>
      <c r="JQC526" s="70"/>
      <c r="JQD526" s="70"/>
      <c r="JQE526" s="60"/>
      <c r="JQF526" s="61"/>
      <c r="JQG526" s="70"/>
      <c r="JQH526" s="70"/>
      <c r="JQI526" s="60"/>
      <c r="JQJ526" s="61"/>
      <c r="JQK526" s="70"/>
      <c r="JQL526" s="70"/>
      <c r="JQM526" s="60"/>
      <c r="JQN526" s="61"/>
      <c r="JQO526" s="70"/>
      <c r="JQP526" s="70"/>
      <c r="JQQ526" s="60"/>
      <c r="JQR526" s="61"/>
      <c r="JQS526" s="70"/>
      <c r="JQT526" s="70"/>
      <c r="JQU526" s="60"/>
      <c r="JQV526" s="61"/>
      <c r="JQW526" s="70"/>
      <c r="JQX526" s="70"/>
      <c r="JQY526" s="60"/>
      <c r="JQZ526" s="61"/>
      <c r="JRA526" s="70"/>
      <c r="JRB526" s="70"/>
      <c r="JRC526" s="60"/>
      <c r="JRD526" s="61"/>
      <c r="JRE526" s="70"/>
      <c r="JRF526" s="70"/>
      <c r="JRG526" s="60"/>
      <c r="JRH526" s="61"/>
      <c r="JRI526" s="70"/>
      <c r="JRJ526" s="70"/>
      <c r="JRK526" s="60"/>
      <c r="JRL526" s="61"/>
      <c r="JRM526" s="70"/>
      <c r="JRN526" s="70"/>
      <c r="JRO526" s="60"/>
      <c r="JRP526" s="61"/>
      <c r="JRQ526" s="70"/>
      <c r="JRR526" s="70"/>
      <c r="JRS526" s="60"/>
      <c r="JRT526" s="61"/>
      <c r="JRU526" s="70"/>
      <c r="JRV526" s="70"/>
      <c r="JRW526" s="60"/>
      <c r="JRX526" s="61"/>
      <c r="JRY526" s="70"/>
      <c r="JRZ526" s="70"/>
      <c r="JSA526" s="60"/>
      <c r="JSB526" s="61"/>
      <c r="JSC526" s="70"/>
      <c r="JSD526" s="70"/>
      <c r="JSE526" s="60"/>
      <c r="JSF526" s="61"/>
      <c r="JSG526" s="70"/>
      <c r="JSH526" s="70"/>
      <c r="JSI526" s="60"/>
      <c r="JSJ526" s="61"/>
      <c r="JSK526" s="70"/>
      <c r="JSL526" s="70"/>
      <c r="JSM526" s="60"/>
      <c r="JSN526" s="61"/>
      <c r="JSO526" s="70"/>
      <c r="JSP526" s="70"/>
      <c r="JSQ526" s="60"/>
      <c r="JSR526" s="61"/>
      <c r="JSS526" s="70"/>
      <c r="JST526" s="70"/>
      <c r="JSU526" s="60"/>
      <c r="JSV526" s="61"/>
      <c r="JSW526" s="70"/>
      <c r="JSX526" s="70"/>
      <c r="JSY526" s="60"/>
      <c r="JSZ526" s="61"/>
      <c r="JTA526" s="70"/>
      <c r="JTB526" s="70"/>
      <c r="JTC526" s="60"/>
      <c r="JTD526" s="61"/>
      <c r="JTE526" s="70"/>
      <c r="JTF526" s="70"/>
      <c r="JTG526" s="60"/>
      <c r="JTH526" s="61"/>
      <c r="JTI526" s="70"/>
      <c r="JTJ526" s="70"/>
      <c r="JTK526" s="60"/>
      <c r="JTL526" s="61"/>
      <c r="JTM526" s="70"/>
      <c r="JTN526" s="70"/>
      <c r="JTO526" s="60"/>
      <c r="JTP526" s="61"/>
      <c r="JTQ526" s="70"/>
      <c r="JTR526" s="70"/>
      <c r="JTS526" s="60"/>
      <c r="JTT526" s="61"/>
      <c r="JTU526" s="70"/>
      <c r="JTV526" s="70"/>
      <c r="JTW526" s="60"/>
      <c r="JTX526" s="61"/>
      <c r="JTY526" s="70"/>
      <c r="JTZ526" s="70"/>
      <c r="JUA526" s="60"/>
      <c r="JUB526" s="61"/>
      <c r="JUC526" s="70"/>
      <c r="JUD526" s="70"/>
      <c r="JUE526" s="60"/>
      <c r="JUF526" s="61"/>
      <c r="JUG526" s="70"/>
      <c r="JUH526" s="70"/>
      <c r="JUI526" s="60"/>
      <c r="JUJ526" s="61"/>
      <c r="JUK526" s="70"/>
      <c r="JUL526" s="70"/>
      <c r="JUM526" s="60"/>
      <c r="JUN526" s="61"/>
      <c r="JUO526" s="70"/>
      <c r="JUP526" s="70"/>
      <c r="JUQ526" s="60"/>
      <c r="JUR526" s="61"/>
      <c r="JUS526" s="70"/>
      <c r="JUT526" s="70"/>
      <c r="JUU526" s="60"/>
      <c r="JUV526" s="61"/>
      <c r="JUW526" s="70"/>
      <c r="JUX526" s="70"/>
      <c r="JUY526" s="60"/>
      <c r="JUZ526" s="61"/>
      <c r="JVA526" s="70"/>
      <c r="JVB526" s="70"/>
      <c r="JVC526" s="60"/>
      <c r="JVD526" s="61"/>
      <c r="JVE526" s="70"/>
      <c r="JVF526" s="70"/>
      <c r="JVG526" s="60"/>
      <c r="JVH526" s="61"/>
      <c r="JVI526" s="70"/>
      <c r="JVJ526" s="70"/>
      <c r="JVK526" s="60"/>
      <c r="JVL526" s="61"/>
      <c r="JVM526" s="70"/>
      <c r="JVN526" s="70"/>
      <c r="JVO526" s="60"/>
      <c r="JVP526" s="61"/>
      <c r="JVQ526" s="70"/>
      <c r="JVR526" s="70"/>
      <c r="JVS526" s="60"/>
      <c r="JVT526" s="61"/>
      <c r="JVU526" s="70"/>
      <c r="JVV526" s="70"/>
      <c r="JVW526" s="60"/>
      <c r="JVX526" s="61"/>
      <c r="JVY526" s="70"/>
      <c r="JVZ526" s="70"/>
      <c r="JWA526" s="60"/>
      <c r="JWB526" s="61"/>
      <c r="JWC526" s="70"/>
      <c r="JWD526" s="70"/>
      <c r="JWE526" s="60"/>
      <c r="JWF526" s="61"/>
      <c r="JWG526" s="70"/>
      <c r="JWH526" s="70"/>
      <c r="JWI526" s="60"/>
      <c r="JWJ526" s="61"/>
      <c r="JWK526" s="70"/>
      <c r="JWL526" s="70"/>
      <c r="JWM526" s="60"/>
      <c r="JWN526" s="61"/>
      <c r="JWO526" s="70"/>
      <c r="JWP526" s="70"/>
      <c r="JWQ526" s="60"/>
      <c r="JWR526" s="61"/>
      <c r="JWS526" s="70"/>
      <c r="JWT526" s="70"/>
      <c r="JWU526" s="60"/>
      <c r="JWV526" s="61"/>
      <c r="JWW526" s="70"/>
      <c r="JWX526" s="70"/>
      <c r="JWY526" s="60"/>
      <c r="JWZ526" s="61"/>
      <c r="JXA526" s="70"/>
      <c r="JXB526" s="70"/>
      <c r="JXC526" s="60"/>
      <c r="JXD526" s="61"/>
      <c r="JXE526" s="70"/>
      <c r="JXF526" s="70"/>
      <c r="JXG526" s="60"/>
      <c r="JXH526" s="61"/>
      <c r="JXI526" s="70"/>
      <c r="JXJ526" s="70"/>
      <c r="JXK526" s="60"/>
      <c r="JXL526" s="61"/>
      <c r="JXM526" s="70"/>
      <c r="JXN526" s="70"/>
      <c r="JXO526" s="60"/>
      <c r="JXP526" s="61"/>
      <c r="JXQ526" s="70"/>
      <c r="JXR526" s="70"/>
      <c r="JXS526" s="60"/>
      <c r="JXT526" s="61"/>
      <c r="JXU526" s="70"/>
      <c r="JXV526" s="70"/>
      <c r="JXW526" s="60"/>
      <c r="JXX526" s="61"/>
      <c r="JXY526" s="70"/>
      <c r="JXZ526" s="70"/>
      <c r="JYA526" s="60"/>
      <c r="JYB526" s="61"/>
      <c r="JYC526" s="70"/>
      <c r="JYD526" s="70"/>
      <c r="JYE526" s="60"/>
      <c r="JYF526" s="61"/>
      <c r="JYG526" s="70"/>
      <c r="JYH526" s="70"/>
      <c r="JYI526" s="60"/>
      <c r="JYJ526" s="61"/>
      <c r="JYK526" s="70"/>
      <c r="JYL526" s="70"/>
      <c r="JYM526" s="60"/>
      <c r="JYN526" s="61"/>
      <c r="JYO526" s="70"/>
      <c r="JYP526" s="70"/>
      <c r="JYQ526" s="60"/>
      <c r="JYR526" s="61"/>
      <c r="JYS526" s="70"/>
      <c r="JYT526" s="70"/>
      <c r="JYU526" s="60"/>
      <c r="JYV526" s="61"/>
      <c r="JYW526" s="70"/>
      <c r="JYX526" s="70"/>
      <c r="JYY526" s="60"/>
      <c r="JYZ526" s="61"/>
      <c r="JZA526" s="70"/>
      <c r="JZB526" s="70"/>
      <c r="JZC526" s="60"/>
      <c r="JZD526" s="61"/>
      <c r="JZE526" s="70"/>
      <c r="JZF526" s="70"/>
      <c r="JZG526" s="60"/>
      <c r="JZH526" s="61"/>
      <c r="JZI526" s="70"/>
      <c r="JZJ526" s="70"/>
      <c r="JZK526" s="60"/>
      <c r="JZL526" s="61"/>
      <c r="JZM526" s="70"/>
      <c r="JZN526" s="70"/>
      <c r="JZO526" s="60"/>
      <c r="JZP526" s="61"/>
      <c r="JZQ526" s="70"/>
      <c r="JZR526" s="70"/>
      <c r="JZS526" s="60"/>
      <c r="JZT526" s="61"/>
      <c r="JZU526" s="70"/>
      <c r="JZV526" s="70"/>
      <c r="JZW526" s="60"/>
      <c r="JZX526" s="61"/>
      <c r="JZY526" s="70"/>
      <c r="JZZ526" s="70"/>
      <c r="KAA526" s="60"/>
      <c r="KAB526" s="61"/>
      <c r="KAC526" s="70"/>
      <c r="KAD526" s="70"/>
      <c r="KAE526" s="60"/>
      <c r="KAF526" s="61"/>
      <c r="KAG526" s="70"/>
      <c r="KAH526" s="70"/>
      <c r="KAI526" s="60"/>
      <c r="KAJ526" s="61"/>
      <c r="KAK526" s="70"/>
      <c r="KAL526" s="70"/>
      <c r="KAM526" s="60"/>
      <c r="KAN526" s="61"/>
      <c r="KAO526" s="70"/>
      <c r="KAP526" s="70"/>
      <c r="KAQ526" s="60"/>
      <c r="KAR526" s="61"/>
      <c r="KAS526" s="70"/>
      <c r="KAT526" s="70"/>
      <c r="KAU526" s="60"/>
      <c r="KAV526" s="61"/>
      <c r="KAW526" s="70"/>
      <c r="KAX526" s="70"/>
      <c r="KAY526" s="60"/>
      <c r="KAZ526" s="61"/>
      <c r="KBA526" s="70"/>
      <c r="KBB526" s="70"/>
      <c r="KBC526" s="60"/>
      <c r="KBD526" s="61"/>
      <c r="KBE526" s="70"/>
      <c r="KBF526" s="70"/>
      <c r="KBG526" s="60"/>
      <c r="KBH526" s="61"/>
      <c r="KBI526" s="70"/>
      <c r="KBJ526" s="70"/>
      <c r="KBK526" s="60"/>
      <c r="KBL526" s="61"/>
      <c r="KBM526" s="70"/>
      <c r="KBN526" s="70"/>
      <c r="KBO526" s="60"/>
      <c r="KBP526" s="61"/>
      <c r="KBQ526" s="70"/>
      <c r="KBR526" s="70"/>
      <c r="KBS526" s="60"/>
      <c r="KBT526" s="61"/>
      <c r="KBU526" s="70"/>
      <c r="KBV526" s="70"/>
      <c r="KBW526" s="60"/>
      <c r="KBX526" s="61"/>
      <c r="KBY526" s="70"/>
      <c r="KBZ526" s="70"/>
      <c r="KCA526" s="60"/>
      <c r="KCB526" s="61"/>
      <c r="KCC526" s="70"/>
      <c r="KCD526" s="70"/>
      <c r="KCE526" s="60"/>
      <c r="KCF526" s="61"/>
      <c r="KCG526" s="70"/>
      <c r="KCH526" s="70"/>
      <c r="KCI526" s="60"/>
      <c r="KCJ526" s="61"/>
      <c r="KCK526" s="70"/>
      <c r="KCL526" s="70"/>
      <c r="KCM526" s="60"/>
      <c r="KCN526" s="61"/>
      <c r="KCO526" s="70"/>
      <c r="KCP526" s="70"/>
      <c r="KCQ526" s="60"/>
      <c r="KCR526" s="61"/>
      <c r="KCS526" s="70"/>
      <c r="KCT526" s="70"/>
      <c r="KCU526" s="60"/>
      <c r="KCV526" s="61"/>
      <c r="KCW526" s="70"/>
      <c r="KCX526" s="70"/>
      <c r="KCY526" s="60"/>
      <c r="KCZ526" s="61"/>
      <c r="KDA526" s="70"/>
      <c r="KDB526" s="70"/>
      <c r="KDC526" s="60"/>
      <c r="KDD526" s="61"/>
      <c r="KDE526" s="70"/>
      <c r="KDF526" s="70"/>
      <c r="KDG526" s="60"/>
      <c r="KDH526" s="61"/>
      <c r="KDI526" s="70"/>
      <c r="KDJ526" s="70"/>
      <c r="KDK526" s="60"/>
      <c r="KDL526" s="61"/>
      <c r="KDM526" s="70"/>
      <c r="KDN526" s="70"/>
      <c r="KDO526" s="60"/>
      <c r="KDP526" s="61"/>
      <c r="KDQ526" s="70"/>
      <c r="KDR526" s="70"/>
      <c r="KDS526" s="60"/>
      <c r="KDT526" s="61"/>
      <c r="KDU526" s="70"/>
      <c r="KDV526" s="70"/>
      <c r="KDW526" s="60"/>
      <c r="KDX526" s="61"/>
      <c r="KDY526" s="70"/>
      <c r="KDZ526" s="70"/>
      <c r="KEA526" s="60"/>
      <c r="KEB526" s="61"/>
      <c r="KEC526" s="70"/>
      <c r="KED526" s="70"/>
      <c r="KEE526" s="60"/>
      <c r="KEF526" s="61"/>
      <c r="KEG526" s="70"/>
      <c r="KEH526" s="70"/>
      <c r="KEI526" s="60"/>
      <c r="KEJ526" s="61"/>
      <c r="KEK526" s="70"/>
      <c r="KEL526" s="70"/>
      <c r="KEM526" s="60"/>
      <c r="KEN526" s="61"/>
      <c r="KEO526" s="70"/>
      <c r="KEP526" s="70"/>
      <c r="KEQ526" s="60"/>
      <c r="KER526" s="61"/>
      <c r="KES526" s="70"/>
      <c r="KET526" s="70"/>
      <c r="KEU526" s="60"/>
      <c r="KEV526" s="61"/>
      <c r="KEW526" s="70"/>
      <c r="KEX526" s="70"/>
      <c r="KEY526" s="60"/>
      <c r="KEZ526" s="61"/>
      <c r="KFA526" s="70"/>
      <c r="KFB526" s="70"/>
      <c r="KFC526" s="60"/>
      <c r="KFD526" s="61"/>
      <c r="KFE526" s="70"/>
      <c r="KFF526" s="70"/>
      <c r="KFG526" s="60"/>
      <c r="KFH526" s="61"/>
      <c r="KFI526" s="70"/>
      <c r="KFJ526" s="70"/>
      <c r="KFK526" s="60"/>
      <c r="KFL526" s="61"/>
      <c r="KFM526" s="70"/>
      <c r="KFN526" s="70"/>
      <c r="KFO526" s="60"/>
      <c r="KFP526" s="61"/>
      <c r="KFQ526" s="70"/>
      <c r="KFR526" s="70"/>
      <c r="KFS526" s="60"/>
      <c r="KFT526" s="61"/>
      <c r="KFU526" s="70"/>
      <c r="KFV526" s="70"/>
      <c r="KFW526" s="60"/>
      <c r="KFX526" s="61"/>
      <c r="KFY526" s="70"/>
      <c r="KFZ526" s="70"/>
      <c r="KGA526" s="60"/>
      <c r="KGB526" s="61"/>
      <c r="KGC526" s="70"/>
      <c r="KGD526" s="70"/>
      <c r="KGE526" s="60"/>
      <c r="KGF526" s="61"/>
      <c r="KGG526" s="70"/>
      <c r="KGH526" s="70"/>
      <c r="KGI526" s="60"/>
      <c r="KGJ526" s="61"/>
      <c r="KGK526" s="70"/>
      <c r="KGL526" s="70"/>
      <c r="KGM526" s="60"/>
      <c r="KGN526" s="61"/>
      <c r="KGO526" s="70"/>
      <c r="KGP526" s="70"/>
      <c r="KGQ526" s="60"/>
      <c r="KGR526" s="61"/>
      <c r="KGS526" s="70"/>
      <c r="KGT526" s="70"/>
      <c r="KGU526" s="60"/>
      <c r="KGV526" s="61"/>
      <c r="KGW526" s="70"/>
      <c r="KGX526" s="70"/>
      <c r="KGY526" s="60"/>
      <c r="KGZ526" s="61"/>
      <c r="KHA526" s="70"/>
      <c r="KHB526" s="70"/>
      <c r="KHC526" s="60"/>
      <c r="KHD526" s="61"/>
      <c r="KHE526" s="70"/>
      <c r="KHF526" s="70"/>
      <c r="KHG526" s="60"/>
      <c r="KHH526" s="61"/>
      <c r="KHI526" s="70"/>
      <c r="KHJ526" s="70"/>
      <c r="KHK526" s="60"/>
      <c r="KHL526" s="61"/>
      <c r="KHM526" s="70"/>
      <c r="KHN526" s="70"/>
      <c r="KHO526" s="60"/>
      <c r="KHP526" s="61"/>
      <c r="KHQ526" s="70"/>
      <c r="KHR526" s="70"/>
      <c r="KHS526" s="60"/>
      <c r="KHT526" s="61"/>
      <c r="KHU526" s="70"/>
      <c r="KHV526" s="70"/>
      <c r="KHW526" s="60"/>
      <c r="KHX526" s="61"/>
      <c r="KHY526" s="70"/>
      <c r="KHZ526" s="70"/>
      <c r="KIA526" s="60"/>
      <c r="KIB526" s="61"/>
      <c r="KIC526" s="70"/>
      <c r="KID526" s="70"/>
      <c r="KIE526" s="60"/>
      <c r="KIF526" s="61"/>
      <c r="KIG526" s="70"/>
      <c r="KIH526" s="70"/>
      <c r="KII526" s="60"/>
      <c r="KIJ526" s="61"/>
      <c r="KIK526" s="70"/>
      <c r="KIL526" s="70"/>
      <c r="KIM526" s="60"/>
      <c r="KIN526" s="61"/>
      <c r="KIO526" s="70"/>
      <c r="KIP526" s="70"/>
      <c r="KIQ526" s="60"/>
      <c r="KIR526" s="61"/>
      <c r="KIS526" s="70"/>
      <c r="KIT526" s="70"/>
      <c r="KIU526" s="60"/>
      <c r="KIV526" s="61"/>
      <c r="KIW526" s="70"/>
      <c r="KIX526" s="70"/>
      <c r="KIY526" s="60"/>
      <c r="KIZ526" s="61"/>
      <c r="KJA526" s="70"/>
      <c r="KJB526" s="70"/>
      <c r="KJC526" s="60"/>
      <c r="KJD526" s="61"/>
      <c r="KJE526" s="70"/>
      <c r="KJF526" s="70"/>
      <c r="KJG526" s="60"/>
      <c r="KJH526" s="61"/>
      <c r="KJI526" s="70"/>
      <c r="KJJ526" s="70"/>
      <c r="KJK526" s="60"/>
      <c r="KJL526" s="61"/>
      <c r="KJM526" s="70"/>
      <c r="KJN526" s="70"/>
      <c r="KJO526" s="60"/>
      <c r="KJP526" s="61"/>
      <c r="KJQ526" s="70"/>
      <c r="KJR526" s="70"/>
      <c r="KJS526" s="60"/>
      <c r="KJT526" s="61"/>
      <c r="KJU526" s="70"/>
      <c r="KJV526" s="70"/>
      <c r="KJW526" s="60"/>
      <c r="KJX526" s="61"/>
      <c r="KJY526" s="70"/>
      <c r="KJZ526" s="70"/>
      <c r="KKA526" s="60"/>
      <c r="KKB526" s="61"/>
      <c r="KKC526" s="70"/>
      <c r="KKD526" s="70"/>
      <c r="KKE526" s="60"/>
      <c r="KKF526" s="61"/>
      <c r="KKG526" s="70"/>
      <c r="KKH526" s="70"/>
      <c r="KKI526" s="60"/>
      <c r="KKJ526" s="61"/>
      <c r="KKK526" s="70"/>
      <c r="KKL526" s="70"/>
      <c r="KKM526" s="60"/>
      <c r="KKN526" s="61"/>
      <c r="KKO526" s="70"/>
      <c r="KKP526" s="70"/>
      <c r="KKQ526" s="60"/>
      <c r="KKR526" s="61"/>
      <c r="KKS526" s="70"/>
      <c r="KKT526" s="70"/>
      <c r="KKU526" s="60"/>
      <c r="KKV526" s="61"/>
      <c r="KKW526" s="70"/>
      <c r="KKX526" s="70"/>
      <c r="KKY526" s="60"/>
      <c r="KKZ526" s="61"/>
      <c r="KLA526" s="70"/>
      <c r="KLB526" s="70"/>
      <c r="KLC526" s="60"/>
      <c r="KLD526" s="61"/>
      <c r="KLE526" s="70"/>
      <c r="KLF526" s="70"/>
      <c r="KLG526" s="60"/>
      <c r="KLH526" s="61"/>
      <c r="KLI526" s="70"/>
      <c r="KLJ526" s="70"/>
      <c r="KLK526" s="60"/>
      <c r="KLL526" s="61"/>
      <c r="KLM526" s="70"/>
      <c r="KLN526" s="70"/>
      <c r="KLO526" s="60"/>
      <c r="KLP526" s="61"/>
      <c r="KLQ526" s="70"/>
      <c r="KLR526" s="70"/>
      <c r="KLS526" s="60"/>
      <c r="KLT526" s="61"/>
      <c r="KLU526" s="70"/>
      <c r="KLV526" s="70"/>
      <c r="KLW526" s="60"/>
      <c r="KLX526" s="61"/>
      <c r="KLY526" s="70"/>
      <c r="KLZ526" s="70"/>
      <c r="KMA526" s="60"/>
      <c r="KMB526" s="61"/>
      <c r="KMC526" s="70"/>
      <c r="KMD526" s="70"/>
      <c r="KME526" s="60"/>
      <c r="KMF526" s="61"/>
      <c r="KMG526" s="70"/>
      <c r="KMH526" s="70"/>
      <c r="KMI526" s="60"/>
      <c r="KMJ526" s="61"/>
      <c r="KMK526" s="70"/>
      <c r="KML526" s="70"/>
      <c r="KMM526" s="60"/>
      <c r="KMN526" s="61"/>
      <c r="KMO526" s="70"/>
      <c r="KMP526" s="70"/>
      <c r="KMQ526" s="60"/>
      <c r="KMR526" s="61"/>
      <c r="KMS526" s="70"/>
      <c r="KMT526" s="70"/>
      <c r="KMU526" s="60"/>
      <c r="KMV526" s="61"/>
      <c r="KMW526" s="70"/>
      <c r="KMX526" s="70"/>
      <c r="KMY526" s="60"/>
      <c r="KMZ526" s="61"/>
      <c r="KNA526" s="70"/>
      <c r="KNB526" s="70"/>
      <c r="KNC526" s="60"/>
      <c r="KND526" s="61"/>
      <c r="KNE526" s="70"/>
      <c r="KNF526" s="70"/>
      <c r="KNG526" s="60"/>
      <c r="KNH526" s="61"/>
      <c r="KNI526" s="70"/>
      <c r="KNJ526" s="70"/>
      <c r="KNK526" s="60"/>
      <c r="KNL526" s="61"/>
      <c r="KNM526" s="70"/>
      <c r="KNN526" s="70"/>
      <c r="KNO526" s="60"/>
      <c r="KNP526" s="61"/>
      <c r="KNQ526" s="70"/>
      <c r="KNR526" s="70"/>
      <c r="KNS526" s="60"/>
      <c r="KNT526" s="61"/>
      <c r="KNU526" s="70"/>
      <c r="KNV526" s="70"/>
      <c r="KNW526" s="60"/>
      <c r="KNX526" s="61"/>
      <c r="KNY526" s="70"/>
      <c r="KNZ526" s="70"/>
      <c r="KOA526" s="60"/>
      <c r="KOB526" s="61"/>
      <c r="KOC526" s="70"/>
      <c r="KOD526" s="70"/>
      <c r="KOE526" s="60"/>
      <c r="KOF526" s="61"/>
      <c r="KOG526" s="70"/>
      <c r="KOH526" s="70"/>
      <c r="KOI526" s="60"/>
      <c r="KOJ526" s="61"/>
      <c r="KOK526" s="70"/>
      <c r="KOL526" s="70"/>
      <c r="KOM526" s="60"/>
      <c r="KON526" s="61"/>
      <c r="KOO526" s="70"/>
      <c r="KOP526" s="70"/>
      <c r="KOQ526" s="60"/>
      <c r="KOR526" s="61"/>
      <c r="KOS526" s="70"/>
      <c r="KOT526" s="70"/>
      <c r="KOU526" s="60"/>
      <c r="KOV526" s="61"/>
      <c r="KOW526" s="70"/>
      <c r="KOX526" s="70"/>
      <c r="KOY526" s="60"/>
      <c r="KOZ526" s="61"/>
      <c r="KPA526" s="70"/>
      <c r="KPB526" s="70"/>
      <c r="KPC526" s="60"/>
      <c r="KPD526" s="61"/>
      <c r="KPE526" s="70"/>
      <c r="KPF526" s="70"/>
      <c r="KPG526" s="60"/>
      <c r="KPH526" s="61"/>
      <c r="KPI526" s="70"/>
      <c r="KPJ526" s="70"/>
      <c r="KPK526" s="60"/>
      <c r="KPL526" s="61"/>
      <c r="KPM526" s="70"/>
      <c r="KPN526" s="70"/>
      <c r="KPO526" s="60"/>
      <c r="KPP526" s="61"/>
      <c r="KPQ526" s="70"/>
      <c r="KPR526" s="70"/>
      <c r="KPS526" s="60"/>
      <c r="KPT526" s="61"/>
      <c r="KPU526" s="70"/>
      <c r="KPV526" s="70"/>
      <c r="KPW526" s="60"/>
      <c r="KPX526" s="61"/>
      <c r="KPY526" s="70"/>
      <c r="KPZ526" s="70"/>
      <c r="KQA526" s="60"/>
      <c r="KQB526" s="61"/>
      <c r="KQC526" s="70"/>
      <c r="KQD526" s="70"/>
      <c r="KQE526" s="60"/>
      <c r="KQF526" s="61"/>
      <c r="KQG526" s="70"/>
      <c r="KQH526" s="70"/>
      <c r="KQI526" s="60"/>
      <c r="KQJ526" s="61"/>
      <c r="KQK526" s="70"/>
      <c r="KQL526" s="70"/>
      <c r="KQM526" s="60"/>
      <c r="KQN526" s="61"/>
      <c r="KQO526" s="70"/>
      <c r="KQP526" s="70"/>
      <c r="KQQ526" s="60"/>
      <c r="KQR526" s="61"/>
      <c r="KQS526" s="70"/>
      <c r="KQT526" s="70"/>
      <c r="KQU526" s="60"/>
      <c r="KQV526" s="61"/>
      <c r="KQW526" s="70"/>
      <c r="KQX526" s="70"/>
      <c r="KQY526" s="60"/>
      <c r="KQZ526" s="61"/>
      <c r="KRA526" s="70"/>
      <c r="KRB526" s="70"/>
      <c r="KRC526" s="60"/>
      <c r="KRD526" s="61"/>
      <c r="KRE526" s="70"/>
      <c r="KRF526" s="70"/>
      <c r="KRG526" s="60"/>
      <c r="KRH526" s="61"/>
      <c r="KRI526" s="70"/>
      <c r="KRJ526" s="70"/>
      <c r="KRK526" s="60"/>
      <c r="KRL526" s="61"/>
      <c r="KRM526" s="70"/>
      <c r="KRN526" s="70"/>
      <c r="KRO526" s="60"/>
      <c r="KRP526" s="61"/>
      <c r="KRQ526" s="70"/>
      <c r="KRR526" s="70"/>
      <c r="KRS526" s="60"/>
      <c r="KRT526" s="61"/>
      <c r="KRU526" s="70"/>
      <c r="KRV526" s="70"/>
      <c r="KRW526" s="60"/>
      <c r="KRX526" s="61"/>
      <c r="KRY526" s="70"/>
      <c r="KRZ526" s="70"/>
      <c r="KSA526" s="60"/>
      <c r="KSB526" s="61"/>
      <c r="KSC526" s="70"/>
      <c r="KSD526" s="70"/>
      <c r="KSE526" s="60"/>
      <c r="KSF526" s="61"/>
      <c r="KSG526" s="70"/>
      <c r="KSH526" s="70"/>
      <c r="KSI526" s="60"/>
      <c r="KSJ526" s="61"/>
      <c r="KSK526" s="70"/>
      <c r="KSL526" s="70"/>
      <c r="KSM526" s="60"/>
      <c r="KSN526" s="61"/>
      <c r="KSO526" s="70"/>
      <c r="KSP526" s="70"/>
      <c r="KSQ526" s="60"/>
      <c r="KSR526" s="61"/>
      <c r="KSS526" s="70"/>
      <c r="KST526" s="70"/>
      <c r="KSU526" s="60"/>
      <c r="KSV526" s="61"/>
      <c r="KSW526" s="70"/>
      <c r="KSX526" s="70"/>
      <c r="KSY526" s="60"/>
      <c r="KSZ526" s="61"/>
      <c r="KTA526" s="70"/>
      <c r="KTB526" s="70"/>
      <c r="KTC526" s="60"/>
      <c r="KTD526" s="61"/>
      <c r="KTE526" s="70"/>
      <c r="KTF526" s="70"/>
      <c r="KTG526" s="60"/>
      <c r="KTH526" s="61"/>
      <c r="KTI526" s="70"/>
      <c r="KTJ526" s="70"/>
      <c r="KTK526" s="60"/>
      <c r="KTL526" s="61"/>
      <c r="KTM526" s="70"/>
      <c r="KTN526" s="70"/>
      <c r="KTO526" s="60"/>
      <c r="KTP526" s="61"/>
      <c r="KTQ526" s="70"/>
      <c r="KTR526" s="70"/>
      <c r="KTS526" s="60"/>
      <c r="KTT526" s="61"/>
      <c r="KTU526" s="70"/>
      <c r="KTV526" s="70"/>
      <c r="KTW526" s="60"/>
      <c r="KTX526" s="61"/>
      <c r="KTY526" s="70"/>
      <c r="KTZ526" s="70"/>
      <c r="KUA526" s="60"/>
      <c r="KUB526" s="61"/>
      <c r="KUC526" s="70"/>
      <c r="KUD526" s="70"/>
      <c r="KUE526" s="60"/>
      <c r="KUF526" s="61"/>
      <c r="KUG526" s="70"/>
      <c r="KUH526" s="70"/>
      <c r="KUI526" s="60"/>
      <c r="KUJ526" s="61"/>
      <c r="KUK526" s="70"/>
      <c r="KUL526" s="70"/>
      <c r="KUM526" s="60"/>
      <c r="KUN526" s="61"/>
      <c r="KUO526" s="70"/>
      <c r="KUP526" s="70"/>
      <c r="KUQ526" s="60"/>
      <c r="KUR526" s="61"/>
      <c r="KUS526" s="70"/>
      <c r="KUT526" s="70"/>
      <c r="KUU526" s="60"/>
      <c r="KUV526" s="61"/>
      <c r="KUW526" s="70"/>
      <c r="KUX526" s="70"/>
      <c r="KUY526" s="60"/>
      <c r="KUZ526" s="61"/>
      <c r="KVA526" s="70"/>
      <c r="KVB526" s="70"/>
      <c r="KVC526" s="60"/>
      <c r="KVD526" s="61"/>
      <c r="KVE526" s="70"/>
      <c r="KVF526" s="70"/>
      <c r="KVG526" s="60"/>
      <c r="KVH526" s="61"/>
      <c r="KVI526" s="70"/>
      <c r="KVJ526" s="70"/>
      <c r="KVK526" s="60"/>
      <c r="KVL526" s="61"/>
      <c r="KVM526" s="70"/>
      <c r="KVN526" s="70"/>
      <c r="KVO526" s="60"/>
      <c r="KVP526" s="61"/>
      <c r="KVQ526" s="70"/>
      <c r="KVR526" s="70"/>
      <c r="KVS526" s="60"/>
      <c r="KVT526" s="61"/>
      <c r="KVU526" s="70"/>
      <c r="KVV526" s="70"/>
      <c r="KVW526" s="60"/>
      <c r="KVX526" s="61"/>
      <c r="KVY526" s="70"/>
      <c r="KVZ526" s="70"/>
      <c r="KWA526" s="60"/>
      <c r="KWB526" s="61"/>
      <c r="KWC526" s="70"/>
      <c r="KWD526" s="70"/>
      <c r="KWE526" s="60"/>
      <c r="KWF526" s="61"/>
      <c r="KWG526" s="70"/>
      <c r="KWH526" s="70"/>
      <c r="KWI526" s="60"/>
      <c r="KWJ526" s="61"/>
      <c r="KWK526" s="70"/>
      <c r="KWL526" s="70"/>
      <c r="KWM526" s="60"/>
      <c r="KWN526" s="61"/>
      <c r="KWO526" s="70"/>
      <c r="KWP526" s="70"/>
      <c r="KWQ526" s="60"/>
      <c r="KWR526" s="61"/>
      <c r="KWS526" s="70"/>
      <c r="KWT526" s="70"/>
      <c r="KWU526" s="60"/>
      <c r="KWV526" s="61"/>
      <c r="KWW526" s="70"/>
      <c r="KWX526" s="70"/>
      <c r="KWY526" s="60"/>
      <c r="KWZ526" s="61"/>
      <c r="KXA526" s="70"/>
      <c r="KXB526" s="70"/>
      <c r="KXC526" s="60"/>
      <c r="KXD526" s="61"/>
      <c r="KXE526" s="70"/>
      <c r="KXF526" s="70"/>
      <c r="KXG526" s="60"/>
      <c r="KXH526" s="61"/>
      <c r="KXI526" s="70"/>
      <c r="KXJ526" s="70"/>
      <c r="KXK526" s="60"/>
      <c r="KXL526" s="61"/>
      <c r="KXM526" s="70"/>
      <c r="KXN526" s="70"/>
      <c r="KXO526" s="60"/>
      <c r="KXP526" s="61"/>
      <c r="KXQ526" s="70"/>
      <c r="KXR526" s="70"/>
      <c r="KXS526" s="60"/>
      <c r="KXT526" s="61"/>
      <c r="KXU526" s="70"/>
      <c r="KXV526" s="70"/>
      <c r="KXW526" s="60"/>
      <c r="KXX526" s="61"/>
      <c r="KXY526" s="70"/>
      <c r="KXZ526" s="70"/>
      <c r="KYA526" s="60"/>
      <c r="KYB526" s="61"/>
      <c r="KYC526" s="70"/>
      <c r="KYD526" s="70"/>
      <c r="KYE526" s="60"/>
      <c r="KYF526" s="61"/>
      <c r="KYG526" s="70"/>
      <c r="KYH526" s="70"/>
      <c r="KYI526" s="60"/>
      <c r="KYJ526" s="61"/>
      <c r="KYK526" s="70"/>
      <c r="KYL526" s="70"/>
      <c r="KYM526" s="60"/>
      <c r="KYN526" s="61"/>
      <c r="KYO526" s="70"/>
      <c r="KYP526" s="70"/>
      <c r="KYQ526" s="60"/>
      <c r="KYR526" s="61"/>
      <c r="KYS526" s="70"/>
      <c r="KYT526" s="70"/>
      <c r="KYU526" s="60"/>
      <c r="KYV526" s="61"/>
      <c r="KYW526" s="70"/>
      <c r="KYX526" s="70"/>
      <c r="KYY526" s="60"/>
      <c r="KYZ526" s="61"/>
      <c r="KZA526" s="70"/>
      <c r="KZB526" s="70"/>
      <c r="KZC526" s="60"/>
      <c r="KZD526" s="61"/>
      <c r="KZE526" s="70"/>
      <c r="KZF526" s="70"/>
      <c r="KZG526" s="60"/>
      <c r="KZH526" s="61"/>
      <c r="KZI526" s="70"/>
      <c r="KZJ526" s="70"/>
      <c r="KZK526" s="60"/>
      <c r="KZL526" s="61"/>
      <c r="KZM526" s="70"/>
      <c r="KZN526" s="70"/>
      <c r="KZO526" s="60"/>
      <c r="KZP526" s="61"/>
      <c r="KZQ526" s="70"/>
      <c r="KZR526" s="70"/>
      <c r="KZS526" s="60"/>
      <c r="KZT526" s="61"/>
      <c r="KZU526" s="70"/>
      <c r="KZV526" s="70"/>
      <c r="KZW526" s="60"/>
      <c r="KZX526" s="61"/>
      <c r="KZY526" s="70"/>
      <c r="KZZ526" s="70"/>
      <c r="LAA526" s="60"/>
      <c r="LAB526" s="61"/>
      <c r="LAC526" s="70"/>
      <c r="LAD526" s="70"/>
      <c r="LAE526" s="60"/>
      <c r="LAF526" s="61"/>
      <c r="LAG526" s="70"/>
      <c r="LAH526" s="70"/>
      <c r="LAI526" s="60"/>
      <c r="LAJ526" s="61"/>
      <c r="LAK526" s="70"/>
      <c r="LAL526" s="70"/>
      <c r="LAM526" s="60"/>
      <c r="LAN526" s="61"/>
      <c r="LAO526" s="70"/>
      <c r="LAP526" s="70"/>
      <c r="LAQ526" s="60"/>
      <c r="LAR526" s="61"/>
      <c r="LAS526" s="70"/>
      <c r="LAT526" s="70"/>
      <c r="LAU526" s="60"/>
      <c r="LAV526" s="61"/>
      <c r="LAW526" s="70"/>
      <c r="LAX526" s="70"/>
      <c r="LAY526" s="60"/>
      <c r="LAZ526" s="61"/>
      <c r="LBA526" s="70"/>
      <c r="LBB526" s="70"/>
      <c r="LBC526" s="60"/>
      <c r="LBD526" s="61"/>
      <c r="LBE526" s="70"/>
      <c r="LBF526" s="70"/>
      <c r="LBG526" s="60"/>
      <c r="LBH526" s="61"/>
      <c r="LBI526" s="70"/>
      <c r="LBJ526" s="70"/>
      <c r="LBK526" s="60"/>
      <c r="LBL526" s="61"/>
      <c r="LBM526" s="70"/>
      <c r="LBN526" s="70"/>
      <c r="LBO526" s="60"/>
      <c r="LBP526" s="61"/>
      <c r="LBQ526" s="70"/>
      <c r="LBR526" s="70"/>
      <c r="LBS526" s="60"/>
      <c r="LBT526" s="61"/>
      <c r="LBU526" s="70"/>
      <c r="LBV526" s="70"/>
      <c r="LBW526" s="60"/>
      <c r="LBX526" s="61"/>
      <c r="LBY526" s="70"/>
      <c r="LBZ526" s="70"/>
      <c r="LCA526" s="60"/>
      <c r="LCB526" s="61"/>
      <c r="LCC526" s="70"/>
      <c r="LCD526" s="70"/>
      <c r="LCE526" s="60"/>
      <c r="LCF526" s="61"/>
      <c r="LCG526" s="70"/>
      <c r="LCH526" s="70"/>
      <c r="LCI526" s="60"/>
      <c r="LCJ526" s="61"/>
      <c r="LCK526" s="70"/>
      <c r="LCL526" s="70"/>
      <c r="LCM526" s="60"/>
      <c r="LCN526" s="61"/>
      <c r="LCO526" s="70"/>
      <c r="LCP526" s="70"/>
      <c r="LCQ526" s="60"/>
      <c r="LCR526" s="61"/>
      <c r="LCS526" s="70"/>
      <c r="LCT526" s="70"/>
      <c r="LCU526" s="60"/>
      <c r="LCV526" s="61"/>
      <c r="LCW526" s="70"/>
      <c r="LCX526" s="70"/>
      <c r="LCY526" s="60"/>
      <c r="LCZ526" s="61"/>
      <c r="LDA526" s="70"/>
      <c r="LDB526" s="70"/>
      <c r="LDC526" s="60"/>
      <c r="LDD526" s="61"/>
      <c r="LDE526" s="70"/>
      <c r="LDF526" s="70"/>
      <c r="LDG526" s="60"/>
      <c r="LDH526" s="61"/>
      <c r="LDI526" s="70"/>
      <c r="LDJ526" s="70"/>
      <c r="LDK526" s="60"/>
      <c r="LDL526" s="61"/>
      <c r="LDM526" s="70"/>
      <c r="LDN526" s="70"/>
      <c r="LDO526" s="60"/>
      <c r="LDP526" s="61"/>
      <c r="LDQ526" s="70"/>
      <c r="LDR526" s="70"/>
      <c r="LDS526" s="60"/>
      <c r="LDT526" s="61"/>
      <c r="LDU526" s="70"/>
      <c r="LDV526" s="70"/>
      <c r="LDW526" s="60"/>
      <c r="LDX526" s="61"/>
      <c r="LDY526" s="70"/>
      <c r="LDZ526" s="70"/>
      <c r="LEA526" s="60"/>
      <c r="LEB526" s="61"/>
      <c r="LEC526" s="70"/>
      <c r="LED526" s="70"/>
      <c r="LEE526" s="60"/>
      <c r="LEF526" s="61"/>
      <c r="LEG526" s="70"/>
      <c r="LEH526" s="70"/>
      <c r="LEI526" s="60"/>
      <c r="LEJ526" s="61"/>
      <c r="LEK526" s="70"/>
      <c r="LEL526" s="70"/>
      <c r="LEM526" s="60"/>
      <c r="LEN526" s="61"/>
      <c r="LEO526" s="70"/>
      <c r="LEP526" s="70"/>
      <c r="LEQ526" s="60"/>
      <c r="LER526" s="61"/>
      <c r="LES526" s="70"/>
      <c r="LET526" s="70"/>
      <c r="LEU526" s="60"/>
      <c r="LEV526" s="61"/>
      <c r="LEW526" s="70"/>
      <c r="LEX526" s="70"/>
      <c r="LEY526" s="60"/>
      <c r="LEZ526" s="61"/>
      <c r="LFA526" s="70"/>
      <c r="LFB526" s="70"/>
      <c r="LFC526" s="60"/>
      <c r="LFD526" s="61"/>
      <c r="LFE526" s="70"/>
      <c r="LFF526" s="70"/>
      <c r="LFG526" s="60"/>
      <c r="LFH526" s="61"/>
      <c r="LFI526" s="70"/>
      <c r="LFJ526" s="70"/>
      <c r="LFK526" s="60"/>
      <c r="LFL526" s="61"/>
      <c r="LFM526" s="70"/>
      <c r="LFN526" s="70"/>
      <c r="LFO526" s="60"/>
      <c r="LFP526" s="61"/>
      <c r="LFQ526" s="70"/>
      <c r="LFR526" s="70"/>
      <c r="LFS526" s="60"/>
      <c r="LFT526" s="61"/>
      <c r="LFU526" s="70"/>
      <c r="LFV526" s="70"/>
      <c r="LFW526" s="60"/>
      <c r="LFX526" s="61"/>
      <c r="LFY526" s="70"/>
      <c r="LFZ526" s="70"/>
      <c r="LGA526" s="60"/>
      <c r="LGB526" s="61"/>
      <c r="LGC526" s="70"/>
      <c r="LGD526" s="70"/>
      <c r="LGE526" s="60"/>
      <c r="LGF526" s="61"/>
      <c r="LGG526" s="70"/>
      <c r="LGH526" s="70"/>
      <c r="LGI526" s="60"/>
      <c r="LGJ526" s="61"/>
      <c r="LGK526" s="70"/>
      <c r="LGL526" s="70"/>
      <c r="LGM526" s="60"/>
      <c r="LGN526" s="61"/>
      <c r="LGO526" s="70"/>
      <c r="LGP526" s="70"/>
      <c r="LGQ526" s="60"/>
      <c r="LGR526" s="61"/>
      <c r="LGS526" s="70"/>
      <c r="LGT526" s="70"/>
      <c r="LGU526" s="60"/>
      <c r="LGV526" s="61"/>
      <c r="LGW526" s="70"/>
      <c r="LGX526" s="70"/>
      <c r="LGY526" s="60"/>
      <c r="LGZ526" s="61"/>
      <c r="LHA526" s="70"/>
      <c r="LHB526" s="70"/>
      <c r="LHC526" s="60"/>
      <c r="LHD526" s="61"/>
      <c r="LHE526" s="70"/>
      <c r="LHF526" s="70"/>
      <c r="LHG526" s="60"/>
      <c r="LHH526" s="61"/>
      <c r="LHI526" s="70"/>
      <c r="LHJ526" s="70"/>
      <c r="LHK526" s="60"/>
      <c r="LHL526" s="61"/>
      <c r="LHM526" s="70"/>
      <c r="LHN526" s="70"/>
      <c r="LHO526" s="60"/>
      <c r="LHP526" s="61"/>
      <c r="LHQ526" s="70"/>
      <c r="LHR526" s="70"/>
      <c r="LHS526" s="60"/>
      <c r="LHT526" s="61"/>
      <c r="LHU526" s="70"/>
      <c r="LHV526" s="70"/>
      <c r="LHW526" s="60"/>
      <c r="LHX526" s="61"/>
      <c r="LHY526" s="70"/>
      <c r="LHZ526" s="70"/>
      <c r="LIA526" s="60"/>
      <c r="LIB526" s="61"/>
      <c r="LIC526" s="70"/>
      <c r="LID526" s="70"/>
      <c r="LIE526" s="60"/>
      <c r="LIF526" s="61"/>
      <c r="LIG526" s="70"/>
      <c r="LIH526" s="70"/>
      <c r="LII526" s="60"/>
      <c r="LIJ526" s="61"/>
      <c r="LIK526" s="70"/>
      <c r="LIL526" s="70"/>
      <c r="LIM526" s="60"/>
      <c r="LIN526" s="61"/>
      <c r="LIO526" s="70"/>
      <c r="LIP526" s="70"/>
      <c r="LIQ526" s="60"/>
      <c r="LIR526" s="61"/>
      <c r="LIS526" s="70"/>
      <c r="LIT526" s="70"/>
      <c r="LIU526" s="60"/>
      <c r="LIV526" s="61"/>
      <c r="LIW526" s="70"/>
      <c r="LIX526" s="70"/>
      <c r="LIY526" s="60"/>
      <c r="LIZ526" s="61"/>
      <c r="LJA526" s="70"/>
      <c r="LJB526" s="70"/>
      <c r="LJC526" s="60"/>
      <c r="LJD526" s="61"/>
      <c r="LJE526" s="70"/>
      <c r="LJF526" s="70"/>
      <c r="LJG526" s="60"/>
      <c r="LJH526" s="61"/>
      <c r="LJI526" s="70"/>
      <c r="LJJ526" s="70"/>
      <c r="LJK526" s="60"/>
      <c r="LJL526" s="61"/>
      <c r="LJM526" s="70"/>
      <c r="LJN526" s="70"/>
      <c r="LJO526" s="60"/>
      <c r="LJP526" s="61"/>
      <c r="LJQ526" s="70"/>
      <c r="LJR526" s="70"/>
      <c r="LJS526" s="60"/>
      <c r="LJT526" s="61"/>
      <c r="LJU526" s="70"/>
      <c r="LJV526" s="70"/>
      <c r="LJW526" s="60"/>
      <c r="LJX526" s="61"/>
      <c r="LJY526" s="70"/>
      <c r="LJZ526" s="70"/>
      <c r="LKA526" s="60"/>
      <c r="LKB526" s="61"/>
      <c r="LKC526" s="70"/>
      <c r="LKD526" s="70"/>
      <c r="LKE526" s="60"/>
      <c r="LKF526" s="61"/>
      <c r="LKG526" s="70"/>
      <c r="LKH526" s="70"/>
      <c r="LKI526" s="60"/>
      <c r="LKJ526" s="61"/>
      <c r="LKK526" s="70"/>
      <c r="LKL526" s="70"/>
      <c r="LKM526" s="60"/>
      <c r="LKN526" s="61"/>
      <c r="LKO526" s="70"/>
      <c r="LKP526" s="70"/>
      <c r="LKQ526" s="60"/>
      <c r="LKR526" s="61"/>
      <c r="LKS526" s="70"/>
      <c r="LKT526" s="70"/>
      <c r="LKU526" s="60"/>
      <c r="LKV526" s="61"/>
      <c r="LKW526" s="70"/>
      <c r="LKX526" s="70"/>
      <c r="LKY526" s="60"/>
      <c r="LKZ526" s="61"/>
      <c r="LLA526" s="70"/>
      <c r="LLB526" s="70"/>
      <c r="LLC526" s="60"/>
      <c r="LLD526" s="61"/>
      <c r="LLE526" s="70"/>
      <c r="LLF526" s="70"/>
      <c r="LLG526" s="60"/>
      <c r="LLH526" s="61"/>
      <c r="LLI526" s="70"/>
      <c r="LLJ526" s="70"/>
      <c r="LLK526" s="60"/>
      <c r="LLL526" s="61"/>
      <c r="LLM526" s="70"/>
      <c r="LLN526" s="70"/>
      <c r="LLO526" s="60"/>
      <c r="LLP526" s="61"/>
      <c r="LLQ526" s="70"/>
      <c r="LLR526" s="70"/>
      <c r="LLS526" s="60"/>
      <c r="LLT526" s="61"/>
      <c r="LLU526" s="70"/>
      <c r="LLV526" s="70"/>
      <c r="LLW526" s="60"/>
      <c r="LLX526" s="61"/>
      <c r="LLY526" s="70"/>
      <c r="LLZ526" s="70"/>
      <c r="LMA526" s="60"/>
      <c r="LMB526" s="61"/>
      <c r="LMC526" s="70"/>
      <c r="LMD526" s="70"/>
      <c r="LME526" s="60"/>
      <c r="LMF526" s="61"/>
      <c r="LMG526" s="70"/>
      <c r="LMH526" s="70"/>
      <c r="LMI526" s="60"/>
      <c r="LMJ526" s="61"/>
      <c r="LMK526" s="70"/>
      <c r="LML526" s="70"/>
      <c r="LMM526" s="60"/>
      <c r="LMN526" s="61"/>
      <c r="LMO526" s="70"/>
      <c r="LMP526" s="70"/>
      <c r="LMQ526" s="60"/>
      <c r="LMR526" s="61"/>
      <c r="LMS526" s="70"/>
      <c r="LMT526" s="70"/>
      <c r="LMU526" s="60"/>
      <c r="LMV526" s="61"/>
      <c r="LMW526" s="70"/>
      <c r="LMX526" s="70"/>
      <c r="LMY526" s="60"/>
      <c r="LMZ526" s="61"/>
      <c r="LNA526" s="70"/>
      <c r="LNB526" s="70"/>
      <c r="LNC526" s="60"/>
      <c r="LND526" s="61"/>
      <c r="LNE526" s="70"/>
      <c r="LNF526" s="70"/>
      <c r="LNG526" s="60"/>
      <c r="LNH526" s="61"/>
      <c r="LNI526" s="70"/>
      <c r="LNJ526" s="70"/>
      <c r="LNK526" s="60"/>
      <c r="LNL526" s="61"/>
      <c r="LNM526" s="70"/>
      <c r="LNN526" s="70"/>
      <c r="LNO526" s="60"/>
      <c r="LNP526" s="61"/>
      <c r="LNQ526" s="70"/>
      <c r="LNR526" s="70"/>
      <c r="LNS526" s="60"/>
      <c r="LNT526" s="61"/>
      <c r="LNU526" s="70"/>
      <c r="LNV526" s="70"/>
      <c r="LNW526" s="60"/>
      <c r="LNX526" s="61"/>
      <c r="LNY526" s="70"/>
      <c r="LNZ526" s="70"/>
      <c r="LOA526" s="60"/>
      <c r="LOB526" s="61"/>
      <c r="LOC526" s="70"/>
      <c r="LOD526" s="70"/>
      <c r="LOE526" s="60"/>
      <c r="LOF526" s="61"/>
      <c r="LOG526" s="70"/>
      <c r="LOH526" s="70"/>
      <c r="LOI526" s="60"/>
      <c r="LOJ526" s="61"/>
      <c r="LOK526" s="70"/>
      <c r="LOL526" s="70"/>
      <c r="LOM526" s="60"/>
      <c r="LON526" s="61"/>
      <c r="LOO526" s="70"/>
      <c r="LOP526" s="70"/>
      <c r="LOQ526" s="60"/>
      <c r="LOR526" s="61"/>
      <c r="LOS526" s="70"/>
      <c r="LOT526" s="70"/>
      <c r="LOU526" s="60"/>
      <c r="LOV526" s="61"/>
      <c r="LOW526" s="70"/>
      <c r="LOX526" s="70"/>
      <c r="LOY526" s="60"/>
      <c r="LOZ526" s="61"/>
      <c r="LPA526" s="70"/>
      <c r="LPB526" s="70"/>
      <c r="LPC526" s="60"/>
      <c r="LPD526" s="61"/>
      <c r="LPE526" s="70"/>
      <c r="LPF526" s="70"/>
      <c r="LPG526" s="60"/>
      <c r="LPH526" s="61"/>
      <c r="LPI526" s="70"/>
      <c r="LPJ526" s="70"/>
      <c r="LPK526" s="60"/>
      <c r="LPL526" s="61"/>
      <c r="LPM526" s="70"/>
      <c r="LPN526" s="70"/>
      <c r="LPO526" s="60"/>
      <c r="LPP526" s="61"/>
      <c r="LPQ526" s="70"/>
      <c r="LPR526" s="70"/>
      <c r="LPS526" s="60"/>
      <c r="LPT526" s="61"/>
      <c r="LPU526" s="70"/>
      <c r="LPV526" s="70"/>
      <c r="LPW526" s="60"/>
      <c r="LPX526" s="61"/>
      <c r="LPY526" s="70"/>
      <c r="LPZ526" s="70"/>
      <c r="LQA526" s="60"/>
      <c r="LQB526" s="61"/>
      <c r="LQC526" s="70"/>
      <c r="LQD526" s="70"/>
      <c r="LQE526" s="60"/>
      <c r="LQF526" s="61"/>
      <c r="LQG526" s="70"/>
      <c r="LQH526" s="70"/>
      <c r="LQI526" s="60"/>
      <c r="LQJ526" s="61"/>
      <c r="LQK526" s="70"/>
      <c r="LQL526" s="70"/>
      <c r="LQM526" s="60"/>
      <c r="LQN526" s="61"/>
      <c r="LQO526" s="70"/>
      <c r="LQP526" s="70"/>
      <c r="LQQ526" s="60"/>
      <c r="LQR526" s="61"/>
      <c r="LQS526" s="70"/>
      <c r="LQT526" s="70"/>
      <c r="LQU526" s="60"/>
      <c r="LQV526" s="61"/>
      <c r="LQW526" s="70"/>
      <c r="LQX526" s="70"/>
      <c r="LQY526" s="60"/>
      <c r="LQZ526" s="61"/>
      <c r="LRA526" s="70"/>
      <c r="LRB526" s="70"/>
      <c r="LRC526" s="60"/>
      <c r="LRD526" s="61"/>
      <c r="LRE526" s="70"/>
      <c r="LRF526" s="70"/>
      <c r="LRG526" s="60"/>
      <c r="LRH526" s="61"/>
      <c r="LRI526" s="70"/>
      <c r="LRJ526" s="70"/>
      <c r="LRK526" s="60"/>
      <c r="LRL526" s="61"/>
      <c r="LRM526" s="70"/>
      <c r="LRN526" s="70"/>
      <c r="LRO526" s="60"/>
      <c r="LRP526" s="61"/>
      <c r="LRQ526" s="70"/>
      <c r="LRR526" s="70"/>
      <c r="LRS526" s="60"/>
      <c r="LRT526" s="61"/>
      <c r="LRU526" s="70"/>
      <c r="LRV526" s="70"/>
      <c r="LRW526" s="60"/>
      <c r="LRX526" s="61"/>
      <c r="LRY526" s="70"/>
      <c r="LRZ526" s="70"/>
      <c r="LSA526" s="60"/>
      <c r="LSB526" s="61"/>
      <c r="LSC526" s="70"/>
      <c r="LSD526" s="70"/>
      <c r="LSE526" s="60"/>
      <c r="LSF526" s="61"/>
      <c r="LSG526" s="70"/>
      <c r="LSH526" s="70"/>
      <c r="LSI526" s="60"/>
      <c r="LSJ526" s="61"/>
      <c r="LSK526" s="70"/>
      <c r="LSL526" s="70"/>
      <c r="LSM526" s="60"/>
      <c r="LSN526" s="61"/>
      <c r="LSO526" s="70"/>
      <c r="LSP526" s="70"/>
      <c r="LSQ526" s="60"/>
      <c r="LSR526" s="61"/>
      <c r="LSS526" s="70"/>
      <c r="LST526" s="70"/>
      <c r="LSU526" s="60"/>
      <c r="LSV526" s="61"/>
      <c r="LSW526" s="70"/>
      <c r="LSX526" s="70"/>
      <c r="LSY526" s="60"/>
      <c r="LSZ526" s="61"/>
      <c r="LTA526" s="70"/>
      <c r="LTB526" s="70"/>
      <c r="LTC526" s="60"/>
      <c r="LTD526" s="61"/>
      <c r="LTE526" s="70"/>
      <c r="LTF526" s="70"/>
      <c r="LTG526" s="60"/>
      <c r="LTH526" s="61"/>
      <c r="LTI526" s="70"/>
      <c r="LTJ526" s="70"/>
      <c r="LTK526" s="60"/>
      <c r="LTL526" s="61"/>
      <c r="LTM526" s="70"/>
      <c r="LTN526" s="70"/>
      <c r="LTO526" s="60"/>
      <c r="LTP526" s="61"/>
      <c r="LTQ526" s="70"/>
      <c r="LTR526" s="70"/>
      <c r="LTS526" s="60"/>
      <c r="LTT526" s="61"/>
      <c r="LTU526" s="70"/>
      <c r="LTV526" s="70"/>
      <c r="LTW526" s="60"/>
      <c r="LTX526" s="61"/>
      <c r="LTY526" s="70"/>
      <c r="LTZ526" s="70"/>
      <c r="LUA526" s="60"/>
      <c r="LUB526" s="61"/>
      <c r="LUC526" s="70"/>
      <c r="LUD526" s="70"/>
      <c r="LUE526" s="60"/>
      <c r="LUF526" s="61"/>
      <c r="LUG526" s="70"/>
      <c r="LUH526" s="70"/>
      <c r="LUI526" s="60"/>
      <c r="LUJ526" s="61"/>
      <c r="LUK526" s="70"/>
      <c r="LUL526" s="70"/>
      <c r="LUM526" s="60"/>
      <c r="LUN526" s="61"/>
      <c r="LUO526" s="70"/>
      <c r="LUP526" s="70"/>
      <c r="LUQ526" s="60"/>
      <c r="LUR526" s="61"/>
      <c r="LUS526" s="70"/>
      <c r="LUT526" s="70"/>
      <c r="LUU526" s="60"/>
      <c r="LUV526" s="61"/>
      <c r="LUW526" s="70"/>
      <c r="LUX526" s="70"/>
      <c r="LUY526" s="60"/>
      <c r="LUZ526" s="61"/>
      <c r="LVA526" s="70"/>
      <c r="LVB526" s="70"/>
      <c r="LVC526" s="60"/>
      <c r="LVD526" s="61"/>
      <c r="LVE526" s="70"/>
      <c r="LVF526" s="70"/>
      <c r="LVG526" s="60"/>
      <c r="LVH526" s="61"/>
      <c r="LVI526" s="70"/>
      <c r="LVJ526" s="70"/>
      <c r="LVK526" s="60"/>
      <c r="LVL526" s="61"/>
      <c r="LVM526" s="70"/>
      <c r="LVN526" s="70"/>
      <c r="LVO526" s="60"/>
      <c r="LVP526" s="61"/>
      <c r="LVQ526" s="70"/>
      <c r="LVR526" s="70"/>
      <c r="LVS526" s="60"/>
      <c r="LVT526" s="61"/>
      <c r="LVU526" s="70"/>
      <c r="LVV526" s="70"/>
      <c r="LVW526" s="60"/>
      <c r="LVX526" s="61"/>
      <c r="LVY526" s="70"/>
      <c r="LVZ526" s="70"/>
      <c r="LWA526" s="60"/>
      <c r="LWB526" s="61"/>
      <c r="LWC526" s="70"/>
      <c r="LWD526" s="70"/>
      <c r="LWE526" s="60"/>
      <c r="LWF526" s="61"/>
      <c r="LWG526" s="70"/>
      <c r="LWH526" s="70"/>
      <c r="LWI526" s="60"/>
      <c r="LWJ526" s="61"/>
      <c r="LWK526" s="70"/>
      <c r="LWL526" s="70"/>
      <c r="LWM526" s="60"/>
      <c r="LWN526" s="61"/>
      <c r="LWO526" s="70"/>
      <c r="LWP526" s="70"/>
      <c r="LWQ526" s="60"/>
      <c r="LWR526" s="61"/>
      <c r="LWS526" s="70"/>
      <c r="LWT526" s="70"/>
      <c r="LWU526" s="60"/>
      <c r="LWV526" s="61"/>
      <c r="LWW526" s="70"/>
      <c r="LWX526" s="70"/>
      <c r="LWY526" s="60"/>
      <c r="LWZ526" s="61"/>
      <c r="LXA526" s="70"/>
      <c r="LXB526" s="70"/>
      <c r="LXC526" s="60"/>
      <c r="LXD526" s="61"/>
      <c r="LXE526" s="70"/>
      <c r="LXF526" s="70"/>
      <c r="LXG526" s="60"/>
      <c r="LXH526" s="61"/>
      <c r="LXI526" s="70"/>
      <c r="LXJ526" s="70"/>
      <c r="LXK526" s="60"/>
      <c r="LXL526" s="61"/>
      <c r="LXM526" s="70"/>
      <c r="LXN526" s="70"/>
      <c r="LXO526" s="60"/>
      <c r="LXP526" s="61"/>
      <c r="LXQ526" s="70"/>
      <c r="LXR526" s="70"/>
      <c r="LXS526" s="60"/>
      <c r="LXT526" s="61"/>
      <c r="LXU526" s="70"/>
      <c r="LXV526" s="70"/>
      <c r="LXW526" s="60"/>
      <c r="LXX526" s="61"/>
      <c r="LXY526" s="70"/>
      <c r="LXZ526" s="70"/>
      <c r="LYA526" s="60"/>
      <c r="LYB526" s="61"/>
      <c r="LYC526" s="70"/>
      <c r="LYD526" s="70"/>
      <c r="LYE526" s="60"/>
      <c r="LYF526" s="61"/>
      <c r="LYG526" s="70"/>
      <c r="LYH526" s="70"/>
      <c r="LYI526" s="60"/>
      <c r="LYJ526" s="61"/>
      <c r="LYK526" s="70"/>
      <c r="LYL526" s="70"/>
      <c r="LYM526" s="60"/>
      <c r="LYN526" s="61"/>
      <c r="LYO526" s="70"/>
      <c r="LYP526" s="70"/>
      <c r="LYQ526" s="60"/>
      <c r="LYR526" s="61"/>
      <c r="LYS526" s="70"/>
      <c r="LYT526" s="70"/>
      <c r="LYU526" s="60"/>
      <c r="LYV526" s="61"/>
      <c r="LYW526" s="70"/>
      <c r="LYX526" s="70"/>
      <c r="LYY526" s="60"/>
      <c r="LYZ526" s="61"/>
      <c r="LZA526" s="70"/>
      <c r="LZB526" s="70"/>
      <c r="LZC526" s="60"/>
      <c r="LZD526" s="61"/>
      <c r="LZE526" s="70"/>
      <c r="LZF526" s="70"/>
      <c r="LZG526" s="60"/>
      <c r="LZH526" s="61"/>
      <c r="LZI526" s="70"/>
      <c r="LZJ526" s="70"/>
      <c r="LZK526" s="60"/>
      <c r="LZL526" s="61"/>
      <c r="LZM526" s="70"/>
      <c r="LZN526" s="70"/>
      <c r="LZO526" s="60"/>
      <c r="LZP526" s="61"/>
      <c r="LZQ526" s="70"/>
      <c r="LZR526" s="70"/>
      <c r="LZS526" s="60"/>
      <c r="LZT526" s="61"/>
      <c r="LZU526" s="70"/>
      <c r="LZV526" s="70"/>
      <c r="LZW526" s="60"/>
      <c r="LZX526" s="61"/>
      <c r="LZY526" s="70"/>
      <c r="LZZ526" s="70"/>
      <c r="MAA526" s="60"/>
      <c r="MAB526" s="61"/>
      <c r="MAC526" s="70"/>
      <c r="MAD526" s="70"/>
      <c r="MAE526" s="60"/>
      <c r="MAF526" s="61"/>
      <c r="MAG526" s="70"/>
      <c r="MAH526" s="70"/>
      <c r="MAI526" s="60"/>
      <c r="MAJ526" s="61"/>
      <c r="MAK526" s="70"/>
      <c r="MAL526" s="70"/>
      <c r="MAM526" s="60"/>
      <c r="MAN526" s="61"/>
      <c r="MAO526" s="70"/>
      <c r="MAP526" s="70"/>
      <c r="MAQ526" s="60"/>
      <c r="MAR526" s="61"/>
      <c r="MAS526" s="70"/>
      <c r="MAT526" s="70"/>
      <c r="MAU526" s="60"/>
      <c r="MAV526" s="61"/>
      <c r="MAW526" s="70"/>
      <c r="MAX526" s="70"/>
      <c r="MAY526" s="60"/>
      <c r="MAZ526" s="61"/>
      <c r="MBA526" s="70"/>
      <c r="MBB526" s="70"/>
      <c r="MBC526" s="60"/>
      <c r="MBD526" s="61"/>
      <c r="MBE526" s="70"/>
      <c r="MBF526" s="70"/>
      <c r="MBG526" s="60"/>
      <c r="MBH526" s="61"/>
      <c r="MBI526" s="70"/>
      <c r="MBJ526" s="70"/>
      <c r="MBK526" s="60"/>
      <c r="MBL526" s="61"/>
      <c r="MBM526" s="70"/>
      <c r="MBN526" s="70"/>
      <c r="MBO526" s="60"/>
      <c r="MBP526" s="61"/>
      <c r="MBQ526" s="70"/>
      <c r="MBR526" s="70"/>
      <c r="MBS526" s="60"/>
      <c r="MBT526" s="61"/>
      <c r="MBU526" s="70"/>
      <c r="MBV526" s="70"/>
      <c r="MBW526" s="60"/>
      <c r="MBX526" s="61"/>
      <c r="MBY526" s="70"/>
      <c r="MBZ526" s="70"/>
      <c r="MCA526" s="60"/>
      <c r="MCB526" s="61"/>
      <c r="MCC526" s="70"/>
      <c r="MCD526" s="70"/>
      <c r="MCE526" s="60"/>
      <c r="MCF526" s="61"/>
      <c r="MCG526" s="70"/>
      <c r="MCH526" s="70"/>
      <c r="MCI526" s="60"/>
      <c r="MCJ526" s="61"/>
      <c r="MCK526" s="70"/>
      <c r="MCL526" s="70"/>
      <c r="MCM526" s="60"/>
      <c r="MCN526" s="61"/>
      <c r="MCO526" s="70"/>
      <c r="MCP526" s="70"/>
      <c r="MCQ526" s="60"/>
      <c r="MCR526" s="61"/>
      <c r="MCS526" s="70"/>
      <c r="MCT526" s="70"/>
      <c r="MCU526" s="60"/>
      <c r="MCV526" s="61"/>
      <c r="MCW526" s="70"/>
      <c r="MCX526" s="70"/>
      <c r="MCY526" s="60"/>
      <c r="MCZ526" s="61"/>
      <c r="MDA526" s="70"/>
      <c r="MDB526" s="70"/>
      <c r="MDC526" s="60"/>
      <c r="MDD526" s="61"/>
      <c r="MDE526" s="70"/>
      <c r="MDF526" s="70"/>
      <c r="MDG526" s="60"/>
      <c r="MDH526" s="61"/>
      <c r="MDI526" s="70"/>
      <c r="MDJ526" s="70"/>
      <c r="MDK526" s="60"/>
      <c r="MDL526" s="61"/>
      <c r="MDM526" s="70"/>
      <c r="MDN526" s="70"/>
      <c r="MDO526" s="60"/>
      <c r="MDP526" s="61"/>
      <c r="MDQ526" s="70"/>
      <c r="MDR526" s="70"/>
      <c r="MDS526" s="60"/>
      <c r="MDT526" s="61"/>
      <c r="MDU526" s="70"/>
      <c r="MDV526" s="70"/>
      <c r="MDW526" s="60"/>
      <c r="MDX526" s="61"/>
      <c r="MDY526" s="70"/>
      <c r="MDZ526" s="70"/>
      <c r="MEA526" s="60"/>
      <c r="MEB526" s="61"/>
      <c r="MEC526" s="70"/>
      <c r="MED526" s="70"/>
      <c r="MEE526" s="60"/>
      <c r="MEF526" s="61"/>
      <c r="MEG526" s="70"/>
      <c r="MEH526" s="70"/>
      <c r="MEI526" s="60"/>
      <c r="MEJ526" s="61"/>
      <c r="MEK526" s="70"/>
      <c r="MEL526" s="70"/>
      <c r="MEM526" s="60"/>
      <c r="MEN526" s="61"/>
      <c r="MEO526" s="70"/>
      <c r="MEP526" s="70"/>
      <c r="MEQ526" s="60"/>
      <c r="MER526" s="61"/>
      <c r="MES526" s="70"/>
      <c r="MET526" s="70"/>
      <c r="MEU526" s="60"/>
      <c r="MEV526" s="61"/>
      <c r="MEW526" s="70"/>
      <c r="MEX526" s="70"/>
      <c r="MEY526" s="60"/>
      <c r="MEZ526" s="61"/>
      <c r="MFA526" s="70"/>
      <c r="MFB526" s="70"/>
      <c r="MFC526" s="60"/>
      <c r="MFD526" s="61"/>
      <c r="MFE526" s="70"/>
      <c r="MFF526" s="70"/>
      <c r="MFG526" s="60"/>
      <c r="MFH526" s="61"/>
      <c r="MFI526" s="70"/>
      <c r="MFJ526" s="70"/>
      <c r="MFK526" s="60"/>
      <c r="MFL526" s="61"/>
      <c r="MFM526" s="70"/>
      <c r="MFN526" s="70"/>
      <c r="MFO526" s="60"/>
      <c r="MFP526" s="61"/>
      <c r="MFQ526" s="70"/>
      <c r="MFR526" s="70"/>
      <c r="MFS526" s="60"/>
      <c r="MFT526" s="61"/>
      <c r="MFU526" s="70"/>
      <c r="MFV526" s="70"/>
      <c r="MFW526" s="60"/>
      <c r="MFX526" s="61"/>
      <c r="MFY526" s="70"/>
      <c r="MFZ526" s="70"/>
      <c r="MGA526" s="60"/>
      <c r="MGB526" s="61"/>
      <c r="MGC526" s="70"/>
      <c r="MGD526" s="70"/>
      <c r="MGE526" s="60"/>
      <c r="MGF526" s="61"/>
      <c r="MGG526" s="70"/>
      <c r="MGH526" s="70"/>
      <c r="MGI526" s="60"/>
      <c r="MGJ526" s="61"/>
      <c r="MGK526" s="70"/>
      <c r="MGL526" s="70"/>
      <c r="MGM526" s="60"/>
      <c r="MGN526" s="61"/>
      <c r="MGO526" s="70"/>
      <c r="MGP526" s="70"/>
      <c r="MGQ526" s="60"/>
      <c r="MGR526" s="61"/>
      <c r="MGS526" s="70"/>
      <c r="MGT526" s="70"/>
      <c r="MGU526" s="60"/>
      <c r="MGV526" s="61"/>
      <c r="MGW526" s="70"/>
      <c r="MGX526" s="70"/>
      <c r="MGY526" s="60"/>
      <c r="MGZ526" s="61"/>
      <c r="MHA526" s="70"/>
      <c r="MHB526" s="70"/>
      <c r="MHC526" s="60"/>
      <c r="MHD526" s="61"/>
      <c r="MHE526" s="70"/>
      <c r="MHF526" s="70"/>
      <c r="MHG526" s="60"/>
      <c r="MHH526" s="61"/>
      <c r="MHI526" s="70"/>
      <c r="MHJ526" s="70"/>
      <c r="MHK526" s="60"/>
      <c r="MHL526" s="61"/>
      <c r="MHM526" s="70"/>
      <c r="MHN526" s="70"/>
      <c r="MHO526" s="60"/>
      <c r="MHP526" s="61"/>
      <c r="MHQ526" s="70"/>
      <c r="MHR526" s="70"/>
      <c r="MHS526" s="60"/>
      <c r="MHT526" s="61"/>
      <c r="MHU526" s="70"/>
      <c r="MHV526" s="70"/>
      <c r="MHW526" s="60"/>
      <c r="MHX526" s="61"/>
      <c r="MHY526" s="70"/>
      <c r="MHZ526" s="70"/>
      <c r="MIA526" s="60"/>
      <c r="MIB526" s="61"/>
      <c r="MIC526" s="70"/>
      <c r="MID526" s="70"/>
      <c r="MIE526" s="60"/>
      <c r="MIF526" s="61"/>
      <c r="MIG526" s="70"/>
      <c r="MIH526" s="70"/>
      <c r="MII526" s="60"/>
      <c r="MIJ526" s="61"/>
      <c r="MIK526" s="70"/>
      <c r="MIL526" s="70"/>
      <c r="MIM526" s="60"/>
      <c r="MIN526" s="61"/>
      <c r="MIO526" s="70"/>
      <c r="MIP526" s="70"/>
      <c r="MIQ526" s="60"/>
      <c r="MIR526" s="61"/>
      <c r="MIS526" s="70"/>
      <c r="MIT526" s="70"/>
      <c r="MIU526" s="60"/>
      <c r="MIV526" s="61"/>
      <c r="MIW526" s="70"/>
      <c r="MIX526" s="70"/>
      <c r="MIY526" s="60"/>
      <c r="MIZ526" s="61"/>
      <c r="MJA526" s="70"/>
      <c r="MJB526" s="70"/>
      <c r="MJC526" s="60"/>
      <c r="MJD526" s="61"/>
      <c r="MJE526" s="70"/>
      <c r="MJF526" s="70"/>
      <c r="MJG526" s="60"/>
      <c r="MJH526" s="61"/>
      <c r="MJI526" s="70"/>
      <c r="MJJ526" s="70"/>
      <c r="MJK526" s="60"/>
      <c r="MJL526" s="61"/>
      <c r="MJM526" s="70"/>
      <c r="MJN526" s="70"/>
      <c r="MJO526" s="60"/>
      <c r="MJP526" s="61"/>
      <c r="MJQ526" s="70"/>
      <c r="MJR526" s="70"/>
      <c r="MJS526" s="60"/>
      <c r="MJT526" s="61"/>
      <c r="MJU526" s="70"/>
      <c r="MJV526" s="70"/>
      <c r="MJW526" s="60"/>
      <c r="MJX526" s="61"/>
      <c r="MJY526" s="70"/>
      <c r="MJZ526" s="70"/>
      <c r="MKA526" s="60"/>
      <c r="MKB526" s="61"/>
      <c r="MKC526" s="70"/>
      <c r="MKD526" s="70"/>
      <c r="MKE526" s="60"/>
      <c r="MKF526" s="61"/>
      <c r="MKG526" s="70"/>
      <c r="MKH526" s="70"/>
      <c r="MKI526" s="60"/>
      <c r="MKJ526" s="61"/>
      <c r="MKK526" s="70"/>
      <c r="MKL526" s="70"/>
      <c r="MKM526" s="60"/>
      <c r="MKN526" s="61"/>
      <c r="MKO526" s="70"/>
      <c r="MKP526" s="70"/>
      <c r="MKQ526" s="60"/>
      <c r="MKR526" s="61"/>
      <c r="MKS526" s="70"/>
      <c r="MKT526" s="70"/>
      <c r="MKU526" s="60"/>
      <c r="MKV526" s="61"/>
      <c r="MKW526" s="70"/>
      <c r="MKX526" s="70"/>
      <c r="MKY526" s="60"/>
      <c r="MKZ526" s="61"/>
      <c r="MLA526" s="70"/>
      <c r="MLB526" s="70"/>
      <c r="MLC526" s="60"/>
      <c r="MLD526" s="61"/>
      <c r="MLE526" s="70"/>
      <c r="MLF526" s="70"/>
      <c r="MLG526" s="60"/>
      <c r="MLH526" s="61"/>
      <c r="MLI526" s="70"/>
      <c r="MLJ526" s="70"/>
      <c r="MLK526" s="60"/>
      <c r="MLL526" s="61"/>
      <c r="MLM526" s="70"/>
      <c r="MLN526" s="70"/>
      <c r="MLO526" s="60"/>
      <c r="MLP526" s="61"/>
      <c r="MLQ526" s="70"/>
      <c r="MLR526" s="70"/>
      <c r="MLS526" s="60"/>
      <c r="MLT526" s="61"/>
      <c r="MLU526" s="70"/>
      <c r="MLV526" s="70"/>
      <c r="MLW526" s="60"/>
      <c r="MLX526" s="61"/>
      <c r="MLY526" s="70"/>
      <c r="MLZ526" s="70"/>
      <c r="MMA526" s="60"/>
      <c r="MMB526" s="61"/>
      <c r="MMC526" s="70"/>
      <c r="MMD526" s="70"/>
      <c r="MME526" s="60"/>
      <c r="MMF526" s="61"/>
      <c r="MMG526" s="70"/>
      <c r="MMH526" s="70"/>
      <c r="MMI526" s="60"/>
      <c r="MMJ526" s="61"/>
      <c r="MMK526" s="70"/>
      <c r="MML526" s="70"/>
      <c r="MMM526" s="60"/>
      <c r="MMN526" s="61"/>
      <c r="MMO526" s="70"/>
      <c r="MMP526" s="70"/>
      <c r="MMQ526" s="60"/>
      <c r="MMR526" s="61"/>
      <c r="MMS526" s="70"/>
      <c r="MMT526" s="70"/>
      <c r="MMU526" s="60"/>
      <c r="MMV526" s="61"/>
      <c r="MMW526" s="70"/>
      <c r="MMX526" s="70"/>
      <c r="MMY526" s="60"/>
      <c r="MMZ526" s="61"/>
      <c r="MNA526" s="70"/>
      <c r="MNB526" s="70"/>
      <c r="MNC526" s="60"/>
      <c r="MND526" s="61"/>
      <c r="MNE526" s="70"/>
      <c r="MNF526" s="70"/>
      <c r="MNG526" s="60"/>
      <c r="MNH526" s="61"/>
      <c r="MNI526" s="70"/>
      <c r="MNJ526" s="70"/>
      <c r="MNK526" s="60"/>
      <c r="MNL526" s="61"/>
      <c r="MNM526" s="70"/>
      <c r="MNN526" s="70"/>
      <c r="MNO526" s="60"/>
      <c r="MNP526" s="61"/>
      <c r="MNQ526" s="70"/>
      <c r="MNR526" s="70"/>
      <c r="MNS526" s="60"/>
      <c r="MNT526" s="61"/>
      <c r="MNU526" s="70"/>
      <c r="MNV526" s="70"/>
      <c r="MNW526" s="60"/>
      <c r="MNX526" s="61"/>
      <c r="MNY526" s="70"/>
      <c r="MNZ526" s="70"/>
      <c r="MOA526" s="60"/>
      <c r="MOB526" s="61"/>
      <c r="MOC526" s="70"/>
      <c r="MOD526" s="70"/>
      <c r="MOE526" s="60"/>
      <c r="MOF526" s="61"/>
      <c r="MOG526" s="70"/>
      <c r="MOH526" s="70"/>
      <c r="MOI526" s="60"/>
      <c r="MOJ526" s="61"/>
      <c r="MOK526" s="70"/>
      <c r="MOL526" s="70"/>
      <c r="MOM526" s="60"/>
      <c r="MON526" s="61"/>
      <c r="MOO526" s="70"/>
      <c r="MOP526" s="70"/>
      <c r="MOQ526" s="60"/>
      <c r="MOR526" s="61"/>
      <c r="MOS526" s="70"/>
      <c r="MOT526" s="70"/>
      <c r="MOU526" s="60"/>
      <c r="MOV526" s="61"/>
      <c r="MOW526" s="70"/>
      <c r="MOX526" s="70"/>
      <c r="MOY526" s="60"/>
      <c r="MOZ526" s="61"/>
      <c r="MPA526" s="70"/>
      <c r="MPB526" s="70"/>
      <c r="MPC526" s="60"/>
      <c r="MPD526" s="61"/>
      <c r="MPE526" s="70"/>
      <c r="MPF526" s="70"/>
      <c r="MPG526" s="60"/>
      <c r="MPH526" s="61"/>
      <c r="MPI526" s="70"/>
      <c r="MPJ526" s="70"/>
      <c r="MPK526" s="60"/>
      <c r="MPL526" s="61"/>
      <c r="MPM526" s="70"/>
      <c r="MPN526" s="70"/>
      <c r="MPO526" s="60"/>
      <c r="MPP526" s="61"/>
      <c r="MPQ526" s="70"/>
      <c r="MPR526" s="70"/>
      <c r="MPS526" s="60"/>
      <c r="MPT526" s="61"/>
      <c r="MPU526" s="70"/>
      <c r="MPV526" s="70"/>
      <c r="MPW526" s="60"/>
      <c r="MPX526" s="61"/>
      <c r="MPY526" s="70"/>
      <c r="MPZ526" s="70"/>
      <c r="MQA526" s="60"/>
      <c r="MQB526" s="61"/>
      <c r="MQC526" s="70"/>
      <c r="MQD526" s="70"/>
      <c r="MQE526" s="60"/>
      <c r="MQF526" s="61"/>
      <c r="MQG526" s="70"/>
      <c r="MQH526" s="70"/>
      <c r="MQI526" s="60"/>
      <c r="MQJ526" s="61"/>
      <c r="MQK526" s="70"/>
      <c r="MQL526" s="70"/>
      <c r="MQM526" s="60"/>
      <c r="MQN526" s="61"/>
      <c r="MQO526" s="70"/>
      <c r="MQP526" s="70"/>
      <c r="MQQ526" s="60"/>
      <c r="MQR526" s="61"/>
      <c r="MQS526" s="70"/>
      <c r="MQT526" s="70"/>
      <c r="MQU526" s="60"/>
      <c r="MQV526" s="61"/>
      <c r="MQW526" s="70"/>
      <c r="MQX526" s="70"/>
      <c r="MQY526" s="60"/>
      <c r="MQZ526" s="61"/>
      <c r="MRA526" s="70"/>
      <c r="MRB526" s="70"/>
      <c r="MRC526" s="60"/>
      <c r="MRD526" s="61"/>
      <c r="MRE526" s="70"/>
      <c r="MRF526" s="70"/>
      <c r="MRG526" s="60"/>
      <c r="MRH526" s="61"/>
      <c r="MRI526" s="70"/>
      <c r="MRJ526" s="70"/>
      <c r="MRK526" s="60"/>
      <c r="MRL526" s="61"/>
      <c r="MRM526" s="70"/>
      <c r="MRN526" s="70"/>
      <c r="MRO526" s="60"/>
      <c r="MRP526" s="61"/>
      <c r="MRQ526" s="70"/>
      <c r="MRR526" s="70"/>
      <c r="MRS526" s="60"/>
      <c r="MRT526" s="61"/>
      <c r="MRU526" s="70"/>
      <c r="MRV526" s="70"/>
      <c r="MRW526" s="60"/>
      <c r="MRX526" s="61"/>
      <c r="MRY526" s="70"/>
      <c r="MRZ526" s="70"/>
      <c r="MSA526" s="60"/>
      <c r="MSB526" s="61"/>
      <c r="MSC526" s="70"/>
      <c r="MSD526" s="70"/>
      <c r="MSE526" s="60"/>
      <c r="MSF526" s="61"/>
      <c r="MSG526" s="70"/>
      <c r="MSH526" s="70"/>
      <c r="MSI526" s="60"/>
      <c r="MSJ526" s="61"/>
      <c r="MSK526" s="70"/>
      <c r="MSL526" s="70"/>
      <c r="MSM526" s="60"/>
      <c r="MSN526" s="61"/>
      <c r="MSO526" s="70"/>
      <c r="MSP526" s="70"/>
      <c r="MSQ526" s="60"/>
      <c r="MSR526" s="61"/>
      <c r="MSS526" s="70"/>
      <c r="MST526" s="70"/>
      <c r="MSU526" s="60"/>
      <c r="MSV526" s="61"/>
      <c r="MSW526" s="70"/>
      <c r="MSX526" s="70"/>
      <c r="MSY526" s="60"/>
      <c r="MSZ526" s="61"/>
      <c r="MTA526" s="70"/>
      <c r="MTB526" s="70"/>
      <c r="MTC526" s="60"/>
      <c r="MTD526" s="61"/>
      <c r="MTE526" s="70"/>
      <c r="MTF526" s="70"/>
      <c r="MTG526" s="60"/>
      <c r="MTH526" s="61"/>
      <c r="MTI526" s="70"/>
      <c r="MTJ526" s="70"/>
      <c r="MTK526" s="60"/>
      <c r="MTL526" s="61"/>
      <c r="MTM526" s="70"/>
      <c r="MTN526" s="70"/>
      <c r="MTO526" s="60"/>
      <c r="MTP526" s="61"/>
      <c r="MTQ526" s="70"/>
      <c r="MTR526" s="70"/>
      <c r="MTS526" s="60"/>
      <c r="MTT526" s="61"/>
      <c r="MTU526" s="70"/>
      <c r="MTV526" s="70"/>
      <c r="MTW526" s="60"/>
      <c r="MTX526" s="61"/>
      <c r="MTY526" s="70"/>
      <c r="MTZ526" s="70"/>
      <c r="MUA526" s="60"/>
      <c r="MUB526" s="61"/>
      <c r="MUC526" s="70"/>
      <c r="MUD526" s="70"/>
      <c r="MUE526" s="60"/>
      <c r="MUF526" s="61"/>
      <c r="MUG526" s="70"/>
      <c r="MUH526" s="70"/>
      <c r="MUI526" s="60"/>
      <c r="MUJ526" s="61"/>
      <c r="MUK526" s="70"/>
      <c r="MUL526" s="70"/>
      <c r="MUM526" s="60"/>
      <c r="MUN526" s="61"/>
      <c r="MUO526" s="70"/>
      <c r="MUP526" s="70"/>
      <c r="MUQ526" s="60"/>
      <c r="MUR526" s="61"/>
      <c r="MUS526" s="70"/>
      <c r="MUT526" s="70"/>
      <c r="MUU526" s="60"/>
      <c r="MUV526" s="61"/>
      <c r="MUW526" s="70"/>
      <c r="MUX526" s="70"/>
      <c r="MUY526" s="60"/>
      <c r="MUZ526" s="61"/>
      <c r="MVA526" s="70"/>
      <c r="MVB526" s="70"/>
      <c r="MVC526" s="60"/>
      <c r="MVD526" s="61"/>
      <c r="MVE526" s="70"/>
      <c r="MVF526" s="70"/>
      <c r="MVG526" s="60"/>
      <c r="MVH526" s="61"/>
      <c r="MVI526" s="70"/>
      <c r="MVJ526" s="70"/>
      <c r="MVK526" s="60"/>
      <c r="MVL526" s="61"/>
      <c r="MVM526" s="70"/>
      <c r="MVN526" s="70"/>
      <c r="MVO526" s="60"/>
      <c r="MVP526" s="61"/>
      <c r="MVQ526" s="70"/>
      <c r="MVR526" s="70"/>
      <c r="MVS526" s="60"/>
      <c r="MVT526" s="61"/>
      <c r="MVU526" s="70"/>
      <c r="MVV526" s="70"/>
      <c r="MVW526" s="60"/>
      <c r="MVX526" s="61"/>
      <c r="MVY526" s="70"/>
      <c r="MVZ526" s="70"/>
      <c r="MWA526" s="60"/>
      <c r="MWB526" s="61"/>
      <c r="MWC526" s="70"/>
      <c r="MWD526" s="70"/>
      <c r="MWE526" s="60"/>
      <c r="MWF526" s="61"/>
      <c r="MWG526" s="70"/>
      <c r="MWH526" s="70"/>
      <c r="MWI526" s="60"/>
      <c r="MWJ526" s="61"/>
      <c r="MWK526" s="70"/>
      <c r="MWL526" s="70"/>
      <c r="MWM526" s="60"/>
      <c r="MWN526" s="61"/>
      <c r="MWO526" s="70"/>
      <c r="MWP526" s="70"/>
      <c r="MWQ526" s="60"/>
      <c r="MWR526" s="61"/>
      <c r="MWS526" s="70"/>
      <c r="MWT526" s="70"/>
      <c r="MWU526" s="60"/>
      <c r="MWV526" s="61"/>
      <c r="MWW526" s="70"/>
      <c r="MWX526" s="70"/>
      <c r="MWY526" s="60"/>
      <c r="MWZ526" s="61"/>
      <c r="MXA526" s="70"/>
      <c r="MXB526" s="70"/>
      <c r="MXC526" s="60"/>
      <c r="MXD526" s="61"/>
      <c r="MXE526" s="70"/>
      <c r="MXF526" s="70"/>
      <c r="MXG526" s="60"/>
      <c r="MXH526" s="61"/>
      <c r="MXI526" s="70"/>
      <c r="MXJ526" s="70"/>
      <c r="MXK526" s="60"/>
      <c r="MXL526" s="61"/>
      <c r="MXM526" s="70"/>
      <c r="MXN526" s="70"/>
      <c r="MXO526" s="60"/>
      <c r="MXP526" s="61"/>
      <c r="MXQ526" s="70"/>
      <c r="MXR526" s="70"/>
      <c r="MXS526" s="60"/>
      <c r="MXT526" s="61"/>
      <c r="MXU526" s="70"/>
      <c r="MXV526" s="70"/>
      <c r="MXW526" s="60"/>
      <c r="MXX526" s="61"/>
      <c r="MXY526" s="70"/>
      <c r="MXZ526" s="70"/>
      <c r="MYA526" s="60"/>
      <c r="MYB526" s="61"/>
      <c r="MYC526" s="70"/>
      <c r="MYD526" s="70"/>
      <c r="MYE526" s="60"/>
      <c r="MYF526" s="61"/>
      <c r="MYG526" s="70"/>
      <c r="MYH526" s="70"/>
      <c r="MYI526" s="60"/>
      <c r="MYJ526" s="61"/>
      <c r="MYK526" s="70"/>
      <c r="MYL526" s="70"/>
      <c r="MYM526" s="60"/>
      <c r="MYN526" s="61"/>
      <c r="MYO526" s="70"/>
      <c r="MYP526" s="70"/>
      <c r="MYQ526" s="60"/>
      <c r="MYR526" s="61"/>
      <c r="MYS526" s="70"/>
      <c r="MYT526" s="70"/>
      <c r="MYU526" s="60"/>
      <c r="MYV526" s="61"/>
      <c r="MYW526" s="70"/>
      <c r="MYX526" s="70"/>
      <c r="MYY526" s="60"/>
      <c r="MYZ526" s="61"/>
      <c r="MZA526" s="70"/>
      <c r="MZB526" s="70"/>
      <c r="MZC526" s="60"/>
      <c r="MZD526" s="61"/>
      <c r="MZE526" s="70"/>
      <c r="MZF526" s="70"/>
      <c r="MZG526" s="60"/>
      <c r="MZH526" s="61"/>
      <c r="MZI526" s="70"/>
      <c r="MZJ526" s="70"/>
      <c r="MZK526" s="60"/>
      <c r="MZL526" s="61"/>
      <c r="MZM526" s="70"/>
      <c r="MZN526" s="70"/>
      <c r="MZO526" s="60"/>
      <c r="MZP526" s="61"/>
      <c r="MZQ526" s="70"/>
      <c r="MZR526" s="70"/>
      <c r="MZS526" s="60"/>
      <c r="MZT526" s="61"/>
      <c r="MZU526" s="70"/>
      <c r="MZV526" s="70"/>
      <c r="MZW526" s="60"/>
      <c r="MZX526" s="61"/>
      <c r="MZY526" s="70"/>
      <c r="MZZ526" s="70"/>
      <c r="NAA526" s="60"/>
      <c r="NAB526" s="61"/>
      <c r="NAC526" s="70"/>
      <c r="NAD526" s="70"/>
      <c r="NAE526" s="60"/>
      <c r="NAF526" s="61"/>
      <c r="NAG526" s="70"/>
      <c r="NAH526" s="70"/>
      <c r="NAI526" s="60"/>
      <c r="NAJ526" s="61"/>
      <c r="NAK526" s="70"/>
      <c r="NAL526" s="70"/>
      <c r="NAM526" s="60"/>
      <c r="NAN526" s="61"/>
      <c r="NAO526" s="70"/>
      <c r="NAP526" s="70"/>
      <c r="NAQ526" s="60"/>
      <c r="NAR526" s="61"/>
      <c r="NAS526" s="70"/>
      <c r="NAT526" s="70"/>
      <c r="NAU526" s="60"/>
      <c r="NAV526" s="61"/>
      <c r="NAW526" s="70"/>
      <c r="NAX526" s="70"/>
      <c r="NAY526" s="60"/>
      <c r="NAZ526" s="61"/>
      <c r="NBA526" s="70"/>
      <c r="NBB526" s="70"/>
      <c r="NBC526" s="60"/>
      <c r="NBD526" s="61"/>
      <c r="NBE526" s="70"/>
      <c r="NBF526" s="70"/>
      <c r="NBG526" s="60"/>
      <c r="NBH526" s="61"/>
      <c r="NBI526" s="70"/>
      <c r="NBJ526" s="70"/>
      <c r="NBK526" s="60"/>
      <c r="NBL526" s="61"/>
      <c r="NBM526" s="70"/>
      <c r="NBN526" s="70"/>
      <c r="NBO526" s="60"/>
      <c r="NBP526" s="61"/>
      <c r="NBQ526" s="70"/>
      <c r="NBR526" s="70"/>
      <c r="NBS526" s="60"/>
      <c r="NBT526" s="61"/>
      <c r="NBU526" s="70"/>
      <c r="NBV526" s="70"/>
      <c r="NBW526" s="60"/>
      <c r="NBX526" s="61"/>
      <c r="NBY526" s="70"/>
      <c r="NBZ526" s="70"/>
      <c r="NCA526" s="60"/>
      <c r="NCB526" s="61"/>
      <c r="NCC526" s="70"/>
      <c r="NCD526" s="70"/>
      <c r="NCE526" s="60"/>
      <c r="NCF526" s="61"/>
      <c r="NCG526" s="70"/>
      <c r="NCH526" s="70"/>
      <c r="NCI526" s="60"/>
      <c r="NCJ526" s="61"/>
      <c r="NCK526" s="70"/>
      <c r="NCL526" s="70"/>
      <c r="NCM526" s="60"/>
      <c r="NCN526" s="61"/>
      <c r="NCO526" s="70"/>
      <c r="NCP526" s="70"/>
      <c r="NCQ526" s="60"/>
      <c r="NCR526" s="61"/>
      <c r="NCS526" s="70"/>
      <c r="NCT526" s="70"/>
      <c r="NCU526" s="60"/>
      <c r="NCV526" s="61"/>
      <c r="NCW526" s="70"/>
      <c r="NCX526" s="70"/>
      <c r="NCY526" s="60"/>
      <c r="NCZ526" s="61"/>
      <c r="NDA526" s="70"/>
      <c r="NDB526" s="70"/>
      <c r="NDC526" s="60"/>
      <c r="NDD526" s="61"/>
      <c r="NDE526" s="70"/>
      <c r="NDF526" s="70"/>
      <c r="NDG526" s="60"/>
      <c r="NDH526" s="61"/>
      <c r="NDI526" s="70"/>
      <c r="NDJ526" s="70"/>
      <c r="NDK526" s="60"/>
      <c r="NDL526" s="61"/>
      <c r="NDM526" s="70"/>
      <c r="NDN526" s="70"/>
      <c r="NDO526" s="60"/>
      <c r="NDP526" s="61"/>
      <c r="NDQ526" s="70"/>
      <c r="NDR526" s="70"/>
      <c r="NDS526" s="60"/>
      <c r="NDT526" s="61"/>
      <c r="NDU526" s="70"/>
      <c r="NDV526" s="70"/>
      <c r="NDW526" s="60"/>
      <c r="NDX526" s="61"/>
      <c r="NDY526" s="70"/>
      <c r="NDZ526" s="70"/>
      <c r="NEA526" s="60"/>
      <c r="NEB526" s="61"/>
      <c r="NEC526" s="70"/>
      <c r="NED526" s="70"/>
      <c r="NEE526" s="60"/>
      <c r="NEF526" s="61"/>
      <c r="NEG526" s="70"/>
      <c r="NEH526" s="70"/>
      <c r="NEI526" s="60"/>
      <c r="NEJ526" s="61"/>
      <c r="NEK526" s="70"/>
      <c r="NEL526" s="70"/>
      <c r="NEM526" s="60"/>
      <c r="NEN526" s="61"/>
      <c r="NEO526" s="70"/>
      <c r="NEP526" s="70"/>
      <c r="NEQ526" s="60"/>
      <c r="NER526" s="61"/>
      <c r="NES526" s="70"/>
      <c r="NET526" s="70"/>
      <c r="NEU526" s="60"/>
      <c r="NEV526" s="61"/>
      <c r="NEW526" s="70"/>
      <c r="NEX526" s="70"/>
      <c r="NEY526" s="60"/>
      <c r="NEZ526" s="61"/>
      <c r="NFA526" s="70"/>
      <c r="NFB526" s="70"/>
      <c r="NFC526" s="60"/>
      <c r="NFD526" s="61"/>
      <c r="NFE526" s="70"/>
      <c r="NFF526" s="70"/>
      <c r="NFG526" s="60"/>
      <c r="NFH526" s="61"/>
      <c r="NFI526" s="70"/>
      <c r="NFJ526" s="70"/>
      <c r="NFK526" s="60"/>
      <c r="NFL526" s="61"/>
      <c r="NFM526" s="70"/>
      <c r="NFN526" s="70"/>
      <c r="NFO526" s="60"/>
      <c r="NFP526" s="61"/>
      <c r="NFQ526" s="70"/>
      <c r="NFR526" s="70"/>
      <c r="NFS526" s="60"/>
      <c r="NFT526" s="61"/>
      <c r="NFU526" s="70"/>
      <c r="NFV526" s="70"/>
      <c r="NFW526" s="60"/>
      <c r="NFX526" s="61"/>
      <c r="NFY526" s="70"/>
      <c r="NFZ526" s="70"/>
      <c r="NGA526" s="60"/>
      <c r="NGB526" s="61"/>
      <c r="NGC526" s="70"/>
      <c r="NGD526" s="70"/>
      <c r="NGE526" s="60"/>
      <c r="NGF526" s="61"/>
      <c r="NGG526" s="70"/>
      <c r="NGH526" s="70"/>
      <c r="NGI526" s="60"/>
      <c r="NGJ526" s="61"/>
      <c r="NGK526" s="70"/>
      <c r="NGL526" s="70"/>
      <c r="NGM526" s="60"/>
      <c r="NGN526" s="61"/>
      <c r="NGO526" s="70"/>
      <c r="NGP526" s="70"/>
      <c r="NGQ526" s="60"/>
      <c r="NGR526" s="61"/>
      <c r="NGS526" s="70"/>
      <c r="NGT526" s="70"/>
      <c r="NGU526" s="60"/>
      <c r="NGV526" s="61"/>
      <c r="NGW526" s="70"/>
      <c r="NGX526" s="70"/>
      <c r="NGY526" s="60"/>
      <c r="NGZ526" s="61"/>
      <c r="NHA526" s="70"/>
      <c r="NHB526" s="70"/>
      <c r="NHC526" s="60"/>
      <c r="NHD526" s="61"/>
      <c r="NHE526" s="70"/>
      <c r="NHF526" s="70"/>
      <c r="NHG526" s="60"/>
      <c r="NHH526" s="61"/>
      <c r="NHI526" s="70"/>
      <c r="NHJ526" s="70"/>
      <c r="NHK526" s="60"/>
      <c r="NHL526" s="61"/>
      <c r="NHM526" s="70"/>
      <c r="NHN526" s="70"/>
      <c r="NHO526" s="60"/>
      <c r="NHP526" s="61"/>
      <c r="NHQ526" s="70"/>
      <c r="NHR526" s="70"/>
      <c r="NHS526" s="60"/>
      <c r="NHT526" s="61"/>
      <c r="NHU526" s="70"/>
      <c r="NHV526" s="70"/>
      <c r="NHW526" s="60"/>
      <c r="NHX526" s="61"/>
      <c r="NHY526" s="70"/>
      <c r="NHZ526" s="70"/>
      <c r="NIA526" s="60"/>
      <c r="NIB526" s="61"/>
      <c r="NIC526" s="70"/>
      <c r="NID526" s="70"/>
      <c r="NIE526" s="60"/>
      <c r="NIF526" s="61"/>
      <c r="NIG526" s="70"/>
      <c r="NIH526" s="70"/>
      <c r="NII526" s="60"/>
      <c r="NIJ526" s="61"/>
      <c r="NIK526" s="70"/>
      <c r="NIL526" s="70"/>
      <c r="NIM526" s="60"/>
      <c r="NIN526" s="61"/>
      <c r="NIO526" s="70"/>
      <c r="NIP526" s="70"/>
      <c r="NIQ526" s="60"/>
      <c r="NIR526" s="61"/>
      <c r="NIS526" s="70"/>
      <c r="NIT526" s="70"/>
      <c r="NIU526" s="60"/>
      <c r="NIV526" s="61"/>
      <c r="NIW526" s="70"/>
      <c r="NIX526" s="70"/>
      <c r="NIY526" s="60"/>
      <c r="NIZ526" s="61"/>
      <c r="NJA526" s="70"/>
      <c r="NJB526" s="70"/>
      <c r="NJC526" s="60"/>
      <c r="NJD526" s="61"/>
      <c r="NJE526" s="70"/>
      <c r="NJF526" s="70"/>
      <c r="NJG526" s="60"/>
      <c r="NJH526" s="61"/>
      <c r="NJI526" s="70"/>
      <c r="NJJ526" s="70"/>
      <c r="NJK526" s="60"/>
      <c r="NJL526" s="61"/>
      <c r="NJM526" s="70"/>
      <c r="NJN526" s="70"/>
      <c r="NJO526" s="60"/>
      <c r="NJP526" s="61"/>
      <c r="NJQ526" s="70"/>
      <c r="NJR526" s="70"/>
      <c r="NJS526" s="60"/>
      <c r="NJT526" s="61"/>
      <c r="NJU526" s="70"/>
      <c r="NJV526" s="70"/>
      <c r="NJW526" s="60"/>
      <c r="NJX526" s="61"/>
      <c r="NJY526" s="70"/>
      <c r="NJZ526" s="70"/>
      <c r="NKA526" s="60"/>
      <c r="NKB526" s="61"/>
      <c r="NKC526" s="70"/>
      <c r="NKD526" s="70"/>
      <c r="NKE526" s="60"/>
      <c r="NKF526" s="61"/>
      <c r="NKG526" s="70"/>
      <c r="NKH526" s="70"/>
      <c r="NKI526" s="60"/>
      <c r="NKJ526" s="61"/>
      <c r="NKK526" s="70"/>
      <c r="NKL526" s="70"/>
      <c r="NKM526" s="60"/>
      <c r="NKN526" s="61"/>
      <c r="NKO526" s="70"/>
      <c r="NKP526" s="70"/>
      <c r="NKQ526" s="60"/>
      <c r="NKR526" s="61"/>
      <c r="NKS526" s="70"/>
      <c r="NKT526" s="70"/>
      <c r="NKU526" s="60"/>
      <c r="NKV526" s="61"/>
      <c r="NKW526" s="70"/>
      <c r="NKX526" s="70"/>
      <c r="NKY526" s="60"/>
      <c r="NKZ526" s="61"/>
      <c r="NLA526" s="70"/>
      <c r="NLB526" s="70"/>
      <c r="NLC526" s="60"/>
      <c r="NLD526" s="61"/>
      <c r="NLE526" s="70"/>
      <c r="NLF526" s="70"/>
      <c r="NLG526" s="60"/>
      <c r="NLH526" s="61"/>
      <c r="NLI526" s="70"/>
      <c r="NLJ526" s="70"/>
      <c r="NLK526" s="60"/>
      <c r="NLL526" s="61"/>
      <c r="NLM526" s="70"/>
      <c r="NLN526" s="70"/>
      <c r="NLO526" s="60"/>
      <c r="NLP526" s="61"/>
      <c r="NLQ526" s="70"/>
      <c r="NLR526" s="70"/>
      <c r="NLS526" s="60"/>
      <c r="NLT526" s="61"/>
      <c r="NLU526" s="70"/>
      <c r="NLV526" s="70"/>
      <c r="NLW526" s="60"/>
      <c r="NLX526" s="61"/>
      <c r="NLY526" s="70"/>
      <c r="NLZ526" s="70"/>
      <c r="NMA526" s="60"/>
      <c r="NMB526" s="61"/>
      <c r="NMC526" s="70"/>
      <c r="NMD526" s="70"/>
      <c r="NME526" s="60"/>
      <c r="NMF526" s="61"/>
      <c r="NMG526" s="70"/>
      <c r="NMH526" s="70"/>
      <c r="NMI526" s="60"/>
      <c r="NMJ526" s="61"/>
      <c r="NMK526" s="70"/>
      <c r="NML526" s="70"/>
      <c r="NMM526" s="60"/>
      <c r="NMN526" s="61"/>
      <c r="NMO526" s="70"/>
      <c r="NMP526" s="70"/>
      <c r="NMQ526" s="60"/>
      <c r="NMR526" s="61"/>
      <c r="NMS526" s="70"/>
      <c r="NMT526" s="70"/>
      <c r="NMU526" s="60"/>
      <c r="NMV526" s="61"/>
      <c r="NMW526" s="70"/>
      <c r="NMX526" s="70"/>
      <c r="NMY526" s="60"/>
      <c r="NMZ526" s="61"/>
      <c r="NNA526" s="70"/>
      <c r="NNB526" s="70"/>
      <c r="NNC526" s="60"/>
      <c r="NND526" s="61"/>
      <c r="NNE526" s="70"/>
      <c r="NNF526" s="70"/>
      <c r="NNG526" s="60"/>
      <c r="NNH526" s="61"/>
      <c r="NNI526" s="70"/>
      <c r="NNJ526" s="70"/>
      <c r="NNK526" s="60"/>
      <c r="NNL526" s="61"/>
      <c r="NNM526" s="70"/>
      <c r="NNN526" s="70"/>
      <c r="NNO526" s="60"/>
      <c r="NNP526" s="61"/>
      <c r="NNQ526" s="70"/>
      <c r="NNR526" s="70"/>
      <c r="NNS526" s="60"/>
      <c r="NNT526" s="61"/>
      <c r="NNU526" s="70"/>
      <c r="NNV526" s="70"/>
      <c r="NNW526" s="60"/>
      <c r="NNX526" s="61"/>
      <c r="NNY526" s="70"/>
      <c r="NNZ526" s="70"/>
      <c r="NOA526" s="60"/>
      <c r="NOB526" s="61"/>
      <c r="NOC526" s="70"/>
      <c r="NOD526" s="70"/>
      <c r="NOE526" s="60"/>
      <c r="NOF526" s="61"/>
      <c r="NOG526" s="70"/>
      <c r="NOH526" s="70"/>
      <c r="NOI526" s="60"/>
      <c r="NOJ526" s="61"/>
      <c r="NOK526" s="70"/>
      <c r="NOL526" s="70"/>
      <c r="NOM526" s="60"/>
      <c r="NON526" s="61"/>
      <c r="NOO526" s="70"/>
      <c r="NOP526" s="70"/>
      <c r="NOQ526" s="60"/>
      <c r="NOR526" s="61"/>
      <c r="NOS526" s="70"/>
      <c r="NOT526" s="70"/>
      <c r="NOU526" s="60"/>
      <c r="NOV526" s="61"/>
      <c r="NOW526" s="70"/>
      <c r="NOX526" s="70"/>
      <c r="NOY526" s="60"/>
      <c r="NOZ526" s="61"/>
      <c r="NPA526" s="70"/>
      <c r="NPB526" s="70"/>
      <c r="NPC526" s="60"/>
      <c r="NPD526" s="61"/>
      <c r="NPE526" s="70"/>
      <c r="NPF526" s="70"/>
      <c r="NPG526" s="60"/>
      <c r="NPH526" s="61"/>
      <c r="NPI526" s="70"/>
      <c r="NPJ526" s="70"/>
      <c r="NPK526" s="60"/>
      <c r="NPL526" s="61"/>
      <c r="NPM526" s="70"/>
      <c r="NPN526" s="70"/>
      <c r="NPO526" s="60"/>
      <c r="NPP526" s="61"/>
      <c r="NPQ526" s="70"/>
      <c r="NPR526" s="70"/>
      <c r="NPS526" s="60"/>
      <c r="NPT526" s="61"/>
      <c r="NPU526" s="70"/>
      <c r="NPV526" s="70"/>
      <c r="NPW526" s="60"/>
      <c r="NPX526" s="61"/>
      <c r="NPY526" s="70"/>
      <c r="NPZ526" s="70"/>
      <c r="NQA526" s="60"/>
      <c r="NQB526" s="61"/>
      <c r="NQC526" s="70"/>
      <c r="NQD526" s="70"/>
      <c r="NQE526" s="60"/>
      <c r="NQF526" s="61"/>
      <c r="NQG526" s="70"/>
      <c r="NQH526" s="70"/>
      <c r="NQI526" s="60"/>
      <c r="NQJ526" s="61"/>
      <c r="NQK526" s="70"/>
      <c r="NQL526" s="70"/>
      <c r="NQM526" s="60"/>
      <c r="NQN526" s="61"/>
      <c r="NQO526" s="70"/>
      <c r="NQP526" s="70"/>
      <c r="NQQ526" s="60"/>
      <c r="NQR526" s="61"/>
      <c r="NQS526" s="70"/>
      <c r="NQT526" s="70"/>
      <c r="NQU526" s="60"/>
      <c r="NQV526" s="61"/>
      <c r="NQW526" s="70"/>
      <c r="NQX526" s="70"/>
      <c r="NQY526" s="60"/>
      <c r="NQZ526" s="61"/>
      <c r="NRA526" s="70"/>
      <c r="NRB526" s="70"/>
      <c r="NRC526" s="60"/>
      <c r="NRD526" s="61"/>
      <c r="NRE526" s="70"/>
      <c r="NRF526" s="70"/>
      <c r="NRG526" s="60"/>
      <c r="NRH526" s="61"/>
      <c r="NRI526" s="70"/>
      <c r="NRJ526" s="70"/>
      <c r="NRK526" s="60"/>
      <c r="NRL526" s="61"/>
      <c r="NRM526" s="70"/>
      <c r="NRN526" s="70"/>
      <c r="NRO526" s="60"/>
      <c r="NRP526" s="61"/>
      <c r="NRQ526" s="70"/>
      <c r="NRR526" s="70"/>
      <c r="NRS526" s="60"/>
      <c r="NRT526" s="61"/>
      <c r="NRU526" s="70"/>
      <c r="NRV526" s="70"/>
      <c r="NRW526" s="60"/>
      <c r="NRX526" s="61"/>
      <c r="NRY526" s="70"/>
      <c r="NRZ526" s="70"/>
      <c r="NSA526" s="60"/>
      <c r="NSB526" s="61"/>
      <c r="NSC526" s="70"/>
      <c r="NSD526" s="70"/>
      <c r="NSE526" s="60"/>
      <c r="NSF526" s="61"/>
      <c r="NSG526" s="70"/>
      <c r="NSH526" s="70"/>
      <c r="NSI526" s="60"/>
      <c r="NSJ526" s="61"/>
      <c r="NSK526" s="70"/>
      <c r="NSL526" s="70"/>
      <c r="NSM526" s="60"/>
      <c r="NSN526" s="61"/>
      <c r="NSO526" s="70"/>
      <c r="NSP526" s="70"/>
      <c r="NSQ526" s="60"/>
      <c r="NSR526" s="61"/>
      <c r="NSS526" s="70"/>
      <c r="NST526" s="70"/>
      <c r="NSU526" s="60"/>
      <c r="NSV526" s="61"/>
      <c r="NSW526" s="70"/>
      <c r="NSX526" s="70"/>
      <c r="NSY526" s="60"/>
      <c r="NSZ526" s="61"/>
      <c r="NTA526" s="70"/>
      <c r="NTB526" s="70"/>
      <c r="NTC526" s="60"/>
      <c r="NTD526" s="61"/>
      <c r="NTE526" s="70"/>
      <c r="NTF526" s="70"/>
      <c r="NTG526" s="60"/>
      <c r="NTH526" s="61"/>
      <c r="NTI526" s="70"/>
      <c r="NTJ526" s="70"/>
      <c r="NTK526" s="60"/>
      <c r="NTL526" s="61"/>
      <c r="NTM526" s="70"/>
      <c r="NTN526" s="70"/>
      <c r="NTO526" s="60"/>
      <c r="NTP526" s="61"/>
      <c r="NTQ526" s="70"/>
      <c r="NTR526" s="70"/>
      <c r="NTS526" s="60"/>
      <c r="NTT526" s="61"/>
      <c r="NTU526" s="70"/>
      <c r="NTV526" s="70"/>
      <c r="NTW526" s="60"/>
      <c r="NTX526" s="61"/>
      <c r="NTY526" s="70"/>
      <c r="NTZ526" s="70"/>
      <c r="NUA526" s="60"/>
      <c r="NUB526" s="61"/>
      <c r="NUC526" s="70"/>
      <c r="NUD526" s="70"/>
      <c r="NUE526" s="60"/>
      <c r="NUF526" s="61"/>
      <c r="NUG526" s="70"/>
      <c r="NUH526" s="70"/>
      <c r="NUI526" s="60"/>
      <c r="NUJ526" s="61"/>
      <c r="NUK526" s="70"/>
      <c r="NUL526" s="70"/>
      <c r="NUM526" s="60"/>
      <c r="NUN526" s="61"/>
      <c r="NUO526" s="70"/>
      <c r="NUP526" s="70"/>
      <c r="NUQ526" s="60"/>
      <c r="NUR526" s="61"/>
      <c r="NUS526" s="70"/>
      <c r="NUT526" s="70"/>
      <c r="NUU526" s="60"/>
      <c r="NUV526" s="61"/>
      <c r="NUW526" s="70"/>
      <c r="NUX526" s="70"/>
      <c r="NUY526" s="60"/>
      <c r="NUZ526" s="61"/>
      <c r="NVA526" s="70"/>
      <c r="NVB526" s="70"/>
      <c r="NVC526" s="60"/>
      <c r="NVD526" s="61"/>
      <c r="NVE526" s="70"/>
      <c r="NVF526" s="70"/>
      <c r="NVG526" s="60"/>
      <c r="NVH526" s="61"/>
      <c r="NVI526" s="70"/>
      <c r="NVJ526" s="70"/>
      <c r="NVK526" s="60"/>
      <c r="NVL526" s="61"/>
      <c r="NVM526" s="70"/>
      <c r="NVN526" s="70"/>
      <c r="NVO526" s="60"/>
      <c r="NVP526" s="61"/>
      <c r="NVQ526" s="70"/>
      <c r="NVR526" s="70"/>
      <c r="NVS526" s="60"/>
      <c r="NVT526" s="61"/>
      <c r="NVU526" s="70"/>
      <c r="NVV526" s="70"/>
      <c r="NVW526" s="60"/>
      <c r="NVX526" s="61"/>
      <c r="NVY526" s="70"/>
      <c r="NVZ526" s="70"/>
      <c r="NWA526" s="60"/>
      <c r="NWB526" s="61"/>
      <c r="NWC526" s="70"/>
      <c r="NWD526" s="70"/>
      <c r="NWE526" s="60"/>
      <c r="NWF526" s="61"/>
      <c r="NWG526" s="70"/>
      <c r="NWH526" s="70"/>
      <c r="NWI526" s="60"/>
      <c r="NWJ526" s="61"/>
      <c r="NWK526" s="70"/>
      <c r="NWL526" s="70"/>
      <c r="NWM526" s="60"/>
      <c r="NWN526" s="61"/>
      <c r="NWO526" s="70"/>
      <c r="NWP526" s="70"/>
      <c r="NWQ526" s="60"/>
      <c r="NWR526" s="61"/>
      <c r="NWS526" s="70"/>
      <c r="NWT526" s="70"/>
      <c r="NWU526" s="60"/>
      <c r="NWV526" s="61"/>
      <c r="NWW526" s="70"/>
      <c r="NWX526" s="70"/>
      <c r="NWY526" s="60"/>
      <c r="NWZ526" s="61"/>
      <c r="NXA526" s="70"/>
      <c r="NXB526" s="70"/>
      <c r="NXC526" s="60"/>
      <c r="NXD526" s="61"/>
      <c r="NXE526" s="70"/>
      <c r="NXF526" s="70"/>
      <c r="NXG526" s="60"/>
      <c r="NXH526" s="61"/>
      <c r="NXI526" s="70"/>
      <c r="NXJ526" s="70"/>
      <c r="NXK526" s="60"/>
      <c r="NXL526" s="61"/>
      <c r="NXM526" s="70"/>
      <c r="NXN526" s="70"/>
      <c r="NXO526" s="60"/>
      <c r="NXP526" s="61"/>
      <c r="NXQ526" s="70"/>
      <c r="NXR526" s="70"/>
      <c r="NXS526" s="60"/>
      <c r="NXT526" s="61"/>
      <c r="NXU526" s="70"/>
      <c r="NXV526" s="70"/>
      <c r="NXW526" s="60"/>
      <c r="NXX526" s="61"/>
      <c r="NXY526" s="70"/>
      <c r="NXZ526" s="70"/>
      <c r="NYA526" s="60"/>
      <c r="NYB526" s="61"/>
      <c r="NYC526" s="70"/>
      <c r="NYD526" s="70"/>
      <c r="NYE526" s="60"/>
      <c r="NYF526" s="61"/>
      <c r="NYG526" s="70"/>
      <c r="NYH526" s="70"/>
      <c r="NYI526" s="60"/>
      <c r="NYJ526" s="61"/>
      <c r="NYK526" s="70"/>
      <c r="NYL526" s="70"/>
      <c r="NYM526" s="60"/>
      <c r="NYN526" s="61"/>
      <c r="NYO526" s="70"/>
      <c r="NYP526" s="70"/>
      <c r="NYQ526" s="60"/>
      <c r="NYR526" s="61"/>
      <c r="NYS526" s="70"/>
      <c r="NYT526" s="70"/>
      <c r="NYU526" s="60"/>
      <c r="NYV526" s="61"/>
      <c r="NYW526" s="70"/>
      <c r="NYX526" s="70"/>
      <c r="NYY526" s="60"/>
      <c r="NYZ526" s="61"/>
      <c r="NZA526" s="70"/>
      <c r="NZB526" s="70"/>
      <c r="NZC526" s="60"/>
      <c r="NZD526" s="61"/>
      <c r="NZE526" s="70"/>
      <c r="NZF526" s="70"/>
      <c r="NZG526" s="60"/>
      <c r="NZH526" s="61"/>
      <c r="NZI526" s="70"/>
      <c r="NZJ526" s="70"/>
      <c r="NZK526" s="60"/>
      <c r="NZL526" s="61"/>
      <c r="NZM526" s="70"/>
      <c r="NZN526" s="70"/>
      <c r="NZO526" s="60"/>
      <c r="NZP526" s="61"/>
      <c r="NZQ526" s="70"/>
      <c r="NZR526" s="70"/>
      <c r="NZS526" s="60"/>
      <c r="NZT526" s="61"/>
      <c r="NZU526" s="70"/>
      <c r="NZV526" s="70"/>
      <c r="NZW526" s="60"/>
      <c r="NZX526" s="61"/>
      <c r="NZY526" s="70"/>
      <c r="NZZ526" s="70"/>
      <c r="OAA526" s="60"/>
      <c r="OAB526" s="61"/>
      <c r="OAC526" s="70"/>
      <c r="OAD526" s="70"/>
      <c r="OAE526" s="60"/>
      <c r="OAF526" s="61"/>
      <c r="OAG526" s="70"/>
      <c r="OAH526" s="70"/>
      <c r="OAI526" s="60"/>
      <c r="OAJ526" s="61"/>
      <c r="OAK526" s="70"/>
      <c r="OAL526" s="70"/>
      <c r="OAM526" s="60"/>
      <c r="OAN526" s="61"/>
      <c r="OAO526" s="70"/>
      <c r="OAP526" s="70"/>
      <c r="OAQ526" s="60"/>
      <c r="OAR526" s="61"/>
      <c r="OAS526" s="70"/>
      <c r="OAT526" s="70"/>
      <c r="OAU526" s="60"/>
      <c r="OAV526" s="61"/>
      <c r="OAW526" s="70"/>
      <c r="OAX526" s="70"/>
      <c r="OAY526" s="60"/>
      <c r="OAZ526" s="61"/>
      <c r="OBA526" s="70"/>
      <c r="OBB526" s="70"/>
      <c r="OBC526" s="60"/>
      <c r="OBD526" s="61"/>
      <c r="OBE526" s="70"/>
      <c r="OBF526" s="70"/>
      <c r="OBG526" s="60"/>
      <c r="OBH526" s="61"/>
      <c r="OBI526" s="70"/>
      <c r="OBJ526" s="70"/>
      <c r="OBK526" s="60"/>
      <c r="OBL526" s="61"/>
      <c r="OBM526" s="70"/>
      <c r="OBN526" s="70"/>
      <c r="OBO526" s="60"/>
      <c r="OBP526" s="61"/>
      <c r="OBQ526" s="70"/>
      <c r="OBR526" s="70"/>
      <c r="OBS526" s="60"/>
      <c r="OBT526" s="61"/>
      <c r="OBU526" s="70"/>
      <c r="OBV526" s="70"/>
      <c r="OBW526" s="60"/>
      <c r="OBX526" s="61"/>
      <c r="OBY526" s="70"/>
      <c r="OBZ526" s="70"/>
      <c r="OCA526" s="60"/>
      <c r="OCB526" s="61"/>
      <c r="OCC526" s="70"/>
      <c r="OCD526" s="70"/>
      <c r="OCE526" s="60"/>
      <c r="OCF526" s="61"/>
      <c r="OCG526" s="70"/>
      <c r="OCH526" s="70"/>
      <c r="OCI526" s="60"/>
      <c r="OCJ526" s="61"/>
      <c r="OCK526" s="70"/>
      <c r="OCL526" s="70"/>
      <c r="OCM526" s="60"/>
      <c r="OCN526" s="61"/>
      <c r="OCO526" s="70"/>
      <c r="OCP526" s="70"/>
      <c r="OCQ526" s="60"/>
      <c r="OCR526" s="61"/>
      <c r="OCS526" s="70"/>
      <c r="OCT526" s="70"/>
      <c r="OCU526" s="60"/>
      <c r="OCV526" s="61"/>
      <c r="OCW526" s="70"/>
      <c r="OCX526" s="70"/>
      <c r="OCY526" s="60"/>
      <c r="OCZ526" s="61"/>
      <c r="ODA526" s="70"/>
      <c r="ODB526" s="70"/>
      <c r="ODC526" s="60"/>
      <c r="ODD526" s="61"/>
      <c r="ODE526" s="70"/>
      <c r="ODF526" s="70"/>
      <c r="ODG526" s="60"/>
      <c r="ODH526" s="61"/>
      <c r="ODI526" s="70"/>
      <c r="ODJ526" s="70"/>
      <c r="ODK526" s="60"/>
      <c r="ODL526" s="61"/>
      <c r="ODM526" s="70"/>
      <c r="ODN526" s="70"/>
      <c r="ODO526" s="60"/>
      <c r="ODP526" s="61"/>
      <c r="ODQ526" s="70"/>
      <c r="ODR526" s="70"/>
      <c r="ODS526" s="60"/>
      <c r="ODT526" s="61"/>
      <c r="ODU526" s="70"/>
      <c r="ODV526" s="70"/>
      <c r="ODW526" s="60"/>
      <c r="ODX526" s="61"/>
      <c r="ODY526" s="70"/>
      <c r="ODZ526" s="70"/>
      <c r="OEA526" s="60"/>
      <c r="OEB526" s="61"/>
      <c r="OEC526" s="70"/>
      <c r="OED526" s="70"/>
      <c r="OEE526" s="60"/>
      <c r="OEF526" s="61"/>
      <c r="OEG526" s="70"/>
      <c r="OEH526" s="70"/>
      <c r="OEI526" s="60"/>
      <c r="OEJ526" s="61"/>
      <c r="OEK526" s="70"/>
      <c r="OEL526" s="70"/>
      <c r="OEM526" s="60"/>
      <c r="OEN526" s="61"/>
      <c r="OEO526" s="70"/>
      <c r="OEP526" s="70"/>
      <c r="OEQ526" s="60"/>
      <c r="OER526" s="61"/>
      <c r="OES526" s="70"/>
      <c r="OET526" s="70"/>
      <c r="OEU526" s="60"/>
      <c r="OEV526" s="61"/>
      <c r="OEW526" s="70"/>
      <c r="OEX526" s="70"/>
      <c r="OEY526" s="60"/>
      <c r="OEZ526" s="61"/>
      <c r="OFA526" s="70"/>
      <c r="OFB526" s="70"/>
      <c r="OFC526" s="60"/>
      <c r="OFD526" s="61"/>
      <c r="OFE526" s="70"/>
      <c r="OFF526" s="70"/>
      <c r="OFG526" s="60"/>
      <c r="OFH526" s="61"/>
      <c r="OFI526" s="70"/>
      <c r="OFJ526" s="70"/>
      <c r="OFK526" s="60"/>
      <c r="OFL526" s="61"/>
      <c r="OFM526" s="70"/>
      <c r="OFN526" s="70"/>
      <c r="OFO526" s="60"/>
      <c r="OFP526" s="61"/>
      <c r="OFQ526" s="70"/>
      <c r="OFR526" s="70"/>
      <c r="OFS526" s="60"/>
      <c r="OFT526" s="61"/>
      <c r="OFU526" s="70"/>
      <c r="OFV526" s="70"/>
      <c r="OFW526" s="60"/>
      <c r="OFX526" s="61"/>
      <c r="OFY526" s="70"/>
      <c r="OFZ526" s="70"/>
      <c r="OGA526" s="60"/>
      <c r="OGB526" s="61"/>
      <c r="OGC526" s="70"/>
      <c r="OGD526" s="70"/>
      <c r="OGE526" s="60"/>
      <c r="OGF526" s="61"/>
      <c r="OGG526" s="70"/>
      <c r="OGH526" s="70"/>
      <c r="OGI526" s="60"/>
      <c r="OGJ526" s="61"/>
      <c r="OGK526" s="70"/>
      <c r="OGL526" s="70"/>
      <c r="OGM526" s="60"/>
      <c r="OGN526" s="61"/>
      <c r="OGO526" s="70"/>
      <c r="OGP526" s="70"/>
      <c r="OGQ526" s="60"/>
      <c r="OGR526" s="61"/>
      <c r="OGS526" s="70"/>
      <c r="OGT526" s="70"/>
      <c r="OGU526" s="60"/>
      <c r="OGV526" s="61"/>
      <c r="OGW526" s="70"/>
      <c r="OGX526" s="70"/>
      <c r="OGY526" s="60"/>
      <c r="OGZ526" s="61"/>
      <c r="OHA526" s="70"/>
      <c r="OHB526" s="70"/>
      <c r="OHC526" s="60"/>
      <c r="OHD526" s="61"/>
      <c r="OHE526" s="70"/>
      <c r="OHF526" s="70"/>
      <c r="OHG526" s="60"/>
      <c r="OHH526" s="61"/>
      <c r="OHI526" s="70"/>
      <c r="OHJ526" s="70"/>
      <c r="OHK526" s="60"/>
      <c r="OHL526" s="61"/>
      <c r="OHM526" s="70"/>
      <c r="OHN526" s="70"/>
      <c r="OHO526" s="60"/>
      <c r="OHP526" s="61"/>
      <c r="OHQ526" s="70"/>
      <c r="OHR526" s="70"/>
      <c r="OHS526" s="60"/>
      <c r="OHT526" s="61"/>
      <c r="OHU526" s="70"/>
      <c r="OHV526" s="70"/>
      <c r="OHW526" s="60"/>
      <c r="OHX526" s="61"/>
      <c r="OHY526" s="70"/>
      <c r="OHZ526" s="70"/>
      <c r="OIA526" s="60"/>
      <c r="OIB526" s="61"/>
      <c r="OIC526" s="70"/>
      <c r="OID526" s="70"/>
      <c r="OIE526" s="60"/>
      <c r="OIF526" s="61"/>
      <c r="OIG526" s="70"/>
      <c r="OIH526" s="70"/>
      <c r="OII526" s="60"/>
      <c r="OIJ526" s="61"/>
      <c r="OIK526" s="70"/>
      <c r="OIL526" s="70"/>
      <c r="OIM526" s="60"/>
      <c r="OIN526" s="61"/>
      <c r="OIO526" s="70"/>
      <c r="OIP526" s="70"/>
      <c r="OIQ526" s="60"/>
      <c r="OIR526" s="61"/>
      <c r="OIS526" s="70"/>
      <c r="OIT526" s="70"/>
      <c r="OIU526" s="60"/>
      <c r="OIV526" s="61"/>
      <c r="OIW526" s="70"/>
      <c r="OIX526" s="70"/>
      <c r="OIY526" s="60"/>
      <c r="OIZ526" s="61"/>
      <c r="OJA526" s="70"/>
      <c r="OJB526" s="70"/>
      <c r="OJC526" s="60"/>
      <c r="OJD526" s="61"/>
      <c r="OJE526" s="70"/>
      <c r="OJF526" s="70"/>
      <c r="OJG526" s="60"/>
      <c r="OJH526" s="61"/>
      <c r="OJI526" s="70"/>
      <c r="OJJ526" s="70"/>
      <c r="OJK526" s="60"/>
      <c r="OJL526" s="61"/>
      <c r="OJM526" s="70"/>
      <c r="OJN526" s="70"/>
      <c r="OJO526" s="60"/>
      <c r="OJP526" s="61"/>
      <c r="OJQ526" s="70"/>
      <c r="OJR526" s="70"/>
      <c r="OJS526" s="60"/>
      <c r="OJT526" s="61"/>
      <c r="OJU526" s="70"/>
      <c r="OJV526" s="70"/>
      <c r="OJW526" s="60"/>
      <c r="OJX526" s="61"/>
      <c r="OJY526" s="70"/>
      <c r="OJZ526" s="70"/>
      <c r="OKA526" s="60"/>
      <c r="OKB526" s="61"/>
      <c r="OKC526" s="70"/>
      <c r="OKD526" s="70"/>
      <c r="OKE526" s="60"/>
      <c r="OKF526" s="61"/>
      <c r="OKG526" s="70"/>
      <c r="OKH526" s="70"/>
      <c r="OKI526" s="60"/>
      <c r="OKJ526" s="61"/>
      <c r="OKK526" s="70"/>
      <c r="OKL526" s="70"/>
      <c r="OKM526" s="60"/>
      <c r="OKN526" s="61"/>
      <c r="OKO526" s="70"/>
      <c r="OKP526" s="70"/>
      <c r="OKQ526" s="60"/>
      <c r="OKR526" s="61"/>
      <c r="OKS526" s="70"/>
      <c r="OKT526" s="70"/>
      <c r="OKU526" s="60"/>
      <c r="OKV526" s="61"/>
      <c r="OKW526" s="70"/>
      <c r="OKX526" s="70"/>
      <c r="OKY526" s="60"/>
      <c r="OKZ526" s="61"/>
      <c r="OLA526" s="70"/>
      <c r="OLB526" s="70"/>
      <c r="OLC526" s="60"/>
      <c r="OLD526" s="61"/>
      <c r="OLE526" s="70"/>
      <c r="OLF526" s="70"/>
      <c r="OLG526" s="60"/>
      <c r="OLH526" s="61"/>
      <c r="OLI526" s="70"/>
      <c r="OLJ526" s="70"/>
      <c r="OLK526" s="60"/>
      <c r="OLL526" s="61"/>
      <c r="OLM526" s="70"/>
      <c r="OLN526" s="70"/>
      <c r="OLO526" s="60"/>
      <c r="OLP526" s="61"/>
      <c r="OLQ526" s="70"/>
      <c r="OLR526" s="70"/>
      <c r="OLS526" s="60"/>
      <c r="OLT526" s="61"/>
      <c r="OLU526" s="70"/>
      <c r="OLV526" s="70"/>
      <c r="OLW526" s="60"/>
      <c r="OLX526" s="61"/>
      <c r="OLY526" s="70"/>
      <c r="OLZ526" s="70"/>
      <c r="OMA526" s="60"/>
      <c r="OMB526" s="61"/>
      <c r="OMC526" s="70"/>
      <c r="OMD526" s="70"/>
      <c r="OME526" s="60"/>
      <c r="OMF526" s="61"/>
      <c r="OMG526" s="70"/>
      <c r="OMH526" s="70"/>
      <c r="OMI526" s="60"/>
      <c r="OMJ526" s="61"/>
      <c r="OMK526" s="70"/>
      <c r="OML526" s="70"/>
      <c r="OMM526" s="60"/>
      <c r="OMN526" s="61"/>
      <c r="OMO526" s="70"/>
      <c r="OMP526" s="70"/>
      <c r="OMQ526" s="60"/>
      <c r="OMR526" s="61"/>
      <c r="OMS526" s="70"/>
      <c r="OMT526" s="70"/>
      <c r="OMU526" s="60"/>
      <c r="OMV526" s="61"/>
      <c r="OMW526" s="70"/>
      <c r="OMX526" s="70"/>
      <c r="OMY526" s="60"/>
      <c r="OMZ526" s="61"/>
      <c r="ONA526" s="70"/>
      <c r="ONB526" s="70"/>
      <c r="ONC526" s="60"/>
      <c r="OND526" s="61"/>
      <c r="ONE526" s="70"/>
      <c r="ONF526" s="70"/>
      <c r="ONG526" s="60"/>
      <c r="ONH526" s="61"/>
      <c r="ONI526" s="70"/>
      <c r="ONJ526" s="70"/>
      <c r="ONK526" s="60"/>
      <c r="ONL526" s="61"/>
      <c r="ONM526" s="70"/>
      <c r="ONN526" s="70"/>
      <c r="ONO526" s="60"/>
      <c r="ONP526" s="61"/>
      <c r="ONQ526" s="70"/>
      <c r="ONR526" s="70"/>
      <c r="ONS526" s="60"/>
      <c r="ONT526" s="61"/>
      <c r="ONU526" s="70"/>
      <c r="ONV526" s="70"/>
      <c r="ONW526" s="60"/>
      <c r="ONX526" s="61"/>
      <c r="ONY526" s="70"/>
      <c r="ONZ526" s="70"/>
      <c r="OOA526" s="60"/>
      <c r="OOB526" s="61"/>
      <c r="OOC526" s="70"/>
      <c r="OOD526" s="70"/>
      <c r="OOE526" s="60"/>
      <c r="OOF526" s="61"/>
      <c r="OOG526" s="70"/>
      <c r="OOH526" s="70"/>
      <c r="OOI526" s="60"/>
      <c r="OOJ526" s="61"/>
      <c r="OOK526" s="70"/>
      <c r="OOL526" s="70"/>
      <c r="OOM526" s="60"/>
      <c r="OON526" s="61"/>
      <c r="OOO526" s="70"/>
      <c r="OOP526" s="70"/>
      <c r="OOQ526" s="60"/>
      <c r="OOR526" s="61"/>
      <c r="OOS526" s="70"/>
      <c r="OOT526" s="70"/>
      <c r="OOU526" s="60"/>
      <c r="OOV526" s="61"/>
      <c r="OOW526" s="70"/>
      <c r="OOX526" s="70"/>
      <c r="OOY526" s="60"/>
      <c r="OOZ526" s="61"/>
      <c r="OPA526" s="70"/>
      <c r="OPB526" s="70"/>
      <c r="OPC526" s="60"/>
      <c r="OPD526" s="61"/>
      <c r="OPE526" s="70"/>
      <c r="OPF526" s="70"/>
      <c r="OPG526" s="60"/>
      <c r="OPH526" s="61"/>
      <c r="OPI526" s="70"/>
      <c r="OPJ526" s="70"/>
      <c r="OPK526" s="60"/>
      <c r="OPL526" s="61"/>
      <c r="OPM526" s="70"/>
      <c r="OPN526" s="70"/>
      <c r="OPO526" s="60"/>
      <c r="OPP526" s="61"/>
      <c r="OPQ526" s="70"/>
      <c r="OPR526" s="70"/>
      <c r="OPS526" s="60"/>
      <c r="OPT526" s="61"/>
      <c r="OPU526" s="70"/>
      <c r="OPV526" s="70"/>
      <c r="OPW526" s="60"/>
      <c r="OPX526" s="61"/>
      <c r="OPY526" s="70"/>
      <c r="OPZ526" s="70"/>
      <c r="OQA526" s="60"/>
      <c r="OQB526" s="61"/>
      <c r="OQC526" s="70"/>
      <c r="OQD526" s="70"/>
      <c r="OQE526" s="60"/>
      <c r="OQF526" s="61"/>
      <c r="OQG526" s="70"/>
      <c r="OQH526" s="70"/>
      <c r="OQI526" s="60"/>
      <c r="OQJ526" s="61"/>
      <c r="OQK526" s="70"/>
      <c r="OQL526" s="70"/>
      <c r="OQM526" s="60"/>
      <c r="OQN526" s="61"/>
      <c r="OQO526" s="70"/>
      <c r="OQP526" s="70"/>
      <c r="OQQ526" s="60"/>
      <c r="OQR526" s="61"/>
      <c r="OQS526" s="70"/>
      <c r="OQT526" s="70"/>
      <c r="OQU526" s="60"/>
      <c r="OQV526" s="61"/>
      <c r="OQW526" s="70"/>
      <c r="OQX526" s="70"/>
      <c r="OQY526" s="60"/>
      <c r="OQZ526" s="61"/>
      <c r="ORA526" s="70"/>
      <c r="ORB526" s="70"/>
      <c r="ORC526" s="60"/>
      <c r="ORD526" s="61"/>
      <c r="ORE526" s="70"/>
      <c r="ORF526" s="70"/>
      <c r="ORG526" s="60"/>
      <c r="ORH526" s="61"/>
      <c r="ORI526" s="70"/>
      <c r="ORJ526" s="70"/>
      <c r="ORK526" s="60"/>
      <c r="ORL526" s="61"/>
      <c r="ORM526" s="70"/>
      <c r="ORN526" s="70"/>
      <c r="ORO526" s="60"/>
      <c r="ORP526" s="61"/>
      <c r="ORQ526" s="70"/>
      <c r="ORR526" s="70"/>
      <c r="ORS526" s="60"/>
      <c r="ORT526" s="61"/>
      <c r="ORU526" s="70"/>
      <c r="ORV526" s="70"/>
      <c r="ORW526" s="60"/>
      <c r="ORX526" s="61"/>
      <c r="ORY526" s="70"/>
      <c r="ORZ526" s="70"/>
      <c r="OSA526" s="60"/>
      <c r="OSB526" s="61"/>
      <c r="OSC526" s="70"/>
      <c r="OSD526" s="70"/>
      <c r="OSE526" s="60"/>
      <c r="OSF526" s="61"/>
      <c r="OSG526" s="70"/>
      <c r="OSH526" s="70"/>
      <c r="OSI526" s="60"/>
      <c r="OSJ526" s="61"/>
      <c r="OSK526" s="70"/>
      <c r="OSL526" s="70"/>
      <c r="OSM526" s="60"/>
      <c r="OSN526" s="61"/>
      <c r="OSO526" s="70"/>
      <c r="OSP526" s="70"/>
      <c r="OSQ526" s="60"/>
      <c r="OSR526" s="61"/>
      <c r="OSS526" s="70"/>
      <c r="OST526" s="70"/>
      <c r="OSU526" s="60"/>
      <c r="OSV526" s="61"/>
      <c r="OSW526" s="70"/>
      <c r="OSX526" s="70"/>
      <c r="OSY526" s="60"/>
      <c r="OSZ526" s="61"/>
      <c r="OTA526" s="70"/>
      <c r="OTB526" s="70"/>
      <c r="OTC526" s="60"/>
      <c r="OTD526" s="61"/>
      <c r="OTE526" s="70"/>
      <c r="OTF526" s="70"/>
      <c r="OTG526" s="60"/>
      <c r="OTH526" s="61"/>
      <c r="OTI526" s="70"/>
      <c r="OTJ526" s="70"/>
      <c r="OTK526" s="60"/>
      <c r="OTL526" s="61"/>
      <c r="OTM526" s="70"/>
      <c r="OTN526" s="70"/>
      <c r="OTO526" s="60"/>
      <c r="OTP526" s="61"/>
      <c r="OTQ526" s="70"/>
      <c r="OTR526" s="70"/>
      <c r="OTS526" s="60"/>
      <c r="OTT526" s="61"/>
      <c r="OTU526" s="70"/>
      <c r="OTV526" s="70"/>
      <c r="OTW526" s="60"/>
      <c r="OTX526" s="61"/>
      <c r="OTY526" s="70"/>
      <c r="OTZ526" s="70"/>
      <c r="OUA526" s="60"/>
      <c r="OUB526" s="61"/>
      <c r="OUC526" s="70"/>
      <c r="OUD526" s="70"/>
      <c r="OUE526" s="60"/>
      <c r="OUF526" s="61"/>
      <c r="OUG526" s="70"/>
      <c r="OUH526" s="70"/>
      <c r="OUI526" s="60"/>
      <c r="OUJ526" s="61"/>
      <c r="OUK526" s="70"/>
      <c r="OUL526" s="70"/>
      <c r="OUM526" s="60"/>
      <c r="OUN526" s="61"/>
      <c r="OUO526" s="70"/>
      <c r="OUP526" s="70"/>
      <c r="OUQ526" s="60"/>
      <c r="OUR526" s="61"/>
      <c r="OUS526" s="70"/>
      <c r="OUT526" s="70"/>
      <c r="OUU526" s="60"/>
      <c r="OUV526" s="61"/>
      <c r="OUW526" s="70"/>
      <c r="OUX526" s="70"/>
      <c r="OUY526" s="60"/>
      <c r="OUZ526" s="61"/>
      <c r="OVA526" s="70"/>
      <c r="OVB526" s="70"/>
      <c r="OVC526" s="60"/>
      <c r="OVD526" s="61"/>
      <c r="OVE526" s="70"/>
      <c r="OVF526" s="70"/>
      <c r="OVG526" s="60"/>
      <c r="OVH526" s="61"/>
      <c r="OVI526" s="70"/>
      <c r="OVJ526" s="70"/>
      <c r="OVK526" s="60"/>
      <c r="OVL526" s="61"/>
      <c r="OVM526" s="70"/>
      <c r="OVN526" s="70"/>
      <c r="OVO526" s="60"/>
      <c r="OVP526" s="61"/>
      <c r="OVQ526" s="70"/>
      <c r="OVR526" s="70"/>
      <c r="OVS526" s="60"/>
      <c r="OVT526" s="61"/>
      <c r="OVU526" s="70"/>
      <c r="OVV526" s="70"/>
      <c r="OVW526" s="60"/>
      <c r="OVX526" s="61"/>
      <c r="OVY526" s="70"/>
      <c r="OVZ526" s="70"/>
      <c r="OWA526" s="60"/>
      <c r="OWB526" s="61"/>
      <c r="OWC526" s="70"/>
      <c r="OWD526" s="70"/>
      <c r="OWE526" s="60"/>
      <c r="OWF526" s="61"/>
      <c r="OWG526" s="70"/>
      <c r="OWH526" s="70"/>
      <c r="OWI526" s="60"/>
      <c r="OWJ526" s="61"/>
      <c r="OWK526" s="70"/>
      <c r="OWL526" s="70"/>
      <c r="OWM526" s="60"/>
      <c r="OWN526" s="61"/>
      <c r="OWO526" s="70"/>
      <c r="OWP526" s="70"/>
      <c r="OWQ526" s="60"/>
      <c r="OWR526" s="61"/>
      <c r="OWS526" s="70"/>
      <c r="OWT526" s="70"/>
      <c r="OWU526" s="60"/>
      <c r="OWV526" s="61"/>
      <c r="OWW526" s="70"/>
      <c r="OWX526" s="70"/>
      <c r="OWY526" s="60"/>
      <c r="OWZ526" s="61"/>
      <c r="OXA526" s="70"/>
      <c r="OXB526" s="70"/>
      <c r="OXC526" s="60"/>
      <c r="OXD526" s="61"/>
      <c r="OXE526" s="70"/>
      <c r="OXF526" s="70"/>
      <c r="OXG526" s="60"/>
      <c r="OXH526" s="61"/>
      <c r="OXI526" s="70"/>
      <c r="OXJ526" s="70"/>
      <c r="OXK526" s="60"/>
      <c r="OXL526" s="61"/>
      <c r="OXM526" s="70"/>
      <c r="OXN526" s="70"/>
      <c r="OXO526" s="60"/>
      <c r="OXP526" s="61"/>
      <c r="OXQ526" s="70"/>
      <c r="OXR526" s="70"/>
      <c r="OXS526" s="60"/>
      <c r="OXT526" s="61"/>
      <c r="OXU526" s="70"/>
      <c r="OXV526" s="70"/>
      <c r="OXW526" s="60"/>
      <c r="OXX526" s="61"/>
      <c r="OXY526" s="70"/>
      <c r="OXZ526" s="70"/>
      <c r="OYA526" s="60"/>
      <c r="OYB526" s="61"/>
      <c r="OYC526" s="70"/>
      <c r="OYD526" s="70"/>
      <c r="OYE526" s="60"/>
      <c r="OYF526" s="61"/>
      <c r="OYG526" s="70"/>
      <c r="OYH526" s="70"/>
      <c r="OYI526" s="60"/>
      <c r="OYJ526" s="61"/>
      <c r="OYK526" s="70"/>
      <c r="OYL526" s="70"/>
      <c r="OYM526" s="60"/>
      <c r="OYN526" s="61"/>
      <c r="OYO526" s="70"/>
      <c r="OYP526" s="70"/>
      <c r="OYQ526" s="60"/>
      <c r="OYR526" s="61"/>
      <c r="OYS526" s="70"/>
      <c r="OYT526" s="70"/>
      <c r="OYU526" s="60"/>
      <c r="OYV526" s="61"/>
      <c r="OYW526" s="70"/>
      <c r="OYX526" s="70"/>
      <c r="OYY526" s="60"/>
      <c r="OYZ526" s="61"/>
      <c r="OZA526" s="70"/>
      <c r="OZB526" s="70"/>
      <c r="OZC526" s="60"/>
      <c r="OZD526" s="61"/>
      <c r="OZE526" s="70"/>
      <c r="OZF526" s="70"/>
      <c r="OZG526" s="60"/>
      <c r="OZH526" s="61"/>
      <c r="OZI526" s="70"/>
      <c r="OZJ526" s="70"/>
      <c r="OZK526" s="60"/>
      <c r="OZL526" s="61"/>
      <c r="OZM526" s="70"/>
      <c r="OZN526" s="70"/>
      <c r="OZO526" s="60"/>
      <c r="OZP526" s="61"/>
      <c r="OZQ526" s="70"/>
      <c r="OZR526" s="70"/>
      <c r="OZS526" s="60"/>
      <c r="OZT526" s="61"/>
      <c r="OZU526" s="70"/>
      <c r="OZV526" s="70"/>
      <c r="OZW526" s="60"/>
      <c r="OZX526" s="61"/>
      <c r="OZY526" s="70"/>
      <c r="OZZ526" s="70"/>
      <c r="PAA526" s="60"/>
      <c r="PAB526" s="61"/>
      <c r="PAC526" s="70"/>
      <c r="PAD526" s="70"/>
      <c r="PAE526" s="60"/>
      <c r="PAF526" s="61"/>
      <c r="PAG526" s="70"/>
      <c r="PAH526" s="70"/>
      <c r="PAI526" s="60"/>
      <c r="PAJ526" s="61"/>
      <c r="PAK526" s="70"/>
      <c r="PAL526" s="70"/>
      <c r="PAM526" s="60"/>
      <c r="PAN526" s="61"/>
      <c r="PAO526" s="70"/>
      <c r="PAP526" s="70"/>
      <c r="PAQ526" s="60"/>
      <c r="PAR526" s="61"/>
      <c r="PAS526" s="70"/>
      <c r="PAT526" s="70"/>
      <c r="PAU526" s="60"/>
      <c r="PAV526" s="61"/>
      <c r="PAW526" s="70"/>
      <c r="PAX526" s="70"/>
      <c r="PAY526" s="60"/>
      <c r="PAZ526" s="61"/>
      <c r="PBA526" s="70"/>
      <c r="PBB526" s="70"/>
      <c r="PBC526" s="60"/>
      <c r="PBD526" s="61"/>
      <c r="PBE526" s="70"/>
      <c r="PBF526" s="70"/>
      <c r="PBG526" s="60"/>
      <c r="PBH526" s="61"/>
      <c r="PBI526" s="70"/>
      <c r="PBJ526" s="70"/>
      <c r="PBK526" s="60"/>
      <c r="PBL526" s="61"/>
      <c r="PBM526" s="70"/>
      <c r="PBN526" s="70"/>
      <c r="PBO526" s="60"/>
      <c r="PBP526" s="61"/>
      <c r="PBQ526" s="70"/>
      <c r="PBR526" s="70"/>
      <c r="PBS526" s="60"/>
      <c r="PBT526" s="61"/>
      <c r="PBU526" s="70"/>
      <c r="PBV526" s="70"/>
      <c r="PBW526" s="60"/>
      <c r="PBX526" s="61"/>
      <c r="PBY526" s="70"/>
      <c r="PBZ526" s="70"/>
      <c r="PCA526" s="60"/>
      <c r="PCB526" s="61"/>
      <c r="PCC526" s="70"/>
      <c r="PCD526" s="70"/>
      <c r="PCE526" s="60"/>
      <c r="PCF526" s="61"/>
      <c r="PCG526" s="70"/>
      <c r="PCH526" s="70"/>
      <c r="PCI526" s="60"/>
      <c r="PCJ526" s="61"/>
      <c r="PCK526" s="70"/>
      <c r="PCL526" s="70"/>
      <c r="PCM526" s="60"/>
      <c r="PCN526" s="61"/>
      <c r="PCO526" s="70"/>
      <c r="PCP526" s="70"/>
      <c r="PCQ526" s="60"/>
      <c r="PCR526" s="61"/>
      <c r="PCS526" s="70"/>
      <c r="PCT526" s="70"/>
      <c r="PCU526" s="60"/>
      <c r="PCV526" s="61"/>
      <c r="PCW526" s="70"/>
      <c r="PCX526" s="70"/>
      <c r="PCY526" s="60"/>
      <c r="PCZ526" s="61"/>
      <c r="PDA526" s="70"/>
      <c r="PDB526" s="70"/>
      <c r="PDC526" s="60"/>
      <c r="PDD526" s="61"/>
      <c r="PDE526" s="70"/>
      <c r="PDF526" s="70"/>
      <c r="PDG526" s="60"/>
      <c r="PDH526" s="61"/>
      <c r="PDI526" s="70"/>
      <c r="PDJ526" s="70"/>
      <c r="PDK526" s="60"/>
      <c r="PDL526" s="61"/>
      <c r="PDM526" s="70"/>
      <c r="PDN526" s="70"/>
      <c r="PDO526" s="60"/>
      <c r="PDP526" s="61"/>
      <c r="PDQ526" s="70"/>
      <c r="PDR526" s="70"/>
      <c r="PDS526" s="60"/>
      <c r="PDT526" s="61"/>
      <c r="PDU526" s="70"/>
      <c r="PDV526" s="70"/>
      <c r="PDW526" s="60"/>
      <c r="PDX526" s="61"/>
      <c r="PDY526" s="70"/>
      <c r="PDZ526" s="70"/>
      <c r="PEA526" s="60"/>
      <c r="PEB526" s="61"/>
      <c r="PEC526" s="70"/>
      <c r="PED526" s="70"/>
      <c r="PEE526" s="60"/>
      <c r="PEF526" s="61"/>
      <c r="PEG526" s="70"/>
      <c r="PEH526" s="70"/>
      <c r="PEI526" s="60"/>
      <c r="PEJ526" s="61"/>
      <c r="PEK526" s="70"/>
      <c r="PEL526" s="70"/>
      <c r="PEM526" s="60"/>
      <c r="PEN526" s="61"/>
      <c r="PEO526" s="70"/>
      <c r="PEP526" s="70"/>
      <c r="PEQ526" s="60"/>
      <c r="PER526" s="61"/>
      <c r="PES526" s="70"/>
      <c r="PET526" s="70"/>
      <c r="PEU526" s="60"/>
      <c r="PEV526" s="61"/>
      <c r="PEW526" s="70"/>
      <c r="PEX526" s="70"/>
      <c r="PEY526" s="60"/>
      <c r="PEZ526" s="61"/>
      <c r="PFA526" s="70"/>
      <c r="PFB526" s="70"/>
      <c r="PFC526" s="60"/>
      <c r="PFD526" s="61"/>
      <c r="PFE526" s="70"/>
      <c r="PFF526" s="70"/>
      <c r="PFG526" s="60"/>
      <c r="PFH526" s="61"/>
      <c r="PFI526" s="70"/>
      <c r="PFJ526" s="70"/>
      <c r="PFK526" s="60"/>
      <c r="PFL526" s="61"/>
      <c r="PFM526" s="70"/>
      <c r="PFN526" s="70"/>
      <c r="PFO526" s="60"/>
      <c r="PFP526" s="61"/>
      <c r="PFQ526" s="70"/>
      <c r="PFR526" s="70"/>
      <c r="PFS526" s="60"/>
      <c r="PFT526" s="61"/>
      <c r="PFU526" s="70"/>
      <c r="PFV526" s="70"/>
      <c r="PFW526" s="60"/>
      <c r="PFX526" s="61"/>
      <c r="PFY526" s="70"/>
      <c r="PFZ526" s="70"/>
      <c r="PGA526" s="60"/>
      <c r="PGB526" s="61"/>
      <c r="PGC526" s="70"/>
      <c r="PGD526" s="70"/>
      <c r="PGE526" s="60"/>
      <c r="PGF526" s="61"/>
      <c r="PGG526" s="70"/>
      <c r="PGH526" s="70"/>
      <c r="PGI526" s="60"/>
      <c r="PGJ526" s="61"/>
      <c r="PGK526" s="70"/>
      <c r="PGL526" s="70"/>
      <c r="PGM526" s="60"/>
      <c r="PGN526" s="61"/>
      <c r="PGO526" s="70"/>
      <c r="PGP526" s="70"/>
      <c r="PGQ526" s="60"/>
      <c r="PGR526" s="61"/>
      <c r="PGS526" s="70"/>
      <c r="PGT526" s="70"/>
      <c r="PGU526" s="60"/>
      <c r="PGV526" s="61"/>
      <c r="PGW526" s="70"/>
      <c r="PGX526" s="70"/>
      <c r="PGY526" s="60"/>
      <c r="PGZ526" s="61"/>
      <c r="PHA526" s="70"/>
      <c r="PHB526" s="70"/>
      <c r="PHC526" s="60"/>
      <c r="PHD526" s="61"/>
      <c r="PHE526" s="70"/>
      <c r="PHF526" s="70"/>
      <c r="PHG526" s="60"/>
      <c r="PHH526" s="61"/>
      <c r="PHI526" s="70"/>
      <c r="PHJ526" s="70"/>
      <c r="PHK526" s="60"/>
      <c r="PHL526" s="61"/>
      <c r="PHM526" s="70"/>
      <c r="PHN526" s="70"/>
      <c r="PHO526" s="60"/>
      <c r="PHP526" s="61"/>
      <c r="PHQ526" s="70"/>
      <c r="PHR526" s="70"/>
      <c r="PHS526" s="60"/>
      <c r="PHT526" s="61"/>
      <c r="PHU526" s="70"/>
      <c r="PHV526" s="70"/>
      <c r="PHW526" s="60"/>
      <c r="PHX526" s="61"/>
      <c r="PHY526" s="70"/>
      <c r="PHZ526" s="70"/>
      <c r="PIA526" s="60"/>
      <c r="PIB526" s="61"/>
      <c r="PIC526" s="70"/>
      <c r="PID526" s="70"/>
      <c r="PIE526" s="60"/>
      <c r="PIF526" s="61"/>
      <c r="PIG526" s="70"/>
      <c r="PIH526" s="70"/>
      <c r="PII526" s="60"/>
      <c r="PIJ526" s="61"/>
      <c r="PIK526" s="70"/>
      <c r="PIL526" s="70"/>
      <c r="PIM526" s="60"/>
      <c r="PIN526" s="61"/>
      <c r="PIO526" s="70"/>
      <c r="PIP526" s="70"/>
      <c r="PIQ526" s="60"/>
      <c r="PIR526" s="61"/>
      <c r="PIS526" s="70"/>
      <c r="PIT526" s="70"/>
      <c r="PIU526" s="60"/>
      <c r="PIV526" s="61"/>
      <c r="PIW526" s="70"/>
      <c r="PIX526" s="70"/>
      <c r="PIY526" s="60"/>
      <c r="PIZ526" s="61"/>
      <c r="PJA526" s="70"/>
      <c r="PJB526" s="70"/>
      <c r="PJC526" s="60"/>
      <c r="PJD526" s="61"/>
      <c r="PJE526" s="70"/>
      <c r="PJF526" s="70"/>
      <c r="PJG526" s="60"/>
      <c r="PJH526" s="61"/>
      <c r="PJI526" s="70"/>
      <c r="PJJ526" s="70"/>
      <c r="PJK526" s="60"/>
      <c r="PJL526" s="61"/>
      <c r="PJM526" s="70"/>
      <c r="PJN526" s="70"/>
      <c r="PJO526" s="60"/>
      <c r="PJP526" s="61"/>
      <c r="PJQ526" s="70"/>
      <c r="PJR526" s="70"/>
      <c r="PJS526" s="60"/>
      <c r="PJT526" s="61"/>
      <c r="PJU526" s="70"/>
      <c r="PJV526" s="70"/>
      <c r="PJW526" s="60"/>
      <c r="PJX526" s="61"/>
      <c r="PJY526" s="70"/>
      <c r="PJZ526" s="70"/>
      <c r="PKA526" s="60"/>
      <c r="PKB526" s="61"/>
      <c r="PKC526" s="70"/>
      <c r="PKD526" s="70"/>
      <c r="PKE526" s="60"/>
      <c r="PKF526" s="61"/>
      <c r="PKG526" s="70"/>
      <c r="PKH526" s="70"/>
      <c r="PKI526" s="60"/>
      <c r="PKJ526" s="61"/>
      <c r="PKK526" s="70"/>
      <c r="PKL526" s="70"/>
      <c r="PKM526" s="60"/>
      <c r="PKN526" s="61"/>
      <c r="PKO526" s="70"/>
      <c r="PKP526" s="70"/>
      <c r="PKQ526" s="60"/>
      <c r="PKR526" s="61"/>
      <c r="PKS526" s="70"/>
      <c r="PKT526" s="70"/>
      <c r="PKU526" s="60"/>
      <c r="PKV526" s="61"/>
      <c r="PKW526" s="70"/>
      <c r="PKX526" s="70"/>
      <c r="PKY526" s="60"/>
      <c r="PKZ526" s="61"/>
      <c r="PLA526" s="70"/>
      <c r="PLB526" s="70"/>
      <c r="PLC526" s="60"/>
      <c r="PLD526" s="61"/>
      <c r="PLE526" s="70"/>
      <c r="PLF526" s="70"/>
      <c r="PLG526" s="60"/>
      <c r="PLH526" s="61"/>
      <c r="PLI526" s="70"/>
      <c r="PLJ526" s="70"/>
      <c r="PLK526" s="60"/>
      <c r="PLL526" s="61"/>
      <c r="PLM526" s="70"/>
      <c r="PLN526" s="70"/>
      <c r="PLO526" s="60"/>
      <c r="PLP526" s="61"/>
      <c r="PLQ526" s="70"/>
      <c r="PLR526" s="70"/>
      <c r="PLS526" s="60"/>
      <c r="PLT526" s="61"/>
      <c r="PLU526" s="70"/>
      <c r="PLV526" s="70"/>
      <c r="PLW526" s="60"/>
      <c r="PLX526" s="61"/>
      <c r="PLY526" s="70"/>
      <c r="PLZ526" s="70"/>
      <c r="PMA526" s="60"/>
      <c r="PMB526" s="61"/>
      <c r="PMC526" s="70"/>
      <c r="PMD526" s="70"/>
      <c r="PME526" s="60"/>
      <c r="PMF526" s="61"/>
      <c r="PMG526" s="70"/>
      <c r="PMH526" s="70"/>
      <c r="PMI526" s="60"/>
      <c r="PMJ526" s="61"/>
      <c r="PMK526" s="70"/>
      <c r="PML526" s="70"/>
      <c r="PMM526" s="60"/>
      <c r="PMN526" s="61"/>
      <c r="PMO526" s="70"/>
      <c r="PMP526" s="70"/>
      <c r="PMQ526" s="60"/>
      <c r="PMR526" s="61"/>
      <c r="PMS526" s="70"/>
      <c r="PMT526" s="70"/>
      <c r="PMU526" s="60"/>
      <c r="PMV526" s="61"/>
      <c r="PMW526" s="70"/>
      <c r="PMX526" s="70"/>
      <c r="PMY526" s="60"/>
      <c r="PMZ526" s="61"/>
      <c r="PNA526" s="70"/>
      <c r="PNB526" s="70"/>
      <c r="PNC526" s="60"/>
      <c r="PND526" s="61"/>
      <c r="PNE526" s="70"/>
      <c r="PNF526" s="70"/>
      <c r="PNG526" s="60"/>
      <c r="PNH526" s="61"/>
      <c r="PNI526" s="70"/>
      <c r="PNJ526" s="70"/>
      <c r="PNK526" s="60"/>
      <c r="PNL526" s="61"/>
      <c r="PNM526" s="70"/>
      <c r="PNN526" s="70"/>
      <c r="PNO526" s="60"/>
      <c r="PNP526" s="61"/>
      <c r="PNQ526" s="70"/>
      <c r="PNR526" s="70"/>
      <c r="PNS526" s="60"/>
      <c r="PNT526" s="61"/>
      <c r="PNU526" s="70"/>
      <c r="PNV526" s="70"/>
      <c r="PNW526" s="60"/>
      <c r="PNX526" s="61"/>
      <c r="PNY526" s="70"/>
      <c r="PNZ526" s="70"/>
      <c r="POA526" s="60"/>
      <c r="POB526" s="61"/>
      <c r="POC526" s="70"/>
      <c r="POD526" s="70"/>
      <c r="POE526" s="60"/>
      <c r="POF526" s="61"/>
      <c r="POG526" s="70"/>
      <c r="POH526" s="70"/>
      <c r="POI526" s="60"/>
      <c r="POJ526" s="61"/>
      <c r="POK526" s="70"/>
      <c r="POL526" s="70"/>
      <c r="POM526" s="60"/>
      <c r="PON526" s="61"/>
      <c r="POO526" s="70"/>
      <c r="POP526" s="70"/>
      <c r="POQ526" s="60"/>
      <c r="POR526" s="61"/>
      <c r="POS526" s="70"/>
      <c r="POT526" s="70"/>
      <c r="POU526" s="60"/>
      <c r="POV526" s="61"/>
      <c r="POW526" s="70"/>
      <c r="POX526" s="70"/>
      <c r="POY526" s="60"/>
      <c r="POZ526" s="61"/>
      <c r="PPA526" s="70"/>
      <c r="PPB526" s="70"/>
      <c r="PPC526" s="60"/>
      <c r="PPD526" s="61"/>
      <c r="PPE526" s="70"/>
      <c r="PPF526" s="70"/>
      <c r="PPG526" s="60"/>
      <c r="PPH526" s="61"/>
      <c r="PPI526" s="70"/>
      <c r="PPJ526" s="70"/>
      <c r="PPK526" s="60"/>
      <c r="PPL526" s="61"/>
      <c r="PPM526" s="70"/>
      <c r="PPN526" s="70"/>
      <c r="PPO526" s="60"/>
      <c r="PPP526" s="61"/>
      <c r="PPQ526" s="70"/>
      <c r="PPR526" s="70"/>
      <c r="PPS526" s="60"/>
      <c r="PPT526" s="61"/>
      <c r="PPU526" s="70"/>
      <c r="PPV526" s="70"/>
      <c r="PPW526" s="60"/>
      <c r="PPX526" s="61"/>
      <c r="PPY526" s="70"/>
      <c r="PPZ526" s="70"/>
      <c r="PQA526" s="60"/>
      <c r="PQB526" s="61"/>
      <c r="PQC526" s="70"/>
      <c r="PQD526" s="70"/>
      <c r="PQE526" s="60"/>
      <c r="PQF526" s="61"/>
      <c r="PQG526" s="70"/>
      <c r="PQH526" s="70"/>
      <c r="PQI526" s="60"/>
      <c r="PQJ526" s="61"/>
      <c r="PQK526" s="70"/>
      <c r="PQL526" s="70"/>
      <c r="PQM526" s="60"/>
      <c r="PQN526" s="61"/>
      <c r="PQO526" s="70"/>
      <c r="PQP526" s="70"/>
      <c r="PQQ526" s="60"/>
      <c r="PQR526" s="61"/>
      <c r="PQS526" s="70"/>
      <c r="PQT526" s="70"/>
      <c r="PQU526" s="60"/>
      <c r="PQV526" s="61"/>
      <c r="PQW526" s="70"/>
      <c r="PQX526" s="70"/>
      <c r="PQY526" s="60"/>
      <c r="PQZ526" s="61"/>
      <c r="PRA526" s="70"/>
      <c r="PRB526" s="70"/>
      <c r="PRC526" s="60"/>
      <c r="PRD526" s="61"/>
      <c r="PRE526" s="70"/>
      <c r="PRF526" s="70"/>
      <c r="PRG526" s="60"/>
      <c r="PRH526" s="61"/>
      <c r="PRI526" s="70"/>
      <c r="PRJ526" s="70"/>
      <c r="PRK526" s="60"/>
      <c r="PRL526" s="61"/>
      <c r="PRM526" s="70"/>
      <c r="PRN526" s="70"/>
      <c r="PRO526" s="60"/>
      <c r="PRP526" s="61"/>
      <c r="PRQ526" s="70"/>
      <c r="PRR526" s="70"/>
      <c r="PRS526" s="60"/>
      <c r="PRT526" s="61"/>
      <c r="PRU526" s="70"/>
      <c r="PRV526" s="70"/>
      <c r="PRW526" s="60"/>
      <c r="PRX526" s="61"/>
      <c r="PRY526" s="70"/>
      <c r="PRZ526" s="70"/>
      <c r="PSA526" s="60"/>
      <c r="PSB526" s="61"/>
      <c r="PSC526" s="70"/>
      <c r="PSD526" s="70"/>
      <c r="PSE526" s="60"/>
      <c r="PSF526" s="61"/>
      <c r="PSG526" s="70"/>
      <c r="PSH526" s="70"/>
      <c r="PSI526" s="60"/>
      <c r="PSJ526" s="61"/>
      <c r="PSK526" s="70"/>
      <c r="PSL526" s="70"/>
      <c r="PSM526" s="60"/>
      <c r="PSN526" s="61"/>
      <c r="PSO526" s="70"/>
      <c r="PSP526" s="70"/>
      <c r="PSQ526" s="60"/>
      <c r="PSR526" s="61"/>
      <c r="PSS526" s="70"/>
      <c r="PST526" s="70"/>
      <c r="PSU526" s="60"/>
      <c r="PSV526" s="61"/>
      <c r="PSW526" s="70"/>
      <c r="PSX526" s="70"/>
      <c r="PSY526" s="60"/>
      <c r="PSZ526" s="61"/>
      <c r="PTA526" s="70"/>
      <c r="PTB526" s="70"/>
      <c r="PTC526" s="60"/>
      <c r="PTD526" s="61"/>
      <c r="PTE526" s="70"/>
      <c r="PTF526" s="70"/>
      <c r="PTG526" s="60"/>
      <c r="PTH526" s="61"/>
      <c r="PTI526" s="70"/>
      <c r="PTJ526" s="70"/>
      <c r="PTK526" s="60"/>
      <c r="PTL526" s="61"/>
      <c r="PTM526" s="70"/>
      <c r="PTN526" s="70"/>
      <c r="PTO526" s="60"/>
      <c r="PTP526" s="61"/>
      <c r="PTQ526" s="70"/>
      <c r="PTR526" s="70"/>
      <c r="PTS526" s="60"/>
      <c r="PTT526" s="61"/>
      <c r="PTU526" s="70"/>
      <c r="PTV526" s="70"/>
      <c r="PTW526" s="60"/>
      <c r="PTX526" s="61"/>
      <c r="PTY526" s="70"/>
      <c r="PTZ526" s="70"/>
      <c r="PUA526" s="60"/>
      <c r="PUB526" s="61"/>
      <c r="PUC526" s="70"/>
      <c r="PUD526" s="70"/>
      <c r="PUE526" s="60"/>
      <c r="PUF526" s="61"/>
      <c r="PUG526" s="70"/>
      <c r="PUH526" s="70"/>
      <c r="PUI526" s="60"/>
      <c r="PUJ526" s="61"/>
      <c r="PUK526" s="70"/>
      <c r="PUL526" s="70"/>
      <c r="PUM526" s="60"/>
      <c r="PUN526" s="61"/>
      <c r="PUO526" s="70"/>
      <c r="PUP526" s="70"/>
      <c r="PUQ526" s="60"/>
      <c r="PUR526" s="61"/>
      <c r="PUS526" s="70"/>
      <c r="PUT526" s="70"/>
      <c r="PUU526" s="60"/>
      <c r="PUV526" s="61"/>
      <c r="PUW526" s="70"/>
      <c r="PUX526" s="70"/>
      <c r="PUY526" s="60"/>
      <c r="PUZ526" s="61"/>
      <c r="PVA526" s="70"/>
      <c r="PVB526" s="70"/>
      <c r="PVC526" s="60"/>
      <c r="PVD526" s="61"/>
      <c r="PVE526" s="70"/>
      <c r="PVF526" s="70"/>
      <c r="PVG526" s="60"/>
      <c r="PVH526" s="61"/>
      <c r="PVI526" s="70"/>
      <c r="PVJ526" s="70"/>
      <c r="PVK526" s="60"/>
      <c r="PVL526" s="61"/>
      <c r="PVM526" s="70"/>
      <c r="PVN526" s="70"/>
      <c r="PVO526" s="60"/>
      <c r="PVP526" s="61"/>
      <c r="PVQ526" s="70"/>
      <c r="PVR526" s="70"/>
      <c r="PVS526" s="60"/>
      <c r="PVT526" s="61"/>
      <c r="PVU526" s="70"/>
      <c r="PVV526" s="70"/>
      <c r="PVW526" s="60"/>
      <c r="PVX526" s="61"/>
      <c r="PVY526" s="70"/>
      <c r="PVZ526" s="70"/>
      <c r="PWA526" s="60"/>
      <c r="PWB526" s="61"/>
      <c r="PWC526" s="70"/>
      <c r="PWD526" s="70"/>
      <c r="PWE526" s="60"/>
      <c r="PWF526" s="61"/>
      <c r="PWG526" s="70"/>
      <c r="PWH526" s="70"/>
      <c r="PWI526" s="60"/>
      <c r="PWJ526" s="61"/>
      <c r="PWK526" s="70"/>
      <c r="PWL526" s="70"/>
      <c r="PWM526" s="60"/>
      <c r="PWN526" s="61"/>
      <c r="PWO526" s="70"/>
      <c r="PWP526" s="70"/>
      <c r="PWQ526" s="60"/>
      <c r="PWR526" s="61"/>
      <c r="PWS526" s="70"/>
      <c r="PWT526" s="70"/>
      <c r="PWU526" s="60"/>
      <c r="PWV526" s="61"/>
      <c r="PWW526" s="70"/>
      <c r="PWX526" s="70"/>
      <c r="PWY526" s="60"/>
      <c r="PWZ526" s="61"/>
      <c r="PXA526" s="70"/>
      <c r="PXB526" s="70"/>
      <c r="PXC526" s="60"/>
      <c r="PXD526" s="61"/>
      <c r="PXE526" s="70"/>
      <c r="PXF526" s="70"/>
      <c r="PXG526" s="60"/>
      <c r="PXH526" s="61"/>
      <c r="PXI526" s="70"/>
      <c r="PXJ526" s="70"/>
      <c r="PXK526" s="60"/>
      <c r="PXL526" s="61"/>
      <c r="PXM526" s="70"/>
      <c r="PXN526" s="70"/>
      <c r="PXO526" s="60"/>
      <c r="PXP526" s="61"/>
      <c r="PXQ526" s="70"/>
      <c r="PXR526" s="70"/>
      <c r="PXS526" s="60"/>
      <c r="PXT526" s="61"/>
      <c r="PXU526" s="70"/>
      <c r="PXV526" s="70"/>
      <c r="PXW526" s="60"/>
      <c r="PXX526" s="61"/>
      <c r="PXY526" s="70"/>
      <c r="PXZ526" s="70"/>
      <c r="PYA526" s="60"/>
      <c r="PYB526" s="61"/>
      <c r="PYC526" s="70"/>
      <c r="PYD526" s="70"/>
      <c r="PYE526" s="60"/>
      <c r="PYF526" s="61"/>
      <c r="PYG526" s="70"/>
      <c r="PYH526" s="70"/>
      <c r="PYI526" s="60"/>
      <c r="PYJ526" s="61"/>
      <c r="PYK526" s="70"/>
      <c r="PYL526" s="70"/>
      <c r="PYM526" s="60"/>
      <c r="PYN526" s="61"/>
      <c r="PYO526" s="70"/>
      <c r="PYP526" s="70"/>
      <c r="PYQ526" s="60"/>
      <c r="PYR526" s="61"/>
      <c r="PYS526" s="70"/>
      <c r="PYT526" s="70"/>
      <c r="PYU526" s="60"/>
      <c r="PYV526" s="61"/>
      <c r="PYW526" s="70"/>
      <c r="PYX526" s="70"/>
      <c r="PYY526" s="60"/>
      <c r="PYZ526" s="61"/>
      <c r="PZA526" s="70"/>
      <c r="PZB526" s="70"/>
      <c r="PZC526" s="60"/>
      <c r="PZD526" s="61"/>
      <c r="PZE526" s="70"/>
      <c r="PZF526" s="70"/>
      <c r="PZG526" s="60"/>
      <c r="PZH526" s="61"/>
      <c r="PZI526" s="70"/>
      <c r="PZJ526" s="70"/>
      <c r="PZK526" s="60"/>
      <c r="PZL526" s="61"/>
      <c r="PZM526" s="70"/>
      <c r="PZN526" s="70"/>
      <c r="PZO526" s="60"/>
      <c r="PZP526" s="61"/>
      <c r="PZQ526" s="70"/>
      <c r="PZR526" s="70"/>
      <c r="PZS526" s="60"/>
      <c r="PZT526" s="61"/>
      <c r="PZU526" s="70"/>
      <c r="PZV526" s="70"/>
      <c r="PZW526" s="60"/>
      <c r="PZX526" s="61"/>
      <c r="PZY526" s="70"/>
      <c r="PZZ526" s="70"/>
      <c r="QAA526" s="60"/>
      <c r="QAB526" s="61"/>
      <c r="QAC526" s="70"/>
      <c r="QAD526" s="70"/>
      <c r="QAE526" s="60"/>
      <c r="QAF526" s="61"/>
      <c r="QAG526" s="70"/>
      <c r="QAH526" s="70"/>
      <c r="QAI526" s="60"/>
      <c r="QAJ526" s="61"/>
      <c r="QAK526" s="70"/>
      <c r="QAL526" s="70"/>
      <c r="QAM526" s="60"/>
      <c r="QAN526" s="61"/>
      <c r="QAO526" s="70"/>
      <c r="QAP526" s="70"/>
      <c r="QAQ526" s="60"/>
      <c r="QAR526" s="61"/>
      <c r="QAS526" s="70"/>
      <c r="QAT526" s="70"/>
      <c r="QAU526" s="60"/>
      <c r="QAV526" s="61"/>
      <c r="QAW526" s="70"/>
      <c r="QAX526" s="70"/>
      <c r="QAY526" s="60"/>
      <c r="QAZ526" s="61"/>
      <c r="QBA526" s="70"/>
      <c r="QBB526" s="70"/>
      <c r="QBC526" s="60"/>
      <c r="QBD526" s="61"/>
      <c r="QBE526" s="70"/>
      <c r="QBF526" s="70"/>
      <c r="QBG526" s="60"/>
      <c r="QBH526" s="61"/>
      <c r="QBI526" s="70"/>
      <c r="QBJ526" s="70"/>
      <c r="QBK526" s="60"/>
      <c r="QBL526" s="61"/>
      <c r="QBM526" s="70"/>
      <c r="QBN526" s="70"/>
      <c r="QBO526" s="60"/>
      <c r="QBP526" s="61"/>
      <c r="QBQ526" s="70"/>
      <c r="QBR526" s="70"/>
      <c r="QBS526" s="60"/>
      <c r="QBT526" s="61"/>
      <c r="QBU526" s="70"/>
      <c r="QBV526" s="70"/>
      <c r="QBW526" s="60"/>
      <c r="QBX526" s="61"/>
      <c r="QBY526" s="70"/>
      <c r="QBZ526" s="70"/>
      <c r="QCA526" s="60"/>
      <c r="QCB526" s="61"/>
      <c r="QCC526" s="70"/>
      <c r="QCD526" s="70"/>
      <c r="QCE526" s="60"/>
      <c r="QCF526" s="61"/>
      <c r="QCG526" s="70"/>
      <c r="QCH526" s="70"/>
      <c r="QCI526" s="60"/>
      <c r="QCJ526" s="61"/>
      <c r="QCK526" s="70"/>
      <c r="QCL526" s="70"/>
      <c r="QCM526" s="60"/>
      <c r="QCN526" s="61"/>
      <c r="QCO526" s="70"/>
      <c r="QCP526" s="70"/>
      <c r="QCQ526" s="60"/>
      <c r="QCR526" s="61"/>
      <c r="QCS526" s="70"/>
      <c r="QCT526" s="70"/>
      <c r="QCU526" s="60"/>
      <c r="QCV526" s="61"/>
      <c r="QCW526" s="70"/>
      <c r="QCX526" s="70"/>
      <c r="QCY526" s="60"/>
      <c r="QCZ526" s="61"/>
      <c r="QDA526" s="70"/>
      <c r="QDB526" s="70"/>
      <c r="QDC526" s="60"/>
      <c r="QDD526" s="61"/>
      <c r="QDE526" s="70"/>
      <c r="QDF526" s="70"/>
      <c r="QDG526" s="60"/>
      <c r="QDH526" s="61"/>
      <c r="QDI526" s="70"/>
      <c r="QDJ526" s="70"/>
      <c r="QDK526" s="60"/>
      <c r="QDL526" s="61"/>
      <c r="QDM526" s="70"/>
      <c r="QDN526" s="70"/>
      <c r="QDO526" s="60"/>
      <c r="QDP526" s="61"/>
      <c r="QDQ526" s="70"/>
      <c r="QDR526" s="70"/>
      <c r="QDS526" s="60"/>
      <c r="QDT526" s="61"/>
      <c r="QDU526" s="70"/>
      <c r="QDV526" s="70"/>
      <c r="QDW526" s="60"/>
      <c r="QDX526" s="61"/>
      <c r="QDY526" s="70"/>
      <c r="QDZ526" s="70"/>
      <c r="QEA526" s="60"/>
      <c r="QEB526" s="61"/>
      <c r="QEC526" s="70"/>
      <c r="QED526" s="70"/>
      <c r="QEE526" s="60"/>
      <c r="QEF526" s="61"/>
      <c r="QEG526" s="70"/>
      <c r="QEH526" s="70"/>
      <c r="QEI526" s="60"/>
      <c r="QEJ526" s="61"/>
      <c r="QEK526" s="70"/>
      <c r="QEL526" s="70"/>
      <c r="QEM526" s="60"/>
      <c r="QEN526" s="61"/>
      <c r="QEO526" s="70"/>
      <c r="QEP526" s="70"/>
      <c r="QEQ526" s="60"/>
      <c r="QER526" s="61"/>
      <c r="QES526" s="70"/>
      <c r="QET526" s="70"/>
      <c r="QEU526" s="60"/>
      <c r="QEV526" s="61"/>
      <c r="QEW526" s="70"/>
      <c r="QEX526" s="70"/>
      <c r="QEY526" s="60"/>
      <c r="QEZ526" s="61"/>
      <c r="QFA526" s="70"/>
      <c r="QFB526" s="70"/>
      <c r="QFC526" s="60"/>
      <c r="QFD526" s="61"/>
      <c r="QFE526" s="70"/>
      <c r="QFF526" s="70"/>
      <c r="QFG526" s="60"/>
      <c r="QFH526" s="61"/>
      <c r="QFI526" s="70"/>
      <c r="QFJ526" s="70"/>
      <c r="QFK526" s="60"/>
      <c r="QFL526" s="61"/>
      <c r="QFM526" s="70"/>
      <c r="QFN526" s="70"/>
      <c r="QFO526" s="60"/>
      <c r="QFP526" s="61"/>
      <c r="QFQ526" s="70"/>
      <c r="QFR526" s="70"/>
      <c r="QFS526" s="60"/>
      <c r="QFT526" s="61"/>
      <c r="QFU526" s="70"/>
      <c r="QFV526" s="70"/>
      <c r="QFW526" s="60"/>
      <c r="QFX526" s="61"/>
      <c r="QFY526" s="70"/>
      <c r="QFZ526" s="70"/>
      <c r="QGA526" s="60"/>
      <c r="QGB526" s="61"/>
      <c r="QGC526" s="70"/>
      <c r="QGD526" s="70"/>
      <c r="QGE526" s="60"/>
      <c r="QGF526" s="61"/>
      <c r="QGG526" s="70"/>
      <c r="QGH526" s="70"/>
      <c r="QGI526" s="60"/>
      <c r="QGJ526" s="61"/>
      <c r="QGK526" s="70"/>
      <c r="QGL526" s="70"/>
      <c r="QGM526" s="60"/>
      <c r="QGN526" s="61"/>
      <c r="QGO526" s="70"/>
      <c r="QGP526" s="70"/>
      <c r="QGQ526" s="60"/>
      <c r="QGR526" s="61"/>
      <c r="QGS526" s="70"/>
      <c r="QGT526" s="70"/>
      <c r="QGU526" s="60"/>
      <c r="QGV526" s="61"/>
      <c r="QGW526" s="70"/>
      <c r="QGX526" s="70"/>
      <c r="QGY526" s="60"/>
      <c r="QGZ526" s="61"/>
      <c r="QHA526" s="70"/>
      <c r="QHB526" s="70"/>
      <c r="QHC526" s="60"/>
      <c r="QHD526" s="61"/>
      <c r="QHE526" s="70"/>
      <c r="QHF526" s="70"/>
      <c r="QHG526" s="60"/>
      <c r="QHH526" s="61"/>
      <c r="QHI526" s="70"/>
      <c r="QHJ526" s="70"/>
      <c r="QHK526" s="60"/>
      <c r="QHL526" s="61"/>
      <c r="QHM526" s="70"/>
      <c r="QHN526" s="70"/>
      <c r="QHO526" s="60"/>
      <c r="QHP526" s="61"/>
      <c r="QHQ526" s="70"/>
      <c r="QHR526" s="70"/>
      <c r="QHS526" s="60"/>
      <c r="QHT526" s="61"/>
      <c r="QHU526" s="70"/>
      <c r="QHV526" s="70"/>
      <c r="QHW526" s="60"/>
      <c r="QHX526" s="61"/>
      <c r="QHY526" s="70"/>
      <c r="QHZ526" s="70"/>
      <c r="QIA526" s="60"/>
      <c r="QIB526" s="61"/>
      <c r="QIC526" s="70"/>
      <c r="QID526" s="70"/>
      <c r="QIE526" s="60"/>
      <c r="QIF526" s="61"/>
      <c r="QIG526" s="70"/>
      <c r="QIH526" s="70"/>
      <c r="QII526" s="60"/>
      <c r="QIJ526" s="61"/>
      <c r="QIK526" s="70"/>
      <c r="QIL526" s="70"/>
      <c r="QIM526" s="60"/>
      <c r="QIN526" s="61"/>
      <c r="QIO526" s="70"/>
      <c r="QIP526" s="70"/>
      <c r="QIQ526" s="60"/>
      <c r="QIR526" s="61"/>
      <c r="QIS526" s="70"/>
      <c r="QIT526" s="70"/>
      <c r="QIU526" s="60"/>
      <c r="QIV526" s="61"/>
      <c r="QIW526" s="70"/>
      <c r="QIX526" s="70"/>
      <c r="QIY526" s="60"/>
      <c r="QIZ526" s="61"/>
      <c r="QJA526" s="70"/>
      <c r="QJB526" s="70"/>
      <c r="QJC526" s="60"/>
      <c r="QJD526" s="61"/>
      <c r="QJE526" s="70"/>
      <c r="QJF526" s="70"/>
      <c r="QJG526" s="60"/>
      <c r="QJH526" s="61"/>
      <c r="QJI526" s="70"/>
      <c r="QJJ526" s="70"/>
      <c r="QJK526" s="60"/>
      <c r="QJL526" s="61"/>
      <c r="QJM526" s="70"/>
      <c r="QJN526" s="70"/>
      <c r="QJO526" s="60"/>
      <c r="QJP526" s="61"/>
      <c r="QJQ526" s="70"/>
      <c r="QJR526" s="70"/>
      <c r="QJS526" s="60"/>
      <c r="QJT526" s="61"/>
      <c r="QJU526" s="70"/>
      <c r="QJV526" s="70"/>
      <c r="QJW526" s="60"/>
      <c r="QJX526" s="61"/>
      <c r="QJY526" s="70"/>
      <c r="QJZ526" s="70"/>
      <c r="QKA526" s="60"/>
      <c r="QKB526" s="61"/>
      <c r="QKC526" s="70"/>
      <c r="QKD526" s="70"/>
      <c r="QKE526" s="60"/>
      <c r="QKF526" s="61"/>
      <c r="QKG526" s="70"/>
      <c r="QKH526" s="70"/>
      <c r="QKI526" s="60"/>
      <c r="QKJ526" s="61"/>
      <c r="QKK526" s="70"/>
      <c r="QKL526" s="70"/>
      <c r="QKM526" s="60"/>
      <c r="QKN526" s="61"/>
      <c r="QKO526" s="70"/>
      <c r="QKP526" s="70"/>
      <c r="QKQ526" s="60"/>
      <c r="QKR526" s="61"/>
      <c r="QKS526" s="70"/>
      <c r="QKT526" s="70"/>
      <c r="QKU526" s="60"/>
      <c r="QKV526" s="61"/>
      <c r="QKW526" s="70"/>
      <c r="QKX526" s="70"/>
      <c r="QKY526" s="60"/>
      <c r="QKZ526" s="61"/>
      <c r="QLA526" s="70"/>
      <c r="QLB526" s="70"/>
      <c r="QLC526" s="60"/>
      <c r="QLD526" s="61"/>
      <c r="QLE526" s="70"/>
      <c r="QLF526" s="70"/>
      <c r="QLG526" s="60"/>
      <c r="QLH526" s="61"/>
      <c r="QLI526" s="70"/>
      <c r="QLJ526" s="70"/>
      <c r="QLK526" s="60"/>
      <c r="QLL526" s="61"/>
      <c r="QLM526" s="70"/>
      <c r="QLN526" s="70"/>
      <c r="QLO526" s="60"/>
      <c r="QLP526" s="61"/>
      <c r="QLQ526" s="70"/>
      <c r="QLR526" s="70"/>
      <c r="QLS526" s="60"/>
      <c r="QLT526" s="61"/>
      <c r="QLU526" s="70"/>
      <c r="QLV526" s="70"/>
      <c r="QLW526" s="60"/>
      <c r="QLX526" s="61"/>
      <c r="QLY526" s="70"/>
      <c r="QLZ526" s="70"/>
      <c r="QMA526" s="60"/>
      <c r="QMB526" s="61"/>
      <c r="QMC526" s="70"/>
      <c r="QMD526" s="70"/>
      <c r="QME526" s="60"/>
      <c r="QMF526" s="61"/>
      <c r="QMG526" s="70"/>
      <c r="QMH526" s="70"/>
      <c r="QMI526" s="60"/>
      <c r="QMJ526" s="61"/>
      <c r="QMK526" s="70"/>
      <c r="QML526" s="70"/>
      <c r="QMM526" s="60"/>
      <c r="QMN526" s="61"/>
      <c r="QMO526" s="70"/>
      <c r="QMP526" s="70"/>
      <c r="QMQ526" s="60"/>
      <c r="QMR526" s="61"/>
      <c r="QMS526" s="70"/>
      <c r="QMT526" s="70"/>
      <c r="QMU526" s="60"/>
      <c r="QMV526" s="61"/>
      <c r="QMW526" s="70"/>
      <c r="QMX526" s="70"/>
      <c r="QMY526" s="60"/>
      <c r="QMZ526" s="61"/>
      <c r="QNA526" s="70"/>
      <c r="QNB526" s="70"/>
      <c r="QNC526" s="60"/>
      <c r="QND526" s="61"/>
      <c r="QNE526" s="70"/>
      <c r="QNF526" s="70"/>
      <c r="QNG526" s="60"/>
      <c r="QNH526" s="61"/>
      <c r="QNI526" s="70"/>
      <c r="QNJ526" s="70"/>
      <c r="QNK526" s="60"/>
      <c r="QNL526" s="61"/>
      <c r="QNM526" s="70"/>
      <c r="QNN526" s="70"/>
      <c r="QNO526" s="60"/>
      <c r="QNP526" s="61"/>
      <c r="QNQ526" s="70"/>
      <c r="QNR526" s="70"/>
      <c r="QNS526" s="60"/>
      <c r="QNT526" s="61"/>
      <c r="QNU526" s="70"/>
      <c r="QNV526" s="70"/>
      <c r="QNW526" s="60"/>
      <c r="QNX526" s="61"/>
      <c r="QNY526" s="70"/>
      <c r="QNZ526" s="70"/>
      <c r="QOA526" s="60"/>
      <c r="QOB526" s="61"/>
      <c r="QOC526" s="70"/>
      <c r="QOD526" s="70"/>
      <c r="QOE526" s="60"/>
      <c r="QOF526" s="61"/>
      <c r="QOG526" s="70"/>
      <c r="QOH526" s="70"/>
      <c r="QOI526" s="60"/>
      <c r="QOJ526" s="61"/>
      <c r="QOK526" s="70"/>
      <c r="QOL526" s="70"/>
      <c r="QOM526" s="60"/>
      <c r="QON526" s="61"/>
      <c r="QOO526" s="70"/>
      <c r="QOP526" s="70"/>
      <c r="QOQ526" s="60"/>
      <c r="QOR526" s="61"/>
      <c r="QOS526" s="70"/>
      <c r="QOT526" s="70"/>
      <c r="QOU526" s="60"/>
      <c r="QOV526" s="61"/>
      <c r="QOW526" s="70"/>
      <c r="QOX526" s="70"/>
      <c r="QOY526" s="60"/>
      <c r="QOZ526" s="61"/>
      <c r="QPA526" s="70"/>
      <c r="QPB526" s="70"/>
      <c r="QPC526" s="60"/>
      <c r="QPD526" s="61"/>
      <c r="QPE526" s="70"/>
      <c r="QPF526" s="70"/>
      <c r="QPG526" s="60"/>
      <c r="QPH526" s="61"/>
      <c r="QPI526" s="70"/>
      <c r="QPJ526" s="70"/>
      <c r="QPK526" s="60"/>
      <c r="QPL526" s="61"/>
      <c r="QPM526" s="70"/>
      <c r="QPN526" s="70"/>
      <c r="QPO526" s="60"/>
      <c r="QPP526" s="61"/>
      <c r="QPQ526" s="70"/>
      <c r="QPR526" s="70"/>
      <c r="QPS526" s="60"/>
      <c r="QPT526" s="61"/>
      <c r="QPU526" s="70"/>
      <c r="QPV526" s="70"/>
      <c r="QPW526" s="60"/>
      <c r="QPX526" s="61"/>
      <c r="QPY526" s="70"/>
      <c r="QPZ526" s="70"/>
      <c r="QQA526" s="60"/>
      <c r="QQB526" s="61"/>
      <c r="QQC526" s="70"/>
      <c r="QQD526" s="70"/>
      <c r="QQE526" s="60"/>
      <c r="QQF526" s="61"/>
      <c r="QQG526" s="70"/>
      <c r="QQH526" s="70"/>
      <c r="QQI526" s="60"/>
      <c r="QQJ526" s="61"/>
      <c r="QQK526" s="70"/>
      <c r="QQL526" s="70"/>
      <c r="QQM526" s="60"/>
      <c r="QQN526" s="61"/>
      <c r="QQO526" s="70"/>
      <c r="QQP526" s="70"/>
      <c r="QQQ526" s="60"/>
      <c r="QQR526" s="61"/>
      <c r="QQS526" s="70"/>
      <c r="QQT526" s="70"/>
      <c r="QQU526" s="60"/>
      <c r="QQV526" s="61"/>
      <c r="QQW526" s="70"/>
      <c r="QQX526" s="70"/>
      <c r="QQY526" s="60"/>
      <c r="QQZ526" s="61"/>
      <c r="QRA526" s="70"/>
      <c r="QRB526" s="70"/>
      <c r="QRC526" s="60"/>
      <c r="QRD526" s="61"/>
      <c r="QRE526" s="70"/>
      <c r="QRF526" s="70"/>
      <c r="QRG526" s="60"/>
      <c r="QRH526" s="61"/>
      <c r="QRI526" s="70"/>
      <c r="QRJ526" s="70"/>
      <c r="QRK526" s="60"/>
      <c r="QRL526" s="61"/>
      <c r="QRM526" s="70"/>
      <c r="QRN526" s="70"/>
      <c r="QRO526" s="60"/>
      <c r="QRP526" s="61"/>
      <c r="QRQ526" s="70"/>
      <c r="QRR526" s="70"/>
      <c r="QRS526" s="60"/>
      <c r="QRT526" s="61"/>
      <c r="QRU526" s="70"/>
      <c r="QRV526" s="70"/>
      <c r="QRW526" s="60"/>
      <c r="QRX526" s="61"/>
      <c r="QRY526" s="70"/>
      <c r="QRZ526" s="70"/>
      <c r="QSA526" s="60"/>
      <c r="QSB526" s="61"/>
      <c r="QSC526" s="70"/>
      <c r="QSD526" s="70"/>
      <c r="QSE526" s="60"/>
      <c r="QSF526" s="61"/>
      <c r="QSG526" s="70"/>
      <c r="QSH526" s="70"/>
      <c r="QSI526" s="60"/>
      <c r="QSJ526" s="61"/>
      <c r="QSK526" s="70"/>
      <c r="QSL526" s="70"/>
      <c r="QSM526" s="60"/>
      <c r="QSN526" s="61"/>
      <c r="QSO526" s="70"/>
      <c r="QSP526" s="70"/>
      <c r="QSQ526" s="60"/>
      <c r="QSR526" s="61"/>
      <c r="QSS526" s="70"/>
      <c r="QST526" s="70"/>
      <c r="QSU526" s="60"/>
      <c r="QSV526" s="61"/>
      <c r="QSW526" s="70"/>
      <c r="QSX526" s="70"/>
      <c r="QSY526" s="60"/>
      <c r="QSZ526" s="61"/>
      <c r="QTA526" s="70"/>
      <c r="QTB526" s="70"/>
      <c r="QTC526" s="60"/>
      <c r="QTD526" s="61"/>
      <c r="QTE526" s="70"/>
      <c r="QTF526" s="70"/>
      <c r="QTG526" s="60"/>
      <c r="QTH526" s="61"/>
      <c r="QTI526" s="70"/>
      <c r="QTJ526" s="70"/>
      <c r="QTK526" s="60"/>
      <c r="QTL526" s="61"/>
      <c r="QTM526" s="70"/>
      <c r="QTN526" s="70"/>
      <c r="QTO526" s="60"/>
      <c r="QTP526" s="61"/>
      <c r="QTQ526" s="70"/>
      <c r="QTR526" s="70"/>
      <c r="QTS526" s="60"/>
      <c r="QTT526" s="61"/>
      <c r="QTU526" s="70"/>
      <c r="QTV526" s="70"/>
      <c r="QTW526" s="60"/>
      <c r="QTX526" s="61"/>
      <c r="QTY526" s="70"/>
      <c r="QTZ526" s="70"/>
      <c r="QUA526" s="60"/>
      <c r="QUB526" s="61"/>
      <c r="QUC526" s="70"/>
      <c r="QUD526" s="70"/>
      <c r="QUE526" s="60"/>
      <c r="QUF526" s="61"/>
      <c r="QUG526" s="70"/>
      <c r="QUH526" s="70"/>
      <c r="QUI526" s="60"/>
      <c r="QUJ526" s="61"/>
      <c r="QUK526" s="70"/>
      <c r="QUL526" s="70"/>
      <c r="QUM526" s="60"/>
      <c r="QUN526" s="61"/>
      <c r="QUO526" s="70"/>
      <c r="QUP526" s="70"/>
      <c r="QUQ526" s="60"/>
      <c r="QUR526" s="61"/>
      <c r="QUS526" s="70"/>
      <c r="QUT526" s="70"/>
      <c r="QUU526" s="60"/>
      <c r="QUV526" s="61"/>
      <c r="QUW526" s="70"/>
      <c r="QUX526" s="70"/>
      <c r="QUY526" s="60"/>
      <c r="QUZ526" s="61"/>
      <c r="QVA526" s="70"/>
      <c r="QVB526" s="70"/>
      <c r="QVC526" s="60"/>
      <c r="QVD526" s="61"/>
      <c r="QVE526" s="70"/>
      <c r="QVF526" s="70"/>
      <c r="QVG526" s="60"/>
      <c r="QVH526" s="61"/>
      <c r="QVI526" s="70"/>
      <c r="QVJ526" s="70"/>
      <c r="QVK526" s="60"/>
      <c r="QVL526" s="61"/>
      <c r="QVM526" s="70"/>
      <c r="QVN526" s="70"/>
      <c r="QVO526" s="60"/>
      <c r="QVP526" s="61"/>
      <c r="QVQ526" s="70"/>
      <c r="QVR526" s="70"/>
      <c r="QVS526" s="60"/>
      <c r="QVT526" s="61"/>
      <c r="QVU526" s="70"/>
      <c r="QVV526" s="70"/>
      <c r="QVW526" s="60"/>
      <c r="QVX526" s="61"/>
      <c r="QVY526" s="70"/>
      <c r="QVZ526" s="70"/>
      <c r="QWA526" s="60"/>
      <c r="QWB526" s="61"/>
      <c r="QWC526" s="70"/>
      <c r="QWD526" s="70"/>
      <c r="QWE526" s="60"/>
      <c r="QWF526" s="61"/>
      <c r="QWG526" s="70"/>
      <c r="QWH526" s="70"/>
      <c r="QWI526" s="60"/>
      <c r="QWJ526" s="61"/>
      <c r="QWK526" s="70"/>
      <c r="QWL526" s="70"/>
      <c r="QWM526" s="60"/>
      <c r="QWN526" s="61"/>
      <c r="QWO526" s="70"/>
      <c r="QWP526" s="70"/>
      <c r="QWQ526" s="60"/>
      <c r="QWR526" s="61"/>
      <c r="QWS526" s="70"/>
      <c r="QWT526" s="70"/>
      <c r="QWU526" s="60"/>
      <c r="QWV526" s="61"/>
      <c r="QWW526" s="70"/>
      <c r="QWX526" s="70"/>
      <c r="QWY526" s="60"/>
      <c r="QWZ526" s="61"/>
      <c r="QXA526" s="70"/>
      <c r="QXB526" s="70"/>
      <c r="QXC526" s="60"/>
      <c r="QXD526" s="61"/>
      <c r="QXE526" s="70"/>
      <c r="QXF526" s="70"/>
      <c r="QXG526" s="60"/>
      <c r="QXH526" s="61"/>
      <c r="QXI526" s="70"/>
      <c r="QXJ526" s="70"/>
      <c r="QXK526" s="60"/>
      <c r="QXL526" s="61"/>
      <c r="QXM526" s="70"/>
      <c r="QXN526" s="70"/>
      <c r="QXO526" s="60"/>
      <c r="QXP526" s="61"/>
      <c r="QXQ526" s="70"/>
      <c r="QXR526" s="70"/>
      <c r="QXS526" s="60"/>
      <c r="QXT526" s="61"/>
      <c r="QXU526" s="70"/>
      <c r="QXV526" s="70"/>
      <c r="QXW526" s="60"/>
      <c r="QXX526" s="61"/>
      <c r="QXY526" s="70"/>
      <c r="QXZ526" s="70"/>
      <c r="QYA526" s="60"/>
      <c r="QYB526" s="61"/>
      <c r="QYC526" s="70"/>
      <c r="QYD526" s="70"/>
      <c r="QYE526" s="60"/>
      <c r="QYF526" s="61"/>
      <c r="QYG526" s="70"/>
      <c r="QYH526" s="70"/>
      <c r="QYI526" s="60"/>
      <c r="QYJ526" s="61"/>
      <c r="QYK526" s="70"/>
      <c r="QYL526" s="70"/>
      <c r="QYM526" s="60"/>
      <c r="QYN526" s="61"/>
      <c r="QYO526" s="70"/>
      <c r="QYP526" s="70"/>
      <c r="QYQ526" s="60"/>
      <c r="QYR526" s="61"/>
      <c r="QYS526" s="70"/>
      <c r="QYT526" s="70"/>
      <c r="QYU526" s="60"/>
      <c r="QYV526" s="61"/>
      <c r="QYW526" s="70"/>
      <c r="QYX526" s="70"/>
      <c r="QYY526" s="60"/>
      <c r="QYZ526" s="61"/>
      <c r="QZA526" s="70"/>
      <c r="QZB526" s="70"/>
      <c r="QZC526" s="60"/>
      <c r="QZD526" s="61"/>
      <c r="QZE526" s="70"/>
      <c r="QZF526" s="70"/>
      <c r="QZG526" s="60"/>
      <c r="QZH526" s="61"/>
      <c r="QZI526" s="70"/>
      <c r="QZJ526" s="70"/>
      <c r="QZK526" s="60"/>
      <c r="QZL526" s="61"/>
      <c r="QZM526" s="70"/>
      <c r="QZN526" s="70"/>
      <c r="QZO526" s="60"/>
      <c r="QZP526" s="61"/>
      <c r="QZQ526" s="70"/>
      <c r="QZR526" s="70"/>
      <c r="QZS526" s="60"/>
      <c r="QZT526" s="61"/>
      <c r="QZU526" s="70"/>
      <c r="QZV526" s="70"/>
      <c r="QZW526" s="60"/>
      <c r="QZX526" s="61"/>
      <c r="QZY526" s="70"/>
      <c r="QZZ526" s="70"/>
      <c r="RAA526" s="60"/>
      <c r="RAB526" s="61"/>
      <c r="RAC526" s="70"/>
      <c r="RAD526" s="70"/>
      <c r="RAE526" s="60"/>
      <c r="RAF526" s="61"/>
      <c r="RAG526" s="70"/>
      <c r="RAH526" s="70"/>
      <c r="RAI526" s="60"/>
      <c r="RAJ526" s="61"/>
      <c r="RAK526" s="70"/>
      <c r="RAL526" s="70"/>
      <c r="RAM526" s="60"/>
      <c r="RAN526" s="61"/>
      <c r="RAO526" s="70"/>
      <c r="RAP526" s="70"/>
      <c r="RAQ526" s="60"/>
      <c r="RAR526" s="61"/>
      <c r="RAS526" s="70"/>
      <c r="RAT526" s="70"/>
      <c r="RAU526" s="60"/>
      <c r="RAV526" s="61"/>
      <c r="RAW526" s="70"/>
      <c r="RAX526" s="70"/>
      <c r="RAY526" s="60"/>
      <c r="RAZ526" s="61"/>
      <c r="RBA526" s="70"/>
      <c r="RBB526" s="70"/>
      <c r="RBC526" s="60"/>
      <c r="RBD526" s="61"/>
      <c r="RBE526" s="70"/>
      <c r="RBF526" s="70"/>
      <c r="RBG526" s="60"/>
      <c r="RBH526" s="61"/>
      <c r="RBI526" s="70"/>
      <c r="RBJ526" s="70"/>
      <c r="RBK526" s="60"/>
      <c r="RBL526" s="61"/>
      <c r="RBM526" s="70"/>
      <c r="RBN526" s="70"/>
      <c r="RBO526" s="60"/>
      <c r="RBP526" s="61"/>
      <c r="RBQ526" s="70"/>
      <c r="RBR526" s="70"/>
      <c r="RBS526" s="60"/>
      <c r="RBT526" s="61"/>
      <c r="RBU526" s="70"/>
      <c r="RBV526" s="70"/>
      <c r="RBW526" s="60"/>
      <c r="RBX526" s="61"/>
      <c r="RBY526" s="70"/>
      <c r="RBZ526" s="70"/>
      <c r="RCA526" s="60"/>
      <c r="RCB526" s="61"/>
      <c r="RCC526" s="70"/>
      <c r="RCD526" s="70"/>
      <c r="RCE526" s="60"/>
      <c r="RCF526" s="61"/>
      <c r="RCG526" s="70"/>
      <c r="RCH526" s="70"/>
      <c r="RCI526" s="60"/>
      <c r="RCJ526" s="61"/>
      <c r="RCK526" s="70"/>
      <c r="RCL526" s="70"/>
      <c r="RCM526" s="60"/>
      <c r="RCN526" s="61"/>
      <c r="RCO526" s="70"/>
      <c r="RCP526" s="70"/>
      <c r="RCQ526" s="60"/>
      <c r="RCR526" s="61"/>
      <c r="RCS526" s="70"/>
      <c r="RCT526" s="70"/>
      <c r="RCU526" s="60"/>
      <c r="RCV526" s="61"/>
      <c r="RCW526" s="70"/>
      <c r="RCX526" s="70"/>
      <c r="RCY526" s="60"/>
      <c r="RCZ526" s="61"/>
      <c r="RDA526" s="70"/>
      <c r="RDB526" s="70"/>
      <c r="RDC526" s="60"/>
      <c r="RDD526" s="61"/>
      <c r="RDE526" s="70"/>
      <c r="RDF526" s="70"/>
      <c r="RDG526" s="60"/>
      <c r="RDH526" s="61"/>
      <c r="RDI526" s="70"/>
      <c r="RDJ526" s="70"/>
      <c r="RDK526" s="60"/>
      <c r="RDL526" s="61"/>
      <c r="RDM526" s="70"/>
      <c r="RDN526" s="70"/>
      <c r="RDO526" s="60"/>
      <c r="RDP526" s="61"/>
      <c r="RDQ526" s="70"/>
      <c r="RDR526" s="70"/>
      <c r="RDS526" s="60"/>
      <c r="RDT526" s="61"/>
      <c r="RDU526" s="70"/>
      <c r="RDV526" s="70"/>
      <c r="RDW526" s="60"/>
      <c r="RDX526" s="61"/>
      <c r="RDY526" s="70"/>
      <c r="RDZ526" s="70"/>
      <c r="REA526" s="60"/>
      <c r="REB526" s="61"/>
      <c r="REC526" s="70"/>
      <c r="RED526" s="70"/>
      <c r="REE526" s="60"/>
      <c r="REF526" s="61"/>
      <c r="REG526" s="70"/>
      <c r="REH526" s="70"/>
      <c r="REI526" s="60"/>
      <c r="REJ526" s="61"/>
      <c r="REK526" s="70"/>
      <c r="REL526" s="70"/>
      <c r="REM526" s="60"/>
      <c r="REN526" s="61"/>
      <c r="REO526" s="70"/>
      <c r="REP526" s="70"/>
      <c r="REQ526" s="60"/>
      <c r="RER526" s="61"/>
      <c r="RES526" s="70"/>
      <c r="RET526" s="70"/>
      <c r="REU526" s="60"/>
      <c r="REV526" s="61"/>
      <c r="REW526" s="70"/>
      <c r="REX526" s="70"/>
      <c r="REY526" s="60"/>
      <c r="REZ526" s="61"/>
      <c r="RFA526" s="70"/>
      <c r="RFB526" s="70"/>
      <c r="RFC526" s="60"/>
      <c r="RFD526" s="61"/>
      <c r="RFE526" s="70"/>
      <c r="RFF526" s="70"/>
      <c r="RFG526" s="60"/>
      <c r="RFH526" s="61"/>
      <c r="RFI526" s="70"/>
      <c r="RFJ526" s="70"/>
      <c r="RFK526" s="60"/>
      <c r="RFL526" s="61"/>
      <c r="RFM526" s="70"/>
      <c r="RFN526" s="70"/>
      <c r="RFO526" s="60"/>
      <c r="RFP526" s="61"/>
      <c r="RFQ526" s="70"/>
      <c r="RFR526" s="70"/>
      <c r="RFS526" s="60"/>
      <c r="RFT526" s="61"/>
      <c r="RFU526" s="70"/>
      <c r="RFV526" s="70"/>
      <c r="RFW526" s="60"/>
      <c r="RFX526" s="61"/>
      <c r="RFY526" s="70"/>
      <c r="RFZ526" s="70"/>
      <c r="RGA526" s="60"/>
      <c r="RGB526" s="61"/>
      <c r="RGC526" s="70"/>
      <c r="RGD526" s="70"/>
      <c r="RGE526" s="60"/>
      <c r="RGF526" s="61"/>
      <c r="RGG526" s="70"/>
      <c r="RGH526" s="70"/>
      <c r="RGI526" s="60"/>
      <c r="RGJ526" s="61"/>
      <c r="RGK526" s="70"/>
      <c r="RGL526" s="70"/>
      <c r="RGM526" s="60"/>
      <c r="RGN526" s="61"/>
      <c r="RGO526" s="70"/>
      <c r="RGP526" s="70"/>
      <c r="RGQ526" s="60"/>
      <c r="RGR526" s="61"/>
      <c r="RGS526" s="70"/>
      <c r="RGT526" s="70"/>
      <c r="RGU526" s="60"/>
      <c r="RGV526" s="61"/>
      <c r="RGW526" s="70"/>
      <c r="RGX526" s="70"/>
      <c r="RGY526" s="60"/>
      <c r="RGZ526" s="61"/>
      <c r="RHA526" s="70"/>
      <c r="RHB526" s="70"/>
      <c r="RHC526" s="60"/>
      <c r="RHD526" s="61"/>
      <c r="RHE526" s="70"/>
      <c r="RHF526" s="70"/>
      <c r="RHG526" s="60"/>
      <c r="RHH526" s="61"/>
      <c r="RHI526" s="70"/>
      <c r="RHJ526" s="70"/>
      <c r="RHK526" s="60"/>
      <c r="RHL526" s="61"/>
      <c r="RHM526" s="70"/>
      <c r="RHN526" s="70"/>
      <c r="RHO526" s="60"/>
      <c r="RHP526" s="61"/>
      <c r="RHQ526" s="70"/>
      <c r="RHR526" s="70"/>
      <c r="RHS526" s="60"/>
      <c r="RHT526" s="61"/>
      <c r="RHU526" s="70"/>
      <c r="RHV526" s="70"/>
      <c r="RHW526" s="60"/>
      <c r="RHX526" s="61"/>
      <c r="RHY526" s="70"/>
      <c r="RHZ526" s="70"/>
      <c r="RIA526" s="60"/>
      <c r="RIB526" s="61"/>
      <c r="RIC526" s="70"/>
      <c r="RID526" s="70"/>
      <c r="RIE526" s="60"/>
      <c r="RIF526" s="61"/>
      <c r="RIG526" s="70"/>
      <c r="RIH526" s="70"/>
      <c r="RII526" s="60"/>
      <c r="RIJ526" s="61"/>
      <c r="RIK526" s="70"/>
      <c r="RIL526" s="70"/>
      <c r="RIM526" s="60"/>
      <c r="RIN526" s="61"/>
      <c r="RIO526" s="70"/>
      <c r="RIP526" s="70"/>
      <c r="RIQ526" s="60"/>
      <c r="RIR526" s="61"/>
      <c r="RIS526" s="70"/>
      <c r="RIT526" s="70"/>
      <c r="RIU526" s="60"/>
      <c r="RIV526" s="61"/>
      <c r="RIW526" s="70"/>
      <c r="RIX526" s="70"/>
      <c r="RIY526" s="60"/>
      <c r="RIZ526" s="61"/>
      <c r="RJA526" s="70"/>
      <c r="RJB526" s="70"/>
      <c r="RJC526" s="60"/>
      <c r="RJD526" s="61"/>
      <c r="RJE526" s="70"/>
      <c r="RJF526" s="70"/>
      <c r="RJG526" s="60"/>
      <c r="RJH526" s="61"/>
      <c r="RJI526" s="70"/>
      <c r="RJJ526" s="70"/>
      <c r="RJK526" s="60"/>
      <c r="RJL526" s="61"/>
      <c r="RJM526" s="70"/>
      <c r="RJN526" s="70"/>
      <c r="RJO526" s="60"/>
      <c r="RJP526" s="61"/>
      <c r="RJQ526" s="70"/>
      <c r="RJR526" s="70"/>
      <c r="RJS526" s="60"/>
      <c r="RJT526" s="61"/>
      <c r="RJU526" s="70"/>
      <c r="RJV526" s="70"/>
      <c r="RJW526" s="60"/>
      <c r="RJX526" s="61"/>
      <c r="RJY526" s="70"/>
      <c r="RJZ526" s="70"/>
      <c r="RKA526" s="60"/>
      <c r="RKB526" s="61"/>
      <c r="RKC526" s="70"/>
      <c r="RKD526" s="70"/>
      <c r="RKE526" s="60"/>
      <c r="RKF526" s="61"/>
      <c r="RKG526" s="70"/>
      <c r="RKH526" s="70"/>
      <c r="RKI526" s="60"/>
      <c r="RKJ526" s="61"/>
      <c r="RKK526" s="70"/>
      <c r="RKL526" s="70"/>
      <c r="RKM526" s="60"/>
      <c r="RKN526" s="61"/>
      <c r="RKO526" s="70"/>
      <c r="RKP526" s="70"/>
      <c r="RKQ526" s="60"/>
      <c r="RKR526" s="61"/>
      <c r="RKS526" s="70"/>
      <c r="RKT526" s="70"/>
      <c r="RKU526" s="60"/>
      <c r="RKV526" s="61"/>
      <c r="RKW526" s="70"/>
      <c r="RKX526" s="70"/>
      <c r="RKY526" s="60"/>
      <c r="RKZ526" s="61"/>
      <c r="RLA526" s="70"/>
      <c r="RLB526" s="70"/>
      <c r="RLC526" s="60"/>
      <c r="RLD526" s="61"/>
      <c r="RLE526" s="70"/>
      <c r="RLF526" s="70"/>
      <c r="RLG526" s="60"/>
      <c r="RLH526" s="61"/>
      <c r="RLI526" s="70"/>
      <c r="RLJ526" s="70"/>
      <c r="RLK526" s="60"/>
      <c r="RLL526" s="61"/>
      <c r="RLM526" s="70"/>
      <c r="RLN526" s="70"/>
      <c r="RLO526" s="60"/>
      <c r="RLP526" s="61"/>
      <c r="RLQ526" s="70"/>
      <c r="RLR526" s="70"/>
      <c r="RLS526" s="60"/>
      <c r="RLT526" s="61"/>
      <c r="RLU526" s="70"/>
      <c r="RLV526" s="70"/>
      <c r="RLW526" s="60"/>
      <c r="RLX526" s="61"/>
      <c r="RLY526" s="70"/>
      <c r="RLZ526" s="70"/>
      <c r="RMA526" s="60"/>
      <c r="RMB526" s="61"/>
      <c r="RMC526" s="70"/>
      <c r="RMD526" s="70"/>
      <c r="RME526" s="60"/>
      <c r="RMF526" s="61"/>
      <c r="RMG526" s="70"/>
      <c r="RMH526" s="70"/>
      <c r="RMI526" s="60"/>
      <c r="RMJ526" s="61"/>
      <c r="RMK526" s="70"/>
      <c r="RML526" s="70"/>
      <c r="RMM526" s="60"/>
      <c r="RMN526" s="61"/>
      <c r="RMO526" s="70"/>
      <c r="RMP526" s="70"/>
      <c r="RMQ526" s="60"/>
      <c r="RMR526" s="61"/>
      <c r="RMS526" s="70"/>
      <c r="RMT526" s="70"/>
      <c r="RMU526" s="60"/>
      <c r="RMV526" s="61"/>
      <c r="RMW526" s="70"/>
      <c r="RMX526" s="70"/>
      <c r="RMY526" s="60"/>
      <c r="RMZ526" s="61"/>
      <c r="RNA526" s="70"/>
      <c r="RNB526" s="70"/>
      <c r="RNC526" s="60"/>
      <c r="RND526" s="61"/>
      <c r="RNE526" s="70"/>
      <c r="RNF526" s="70"/>
      <c r="RNG526" s="60"/>
      <c r="RNH526" s="61"/>
      <c r="RNI526" s="70"/>
      <c r="RNJ526" s="70"/>
      <c r="RNK526" s="60"/>
      <c r="RNL526" s="61"/>
      <c r="RNM526" s="70"/>
      <c r="RNN526" s="70"/>
      <c r="RNO526" s="60"/>
      <c r="RNP526" s="61"/>
      <c r="RNQ526" s="70"/>
      <c r="RNR526" s="70"/>
      <c r="RNS526" s="60"/>
      <c r="RNT526" s="61"/>
      <c r="RNU526" s="70"/>
      <c r="RNV526" s="70"/>
      <c r="RNW526" s="60"/>
      <c r="RNX526" s="61"/>
      <c r="RNY526" s="70"/>
      <c r="RNZ526" s="70"/>
      <c r="ROA526" s="60"/>
      <c r="ROB526" s="61"/>
      <c r="ROC526" s="70"/>
      <c r="ROD526" s="70"/>
      <c r="ROE526" s="60"/>
      <c r="ROF526" s="61"/>
      <c r="ROG526" s="70"/>
      <c r="ROH526" s="70"/>
      <c r="ROI526" s="60"/>
      <c r="ROJ526" s="61"/>
      <c r="ROK526" s="70"/>
      <c r="ROL526" s="70"/>
      <c r="ROM526" s="60"/>
      <c r="RON526" s="61"/>
      <c r="ROO526" s="70"/>
      <c r="ROP526" s="70"/>
      <c r="ROQ526" s="60"/>
      <c r="ROR526" s="61"/>
      <c r="ROS526" s="70"/>
      <c r="ROT526" s="70"/>
      <c r="ROU526" s="60"/>
      <c r="ROV526" s="61"/>
      <c r="ROW526" s="70"/>
      <c r="ROX526" s="70"/>
      <c r="ROY526" s="60"/>
      <c r="ROZ526" s="61"/>
      <c r="RPA526" s="70"/>
      <c r="RPB526" s="70"/>
      <c r="RPC526" s="60"/>
      <c r="RPD526" s="61"/>
      <c r="RPE526" s="70"/>
      <c r="RPF526" s="70"/>
      <c r="RPG526" s="60"/>
      <c r="RPH526" s="61"/>
      <c r="RPI526" s="70"/>
      <c r="RPJ526" s="70"/>
      <c r="RPK526" s="60"/>
      <c r="RPL526" s="61"/>
      <c r="RPM526" s="70"/>
      <c r="RPN526" s="70"/>
      <c r="RPO526" s="60"/>
      <c r="RPP526" s="61"/>
      <c r="RPQ526" s="70"/>
      <c r="RPR526" s="70"/>
      <c r="RPS526" s="60"/>
      <c r="RPT526" s="61"/>
      <c r="RPU526" s="70"/>
      <c r="RPV526" s="70"/>
      <c r="RPW526" s="60"/>
      <c r="RPX526" s="61"/>
      <c r="RPY526" s="70"/>
      <c r="RPZ526" s="70"/>
      <c r="RQA526" s="60"/>
      <c r="RQB526" s="61"/>
      <c r="RQC526" s="70"/>
      <c r="RQD526" s="70"/>
      <c r="RQE526" s="60"/>
      <c r="RQF526" s="61"/>
      <c r="RQG526" s="70"/>
      <c r="RQH526" s="70"/>
      <c r="RQI526" s="60"/>
      <c r="RQJ526" s="61"/>
      <c r="RQK526" s="70"/>
      <c r="RQL526" s="70"/>
      <c r="RQM526" s="60"/>
      <c r="RQN526" s="61"/>
      <c r="RQO526" s="70"/>
      <c r="RQP526" s="70"/>
      <c r="RQQ526" s="60"/>
      <c r="RQR526" s="61"/>
      <c r="RQS526" s="70"/>
      <c r="RQT526" s="70"/>
      <c r="RQU526" s="60"/>
      <c r="RQV526" s="61"/>
      <c r="RQW526" s="70"/>
      <c r="RQX526" s="70"/>
      <c r="RQY526" s="60"/>
      <c r="RQZ526" s="61"/>
      <c r="RRA526" s="70"/>
      <c r="RRB526" s="70"/>
      <c r="RRC526" s="60"/>
      <c r="RRD526" s="61"/>
      <c r="RRE526" s="70"/>
      <c r="RRF526" s="70"/>
      <c r="RRG526" s="60"/>
      <c r="RRH526" s="61"/>
      <c r="RRI526" s="70"/>
      <c r="RRJ526" s="70"/>
      <c r="RRK526" s="60"/>
      <c r="RRL526" s="61"/>
      <c r="RRM526" s="70"/>
      <c r="RRN526" s="70"/>
      <c r="RRO526" s="60"/>
      <c r="RRP526" s="61"/>
      <c r="RRQ526" s="70"/>
      <c r="RRR526" s="70"/>
      <c r="RRS526" s="60"/>
      <c r="RRT526" s="61"/>
      <c r="RRU526" s="70"/>
      <c r="RRV526" s="70"/>
      <c r="RRW526" s="60"/>
      <c r="RRX526" s="61"/>
      <c r="RRY526" s="70"/>
      <c r="RRZ526" s="70"/>
      <c r="RSA526" s="60"/>
      <c r="RSB526" s="61"/>
      <c r="RSC526" s="70"/>
      <c r="RSD526" s="70"/>
      <c r="RSE526" s="60"/>
      <c r="RSF526" s="61"/>
      <c r="RSG526" s="70"/>
      <c r="RSH526" s="70"/>
      <c r="RSI526" s="60"/>
      <c r="RSJ526" s="61"/>
      <c r="RSK526" s="70"/>
      <c r="RSL526" s="70"/>
      <c r="RSM526" s="60"/>
      <c r="RSN526" s="61"/>
      <c r="RSO526" s="70"/>
      <c r="RSP526" s="70"/>
      <c r="RSQ526" s="60"/>
      <c r="RSR526" s="61"/>
      <c r="RSS526" s="70"/>
      <c r="RST526" s="70"/>
      <c r="RSU526" s="60"/>
      <c r="RSV526" s="61"/>
      <c r="RSW526" s="70"/>
      <c r="RSX526" s="70"/>
      <c r="RSY526" s="60"/>
      <c r="RSZ526" s="61"/>
      <c r="RTA526" s="70"/>
      <c r="RTB526" s="70"/>
      <c r="RTC526" s="60"/>
      <c r="RTD526" s="61"/>
      <c r="RTE526" s="70"/>
      <c r="RTF526" s="70"/>
      <c r="RTG526" s="60"/>
      <c r="RTH526" s="61"/>
      <c r="RTI526" s="70"/>
      <c r="RTJ526" s="70"/>
      <c r="RTK526" s="60"/>
      <c r="RTL526" s="61"/>
      <c r="RTM526" s="70"/>
      <c r="RTN526" s="70"/>
      <c r="RTO526" s="60"/>
      <c r="RTP526" s="61"/>
      <c r="RTQ526" s="70"/>
      <c r="RTR526" s="70"/>
      <c r="RTS526" s="60"/>
      <c r="RTT526" s="61"/>
      <c r="RTU526" s="70"/>
      <c r="RTV526" s="70"/>
      <c r="RTW526" s="60"/>
      <c r="RTX526" s="61"/>
      <c r="RTY526" s="70"/>
      <c r="RTZ526" s="70"/>
      <c r="RUA526" s="60"/>
      <c r="RUB526" s="61"/>
      <c r="RUC526" s="70"/>
      <c r="RUD526" s="70"/>
      <c r="RUE526" s="60"/>
      <c r="RUF526" s="61"/>
      <c r="RUG526" s="70"/>
      <c r="RUH526" s="70"/>
      <c r="RUI526" s="60"/>
      <c r="RUJ526" s="61"/>
      <c r="RUK526" s="70"/>
      <c r="RUL526" s="70"/>
      <c r="RUM526" s="60"/>
      <c r="RUN526" s="61"/>
      <c r="RUO526" s="70"/>
      <c r="RUP526" s="70"/>
      <c r="RUQ526" s="60"/>
      <c r="RUR526" s="61"/>
      <c r="RUS526" s="70"/>
      <c r="RUT526" s="70"/>
      <c r="RUU526" s="60"/>
      <c r="RUV526" s="61"/>
      <c r="RUW526" s="70"/>
      <c r="RUX526" s="70"/>
      <c r="RUY526" s="60"/>
      <c r="RUZ526" s="61"/>
      <c r="RVA526" s="70"/>
      <c r="RVB526" s="70"/>
      <c r="RVC526" s="60"/>
      <c r="RVD526" s="61"/>
      <c r="RVE526" s="70"/>
      <c r="RVF526" s="70"/>
      <c r="RVG526" s="60"/>
      <c r="RVH526" s="61"/>
      <c r="RVI526" s="70"/>
      <c r="RVJ526" s="70"/>
      <c r="RVK526" s="60"/>
      <c r="RVL526" s="61"/>
      <c r="RVM526" s="70"/>
      <c r="RVN526" s="70"/>
      <c r="RVO526" s="60"/>
      <c r="RVP526" s="61"/>
      <c r="RVQ526" s="70"/>
      <c r="RVR526" s="70"/>
      <c r="RVS526" s="60"/>
      <c r="RVT526" s="61"/>
      <c r="RVU526" s="70"/>
      <c r="RVV526" s="70"/>
      <c r="RVW526" s="60"/>
      <c r="RVX526" s="61"/>
      <c r="RVY526" s="70"/>
      <c r="RVZ526" s="70"/>
      <c r="RWA526" s="60"/>
      <c r="RWB526" s="61"/>
      <c r="RWC526" s="70"/>
      <c r="RWD526" s="70"/>
      <c r="RWE526" s="60"/>
      <c r="RWF526" s="61"/>
      <c r="RWG526" s="70"/>
      <c r="RWH526" s="70"/>
      <c r="RWI526" s="60"/>
      <c r="RWJ526" s="61"/>
      <c r="RWK526" s="70"/>
      <c r="RWL526" s="70"/>
      <c r="RWM526" s="60"/>
      <c r="RWN526" s="61"/>
      <c r="RWO526" s="70"/>
      <c r="RWP526" s="70"/>
      <c r="RWQ526" s="60"/>
      <c r="RWR526" s="61"/>
      <c r="RWS526" s="70"/>
      <c r="RWT526" s="70"/>
      <c r="RWU526" s="60"/>
      <c r="RWV526" s="61"/>
      <c r="RWW526" s="70"/>
      <c r="RWX526" s="70"/>
      <c r="RWY526" s="60"/>
      <c r="RWZ526" s="61"/>
      <c r="RXA526" s="70"/>
      <c r="RXB526" s="70"/>
      <c r="RXC526" s="60"/>
      <c r="RXD526" s="61"/>
      <c r="RXE526" s="70"/>
      <c r="RXF526" s="70"/>
      <c r="RXG526" s="60"/>
      <c r="RXH526" s="61"/>
      <c r="RXI526" s="70"/>
      <c r="RXJ526" s="70"/>
      <c r="RXK526" s="60"/>
      <c r="RXL526" s="61"/>
      <c r="RXM526" s="70"/>
      <c r="RXN526" s="70"/>
      <c r="RXO526" s="60"/>
      <c r="RXP526" s="61"/>
      <c r="RXQ526" s="70"/>
      <c r="RXR526" s="70"/>
      <c r="RXS526" s="60"/>
      <c r="RXT526" s="61"/>
      <c r="RXU526" s="70"/>
      <c r="RXV526" s="70"/>
      <c r="RXW526" s="60"/>
      <c r="RXX526" s="61"/>
      <c r="RXY526" s="70"/>
      <c r="RXZ526" s="70"/>
      <c r="RYA526" s="60"/>
      <c r="RYB526" s="61"/>
      <c r="RYC526" s="70"/>
      <c r="RYD526" s="70"/>
      <c r="RYE526" s="60"/>
      <c r="RYF526" s="61"/>
      <c r="RYG526" s="70"/>
      <c r="RYH526" s="70"/>
      <c r="RYI526" s="60"/>
      <c r="RYJ526" s="61"/>
      <c r="RYK526" s="70"/>
      <c r="RYL526" s="70"/>
      <c r="RYM526" s="60"/>
      <c r="RYN526" s="61"/>
      <c r="RYO526" s="70"/>
      <c r="RYP526" s="70"/>
      <c r="RYQ526" s="60"/>
      <c r="RYR526" s="61"/>
      <c r="RYS526" s="70"/>
      <c r="RYT526" s="70"/>
      <c r="RYU526" s="60"/>
      <c r="RYV526" s="61"/>
      <c r="RYW526" s="70"/>
      <c r="RYX526" s="70"/>
      <c r="RYY526" s="60"/>
      <c r="RYZ526" s="61"/>
      <c r="RZA526" s="70"/>
      <c r="RZB526" s="70"/>
      <c r="RZC526" s="60"/>
      <c r="RZD526" s="61"/>
      <c r="RZE526" s="70"/>
      <c r="RZF526" s="70"/>
      <c r="RZG526" s="60"/>
      <c r="RZH526" s="61"/>
      <c r="RZI526" s="70"/>
      <c r="RZJ526" s="70"/>
      <c r="RZK526" s="60"/>
      <c r="RZL526" s="61"/>
      <c r="RZM526" s="70"/>
      <c r="RZN526" s="70"/>
      <c r="RZO526" s="60"/>
      <c r="RZP526" s="61"/>
      <c r="RZQ526" s="70"/>
      <c r="RZR526" s="70"/>
      <c r="RZS526" s="60"/>
      <c r="RZT526" s="61"/>
      <c r="RZU526" s="70"/>
      <c r="RZV526" s="70"/>
      <c r="RZW526" s="60"/>
      <c r="RZX526" s="61"/>
      <c r="RZY526" s="70"/>
      <c r="RZZ526" s="70"/>
      <c r="SAA526" s="60"/>
      <c r="SAB526" s="61"/>
      <c r="SAC526" s="70"/>
      <c r="SAD526" s="70"/>
      <c r="SAE526" s="60"/>
      <c r="SAF526" s="61"/>
      <c r="SAG526" s="70"/>
      <c r="SAH526" s="70"/>
      <c r="SAI526" s="60"/>
      <c r="SAJ526" s="61"/>
      <c r="SAK526" s="70"/>
      <c r="SAL526" s="70"/>
      <c r="SAM526" s="60"/>
      <c r="SAN526" s="61"/>
      <c r="SAO526" s="70"/>
      <c r="SAP526" s="70"/>
      <c r="SAQ526" s="60"/>
      <c r="SAR526" s="61"/>
      <c r="SAS526" s="70"/>
      <c r="SAT526" s="70"/>
      <c r="SAU526" s="60"/>
      <c r="SAV526" s="61"/>
      <c r="SAW526" s="70"/>
      <c r="SAX526" s="70"/>
      <c r="SAY526" s="60"/>
      <c r="SAZ526" s="61"/>
      <c r="SBA526" s="70"/>
      <c r="SBB526" s="70"/>
      <c r="SBC526" s="60"/>
      <c r="SBD526" s="61"/>
      <c r="SBE526" s="70"/>
      <c r="SBF526" s="70"/>
      <c r="SBG526" s="60"/>
      <c r="SBH526" s="61"/>
      <c r="SBI526" s="70"/>
      <c r="SBJ526" s="70"/>
      <c r="SBK526" s="60"/>
      <c r="SBL526" s="61"/>
      <c r="SBM526" s="70"/>
      <c r="SBN526" s="70"/>
      <c r="SBO526" s="60"/>
      <c r="SBP526" s="61"/>
      <c r="SBQ526" s="70"/>
      <c r="SBR526" s="70"/>
      <c r="SBS526" s="60"/>
      <c r="SBT526" s="61"/>
      <c r="SBU526" s="70"/>
      <c r="SBV526" s="70"/>
      <c r="SBW526" s="60"/>
      <c r="SBX526" s="61"/>
      <c r="SBY526" s="70"/>
      <c r="SBZ526" s="70"/>
      <c r="SCA526" s="60"/>
      <c r="SCB526" s="61"/>
      <c r="SCC526" s="70"/>
      <c r="SCD526" s="70"/>
      <c r="SCE526" s="60"/>
      <c r="SCF526" s="61"/>
      <c r="SCG526" s="70"/>
      <c r="SCH526" s="70"/>
      <c r="SCI526" s="60"/>
      <c r="SCJ526" s="61"/>
      <c r="SCK526" s="70"/>
      <c r="SCL526" s="70"/>
      <c r="SCM526" s="60"/>
      <c r="SCN526" s="61"/>
      <c r="SCO526" s="70"/>
      <c r="SCP526" s="70"/>
      <c r="SCQ526" s="60"/>
      <c r="SCR526" s="61"/>
      <c r="SCS526" s="70"/>
      <c r="SCT526" s="70"/>
      <c r="SCU526" s="60"/>
      <c r="SCV526" s="61"/>
      <c r="SCW526" s="70"/>
      <c r="SCX526" s="70"/>
      <c r="SCY526" s="60"/>
      <c r="SCZ526" s="61"/>
      <c r="SDA526" s="70"/>
      <c r="SDB526" s="70"/>
      <c r="SDC526" s="60"/>
      <c r="SDD526" s="61"/>
      <c r="SDE526" s="70"/>
      <c r="SDF526" s="70"/>
      <c r="SDG526" s="60"/>
      <c r="SDH526" s="61"/>
      <c r="SDI526" s="70"/>
      <c r="SDJ526" s="70"/>
      <c r="SDK526" s="60"/>
      <c r="SDL526" s="61"/>
      <c r="SDM526" s="70"/>
      <c r="SDN526" s="70"/>
      <c r="SDO526" s="60"/>
      <c r="SDP526" s="61"/>
      <c r="SDQ526" s="70"/>
      <c r="SDR526" s="70"/>
      <c r="SDS526" s="60"/>
      <c r="SDT526" s="61"/>
      <c r="SDU526" s="70"/>
      <c r="SDV526" s="70"/>
      <c r="SDW526" s="60"/>
      <c r="SDX526" s="61"/>
      <c r="SDY526" s="70"/>
      <c r="SDZ526" s="70"/>
      <c r="SEA526" s="60"/>
      <c r="SEB526" s="61"/>
      <c r="SEC526" s="70"/>
      <c r="SED526" s="70"/>
      <c r="SEE526" s="60"/>
      <c r="SEF526" s="61"/>
      <c r="SEG526" s="70"/>
      <c r="SEH526" s="70"/>
      <c r="SEI526" s="60"/>
      <c r="SEJ526" s="61"/>
      <c r="SEK526" s="70"/>
      <c r="SEL526" s="70"/>
      <c r="SEM526" s="60"/>
      <c r="SEN526" s="61"/>
      <c r="SEO526" s="70"/>
      <c r="SEP526" s="70"/>
      <c r="SEQ526" s="60"/>
      <c r="SER526" s="61"/>
      <c r="SES526" s="70"/>
      <c r="SET526" s="70"/>
      <c r="SEU526" s="60"/>
      <c r="SEV526" s="61"/>
      <c r="SEW526" s="70"/>
      <c r="SEX526" s="70"/>
      <c r="SEY526" s="60"/>
      <c r="SEZ526" s="61"/>
      <c r="SFA526" s="70"/>
      <c r="SFB526" s="70"/>
      <c r="SFC526" s="60"/>
      <c r="SFD526" s="61"/>
      <c r="SFE526" s="70"/>
      <c r="SFF526" s="70"/>
      <c r="SFG526" s="60"/>
      <c r="SFH526" s="61"/>
      <c r="SFI526" s="70"/>
      <c r="SFJ526" s="70"/>
      <c r="SFK526" s="60"/>
      <c r="SFL526" s="61"/>
      <c r="SFM526" s="70"/>
      <c r="SFN526" s="70"/>
      <c r="SFO526" s="60"/>
      <c r="SFP526" s="61"/>
      <c r="SFQ526" s="70"/>
      <c r="SFR526" s="70"/>
      <c r="SFS526" s="60"/>
      <c r="SFT526" s="61"/>
      <c r="SFU526" s="70"/>
      <c r="SFV526" s="70"/>
      <c r="SFW526" s="60"/>
      <c r="SFX526" s="61"/>
      <c r="SFY526" s="70"/>
      <c r="SFZ526" s="70"/>
      <c r="SGA526" s="60"/>
      <c r="SGB526" s="61"/>
      <c r="SGC526" s="70"/>
      <c r="SGD526" s="70"/>
      <c r="SGE526" s="60"/>
      <c r="SGF526" s="61"/>
      <c r="SGG526" s="70"/>
      <c r="SGH526" s="70"/>
      <c r="SGI526" s="60"/>
      <c r="SGJ526" s="61"/>
      <c r="SGK526" s="70"/>
      <c r="SGL526" s="70"/>
      <c r="SGM526" s="60"/>
      <c r="SGN526" s="61"/>
      <c r="SGO526" s="70"/>
      <c r="SGP526" s="70"/>
      <c r="SGQ526" s="60"/>
      <c r="SGR526" s="61"/>
      <c r="SGS526" s="70"/>
      <c r="SGT526" s="70"/>
      <c r="SGU526" s="60"/>
      <c r="SGV526" s="61"/>
      <c r="SGW526" s="70"/>
      <c r="SGX526" s="70"/>
      <c r="SGY526" s="60"/>
      <c r="SGZ526" s="61"/>
      <c r="SHA526" s="70"/>
      <c r="SHB526" s="70"/>
      <c r="SHC526" s="60"/>
      <c r="SHD526" s="61"/>
      <c r="SHE526" s="70"/>
      <c r="SHF526" s="70"/>
      <c r="SHG526" s="60"/>
      <c r="SHH526" s="61"/>
      <c r="SHI526" s="70"/>
      <c r="SHJ526" s="70"/>
      <c r="SHK526" s="60"/>
      <c r="SHL526" s="61"/>
      <c r="SHM526" s="70"/>
      <c r="SHN526" s="70"/>
      <c r="SHO526" s="60"/>
      <c r="SHP526" s="61"/>
      <c r="SHQ526" s="70"/>
      <c r="SHR526" s="70"/>
      <c r="SHS526" s="60"/>
      <c r="SHT526" s="61"/>
      <c r="SHU526" s="70"/>
      <c r="SHV526" s="70"/>
      <c r="SHW526" s="60"/>
      <c r="SHX526" s="61"/>
      <c r="SHY526" s="70"/>
      <c r="SHZ526" s="70"/>
      <c r="SIA526" s="60"/>
      <c r="SIB526" s="61"/>
      <c r="SIC526" s="70"/>
      <c r="SID526" s="70"/>
      <c r="SIE526" s="60"/>
      <c r="SIF526" s="61"/>
      <c r="SIG526" s="70"/>
      <c r="SIH526" s="70"/>
      <c r="SII526" s="60"/>
      <c r="SIJ526" s="61"/>
      <c r="SIK526" s="70"/>
      <c r="SIL526" s="70"/>
      <c r="SIM526" s="60"/>
      <c r="SIN526" s="61"/>
      <c r="SIO526" s="70"/>
      <c r="SIP526" s="70"/>
      <c r="SIQ526" s="60"/>
      <c r="SIR526" s="61"/>
      <c r="SIS526" s="70"/>
      <c r="SIT526" s="70"/>
      <c r="SIU526" s="60"/>
      <c r="SIV526" s="61"/>
      <c r="SIW526" s="70"/>
      <c r="SIX526" s="70"/>
      <c r="SIY526" s="60"/>
      <c r="SIZ526" s="61"/>
      <c r="SJA526" s="70"/>
      <c r="SJB526" s="70"/>
      <c r="SJC526" s="60"/>
      <c r="SJD526" s="61"/>
      <c r="SJE526" s="70"/>
      <c r="SJF526" s="70"/>
      <c r="SJG526" s="60"/>
      <c r="SJH526" s="61"/>
      <c r="SJI526" s="70"/>
      <c r="SJJ526" s="70"/>
      <c r="SJK526" s="60"/>
      <c r="SJL526" s="61"/>
      <c r="SJM526" s="70"/>
      <c r="SJN526" s="70"/>
      <c r="SJO526" s="60"/>
      <c r="SJP526" s="61"/>
      <c r="SJQ526" s="70"/>
      <c r="SJR526" s="70"/>
      <c r="SJS526" s="60"/>
      <c r="SJT526" s="61"/>
      <c r="SJU526" s="70"/>
      <c r="SJV526" s="70"/>
      <c r="SJW526" s="60"/>
      <c r="SJX526" s="61"/>
      <c r="SJY526" s="70"/>
      <c r="SJZ526" s="70"/>
      <c r="SKA526" s="60"/>
      <c r="SKB526" s="61"/>
      <c r="SKC526" s="70"/>
      <c r="SKD526" s="70"/>
      <c r="SKE526" s="60"/>
      <c r="SKF526" s="61"/>
      <c r="SKG526" s="70"/>
      <c r="SKH526" s="70"/>
      <c r="SKI526" s="60"/>
      <c r="SKJ526" s="61"/>
      <c r="SKK526" s="70"/>
      <c r="SKL526" s="70"/>
      <c r="SKM526" s="60"/>
      <c r="SKN526" s="61"/>
      <c r="SKO526" s="70"/>
      <c r="SKP526" s="70"/>
      <c r="SKQ526" s="60"/>
      <c r="SKR526" s="61"/>
      <c r="SKS526" s="70"/>
      <c r="SKT526" s="70"/>
      <c r="SKU526" s="60"/>
      <c r="SKV526" s="61"/>
      <c r="SKW526" s="70"/>
      <c r="SKX526" s="70"/>
      <c r="SKY526" s="60"/>
      <c r="SKZ526" s="61"/>
      <c r="SLA526" s="70"/>
      <c r="SLB526" s="70"/>
      <c r="SLC526" s="60"/>
      <c r="SLD526" s="61"/>
      <c r="SLE526" s="70"/>
      <c r="SLF526" s="70"/>
      <c r="SLG526" s="60"/>
      <c r="SLH526" s="61"/>
      <c r="SLI526" s="70"/>
      <c r="SLJ526" s="70"/>
      <c r="SLK526" s="60"/>
      <c r="SLL526" s="61"/>
      <c r="SLM526" s="70"/>
      <c r="SLN526" s="70"/>
      <c r="SLO526" s="60"/>
      <c r="SLP526" s="61"/>
      <c r="SLQ526" s="70"/>
      <c r="SLR526" s="70"/>
      <c r="SLS526" s="60"/>
      <c r="SLT526" s="61"/>
      <c r="SLU526" s="70"/>
      <c r="SLV526" s="70"/>
      <c r="SLW526" s="60"/>
      <c r="SLX526" s="61"/>
      <c r="SLY526" s="70"/>
      <c r="SLZ526" s="70"/>
      <c r="SMA526" s="60"/>
      <c r="SMB526" s="61"/>
      <c r="SMC526" s="70"/>
      <c r="SMD526" s="70"/>
      <c r="SME526" s="60"/>
      <c r="SMF526" s="61"/>
      <c r="SMG526" s="70"/>
      <c r="SMH526" s="70"/>
      <c r="SMI526" s="60"/>
      <c r="SMJ526" s="61"/>
      <c r="SMK526" s="70"/>
      <c r="SML526" s="70"/>
      <c r="SMM526" s="60"/>
      <c r="SMN526" s="61"/>
      <c r="SMO526" s="70"/>
      <c r="SMP526" s="70"/>
      <c r="SMQ526" s="60"/>
      <c r="SMR526" s="61"/>
      <c r="SMS526" s="70"/>
      <c r="SMT526" s="70"/>
      <c r="SMU526" s="60"/>
      <c r="SMV526" s="61"/>
      <c r="SMW526" s="70"/>
      <c r="SMX526" s="70"/>
      <c r="SMY526" s="60"/>
      <c r="SMZ526" s="61"/>
      <c r="SNA526" s="70"/>
      <c r="SNB526" s="70"/>
      <c r="SNC526" s="60"/>
      <c r="SND526" s="61"/>
      <c r="SNE526" s="70"/>
      <c r="SNF526" s="70"/>
      <c r="SNG526" s="60"/>
      <c r="SNH526" s="61"/>
      <c r="SNI526" s="70"/>
      <c r="SNJ526" s="70"/>
      <c r="SNK526" s="60"/>
      <c r="SNL526" s="61"/>
      <c r="SNM526" s="70"/>
      <c r="SNN526" s="70"/>
      <c r="SNO526" s="60"/>
      <c r="SNP526" s="61"/>
      <c r="SNQ526" s="70"/>
      <c r="SNR526" s="70"/>
      <c r="SNS526" s="60"/>
      <c r="SNT526" s="61"/>
      <c r="SNU526" s="70"/>
      <c r="SNV526" s="70"/>
      <c r="SNW526" s="60"/>
      <c r="SNX526" s="61"/>
      <c r="SNY526" s="70"/>
      <c r="SNZ526" s="70"/>
      <c r="SOA526" s="60"/>
      <c r="SOB526" s="61"/>
      <c r="SOC526" s="70"/>
      <c r="SOD526" s="70"/>
      <c r="SOE526" s="60"/>
      <c r="SOF526" s="61"/>
      <c r="SOG526" s="70"/>
      <c r="SOH526" s="70"/>
      <c r="SOI526" s="60"/>
      <c r="SOJ526" s="61"/>
      <c r="SOK526" s="70"/>
      <c r="SOL526" s="70"/>
      <c r="SOM526" s="60"/>
      <c r="SON526" s="61"/>
      <c r="SOO526" s="70"/>
      <c r="SOP526" s="70"/>
      <c r="SOQ526" s="60"/>
      <c r="SOR526" s="61"/>
      <c r="SOS526" s="70"/>
      <c r="SOT526" s="70"/>
      <c r="SOU526" s="60"/>
      <c r="SOV526" s="61"/>
      <c r="SOW526" s="70"/>
      <c r="SOX526" s="70"/>
      <c r="SOY526" s="60"/>
      <c r="SOZ526" s="61"/>
      <c r="SPA526" s="70"/>
      <c r="SPB526" s="70"/>
      <c r="SPC526" s="60"/>
      <c r="SPD526" s="61"/>
      <c r="SPE526" s="70"/>
      <c r="SPF526" s="70"/>
      <c r="SPG526" s="60"/>
      <c r="SPH526" s="61"/>
      <c r="SPI526" s="70"/>
      <c r="SPJ526" s="70"/>
      <c r="SPK526" s="60"/>
      <c r="SPL526" s="61"/>
      <c r="SPM526" s="70"/>
      <c r="SPN526" s="70"/>
      <c r="SPO526" s="60"/>
      <c r="SPP526" s="61"/>
      <c r="SPQ526" s="70"/>
      <c r="SPR526" s="70"/>
      <c r="SPS526" s="60"/>
      <c r="SPT526" s="61"/>
      <c r="SPU526" s="70"/>
      <c r="SPV526" s="70"/>
      <c r="SPW526" s="60"/>
      <c r="SPX526" s="61"/>
      <c r="SPY526" s="70"/>
      <c r="SPZ526" s="70"/>
      <c r="SQA526" s="60"/>
      <c r="SQB526" s="61"/>
      <c r="SQC526" s="70"/>
      <c r="SQD526" s="70"/>
      <c r="SQE526" s="60"/>
      <c r="SQF526" s="61"/>
      <c r="SQG526" s="70"/>
      <c r="SQH526" s="70"/>
      <c r="SQI526" s="60"/>
      <c r="SQJ526" s="61"/>
      <c r="SQK526" s="70"/>
      <c r="SQL526" s="70"/>
      <c r="SQM526" s="60"/>
      <c r="SQN526" s="61"/>
      <c r="SQO526" s="70"/>
      <c r="SQP526" s="70"/>
      <c r="SQQ526" s="60"/>
      <c r="SQR526" s="61"/>
      <c r="SQS526" s="70"/>
      <c r="SQT526" s="70"/>
      <c r="SQU526" s="60"/>
      <c r="SQV526" s="61"/>
      <c r="SQW526" s="70"/>
      <c r="SQX526" s="70"/>
      <c r="SQY526" s="60"/>
      <c r="SQZ526" s="61"/>
      <c r="SRA526" s="70"/>
      <c r="SRB526" s="70"/>
      <c r="SRC526" s="60"/>
      <c r="SRD526" s="61"/>
      <c r="SRE526" s="70"/>
      <c r="SRF526" s="70"/>
      <c r="SRG526" s="60"/>
      <c r="SRH526" s="61"/>
      <c r="SRI526" s="70"/>
      <c r="SRJ526" s="70"/>
      <c r="SRK526" s="60"/>
      <c r="SRL526" s="61"/>
      <c r="SRM526" s="70"/>
      <c r="SRN526" s="70"/>
      <c r="SRO526" s="60"/>
      <c r="SRP526" s="61"/>
      <c r="SRQ526" s="70"/>
      <c r="SRR526" s="70"/>
      <c r="SRS526" s="60"/>
      <c r="SRT526" s="61"/>
      <c r="SRU526" s="70"/>
      <c r="SRV526" s="70"/>
      <c r="SRW526" s="60"/>
      <c r="SRX526" s="61"/>
      <c r="SRY526" s="70"/>
      <c r="SRZ526" s="70"/>
      <c r="SSA526" s="60"/>
      <c r="SSB526" s="61"/>
      <c r="SSC526" s="70"/>
      <c r="SSD526" s="70"/>
      <c r="SSE526" s="60"/>
      <c r="SSF526" s="61"/>
      <c r="SSG526" s="70"/>
      <c r="SSH526" s="70"/>
      <c r="SSI526" s="60"/>
      <c r="SSJ526" s="61"/>
      <c r="SSK526" s="70"/>
      <c r="SSL526" s="70"/>
      <c r="SSM526" s="60"/>
      <c r="SSN526" s="61"/>
      <c r="SSO526" s="70"/>
      <c r="SSP526" s="70"/>
      <c r="SSQ526" s="60"/>
      <c r="SSR526" s="61"/>
      <c r="SSS526" s="70"/>
      <c r="SST526" s="70"/>
      <c r="SSU526" s="60"/>
      <c r="SSV526" s="61"/>
      <c r="SSW526" s="70"/>
      <c r="SSX526" s="70"/>
      <c r="SSY526" s="60"/>
      <c r="SSZ526" s="61"/>
      <c r="STA526" s="70"/>
      <c r="STB526" s="70"/>
      <c r="STC526" s="60"/>
      <c r="STD526" s="61"/>
      <c r="STE526" s="70"/>
      <c r="STF526" s="70"/>
      <c r="STG526" s="60"/>
      <c r="STH526" s="61"/>
      <c r="STI526" s="70"/>
      <c r="STJ526" s="70"/>
      <c r="STK526" s="60"/>
      <c r="STL526" s="61"/>
      <c r="STM526" s="70"/>
      <c r="STN526" s="70"/>
      <c r="STO526" s="60"/>
      <c r="STP526" s="61"/>
      <c r="STQ526" s="70"/>
      <c r="STR526" s="70"/>
      <c r="STS526" s="60"/>
      <c r="STT526" s="61"/>
      <c r="STU526" s="70"/>
      <c r="STV526" s="70"/>
      <c r="STW526" s="60"/>
      <c r="STX526" s="61"/>
      <c r="STY526" s="70"/>
      <c r="STZ526" s="70"/>
      <c r="SUA526" s="60"/>
      <c r="SUB526" s="61"/>
      <c r="SUC526" s="70"/>
      <c r="SUD526" s="70"/>
      <c r="SUE526" s="60"/>
      <c r="SUF526" s="61"/>
      <c r="SUG526" s="70"/>
      <c r="SUH526" s="70"/>
      <c r="SUI526" s="60"/>
      <c r="SUJ526" s="61"/>
      <c r="SUK526" s="70"/>
      <c r="SUL526" s="70"/>
      <c r="SUM526" s="60"/>
      <c r="SUN526" s="61"/>
      <c r="SUO526" s="70"/>
      <c r="SUP526" s="70"/>
      <c r="SUQ526" s="60"/>
      <c r="SUR526" s="61"/>
      <c r="SUS526" s="70"/>
      <c r="SUT526" s="70"/>
      <c r="SUU526" s="60"/>
      <c r="SUV526" s="61"/>
      <c r="SUW526" s="70"/>
      <c r="SUX526" s="70"/>
      <c r="SUY526" s="60"/>
      <c r="SUZ526" s="61"/>
      <c r="SVA526" s="70"/>
      <c r="SVB526" s="70"/>
      <c r="SVC526" s="60"/>
      <c r="SVD526" s="61"/>
      <c r="SVE526" s="70"/>
      <c r="SVF526" s="70"/>
      <c r="SVG526" s="60"/>
      <c r="SVH526" s="61"/>
      <c r="SVI526" s="70"/>
      <c r="SVJ526" s="70"/>
      <c r="SVK526" s="60"/>
      <c r="SVL526" s="61"/>
      <c r="SVM526" s="70"/>
      <c r="SVN526" s="70"/>
      <c r="SVO526" s="60"/>
      <c r="SVP526" s="61"/>
      <c r="SVQ526" s="70"/>
      <c r="SVR526" s="70"/>
      <c r="SVS526" s="60"/>
      <c r="SVT526" s="61"/>
      <c r="SVU526" s="70"/>
      <c r="SVV526" s="70"/>
      <c r="SVW526" s="60"/>
      <c r="SVX526" s="61"/>
      <c r="SVY526" s="70"/>
      <c r="SVZ526" s="70"/>
      <c r="SWA526" s="60"/>
      <c r="SWB526" s="61"/>
      <c r="SWC526" s="70"/>
      <c r="SWD526" s="70"/>
      <c r="SWE526" s="60"/>
      <c r="SWF526" s="61"/>
      <c r="SWG526" s="70"/>
      <c r="SWH526" s="70"/>
      <c r="SWI526" s="60"/>
      <c r="SWJ526" s="61"/>
      <c r="SWK526" s="70"/>
      <c r="SWL526" s="70"/>
      <c r="SWM526" s="60"/>
      <c r="SWN526" s="61"/>
      <c r="SWO526" s="70"/>
      <c r="SWP526" s="70"/>
      <c r="SWQ526" s="60"/>
      <c r="SWR526" s="61"/>
      <c r="SWS526" s="70"/>
      <c r="SWT526" s="70"/>
      <c r="SWU526" s="60"/>
      <c r="SWV526" s="61"/>
      <c r="SWW526" s="70"/>
      <c r="SWX526" s="70"/>
      <c r="SWY526" s="60"/>
      <c r="SWZ526" s="61"/>
      <c r="SXA526" s="70"/>
      <c r="SXB526" s="70"/>
      <c r="SXC526" s="60"/>
      <c r="SXD526" s="61"/>
      <c r="SXE526" s="70"/>
      <c r="SXF526" s="70"/>
      <c r="SXG526" s="60"/>
      <c r="SXH526" s="61"/>
      <c r="SXI526" s="70"/>
      <c r="SXJ526" s="70"/>
      <c r="SXK526" s="60"/>
      <c r="SXL526" s="61"/>
      <c r="SXM526" s="70"/>
      <c r="SXN526" s="70"/>
      <c r="SXO526" s="60"/>
      <c r="SXP526" s="61"/>
      <c r="SXQ526" s="70"/>
      <c r="SXR526" s="70"/>
      <c r="SXS526" s="60"/>
      <c r="SXT526" s="61"/>
      <c r="SXU526" s="70"/>
      <c r="SXV526" s="70"/>
      <c r="SXW526" s="60"/>
      <c r="SXX526" s="61"/>
      <c r="SXY526" s="70"/>
      <c r="SXZ526" s="70"/>
      <c r="SYA526" s="60"/>
      <c r="SYB526" s="61"/>
      <c r="SYC526" s="70"/>
      <c r="SYD526" s="70"/>
      <c r="SYE526" s="60"/>
      <c r="SYF526" s="61"/>
      <c r="SYG526" s="70"/>
      <c r="SYH526" s="70"/>
      <c r="SYI526" s="60"/>
      <c r="SYJ526" s="61"/>
      <c r="SYK526" s="70"/>
      <c r="SYL526" s="70"/>
      <c r="SYM526" s="60"/>
      <c r="SYN526" s="61"/>
      <c r="SYO526" s="70"/>
      <c r="SYP526" s="70"/>
      <c r="SYQ526" s="60"/>
      <c r="SYR526" s="61"/>
      <c r="SYS526" s="70"/>
      <c r="SYT526" s="70"/>
      <c r="SYU526" s="60"/>
      <c r="SYV526" s="61"/>
      <c r="SYW526" s="70"/>
      <c r="SYX526" s="70"/>
      <c r="SYY526" s="60"/>
      <c r="SYZ526" s="61"/>
      <c r="SZA526" s="70"/>
      <c r="SZB526" s="70"/>
      <c r="SZC526" s="60"/>
      <c r="SZD526" s="61"/>
      <c r="SZE526" s="70"/>
      <c r="SZF526" s="70"/>
      <c r="SZG526" s="60"/>
      <c r="SZH526" s="61"/>
      <c r="SZI526" s="70"/>
      <c r="SZJ526" s="70"/>
      <c r="SZK526" s="60"/>
      <c r="SZL526" s="61"/>
      <c r="SZM526" s="70"/>
      <c r="SZN526" s="70"/>
      <c r="SZO526" s="60"/>
      <c r="SZP526" s="61"/>
      <c r="SZQ526" s="70"/>
      <c r="SZR526" s="70"/>
      <c r="SZS526" s="60"/>
      <c r="SZT526" s="61"/>
      <c r="SZU526" s="70"/>
      <c r="SZV526" s="70"/>
      <c r="SZW526" s="60"/>
      <c r="SZX526" s="61"/>
      <c r="SZY526" s="70"/>
      <c r="SZZ526" s="70"/>
      <c r="TAA526" s="60"/>
      <c r="TAB526" s="61"/>
      <c r="TAC526" s="70"/>
      <c r="TAD526" s="70"/>
      <c r="TAE526" s="60"/>
      <c r="TAF526" s="61"/>
      <c r="TAG526" s="70"/>
      <c r="TAH526" s="70"/>
      <c r="TAI526" s="60"/>
      <c r="TAJ526" s="61"/>
      <c r="TAK526" s="70"/>
      <c r="TAL526" s="70"/>
      <c r="TAM526" s="60"/>
      <c r="TAN526" s="61"/>
      <c r="TAO526" s="70"/>
      <c r="TAP526" s="70"/>
      <c r="TAQ526" s="60"/>
      <c r="TAR526" s="61"/>
      <c r="TAS526" s="70"/>
      <c r="TAT526" s="70"/>
      <c r="TAU526" s="60"/>
      <c r="TAV526" s="61"/>
      <c r="TAW526" s="70"/>
      <c r="TAX526" s="70"/>
      <c r="TAY526" s="60"/>
      <c r="TAZ526" s="61"/>
      <c r="TBA526" s="70"/>
      <c r="TBB526" s="70"/>
      <c r="TBC526" s="60"/>
      <c r="TBD526" s="61"/>
      <c r="TBE526" s="70"/>
      <c r="TBF526" s="70"/>
      <c r="TBG526" s="60"/>
      <c r="TBH526" s="61"/>
      <c r="TBI526" s="70"/>
      <c r="TBJ526" s="70"/>
      <c r="TBK526" s="60"/>
      <c r="TBL526" s="61"/>
      <c r="TBM526" s="70"/>
      <c r="TBN526" s="70"/>
      <c r="TBO526" s="60"/>
      <c r="TBP526" s="61"/>
      <c r="TBQ526" s="70"/>
      <c r="TBR526" s="70"/>
      <c r="TBS526" s="60"/>
      <c r="TBT526" s="61"/>
      <c r="TBU526" s="70"/>
      <c r="TBV526" s="70"/>
      <c r="TBW526" s="60"/>
      <c r="TBX526" s="61"/>
      <c r="TBY526" s="70"/>
      <c r="TBZ526" s="70"/>
      <c r="TCA526" s="60"/>
      <c r="TCB526" s="61"/>
      <c r="TCC526" s="70"/>
      <c r="TCD526" s="70"/>
      <c r="TCE526" s="60"/>
      <c r="TCF526" s="61"/>
      <c r="TCG526" s="70"/>
      <c r="TCH526" s="70"/>
      <c r="TCI526" s="60"/>
      <c r="TCJ526" s="61"/>
      <c r="TCK526" s="70"/>
      <c r="TCL526" s="70"/>
      <c r="TCM526" s="60"/>
      <c r="TCN526" s="61"/>
      <c r="TCO526" s="70"/>
      <c r="TCP526" s="70"/>
      <c r="TCQ526" s="60"/>
      <c r="TCR526" s="61"/>
      <c r="TCS526" s="70"/>
      <c r="TCT526" s="70"/>
      <c r="TCU526" s="60"/>
      <c r="TCV526" s="61"/>
      <c r="TCW526" s="70"/>
      <c r="TCX526" s="70"/>
      <c r="TCY526" s="60"/>
      <c r="TCZ526" s="61"/>
      <c r="TDA526" s="70"/>
      <c r="TDB526" s="70"/>
      <c r="TDC526" s="60"/>
      <c r="TDD526" s="61"/>
      <c r="TDE526" s="70"/>
      <c r="TDF526" s="70"/>
      <c r="TDG526" s="60"/>
      <c r="TDH526" s="61"/>
      <c r="TDI526" s="70"/>
      <c r="TDJ526" s="70"/>
      <c r="TDK526" s="60"/>
      <c r="TDL526" s="61"/>
      <c r="TDM526" s="70"/>
      <c r="TDN526" s="70"/>
      <c r="TDO526" s="60"/>
      <c r="TDP526" s="61"/>
      <c r="TDQ526" s="70"/>
      <c r="TDR526" s="70"/>
      <c r="TDS526" s="60"/>
      <c r="TDT526" s="61"/>
      <c r="TDU526" s="70"/>
      <c r="TDV526" s="70"/>
      <c r="TDW526" s="60"/>
      <c r="TDX526" s="61"/>
      <c r="TDY526" s="70"/>
      <c r="TDZ526" s="70"/>
      <c r="TEA526" s="60"/>
      <c r="TEB526" s="61"/>
      <c r="TEC526" s="70"/>
      <c r="TED526" s="70"/>
      <c r="TEE526" s="60"/>
      <c r="TEF526" s="61"/>
      <c r="TEG526" s="70"/>
      <c r="TEH526" s="70"/>
      <c r="TEI526" s="60"/>
      <c r="TEJ526" s="61"/>
      <c r="TEK526" s="70"/>
      <c r="TEL526" s="70"/>
      <c r="TEM526" s="60"/>
      <c r="TEN526" s="61"/>
      <c r="TEO526" s="70"/>
      <c r="TEP526" s="70"/>
      <c r="TEQ526" s="60"/>
      <c r="TER526" s="61"/>
      <c r="TES526" s="70"/>
      <c r="TET526" s="70"/>
      <c r="TEU526" s="60"/>
      <c r="TEV526" s="61"/>
      <c r="TEW526" s="70"/>
      <c r="TEX526" s="70"/>
      <c r="TEY526" s="60"/>
      <c r="TEZ526" s="61"/>
      <c r="TFA526" s="70"/>
      <c r="TFB526" s="70"/>
      <c r="TFC526" s="60"/>
      <c r="TFD526" s="61"/>
      <c r="TFE526" s="70"/>
      <c r="TFF526" s="70"/>
      <c r="TFG526" s="60"/>
      <c r="TFH526" s="61"/>
      <c r="TFI526" s="70"/>
      <c r="TFJ526" s="70"/>
      <c r="TFK526" s="60"/>
      <c r="TFL526" s="61"/>
      <c r="TFM526" s="70"/>
      <c r="TFN526" s="70"/>
      <c r="TFO526" s="60"/>
      <c r="TFP526" s="61"/>
      <c r="TFQ526" s="70"/>
      <c r="TFR526" s="70"/>
      <c r="TFS526" s="60"/>
      <c r="TFT526" s="61"/>
      <c r="TFU526" s="70"/>
      <c r="TFV526" s="70"/>
      <c r="TFW526" s="60"/>
      <c r="TFX526" s="61"/>
      <c r="TFY526" s="70"/>
      <c r="TFZ526" s="70"/>
      <c r="TGA526" s="60"/>
      <c r="TGB526" s="61"/>
      <c r="TGC526" s="70"/>
      <c r="TGD526" s="70"/>
      <c r="TGE526" s="60"/>
      <c r="TGF526" s="61"/>
      <c r="TGG526" s="70"/>
      <c r="TGH526" s="70"/>
      <c r="TGI526" s="60"/>
      <c r="TGJ526" s="61"/>
      <c r="TGK526" s="70"/>
      <c r="TGL526" s="70"/>
      <c r="TGM526" s="60"/>
      <c r="TGN526" s="61"/>
      <c r="TGO526" s="70"/>
      <c r="TGP526" s="70"/>
      <c r="TGQ526" s="60"/>
      <c r="TGR526" s="61"/>
      <c r="TGS526" s="70"/>
      <c r="TGT526" s="70"/>
      <c r="TGU526" s="60"/>
      <c r="TGV526" s="61"/>
      <c r="TGW526" s="70"/>
      <c r="TGX526" s="70"/>
      <c r="TGY526" s="60"/>
      <c r="TGZ526" s="61"/>
      <c r="THA526" s="70"/>
      <c r="THB526" s="70"/>
      <c r="THC526" s="60"/>
      <c r="THD526" s="61"/>
      <c r="THE526" s="70"/>
      <c r="THF526" s="70"/>
      <c r="THG526" s="60"/>
      <c r="THH526" s="61"/>
      <c r="THI526" s="70"/>
      <c r="THJ526" s="70"/>
      <c r="THK526" s="60"/>
      <c r="THL526" s="61"/>
      <c r="THM526" s="70"/>
      <c r="THN526" s="70"/>
      <c r="THO526" s="60"/>
      <c r="THP526" s="61"/>
      <c r="THQ526" s="70"/>
      <c r="THR526" s="70"/>
      <c r="THS526" s="60"/>
      <c r="THT526" s="61"/>
      <c r="THU526" s="70"/>
      <c r="THV526" s="70"/>
      <c r="THW526" s="60"/>
      <c r="THX526" s="61"/>
      <c r="THY526" s="70"/>
      <c r="THZ526" s="70"/>
      <c r="TIA526" s="60"/>
      <c r="TIB526" s="61"/>
      <c r="TIC526" s="70"/>
      <c r="TID526" s="70"/>
      <c r="TIE526" s="60"/>
      <c r="TIF526" s="61"/>
      <c r="TIG526" s="70"/>
      <c r="TIH526" s="70"/>
      <c r="TII526" s="60"/>
      <c r="TIJ526" s="61"/>
      <c r="TIK526" s="70"/>
      <c r="TIL526" s="70"/>
      <c r="TIM526" s="60"/>
      <c r="TIN526" s="61"/>
      <c r="TIO526" s="70"/>
      <c r="TIP526" s="70"/>
      <c r="TIQ526" s="60"/>
      <c r="TIR526" s="61"/>
      <c r="TIS526" s="70"/>
      <c r="TIT526" s="70"/>
      <c r="TIU526" s="60"/>
      <c r="TIV526" s="61"/>
      <c r="TIW526" s="70"/>
      <c r="TIX526" s="70"/>
      <c r="TIY526" s="60"/>
      <c r="TIZ526" s="61"/>
      <c r="TJA526" s="70"/>
      <c r="TJB526" s="70"/>
      <c r="TJC526" s="60"/>
      <c r="TJD526" s="61"/>
      <c r="TJE526" s="70"/>
      <c r="TJF526" s="70"/>
      <c r="TJG526" s="60"/>
      <c r="TJH526" s="61"/>
      <c r="TJI526" s="70"/>
      <c r="TJJ526" s="70"/>
      <c r="TJK526" s="60"/>
      <c r="TJL526" s="61"/>
      <c r="TJM526" s="70"/>
      <c r="TJN526" s="70"/>
      <c r="TJO526" s="60"/>
      <c r="TJP526" s="61"/>
      <c r="TJQ526" s="70"/>
      <c r="TJR526" s="70"/>
      <c r="TJS526" s="60"/>
      <c r="TJT526" s="61"/>
      <c r="TJU526" s="70"/>
      <c r="TJV526" s="70"/>
      <c r="TJW526" s="60"/>
      <c r="TJX526" s="61"/>
      <c r="TJY526" s="70"/>
      <c r="TJZ526" s="70"/>
      <c r="TKA526" s="60"/>
      <c r="TKB526" s="61"/>
      <c r="TKC526" s="70"/>
      <c r="TKD526" s="70"/>
      <c r="TKE526" s="60"/>
      <c r="TKF526" s="61"/>
      <c r="TKG526" s="70"/>
      <c r="TKH526" s="70"/>
      <c r="TKI526" s="60"/>
      <c r="TKJ526" s="61"/>
      <c r="TKK526" s="70"/>
      <c r="TKL526" s="70"/>
      <c r="TKM526" s="60"/>
      <c r="TKN526" s="61"/>
      <c r="TKO526" s="70"/>
      <c r="TKP526" s="70"/>
      <c r="TKQ526" s="60"/>
      <c r="TKR526" s="61"/>
      <c r="TKS526" s="70"/>
      <c r="TKT526" s="70"/>
      <c r="TKU526" s="60"/>
      <c r="TKV526" s="61"/>
      <c r="TKW526" s="70"/>
      <c r="TKX526" s="70"/>
      <c r="TKY526" s="60"/>
      <c r="TKZ526" s="61"/>
      <c r="TLA526" s="70"/>
      <c r="TLB526" s="70"/>
      <c r="TLC526" s="60"/>
      <c r="TLD526" s="61"/>
      <c r="TLE526" s="70"/>
      <c r="TLF526" s="70"/>
      <c r="TLG526" s="60"/>
      <c r="TLH526" s="61"/>
      <c r="TLI526" s="70"/>
      <c r="TLJ526" s="70"/>
      <c r="TLK526" s="60"/>
      <c r="TLL526" s="61"/>
      <c r="TLM526" s="70"/>
      <c r="TLN526" s="70"/>
      <c r="TLO526" s="60"/>
      <c r="TLP526" s="61"/>
      <c r="TLQ526" s="70"/>
      <c r="TLR526" s="70"/>
      <c r="TLS526" s="60"/>
      <c r="TLT526" s="61"/>
      <c r="TLU526" s="70"/>
      <c r="TLV526" s="70"/>
      <c r="TLW526" s="60"/>
      <c r="TLX526" s="61"/>
      <c r="TLY526" s="70"/>
      <c r="TLZ526" s="70"/>
      <c r="TMA526" s="60"/>
      <c r="TMB526" s="61"/>
      <c r="TMC526" s="70"/>
      <c r="TMD526" s="70"/>
      <c r="TME526" s="60"/>
      <c r="TMF526" s="61"/>
      <c r="TMG526" s="70"/>
      <c r="TMH526" s="70"/>
      <c r="TMI526" s="60"/>
      <c r="TMJ526" s="61"/>
      <c r="TMK526" s="70"/>
      <c r="TML526" s="70"/>
      <c r="TMM526" s="60"/>
      <c r="TMN526" s="61"/>
      <c r="TMO526" s="70"/>
      <c r="TMP526" s="70"/>
      <c r="TMQ526" s="60"/>
      <c r="TMR526" s="61"/>
      <c r="TMS526" s="70"/>
      <c r="TMT526" s="70"/>
      <c r="TMU526" s="60"/>
      <c r="TMV526" s="61"/>
      <c r="TMW526" s="70"/>
      <c r="TMX526" s="70"/>
      <c r="TMY526" s="60"/>
      <c r="TMZ526" s="61"/>
      <c r="TNA526" s="70"/>
      <c r="TNB526" s="70"/>
      <c r="TNC526" s="60"/>
      <c r="TND526" s="61"/>
      <c r="TNE526" s="70"/>
      <c r="TNF526" s="70"/>
      <c r="TNG526" s="60"/>
      <c r="TNH526" s="61"/>
      <c r="TNI526" s="70"/>
      <c r="TNJ526" s="70"/>
      <c r="TNK526" s="60"/>
      <c r="TNL526" s="61"/>
      <c r="TNM526" s="70"/>
      <c r="TNN526" s="70"/>
      <c r="TNO526" s="60"/>
      <c r="TNP526" s="61"/>
      <c r="TNQ526" s="70"/>
      <c r="TNR526" s="70"/>
      <c r="TNS526" s="60"/>
      <c r="TNT526" s="61"/>
      <c r="TNU526" s="70"/>
      <c r="TNV526" s="70"/>
      <c r="TNW526" s="60"/>
      <c r="TNX526" s="61"/>
      <c r="TNY526" s="70"/>
      <c r="TNZ526" s="70"/>
      <c r="TOA526" s="60"/>
      <c r="TOB526" s="61"/>
      <c r="TOC526" s="70"/>
      <c r="TOD526" s="70"/>
      <c r="TOE526" s="60"/>
      <c r="TOF526" s="61"/>
      <c r="TOG526" s="70"/>
      <c r="TOH526" s="70"/>
      <c r="TOI526" s="60"/>
      <c r="TOJ526" s="61"/>
      <c r="TOK526" s="70"/>
      <c r="TOL526" s="70"/>
      <c r="TOM526" s="60"/>
      <c r="TON526" s="61"/>
      <c r="TOO526" s="70"/>
      <c r="TOP526" s="70"/>
      <c r="TOQ526" s="60"/>
      <c r="TOR526" s="61"/>
      <c r="TOS526" s="70"/>
      <c r="TOT526" s="70"/>
      <c r="TOU526" s="60"/>
      <c r="TOV526" s="61"/>
      <c r="TOW526" s="70"/>
      <c r="TOX526" s="70"/>
      <c r="TOY526" s="60"/>
      <c r="TOZ526" s="61"/>
      <c r="TPA526" s="70"/>
      <c r="TPB526" s="70"/>
      <c r="TPC526" s="60"/>
      <c r="TPD526" s="61"/>
      <c r="TPE526" s="70"/>
      <c r="TPF526" s="70"/>
      <c r="TPG526" s="60"/>
      <c r="TPH526" s="61"/>
      <c r="TPI526" s="70"/>
      <c r="TPJ526" s="70"/>
      <c r="TPK526" s="60"/>
      <c r="TPL526" s="61"/>
      <c r="TPM526" s="70"/>
      <c r="TPN526" s="70"/>
      <c r="TPO526" s="60"/>
      <c r="TPP526" s="61"/>
      <c r="TPQ526" s="70"/>
      <c r="TPR526" s="70"/>
      <c r="TPS526" s="60"/>
      <c r="TPT526" s="61"/>
      <c r="TPU526" s="70"/>
      <c r="TPV526" s="70"/>
      <c r="TPW526" s="60"/>
      <c r="TPX526" s="61"/>
      <c r="TPY526" s="70"/>
      <c r="TPZ526" s="70"/>
      <c r="TQA526" s="60"/>
      <c r="TQB526" s="61"/>
      <c r="TQC526" s="70"/>
      <c r="TQD526" s="70"/>
      <c r="TQE526" s="60"/>
      <c r="TQF526" s="61"/>
      <c r="TQG526" s="70"/>
      <c r="TQH526" s="70"/>
      <c r="TQI526" s="60"/>
      <c r="TQJ526" s="61"/>
      <c r="TQK526" s="70"/>
      <c r="TQL526" s="70"/>
      <c r="TQM526" s="60"/>
      <c r="TQN526" s="61"/>
      <c r="TQO526" s="70"/>
      <c r="TQP526" s="70"/>
      <c r="TQQ526" s="60"/>
      <c r="TQR526" s="61"/>
      <c r="TQS526" s="70"/>
      <c r="TQT526" s="70"/>
      <c r="TQU526" s="60"/>
      <c r="TQV526" s="61"/>
      <c r="TQW526" s="70"/>
      <c r="TQX526" s="70"/>
      <c r="TQY526" s="60"/>
      <c r="TQZ526" s="61"/>
      <c r="TRA526" s="70"/>
      <c r="TRB526" s="70"/>
      <c r="TRC526" s="60"/>
      <c r="TRD526" s="61"/>
      <c r="TRE526" s="70"/>
      <c r="TRF526" s="70"/>
      <c r="TRG526" s="60"/>
      <c r="TRH526" s="61"/>
      <c r="TRI526" s="70"/>
      <c r="TRJ526" s="70"/>
      <c r="TRK526" s="60"/>
      <c r="TRL526" s="61"/>
      <c r="TRM526" s="70"/>
      <c r="TRN526" s="70"/>
      <c r="TRO526" s="60"/>
      <c r="TRP526" s="61"/>
      <c r="TRQ526" s="70"/>
      <c r="TRR526" s="70"/>
      <c r="TRS526" s="60"/>
      <c r="TRT526" s="61"/>
      <c r="TRU526" s="70"/>
      <c r="TRV526" s="70"/>
      <c r="TRW526" s="60"/>
      <c r="TRX526" s="61"/>
      <c r="TRY526" s="70"/>
      <c r="TRZ526" s="70"/>
      <c r="TSA526" s="60"/>
      <c r="TSB526" s="61"/>
      <c r="TSC526" s="70"/>
      <c r="TSD526" s="70"/>
      <c r="TSE526" s="60"/>
      <c r="TSF526" s="61"/>
      <c r="TSG526" s="70"/>
      <c r="TSH526" s="70"/>
      <c r="TSI526" s="60"/>
      <c r="TSJ526" s="61"/>
      <c r="TSK526" s="70"/>
      <c r="TSL526" s="70"/>
      <c r="TSM526" s="60"/>
      <c r="TSN526" s="61"/>
      <c r="TSO526" s="70"/>
      <c r="TSP526" s="70"/>
      <c r="TSQ526" s="60"/>
      <c r="TSR526" s="61"/>
      <c r="TSS526" s="70"/>
      <c r="TST526" s="70"/>
      <c r="TSU526" s="60"/>
      <c r="TSV526" s="61"/>
      <c r="TSW526" s="70"/>
      <c r="TSX526" s="70"/>
      <c r="TSY526" s="60"/>
      <c r="TSZ526" s="61"/>
      <c r="TTA526" s="70"/>
      <c r="TTB526" s="70"/>
      <c r="TTC526" s="60"/>
      <c r="TTD526" s="61"/>
      <c r="TTE526" s="70"/>
      <c r="TTF526" s="70"/>
      <c r="TTG526" s="60"/>
      <c r="TTH526" s="61"/>
      <c r="TTI526" s="70"/>
      <c r="TTJ526" s="70"/>
      <c r="TTK526" s="60"/>
      <c r="TTL526" s="61"/>
      <c r="TTM526" s="70"/>
      <c r="TTN526" s="70"/>
      <c r="TTO526" s="60"/>
      <c r="TTP526" s="61"/>
      <c r="TTQ526" s="70"/>
      <c r="TTR526" s="70"/>
      <c r="TTS526" s="60"/>
      <c r="TTT526" s="61"/>
      <c r="TTU526" s="70"/>
      <c r="TTV526" s="70"/>
      <c r="TTW526" s="60"/>
      <c r="TTX526" s="61"/>
      <c r="TTY526" s="70"/>
      <c r="TTZ526" s="70"/>
      <c r="TUA526" s="60"/>
      <c r="TUB526" s="61"/>
      <c r="TUC526" s="70"/>
      <c r="TUD526" s="70"/>
      <c r="TUE526" s="60"/>
      <c r="TUF526" s="61"/>
      <c r="TUG526" s="70"/>
      <c r="TUH526" s="70"/>
      <c r="TUI526" s="60"/>
      <c r="TUJ526" s="61"/>
      <c r="TUK526" s="70"/>
      <c r="TUL526" s="70"/>
      <c r="TUM526" s="60"/>
      <c r="TUN526" s="61"/>
      <c r="TUO526" s="70"/>
      <c r="TUP526" s="70"/>
      <c r="TUQ526" s="60"/>
      <c r="TUR526" s="61"/>
      <c r="TUS526" s="70"/>
      <c r="TUT526" s="70"/>
      <c r="TUU526" s="60"/>
      <c r="TUV526" s="61"/>
      <c r="TUW526" s="70"/>
      <c r="TUX526" s="70"/>
      <c r="TUY526" s="60"/>
      <c r="TUZ526" s="61"/>
      <c r="TVA526" s="70"/>
      <c r="TVB526" s="70"/>
      <c r="TVC526" s="60"/>
      <c r="TVD526" s="61"/>
      <c r="TVE526" s="70"/>
      <c r="TVF526" s="70"/>
      <c r="TVG526" s="60"/>
      <c r="TVH526" s="61"/>
      <c r="TVI526" s="70"/>
      <c r="TVJ526" s="70"/>
      <c r="TVK526" s="60"/>
      <c r="TVL526" s="61"/>
      <c r="TVM526" s="70"/>
      <c r="TVN526" s="70"/>
      <c r="TVO526" s="60"/>
      <c r="TVP526" s="61"/>
      <c r="TVQ526" s="70"/>
      <c r="TVR526" s="70"/>
      <c r="TVS526" s="60"/>
      <c r="TVT526" s="61"/>
      <c r="TVU526" s="70"/>
      <c r="TVV526" s="70"/>
      <c r="TVW526" s="60"/>
      <c r="TVX526" s="61"/>
      <c r="TVY526" s="70"/>
      <c r="TVZ526" s="70"/>
      <c r="TWA526" s="60"/>
      <c r="TWB526" s="61"/>
      <c r="TWC526" s="70"/>
      <c r="TWD526" s="70"/>
      <c r="TWE526" s="60"/>
      <c r="TWF526" s="61"/>
      <c r="TWG526" s="70"/>
      <c r="TWH526" s="70"/>
      <c r="TWI526" s="60"/>
      <c r="TWJ526" s="61"/>
      <c r="TWK526" s="70"/>
      <c r="TWL526" s="70"/>
      <c r="TWM526" s="60"/>
      <c r="TWN526" s="61"/>
      <c r="TWO526" s="70"/>
      <c r="TWP526" s="70"/>
      <c r="TWQ526" s="60"/>
      <c r="TWR526" s="61"/>
      <c r="TWS526" s="70"/>
      <c r="TWT526" s="70"/>
      <c r="TWU526" s="60"/>
      <c r="TWV526" s="61"/>
      <c r="TWW526" s="70"/>
      <c r="TWX526" s="70"/>
      <c r="TWY526" s="60"/>
      <c r="TWZ526" s="61"/>
      <c r="TXA526" s="70"/>
      <c r="TXB526" s="70"/>
      <c r="TXC526" s="60"/>
      <c r="TXD526" s="61"/>
      <c r="TXE526" s="70"/>
      <c r="TXF526" s="70"/>
      <c r="TXG526" s="60"/>
      <c r="TXH526" s="61"/>
      <c r="TXI526" s="70"/>
      <c r="TXJ526" s="70"/>
      <c r="TXK526" s="60"/>
      <c r="TXL526" s="61"/>
      <c r="TXM526" s="70"/>
      <c r="TXN526" s="70"/>
      <c r="TXO526" s="60"/>
      <c r="TXP526" s="61"/>
      <c r="TXQ526" s="70"/>
      <c r="TXR526" s="70"/>
      <c r="TXS526" s="60"/>
      <c r="TXT526" s="61"/>
      <c r="TXU526" s="70"/>
      <c r="TXV526" s="70"/>
      <c r="TXW526" s="60"/>
      <c r="TXX526" s="61"/>
      <c r="TXY526" s="70"/>
      <c r="TXZ526" s="70"/>
      <c r="TYA526" s="60"/>
      <c r="TYB526" s="61"/>
      <c r="TYC526" s="70"/>
      <c r="TYD526" s="70"/>
      <c r="TYE526" s="60"/>
      <c r="TYF526" s="61"/>
      <c r="TYG526" s="70"/>
      <c r="TYH526" s="70"/>
      <c r="TYI526" s="60"/>
      <c r="TYJ526" s="61"/>
      <c r="TYK526" s="70"/>
      <c r="TYL526" s="70"/>
      <c r="TYM526" s="60"/>
      <c r="TYN526" s="61"/>
      <c r="TYO526" s="70"/>
      <c r="TYP526" s="70"/>
      <c r="TYQ526" s="60"/>
      <c r="TYR526" s="61"/>
      <c r="TYS526" s="70"/>
      <c r="TYT526" s="70"/>
      <c r="TYU526" s="60"/>
      <c r="TYV526" s="61"/>
      <c r="TYW526" s="70"/>
      <c r="TYX526" s="70"/>
      <c r="TYY526" s="60"/>
      <c r="TYZ526" s="61"/>
      <c r="TZA526" s="70"/>
      <c r="TZB526" s="70"/>
      <c r="TZC526" s="60"/>
      <c r="TZD526" s="61"/>
      <c r="TZE526" s="70"/>
      <c r="TZF526" s="70"/>
      <c r="TZG526" s="60"/>
      <c r="TZH526" s="61"/>
      <c r="TZI526" s="70"/>
      <c r="TZJ526" s="70"/>
      <c r="TZK526" s="60"/>
      <c r="TZL526" s="61"/>
      <c r="TZM526" s="70"/>
      <c r="TZN526" s="70"/>
      <c r="TZO526" s="60"/>
      <c r="TZP526" s="61"/>
      <c r="TZQ526" s="70"/>
      <c r="TZR526" s="70"/>
      <c r="TZS526" s="60"/>
      <c r="TZT526" s="61"/>
      <c r="TZU526" s="70"/>
      <c r="TZV526" s="70"/>
      <c r="TZW526" s="60"/>
      <c r="TZX526" s="61"/>
      <c r="TZY526" s="70"/>
      <c r="TZZ526" s="70"/>
      <c r="UAA526" s="60"/>
      <c r="UAB526" s="61"/>
      <c r="UAC526" s="70"/>
      <c r="UAD526" s="70"/>
      <c r="UAE526" s="60"/>
      <c r="UAF526" s="61"/>
      <c r="UAG526" s="70"/>
      <c r="UAH526" s="70"/>
      <c r="UAI526" s="60"/>
      <c r="UAJ526" s="61"/>
      <c r="UAK526" s="70"/>
      <c r="UAL526" s="70"/>
      <c r="UAM526" s="60"/>
      <c r="UAN526" s="61"/>
      <c r="UAO526" s="70"/>
      <c r="UAP526" s="70"/>
      <c r="UAQ526" s="60"/>
      <c r="UAR526" s="61"/>
      <c r="UAS526" s="70"/>
      <c r="UAT526" s="70"/>
      <c r="UAU526" s="60"/>
      <c r="UAV526" s="61"/>
      <c r="UAW526" s="70"/>
      <c r="UAX526" s="70"/>
      <c r="UAY526" s="60"/>
      <c r="UAZ526" s="61"/>
      <c r="UBA526" s="70"/>
      <c r="UBB526" s="70"/>
      <c r="UBC526" s="60"/>
      <c r="UBD526" s="61"/>
      <c r="UBE526" s="70"/>
      <c r="UBF526" s="70"/>
      <c r="UBG526" s="60"/>
      <c r="UBH526" s="61"/>
      <c r="UBI526" s="70"/>
      <c r="UBJ526" s="70"/>
      <c r="UBK526" s="60"/>
      <c r="UBL526" s="61"/>
      <c r="UBM526" s="70"/>
      <c r="UBN526" s="70"/>
      <c r="UBO526" s="60"/>
      <c r="UBP526" s="61"/>
      <c r="UBQ526" s="70"/>
      <c r="UBR526" s="70"/>
      <c r="UBS526" s="60"/>
      <c r="UBT526" s="61"/>
      <c r="UBU526" s="70"/>
      <c r="UBV526" s="70"/>
      <c r="UBW526" s="60"/>
      <c r="UBX526" s="61"/>
      <c r="UBY526" s="70"/>
      <c r="UBZ526" s="70"/>
      <c r="UCA526" s="60"/>
      <c r="UCB526" s="61"/>
      <c r="UCC526" s="70"/>
      <c r="UCD526" s="70"/>
      <c r="UCE526" s="60"/>
      <c r="UCF526" s="61"/>
      <c r="UCG526" s="70"/>
      <c r="UCH526" s="70"/>
      <c r="UCI526" s="60"/>
      <c r="UCJ526" s="61"/>
      <c r="UCK526" s="70"/>
      <c r="UCL526" s="70"/>
      <c r="UCM526" s="60"/>
      <c r="UCN526" s="61"/>
      <c r="UCO526" s="70"/>
      <c r="UCP526" s="70"/>
      <c r="UCQ526" s="60"/>
      <c r="UCR526" s="61"/>
      <c r="UCS526" s="70"/>
      <c r="UCT526" s="70"/>
      <c r="UCU526" s="60"/>
      <c r="UCV526" s="61"/>
      <c r="UCW526" s="70"/>
      <c r="UCX526" s="70"/>
      <c r="UCY526" s="60"/>
      <c r="UCZ526" s="61"/>
      <c r="UDA526" s="70"/>
      <c r="UDB526" s="70"/>
      <c r="UDC526" s="60"/>
      <c r="UDD526" s="61"/>
      <c r="UDE526" s="70"/>
      <c r="UDF526" s="70"/>
      <c r="UDG526" s="60"/>
      <c r="UDH526" s="61"/>
      <c r="UDI526" s="70"/>
      <c r="UDJ526" s="70"/>
      <c r="UDK526" s="60"/>
      <c r="UDL526" s="61"/>
      <c r="UDM526" s="70"/>
      <c r="UDN526" s="70"/>
      <c r="UDO526" s="60"/>
      <c r="UDP526" s="61"/>
      <c r="UDQ526" s="70"/>
      <c r="UDR526" s="70"/>
      <c r="UDS526" s="60"/>
      <c r="UDT526" s="61"/>
      <c r="UDU526" s="70"/>
      <c r="UDV526" s="70"/>
      <c r="UDW526" s="60"/>
      <c r="UDX526" s="61"/>
      <c r="UDY526" s="70"/>
      <c r="UDZ526" s="70"/>
      <c r="UEA526" s="60"/>
      <c r="UEB526" s="61"/>
      <c r="UEC526" s="70"/>
      <c r="UED526" s="70"/>
      <c r="UEE526" s="60"/>
      <c r="UEF526" s="61"/>
      <c r="UEG526" s="70"/>
      <c r="UEH526" s="70"/>
      <c r="UEI526" s="60"/>
      <c r="UEJ526" s="61"/>
      <c r="UEK526" s="70"/>
      <c r="UEL526" s="70"/>
      <c r="UEM526" s="60"/>
      <c r="UEN526" s="61"/>
      <c r="UEO526" s="70"/>
      <c r="UEP526" s="70"/>
      <c r="UEQ526" s="60"/>
      <c r="UER526" s="61"/>
      <c r="UES526" s="70"/>
      <c r="UET526" s="70"/>
      <c r="UEU526" s="60"/>
      <c r="UEV526" s="61"/>
      <c r="UEW526" s="70"/>
      <c r="UEX526" s="70"/>
      <c r="UEY526" s="60"/>
      <c r="UEZ526" s="61"/>
      <c r="UFA526" s="70"/>
      <c r="UFB526" s="70"/>
      <c r="UFC526" s="60"/>
      <c r="UFD526" s="61"/>
      <c r="UFE526" s="70"/>
      <c r="UFF526" s="70"/>
      <c r="UFG526" s="60"/>
      <c r="UFH526" s="61"/>
      <c r="UFI526" s="70"/>
      <c r="UFJ526" s="70"/>
      <c r="UFK526" s="60"/>
      <c r="UFL526" s="61"/>
      <c r="UFM526" s="70"/>
      <c r="UFN526" s="70"/>
      <c r="UFO526" s="60"/>
      <c r="UFP526" s="61"/>
      <c r="UFQ526" s="70"/>
      <c r="UFR526" s="70"/>
      <c r="UFS526" s="60"/>
      <c r="UFT526" s="61"/>
      <c r="UFU526" s="70"/>
      <c r="UFV526" s="70"/>
      <c r="UFW526" s="60"/>
      <c r="UFX526" s="61"/>
      <c r="UFY526" s="70"/>
      <c r="UFZ526" s="70"/>
      <c r="UGA526" s="60"/>
      <c r="UGB526" s="61"/>
      <c r="UGC526" s="70"/>
      <c r="UGD526" s="70"/>
      <c r="UGE526" s="60"/>
      <c r="UGF526" s="61"/>
      <c r="UGG526" s="70"/>
      <c r="UGH526" s="70"/>
      <c r="UGI526" s="60"/>
      <c r="UGJ526" s="61"/>
      <c r="UGK526" s="70"/>
      <c r="UGL526" s="70"/>
      <c r="UGM526" s="60"/>
      <c r="UGN526" s="61"/>
      <c r="UGO526" s="70"/>
      <c r="UGP526" s="70"/>
      <c r="UGQ526" s="60"/>
      <c r="UGR526" s="61"/>
      <c r="UGS526" s="70"/>
      <c r="UGT526" s="70"/>
      <c r="UGU526" s="60"/>
      <c r="UGV526" s="61"/>
      <c r="UGW526" s="70"/>
      <c r="UGX526" s="70"/>
      <c r="UGY526" s="60"/>
      <c r="UGZ526" s="61"/>
      <c r="UHA526" s="70"/>
      <c r="UHB526" s="70"/>
      <c r="UHC526" s="60"/>
      <c r="UHD526" s="61"/>
      <c r="UHE526" s="70"/>
      <c r="UHF526" s="70"/>
      <c r="UHG526" s="60"/>
      <c r="UHH526" s="61"/>
      <c r="UHI526" s="70"/>
      <c r="UHJ526" s="70"/>
      <c r="UHK526" s="60"/>
      <c r="UHL526" s="61"/>
      <c r="UHM526" s="70"/>
      <c r="UHN526" s="70"/>
      <c r="UHO526" s="60"/>
      <c r="UHP526" s="61"/>
      <c r="UHQ526" s="70"/>
      <c r="UHR526" s="70"/>
      <c r="UHS526" s="60"/>
      <c r="UHT526" s="61"/>
      <c r="UHU526" s="70"/>
      <c r="UHV526" s="70"/>
      <c r="UHW526" s="60"/>
      <c r="UHX526" s="61"/>
      <c r="UHY526" s="70"/>
      <c r="UHZ526" s="70"/>
      <c r="UIA526" s="60"/>
      <c r="UIB526" s="61"/>
      <c r="UIC526" s="70"/>
      <c r="UID526" s="70"/>
      <c r="UIE526" s="60"/>
      <c r="UIF526" s="61"/>
      <c r="UIG526" s="70"/>
      <c r="UIH526" s="70"/>
      <c r="UII526" s="60"/>
      <c r="UIJ526" s="61"/>
      <c r="UIK526" s="70"/>
      <c r="UIL526" s="70"/>
      <c r="UIM526" s="60"/>
      <c r="UIN526" s="61"/>
      <c r="UIO526" s="70"/>
      <c r="UIP526" s="70"/>
      <c r="UIQ526" s="60"/>
      <c r="UIR526" s="61"/>
      <c r="UIS526" s="70"/>
      <c r="UIT526" s="70"/>
      <c r="UIU526" s="60"/>
      <c r="UIV526" s="61"/>
      <c r="UIW526" s="70"/>
      <c r="UIX526" s="70"/>
      <c r="UIY526" s="60"/>
      <c r="UIZ526" s="61"/>
      <c r="UJA526" s="70"/>
      <c r="UJB526" s="70"/>
      <c r="UJC526" s="60"/>
      <c r="UJD526" s="61"/>
      <c r="UJE526" s="70"/>
      <c r="UJF526" s="70"/>
      <c r="UJG526" s="60"/>
      <c r="UJH526" s="61"/>
      <c r="UJI526" s="70"/>
      <c r="UJJ526" s="70"/>
      <c r="UJK526" s="60"/>
      <c r="UJL526" s="61"/>
      <c r="UJM526" s="70"/>
      <c r="UJN526" s="70"/>
      <c r="UJO526" s="60"/>
      <c r="UJP526" s="61"/>
      <c r="UJQ526" s="70"/>
      <c r="UJR526" s="70"/>
      <c r="UJS526" s="60"/>
      <c r="UJT526" s="61"/>
      <c r="UJU526" s="70"/>
      <c r="UJV526" s="70"/>
      <c r="UJW526" s="60"/>
      <c r="UJX526" s="61"/>
      <c r="UJY526" s="70"/>
      <c r="UJZ526" s="70"/>
      <c r="UKA526" s="60"/>
      <c r="UKB526" s="61"/>
      <c r="UKC526" s="70"/>
      <c r="UKD526" s="70"/>
      <c r="UKE526" s="60"/>
      <c r="UKF526" s="61"/>
      <c r="UKG526" s="70"/>
      <c r="UKH526" s="70"/>
      <c r="UKI526" s="60"/>
      <c r="UKJ526" s="61"/>
      <c r="UKK526" s="70"/>
      <c r="UKL526" s="70"/>
      <c r="UKM526" s="60"/>
      <c r="UKN526" s="61"/>
      <c r="UKO526" s="70"/>
      <c r="UKP526" s="70"/>
      <c r="UKQ526" s="60"/>
      <c r="UKR526" s="61"/>
      <c r="UKS526" s="70"/>
      <c r="UKT526" s="70"/>
      <c r="UKU526" s="60"/>
      <c r="UKV526" s="61"/>
      <c r="UKW526" s="70"/>
      <c r="UKX526" s="70"/>
      <c r="UKY526" s="60"/>
      <c r="UKZ526" s="61"/>
      <c r="ULA526" s="70"/>
      <c r="ULB526" s="70"/>
      <c r="ULC526" s="60"/>
      <c r="ULD526" s="61"/>
      <c r="ULE526" s="70"/>
      <c r="ULF526" s="70"/>
      <c r="ULG526" s="60"/>
      <c r="ULH526" s="61"/>
      <c r="ULI526" s="70"/>
      <c r="ULJ526" s="70"/>
      <c r="ULK526" s="60"/>
      <c r="ULL526" s="61"/>
      <c r="ULM526" s="70"/>
      <c r="ULN526" s="70"/>
      <c r="ULO526" s="60"/>
      <c r="ULP526" s="61"/>
      <c r="ULQ526" s="70"/>
      <c r="ULR526" s="70"/>
      <c r="ULS526" s="60"/>
      <c r="ULT526" s="61"/>
      <c r="ULU526" s="70"/>
      <c r="ULV526" s="70"/>
      <c r="ULW526" s="60"/>
      <c r="ULX526" s="61"/>
      <c r="ULY526" s="70"/>
      <c r="ULZ526" s="70"/>
      <c r="UMA526" s="60"/>
      <c r="UMB526" s="61"/>
      <c r="UMC526" s="70"/>
      <c r="UMD526" s="70"/>
      <c r="UME526" s="60"/>
      <c r="UMF526" s="61"/>
      <c r="UMG526" s="70"/>
      <c r="UMH526" s="70"/>
      <c r="UMI526" s="60"/>
      <c r="UMJ526" s="61"/>
      <c r="UMK526" s="70"/>
      <c r="UML526" s="70"/>
      <c r="UMM526" s="60"/>
      <c r="UMN526" s="61"/>
      <c r="UMO526" s="70"/>
      <c r="UMP526" s="70"/>
      <c r="UMQ526" s="60"/>
      <c r="UMR526" s="61"/>
      <c r="UMS526" s="70"/>
      <c r="UMT526" s="70"/>
      <c r="UMU526" s="60"/>
      <c r="UMV526" s="61"/>
      <c r="UMW526" s="70"/>
      <c r="UMX526" s="70"/>
      <c r="UMY526" s="60"/>
      <c r="UMZ526" s="61"/>
      <c r="UNA526" s="70"/>
      <c r="UNB526" s="70"/>
      <c r="UNC526" s="60"/>
      <c r="UND526" s="61"/>
      <c r="UNE526" s="70"/>
      <c r="UNF526" s="70"/>
      <c r="UNG526" s="60"/>
      <c r="UNH526" s="61"/>
      <c r="UNI526" s="70"/>
      <c r="UNJ526" s="70"/>
      <c r="UNK526" s="60"/>
      <c r="UNL526" s="61"/>
      <c r="UNM526" s="70"/>
      <c r="UNN526" s="70"/>
      <c r="UNO526" s="60"/>
      <c r="UNP526" s="61"/>
      <c r="UNQ526" s="70"/>
      <c r="UNR526" s="70"/>
      <c r="UNS526" s="60"/>
      <c r="UNT526" s="61"/>
      <c r="UNU526" s="70"/>
      <c r="UNV526" s="70"/>
      <c r="UNW526" s="60"/>
      <c r="UNX526" s="61"/>
      <c r="UNY526" s="70"/>
      <c r="UNZ526" s="70"/>
      <c r="UOA526" s="60"/>
      <c r="UOB526" s="61"/>
      <c r="UOC526" s="70"/>
      <c r="UOD526" s="70"/>
      <c r="UOE526" s="60"/>
      <c r="UOF526" s="61"/>
      <c r="UOG526" s="70"/>
      <c r="UOH526" s="70"/>
      <c r="UOI526" s="60"/>
      <c r="UOJ526" s="61"/>
      <c r="UOK526" s="70"/>
      <c r="UOL526" s="70"/>
      <c r="UOM526" s="60"/>
      <c r="UON526" s="61"/>
      <c r="UOO526" s="70"/>
      <c r="UOP526" s="70"/>
      <c r="UOQ526" s="60"/>
      <c r="UOR526" s="61"/>
      <c r="UOS526" s="70"/>
      <c r="UOT526" s="70"/>
      <c r="UOU526" s="60"/>
      <c r="UOV526" s="61"/>
      <c r="UOW526" s="70"/>
      <c r="UOX526" s="70"/>
      <c r="UOY526" s="60"/>
      <c r="UOZ526" s="61"/>
      <c r="UPA526" s="70"/>
      <c r="UPB526" s="70"/>
      <c r="UPC526" s="60"/>
      <c r="UPD526" s="61"/>
      <c r="UPE526" s="70"/>
      <c r="UPF526" s="70"/>
      <c r="UPG526" s="60"/>
      <c r="UPH526" s="61"/>
      <c r="UPI526" s="70"/>
      <c r="UPJ526" s="70"/>
      <c r="UPK526" s="60"/>
      <c r="UPL526" s="61"/>
      <c r="UPM526" s="70"/>
      <c r="UPN526" s="70"/>
      <c r="UPO526" s="60"/>
      <c r="UPP526" s="61"/>
      <c r="UPQ526" s="70"/>
      <c r="UPR526" s="70"/>
      <c r="UPS526" s="60"/>
      <c r="UPT526" s="61"/>
      <c r="UPU526" s="70"/>
      <c r="UPV526" s="70"/>
      <c r="UPW526" s="60"/>
      <c r="UPX526" s="61"/>
      <c r="UPY526" s="70"/>
      <c r="UPZ526" s="70"/>
      <c r="UQA526" s="60"/>
      <c r="UQB526" s="61"/>
      <c r="UQC526" s="70"/>
      <c r="UQD526" s="70"/>
      <c r="UQE526" s="60"/>
      <c r="UQF526" s="61"/>
      <c r="UQG526" s="70"/>
      <c r="UQH526" s="70"/>
      <c r="UQI526" s="60"/>
      <c r="UQJ526" s="61"/>
      <c r="UQK526" s="70"/>
      <c r="UQL526" s="70"/>
      <c r="UQM526" s="60"/>
      <c r="UQN526" s="61"/>
      <c r="UQO526" s="70"/>
      <c r="UQP526" s="70"/>
      <c r="UQQ526" s="60"/>
      <c r="UQR526" s="61"/>
      <c r="UQS526" s="70"/>
      <c r="UQT526" s="70"/>
      <c r="UQU526" s="60"/>
      <c r="UQV526" s="61"/>
      <c r="UQW526" s="70"/>
      <c r="UQX526" s="70"/>
      <c r="UQY526" s="60"/>
      <c r="UQZ526" s="61"/>
      <c r="URA526" s="70"/>
      <c r="URB526" s="70"/>
      <c r="URC526" s="60"/>
      <c r="URD526" s="61"/>
      <c r="URE526" s="70"/>
      <c r="URF526" s="70"/>
      <c r="URG526" s="60"/>
      <c r="URH526" s="61"/>
      <c r="URI526" s="70"/>
      <c r="URJ526" s="70"/>
      <c r="URK526" s="60"/>
      <c r="URL526" s="61"/>
      <c r="URM526" s="70"/>
      <c r="URN526" s="70"/>
      <c r="URO526" s="60"/>
      <c r="URP526" s="61"/>
      <c r="URQ526" s="70"/>
      <c r="URR526" s="70"/>
      <c r="URS526" s="60"/>
      <c r="URT526" s="61"/>
      <c r="URU526" s="70"/>
      <c r="URV526" s="70"/>
      <c r="URW526" s="60"/>
      <c r="URX526" s="61"/>
      <c r="URY526" s="70"/>
      <c r="URZ526" s="70"/>
      <c r="USA526" s="60"/>
      <c r="USB526" s="61"/>
      <c r="USC526" s="70"/>
      <c r="USD526" s="70"/>
      <c r="USE526" s="60"/>
      <c r="USF526" s="61"/>
      <c r="USG526" s="70"/>
      <c r="USH526" s="70"/>
      <c r="USI526" s="60"/>
      <c r="USJ526" s="61"/>
      <c r="USK526" s="70"/>
      <c r="USL526" s="70"/>
      <c r="USM526" s="60"/>
      <c r="USN526" s="61"/>
      <c r="USO526" s="70"/>
      <c r="USP526" s="70"/>
      <c r="USQ526" s="60"/>
      <c r="USR526" s="61"/>
      <c r="USS526" s="70"/>
      <c r="UST526" s="70"/>
      <c r="USU526" s="60"/>
      <c r="USV526" s="61"/>
      <c r="USW526" s="70"/>
      <c r="USX526" s="70"/>
      <c r="USY526" s="60"/>
      <c r="USZ526" s="61"/>
      <c r="UTA526" s="70"/>
      <c r="UTB526" s="70"/>
      <c r="UTC526" s="60"/>
      <c r="UTD526" s="61"/>
      <c r="UTE526" s="70"/>
      <c r="UTF526" s="70"/>
      <c r="UTG526" s="60"/>
      <c r="UTH526" s="61"/>
      <c r="UTI526" s="70"/>
      <c r="UTJ526" s="70"/>
      <c r="UTK526" s="60"/>
      <c r="UTL526" s="61"/>
      <c r="UTM526" s="70"/>
      <c r="UTN526" s="70"/>
      <c r="UTO526" s="60"/>
      <c r="UTP526" s="61"/>
      <c r="UTQ526" s="70"/>
      <c r="UTR526" s="70"/>
      <c r="UTS526" s="60"/>
      <c r="UTT526" s="61"/>
      <c r="UTU526" s="70"/>
      <c r="UTV526" s="70"/>
      <c r="UTW526" s="60"/>
      <c r="UTX526" s="61"/>
      <c r="UTY526" s="70"/>
      <c r="UTZ526" s="70"/>
      <c r="UUA526" s="60"/>
      <c r="UUB526" s="61"/>
      <c r="UUC526" s="70"/>
      <c r="UUD526" s="70"/>
      <c r="UUE526" s="60"/>
      <c r="UUF526" s="61"/>
      <c r="UUG526" s="70"/>
      <c r="UUH526" s="70"/>
      <c r="UUI526" s="60"/>
      <c r="UUJ526" s="61"/>
      <c r="UUK526" s="70"/>
      <c r="UUL526" s="70"/>
      <c r="UUM526" s="60"/>
      <c r="UUN526" s="61"/>
      <c r="UUO526" s="70"/>
      <c r="UUP526" s="70"/>
      <c r="UUQ526" s="60"/>
      <c r="UUR526" s="61"/>
      <c r="UUS526" s="70"/>
      <c r="UUT526" s="70"/>
      <c r="UUU526" s="60"/>
      <c r="UUV526" s="61"/>
      <c r="UUW526" s="70"/>
      <c r="UUX526" s="70"/>
      <c r="UUY526" s="60"/>
      <c r="UUZ526" s="61"/>
      <c r="UVA526" s="70"/>
      <c r="UVB526" s="70"/>
      <c r="UVC526" s="60"/>
      <c r="UVD526" s="61"/>
      <c r="UVE526" s="70"/>
      <c r="UVF526" s="70"/>
      <c r="UVG526" s="60"/>
      <c r="UVH526" s="61"/>
      <c r="UVI526" s="70"/>
      <c r="UVJ526" s="70"/>
      <c r="UVK526" s="60"/>
      <c r="UVL526" s="61"/>
      <c r="UVM526" s="70"/>
      <c r="UVN526" s="70"/>
      <c r="UVO526" s="60"/>
      <c r="UVP526" s="61"/>
      <c r="UVQ526" s="70"/>
      <c r="UVR526" s="70"/>
      <c r="UVS526" s="60"/>
      <c r="UVT526" s="61"/>
      <c r="UVU526" s="70"/>
      <c r="UVV526" s="70"/>
      <c r="UVW526" s="60"/>
      <c r="UVX526" s="61"/>
      <c r="UVY526" s="70"/>
      <c r="UVZ526" s="70"/>
      <c r="UWA526" s="60"/>
      <c r="UWB526" s="61"/>
      <c r="UWC526" s="70"/>
      <c r="UWD526" s="70"/>
      <c r="UWE526" s="60"/>
      <c r="UWF526" s="61"/>
      <c r="UWG526" s="70"/>
      <c r="UWH526" s="70"/>
      <c r="UWI526" s="60"/>
      <c r="UWJ526" s="61"/>
      <c r="UWK526" s="70"/>
      <c r="UWL526" s="70"/>
      <c r="UWM526" s="60"/>
      <c r="UWN526" s="61"/>
      <c r="UWO526" s="70"/>
      <c r="UWP526" s="70"/>
      <c r="UWQ526" s="60"/>
      <c r="UWR526" s="61"/>
      <c r="UWS526" s="70"/>
      <c r="UWT526" s="70"/>
      <c r="UWU526" s="60"/>
      <c r="UWV526" s="61"/>
      <c r="UWW526" s="70"/>
      <c r="UWX526" s="70"/>
      <c r="UWY526" s="60"/>
      <c r="UWZ526" s="61"/>
      <c r="UXA526" s="70"/>
      <c r="UXB526" s="70"/>
      <c r="UXC526" s="60"/>
      <c r="UXD526" s="61"/>
      <c r="UXE526" s="70"/>
      <c r="UXF526" s="70"/>
      <c r="UXG526" s="60"/>
      <c r="UXH526" s="61"/>
      <c r="UXI526" s="70"/>
      <c r="UXJ526" s="70"/>
      <c r="UXK526" s="60"/>
      <c r="UXL526" s="61"/>
      <c r="UXM526" s="70"/>
      <c r="UXN526" s="70"/>
      <c r="UXO526" s="60"/>
      <c r="UXP526" s="61"/>
      <c r="UXQ526" s="70"/>
      <c r="UXR526" s="70"/>
      <c r="UXS526" s="60"/>
      <c r="UXT526" s="61"/>
      <c r="UXU526" s="70"/>
      <c r="UXV526" s="70"/>
      <c r="UXW526" s="60"/>
      <c r="UXX526" s="61"/>
      <c r="UXY526" s="70"/>
      <c r="UXZ526" s="70"/>
      <c r="UYA526" s="60"/>
      <c r="UYB526" s="61"/>
      <c r="UYC526" s="70"/>
      <c r="UYD526" s="70"/>
      <c r="UYE526" s="60"/>
      <c r="UYF526" s="61"/>
      <c r="UYG526" s="70"/>
      <c r="UYH526" s="70"/>
      <c r="UYI526" s="60"/>
      <c r="UYJ526" s="61"/>
      <c r="UYK526" s="70"/>
      <c r="UYL526" s="70"/>
      <c r="UYM526" s="60"/>
      <c r="UYN526" s="61"/>
      <c r="UYO526" s="70"/>
      <c r="UYP526" s="70"/>
      <c r="UYQ526" s="60"/>
      <c r="UYR526" s="61"/>
      <c r="UYS526" s="70"/>
      <c r="UYT526" s="70"/>
      <c r="UYU526" s="60"/>
      <c r="UYV526" s="61"/>
      <c r="UYW526" s="70"/>
      <c r="UYX526" s="70"/>
      <c r="UYY526" s="60"/>
      <c r="UYZ526" s="61"/>
      <c r="UZA526" s="70"/>
      <c r="UZB526" s="70"/>
      <c r="UZC526" s="60"/>
      <c r="UZD526" s="61"/>
      <c r="UZE526" s="70"/>
      <c r="UZF526" s="70"/>
      <c r="UZG526" s="60"/>
      <c r="UZH526" s="61"/>
      <c r="UZI526" s="70"/>
      <c r="UZJ526" s="70"/>
      <c r="UZK526" s="60"/>
      <c r="UZL526" s="61"/>
      <c r="UZM526" s="70"/>
      <c r="UZN526" s="70"/>
      <c r="UZO526" s="60"/>
      <c r="UZP526" s="61"/>
      <c r="UZQ526" s="70"/>
      <c r="UZR526" s="70"/>
      <c r="UZS526" s="60"/>
      <c r="UZT526" s="61"/>
      <c r="UZU526" s="70"/>
      <c r="UZV526" s="70"/>
      <c r="UZW526" s="60"/>
      <c r="UZX526" s="61"/>
      <c r="UZY526" s="70"/>
      <c r="UZZ526" s="70"/>
      <c r="VAA526" s="60"/>
      <c r="VAB526" s="61"/>
      <c r="VAC526" s="70"/>
      <c r="VAD526" s="70"/>
      <c r="VAE526" s="60"/>
      <c r="VAF526" s="61"/>
      <c r="VAG526" s="70"/>
      <c r="VAH526" s="70"/>
      <c r="VAI526" s="60"/>
      <c r="VAJ526" s="61"/>
      <c r="VAK526" s="70"/>
      <c r="VAL526" s="70"/>
      <c r="VAM526" s="60"/>
      <c r="VAN526" s="61"/>
      <c r="VAO526" s="70"/>
      <c r="VAP526" s="70"/>
      <c r="VAQ526" s="60"/>
      <c r="VAR526" s="61"/>
      <c r="VAS526" s="70"/>
      <c r="VAT526" s="70"/>
      <c r="VAU526" s="60"/>
      <c r="VAV526" s="61"/>
      <c r="VAW526" s="70"/>
      <c r="VAX526" s="70"/>
      <c r="VAY526" s="60"/>
      <c r="VAZ526" s="61"/>
      <c r="VBA526" s="70"/>
      <c r="VBB526" s="70"/>
      <c r="VBC526" s="60"/>
      <c r="VBD526" s="61"/>
      <c r="VBE526" s="70"/>
      <c r="VBF526" s="70"/>
      <c r="VBG526" s="60"/>
      <c r="VBH526" s="61"/>
      <c r="VBI526" s="70"/>
      <c r="VBJ526" s="70"/>
      <c r="VBK526" s="60"/>
      <c r="VBL526" s="61"/>
      <c r="VBM526" s="70"/>
      <c r="VBN526" s="70"/>
      <c r="VBO526" s="60"/>
      <c r="VBP526" s="61"/>
      <c r="VBQ526" s="70"/>
      <c r="VBR526" s="70"/>
      <c r="VBS526" s="60"/>
      <c r="VBT526" s="61"/>
      <c r="VBU526" s="70"/>
      <c r="VBV526" s="70"/>
      <c r="VBW526" s="60"/>
      <c r="VBX526" s="61"/>
      <c r="VBY526" s="70"/>
      <c r="VBZ526" s="70"/>
      <c r="VCA526" s="60"/>
      <c r="VCB526" s="61"/>
      <c r="VCC526" s="70"/>
      <c r="VCD526" s="70"/>
      <c r="VCE526" s="60"/>
      <c r="VCF526" s="61"/>
      <c r="VCG526" s="70"/>
      <c r="VCH526" s="70"/>
      <c r="VCI526" s="60"/>
      <c r="VCJ526" s="61"/>
      <c r="VCK526" s="70"/>
      <c r="VCL526" s="70"/>
      <c r="VCM526" s="60"/>
      <c r="VCN526" s="61"/>
      <c r="VCO526" s="70"/>
      <c r="VCP526" s="70"/>
      <c r="VCQ526" s="60"/>
      <c r="VCR526" s="61"/>
      <c r="VCS526" s="70"/>
      <c r="VCT526" s="70"/>
      <c r="VCU526" s="60"/>
      <c r="VCV526" s="61"/>
      <c r="VCW526" s="70"/>
      <c r="VCX526" s="70"/>
      <c r="VCY526" s="60"/>
      <c r="VCZ526" s="61"/>
      <c r="VDA526" s="70"/>
      <c r="VDB526" s="70"/>
      <c r="VDC526" s="60"/>
      <c r="VDD526" s="61"/>
      <c r="VDE526" s="70"/>
      <c r="VDF526" s="70"/>
      <c r="VDG526" s="60"/>
      <c r="VDH526" s="61"/>
      <c r="VDI526" s="70"/>
      <c r="VDJ526" s="70"/>
      <c r="VDK526" s="60"/>
      <c r="VDL526" s="61"/>
      <c r="VDM526" s="70"/>
      <c r="VDN526" s="70"/>
      <c r="VDO526" s="60"/>
      <c r="VDP526" s="61"/>
      <c r="VDQ526" s="70"/>
      <c r="VDR526" s="70"/>
      <c r="VDS526" s="60"/>
      <c r="VDT526" s="61"/>
      <c r="VDU526" s="70"/>
      <c r="VDV526" s="70"/>
      <c r="VDW526" s="60"/>
      <c r="VDX526" s="61"/>
      <c r="VDY526" s="70"/>
      <c r="VDZ526" s="70"/>
      <c r="VEA526" s="60"/>
      <c r="VEB526" s="61"/>
      <c r="VEC526" s="70"/>
      <c r="VED526" s="70"/>
      <c r="VEE526" s="60"/>
      <c r="VEF526" s="61"/>
      <c r="VEG526" s="70"/>
      <c r="VEH526" s="70"/>
      <c r="VEI526" s="60"/>
      <c r="VEJ526" s="61"/>
      <c r="VEK526" s="70"/>
      <c r="VEL526" s="70"/>
      <c r="VEM526" s="60"/>
      <c r="VEN526" s="61"/>
      <c r="VEO526" s="70"/>
      <c r="VEP526" s="70"/>
      <c r="VEQ526" s="60"/>
      <c r="VER526" s="61"/>
      <c r="VES526" s="70"/>
      <c r="VET526" s="70"/>
      <c r="VEU526" s="60"/>
      <c r="VEV526" s="61"/>
      <c r="VEW526" s="70"/>
      <c r="VEX526" s="70"/>
      <c r="VEY526" s="60"/>
      <c r="VEZ526" s="61"/>
      <c r="VFA526" s="70"/>
      <c r="VFB526" s="70"/>
      <c r="VFC526" s="60"/>
      <c r="VFD526" s="61"/>
      <c r="VFE526" s="70"/>
      <c r="VFF526" s="70"/>
      <c r="VFG526" s="60"/>
      <c r="VFH526" s="61"/>
      <c r="VFI526" s="70"/>
      <c r="VFJ526" s="70"/>
      <c r="VFK526" s="60"/>
      <c r="VFL526" s="61"/>
      <c r="VFM526" s="70"/>
      <c r="VFN526" s="70"/>
      <c r="VFO526" s="60"/>
      <c r="VFP526" s="61"/>
      <c r="VFQ526" s="70"/>
      <c r="VFR526" s="70"/>
      <c r="VFS526" s="60"/>
      <c r="VFT526" s="61"/>
      <c r="VFU526" s="70"/>
      <c r="VFV526" s="70"/>
      <c r="VFW526" s="60"/>
      <c r="VFX526" s="61"/>
      <c r="VFY526" s="70"/>
      <c r="VFZ526" s="70"/>
      <c r="VGA526" s="60"/>
      <c r="VGB526" s="61"/>
      <c r="VGC526" s="70"/>
      <c r="VGD526" s="70"/>
      <c r="VGE526" s="60"/>
      <c r="VGF526" s="61"/>
      <c r="VGG526" s="70"/>
      <c r="VGH526" s="70"/>
      <c r="VGI526" s="60"/>
      <c r="VGJ526" s="61"/>
      <c r="VGK526" s="70"/>
      <c r="VGL526" s="70"/>
      <c r="VGM526" s="60"/>
      <c r="VGN526" s="61"/>
      <c r="VGO526" s="70"/>
      <c r="VGP526" s="70"/>
      <c r="VGQ526" s="60"/>
      <c r="VGR526" s="61"/>
      <c r="VGS526" s="70"/>
      <c r="VGT526" s="70"/>
      <c r="VGU526" s="60"/>
      <c r="VGV526" s="61"/>
      <c r="VGW526" s="70"/>
      <c r="VGX526" s="70"/>
      <c r="VGY526" s="60"/>
      <c r="VGZ526" s="61"/>
      <c r="VHA526" s="70"/>
      <c r="VHB526" s="70"/>
      <c r="VHC526" s="60"/>
      <c r="VHD526" s="61"/>
      <c r="VHE526" s="70"/>
      <c r="VHF526" s="70"/>
      <c r="VHG526" s="60"/>
      <c r="VHH526" s="61"/>
      <c r="VHI526" s="70"/>
      <c r="VHJ526" s="70"/>
      <c r="VHK526" s="60"/>
      <c r="VHL526" s="61"/>
      <c r="VHM526" s="70"/>
      <c r="VHN526" s="70"/>
      <c r="VHO526" s="60"/>
      <c r="VHP526" s="61"/>
      <c r="VHQ526" s="70"/>
      <c r="VHR526" s="70"/>
      <c r="VHS526" s="60"/>
      <c r="VHT526" s="61"/>
      <c r="VHU526" s="70"/>
      <c r="VHV526" s="70"/>
      <c r="VHW526" s="60"/>
      <c r="VHX526" s="61"/>
      <c r="VHY526" s="70"/>
      <c r="VHZ526" s="70"/>
      <c r="VIA526" s="60"/>
      <c r="VIB526" s="61"/>
      <c r="VIC526" s="70"/>
      <c r="VID526" s="70"/>
      <c r="VIE526" s="60"/>
      <c r="VIF526" s="61"/>
      <c r="VIG526" s="70"/>
      <c r="VIH526" s="70"/>
      <c r="VII526" s="60"/>
      <c r="VIJ526" s="61"/>
      <c r="VIK526" s="70"/>
      <c r="VIL526" s="70"/>
      <c r="VIM526" s="60"/>
      <c r="VIN526" s="61"/>
      <c r="VIO526" s="70"/>
      <c r="VIP526" s="70"/>
      <c r="VIQ526" s="60"/>
      <c r="VIR526" s="61"/>
      <c r="VIS526" s="70"/>
      <c r="VIT526" s="70"/>
      <c r="VIU526" s="60"/>
      <c r="VIV526" s="61"/>
      <c r="VIW526" s="70"/>
      <c r="VIX526" s="70"/>
      <c r="VIY526" s="60"/>
      <c r="VIZ526" s="61"/>
      <c r="VJA526" s="70"/>
      <c r="VJB526" s="70"/>
      <c r="VJC526" s="60"/>
      <c r="VJD526" s="61"/>
      <c r="VJE526" s="70"/>
      <c r="VJF526" s="70"/>
      <c r="VJG526" s="60"/>
      <c r="VJH526" s="61"/>
      <c r="VJI526" s="70"/>
      <c r="VJJ526" s="70"/>
      <c r="VJK526" s="60"/>
      <c r="VJL526" s="61"/>
      <c r="VJM526" s="70"/>
      <c r="VJN526" s="70"/>
      <c r="VJO526" s="60"/>
      <c r="VJP526" s="61"/>
      <c r="VJQ526" s="70"/>
      <c r="VJR526" s="70"/>
      <c r="VJS526" s="60"/>
      <c r="VJT526" s="61"/>
      <c r="VJU526" s="70"/>
      <c r="VJV526" s="70"/>
      <c r="VJW526" s="60"/>
      <c r="VJX526" s="61"/>
      <c r="VJY526" s="70"/>
      <c r="VJZ526" s="70"/>
      <c r="VKA526" s="60"/>
      <c r="VKB526" s="61"/>
      <c r="VKC526" s="70"/>
      <c r="VKD526" s="70"/>
      <c r="VKE526" s="60"/>
      <c r="VKF526" s="61"/>
      <c r="VKG526" s="70"/>
      <c r="VKH526" s="70"/>
      <c r="VKI526" s="60"/>
      <c r="VKJ526" s="61"/>
      <c r="VKK526" s="70"/>
      <c r="VKL526" s="70"/>
      <c r="VKM526" s="60"/>
      <c r="VKN526" s="61"/>
      <c r="VKO526" s="70"/>
      <c r="VKP526" s="70"/>
      <c r="VKQ526" s="60"/>
      <c r="VKR526" s="61"/>
      <c r="VKS526" s="70"/>
      <c r="VKT526" s="70"/>
      <c r="VKU526" s="60"/>
      <c r="VKV526" s="61"/>
      <c r="VKW526" s="70"/>
      <c r="VKX526" s="70"/>
      <c r="VKY526" s="60"/>
      <c r="VKZ526" s="61"/>
      <c r="VLA526" s="70"/>
      <c r="VLB526" s="70"/>
      <c r="VLC526" s="60"/>
      <c r="VLD526" s="61"/>
      <c r="VLE526" s="70"/>
      <c r="VLF526" s="70"/>
      <c r="VLG526" s="60"/>
      <c r="VLH526" s="61"/>
      <c r="VLI526" s="70"/>
      <c r="VLJ526" s="70"/>
      <c r="VLK526" s="60"/>
      <c r="VLL526" s="61"/>
      <c r="VLM526" s="70"/>
      <c r="VLN526" s="70"/>
      <c r="VLO526" s="60"/>
      <c r="VLP526" s="61"/>
      <c r="VLQ526" s="70"/>
      <c r="VLR526" s="70"/>
      <c r="VLS526" s="60"/>
      <c r="VLT526" s="61"/>
      <c r="VLU526" s="70"/>
      <c r="VLV526" s="70"/>
      <c r="VLW526" s="60"/>
      <c r="VLX526" s="61"/>
      <c r="VLY526" s="70"/>
      <c r="VLZ526" s="70"/>
      <c r="VMA526" s="60"/>
      <c r="VMB526" s="61"/>
      <c r="VMC526" s="70"/>
      <c r="VMD526" s="70"/>
      <c r="VME526" s="60"/>
      <c r="VMF526" s="61"/>
      <c r="VMG526" s="70"/>
      <c r="VMH526" s="70"/>
      <c r="VMI526" s="60"/>
      <c r="VMJ526" s="61"/>
      <c r="VMK526" s="70"/>
      <c r="VML526" s="70"/>
      <c r="VMM526" s="60"/>
      <c r="VMN526" s="61"/>
      <c r="VMO526" s="70"/>
      <c r="VMP526" s="70"/>
      <c r="VMQ526" s="60"/>
      <c r="VMR526" s="61"/>
      <c r="VMS526" s="70"/>
      <c r="VMT526" s="70"/>
      <c r="VMU526" s="60"/>
      <c r="VMV526" s="61"/>
      <c r="VMW526" s="70"/>
      <c r="VMX526" s="70"/>
      <c r="VMY526" s="60"/>
      <c r="VMZ526" s="61"/>
      <c r="VNA526" s="70"/>
      <c r="VNB526" s="70"/>
      <c r="VNC526" s="60"/>
      <c r="VND526" s="61"/>
      <c r="VNE526" s="70"/>
      <c r="VNF526" s="70"/>
      <c r="VNG526" s="60"/>
      <c r="VNH526" s="61"/>
      <c r="VNI526" s="70"/>
      <c r="VNJ526" s="70"/>
      <c r="VNK526" s="60"/>
      <c r="VNL526" s="61"/>
      <c r="VNM526" s="70"/>
      <c r="VNN526" s="70"/>
      <c r="VNO526" s="60"/>
      <c r="VNP526" s="61"/>
      <c r="VNQ526" s="70"/>
      <c r="VNR526" s="70"/>
      <c r="VNS526" s="60"/>
      <c r="VNT526" s="61"/>
      <c r="VNU526" s="70"/>
      <c r="VNV526" s="70"/>
      <c r="VNW526" s="60"/>
      <c r="VNX526" s="61"/>
      <c r="VNY526" s="70"/>
      <c r="VNZ526" s="70"/>
      <c r="VOA526" s="60"/>
      <c r="VOB526" s="61"/>
      <c r="VOC526" s="70"/>
      <c r="VOD526" s="70"/>
      <c r="VOE526" s="60"/>
      <c r="VOF526" s="61"/>
      <c r="VOG526" s="70"/>
      <c r="VOH526" s="70"/>
      <c r="VOI526" s="60"/>
      <c r="VOJ526" s="61"/>
      <c r="VOK526" s="70"/>
      <c r="VOL526" s="70"/>
      <c r="VOM526" s="60"/>
      <c r="VON526" s="61"/>
      <c r="VOO526" s="70"/>
      <c r="VOP526" s="70"/>
      <c r="VOQ526" s="60"/>
      <c r="VOR526" s="61"/>
      <c r="VOS526" s="70"/>
      <c r="VOT526" s="70"/>
      <c r="VOU526" s="60"/>
      <c r="VOV526" s="61"/>
      <c r="VOW526" s="70"/>
      <c r="VOX526" s="70"/>
      <c r="VOY526" s="60"/>
      <c r="VOZ526" s="61"/>
      <c r="VPA526" s="70"/>
      <c r="VPB526" s="70"/>
      <c r="VPC526" s="60"/>
      <c r="VPD526" s="61"/>
      <c r="VPE526" s="70"/>
      <c r="VPF526" s="70"/>
      <c r="VPG526" s="60"/>
      <c r="VPH526" s="61"/>
      <c r="VPI526" s="70"/>
      <c r="VPJ526" s="70"/>
      <c r="VPK526" s="60"/>
      <c r="VPL526" s="61"/>
      <c r="VPM526" s="70"/>
      <c r="VPN526" s="70"/>
      <c r="VPO526" s="60"/>
      <c r="VPP526" s="61"/>
      <c r="VPQ526" s="70"/>
      <c r="VPR526" s="70"/>
      <c r="VPS526" s="60"/>
      <c r="VPT526" s="61"/>
      <c r="VPU526" s="70"/>
      <c r="VPV526" s="70"/>
      <c r="VPW526" s="60"/>
      <c r="VPX526" s="61"/>
      <c r="VPY526" s="70"/>
      <c r="VPZ526" s="70"/>
      <c r="VQA526" s="60"/>
      <c r="VQB526" s="61"/>
      <c r="VQC526" s="70"/>
      <c r="VQD526" s="70"/>
      <c r="VQE526" s="60"/>
      <c r="VQF526" s="61"/>
      <c r="VQG526" s="70"/>
      <c r="VQH526" s="70"/>
      <c r="VQI526" s="60"/>
      <c r="VQJ526" s="61"/>
      <c r="VQK526" s="70"/>
      <c r="VQL526" s="70"/>
      <c r="VQM526" s="60"/>
      <c r="VQN526" s="61"/>
      <c r="VQO526" s="70"/>
      <c r="VQP526" s="70"/>
      <c r="VQQ526" s="60"/>
      <c r="VQR526" s="61"/>
      <c r="VQS526" s="70"/>
      <c r="VQT526" s="70"/>
      <c r="VQU526" s="60"/>
      <c r="VQV526" s="61"/>
      <c r="VQW526" s="70"/>
      <c r="VQX526" s="70"/>
      <c r="VQY526" s="60"/>
      <c r="VQZ526" s="61"/>
      <c r="VRA526" s="70"/>
      <c r="VRB526" s="70"/>
      <c r="VRC526" s="60"/>
      <c r="VRD526" s="61"/>
      <c r="VRE526" s="70"/>
      <c r="VRF526" s="70"/>
      <c r="VRG526" s="60"/>
      <c r="VRH526" s="61"/>
      <c r="VRI526" s="70"/>
      <c r="VRJ526" s="70"/>
      <c r="VRK526" s="60"/>
      <c r="VRL526" s="61"/>
      <c r="VRM526" s="70"/>
      <c r="VRN526" s="70"/>
      <c r="VRO526" s="60"/>
      <c r="VRP526" s="61"/>
      <c r="VRQ526" s="70"/>
      <c r="VRR526" s="70"/>
      <c r="VRS526" s="60"/>
      <c r="VRT526" s="61"/>
      <c r="VRU526" s="70"/>
      <c r="VRV526" s="70"/>
      <c r="VRW526" s="60"/>
      <c r="VRX526" s="61"/>
      <c r="VRY526" s="70"/>
      <c r="VRZ526" s="70"/>
      <c r="VSA526" s="60"/>
      <c r="VSB526" s="61"/>
      <c r="VSC526" s="70"/>
      <c r="VSD526" s="70"/>
      <c r="VSE526" s="60"/>
      <c r="VSF526" s="61"/>
      <c r="VSG526" s="70"/>
      <c r="VSH526" s="70"/>
      <c r="VSI526" s="60"/>
      <c r="VSJ526" s="61"/>
      <c r="VSK526" s="70"/>
      <c r="VSL526" s="70"/>
      <c r="VSM526" s="60"/>
      <c r="VSN526" s="61"/>
      <c r="VSO526" s="70"/>
      <c r="VSP526" s="70"/>
      <c r="VSQ526" s="60"/>
      <c r="VSR526" s="61"/>
      <c r="VSS526" s="70"/>
      <c r="VST526" s="70"/>
      <c r="VSU526" s="60"/>
      <c r="VSV526" s="61"/>
      <c r="VSW526" s="70"/>
      <c r="VSX526" s="70"/>
      <c r="VSY526" s="60"/>
      <c r="VSZ526" s="61"/>
      <c r="VTA526" s="70"/>
      <c r="VTB526" s="70"/>
      <c r="VTC526" s="60"/>
      <c r="VTD526" s="61"/>
      <c r="VTE526" s="70"/>
      <c r="VTF526" s="70"/>
      <c r="VTG526" s="60"/>
      <c r="VTH526" s="61"/>
      <c r="VTI526" s="70"/>
      <c r="VTJ526" s="70"/>
      <c r="VTK526" s="60"/>
      <c r="VTL526" s="61"/>
      <c r="VTM526" s="70"/>
      <c r="VTN526" s="70"/>
      <c r="VTO526" s="60"/>
      <c r="VTP526" s="61"/>
      <c r="VTQ526" s="70"/>
      <c r="VTR526" s="70"/>
      <c r="VTS526" s="60"/>
      <c r="VTT526" s="61"/>
      <c r="VTU526" s="70"/>
      <c r="VTV526" s="70"/>
      <c r="VTW526" s="60"/>
      <c r="VTX526" s="61"/>
      <c r="VTY526" s="70"/>
      <c r="VTZ526" s="70"/>
      <c r="VUA526" s="60"/>
      <c r="VUB526" s="61"/>
      <c r="VUC526" s="70"/>
      <c r="VUD526" s="70"/>
      <c r="VUE526" s="60"/>
      <c r="VUF526" s="61"/>
      <c r="VUG526" s="70"/>
      <c r="VUH526" s="70"/>
      <c r="VUI526" s="60"/>
      <c r="VUJ526" s="61"/>
      <c r="VUK526" s="70"/>
      <c r="VUL526" s="70"/>
      <c r="VUM526" s="60"/>
      <c r="VUN526" s="61"/>
      <c r="VUO526" s="70"/>
      <c r="VUP526" s="70"/>
      <c r="VUQ526" s="60"/>
      <c r="VUR526" s="61"/>
      <c r="VUS526" s="70"/>
      <c r="VUT526" s="70"/>
      <c r="VUU526" s="60"/>
      <c r="VUV526" s="61"/>
      <c r="VUW526" s="70"/>
      <c r="VUX526" s="70"/>
      <c r="VUY526" s="60"/>
      <c r="VUZ526" s="61"/>
      <c r="VVA526" s="70"/>
      <c r="VVB526" s="70"/>
      <c r="VVC526" s="60"/>
      <c r="VVD526" s="61"/>
      <c r="VVE526" s="70"/>
      <c r="VVF526" s="70"/>
      <c r="VVG526" s="60"/>
      <c r="VVH526" s="61"/>
      <c r="VVI526" s="70"/>
      <c r="VVJ526" s="70"/>
      <c r="VVK526" s="60"/>
      <c r="VVL526" s="61"/>
      <c r="VVM526" s="70"/>
      <c r="VVN526" s="70"/>
      <c r="VVO526" s="60"/>
      <c r="VVP526" s="61"/>
      <c r="VVQ526" s="70"/>
      <c r="VVR526" s="70"/>
      <c r="VVS526" s="60"/>
      <c r="VVT526" s="61"/>
      <c r="VVU526" s="70"/>
      <c r="VVV526" s="70"/>
      <c r="VVW526" s="60"/>
      <c r="VVX526" s="61"/>
      <c r="VVY526" s="70"/>
      <c r="VVZ526" s="70"/>
      <c r="VWA526" s="60"/>
      <c r="VWB526" s="61"/>
      <c r="VWC526" s="70"/>
      <c r="VWD526" s="70"/>
      <c r="VWE526" s="60"/>
      <c r="VWF526" s="61"/>
      <c r="VWG526" s="70"/>
      <c r="VWH526" s="70"/>
      <c r="VWI526" s="60"/>
      <c r="VWJ526" s="61"/>
      <c r="VWK526" s="70"/>
      <c r="VWL526" s="70"/>
      <c r="VWM526" s="60"/>
      <c r="VWN526" s="61"/>
      <c r="VWO526" s="70"/>
      <c r="VWP526" s="70"/>
      <c r="VWQ526" s="60"/>
      <c r="VWR526" s="61"/>
      <c r="VWS526" s="70"/>
      <c r="VWT526" s="70"/>
      <c r="VWU526" s="60"/>
      <c r="VWV526" s="61"/>
      <c r="VWW526" s="70"/>
      <c r="VWX526" s="70"/>
      <c r="VWY526" s="60"/>
      <c r="VWZ526" s="61"/>
      <c r="VXA526" s="70"/>
      <c r="VXB526" s="70"/>
      <c r="VXC526" s="60"/>
      <c r="VXD526" s="61"/>
      <c r="VXE526" s="70"/>
      <c r="VXF526" s="70"/>
      <c r="VXG526" s="60"/>
      <c r="VXH526" s="61"/>
      <c r="VXI526" s="70"/>
      <c r="VXJ526" s="70"/>
      <c r="VXK526" s="60"/>
      <c r="VXL526" s="61"/>
      <c r="VXM526" s="70"/>
      <c r="VXN526" s="70"/>
      <c r="VXO526" s="60"/>
      <c r="VXP526" s="61"/>
      <c r="VXQ526" s="70"/>
      <c r="VXR526" s="70"/>
      <c r="VXS526" s="60"/>
      <c r="VXT526" s="61"/>
      <c r="VXU526" s="70"/>
      <c r="VXV526" s="70"/>
      <c r="VXW526" s="60"/>
      <c r="VXX526" s="61"/>
      <c r="VXY526" s="70"/>
      <c r="VXZ526" s="70"/>
      <c r="VYA526" s="60"/>
      <c r="VYB526" s="61"/>
      <c r="VYC526" s="70"/>
      <c r="VYD526" s="70"/>
      <c r="VYE526" s="60"/>
      <c r="VYF526" s="61"/>
      <c r="VYG526" s="70"/>
      <c r="VYH526" s="70"/>
      <c r="VYI526" s="60"/>
      <c r="VYJ526" s="61"/>
      <c r="VYK526" s="70"/>
      <c r="VYL526" s="70"/>
      <c r="VYM526" s="60"/>
      <c r="VYN526" s="61"/>
      <c r="VYO526" s="70"/>
      <c r="VYP526" s="70"/>
      <c r="VYQ526" s="60"/>
      <c r="VYR526" s="61"/>
      <c r="VYS526" s="70"/>
      <c r="VYT526" s="70"/>
      <c r="VYU526" s="60"/>
      <c r="VYV526" s="61"/>
      <c r="VYW526" s="70"/>
      <c r="VYX526" s="70"/>
      <c r="VYY526" s="60"/>
      <c r="VYZ526" s="61"/>
      <c r="VZA526" s="70"/>
      <c r="VZB526" s="70"/>
      <c r="VZC526" s="60"/>
      <c r="VZD526" s="61"/>
      <c r="VZE526" s="70"/>
      <c r="VZF526" s="70"/>
      <c r="VZG526" s="60"/>
      <c r="VZH526" s="61"/>
      <c r="VZI526" s="70"/>
      <c r="VZJ526" s="70"/>
      <c r="VZK526" s="60"/>
      <c r="VZL526" s="61"/>
      <c r="VZM526" s="70"/>
      <c r="VZN526" s="70"/>
      <c r="VZO526" s="60"/>
      <c r="VZP526" s="61"/>
      <c r="VZQ526" s="70"/>
      <c r="VZR526" s="70"/>
      <c r="VZS526" s="60"/>
      <c r="VZT526" s="61"/>
      <c r="VZU526" s="70"/>
      <c r="VZV526" s="70"/>
      <c r="VZW526" s="60"/>
      <c r="VZX526" s="61"/>
      <c r="VZY526" s="70"/>
      <c r="VZZ526" s="70"/>
      <c r="WAA526" s="60"/>
      <c r="WAB526" s="61"/>
      <c r="WAC526" s="70"/>
      <c r="WAD526" s="70"/>
      <c r="WAE526" s="60"/>
      <c r="WAF526" s="61"/>
      <c r="WAG526" s="70"/>
      <c r="WAH526" s="70"/>
      <c r="WAI526" s="60"/>
      <c r="WAJ526" s="61"/>
      <c r="WAK526" s="70"/>
      <c r="WAL526" s="70"/>
      <c r="WAM526" s="60"/>
      <c r="WAN526" s="61"/>
      <c r="WAO526" s="70"/>
      <c r="WAP526" s="70"/>
      <c r="WAQ526" s="60"/>
      <c r="WAR526" s="61"/>
      <c r="WAS526" s="70"/>
      <c r="WAT526" s="70"/>
      <c r="WAU526" s="60"/>
      <c r="WAV526" s="61"/>
      <c r="WAW526" s="70"/>
      <c r="WAX526" s="70"/>
      <c r="WAY526" s="60"/>
      <c r="WAZ526" s="61"/>
      <c r="WBA526" s="70"/>
      <c r="WBB526" s="70"/>
      <c r="WBC526" s="60"/>
      <c r="WBD526" s="61"/>
      <c r="WBE526" s="70"/>
      <c r="WBF526" s="70"/>
      <c r="WBG526" s="60"/>
      <c r="WBH526" s="61"/>
      <c r="WBI526" s="70"/>
      <c r="WBJ526" s="70"/>
      <c r="WBK526" s="60"/>
      <c r="WBL526" s="61"/>
      <c r="WBM526" s="70"/>
      <c r="WBN526" s="70"/>
      <c r="WBO526" s="60"/>
      <c r="WBP526" s="61"/>
      <c r="WBQ526" s="70"/>
      <c r="WBR526" s="70"/>
      <c r="WBS526" s="60"/>
      <c r="WBT526" s="61"/>
      <c r="WBU526" s="70"/>
      <c r="WBV526" s="70"/>
      <c r="WBW526" s="60"/>
      <c r="WBX526" s="61"/>
      <c r="WBY526" s="70"/>
      <c r="WBZ526" s="70"/>
      <c r="WCA526" s="60"/>
      <c r="WCB526" s="61"/>
      <c r="WCC526" s="70"/>
      <c r="WCD526" s="70"/>
      <c r="WCE526" s="60"/>
      <c r="WCF526" s="61"/>
      <c r="WCG526" s="70"/>
      <c r="WCH526" s="70"/>
      <c r="WCI526" s="60"/>
      <c r="WCJ526" s="61"/>
      <c r="WCK526" s="70"/>
      <c r="WCL526" s="70"/>
      <c r="WCM526" s="60"/>
      <c r="WCN526" s="61"/>
      <c r="WCO526" s="70"/>
      <c r="WCP526" s="70"/>
      <c r="WCQ526" s="60"/>
      <c r="WCR526" s="61"/>
      <c r="WCS526" s="70"/>
      <c r="WCT526" s="70"/>
      <c r="WCU526" s="60"/>
      <c r="WCV526" s="61"/>
      <c r="WCW526" s="70"/>
      <c r="WCX526" s="70"/>
      <c r="WCY526" s="60"/>
      <c r="WCZ526" s="61"/>
      <c r="WDA526" s="70"/>
      <c r="WDB526" s="70"/>
      <c r="WDC526" s="60"/>
      <c r="WDD526" s="61"/>
      <c r="WDE526" s="70"/>
      <c r="WDF526" s="70"/>
      <c r="WDG526" s="60"/>
      <c r="WDH526" s="61"/>
      <c r="WDI526" s="70"/>
      <c r="WDJ526" s="70"/>
      <c r="WDK526" s="60"/>
      <c r="WDL526" s="61"/>
      <c r="WDM526" s="70"/>
      <c r="WDN526" s="70"/>
      <c r="WDO526" s="60"/>
      <c r="WDP526" s="61"/>
      <c r="WDQ526" s="70"/>
      <c r="WDR526" s="70"/>
      <c r="WDS526" s="60"/>
      <c r="WDT526" s="61"/>
      <c r="WDU526" s="70"/>
      <c r="WDV526" s="70"/>
      <c r="WDW526" s="60"/>
      <c r="WDX526" s="61"/>
      <c r="WDY526" s="70"/>
      <c r="WDZ526" s="70"/>
      <c r="WEA526" s="60"/>
      <c r="WEB526" s="61"/>
      <c r="WEC526" s="70"/>
      <c r="WED526" s="70"/>
      <c r="WEE526" s="60"/>
      <c r="WEF526" s="61"/>
      <c r="WEG526" s="70"/>
      <c r="WEH526" s="70"/>
      <c r="WEI526" s="60"/>
      <c r="WEJ526" s="61"/>
      <c r="WEK526" s="70"/>
      <c r="WEL526" s="70"/>
      <c r="WEM526" s="60"/>
      <c r="WEN526" s="61"/>
      <c r="WEO526" s="70"/>
      <c r="WEP526" s="70"/>
      <c r="WEQ526" s="60"/>
      <c r="WER526" s="61"/>
      <c r="WES526" s="70"/>
      <c r="WET526" s="70"/>
      <c r="WEU526" s="60"/>
      <c r="WEV526" s="61"/>
      <c r="WEW526" s="70"/>
      <c r="WEX526" s="70"/>
      <c r="WEY526" s="60"/>
      <c r="WEZ526" s="61"/>
      <c r="WFA526" s="70"/>
      <c r="WFB526" s="70"/>
      <c r="WFC526" s="60"/>
      <c r="WFD526" s="61"/>
      <c r="WFE526" s="70"/>
      <c r="WFF526" s="70"/>
      <c r="WFG526" s="60"/>
      <c r="WFH526" s="61"/>
      <c r="WFI526" s="70"/>
      <c r="WFJ526" s="70"/>
      <c r="WFK526" s="60"/>
      <c r="WFL526" s="61"/>
      <c r="WFM526" s="70"/>
      <c r="WFN526" s="70"/>
      <c r="WFO526" s="60"/>
      <c r="WFP526" s="61"/>
      <c r="WFQ526" s="70"/>
      <c r="WFR526" s="70"/>
      <c r="WFS526" s="60"/>
      <c r="WFT526" s="61"/>
      <c r="WFU526" s="70"/>
      <c r="WFV526" s="70"/>
      <c r="WFW526" s="60"/>
      <c r="WFX526" s="61"/>
      <c r="WFY526" s="70"/>
      <c r="WFZ526" s="70"/>
      <c r="WGA526" s="60"/>
      <c r="WGB526" s="61"/>
      <c r="WGC526" s="70"/>
      <c r="WGD526" s="70"/>
      <c r="WGE526" s="60"/>
      <c r="WGF526" s="61"/>
      <c r="WGG526" s="70"/>
      <c r="WGH526" s="70"/>
      <c r="WGI526" s="60"/>
      <c r="WGJ526" s="61"/>
      <c r="WGK526" s="70"/>
      <c r="WGL526" s="70"/>
      <c r="WGM526" s="60"/>
      <c r="WGN526" s="61"/>
      <c r="WGO526" s="70"/>
      <c r="WGP526" s="70"/>
      <c r="WGQ526" s="60"/>
      <c r="WGR526" s="61"/>
      <c r="WGS526" s="70"/>
      <c r="WGT526" s="70"/>
      <c r="WGU526" s="60"/>
      <c r="WGV526" s="61"/>
      <c r="WGW526" s="70"/>
      <c r="WGX526" s="70"/>
      <c r="WGY526" s="60"/>
      <c r="WGZ526" s="61"/>
      <c r="WHA526" s="70"/>
      <c r="WHB526" s="70"/>
      <c r="WHC526" s="60"/>
      <c r="WHD526" s="61"/>
      <c r="WHE526" s="70"/>
      <c r="WHF526" s="70"/>
      <c r="WHG526" s="60"/>
      <c r="WHH526" s="61"/>
      <c r="WHI526" s="70"/>
      <c r="WHJ526" s="70"/>
      <c r="WHK526" s="60"/>
      <c r="WHL526" s="61"/>
      <c r="WHM526" s="70"/>
      <c r="WHN526" s="70"/>
      <c r="WHO526" s="60"/>
      <c r="WHP526" s="61"/>
      <c r="WHQ526" s="70"/>
      <c r="WHR526" s="70"/>
      <c r="WHS526" s="60"/>
      <c r="WHT526" s="61"/>
      <c r="WHU526" s="70"/>
      <c r="WHV526" s="70"/>
      <c r="WHW526" s="60"/>
      <c r="WHX526" s="61"/>
      <c r="WHY526" s="70"/>
      <c r="WHZ526" s="70"/>
      <c r="WIA526" s="60"/>
      <c r="WIB526" s="61"/>
      <c r="WIC526" s="70"/>
      <c r="WID526" s="70"/>
      <c r="WIE526" s="60"/>
      <c r="WIF526" s="61"/>
      <c r="WIG526" s="70"/>
      <c r="WIH526" s="70"/>
      <c r="WII526" s="60"/>
      <c r="WIJ526" s="61"/>
      <c r="WIK526" s="70"/>
      <c r="WIL526" s="70"/>
      <c r="WIM526" s="60"/>
      <c r="WIN526" s="61"/>
      <c r="WIO526" s="70"/>
      <c r="WIP526" s="70"/>
      <c r="WIQ526" s="60"/>
      <c r="WIR526" s="61"/>
      <c r="WIS526" s="70"/>
      <c r="WIT526" s="70"/>
      <c r="WIU526" s="60"/>
      <c r="WIV526" s="61"/>
      <c r="WIW526" s="70"/>
      <c r="WIX526" s="70"/>
      <c r="WIY526" s="60"/>
      <c r="WIZ526" s="61"/>
      <c r="WJA526" s="70"/>
      <c r="WJB526" s="70"/>
      <c r="WJC526" s="60"/>
      <c r="WJD526" s="61"/>
      <c r="WJE526" s="70"/>
      <c r="WJF526" s="70"/>
      <c r="WJG526" s="60"/>
      <c r="WJH526" s="61"/>
      <c r="WJI526" s="70"/>
      <c r="WJJ526" s="70"/>
      <c r="WJK526" s="60"/>
      <c r="WJL526" s="61"/>
      <c r="WJM526" s="70"/>
      <c r="WJN526" s="70"/>
      <c r="WJO526" s="60"/>
      <c r="WJP526" s="61"/>
      <c r="WJQ526" s="70"/>
      <c r="WJR526" s="70"/>
      <c r="WJS526" s="60"/>
      <c r="WJT526" s="61"/>
      <c r="WJU526" s="70"/>
      <c r="WJV526" s="70"/>
      <c r="WJW526" s="60"/>
      <c r="WJX526" s="61"/>
      <c r="WJY526" s="70"/>
      <c r="WJZ526" s="70"/>
      <c r="WKA526" s="60"/>
      <c r="WKB526" s="61"/>
      <c r="WKC526" s="70"/>
      <c r="WKD526" s="70"/>
      <c r="WKE526" s="60"/>
      <c r="WKF526" s="61"/>
      <c r="WKG526" s="70"/>
      <c r="WKH526" s="70"/>
      <c r="WKI526" s="60"/>
      <c r="WKJ526" s="61"/>
      <c r="WKK526" s="70"/>
      <c r="WKL526" s="70"/>
      <c r="WKM526" s="60"/>
      <c r="WKN526" s="61"/>
      <c r="WKO526" s="70"/>
      <c r="WKP526" s="70"/>
      <c r="WKQ526" s="60"/>
      <c r="WKR526" s="61"/>
      <c r="WKS526" s="70"/>
      <c r="WKT526" s="70"/>
      <c r="WKU526" s="60"/>
      <c r="WKV526" s="61"/>
      <c r="WKW526" s="70"/>
      <c r="WKX526" s="70"/>
      <c r="WKY526" s="60"/>
      <c r="WKZ526" s="61"/>
      <c r="WLA526" s="70"/>
      <c r="WLB526" s="70"/>
      <c r="WLC526" s="60"/>
      <c r="WLD526" s="61"/>
      <c r="WLE526" s="70"/>
      <c r="WLF526" s="70"/>
      <c r="WLG526" s="60"/>
      <c r="WLH526" s="61"/>
      <c r="WLI526" s="70"/>
      <c r="WLJ526" s="70"/>
      <c r="WLK526" s="60"/>
      <c r="WLL526" s="61"/>
      <c r="WLM526" s="70"/>
      <c r="WLN526" s="70"/>
      <c r="WLO526" s="60"/>
      <c r="WLP526" s="61"/>
      <c r="WLQ526" s="70"/>
      <c r="WLR526" s="70"/>
      <c r="WLS526" s="60"/>
      <c r="WLT526" s="61"/>
      <c r="WLU526" s="70"/>
      <c r="WLV526" s="70"/>
      <c r="WLW526" s="60"/>
      <c r="WLX526" s="61"/>
      <c r="WLY526" s="70"/>
      <c r="WLZ526" s="70"/>
      <c r="WMA526" s="60"/>
      <c r="WMB526" s="61"/>
      <c r="WMC526" s="70"/>
      <c r="WMD526" s="70"/>
      <c r="WME526" s="60"/>
      <c r="WMF526" s="61"/>
      <c r="WMG526" s="70"/>
      <c r="WMH526" s="70"/>
      <c r="WMI526" s="60"/>
      <c r="WMJ526" s="61"/>
      <c r="WMK526" s="70"/>
      <c r="WML526" s="70"/>
      <c r="WMM526" s="60"/>
      <c r="WMN526" s="61"/>
      <c r="WMO526" s="70"/>
      <c r="WMP526" s="70"/>
      <c r="WMQ526" s="60"/>
      <c r="WMR526" s="61"/>
      <c r="WMS526" s="70"/>
      <c r="WMT526" s="70"/>
      <c r="WMU526" s="60"/>
      <c r="WMV526" s="61"/>
      <c r="WMW526" s="70"/>
      <c r="WMX526" s="70"/>
      <c r="WMY526" s="60"/>
      <c r="WMZ526" s="61"/>
      <c r="WNA526" s="70"/>
      <c r="WNB526" s="70"/>
      <c r="WNC526" s="60"/>
      <c r="WND526" s="61"/>
      <c r="WNE526" s="70"/>
      <c r="WNF526" s="70"/>
      <c r="WNG526" s="60"/>
      <c r="WNH526" s="61"/>
      <c r="WNI526" s="70"/>
      <c r="WNJ526" s="70"/>
      <c r="WNK526" s="60"/>
      <c r="WNL526" s="61"/>
      <c r="WNM526" s="70"/>
      <c r="WNN526" s="70"/>
      <c r="WNO526" s="60"/>
      <c r="WNP526" s="61"/>
      <c r="WNQ526" s="70"/>
      <c r="WNR526" s="70"/>
      <c r="WNS526" s="60"/>
      <c r="WNT526" s="61"/>
      <c r="WNU526" s="70"/>
      <c r="WNV526" s="70"/>
      <c r="WNW526" s="60"/>
      <c r="WNX526" s="61"/>
      <c r="WNY526" s="70"/>
      <c r="WNZ526" s="70"/>
      <c r="WOA526" s="60"/>
      <c r="WOB526" s="61"/>
      <c r="WOC526" s="70"/>
      <c r="WOD526" s="70"/>
      <c r="WOE526" s="60"/>
      <c r="WOF526" s="61"/>
      <c r="WOG526" s="70"/>
      <c r="WOH526" s="70"/>
      <c r="WOI526" s="60"/>
      <c r="WOJ526" s="61"/>
      <c r="WOK526" s="70"/>
      <c r="WOL526" s="70"/>
      <c r="WOM526" s="60"/>
      <c r="WON526" s="61"/>
      <c r="WOO526" s="70"/>
      <c r="WOP526" s="70"/>
      <c r="WOQ526" s="60"/>
      <c r="WOR526" s="61"/>
      <c r="WOS526" s="70"/>
      <c r="WOT526" s="70"/>
      <c r="WOU526" s="60"/>
      <c r="WOV526" s="61"/>
      <c r="WOW526" s="70"/>
      <c r="WOX526" s="70"/>
      <c r="WOY526" s="60"/>
      <c r="WOZ526" s="61"/>
      <c r="WPA526" s="70"/>
      <c r="WPB526" s="70"/>
      <c r="WPC526" s="60"/>
      <c r="WPD526" s="61"/>
      <c r="WPE526" s="70"/>
      <c r="WPF526" s="70"/>
      <c r="WPG526" s="60"/>
      <c r="WPH526" s="61"/>
      <c r="WPI526" s="70"/>
      <c r="WPJ526" s="70"/>
      <c r="WPK526" s="60"/>
      <c r="WPL526" s="61"/>
      <c r="WPM526" s="70"/>
      <c r="WPN526" s="70"/>
      <c r="WPO526" s="60"/>
      <c r="WPP526" s="61"/>
      <c r="WPQ526" s="70"/>
      <c r="WPR526" s="70"/>
      <c r="WPS526" s="60"/>
      <c r="WPT526" s="61"/>
      <c r="WPU526" s="70"/>
      <c r="WPV526" s="70"/>
      <c r="WPW526" s="60"/>
      <c r="WPX526" s="61"/>
      <c r="WPY526" s="70"/>
      <c r="WPZ526" s="70"/>
      <c r="WQA526" s="60"/>
      <c r="WQB526" s="61"/>
      <c r="WQC526" s="70"/>
      <c r="WQD526" s="70"/>
      <c r="WQE526" s="60"/>
      <c r="WQF526" s="61"/>
      <c r="WQG526" s="70"/>
      <c r="WQH526" s="70"/>
      <c r="WQI526" s="60"/>
      <c r="WQJ526" s="61"/>
      <c r="WQK526" s="70"/>
      <c r="WQL526" s="70"/>
      <c r="WQM526" s="60"/>
      <c r="WQN526" s="61"/>
      <c r="WQO526" s="70"/>
      <c r="WQP526" s="70"/>
      <c r="WQQ526" s="60"/>
      <c r="WQR526" s="61"/>
      <c r="WQS526" s="70"/>
      <c r="WQT526" s="70"/>
      <c r="WQU526" s="60"/>
      <c r="WQV526" s="61"/>
      <c r="WQW526" s="70"/>
      <c r="WQX526" s="70"/>
      <c r="WQY526" s="60"/>
      <c r="WQZ526" s="61"/>
      <c r="WRA526" s="70"/>
      <c r="WRB526" s="70"/>
      <c r="WRC526" s="60"/>
      <c r="WRD526" s="61"/>
      <c r="WRE526" s="70"/>
      <c r="WRF526" s="70"/>
      <c r="WRG526" s="60"/>
      <c r="WRH526" s="61"/>
      <c r="WRI526" s="70"/>
      <c r="WRJ526" s="70"/>
      <c r="WRK526" s="60"/>
      <c r="WRL526" s="61"/>
      <c r="WRM526" s="70"/>
      <c r="WRN526" s="70"/>
      <c r="WRO526" s="60"/>
      <c r="WRP526" s="61"/>
      <c r="WRQ526" s="70"/>
      <c r="WRR526" s="70"/>
      <c r="WRS526" s="60"/>
      <c r="WRT526" s="61"/>
      <c r="WRU526" s="70"/>
      <c r="WRV526" s="70"/>
      <c r="WRW526" s="60"/>
      <c r="WRX526" s="61"/>
      <c r="WRY526" s="70"/>
      <c r="WRZ526" s="70"/>
      <c r="WSA526" s="60"/>
      <c r="WSB526" s="61"/>
      <c r="WSC526" s="70"/>
      <c r="WSD526" s="70"/>
      <c r="WSE526" s="60"/>
      <c r="WSF526" s="61"/>
      <c r="WSG526" s="70"/>
      <c r="WSH526" s="70"/>
      <c r="WSI526" s="60"/>
      <c r="WSJ526" s="61"/>
      <c r="WSK526" s="70"/>
      <c r="WSL526" s="70"/>
      <c r="WSM526" s="60"/>
      <c r="WSN526" s="61"/>
      <c r="WSO526" s="70"/>
      <c r="WSP526" s="70"/>
      <c r="WSQ526" s="60"/>
      <c r="WSR526" s="61"/>
      <c r="WSS526" s="70"/>
      <c r="WST526" s="70"/>
      <c r="WSU526" s="60"/>
      <c r="WSV526" s="61"/>
      <c r="WSW526" s="70"/>
      <c r="WSX526" s="70"/>
      <c r="WSY526" s="60"/>
      <c r="WSZ526" s="61"/>
      <c r="WTA526" s="70"/>
      <c r="WTB526" s="70"/>
      <c r="WTC526" s="60"/>
      <c r="WTD526" s="61"/>
      <c r="WTE526" s="70"/>
      <c r="WTF526" s="70"/>
      <c r="WTG526" s="60"/>
      <c r="WTH526" s="61"/>
      <c r="WTI526" s="70"/>
      <c r="WTJ526" s="70"/>
      <c r="WTK526" s="60"/>
      <c r="WTL526" s="61"/>
      <c r="WTM526" s="70"/>
      <c r="WTN526" s="70"/>
      <c r="WTO526" s="60"/>
      <c r="WTP526" s="61"/>
      <c r="WTQ526" s="70"/>
      <c r="WTR526" s="70"/>
      <c r="WTS526" s="60"/>
      <c r="WTT526" s="61"/>
      <c r="WTU526" s="70"/>
      <c r="WTV526" s="70"/>
      <c r="WTW526" s="60"/>
      <c r="WTX526" s="61"/>
      <c r="WTY526" s="70"/>
      <c r="WTZ526" s="70"/>
      <c r="WUA526" s="60"/>
      <c r="WUB526" s="61"/>
      <c r="WUC526" s="70"/>
      <c r="WUD526" s="70"/>
      <c r="WUE526" s="60"/>
      <c r="WUF526" s="61"/>
      <c r="WUG526" s="70"/>
      <c r="WUH526" s="70"/>
      <c r="WUI526" s="60"/>
      <c r="WUJ526" s="61"/>
      <c r="WUK526" s="70"/>
      <c r="WUL526" s="70"/>
      <c r="WUM526" s="60"/>
      <c r="WUN526" s="61"/>
      <c r="WUO526" s="70"/>
      <c r="WUP526" s="70"/>
      <c r="WUQ526" s="60"/>
      <c r="WUR526" s="61"/>
      <c r="WUS526" s="70"/>
      <c r="WUT526" s="70"/>
      <c r="WUU526" s="60"/>
      <c r="WUV526" s="61"/>
      <c r="WUW526" s="70"/>
      <c r="WUX526" s="70"/>
      <c r="WUY526" s="60"/>
      <c r="WUZ526" s="61"/>
      <c r="WVA526" s="70"/>
      <c r="WVB526" s="70"/>
      <c r="WVC526" s="60"/>
      <c r="WVD526" s="61"/>
      <c r="WVE526" s="70"/>
      <c r="WVF526" s="70"/>
      <c r="WVG526" s="60"/>
      <c r="WVH526" s="61"/>
      <c r="WVI526" s="70"/>
      <c r="WVJ526" s="70"/>
      <c r="WVK526" s="60"/>
      <c r="WVL526" s="61"/>
      <c r="WVM526" s="70"/>
      <c r="WVN526" s="70"/>
      <c r="WVO526" s="60"/>
      <c r="WVP526" s="61"/>
      <c r="WVQ526" s="70"/>
      <c r="WVR526" s="70"/>
      <c r="WVS526" s="60"/>
      <c r="WVT526" s="61"/>
      <c r="WVU526" s="70"/>
      <c r="WVV526" s="70"/>
      <c r="WVW526" s="60"/>
      <c r="WVX526" s="61"/>
      <c r="WVY526" s="70"/>
      <c r="WVZ526" s="70"/>
      <c r="WWA526" s="60"/>
      <c r="WWB526" s="61"/>
      <c r="WWC526" s="70"/>
      <c r="WWD526" s="70"/>
      <c r="WWE526" s="60"/>
      <c r="WWF526" s="61"/>
      <c r="WWG526" s="70"/>
      <c r="WWH526" s="70"/>
      <c r="WWI526" s="60"/>
      <c r="WWJ526" s="61"/>
      <c r="WWK526" s="70"/>
      <c r="WWL526" s="70"/>
      <c r="WWM526" s="60"/>
      <c r="WWN526" s="61"/>
      <c r="WWO526" s="70"/>
      <c r="WWP526" s="70"/>
      <c r="WWQ526" s="60"/>
      <c r="WWR526" s="61"/>
      <c r="WWS526" s="70"/>
      <c r="WWT526" s="70"/>
      <c r="WWU526" s="60"/>
      <c r="WWV526" s="61"/>
      <c r="WWW526" s="70"/>
      <c r="WWX526" s="70"/>
      <c r="WWY526" s="60"/>
      <c r="WWZ526" s="61"/>
      <c r="WXA526" s="70"/>
      <c r="WXB526" s="70"/>
      <c r="WXC526" s="60"/>
      <c r="WXD526" s="61"/>
      <c r="WXE526" s="70"/>
      <c r="WXF526" s="70"/>
      <c r="WXG526" s="60"/>
      <c r="WXH526" s="61"/>
      <c r="WXI526" s="70"/>
      <c r="WXJ526" s="70"/>
      <c r="WXK526" s="60"/>
      <c r="WXL526" s="61"/>
      <c r="WXM526" s="70"/>
      <c r="WXN526" s="70"/>
      <c r="WXO526" s="60"/>
      <c r="WXP526" s="61"/>
      <c r="WXQ526" s="70"/>
      <c r="WXR526" s="70"/>
      <c r="WXS526" s="60"/>
      <c r="WXT526" s="61"/>
      <c r="WXU526" s="70"/>
      <c r="WXV526" s="70"/>
      <c r="WXW526" s="60"/>
      <c r="WXX526" s="61"/>
      <c r="WXY526" s="70"/>
      <c r="WXZ526" s="70"/>
      <c r="WYA526" s="60"/>
      <c r="WYB526" s="61"/>
      <c r="WYC526" s="70"/>
      <c r="WYD526" s="70"/>
      <c r="WYE526" s="60"/>
      <c r="WYF526" s="61"/>
      <c r="WYG526" s="70"/>
      <c r="WYH526" s="70"/>
      <c r="WYI526" s="60"/>
      <c r="WYJ526" s="61"/>
      <c r="WYK526" s="70"/>
      <c r="WYL526" s="70"/>
      <c r="WYM526" s="60"/>
      <c r="WYN526" s="61"/>
      <c r="WYO526" s="70"/>
      <c r="WYP526" s="70"/>
      <c r="WYQ526" s="60"/>
      <c r="WYR526" s="61"/>
      <c r="WYS526" s="70"/>
      <c r="WYT526" s="70"/>
      <c r="WYU526" s="60"/>
      <c r="WYV526" s="61"/>
      <c r="WYW526" s="70"/>
      <c r="WYX526" s="70"/>
      <c r="WYY526" s="60"/>
      <c r="WYZ526" s="61"/>
      <c r="WZA526" s="70"/>
      <c r="WZB526" s="70"/>
      <c r="WZC526" s="60"/>
      <c r="WZD526" s="61"/>
      <c r="WZE526" s="70"/>
      <c r="WZF526" s="70"/>
      <c r="WZG526" s="60"/>
      <c r="WZH526" s="61"/>
      <c r="WZI526" s="70"/>
      <c r="WZJ526" s="70"/>
      <c r="WZK526" s="60"/>
      <c r="WZL526" s="61"/>
      <c r="WZM526" s="70"/>
      <c r="WZN526" s="70"/>
      <c r="WZO526" s="60"/>
      <c r="WZP526" s="61"/>
      <c r="WZQ526" s="70"/>
      <c r="WZR526" s="70"/>
      <c r="WZS526" s="60"/>
      <c r="WZT526" s="61"/>
      <c r="WZU526" s="70"/>
      <c r="WZV526" s="70"/>
      <c r="WZW526" s="60"/>
      <c r="WZX526" s="61"/>
      <c r="WZY526" s="70"/>
      <c r="WZZ526" s="70"/>
      <c r="XAA526" s="60"/>
      <c r="XAB526" s="61"/>
      <c r="XAC526" s="70"/>
      <c r="XAD526" s="70"/>
      <c r="XAE526" s="60"/>
      <c r="XAF526" s="61"/>
      <c r="XAG526" s="70"/>
      <c r="XAH526" s="70"/>
      <c r="XAI526" s="60"/>
      <c r="XAJ526" s="61"/>
      <c r="XAK526" s="70"/>
      <c r="XAL526" s="70"/>
      <c r="XAM526" s="60"/>
      <c r="XAN526" s="61"/>
      <c r="XAO526" s="70"/>
      <c r="XAP526" s="70"/>
      <c r="XAQ526" s="60"/>
      <c r="XAR526" s="61"/>
      <c r="XAS526" s="70"/>
      <c r="XAT526" s="70"/>
      <c r="XAU526" s="60"/>
      <c r="XAV526" s="61"/>
      <c r="XAW526" s="70"/>
      <c r="XAX526" s="70"/>
      <c r="XAY526" s="60"/>
      <c r="XAZ526" s="61"/>
      <c r="XBA526" s="70"/>
      <c r="XBB526" s="70"/>
      <c r="XBC526" s="60"/>
      <c r="XBD526" s="61"/>
      <c r="XBE526" s="70"/>
      <c r="XBF526" s="70"/>
      <c r="XBG526" s="60"/>
      <c r="XBH526" s="61"/>
      <c r="XBI526" s="70"/>
      <c r="XBJ526" s="70"/>
      <c r="XBK526" s="60"/>
      <c r="XBL526" s="61"/>
      <c r="XBM526" s="70"/>
      <c r="XBN526" s="70"/>
      <c r="XBO526" s="60"/>
      <c r="XBP526" s="61"/>
      <c r="XBQ526" s="70"/>
      <c r="XBR526" s="70"/>
      <c r="XBS526" s="60"/>
      <c r="XBT526" s="61"/>
      <c r="XBU526" s="70"/>
      <c r="XBV526" s="70"/>
      <c r="XBW526" s="60"/>
      <c r="XBX526" s="61"/>
      <c r="XBY526" s="70"/>
      <c r="XBZ526" s="70"/>
      <c r="XCA526" s="60"/>
      <c r="XCB526" s="61"/>
      <c r="XCC526" s="70"/>
      <c r="XCD526" s="70"/>
      <c r="XCE526" s="60"/>
      <c r="XCF526" s="61"/>
      <c r="XCG526" s="70"/>
      <c r="XCH526" s="70"/>
      <c r="XCI526" s="60"/>
      <c r="XCJ526" s="61"/>
      <c r="XCK526" s="70"/>
      <c r="XCL526" s="70"/>
      <c r="XCM526" s="60"/>
      <c r="XCN526" s="61"/>
      <c r="XCO526" s="70"/>
      <c r="XCP526" s="70"/>
      <c r="XCQ526" s="60"/>
      <c r="XCR526" s="61"/>
      <c r="XCS526" s="70"/>
      <c r="XCT526" s="70"/>
      <c r="XCU526" s="60"/>
      <c r="XCV526" s="61"/>
      <c r="XCW526" s="70"/>
      <c r="XCX526" s="70"/>
      <c r="XCY526" s="60"/>
      <c r="XCZ526" s="61"/>
      <c r="XDA526" s="70"/>
      <c r="XDB526" s="70"/>
      <c r="XDC526" s="60"/>
      <c r="XDD526" s="61"/>
      <c r="XDE526" s="70"/>
      <c r="XDF526" s="70"/>
      <c r="XDG526" s="60"/>
      <c r="XDH526" s="61"/>
      <c r="XDI526" s="70"/>
      <c r="XDJ526" s="70"/>
      <c r="XDK526" s="60"/>
      <c r="XDL526" s="61"/>
      <c r="XDM526" s="70"/>
      <c r="XDN526" s="70"/>
      <c r="XDO526" s="60"/>
      <c r="XDP526" s="61"/>
      <c r="XDQ526" s="70"/>
      <c r="XDR526" s="70"/>
      <c r="XDS526" s="60"/>
      <c r="XDT526" s="61"/>
      <c r="XDU526" s="70"/>
      <c r="XDV526" s="70"/>
      <c r="XDW526" s="60"/>
      <c r="XDX526" s="61"/>
      <c r="XDY526" s="70"/>
      <c r="XDZ526" s="70"/>
      <c r="XEA526" s="60"/>
      <c r="XEB526" s="61"/>
      <c r="XEC526" s="70"/>
      <c r="XED526" s="70"/>
      <c r="XEE526" s="60"/>
      <c r="XEF526" s="61"/>
      <c r="XEG526" s="70"/>
      <c r="XEH526" s="70"/>
      <c r="XEI526" s="60"/>
      <c r="XEJ526" s="61"/>
      <c r="XEK526" s="70"/>
      <c r="XEL526" s="70"/>
      <c r="XEM526" s="60"/>
      <c r="XEN526" s="61"/>
      <c r="XEO526" s="70"/>
      <c r="XEP526" s="70"/>
      <c r="XEQ526" s="60"/>
      <c r="XER526" s="61"/>
      <c r="XES526" s="70"/>
      <c r="XET526" s="70"/>
      <c r="XEU526" s="60"/>
      <c r="XEV526" s="61"/>
      <c r="XEW526" s="70"/>
      <c r="XEX526" s="70"/>
      <c r="XEY526" s="60"/>
      <c r="XEZ526" s="61"/>
      <c r="XFA526" s="70"/>
      <c r="XFB526" s="70"/>
      <c r="XFC526" s="60"/>
      <c r="XFD526" s="61"/>
    </row>
    <row r="527" spans="1:16384" ht="35.25" customHeight="1" x14ac:dyDescent="0.25">
      <c r="A527" s="92"/>
      <c r="B527" s="75" t="s">
        <v>0</v>
      </c>
      <c r="C527" s="16">
        <v>0</v>
      </c>
      <c r="D527" s="16">
        <f>1800000/1000</f>
        <v>1800</v>
      </c>
      <c r="E527" s="70"/>
      <c r="F527" s="70"/>
      <c r="G527" s="60"/>
      <c r="H527" s="61"/>
      <c r="I527" s="70"/>
      <c r="J527" s="70"/>
      <c r="K527" s="60"/>
      <c r="L527" s="61"/>
      <c r="M527" s="70"/>
      <c r="N527" s="70"/>
      <c r="O527" s="60"/>
      <c r="P527" s="61"/>
      <c r="Q527" s="70"/>
      <c r="R527" s="70"/>
      <c r="S527" s="60"/>
      <c r="T527" s="61"/>
      <c r="U527" s="70"/>
      <c r="V527" s="70"/>
      <c r="W527" s="60"/>
      <c r="X527" s="61"/>
      <c r="Y527" s="70"/>
      <c r="Z527" s="70"/>
      <c r="AA527" s="60"/>
      <c r="AB527" s="61"/>
      <c r="AC527" s="70"/>
      <c r="AD527" s="70"/>
      <c r="AE527" s="60"/>
      <c r="AF527" s="61"/>
      <c r="AG527" s="70"/>
      <c r="AH527" s="70"/>
      <c r="AI527" s="60"/>
      <c r="AJ527" s="61"/>
      <c r="AK527" s="70"/>
      <c r="AL527" s="70"/>
      <c r="AM527" s="60"/>
      <c r="AN527" s="61"/>
      <c r="AO527" s="70"/>
      <c r="AP527" s="70"/>
      <c r="AQ527" s="60"/>
      <c r="AR527" s="61"/>
      <c r="AS527" s="70"/>
      <c r="AT527" s="70"/>
      <c r="AU527" s="60"/>
      <c r="AV527" s="61"/>
      <c r="AW527" s="70"/>
      <c r="AX527" s="70"/>
      <c r="AY527" s="60"/>
      <c r="AZ527" s="61"/>
      <c r="BA527" s="70"/>
      <c r="BB527" s="70"/>
      <c r="BC527" s="60"/>
      <c r="BD527" s="61"/>
      <c r="BE527" s="70"/>
      <c r="BF527" s="70"/>
      <c r="BG527" s="60"/>
      <c r="BH527" s="61"/>
      <c r="BI527" s="70"/>
      <c r="BJ527" s="70"/>
      <c r="BK527" s="60"/>
      <c r="BL527" s="61"/>
      <c r="BM527" s="70"/>
      <c r="BN527" s="70"/>
      <c r="BO527" s="60"/>
      <c r="BP527" s="61"/>
      <c r="BQ527" s="70"/>
      <c r="BR527" s="70"/>
      <c r="BS527" s="60"/>
      <c r="BT527" s="61"/>
      <c r="BU527" s="70"/>
      <c r="BV527" s="70"/>
      <c r="BW527" s="60"/>
      <c r="BX527" s="61"/>
      <c r="BY527" s="70"/>
      <c r="BZ527" s="70"/>
      <c r="CA527" s="60"/>
      <c r="CB527" s="61"/>
      <c r="CC527" s="70"/>
      <c r="CD527" s="70"/>
      <c r="CE527" s="60"/>
      <c r="CF527" s="61"/>
      <c r="CG527" s="70"/>
      <c r="CH527" s="70"/>
      <c r="CI527" s="60"/>
      <c r="CJ527" s="61"/>
      <c r="CK527" s="70"/>
      <c r="CL527" s="70"/>
      <c r="CM527" s="60"/>
      <c r="CN527" s="61"/>
      <c r="CO527" s="70"/>
      <c r="CP527" s="70"/>
      <c r="CQ527" s="60"/>
      <c r="CR527" s="61"/>
      <c r="CS527" s="70"/>
      <c r="CT527" s="70"/>
      <c r="CU527" s="60"/>
      <c r="CV527" s="61"/>
      <c r="CW527" s="70"/>
      <c r="CX527" s="70"/>
      <c r="CY527" s="60"/>
      <c r="CZ527" s="61"/>
      <c r="DA527" s="70"/>
      <c r="DB527" s="70"/>
      <c r="DC527" s="60"/>
      <c r="DD527" s="61"/>
      <c r="DE527" s="70"/>
      <c r="DF527" s="70"/>
      <c r="DG527" s="60"/>
      <c r="DH527" s="61"/>
      <c r="DI527" s="70"/>
      <c r="DJ527" s="70"/>
      <c r="DK527" s="60"/>
      <c r="DL527" s="61"/>
      <c r="DM527" s="70"/>
      <c r="DN527" s="70"/>
      <c r="DO527" s="60"/>
      <c r="DP527" s="61"/>
      <c r="DQ527" s="70"/>
      <c r="DR527" s="70"/>
      <c r="DS527" s="60"/>
      <c r="DT527" s="61"/>
      <c r="DU527" s="70"/>
      <c r="DV527" s="70"/>
      <c r="DW527" s="60"/>
      <c r="DX527" s="61"/>
      <c r="DY527" s="70"/>
      <c r="DZ527" s="70"/>
      <c r="EA527" s="60"/>
      <c r="EB527" s="61"/>
      <c r="EC527" s="70"/>
      <c r="ED527" s="70"/>
      <c r="EE527" s="60"/>
      <c r="EF527" s="61"/>
      <c r="EG527" s="70"/>
      <c r="EH527" s="70"/>
      <c r="EI527" s="60"/>
      <c r="EJ527" s="61"/>
      <c r="EK527" s="70"/>
      <c r="EL527" s="70"/>
      <c r="EM527" s="60"/>
      <c r="EN527" s="61"/>
      <c r="EO527" s="70"/>
      <c r="EP527" s="70"/>
      <c r="EQ527" s="60"/>
      <c r="ER527" s="61"/>
      <c r="ES527" s="70"/>
      <c r="ET527" s="70"/>
      <c r="EU527" s="60"/>
      <c r="EV527" s="61"/>
      <c r="EW527" s="70"/>
      <c r="EX527" s="70"/>
      <c r="EY527" s="60"/>
      <c r="EZ527" s="61"/>
      <c r="FA527" s="70"/>
      <c r="FB527" s="70"/>
      <c r="FC527" s="60"/>
      <c r="FD527" s="61"/>
      <c r="FE527" s="70"/>
      <c r="FF527" s="70"/>
      <c r="FG527" s="60"/>
      <c r="FH527" s="61"/>
      <c r="FI527" s="70"/>
      <c r="FJ527" s="70"/>
      <c r="FK527" s="60"/>
      <c r="FL527" s="61"/>
      <c r="FM527" s="70"/>
      <c r="FN527" s="70"/>
      <c r="FO527" s="60"/>
      <c r="FP527" s="61"/>
      <c r="FQ527" s="70"/>
      <c r="FR527" s="70"/>
      <c r="FS527" s="60"/>
      <c r="FT527" s="61"/>
      <c r="FU527" s="70"/>
      <c r="FV527" s="70"/>
      <c r="FW527" s="60"/>
      <c r="FX527" s="61"/>
      <c r="FY527" s="70"/>
      <c r="FZ527" s="70"/>
      <c r="GA527" s="60"/>
      <c r="GB527" s="61"/>
      <c r="GC527" s="70"/>
      <c r="GD527" s="70"/>
      <c r="GE527" s="60"/>
      <c r="GF527" s="61"/>
      <c r="GG527" s="70"/>
      <c r="GH527" s="70"/>
      <c r="GI527" s="60"/>
      <c r="GJ527" s="61"/>
      <c r="GK527" s="70"/>
      <c r="GL527" s="70"/>
      <c r="GM527" s="60"/>
      <c r="GN527" s="61"/>
      <c r="GO527" s="70"/>
      <c r="GP527" s="70"/>
      <c r="GQ527" s="60"/>
      <c r="GR527" s="61"/>
      <c r="GS527" s="70"/>
      <c r="GT527" s="70"/>
      <c r="GU527" s="60"/>
      <c r="GV527" s="61"/>
      <c r="GW527" s="70"/>
      <c r="GX527" s="70"/>
      <c r="GY527" s="60"/>
      <c r="GZ527" s="61"/>
      <c r="HA527" s="70"/>
      <c r="HB527" s="70"/>
      <c r="HC527" s="60"/>
      <c r="HD527" s="61"/>
      <c r="HE527" s="70"/>
      <c r="HF527" s="70"/>
      <c r="HG527" s="60"/>
      <c r="HH527" s="61"/>
      <c r="HI527" s="70"/>
      <c r="HJ527" s="70"/>
      <c r="HK527" s="60"/>
      <c r="HL527" s="61"/>
      <c r="HM527" s="70"/>
      <c r="HN527" s="70"/>
      <c r="HO527" s="60"/>
      <c r="HP527" s="61"/>
      <c r="HQ527" s="70"/>
      <c r="HR527" s="70"/>
      <c r="HS527" s="60"/>
      <c r="HT527" s="61"/>
      <c r="HU527" s="70"/>
      <c r="HV527" s="70"/>
      <c r="HW527" s="60"/>
      <c r="HX527" s="61"/>
      <c r="HY527" s="70"/>
      <c r="HZ527" s="70"/>
      <c r="IA527" s="60"/>
      <c r="IB527" s="61"/>
      <c r="IC527" s="70"/>
      <c r="ID527" s="70"/>
      <c r="IE527" s="60"/>
      <c r="IF527" s="61"/>
      <c r="IG527" s="70"/>
      <c r="IH527" s="70"/>
      <c r="II527" s="60"/>
      <c r="IJ527" s="61"/>
      <c r="IK527" s="70"/>
      <c r="IL527" s="70"/>
      <c r="IM527" s="60"/>
      <c r="IN527" s="61"/>
      <c r="IO527" s="70"/>
      <c r="IP527" s="70"/>
      <c r="IQ527" s="60"/>
      <c r="IR527" s="61"/>
      <c r="IS527" s="70"/>
      <c r="IT527" s="70"/>
      <c r="IU527" s="60"/>
      <c r="IV527" s="61"/>
      <c r="IW527" s="70"/>
      <c r="IX527" s="70"/>
      <c r="IY527" s="60"/>
      <c r="IZ527" s="61"/>
      <c r="JA527" s="70"/>
      <c r="JB527" s="70"/>
      <c r="JC527" s="60"/>
      <c r="JD527" s="61"/>
      <c r="JE527" s="70"/>
      <c r="JF527" s="70"/>
      <c r="JG527" s="60"/>
      <c r="JH527" s="61"/>
      <c r="JI527" s="70"/>
      <c r="JJ527" s="70"/>
      <c r="JK527" s="60"/>
      <c r="JL527" s="61"/>
      <c r="JM527" s="70"/>
      <c r="JN527" s="70"/>
      <c r="JO527" s="60"/>
      <c r="JP527" s="61"/>
      <c r="JQ527" s="70"/>
      <c r="JR527" s="70"/>
      <c r="JS527" s="60"/>
      <c r="JT527" s="61"/>
      <c r="JU527" s="70"/>
      <c r="JV527" s="70"/>
      <c r="JW527" s="60"/>
      <c r="JX527" s="61"/>
      <c r="JY527" s="70"/>
      <c r="JZ527" s="70"/>
      <c r="KA527" s="60"/>
      <c r="KB527" s="61"/>
      <c r="KC527" s="70"/>
      <c r="KD527" s="70"/>
      <c r="KE527" s="60"/>
      <c r="KF527" s="61"/>
      <c r="KG527" s="70"/>
      <c r="KH527" s="70"/>
      <c r="KI527" s="60"/>
      <c r="KJ527" s="61"/>
      <c r="KK527" s="70"/>
      <c r="KL527" s="70"/>
      <c r="KM527" s="60"/>
      <c r="KN527" s="61"/>
      <c r="KO527" s="70"/>
      <c r="KP527" s="70"/>
      <c r="KQ527" s="60"/>
      <c r="KR527" s="61"/>
      <c r="KS527" s="70"/>
      <c r="KT527" s="70"/>
      <c r="KU527" s="60"/>
      <c r="KV527" s="61"/>
      <c r="KW527" s="70"/>
      <c r="KX527" s="70"/>
      <c r="KY527" s="60"/>
      <c r="KZ527" s="61"/>
      <c r="LA527" s="70"/>
      <c r="LB527" s="70"/>
      <c r="LC527" s="60"/>
      <c r="LD527" s="61"/>
      <c r="LE527" s="70"/>
      <c r="LF527" s="70"/>
      <c r="LG527" s="60"/>
      <c r="LH527" s="61"/>
      <c r="LI527" s="70"/>
      <c r="LJ527" s="70"/>
      <c r="LK527" s="60"/>
      <c r="LL527" s="61"/>
      <c r="LM527" s="70"/>
      <c r="LN527" s="70"/>
      <c r="LO527" s="60"/>
      <c r="LP527" s="61"/>
      <c r="LQ527" s="70"/>
      <c r="LR527" s="70"/>
      <c r="LS527" s="60"/>
      <c r="LT527" s="61"/>
      <c r="LU527" s="70"/>
      <c r="LV527" s="70"/>
      <c r="LW527" s="60"/>
      <c r="LX527" s="61"/>
      <c r="LY527" s="70"/>
      <c r="LZ527" s="70"/>
      <c r="MA527" s="60"/>
      <c r="MB527" s="61"/>
      <c r="MC527" s="70"/>
      <c r="MD527" s="70"/>
      <c r="ME527" s="60"/>
      <c r="MF527" s="61"/>
      <c r="MG527" s="70"/>
      <c r="MH527" s="70"/>
      <c r="MI527" s="60"/>
      <c r="MJ527" s="61"/>
      <c r="MK527" s="70"/>
      <c r="ML527" s="70"/>
      <c r="MM527" s="60"/>
      <c r="MN527" s="61"/>
      <c r="MO527" s="70"/>
      <c r="MP527" s="70"/>
      <c r="MQ527" s="60"/>
      <c r="MR527" s="61"/>
      <c r="MS527" s="70"/>
      <c r="MT527" s="70"/>
      <c r="MU527" s="60"/>
      <c r="MV527" s="61"/>
      <c r="MW527" s="70"/>
      <c r="MX527" s="70"/>
      <c r="MY527" s="60"/>
      <c r="MZ527" s="61"/>
      <c r="NA527" s="70"/>
      <c r="NB527" s="70"/>
      <c r="NC527" s="60"/>
      <c r="ND527" s="61"/>
      <c r="NE527" s="70"/>
      <c r="NF527" s="70"/>
      <c r="NG527" s="60"/>
      <c r="NH527" s="61"/>
      <c r="NI527" s="70"/>
      <c r="NJ527" s="70"/>
      <c r="NK527" s="60"/>
      <c r="NL527" s="61"/>
      <c r="NM527" s="70"/>
      <c r="NN527" s="70"/>
      <c r="NO527" s="60"/>
      <c r="NP527" s="61"/>
      <c r="NQ527" s="70"/>
      <c r="NR527" s="70"/>
      <c r="NS527" s="60"/>
      <c r="NT527" s="61"/>
      <c r="NU527" s="70"/>
      <c r="NV527" s="70"/>
      <c r="NW527" s="60"/>
      <c r="NX527" s="61"/>
      <c r="NY527" s="70"/>
      <c r="NZ527" s="70"/>
      <c r="OA527" s="60"/>
      <c r="OB527" s="61"/>
      <c r="OC527" s="70"/>
      <c r="OD527" s="70"/>
      <c r="OE527" s="60"/>
      <c r="OF527" s="61"/>
      <c r="OG527" s="70"/>
      <c r="OH527" s="70"/>
      <c r="OI527" s="60"/>
      <c r="OJ527" s="61"/>
      <c r="OK527" s="70"/>
      <c r="OL527" s="70"/>
      <c r="OM527" s="60"/>
      <c r="ON527" s="61"/>
      <c r="OO527" s="70"/>
      <c r="OP527" s="70"/>
      <c r="OQ527" s="60"/>
      <c r="OR527" s="61"/>
      <c r="OS527" s="70"/>
      <c r="OT527" s="70"/>
      <c r="OU527" s="60"/>
      <c r="OV527" s="61"/>
      <c r="OW527" s="70"/>
      <c r="OX527" s="70"/>
      <c r="OY527" s="60"/>
      <c r="OZ527" s="61"/>
      <c r="PA527" s="70"/>
      <c r="PB527" s="70"/>
      <c r="PC527" s="60"/>
      <c r="PD527" s="61"/>
      <c r="PE527" s="70"/>
      <c r="PF527" s="70"/>
      <c r="PG527" s="60"/>
      <c r="PH527" s="61"/>
      <c r="PI527" s="70"/>
      <c r="PJ527" s="70"/>
      <c r="PK527" s="60"/>
      <c r="PL527" s="61"/>
      <c r="PM527" s="70"/>
      <c r="PN527" s="70"/>
      <c r="PO527" s="60"/>
      <c r="PP527" s="61"/>
      <c r="PQ527" s="70"/>
      <c r="PR527" s="70"/>
      <c r="PS527" s="60"/>
      <c r="PT527" s="61"/>
      <c r="PU527" s="70"/>
      <c r="PV527" s="70"/>
      <c r="PW527" s="60"/>
      <c r="PX527" s="61"/>
      <c r="PY527" s="70"/>
      <c r="PZ527" s="70"/>
      <c r="QA527" s="60"/>
      <c r="QB527" s="61"/>
      <c r="QC527" s="70"/>
      <c r="QD527" s="70"/>
      <c r="QE527" s="60"/>
      <c r="QF527" s="61"/>
      <c r="QG527" s="70"/>
      <c r="QH527" s="70"/>
      <c r="QI527" s="60"/>
      <c r="QJ527" s="61"/>
      <c r="QK527" s="70"/>
      <c r="QL527" s="70"/>
      <c r="QM527" s="60"/>
      <c r="QN527" s="61"/>
      <c r="QO527" s="70"/>
      <c r="QP527" s="70"/>
      <c r="QQ527" s="60"/>
      <c r="QR527" s="61"/>
      <c r="QS527" s="70"/>
      <c r="QT527" s="70"/>
      <c r="QU527" s="60"/>
      <c r="QV527" s="61"/>
      <c r="QW527" s="70"/>
      <c r="QX527" s="70"/>
      <c r="QY527" s="60"/>
      <c r="QZ527" s="61"/>
      <c r="RA527" s="70"/>
      <c r="RB527" s="70"/>
      <c r="RC527" s="60"/>
      <c r="RD527" s="61"/>
      <c r="RE527" s="70"/>
      <c r="RF527" s="70"/>
      <c r="RG527" s="60"/>
      <c r="RH527" s="61"/>
      <c r="RI527" s="70"/>
      <c r="RJ527" s="70"/>
      <c r="RK527" s="60"/>
      <c r="RL527" s="61"/>
      <c r="RM527" s="70"/>
      <c r="RN527" s="70"/>
      <c r="RO527" s="60"/>
      <c r="RP527" s="61"/>
      <c r="RQ527" s="70"/>
      <c r="RR527" s="70"/>
      <c r="RS527" s="60"/>
      <c r="RT527" s="61"/>
      <c r="RU527" s="70"/>
      <c r="RV527" s="70"/>
      <c r="RW527" s="60"/>
      <c r="RX527" s="61"/>
      <c r="RY527" s="70"/>
      <c r="RZ527" s="70"/>
      <c r="SA527" s="60"/>
      <c r="SB527" s="61"/>
      <c r="SC527" s="70"/>
      <c r="SD527" s="70"/>
      <c r="SE527" s="60"/>
      <c r="SF527" s="61"/>
      <c r="SG527" s="70"/>
      <c r="SH527" s="70"/>
      <c r="SI527" s="60"/>
      <c r="SJ527" s="61"/>
      <c r="SK527" s="70"/>
      <c r="SL527" s="70"/>
      <c r="SM527" s="60"/>
      <c r="SN527" s="61"/>
      <c r="SO527" s="70"/>
      <c r="SP527" s="70"/>
      <c r="SQ527" s="60"/>
      <c r="SR527" s="61"/>
      <c r="SS527" s="70"/>
      <c r="ST527" s="70"/>
      <c r="SU527" s="60"/>
      <c r="SV527" s="61"/>
      <c r="SW527" s="70"/>
      <c r="SX527" s="70"/>
      <c r="SY527" s="60"/>
      <c r="SZ527" s="61"/>
      <c r="TA527" s="70"/>
      <c r="TB527" s="70"/>
      <c r="TC527" s="60"/>
      <c r="TD527" s="61"/>
      <c r="TE527" s="70"/>
      <c r="TF527" s="70"/>
      <c r="TG527" s="60"/>
      <c r="TH527" s="61"/>
      <c r="TI527" s="70"/>
      <c r="TJ527" s="70"/>
      <c r="TK527" s="60"/>
      <c r="TL527" s="61"/>
      <c r="TM527" s="70"/>
      <c r="TN527" s="70"/>
      <c r="TO527" s="60"/>
      <c r="TP527" s="61"/>
      <c r="TQ527" s="70"/>
      <c r="TR527" s="70"/>
      <c r="TS527" s="60"/>
      <c r="TT527" s="61"/>
      <c r="TU527" s="70"/>
      <c r="TV527" s="70"/>
      <c r="TW527" s="60"/>
      <c r="TX527" s="61"/>
      <c r="TY527" s="70"/>
      <c r="TZ527" s="70"/>
      <c r="UA527" s="60"/>
      <c r="UB527" s="61"/>
      <c r="UC527" s="70"/>
      <c r="UD527" s="70"/>
      <c r="UE527" s="60"/>
      <c r="UF527" s="61"/>
      <c r="UG527" s="70"/>
      <c r="UH527" s="70"/>
      <c r="UI527" s="60"/>
      <c r="UJ527" s="61"/>
      <c r="UK527" s="70"/>
      <c r="UL527" s="70"/>
      <c r="UM527" s="60"/>
      <c r="UN527" s="61"/>
      <c r="UO527" s="70"/>
      <c r="UP527" s="70"/>
      <c r="UQ527" s="60"/>
      <c r="UR527" s="61"/>
      <c r="US527" s="70"/>
      <c r="UT527" s="70"/>
      <c r="UU527" s="60"/>
      <c r="UV527" s="61"/>
      <c r="UW527" s="70"/>
      <c r="UX527" s="70"/>
      <c r="UY527" s="60"/>
      <c r="UZ527" s="61"/>
      <c r="VA527" s="70"/>
      <c r="VB527" s="70"/>
      <c r="VC527" s="60"/>
      <c r="VD527" s="61"/>
      <c r="VE527" s="70"/>
      <c r="VF527" s="70"/>
      <c r="VG527" s="60"/>
      <c r="VH527" s="61"/>
      <c r="VI527" s="70"/>
      <c r="VJ527" s="70"/>
      <c r="VK527" s="60"/>
      <c r="VL527" s="61"/>
      <c r="VM527" s="70"/>
      <c r="VN527" s="70"/>
      <c r="VO527" s="60"/>
      <c r="VP527" s="61"/>
      <c r="VQ527" s="70"/>
      <c r="VR527" s="70"/>
      <c r="VS527" s="60"/>
      <c r="VT527" s="61"/>
      <c r="VU527" s="70"/>
      <c r="VV527" s="70"/>
      <c r="VW527" s="60"/>
      <c r="VX527" s="61"/>
      <c r="VY527" s="70"/>
      <c r="VZ527" s="70"/>
      <c r="WA527" s="60"/>
      <c r="WB527" s="61"/>
      <c r="WC527" s="70"/>
      <c r="WD527" s="70"/>
      <c r="WE527" s="60"/>
      <c r="WF527" s="61"/>
      <c r="WG527" s="70"/>
      <c r="WH527" s="70"/>
      <c r="WI527" s="60"/>
      <c r="WJ527" s="61"/>
      <c r="WK527" s="70"/>
      <c r="WL527" s="70"/>
      <c r="WM527" s="60"/>
      <c r="WN527" s="61"/>
      <c r="WO527" s="70"/>
      <c r="WP527" s="70"/>
      <c r="WQ527" s="60"/>
      <c r="WR527" s="61"/>
      <c r="WS527" s="70"/>
      <c r="WT527" s="70"/>
      <c r="WU527" s="60"/>
      <c r="WV527" s="61"/>
      <c r="WW527" s="70"/>
      <c r="WX527" s="70"/>
      <c r="WY527" s="60"/>
      <c r="WZ527" s="61"/>
      <c r="XA527" s="70"/>
      <c r="XB527" s="70"/>
      <c r="XC527" s="60"/>
      <c r="XD527" s="61"/>
      <c r="XE527" s="70"/>
      <c r="XF527" s="70"/>
      <c r="XG527" s="60"/>
      <c r="XH527" s="61"/>
      <c r="XI527" s="70"/>
      <c r="XJ527" s="70"/>
      <c r="XK527" s="60"/>
      <c r="XL527" s="61"/>
      <c r="XM527" s="70"/>
      <c r="XN527" s="70"/>
      <c r="XO527" s="60"/>
      <c r="XP527" s="61"/>
      <c r="XQ527" s="70"/>
      <c r="XR527" s="70"/>
      <c r="XS527" s="60"/>
      <c r="XT527" s="61"/>
      <c r="XU527" s="70"/>
      <c r="XV527" s="70"/>
      <c r="XW527" s="60"/>
      <c r="XX527" s="61"/>
      <c r="XY527" s="70"/>
      <c r="XZ527" s="70"/>
      <c r="YA527" s="60"/>
      <c r="YB527" s="61"/>
      <c r="YC527" s="70"/>
      <c r="YD527" s="70"/>
      <c r="YE527" s="60"/>
      <c r="YF527" s="61"/>
      <c r="YG527" s="70"/>
      <c r="YH527" s="70"/>
      <c r="YI527" s="60"/>
      <c r="YJ527" s="61"/>
      <c r="YK527" s="70"/>
      <c r="YL527" s="70"/>
      <c r="YM527" s="60"/>
      <c r="YN527" s="61"/>
      <c r="YO527" s="70"/>
      <c r="YP527" s="70"/>
      <c r="YQ527" s="60"/>
      <c r="YR527" s="61"/>
      <c r="YS527" s="70"/>
      <c r="YT527" s="70"/>
      <c r="YU527" s="60"/>
      <c r="YV527" s="61"/>
      <c r="YW527" s="70"/>
      <c r="YX527" s="70"/>
      <c r="YY527" s="60"/>
      <c r="YZ527" s="61"/>
      <c r="ZA527" s="70"/>
      <c r="ZB527" s="70"/>
      <c r="ZC527" s="60"/>
      <c r="ZD527" s="61"/>
      <c r="ZE527" s="70"/>
      <c r="ZF527" s="70"/>
      <c r="ZG527" s="60"/>
      <c r="ZH527" s="61"/>
      <c r="ZI527" s="70"/>
      <c r="ZJ527" s="70"/>
      <c r="ZK527" s="60"/>
      <c r="ZL527" s="61"/>
      <c r="ZM527" s="70"/>
      <c r="ZN527" s="70"/>
      <c r="ZO527" s="60"/>
      <c r="ZP527" s="61"/>
      <c r="ZQ527" s="70"/>
      <c r="ZR527" s="70"/>
      <c r="ZS527" s="60"/>
      <c r="ZT527" s="61"/>
      <c r="ZU527" s="70"/>
      <c r="ZV527" s="70"/>
      <c r="ZW527" s="60"/>
      <c r="ZX527" s="61"/>
      <c r="ZY527" s="70"/>
      <c r="ZZ527" s="70"/>
      <c r="AAA527" s="60"/>
      <c r="AAB527" s="61"/>
      <c r="AAC527" s="70"/>
      <c r="AAD527" s="70"/>
      <c r="AAE527" s="60"/>
      <c r="AAF527" s="61"/>
      <c r="AAG527" s="70"/>
      <c r="AAH527" s="70"/>
      <c r="AAI527" s="60"/>
      <c r="AAJ527" s="61"/>
      <c r="AAK527" s="70"/>
      <c r="AAL527" s="70"/>
      <c r="AAM527" s="60"/>
      <c r="AAN527" s="61"/>
      <c r="AAO527" s="70"/>
      <c r="AAP527" s="70"/>
      <c r="AAQ527" s="60"/>
      <c r="AAR527" s="61"/>
      <c r="AAS527" s="70"/>
      <c r="AAT527" s="70"/>
      <c r="AAU527" s="60"/>
      <c r="AAV527" s="61"/>
      <c r="AAW527" s="70"/>
      <c r="AAX527" s="70"/>
      <c r="AAY527" s="60"/>
      <c r="AAZ527" s="61"/>
      <c r="ABA527" s="70"/>
      <c r="ABB527" s="70"/>
      <c r="ABC527" s="60"/>
      <c r="ABD527" s="61"/>
      <c r="ABE527" s="70"/>
      <c r="ABF527" s="70"/>
      <c r="ABG527" s="60"/>
      <c r="ABH527" s="61"/>
      <c r="ABI527" s="70"/>
      <c r="ABJ527" s="70"/>
      <c r="ABK527" s="60"/>
      <c r="ABL527" s="61"/>
      <c r="ABM527" s="70"/>
      <c r="ABN527" s="70"/>
      <c r="ABO527" s="60"/>
      <c r="ABP527" s="61"/>
      <c r="ABQ527" s="70"/>
      <c r="ABR527" s="70"/>
      <c r="ABS527" s="60"/>
      <c r="ABT527" s="61"/>
      <c r="ABU527" s="70"/>
      <c r="ABV527" s="70"/>
      <c r="ABW527" s="60"/>
      <c r="ABX527" s="61"/>
      <c r="ABY527" s="70"/>
      <c r="ABZ527" s="70"/>
      <c r="ACA527" s="60"/>
      <c r="ACB527" s="61"/>
      <c r="ACC527" s="70"/>
      <c r="ACD527" s="70"/>
      <c r="ACE527" s="60"/>
      <c r="ACF527" s="61"/>
      <c r="ACG527" s="70"/>
      <c r="ACH527" s="70"/>
      <c r="ACI527" s="60"/>
      <c r="ACJ527" s="61"/>
      <c r="ACK527" s="70"/>
      <c r="ACL527" s="70"/>
      <c r="ACM527" s="60"/>
      <c r="ACN527" s="61"/>
      <c r="ACO527" s="70"/>
      <c r="ACP527" s="70"/>
      <c r="ACQ527" s="60"/>
      <c r="ACR527" s="61"/>
      <c r="ACS527" s="70"/>
      <c r="ACT527" s="70"/>
      <c r="ACU527" s="60"/>
      <c r="ACV527" s="61"/>
      <c r="ACW527" s="70"/>
      <c r="ACX527" s="70"/>
      <c r="ACY527" s="60"/>
      <c r="ACZ527" s="61"/>
      <c r="ADA527" s="70"/>
      <c r="ADB527" s="70"/>
      <c r="ADC527" s="60"/>
      <c r="ADD527" s="61"/>
      <c r="ADE527" s="70"/>
      <c r="ADF527" s="70"/>
      <c r="ADG527" s="60"/>
      <c r="ADH527" s="61"/>
      <c r="ADI527" s="70"/>
      <c r="ADJ527" s="70"/>
      <c r="ADK527" s="60"/>
      <c r="ADL527" s="61"/>
      <c r="ADM527" s="70"/>
      <c r="ADN527" s="70"/>
      <c r="ADO527" s="60"/>
      <c r="ADP527" s="61"/>
      <c r="ADQ527" s="70"/>
      <c r="ADR527" s="70"/>
      <c r="ADS527" s="60"/>
      <c r="ADT527" s="61"/>
      <c r="ADU527" s="70"/>
      <c r="ADV527" s="70"/>
      <c r="ADW527" s="60"/>
      <c r="ADX527" s="61"/>
      <c r="ADY527" s="70"/>
      <c r="ADZ527" s="70"/>
      <c r="AEA527" s="60"/>
      <c r="AEB527" s="61"/>
      <c r="AEC527" s="70"/>
      <c r="AED527" s="70"/>
      <c r="AEE527" s="60"/>
      <c r="AEF527" s="61"/>
      <c r="AEG527" s="70"/>
      <c r="AEH527" s="70"/>
      <c r="AEI527" s="60"/>
      <c r="AEJ527" s="61"/>
      <c r="AEK527" s="70"/>
      <c r="AEL527" s="70"/>
      <c r="AEM527" s="60"/>
      <c r="AEN527" s="61"/>
      <c r="AEO527" s="70"/>
      <c r="AEP527" s="70"/>
      <c r="AEQ527" s="60"/>
      <c r="AER527" s="61"/>
      <c r="AES527" s="70"/>
      <c r="AET527" s="70"/>
      <c r="AEU527" s="60"/>
      <c r="AEV527" s="61"/>
      <c r="AEW527" s="70"/>
      <c r="AEX527" s="70"/>
      <c r="AEY527" s="60"/>
      <c r="AEZ527" s="61"/>
      <c r="AFA527" s="70"/>
      <c r="AFB527" s="70"/>
      <c r="AFC527" s="60"/>
      <c r="AFD527" s="61"/>
      <c r="AFE527" s="70"/>
      <c r="AFF527" s="70"/>
      <c r="AFG527" s="60"/>
      <c r="AFH527" s="61"/>
      <c r="AFI527" s="70"/>
      <c r="AFJ527" s="70"/>
      <c r="AFK527" s="60"/>
      <c r="AFL527" s="61"/>
      <c r="AFM527" s="70"/>
      <c r="AFN527" s="70"/>
      <c r="AFO527" s="60"/>
      <c r="AFP527" s="61"/>
      <c r="AFQ527" s="70"/>
      <c r="AFR527" s="70"/>
      <c r="AFS527" s="60"/>
      <c r="AFT527" s="61"/>
      <c r="AFU527" s="70"/>
      <c r="AFV527" s="70"/>
      <c r="AFW527" s="60"/>
      <c r="AFX527" s="61"/>
      <c r="AFY527" s="70"/>
      <c r="AFZ527" s="70"/>
      <c r="AGA527" s="60"/>
      <c r="AGB527" s="61"/>
      <c r="AGC527" s="70"/>
      <c r="AGD527" s="70"/>
      <c r="AGE527" s="60"/>
      <c r="AGF527" s="61"/>
      <c r="AGG527" s="70"/>
      <c r="AGH527" s="70"/>
      <c r="AGI527" s="60"/>
      <c r="AGJ527" s="61"/>
      <c r="AGK527" s="70"/>
      <c r="AGL527" s="70"/>
      <c r="AGM527" s="60"/>
      <c r="AGN527" s="61"/>
      <c r="AGO527" s="70"/>
      <c r="AGP527" s="70"/>
      <c r="AGQ527" s="60"/>
      <c r="AGR527" s="61"/>
      <c r="AGS527" s="70"/>
      <c r="AGT527" s="70"/>
      <c r="AGU527" s="60"/>
      <c r="AGV527" s="61"/>
      <c r="AGW527" s="70"/>
      <c r="AGX527" s="70"/>
      <c r="AGY527" s="60"/>
      <c r="AGZ527" s="61"/>
      <c r="AHA527" s="70"/>
      <c r="AHB527" s="70"/>
      <c r="AHC527" s="60"/>
      <c r="AHD527" s="61"/>
      <c r="AHE527" s="70"/>
      <c r="AHF527" s="70"/>
      <c r="AHG527" s="60"/>
      <c r="AHH527" s="61"/>
      <c r="AHI527" s="70"/>
      <c r="AHJ527" s="70"/>
      <c r="AHK527" s="60"/>
      <c r="AHL527" s="61"/>
      <c r="AHM527" s="70"/>
      <c r="AHN527" s="70"/>
      <c r="AHO527" s="60"/>
      <c r="AHP527" s="61"/>
      <c r="AHQ527" s="70"/>
      <c r="AHR527" s="70"/>
      <c r="AHS527" s="60"/>
      <c r="AHT527" s="61"/>
      <c r="AHU527" s="70"/>
      <c r="AHV527" s="70"/>
      <c r="AHW527" s="60"/>
      <c r="AHX527" s="61"/>
      <c r="AHY527" s="70"/>
      <c r="AHZ527" s="70"/>
      <c r="AIA527" s="60"/>
      <c r="AIB527" s="61"/>
      <c r="AIC527" s="70"/>
      <c r="AID527" s="70"/>
      <c r="AIE527" s="60"/>
      <c r="AIF527" s="61"/>
      <c r="AIG527" s="70"/>
      <c r="AIH527" s="70"/>
      <c r="AII527" s="60"/>
      <c r="AIJ527" s="61"/>
      <c r="AIK527" s="70"/>
      <c r="AIL527" s="70"/>
      <c r="AIM527" s="60"/>
      <c r="AIN527" s="61"/>
      <c r="AIO527" s="70"/>
      <c r="AIP527" s="70"/>
      <c r="AIQ527" s="60"/>
      <c r="AIR527" s="61"/>
      <c r="AIS527" s="70"/>
      <c r="AIT527" s="70"/>
      <c r="AIU527" s="60"/>
      <c r="AIV527" s="61"/>
      <c r="AIW527" s="70"/>
      <c r="AIX527" s="70"/>
      <c r="AIY527" s="60"/>
      <c r="AIZ527" s="61"/>
      <c r="AJA527" s="70"/>
      <c r="AJB527" s="70"/>
      <c r="AJC527" s="60"/>
      <c r="AJD527" s="61"/>
      <c r="AJE527" s="70"/>
      <c r="AJF527" s="70"/>
      <c r="AJG527" s="60"/>
      <c r="AJH527" s="61"/>
      <c r="AJI527" s="70"/>
      <c r="AJJ527" s="70"/>
      <c r="AJK527" s="60"/>
      <c r="AJL527" s="61"/>
      <c r="AJM527" s="70"/>
      <c r="AJN527" s="70"/>
      <c r="AJO527" s="60"/>
      <c r="AJP527" s="61"/>
      <c r="AJQ527" s="70"/>
      <c r="AJR527" s="70"/>
      <c r="AJS527" s="60"/>
      <c r="AJT527" s="61"/>
      <c r="AJU527" s="70"/>
      <c r="AJV527" s="70"/>
      <c r="AJW527" s="60"/>
      <c r="AJX527" s="61"/>
      <c r="AJY527" s="70"/>
      <c r="AJZ527" s="70"/>
      <c r="AKA527" s="60"/>
      <c r="AKB527" s="61"/>
      <c r="AKC527" s="70"/>
      <c r="AKD527" s="70"/>
      <c r="AKE527" s="60"/>
      <c r="AKF527" s="61"/>
      <c r="AKG527" s="70"/>
      <c r="AKH527" s="70"/>
      <c r="AKI527" s="60"/>
      <c r="AKJ527" s="61"/>
      <c r="AKK527" s="70"/>
      <c r="AKL527" s="70"/>
      <c r="AKM527" s="60"/>
      <c r="AKN527" s="61"/>
      <c r="AKO527" s="70"/>
      <c r="AKP527" s="70"/>
      <c r="AKQ527" s="60"/>
      <c r="AKR527" s="61"/>
      <c r="AKS527" s="70"/>
      <c r="AKT527" s="70"/>
      <c r="AKU527" s="60"/>
      <c r="AKV527" s="61"/>
      <c r="AKW527" s="70"/>
      <c r="AKX527" s="70"/>
      <c r="AKY527" s="60"/>
      <c r="AKZ527" s="61"/>
      <c r="ALA527" s="70"/>
      <c r="ALB527" s="70"/>
      <c r="ALC527" s="60"/>
      <c r="ALD527" s="61"/>
      <c r="ALE527" s="70"/>
      <c r="ALF527" s="70"/>
      <c r="ALG527" s="60"/>
      <c r="ALH527" s="61"/>
      <c r="ALI527" s="70"/>
      <c r="ALJ527" s="70"/>
      <c r="ALK527" s="60"/>
      <c r="ALL527" s="61"/>
      <c r="ALM527" s="70"/>
      <c r="ALN527" s="70"/>
      <c r="ALO527" s="60"/>
      <c r="ALP527" s="61"/>
      <c r="ALQ527" s="70"/>
      <c r="ALR527" s="70"/>
      <c r="ALS527" s="60"/>
      <c r="ALT527" s="61"/>
      <c r="ALU527" s="70"/>
      <c r="ALV527" s="70"/>
      <c r="ALW527" s="60"/>
      <c r="ALX527" s="61"/>
      <c r="ALY527" s="70"/>
      <c r="ALZ527" s="70"/>
      <c r="AMA527" s="60"/>
      <c r="AMB527" s="61"/>
      <c r="AMC527" s="70"/>
      <c r="AMD527" s="70"/>
      <c r="AME527" s="60"/>
      <c r="AMF527" s="61"/>
      <c r="AMG527" s="70"/>
      <c r="AMH527" s="70"/>
      <c r="AMI527" s="60"/>
      <c r="AMJ527" s="61"/>
      <c r="AMK527" s="70"/>
      <c r="AML527" s="70"/>
      <c r="AMM527" s="60"/>
      <c r="AMN527" s="61"/>
      <c r="AMO527" s="70"/>
      <c r="AMP527" s="70"/>
      <c r="AMQ527" s="60"/>
      <c r="AMR527" s="61"/>
      <c r="AMS527" s="70"/>
      <c r="AMT527" s="70"/>
      <c r="AMU527" s="60"/>
      <c r="AMV527" s="61"/>
      <c r="AMW527" s="70"/>
      <c r="AMX527" s="70"/>
      <c r="AMY527" s="60"/>
      <c r="AMZ527" s="61"/>
      <c r="ANA527" s="70"/>
      <c r="ANB527" s="70"/>
      <c r="ANC527" s="60"/>
      <c r="AND527" s="61"/>
      <c r="ANE527" s="70"/>
      <c r="ANF527" s="70"/>
      <c r="ANG527" s="60"/>
      <c r="ANH527" s="61"/>
      <c r="ANI527" s="70"/>
      <c r="ANJ527" s="70"/>
      <c r="ANK527" s="60"/>
      <c r="ANL527" s="61"/>
      <c r="ANM527" s="70"/>
      <c r="ANN527" s="70"/>
      <c r="ANO527" s="60"/>
      <c r="ANP527" s="61"/>
      <c r="ANQ527" s="70"/>
      <c r="ANR527" s="70"/>
      <c r="ANS527" s="60"/>
      <c r="ANT527" s="61"/>
      <c r="ANU527" s="70"/>
      <c r="ANV527" s="70"/>
      <c r="ANW527" s="60"/>
      <c r="ANX527" s="61"/>
      <c r="ANY527" s="70"/>
      <c r="ANZ527" s="70"/>
      <c r="AOA527" s="60"/>
      <c r="AOB527" s="61"/>
      <c r="AOC527" s="70"/>
      <c r="AOD527" s="70"/>
      <c r="AOE527" s="60"/>
      <c r="AOF527" s="61"/>
      <c r="AOG527" s="70"/>
      <c r="AOH527" s="70"/>
      <c r="AOI527" s="60"/>
      <c r="AOJ527" s="61"/>
      <c r="AOK527" s="70"/>
      <c r="AOL527" s="70"/>
      <c r="AOM527" s="60"/>
      <c r="AON527" s="61"/>
      <c r="AOO527" s="70"/>
      <c r="AOP527" s="70"/>
      <c r="AOQ527" s="60"/>
      <c r="AOR527" s="61"/>
      <c r="AOS527" s="70"/>
      <c r="AOT527" s="70"/>
      <c r="AOU527" s="60"/>
      <c r="AOV527" s="61"/>
      <c r="AOW527" s="70"/>
      <c r="AOX527" s="70"/>
      <c r="AOY527" s="60"/>
      <c r="AOZ527" s="61"/>
      <c r="APA527" s="70"/>
      <c r="APB527" s="70"/>
      <c r="APC527" s="60"/>
      <c r="APD527" s="61"/>
      <c r="APE527" s="70"/>
      <c r="APF527" s="70"/>
      <c r="APG527" s="60"/>
      <c r="APH527" s="61"/>
      <c r="API527" s="70"/>
      <c r="APJ527" s="70"/>
      <c r="APK527" s="60"/>
      <c r="APL527" s="61"/>
      <c r="APM527" s="70"/>
      <c r="APN527" s="70"/>
      <c r="APO527" s="60"/>
      <c r="APP527" s="61"/>
      <c r="APQ527" s="70"/>
      <c r="APR527" s="70"/>
      <c r="APS527" s="60"/>
      <c r="APT527" s="61"/>
      <c r="APU527" s="70"/>
      <c r="APV527" s="70"/>
      <c r="APW527" s="60"/>
      <c r="APX527" s="61"/>
      <c r="APY527" s="70"/>
      <c r="APZ527" s="70"/>
      <c r="AQA527" s="60"/>
      <c r="AQB527" s="61"/>
      <c r="AQC527" s="70"/>
      <c r="AQD527" s="70"/>
      <c r="AQE527" s="60"/>
      <c r="AQF527" s="61"/>
      <c r="AQG527" s="70"/>
      <c r="AQH527" s="70"/>
      <c r="AQI527" s="60"/>
      <c r="AQJ527" s="61"/>
      <c r="AQK527" s="70"/>
      <c r="AQL527" s="70"/>
      <c r="AQM527" s="60"/>
      <c r="AQN527" s="61"/>
      <c r="AQO527" s="70"/>
      <c r="AQP527" s="70"/>
      <c r="AQQ527" s="60"/>
      <c r="AQR527" s="61"/>
      <c r="AQS527" s="70"/>
      <c r="AQT527" s="70"/>
      <c r="AQU527" s="60"/>
      <c r="AQV527" s="61"/>
      <c r="AQW527" s="70"/>
      <c r="AQX527" s="70"/>
      <c r="AQY527" s="60"/>
      <c r="AQZ527" s="61"/>
      <c r="ARA527" s="70"/>
      <c r="ARB527" s="70"/>
      <c r="ARC527" s="60"/>
      <c r="ARD527" s="61"/>
      <c r="ARE527" s="70"/>
      <c r="ARF527" s="70"/>
      <c r="ARG527" s="60"/>
      <c r="ARH527" s="61"/>
      <c r="ARI527" s="70"/>
      <c r="ARJ527" s="70"/>
      <c r="ARK527" s="60"/>
      <c r="ARL527" s="61"/>
      <c r="ARM527" s="70"/>
      <c r="ARN527" s="70"/>
      <c r="ARO527" s="60"/>
      <c r="ARP527" s="61"/>
      <c r="ARQ527" s="70"/>
      <c r="ARR527" s="70"/>
      <c r="ARS527" s="60"/>
      <c r="ART527" s="61"/>
      <c r="ARU527" s="70"/>
      <c r="ARV527" s="70"/>
      <c r="ARW527" s="60"/>
      <c r="ARX527" s="61"/>
      <c r="ARY527" s="70"/>
      <c r="ARZ527" s="70"/>
      <c r="ASA527" s="60"/>
      <c r="ASB527" s="61"/>
      <c r="ASC527" s="70"/>
      <c r="ASD527" s="70"/>
      <c r="ASE527" s="60"/>
      <c r="ASF527" s="61"/>
      <c r="ASG527" s="70"/>
      <c r="ASH527" s="70"/>
      <c r="ASI527" s="60"/>
      <c r="ASJ527" s="61"/>
      <c r="ASK527" s="70"/>
      <c r="ASL527" s="70"/>
      <c r="ASM527" s="60"/>
      <c r="ASN527" s="61"/>
      <c r="ASO527" s="70"/>
      <c r="ASP527" s="70"/>
      <c r="ASQ527" s="60"/>
      <c r="ASR527" s="61"/>
      <c r="ASS527" s="70"/>
      <c r="AST527" s="70"/>
      <c r="ASU527" s="60"/>
      <c r="ASV527" s="61"/>
      <c r="ASW527" s="70"/>
      <c r="ASX527" s="70"/>
      <c r="ASY527" s="60"/>
      <c r="ASZ527" s="61"/>
      <c r="ATA527" s="70"/>
      <c r="ATB527" s="70"/>
      <c r="ATC527" s="60"/>
      <c r="ATD527" s="61"/>
      <c r="ATE527" s="70"/>
      <c r="ATF527" s="70"/>
      <c r="ATG527" s="60"/>
      <c r="ATH527" s="61"/>
      <c r="ATI527" s="70"/>
      <c r="ATJ527" s="70"/>
      <c r="ATK527" s="60"/>
      <c r="ATL527" s="61"/>
      <c r="ATM527" s="70"/>
      <c r="ATN527" s="70"/>
      <c r="ATO527" s="60"/>
      <c r="ATP527" s="61"/>
      <c r="ATQ527" s="70"/>
      <c r="ATR527" s="70"/>
      <c r="ATS527" s="60"/>
      <c r="ATT527" s="61"/>
      <c r="ATU527" s="70"/>
      <c r="ATV527" s="70"/>
      <c r="ATW527" s="60"/>
      <c r="ATX527" s="61"/>
      <c r="ATY527" s="70"/>
      <c r="ATZ527" s="70"/>
      <c r="AUA527" s="60"/>
      <c r="AUB527" s="61"/>
      <c r="AUC527" s="70"/>
      <c r="AUD527" s="70"/>
      <c r="AUE527" s="60"/>
      <c r="AUF527" s="61"/>
      <c r="AUG527" s="70"/>
      <c r="AUH527" s="70"/>
      <c r="AUI527" s="60"/>
      <c r="AUJ527" s="61"/>
      <c r="AUK527" s="70"/>
      <c r="AUL527" s="70"/>
      <c r="AUM527" s="60"/>
      <c r="AUN527" s="61"/>
      <c r="AUO527" s="70"/>
      <c r="AUP527" s="70"/>
      <c r="AUQ527" s="60"/>
      <c r="AUR527" s="61"/>
      <c r="AUS527" s="70"/>
      <c r="AUT527" s="70"/>
      <c r="AUU527" s="60"/>
      <c r="AUV527" s="61"/>
      <c r="AUW527" s="70"/>
      <c r="AUX527" s="70"/>
      <c r="AUY527" s="60"/>
      <c r="AUZ527" s="61"/>
      <c r="AVA527" s="70"/>
      <c r="AVB527" s="70"/>
      <c r="AVC527" s="60"/>
      <c r="AVD527" s="61"/>
      <c r="AVE527" s="70"/>
      <c r="AVF527" s="70"/>
      <c r="AVG527" s="60"/>
      <c r="AVH527" s="61"/>
      <c r="AVI527" s="70"/>
      <c r="AVJ527" s="70"/>
      <c r="AVK527" s="60"/>
      <c r="AVL527" s="61"/>
      <c r="AVM527" s="70"/>
      <c r="AVN527" s="70"/>
      <c r="AVO527" s="60"/>
      <c r="AVP527" s="61"/>
      <c r="AVQ527" s="70"/>
      <c r="AVR527" s="70"/>
      <c r="AVS527" s="60"/>
      <c r="AVT527" s="61"/>
      <c r="AVU527" s="70"/>
      <c r="AVV527" s="70"/>
      <c r="AVW527" s="60"/>
      <c r="AVX527" s="61"/>
      <c r="AVY527" s="70"/>
      <c r="AVZ527" s="70"/>
      <c r="AWA527" s="60"/>
      <c r="AWB527" s="61"/>
      <c r="AWC527" s="70"/>
      <c r="AWD527" s="70"/>
      <c r="AWE527" s="60"/>
      <c r="AWF527" s="61"/>
      <c r="AWG527" s="70"/>
      <c r="AWH527" s="70"/>
      <c r="AWI527" s="60"/>
      <c r="AWJ527" s="61"/>
      <c r="AWK527" s="70"/>
      <c r="AWL527" s="70"/>
      <c r="AWM527" s="60"/>
      <c r="AWN527" s="61"/>
      <c r="AWO527" s="70"/>
      <c r="AWP527" s="70"/>
      <c r="AWQ527" s="60"/>
      <c r="AWR527" s="61"/>
      <c r="AWS527" s="70"/>
      <c r="AWT527" s="70"/>
      <c r="AWU527" s="60"/>
      <c r="AWV527" s="61"/>
      <c r="AWW527" s="70"/>
      <c r="AWX527" s="70"/>
      <c r="AWY527" s="60"/>
      <c r="AWZ527" s="61"/>
      <c r="AXA527" s="70"/>
      <c r="AXB527" s="70"/>
      <c r="AXC527" s="60"/>
      <c r="AXD527" s="61"/>
      <c r="AXE527" s="70"/>
      <c r="AXF527" s="70"/>
      <c r="AXG527" s="60"/>
      <c r="AXH527" s="61"/>
      <c r="AXI527" s="70"/>
      <c r="AXJ527" s="70"/>
      <c r="AXK527" s="60"/>
      <c r="AXL527" s="61"/>
      <c r="AXM527" s="70"/>
      <c r="AXN527" s="70"/>
      <c r="AXO527" s="60"/>
      <c r="AXP527" s="61"/>
      <c r="AXQ527" s="70"/>
      <c r="AXR527" s="70"/>
      <c r="AXS527" s="60"/>
      <c r="AXT527" s="61"/>
      <c r="AXU527" s="70"/>
      <c r="AXV527" s="70"/>
      <c r="AXW527" s="60"/>
      <c r="AXX527" s="61"/>
      <c r="AXY527" s="70"/>
      <c r="AXZ527" s="70"/>
      <c r="AYA527" s="60"/>
      <c r="AYB527" s="61"/>
      <c r="AYC527" s="70"/>
      <c r="AYD527" s="70"/>
      <c r="AYE527" s="60"/>
      <c r="AYF527" s="61"/>
      <c r="AYG527" s="70"/>
      <c r="AYH527" s="70"/>
      <c r="AYI527" s="60"/>
      <c r="AYJ527" s="61"/>
      <c r="AYK527" s="70"/>
      <c r="AYL527" s="70"/>
      <c r="AYM527" s="60"/>
      <c r="AYN527" s="61"/>
      <c r="AYO527" s="70"/>
      <c r="AYP527" s="70"/>
      <c r="AYQ527" s="60"/>
      <c r="AYR527" s="61"/>
      <c r="AYS527" s="70"/>
      <c r="AYT527" s="70"/>
      <c r="AYU527" s="60"/>
      <c r="AYV527" s="61"/>
      <c r="AYW527" s="70"/>
      <c r="AYX527" s="70"/>
      <c r="AYY527" s="60"/>
      <c r="AYZ527" s="61"/>
      <c r="AZA527" s="70"/>
      <c r="AZB527" s="70"/>
      <c r="AZC527" s="60"/>
      <c r="AZD527" s="61"/>
      <c r="AZE527" s="70"/>
      <c r="AZF527" s="70"/>
      <c r="AZG527" s="60"/>
      <c r="AZH527" s="61"/>
      <c r="AZI527" s="70"/>
      <c r="AZJ527" s="70"/>
      <c r="AZK527" s="60"/>
      <c r="AZL527" s="61"/>
      <c r="AZM527" s="70"/>
      <c r="AZN527" s="70"/>
      <c r="AZO527" s="60"/>
      <c r="AZP527" s="61"/>
      <c r="AZQ527" s="70"/>
      <c r="AZR527" s="70"/>
      <c r="AZS527" s="60"/>
      <c r="AZT527" s="61"/>
      <c r="AZU527" s="70"/>
      <c r="AZV527" s="70"/>
      <c r="AZW527" s="60"/>
      <c r="AZX527" s="61"/>
      <c r="AZY527" s="70"/>
      <c r="AZZ527" s="70"/>
      <c r="BAA527" s="60"/>
      <c r="BAB527" s="61"/>
      <c r="BAC527" s="70"/>
      <c r="BAD527" s="70"/>
      <c r="BAE527" s="60"/>
      <c r="BAF527" s="61"/>
      <c r="BAG527" s="70"/>
      <c r="BAH527" s="70"/>
      <c r="BAI527" s="60"/>
      <c r="BAJ527" s="61"/>
      <c r="BAK527" s="70"/>
      <c r="BAL527" s="70"/>
      <c r="BAM527" s="60"/>
      <c r="BAN527" s="61"/>
      <c r="BAO527" s="70"/>
      <c r="BAP527" s="70"/>
      <c r="BAQ527" s="60"/>
      <c r="BAR527" s="61"/>
      <c r="BAS527" s="70"/>
      <c r="BAT527" s="70"/>
      <c r="BAU527" s="60"/>
      <c r="BAV527" s="61"/>
      <c r="BAW527" s="70"/>
      <c r="BAX527" s="70"/>
      <c r="BAY527" s="60"/>
      <c r="BAZ527" s="61"/>
      <c r="BBA527" s="70"/>
      <c r="BBB527" s="70"/>
      <c r="BBC527" s="60"/>
      <c r="BBD527" s="61"/>
      <c r="BBE527" s="70"/>
      <c r="BBF527" s="70"/>
      <c r="BBG527" s="60"/>
      <c r="BBH527" s="61"/>
      <c r="BBI527" s="70"/>
      <c r="BBJ527" s="70"/>
      <c r="BBK527" s="60"/>
      <c r="BBL527" s="61"/>
      <c r="BBM527" s="70"/>
      <c r="BBN527" s="70"/>
      <c r="BBO527" s="60"/>
      <c r="BBP527" s="61"/>
      <c r="BBQ527" s="70"/>
      <c r="BBR527" s="70"/>
      <c r="BBS527" s="60"/>
      <c r="BBT527" s="61"/>
      <c r="BBU527" s="70"/>
      <c r="BBV527" s="70"/>
      <c r="BBW527" s="60"/>
      <c r="BBX527" s="61"/>
      <c r="BBY527" s="70"/>
      <c r="BBZ527" s="70"/>
      <c r="BCA527" s="60"/>
      <c r="BCB527" s="61"/>
      <c r="BCC527" s="70"/>
      <c r="BCD527" s="70"/>
      <c r="BCE527" s="60"/>
      <c r="BCF527" s="61"/>
      <c r="BCG527" s="70"/>
      <c r="BCH527" s="70"/>
      <c r="BCI527" s="60"/>
      <c r="BCJ527" s="61"/>
      <c r="BCK527" s="70"/>
      <c r="BCL527" s="70"/>
      <c r="BCM527" s="60"/>
      <c r="BCN527" s="61"/>
      <c r="BCO527" s="70"/>
      <c r="BCP527" s="70"/>
      <c r="BCQ527" s="60"/>
      <c r="BCR527" s="61"/>
      <c r="BCS527" s="70"/>
      <c r="BCT527" s="70"/>
      <c r="BCU527" s="60"/>
      <c r="BCV527" s="61"/>
      <c r="BCW527" s="70"/>
      <c r="BCX527" s="70"/>
      <c r="BCY527" s="60"/>
      <c r="BCZ527" s="61"/>
      <c r="BDA527" s="70"/>
      <c r="BDB527" s="70"/>
      <c r="BDC527" s="60"/>
      <c r="BDD527" s="61"/>
      <c r="BDE527" s="70"/>
      <c r="BDF527" s="70"/>
      <c r="BDG527" s="60"/>
      <c r="BDH527" s="61"/>
      <c r="BDI527" s="70"/>
      <c r="BDJ527" s="70"/>
      <c r="BDK527" s="60"/>
      <c r="BDL527" s="61"/>
      <c r="BDM527" s="70"/>
      <c r="BDN527" s="70"/>
      <c r="BDO527" s="60"/>
      <c r="BDP527" s="61"/>
      <c r="BDQ527" s="70"/>
      <c r="BDR527" s="70"/>
      <c r="BDS527" s="60"/>
      <c r="BDT527" s="61"/>
      <c r="BDU527" s="70"/>
      <c r="BDV527" s="70"/>
      <c r="BDW527" s="60"/>
      <c r="BDX527" s="61"/>
      <c r="BDY527" s="70"/>
      <c r="BDZ527" s="70"/>
      <c r="BEA527" s="60"/>
      <c r="BEB527" s="61"/>
      <c r="BEC527" s="70"/>
      <c r="BED527" s="70"/>
      <c r="BEE527" s="60"/>
      <c r="BEF527" s="61"/>
      <c r="BEG527" s="70"/>
      <c r="BEH527" s="70"/>
      <c r="BEI527" s="60"/>
      <c r="BEJ527" s="61"/>
      <c r="BEK527" s="70"/>
      <c r="BEL527" s="70"/>
      <c r="BEM527" s="60"/>
      <c r="BEN527" s="61"/>
      <c r="BEO527" s="70"/>
      <c r="BEP527" s="70"/>
      <c r="BEQ527" s="60"/>
      <c r="BER527" s="61"/>
      <c r="BES527" s="70"/>
      <c r="BET527" s="70"/>
      <c r="BEU527" s="60"/>
      <c r="BEV527" s="61"/>
      <c r="BEW527" s="70"/>
      <c r="BEX527" s="70"/>
      <c r="BEY527" s="60"/>
      <c r="BEZ527" s="61"/>
      <c r="BFA527" s="70"/>
      <c r="BFB527" s="70"/>
      <c r="BFC527" s="60"/>
      <c r="BFD527" s="61"/>
      <c r="BFE527" s="70"/>
      <c r="BFF527" s="70"/>
      <c r="BFG527" s="60"/>
      <c r="BFH527" s="61"/>
      <c r="BFI527" s="70"/>
      <c r="BFJ527" s="70"/>
      <c r="BFK527" s="60"/>
      <c r="BFL527" s="61"/>
      <c r="BFM527" s="70"/>
      <c r="BFN527" s="70"/>
      <c r="BFO527" s="60"/>
      <c r="BFP527" s="61"/>
      <c r="BFQ527" s="70"/>
      <c r="BFR527" s="70"/>
      <c r="BFS527" s="60"/>
      <c r="BFT527" s="61"/>
      <c r="BFU527" s="70"/>
      <c r="BFV527" s="70"/>
      <c r="BFW527" s="60"/>
      <c r="BFX527" s="61"/>
      <c r="BFY527" s="70"/>
      <c r="BFZ527" s="70"/>
      <c r="BGA527" s="60"/>
      <c r="BGB527" s="61"/>
      <c r="BGC527" s="70"/>
      <c r="BGD527" s="70"/>
      <c r="BGE527" s="60"/>
      <c r="BGF527" s="61"/>
      <c r="BGG527" s="70"/>
      <c r="BGH527" s="70"/>
      <c r="BGI527" s="60"/>
      <c r="BGJ527" s="61"/>
      <c r="BGK527" s="70"/>
      <c r="BGL527" s="70"/>
      <c r="BGM527" s="60"/>
      <c r="BGN527" s="61"/>
      <c r="BGO527" s="70"/>
      <c r="BGP527" s="70"/>
      <c r="BGQ527" s="60"/>
      <c r="BGR527" s="61"/>
      <c r="BGS527" s="70"/>
      <c r="BGT527" s="70"/>
      <c r="BGU527" s="60"/>
      <c r="BGV527" s="61"/>
      <c r="BGW527" s="70"/>
      <c r="BGX527" s="70"/>
      <c r="BGY527" s="60"/>
      <c r="BGZ527" s="61"/>
      <c r="BHA527" s="70"/>
      <c r="BHB527" s="70"/>
      <c r="BHC527" s="60"/>
      <c r="BHD527" s="61"/>
      <c r="BHE527" s="70"/>
      <c r="BHF527" s="70"/>
      <c r="BHG527" s="60"/>
      <c r="BHH527" s="61"/>
      <c r="BHI527" s="70"/>
      <c r="BHJ527" s="70"/>
      <c r="BHK527" s="60"/>
      <c r="BHL527" s="61"/>
      <c r="BHM527" s="70"/>
      <c r="BHN527" s="70"/>
      <c r="BHO527" s="60"/>
      <c r="BHP527" s="61"/>
      <c r="BHQ527" s="70"/>
      <c r="BHR527" s="70"/>
      <c r="BHS527" s="60"/>
      <c r="BHT527" s="61"/>
      <c r="BHU527" s="70"/>
      <c r="BHV527" s="70"/>
      <c r="BHW527" s="60"/>
      <c r="BHX527" s="61"/>
      <c r="BHY527" s="70"/>
      <c r="BHZ527" s="70"/>
      <c r="BIA527" s="60"/>
      <c r="BIB527" s="61"/>
      <c r="BIC527" s="70"/>
      <c r="BID527" s="70"/>
      <c r="BIE527" s="60"/>
      <c r="BIF527" s="61"/>
      <c r="BIG527" s="70"/>
      <c r="BIH527" s="70"/>
      <c r="BII527" s="60"/>
      <c r="BIJ527" s="61"/>
      <c r="BIK527" s="70"/>
      <c r="BIL527" s="70"/>
      <c r="BIM527" s="60"/>
      <c r="BIN527" s="61"/>
      <c r="BIO527" s="70"/>
      <c r="BIP527" s="70"/>
      <c r="BIQ527" s="60"/>
      <c r="BIR527" s="61"/>
      <c r="BIS527" s="70"/>
      <c r="BIT527" s="70"/>
      <c r="BIU527" s="60"/>
      <c r="BIV527" s="61"/>
      <c r="BIW527" s="70"/>
      <c r="BIX527" s="70"/>
      <c r="BIY527" s="60"/>
      <c r="BIZ527" s="61"/>
      <c r="BJA527" s="70"/>
      <c r="BJB527" s="70"/>
      <c r="BJC527" s="60"/>
      <c r="BJD527" s="61"/>
      <c r="BJE527" s="70"/>
      <c r="BJF527" s="70"/>
      <c r="BJG527" s="60"/>
      <c r="BJH527" s="61"/>
      <c r="BJI527" s="70"/>
      <c r="BJJ527" s="70"/>
      <c r="BJK527" s="60"/>
      <c r="BJL527" s="61"/>
      <c r="BJM527" s="70"/>
      <c r="BJN527" s="70"/>
      <c r="BJO527" s="60"/>
      <c r="BJP527" s="61"/>
      <c r="BJQ527" s="70"/>
      <c r="BJR527" s="70"/>
      <c r="BJS527" s="60"/>
      <c r="BJT527" s="61"/>
      <c r="BJU527" s="70"/>
      <c r="BJV527" s="70"/>
      <c r="BJW527" s="60"/>
      <c r="BJX527" s="61"/>
      <c r="BJY527" s="70"/>
      <c r="BJZ527" s="70"/>
      <c r="BKA527" s="60"/>
      <c r="BKB527" s="61"/>
      <c r="BKC527" s="70"/>
      <c r="BKD527" s="70"/>
      <c r="BKE527" s="60"/>
      <c r="BKF527" s="61"/>
      <c r="BKG527" s="70"/>
      <c r="BKH527" s="70"/>
      <c r="BKI527" s="60"/>
      <c r="BKJ527" s="61"/>
      <c r="BKK527" s="70"/>
      <c r="BKL527" s="70"/>
      <c r="BKM527" s="60"/>
      <c r="BKN527" s="61"/>
      <c r="BKO527" s="70"/>
      <c r="BKP527" s="70"/>
      <c r="BKQ527" s="60"/>
      <c r="BKR527" s="61"/>
      <c r="BKS527" s="70"/>
      <c r="BKT527" s="70"/>
      <c r="BKU527" s="60"/>
      <c r="BKV527" s="61"/>
      <c r="BKW527" s="70"/>
      <c r="BKX527" s="70"/>
      <c r="BKY527" s="60"/>
      <c r="BKZ527" s="61"/>
      <c r="BLA527" s="70"/>
      <c r="BLB527" s="70"/>
      <c r="BLC527" s="60"/>
      <c r="BLD527" s="61"/>
      <c r="BLE527" s="70"/>
      <c r="BLF527" s="70"/>
      <c r="BLG527" s="60"/>
      <c r="BLH527" s="61"/>
      <c r="BLI527" s="70"/>
      <c r="BLJ527" s="70"/>
      <c r="BLK527" s="60"/>
      <c r="BLL527" s="61"/>
      <c r="BLM527" s="70"/>
      <c r="BLN527" s="70"/>
      <c r="BLO527" s="60"/>
      <c r="BLP527" s="61"/>
      <c r="BLQ527" s="70"/>
      <c r="BLR527" s="70"/>
      <c r="BLS527" s="60"/>
      <c r="BLT527" s="61"/>
      <c r="BLU527" s="70"/>
      <c r="BLV527" s="70"/>
      <c r="BLW527" s="60"/>
      <c r="BLX527" s="61"/>
      <c r="BLY527" s="70"/>
      <c r="BLZ527" s="70"/>
      <c r="BMA527" s="60"/>
      <c r="BMB527" s="61"/>
      <c r="BMC527" s="70"/>
      <c r="BMD527" s="70"/>
      <c r="BME527" s="60"/>
      <c r="BMF527" s="61"/>
      <c r="BMG527" s="70"/>
      <c r="BMH527" s="70"/>
      <c r="BMI527" s="60"/>
      <c r="BMJ527" s="61"/>
      <c r="BMK527" s="70"/>
      <c r="BML527" s="70"/>
      <c r="BMM527" s="60"/>
      <c r="BMN527" s="61"/>
      <c r="BMO527" s="70"/>
      <c r="BMP527" s="70"/>
      <c r="BMQ527" s="60"/>
      <c r="BMR527" s="61"/>
      <c r="BMS527" s="70"/>
      <c r="BMT527" s="70"/>
      <c r="BMU527" s="60"/>
      <c r="BMV527" s="61"/>
      <c r="BMW527" s="70"/>
      <c r="BMX527" s="70"/>
      <c r="BMY527" s="60"/>
      <c r="BMZ527" s="61"/>
      <c r="BNA527" s="70"/>
      <c r="BNB527" s="70"/>
      <c r="BNC527" s="60"/>
      <c r="BND527" s="61"/>
      <c r="BNE527" s="70"/>
      <c r="BNF527" s="70"/>
      <c r="BNG527" s="60"/>
      <c r="BNH527" s="61"/>
      <c r="BNI527" s="70"/>
      <c r="BNJ527" s="70"/>
      <c r="BNK527" s="60"/>
      <c r="BNL527" s="61"/>
      <c r="BNM527" s="70"/>
      <c r="BNN527" s="70"/>
      <c r="BNO527" s="60"/>
      <c r="BNP527" s="61"/>
      <c r="BNQ527" s="70"/>
      <c r="BNR527" s="70"/>
      <c r="BNS527" s="60"/>
      <c r="BNT527" s="61"/>
      <c r="BNU527" s="70"/>
      <c r="BNV527" s="70"/>
      <c r="BNW527" s="60"/>
      <c r="BNX527" s="61"/>
      <c r="BNY527" s="70"/>
      <c r="BNZ527" s="70"/>
      <c r="BOA527" s="60"/>
      <c r="BOB527" s="61"/>
      <c r="BOC527" s="70"/>
      <c r="BOD527" s="70"/>
      <c r="BOE527" s="60"/>
      <c r="BOF527" s="61"/>
      <c r="BOG527" s="70"/>
      <c r="BOH527" s="70"/>
      <c r="BOI527" s="60"/>
      <c r="BOJ527" s="61"/>
      <c r="BOK527" s="70"/>
      <c r="BOL527" s="70"/>
      <c r="BOM527" s="60"/>
      <c r="BON527" s="61"/>
      <c r="BOO527" s="70"/>
      <c r="BOP527" s="70"/>
      <c r="BOQ527" s="60"/>
      <c r="BOR527" s="61"/>
      <c r="BOS527" s="70"/>
      <c r="BOT527" s="70"/>
      <c r="BOU527" s="60"/>
      <c r="BOV527" s="61"/>
      <c r="BOW527" s="70"/>
      <c r="BOX527" s="70"/>
      <c r="BOY527" s="60"/>
      <c r="BOZ527" s="61"/>
      <c r="BPA527" s="70"/>
      <c r="BPB527" s="70"/>
      <c r="BPC527" s="60"/>
      <c r="BPD527" s="61"/>
      <c r="BPE527" s="70"/>
      <c r="BPF527" s="70"/>
      <c r="BPG527" s="60"/>
      <c r="BPH527" s="61"/>
      <c r="BPI527" s="70"/>
      <c r="BPJ527" s="70"/>
      <c r="BPK527" s="60"/>
      <c r="BPL527" s="61"/>
      <c r="BPM527" s="70"/>
      <c r="BPN527" s="70"/>
      <c r="BPO527" s="60"/>
      <c r="BPP527" s="61"/>
      <c r="BPQ527" s="70"/>
      <c r="BPR527" s="70"/>
      <c r="BPS527" s="60"/>
      <c r="BPT527" s="61"/>
      <c r="BPU527" s="70"/>
      <c r="BPV527" s="70"/>
      <c r="BPW527" s="60"/>
      <c r="BPX527" s="61"/>
      <c r="BPY527" s="70"/>
      <c r="BPZ527" s="70"/>
      <c r="BQA527" s="60"/>
      <c r="BQB527" s="61"/>
      <c r="BQC527" s="70"/>
      <c r="BQD527" s="70"/>
      <c r="BQE527" s="60"/>
      <c r="BQF527" s="61"/>
      <c r="BQG527" s="70"/>
      <c r="BQH527" s="70"/>
      <c r="BQI527" s="60"/>
      <c r="BQJ527" s="61"/>
      <c r="BQK527" s="70"/>
      <c r="BQL527" s="70"/>
      <c r="BQM527" s="60"/>
      <c r="BQN527" s="61"/>
      <c r="BQO527" s="70"/>
      <c r="BQP527" s="70"/>
      <c r="BQQ527" s="60"/>
      <c r="BQR527" s="61"/>
      <c r="BQS527" s="70"/>
      <c r="BQT527" s="70"/>
      <c r="BQU527" s="60"/>
      <c r="BQV527" s="61"/>
      <c r="BQW527" s="70"/>
      <c r="BQX527" s="70"/>
      <c r="BQY527" s="60"/>
      <c r="BQZ527" s="61"/>
      <c r="BRA527" s="70"/>
      <c r="BRB527" s="70"/>
      <c r="BRC527" s="60"/>
      <c r="BRD527" s="61"/>
      <c r="BRE527" s="70"/>
      <c r="BRF527" s="70"/>
      <c r="BRG527" s="60"/>
      <c r="BRH527" s="61"/>
      <c r="BRI527" s="70"/>
      <c r="BRJ527" s="70"/>
      <c r="BRK527" s="60"/>
      <c r="BRL527" s="61"/>
      <c r="BRM527" s="70"/>
      <c r="BRN527" s="70"/>
      <c r="BRO527" s="60"/>
      <c r="BRP527" s="61"/>
      <c r="BRQ527" s="70"/>
      <c r="BRR527" s="70"/>
      <c r="BRS527" s="60"/>
      <c r="BRT527" s="61"/>
      <c r="BRU527" s="70"/>
      <c r="BRV527" s="70"/>
      <c r="BRW527" s="60"/>
      <c r="BRX527" s="61"/>
      <c r="BRY527" s="70"/>
      <c r="BRZ527" s="70"/>
      <c r="BSA527" s="60"/>
      <c r="BSB527" s="61"/>
      <c r="BSC527" s="70"/>
      <c r="BSD527" s="70"/>
      <c r="BSE527" s="60"/>
      <c r="BSF527" s="61"/>
      <c r="BSG527" s="70"/>
      <c r="BSH527" s="70"/>
      <c r="BSI527" s="60"/>
      <c r="BSJ527" s="61"/>
      <c r="BSK527" s="70"/>
      <c r="BSL527" s="70"/>
      <c r="BSM527" s="60"/>
      <c r="BSN527" s="61"/>
      <c r="BSO527" s="70"/>
      <c r="BSP527" s="70"/>
      <c r="BSQ527" s="60"/>
      <c r="BSR527" s="61"/>
      <c r="BSS527" s="70"/>
      <c r="BST527" s="70"/>
      <c r="BSU527" s="60"/>
      <c r="BSV527" s="61"/>
      <c r="BSW527" s="70"/>
      <c r="BSX527" s="70"/>
      <c r="BSY527" s="60"/>
      <c r="BSZ527" s="61"/>
      <c r="BTA527" s="70"/>
      <c r="BTB527" s="70"/>
      <c r="BTC527" s="60"/>
      <c r="BTD527" s="61"/>
      <c r="BTE527" s="70"/>
      <c r="BTF527" s="70"/>
      <c r="BTG527" s="60"/>
      <c r="BTH527" s="61"/>
      <c r="BTI527" s="70"/>
      <c r="BTJ527" s="70"/>
      <c r="BTK527" s="60"/>
      <c r="BTL527" s="61"/>
      <c r="BTM527" s="70"/>
      <c r="BTN527" s="70"/>
      <c r="BTO527" s="60"/>
      <c r="BTP527" s="61"/>
      <c r="BTQ527" s="70"/>
      <c r="BTR527" s="70"/>
      <c r="BTS527" s="60"/>
      <c r="BTT527" s="61"/>
      <c r="BTU527" s="70"/>
      <c r="BTV527" s="70"/>
      <c r="BTW527" s="60"/>
      <c r="BTX527" s="61"/>
      <c r="BTY527" s="70"/>
      <c r="BTZ527" s="70"/>
      <c r="BUA527" s="60"/>
      <c r="BUB527" s="61"/>
      <c r="BUC527" s="70"/>
      <c r="BUD527" s="70"/>
      <c r="BUE527" s="60"/>
      <c r="BUF527" s="61"/>
      <c r="BUG527" s="70"/>
      <c r="BUH527" s="70"/>
      <c r="BUI527" s="60"/>
      <c r="BUJ527" s="61"/>
      <c r="BUK527" s="70"/>
      <c r="BUL527" s="70"/>
      <c r="BUM527" s="60"/>
      <c r="BUN527" s="61"/>
      <c r="BUO527" s="70"/>
      <c r="BUP527" s="70"/>
      <c r="BUQ527" s="60"/>
      <c r="BUR527" s="61"/>
      <c r="BUS527" s="70"/>
      <c r="BUT527" s="70"/>
      <c r="BUU527" s="60"/>
      <c r="BUV527" s="61"/>
      <c r="BUW527" s="70"/>
      <c r="BUX527" s="70"/>
      <c r="BUY527" s="60"/>
      <c r="BUZ527" s="61"/>
      <c r="BVA527" s="70"/>
      <c r="BVB527" s="70"/>
      <c r="BVC527" s="60"/>
      <c r="BVD527" s="61"/>
      <c r="BVE527" s="70"/>
      <c r="BVF527" s="70"/>
      <c r="BVG527" s="60"/>
      <c r="BVH527" s="61"/>
      <c r="BVI527" s="70"/>
      <c r="BVJ527" s="70"/>
      <c r="BVK527" s="60"/>
      <c r="BVL527" s="61"/>
      <c r="BVM527" s="70"/>
      <c r="BVN527" s="70"/>
      <c r="BVO527" s="60"/>
      <c r="BVP527" s="61"/>
      <c r="BVQ527" s="70"/>
      <c r="BVR527" s="70"/>
      <c r="BVS527" s="60"/>
      <c r="BVT527" s="61"/>
      <c r="BVU527" s="70"/>
      <c r="BVV527" s="70"/>
      <c r="BVW527" s="60"/>
      <c r="BVX527" s="61"/>
      <c r="BVY527" s="70"/>
      <c r="BVZ527" s="70"/>
      <c r="BWA527" s="60"/>
      <c r="BWB527" s="61"/>
      <c r="BWC527" s="70"/>
      <c r="BWD527" s="70"/>
      <c r="BWE527" s="60"/>
      <c r="BWF527" s="61"/>
      <c r="BWG527" s="70"/>
      <c r="BWH527" s="70"/>
      <c r="BWI527" s="60"/>
      <c r="BWJ527" s="61"/>
      <c r="BWK527" s="70"/>
      <c r="BWL527" s="70"/>
      <c r="BWM527" s="60"/>
      <c r="BWN527" s="61"/>
      <c r="BWO527" s="70"/>
      <c r="BWP527" s="70"/>
      <c r="BWQ527" s="60"/>
      <c r="BWR527" s="61"/>
      <c r="BWS527" s="70"/>
      <c r="BWT527" s="70"/>
      <c r="BWU527" s="60"/>
      <c r="BWV527" s="61"/>
      <c r="BWW527" s="70"/>
      <c r="BWX527" s="70"/>
      <c r="BWY527" s="60"/>
      <c r="BWZ527" s="61"/>
      <c r="BXA527" s="70"/>
      <c r="BXB527" s="70"/>
      <c r="BXC527" s="60"/>
      <c r="BXD527" s="61"/>
      <c r="BXE527" s="70"/>
      <c r="BXF527" s="70"/>
      <c r="BXG527" s="60"/>
      <c r="BXH527" s="61"/>
      <c r="BXI527" s="70"/>
      <c r="BXJ527" s="70"/>
      <c r="BXK527" s="60"/>
      <c r="BXL527" s="61"/>
      <c r="BXM527" s="70"/>
      <c r="BXN527" s="70"/>
      <c r="BXO527" s="60"/>
      <c r="BXP527" s="61"/>
      <c r="BXQ527" s="70"/>
      <c r="BXR527" s="70"/>
      <c r="BXS527" s="60"/>
      <c r="BXT527" s="61"/>
      <c r="BXU527" s="70"/>
      <c r="BXV527" s="70"/>
      <c r="BXW527" s="60"/>
      <c r="BXX527" s="61"/>
      <c r="BXY527" s="70"/>
      <c r="BXZ527" s="70"/>
      <c r="BYA527" s="60"/>
      <c r="BYB527" s="61"/>
      <c r="BYC527" s="70"/>
      <c r="BYD527" s="70"/>
      <c r="BYE527" s="60"/>
      <c r="BYF527" s="61"/>
      <c r="BYG527" s="70"/>
      <c r="BYH527" s="70"/>
      <c r="BYI527" s="60"/>
      <c r="BYJ527" s="61"/>
      <c r="BYK527" s="70"/>
      <c r="BYL527" s="70"/>
      <c r="BYM527" s="60"/>
      <c r="BYN527" s="61"/>
      <c r="BYO527" s="70"/>
      <c r="BYP527" s="70"/>
      <c r="BYQ527" s="60"/>
      <c r="BYR527" s="61"/>
      <c r="BYS527" s="70"/>
      <c r="BYT527" s="70"/>
      <c r="BYU527" s="60"/>
      <c r="BYV527" s="61"/>
      <c r="BYW527" s="70"/>
      <c r="BYX527" s="70"/>
      <c r="BYY527" s="60"/>
      <c r="BYZ527" s="61"/>
      <c r="BZA527" s="70"/>
      <c r="BZB527" s="70"/>
      <c r="BZC527" s="60"/>
      <c r="BZD527" s="61"/>
      <c r="BZE527" s="70"/>
      <c r="BZF527" s="70"/>
      <c r="BZG527" s="60"/>
      <c r="BZH527" s="61"/>
      <c r="BZI527" s="70"/>
      <c r="BZJ527" s="70"/>
      <c r="BZK527" s="60"/>
      <c r="BZL527" s="61"/>
      <c r="BZM527" s="70"/>
      <c r="BZN527" s="70"/>
      <c r="BZO527" s="60"/>
      <c r="BZP527" s="61"/>
      <c r="BZQ527" s="70"/>
      <c r="BZR527" s="70"/>
      <c r="BZS527" s="60"/>
      <c r="BZT527" s="61"/>
      <c r="BZU527" s="70"/>
      <c r="BZV527" s="70"/>
      <c r="BZW527" s="60"/>
      <c r="BZX527" s="61"/>
      <c r="BZY527" s="70"/>
      <c r="BZZ527" s="70"/>
      <c r="CAA527" s="60"/>
      <c r="CAB527" s="61"/>
      <c r="CAC527" s="70"/>
      <c r="CAD527" s="70"/>
      <c r="CAE527" s="60"/>
      <c r="CAF527" s="61"/>
      <c r="CAG527" s="70"/>
      <c r="CAH527" s="70"/>
      <c r="CAI527" s="60"/>
      <c r="CAJ527" s="61"/>
      <c r="CAK527" s="70"/>
      <c r="CAL527" s="70"/>
      <c r="CAM527" s="60"/>
      <c r="CAN527" s="61"/>
      <c r="CAO527" s="70"/>
      <c r="CAP527" s="70"/>
      <c r="CAQ527" s="60"/>
      <c r="CAR527" s="61"/>
      <c r="CAS527" s="70"/>
      <c r="CAT527" s="70"/>
      <c r="CAU527" s="60"/>
      <c r="CAV527" s="61"/>
      <c r="CAW527" s="70"/>
      <c r="CAX527" s="70"/>
      <c r="CAY527" s="60"/>
      <c r="CAZ527" s="61"/>
      <c r="CBA527" s="70"/>
      <c r="CBB527" s="70"/>
      <c r="CBC527" s="60"/>
      <c r="CBD527" s="61"/>
      <c r="CBE527" s="70"/>
      <c r="CBF527" s="70"/>
      <c r="CBG527" s="60"/>
      <c r="CBH527" s="61"/>
      <c r="CBI527" s="70"/>
      <c r="CBJ527" s="70"/>
      <c r="CBK527" s="60"/>
      <c r="CBL527" s="61"/>
      <c r="CBM527" s="70"/>
      <c r="CBN527" s="70"/>
      <c r="CBO527" s="60"/>
      <c r="CBP527" s="61"/>
      <c r="CBQ527" s="70"/>
      <c r="CBR527" s="70"/>
      <c r="CBS527" s="60"/>
      <c r="CBT527" s="61"/>
      <c r="CBU527" s="70"/>
      <c r="CBV527" s="70"/>
      <c r="CBW527" s="60"/>
      <c r="CBX527" s="61"/>
      <c r="CBY527" s="70"/>
      <c r="CBZ527" s="70"/>
      <c r="CCA527" s="60"/>
      <c r="CCB527" s="61"/>
      <c r="CCC527" s="70"/>
      <c r="CCD527" s="70"/>
      <c r="CCE527" s="60"/>
      <c r="CCF527" s="61"/>
      <c r="CCG527" s="70"/>
      <c r="CCH527" s="70"/>
      <c r="CCI527" s="60"/>
      <c r="CCJ527" s="61"/>
      <c r="CCK527" s="70"/>
      <c r="CCL527" s="70"/>
      <c r="CCM527" s="60"/>
      <c r="CCN527" s="61"/>
      <c r="CCO527" s="70"/>
      <c r="CCP527" s="70"/>
      <c r="CCQ527" s="60"/>
      <c r="CCR527" s="61"/>
      <c r="CCS527" s="70"/>
      <c r="CCT527" s="70"/>
      <c r="CCU527" s="60"/>
      <c r="CCV527" s="61"/>
      <c r="CCW527" s="70"/>
      <c r="CCX527" s="70"/>
      <c r="CCY527" s="60"/>
      <c r="CCZ527" s="61"/>
      <c r="CDA527" s="70"/>
      <c r="CDB527" s="70"/>
      <c r="CDC527" s="60"/>
      <c r="CDD527" s="61"/>
      <c r="CDE527" s="70"/>
      <c r="CDF527" s="70"/>
      <c r="CDG527" s="60"/>
      <c r="CDH527" s="61"/>
      <c r="CDI527" s="70"/>
      <c r="CDJ527" s="70"/>
      <c r="CDK527" s="60"/>
      <c r="CDL527" s="61"/>
      <c r="CDM527" s="70"/>
      <c r="CDN527" s="70"/>
      <c r="CDO527" s="60"/>
      <c r="CDP527" s="61"/>
      <c r="CDQ527" s="70"/>
      <c r="CDR527" s="70"/>
      <c r="CDS527" s="60"/>
      <c r="CDT527" s="61"/>
      <c r="CDU527" s="70"/>
      <c r="CDV527" s="70"/>
      <c r="CDW527" s="60"/>
      <c r="CDX527" s="61"/>
      <c r="CDY527" s="70"/>
      <c r="CDZ527" s="70"/>
      <c r="CEA527" s="60"/>
      <c r="CEB527" s="61"/>
      <c r="CEC527" s="70"/>
      <c r="CED527" s="70"/>
      <c r="CEE527" s="60"/>
      <c r="CEF527" s="61"/>
      <c r="CEG527" s="70"/>
      <c r="CEH527" s="70"/>
      <c r="CEI527" s="60"/>
      <c r="CEJ527" s="61"/>
      <c r="CEK527" s="70"/>
      <c r="CEL527" s="70"/>
      <c r="CEM527" s="60"/>
      <c r="CEN527" s="61"/>
      <c r="CEO527" s="70"/>
      <c r="CEP527" s="70"/>
      <c r="CEQ527" s="60"/>
      <c r="CER527" s="61"/>
      <c r="CES527" s="70"/>
      <c r="CET527" s="70"/>
      <c r="CEU527" s="60"/>
      <c r="CEV527" s="61"/>
      <c r="CEW527" s="70"/>
      <c r="CEX527" s="70"/>
      <c r="CEY527" s="60"/>
      <c r="CEZ527" s="61"/>
      <c r="CFA527" s="70"/>
      <c r="CFB527" s="70"/>
      <c r="CFC527" s="60"/>
      <c r="CFD527" s="61"/>
      <c r="CFE527" s="70"/>
      <c r="CFF527" s="70"/>
      <c r="CFG527" s="60"/>
      <c r="CFH527" s="61"/>
      <c r="CFI527" s="70"/>
      <c r="CFJ527" s="70"/>
      <c r="CFK527" s="60"/>
      <c r="CFL527" s="61"/>
      <c r="CFM527" s="70"/>
      <c r="CFN527" s="70"/>
      <c r="CFO527" s="60"/>
      <c r="CFP527" s="61"/>
      <c r="CFQ527" s="70"/>
      <c r="CFR527" s="70"/>
      <c r="CFS527" s="60"/>
      <c r="CFT527" s="61"/>
      <c r="CFU527" s="70"/>
      <c r="CFV527" s="70"/>
      <c r="CFW527" s="60"/>
      <c r="CFX527" s="61"/>
      <c r="CFY527" s="70"/>
      <c r="CFZ527" s="70"/>
      <c r="CGA527" s="60"/>
      <c r="CGB527" s="61"/>
      <c r="CGC527" s="70"/>
      <c r="CGD527" s="70"/>
      <c r="CGE527" s="60"/>
      <c r="CGF527" s="61"/>
      <c r="CGG527" s="70"/>
      <c r="CGH527" s="70"/>
      <c r="CGI527" s="60"/>
      <c r="CGJ527" s="61"/>
      <c r="CGK527" s="70"/>
      <c r="CGL527" s="70"/>
      <c r="CGM527" s="60"/>
      <c r="CGN527" s="61"/>
      <c r="CGO527" s="70"/>
      <c r="CGP527" s="70"/>
      <c r="CGQ527" s="60"/>
      <c r="CGR527" s="61"/>
      <c r="CGS527" s="70"/>
      <c r="CGT527" s="70"/>
      <c r="CGU527" s="60"/>
      <c r="CGV527" s="61"/>
      <c r="CGW527" s="70"/>
      <c r="CGX527" s="70"/>
      <c r="CGY527" s="60"/>
      <c r="CGZ527" s="61"/>
      <c r="CHA527" s="70"/>
      <c r="CHB527" s="70"/>
      <c r="CHC527" s="60"/>
      <c r="CHD527" s="61"/>
      <c r="CHE527" s="70"/>
      <c r="CHF527" s="70"/>
      <c r="CHG527" s="60"/>
      <c r="CHH527" s="61"/>
      <c r="CHI527" s="70"/>
      <c r="CHJ527" s="70"/>
      <c r="CHK527" s="60"/>
      <c r="CHL527" s="61"/>
      <c r="CHM527" s="70"/>
      <c r="CHN527" s="70"/>
      <c r="CHO527" s="60"/>
      <c r="CHP527" s="61"/>
      <c r="CHQ527" s="70"/>
      <c r="CHR527" s="70"/>
      <c r="CHS527" s="60"/>
      <c r="CHT527" s="61"/>
      <c r="CHU527" s="70"/>
      <c r="CHV527" s="70"/>
      <c r="CHW527" s="60"/>
      <c r="CHX527" s="61"/>
      <c r="CHY527" s="70"/>
      <c r="CHZ527" s="70"/>
      <c r="CIA527" s="60"/>
      <c r="CIB527" s="61"/>
      <c r="CIC527" s="70"/>
      <c r="CID527" s="70"/>
      <c r="CIE527" s="60"/>
      <c r="CIF527" s="61"/>
      <c r="CIG527" s="70"/>
      <c r="CIH527" s="70"/>
      <c r="CII527" s="60"/>
      <c r="CIJ527" s="61"/>
      <c r="CIK527" s="70"/>
      <c r="CIL527" s="70"/>
      <c r="CIM527" s="60"/>
      <c r="CIN527" s="61"/>
      <c r="CIO527" s="70"/>
      <c r="CIP527" s="70"/>
      <c r="CIQ527" s="60"/>
      <c r="CIR527" s="61"/>
      <c r="CIS527" s="70"/>
      <c r="CIT527" s="70"/>
      <c r="CIU527" s="60"/>
      <c r="CIV527" s="61"/>
      <c r="CIW527" s="70"/>
      <c r="CIX527" s="70"/>
      <c r="CIY527" s="60"/>
      <c r="CIZ527" s="61"/>
      <c r="CJA527" s="70"/>
      <c r="CJB527" s="70"/>
      <c r="CJC527" s="60"/>
      <c r="CJD527" s="61"/>
      <c r="CJE527" s="70"/>
      <c r="CJF527" s="70"/>
      <c r="CJG527" s="60"/>
      <c r="CJH527" s="61"/>
      <c r="CJI527" s="70"/>
      <c r="CJJ527" s="70"/>
      <c r="CJK527" s="60"/>
      <c r="CJL527" s="61"/>
      <c r="CJM527" s="70"/>
      <c r="CJN527" s="70"/>
      <c r="CJO527" s="60"/>
      <c r="CJP527" s="61"/>
      <c r="CJQ527" s="70"/>
      <c r="CJR527" s="70"/>
      <c r="CJS527" s="60"/>
      <c r="CJT527" s="61"/>
      <c r="CJU527" s="70"/>
      <c r="CJV527" s="70"/>
      <c r="CJW527" s="60"/>
      <c r="CJX527" s="61"/>
      <c r="CJY527" s="70"/>
      <c r="CJZ527" s="70"/>
      <c r="CKA527" s="60"/>
      <c r="CKB527" s="61"/>
      <c r="CKC527" s="70"/>
      <c r="CKD527" s="70"/>
      <c r="CKE527" s="60"/>
      <c r="CKF527" s="61"/>
      <c r="CKG527" s="70"/>
      <c r="CKH527" s="70"/>
      <c r="CKI527" s="60"/>
      <c r="CKJ527" s="61"/>
      <c r="CKK527" s="70"/>
      <c r="CKL527" s="70"/>
      <c r="CKM527" s="60"/>
      <c r="CKN527" s="61"/>
      <c r="CKO527" s="70"/>
      <c r="CKP527" s="70"/>
      <c r="CKQ527" s="60"/>
      <c r="CKR527" s="61"/>
      <c r="CKS527" s="70"/>
      <c r="CKT527" s="70"/>
      <c r="CKU527" s="60"/>
      <c r="CKV527" s="61"/>
      <c r="CKW527" s="70"/>
      <c r="CKX527" s="70"/>
      <c r="CKY527" s="60"/>
      <c r="CKZ527" s="61"/>
      <c r="CLA527" s="70"/>
      <c r="CLB527" s="70"/>
      <c r="CLC527" s="60"/>
      <c r="CLD527" s="61"/>
      <c r="CLE527" s="70"/>
      <c r="CLF527" s="70"/>
      <c r="CLG527" s="60"/>
      <c r="CLH527" s="61"/>
      <c r="CLI527" s="70"/>
      <c r="CLJ527" s="70"/>
      <c r="CLK527" s="60"/>
      <c r="CLL527" s="61"/>
      <c r="CLM527" s="70"/>
      <c r="CLN527" s="70"/>
      <c r="CLO527" s="60"/>
      <c r="CLP527" s="61"/>
      <c r="CLQ527" s="70"/>
      <c r="CLR527" s="70"/>
      <c r="CLS527" s="60"/>
      <c r="CLT527" s="61"/>
      <c r="CLU527" s="70"/>
      <c r="CLV527" s="70"/>
      <c r="CLW527" s="60"/>
      <c r="CLX527" s="61"/>
      <c r="CLY527" s="70"/>
      <c r="CLZ527" s="70"/>
      <c r="CMA527" s="60"/>
      <c r="CMB527" s="61"/>
      <c r="CMC527" s="70"/>
      <c r="CMD527" s="70"/>
      <c r="CME527" s="60"/>
      <c r="CMF527" s="61"/>
      <c r="CMG527" s="70"/>
      <c r="CMH527" s="70"/>
      <c r="CMI527" s="60"/>
      <c r="CMJ527" s="61"/>
      <c r="CMK527" s="70"/>
      <c r="CML527" s="70"/>
      <c r="CMM527" s="60"/>
      <c r="CMN527" s="61"/>
      <c r="CMO527" s="70"/>
      <c r="CMP527" s="70"/>
      <c r="CMQ527" s="60"/>
      <c r="CMR527" s="61"/>
      <c r="CMS527" s="70"/>
      <c r="CMT527" s="70"/>
      <c r="CMU527" s="60"/>
      <c r="CMV527" s="61"/>
      <c r="CMW527" s="70"/>
      <c r="CMX527" s="70"/>
      <c r="CMY527" s="60"/>
      <c r="CMZ527" s="61"/>
      <c r="CNA527" s="70"/>
      <c r="CNB527" s="70"/>
      <c r="CNC527" s="60"/>
      <c r="CND527" s="61"/>
      <c r="CNE527" s="70"/>
      <c r="CNF527" s="70"/>
      <c r="CNG527" s="60"/>
      <c r="CNH527" s="61"/>
      <c r="CNI527" s="70"/>
      <c r="CNJ527" s="70"/>
      <c r="CNK527" s="60"/>
      <c r="CNL527" s="61"/>
      <c r="CNM527" s="70"/>
      <c r="CNN527" s="70"/>
      <c r="CNO527" s="60"/>
      <c r="CNP527" s="61"/>
      <c r="CNQ527" s="70"/>
      <c r="CNR527" s="70"/>
      <c r="CNS527" s="60"/>
      <c r="CNT527" s="61"/>
      <c r="CNU527" s="70"/>
      <c r="CNV527" s="70"/>
      <c r="CNW527" s="60"/>
      <c r="CNX527" s="61"/>
      <c r="CNY527" s="70"/>
      <c r="CNZ527" s="70"/>
      <c r="COA527" s="60"/>
      <c r="COB527" s="61"/>
      <c r="COC527" s="70"/>
      <c r="COD527" s="70"/>
      <c r="COE527" s="60"/>
      <c r="COF527" s="61"/>
      <c r="COG527" s="70"/>
      <c r="COH527" s="70"/>
      <c r="COI527" s="60"/>
      <c r="COJ527" s="61"/>
      <c r="COK527" s="70"/>
      <c r="COL527" s="70"/>
      <c r="COM527" s="60"/>
      <c r="CON527" s="61"/>
      <c r="COO527" s="70"/>
      <c r="COP527" s="70"/>
      <c r="COQ527" s="60"/>
      <c r="COR527" s="61"/>
      <c r="COS527" s="70"/>
      <c r="COT527" s="70"/>
      <c r="COU527" s="60"/>
      <c r="COV527" s="61"/>
      <c r="COW527" s="70"/>
      <c r="COX527" s="70"/>
      <c r="COY527" s="60"/>
      <c r="COZ527" s="61"/>
      <c r="CPA527" s="70"/>
      <c r="CPB527" s="70"/>
      <c r="CPC527" s="60"/>
      <c r="CPD527" s="61"/>
      <c r="CPE527" s="70"/>
      <c r="CPF527" s="70"/>
      <c r="CPG527" s="60"/>
      <c r="CPH527" s="61"/>
      <c r="CPI527" s="70"/>
      <c r="CPJ527" s="70"/>
      <c r="CPK527" s="60"/>
      <c r="CPL527" s="61"/>
      <c r="CPM527" s="70"/>
      <c r="CPN527" s="70"/>
      <c r="CPO527" s="60"/>
      <c r="CPP527" s="61"/>
      <c r="CPQ527" s="70"/>
      <c r="CPR527" s="70"/>
      <c r="CPS527" s="60"/>
      <c r="CPT527" s="61"/>
      <c r="CPU527" s="70"/>
      <c r="CPV527" s="70"/>
      <c r="CPW527" s="60"/>
      <c r="CPX527" s="61"/>
      <c r="CPY527" s="70"/>
      <c r="CPZ527" s="70"/>
      <c r="CQA527" s="60"/>
      <c r="CQB527" s="61"/>
      <c r="CQC527" s="70"/>
      <c r="CQD527" s="70"/>
      <c r="CQE527" s="60"/>
      <c r="CQF527" s="61"/>
      <c r="CQG527" s="70"/>
      <c r="CQH527" s="70"/>
      <c r="CQI527" s="60"/>
      <c r="CQJ527" s="61"/>
      <c r="CQK527" s="70"/>
      <c r="CQL527" s="70"/>
      <c r="CQM527" s="60"/>
      <c r="CQN527" s="61"/>
      <c r="CQO527" s="70"/>
      <c r="CQP527" s="70"/>
      <c r="CQQ527" s="60"/>
      <c r="CQR527" s="61"/>
      <c r="CQS527" s="70"/>
      <c r="CQT527" s="70"/>
      <c r="CQU527" s="60"/>
      <c r="CQV527" s="61"/>
      <c r="CQW527" s="70"/>
      <c r="CQX527" s="70"/>
      <c r="CQY527" s="60"/>
      <c r="CQZ527" s="61"/>
      <c r="CRA527" s="70"/>
      <c r="CRB527" s="70"/>
      <c r="CRC527" s="60"/>
      <c r="CRD527" s="61"/>
      <c r="CRE527" s="70"/>
      <c r="CRF527" s="70"/>
      <c r="CRG527" s="60"/>
      <c r="CRH527" s="61"/>
      <c r="CRI527" s="70"/>
      <c r="CRJ527" s="70"/>
      <c r="CRK527" s="60"/>
      <c r="CRL527" s="61"/>
      <c r="CRM527" s="70"/>
      <c r="CRN527" s="70"/>
      <c r="CRO527" s="60"/>
      <c r="CRP527" s="61"/>
      <c r="CRQ527" s="70"/>
      <c r="CRR527" s="70"/>
      <c r="CRS527" s="60"/>
      <c r="CRT527" s="61"/>
      <c r="CRU527" s="70"/>
      <c r="CRV527" s="70"/>
      <c r="CRW527" s="60"/>
      <c r="CRX527" s="61"/>
      <c r="CRY527" s="70"/>
      <c r="CRZ527" s="70"/>
      <c r="CSA527" s="60"/>
      <c r="CSB527" s="61"/>
      <c r="CSC527" s="70"/>
      <c r="CSD527" s="70"/>
      <c r="CSE527" s="60"/>
      <c r="CSF527" s="61"/>
      <c r="CSG527" s="70"/>
      <c r="CSH527" s="70"/>
      <c r="CSI527" s="60"/>
      <c r="CSJ527" s="61"/>
      <c r="CSK527" s="70"/>
      <c r="CSL527" s="70"/>
      <c r="CSM527" s="60"/>
      <c r="CSN527" s="61"/>
      <c r="CSO527" s="70"/>
      <c r="CSP527" s="70"/>
      <c r="CSQ527" s="60"/>
      <c r="CSR527" s="61"/>
      <c r="CSS527" s="70"/>
      <c r="CST527" s="70"/>
      <c r="CSU527" s="60"/>
      <c r="CSV527" s="61"/>
      <c r="CSW527" s="70"/>
      <c r="CSX527" s="70"/>
      <c r="CSY527" s="60"/>
      <c r="CSZ527" s="61"/>
      <c r="CTA527" s="70"/>
      <c r="CTB527" s="70"/>
      <c r="CTC527" s="60"/>
      <c r="CTD527" s="61"/>
      <c r="CTE527" s="70"/>
      <c r="CTF527" s="70"/>
      <c r="CTG527" s="60"/>
      <c r="CTH527" s="61"/>
      <c r="CTI527" s="70"/>
      <c r="CTJ527" s="70"/>
      <c r="CTK527" s="60"/>
      <c r="CTL527" s="61"/>
      <c r="CTM527" s="70"/>
      <c r="CTN527" s="70"/>
      <c r="CTO527" s="60"/>
      <c r="CTP527" s="61"/>
      <c r="CTQ527" s="70"/>
      <c r="CTR527" s="70"/>
      <c r="CTS527" s="60"/>
      <c r="CTT527" s="61"/>
      <c r="CTU527" s="70"/>
      <c r="CTV527" s="70"/>
      <c r="CTW527" s="60"/>
      <c r="CTX527" s="61"/>
      <c r="CTY527" s="70"/>
      <c r="CTZ527" s="70"/>
      <c r="CUA527" s="60"/>
      <c r="CUB527" s="61"/>
      <c r="CUC527" s="70"/>
      <c r="CUD527" s="70"/>
      <c r="CUE527" s="60"/>
      <c r="CUF527" s="61"/>
      <c r="CUG527" s="70"/>
      <c r="CUH527" s="70"/>
      <c r="CUI527" s="60"/>
      <c r="CUJ527" s="61"/>
      <c r="CUK527" s="70"/>
      <c r="CUL527" s="70"/>
      <c r="CUM527" s="60"/>
      <c r="CUN527" s="61"/>
      <c r="CUO527" s="70"/>
      <c r="CUP527" s="70"/>
      <c r="CUQ527" s="60"/>
      <c r="CUR527" s="61"/>
      <c r="CUS527" s="70"/>
      <c r="CUT527" s="70"/>
      <c r="CUU527" s="60"/>
      <c r="CUV527" s="61"/>
      <c r="CUW527" s="70"/>
      <c r="CUX527" s="70"/>
      <c r="CUY527" s="60"/>
      <c r="CUZ527" s="61"/>
      <c r="CVA527" s="70"/>
      <c r="CVB527" s="70"/>
      <c r="CVC527" s="60"/>
      <c r="CVD527" s="61"/>
      <c r="CVE527" s="70"/>
      <c r="CVF527" s="70"/>
      <c r="CVG527" s="60"/>
      <c r="CVH527" s="61"/>
      <c r="CVI527" s="70"/>
      <c r="CVJ527" s="70"/>
      <c r="CVK527" s="60"/>
      <c r="CVL527" s="61"/>
      <c r="CVM527" s="70"/>
      <c r="CVN527" s="70"/>
      <c r="CVO527" s="60"/>
      <c r="CVP527" s="61"/>
      <c r="CVQ527" s="70"/>
      <c r="CVR527" s="70"/>
      <c r="CVS527" s="60"/>
      <c r="CVT527" s="61"/>
      <c r="CVU527" s="70"/>
      <c r="CVV527" s="70"/>
      <c r="CVW527" s="60"/>
      <c r="CVX527" s="61"/>
      <c r="CVY527" s="70"/>
      <c r="CVZ527" s="70"/>
      <c r="CWA527" s="60"/>
      <c r="CWB527" s="61"/>
      <c r="CWC527" s="70"/>
      <c r="CWD527" s="70"/>
      <c r="CWE527" s="60"/>
      <c r="CWF527" s="61"/>
      <c r="CWG527" s="70"/>
      <c r="CWH527" s="70"/>
      <c r="CWI527" s="60"/>
      <c r="CWJ527" s="61"/>
      <c r="CWK527" s="70"/>
      <c r="CWL527" s="70"/>
      <c r="CWM527" s="60"/>
      <c r="CWN527" s="61"/>
      <c r="CWO527" s="70"/>
      <c r="CWP527" s="70"/>
      <c r="CWQ527" s="60"/>
      <c r="CWR527" s="61"/>
      <c r="CWS527" s="70"/>
      <c r="CWT527" s="70"/>
      <c r="CWU527" s="60"/>
      <c r="CWV527" s="61"/>
      <c r="CWW527" s="70"/>
      <c r="CWX527" s="70"/>
      <c r="CWY527" s="60"/>
      <c r="CWZ527" s="61"/>
      <c r="CXA527" s="70"/>
      <c r="CXB527" s="70"/>
      <c r="CXC527" s="60"/>
      <c r="CXD527" s="61"/>
      <c r="CXE527" s="70"/>
      <c r="CXF527" s="70"/>
      <c r="CXG527" s="60"/>
      <c r="CXH527" s="61"/>
      <c r="CXI527" s="70"/>
      <c r="CXJ527" s="70"/>
      <c r="CXK527" s="60"/>
      <c r="CXL527" s="61"/>
      <c r="CXM527" s="70"/>
      <c r="CXN527" s="70"/>
      <c r="CXO527" s="60"/>
      <c r="CXP527" s="61"/>
      <c r="CXQ527" s="70"/>
      <c r="CXR527" s="70"/>
      <c r="CXS527" s="60"/>
      <c r="CXT527" s="61"/>
      <c r="CXU527" s="70"/>
      <c r="CXV527" s="70"/>
      <c r="CXW527" s="60"/>
      <c r="CXX527" s="61"/>
      <c r="CXY527" s="70"/>
      <c r="CXZ527" s="70"/>
      <c r="CYA527" s="60"/>
      <c r="CYB527" s="61"/>
      <c r="CYC527" s="70"/>
      <c r="CYD527" s="70"/>
      <c r="CYE527" s="60"/>
      <c r="CYF527" s="61"/>
      <c r="CYG527" s="70"/>
      <c r="CYH527" s="70"/>
      <c r="CYI527" s="60"/>
      <c r="CYJ527" s="61"/>
      <c r="CYK527" s="70"/>
      <c r="CYL527" s="70"/>
      <c r="CYM527" s="60"/>
      <c r="CYN527" s="61"/>
      <c r="CYO527" s="70"/>
      <c r="CYP527" s="70"/>
      <c r="CYQ527" s="60"/>
      <c r="CYR527" s="61"/>
      <c r="CYS527" s="70"/>
      <c r="CYT527" s="70"/>
      <c r="CYU527" s="60"/>
      <c r="CYV527" s="61"/>
      <c r="CYW527" s="70"/>
      <c r="CYX527" s="70"/>
      <c r="CYY527" s="60"/>
      <c r="CYZ527" s="61"/>
      <c r="CZA527" s="70"/>
      <c r="CZB527" s="70"/>
      <c r="CZC527" s="60"/>
      <c r="CZD527" s="61"/>
      <c r="CZE527" s="70"/>
      <c r="CZF527" s="70"/>
      <c r="CZG527" s="60"/>
      <c r="CZH527" s="61"/>
      <c r="CZI527" s="70"/>
      <c r="CZJ527" s="70"/>
      <c r="CZK527" s="60"/>
      <c r="CZL527" s="61"/>
      <c r="CZM527" s="70"/>
      <c r="CZN527" s="70"/>
      <c r="CZO527" s="60"/>
      <c r="CZP527" s="61"/>
      <c r="CZQ527" s="70"/>
      <c r="CZR527" s="70"/>
      <c r="CZS527" s="60"/>
      <c r="CZT527" s="61"/>
      <c r="CZU527" s="70"/>
      <c r="CZV527" s="70"/>
      <c r="CZW527" s="60"/>
      <c r="CZX527" s="61"/>
      <c r="CZY527" s="70"/>
      <c r="CZZ527" s="70"/>
      <c r="DAA527" s="60"/>
      <c r="DAB527" s="61"/>
      <c r="DAC527" s="70"/>
      <c r="DAD527" s="70"/>
      <c r="DAE527" s="60"/>
      <c r="DAF527" s="61"/>
      <c r="DAG527" s="70"/>
      <c r="DAH527" s="70"/>
      <c r="DAI527" s="60"/>
      <c r="DAJ527" s="61"/>
      <c r="DAK527" s="70"/>
      <c r="DAL527" s="70"/>
      <c r="DAM527" s="60"/>
      <c r="DAN527" s="61"/>
      <c r="DAO527" s="70"/>
      <c r="DAP527" s="70"/>
      <c r="DAQ527" s="60"/>
      <c r="DAR527" s="61"/>
      <c r="DAS527" s="70"/>
      <c r="DAT527" s="70"/>
      <c r="DAU527" s="60"/>
      <c r="DAV527" s="61"/>
      <c r="DAW527" s="70"/>
      <c r="DAX527" s="70"/>
      <c r="DAY527" s="60"/>
      <c r="DAZ527" s="61"/>
      <c r="DBA527" s="70"/>
      <c r="DBB527" s="70"/>
      <c r="DBC527" s="60"/>
      <c r="DBD527" s="61"/>
      <c r="DBE527" s="70"/>
      <c r="DBF527" s="70"/>
      <c r="DBG527" s="60"/>
      <c r="DBH527" s="61"/>
      <c r="DBI527" s="70"/>
      <c r="DBJ527" s="70"/>
      <c r="DBK527" s="60"/>
      <c r="DBL527" s="61"/>
      <c r="DBM527" s="70"/>
      <c r="DBN527" s="70"/>
      <c r="DBO527" s="60"/>
      <c r="DBP527" s="61"/>
      <c r="DBQ527" s="70"/>
      <c r="DBR527" s="70"/>
      <c r="DBS527" s="60"/>
      <c r="DBT527" s="61"/>
      <c r="DBU527" s="70"/>
      <c r="DBV527" s="70"/>
      <c r="DBW527" s="60"/>
      <c r="DBX527" s="61"/>
      <c r="DBY527" s="70"/>
      <c r="DBZ527" s="70"/>
      <c r="DCA527" s="60"/>
      <c r="DCB527" s="61"/>
      <c r="DCC527" s="70"/>
      <c r="DCD527" s="70"/>
      <c r="DCE527" s="60"/>
      <c r="DCF527" s="61"/>
      <c r="DCG527" s="70"/>
      <c r="DCH527" s="70"/>
      <c r="DCI527" s="60"/>
      <c r="DCJ527" s="61"/>
      <c r="DCK527" s="70"/>
      <c r="DCL527" s="70"/>
      <c r="DCM527" s="60"/>
      <c r="DCN527" s="61"/>
      <c r="DCO527" s="70"/>
      <c r="DCP527" s="70"/>
      <c r="DCQ527" s="60"/>
      <c r="DCR527" s="61"/>
      <c r="DCS527" s="70"/>
      <c r="DCT527" s="70"/>
      <c r="DCU527" s="60"/>
      <c r="DCV527" s="61"/>
      <c r="DCW527" s="70"/>
      <c r="DCX527" s="70"/>
      <c r="DCY527" s="60"/>
      <c r="DCZ527" s="61"/>
      <c r="DDA527" s="70"/>
      <c r="DDB527" s="70"/>
      <c r="DDC527" s="60"/>
      <c r="DDD527" s="61"/>
      <c r="DDE527" s="70"/>
      <c r="DDF527" s="70"/>
      <c r="DDG527" s="60"/>
      <c r="DDH527" s="61"/>
      <c r="DDI527" s="70"/>
      <c r="DDJ527" s="70"/>
      <c r="DDK527" s="60"/>
      <c r="DDL527" s="61"/>
      <c r="DDM527" s="70"/>
      <c r="DDN527" s="70"/>
      <c r="DDO527" s="60"/>
      <c r="DDP527" s="61"/>
      <c r="DDQ527" s="70"/>
      <c r="DDR527" s="70"/>
      <c r="DDS527" s="60"/>
      <c r="DDT527" s="61"/>
      <c r="DDU527" s="70"/>
      <c r="DDV527" s="70"/>
      <c r="DDW527" s="60"/>
      <c r="DDX527" s="61"/>
      <c r="DDY527" s="70"/>
      <c r="DDZ527" s="70"/>
      <c r="DEA527" s="60"/>
      <c r="DEB527" s="61"/>
      <c r="DEC527" s="70"/>
      <c r="DED527" s="70"/>
      <c r="DEE527" s="60"/>
      <c r="DEF527" s="61"/>
      <c r="DEG527" s="70"/>
      <c r="DEH527" s="70"/>
      <c r="DEI527" s="60"/>
      <c r="DEJ527" s="61"/>
      <c r="DEK527" s="70"/>
      <c r="DEL527" s="70"/>
      <c r="DEM527" s="60"/>
      <c r="DEN527" s="61"/>
      <c r="DEO527" s="70"/>
      <c r="DEP527" s="70"/>
      <c r="DEQ527" s="60"/>
      <c r="DER527" s="61"/>
      <c r="DES527" s="70"/>
      <c r="DET527" s="70"/>
      <c r="DEU527" s="60"/>
      <c r="DEV527" s="61"/>
      <c r="DEW527" s="70"/>
      <c r="DEX527" s="70"/>
      <c r="DEY527" s="60"/>
      <c r="DEZ527" s="61"/>
      <c r="DFA527" s="70"/>
      <c r="DFB527" s="70"/>
      <c r="DFC527" s="60"/>
      <c r="DFD527" s="61"/>
      <c r="DFE527" s="70"/>
      <c r="DFF527" s="70"/>
      <c r="DFG527" s="60"/>
      <c r="DFH527" s="61"/>
      <c r="DFI527" s="70"/>
      <c r="DFJ527" s="70"/>
      <c r="DFK527" s="60"/>
      <c r="DFL527" s="61"/>
      <c r="DFM527" s="70"/>
      <c r="DFN527" s="70"/>
      <c r="DFO527" s="60"/>
      <c r="DFP527" s="61"/>
      <c r="DFQ527" s="70"/>
      <c r="DFR527" s="70"/>
      <c r="DFS527" s="60"/>
      <c r="DFT527" s="61"/>
      <c r="DFU527" s="70"/>
      <c r="DFV527" s="70"/>
      <c r="DFW527" s="60"/>
      <c r="DFX527" s="61"/>
      <c r="DFY527" s="70"/>
      <c r="DFZ527" s="70"/>
      <c r="DGA527" s="60"/>
      <c r="DGB527" s="61"/>
      <c r="DGC527" s="70"/>
      <c r="DGD527" s="70"/>
      <c r="DGE527" s="60"/>
      <c r="DGF527" s="61"/>
      <c r="DGG527" s="70"/>
      <c r="DGH527" s="70"/>
      <c r="DGI527" s="60"/>
      <c r="DGJ527" s="61"/>
      <c r="DGK527" s="70"/>
      <c r="DGL527" s="70"/>
      <c r="DGM527" s="60"/>
      <c r="DGN527" s="61"/>
      <c r="DGO527" s="70"/>
      <c r="DGP527" s="70"/>
      <c r="DGQ527" s="60"/>
      <c r="DGR527" s="61"/>
      <c r="DGS527" s="70"/>
      <c r="DGT527" s="70"/>
      <c r="DGU527" s="60"/>
      <c r="DGV527" s="61"/>
      <c r="DGW527" s="70"/>
      <c r="DGX527" s="70"/>
      <c r="DGY527" s="60"/>
      <c r="DGZ527" s="61"/>
      <c r="DHA527" s="70"/>
      <c r="DHB527" s="70"/>
      <c r="DHC527" s="60"/>
      <c r="DHD527" s="61"/>
      <c r="DHE527" s="70"/>
      <c r="DHF527" s="70"/>
      <c r="DHG527" s="60"/>
      <c r="DHH527" s="61"/>
      <c r="DHI527" s="70"/>
      <c r="DHJ527" s="70"/>
      <c r="DHK527" s="60"/>
      <c r="DHL527" s="61"/>
      <c r="DHM527" s="70"/>
      <c r="DHN527" s="70"/>
      <c r="DHO527" s="60"/>
      <c r="DHP527" s="61"/>
      <c r="DHQ527" s="70"/>
      <c r="DHR527" s="70"/>
      <c r="DHS527" s="60"/>
      <c r="DHT527" s="61"/>
      <c r="DHU527" s="70"/>
      <c r="DHV527" s="70"/>
      <c r="DHW527" s="60"/>
      <c r="DHX527" s="61"/>
      <c r="DHY527" s="70"/>
      <c r="DHZ527" s="70"/>
      <c r="DIA527" s="60"/>
      <c r="DIB527" s="61"/>
      <c r="DIC527" s="70"/>
      <c r="DID527" s="70"/>
      <c r="DIE527" s="60"/>
      <c r="DIF527" s="61"/>
      <c r="DIG527" s="70"/>
      <c r="DIH527" s="70"/>
      <c r="DII527" s="60"/>
      <c r="DIJ527" s="61"/>
      <c r="DIK527" s="70"/>
      <c r="DIL527" s="70"/>
      <c r="DIM527" s="60"/>
      <c r="DIN527" s="61"/>
      <c r="DIO527" s="70"/>
      <c r="DIP527" s="70"/>
      <c r="DIQ527" s="60"/>
      <c r="DIR527" s="61"/>
      <c r="DIS527" s="70"/>
      <c r="DIT527" s="70"/>
      <c r="DIU527" s="60"/>
      <c r="DIV527" s="61"/>
      <c r="DIW527" s="70"/>
      <c r="DIX527" s="70"/>
      <c r="DIY527" s="60"/>
      <c r="DIZ527" s="61"/>
      <c r="DJA527" s="70"/>
      <c r="DJB527" s="70"/>
      <c r="DJC527" s="60"/>
      <c r="DJD527" s="61"/>
      <c r="DJE527" s="70"/>
      <c r="DJF527" s="70"/>
      <c r="DJG527" s="60"/>
      <c r="DJH527" s="61"/>
      <c r="DJI527" s="70"/>
      <c r="DJJ527" s="70"/>
      <c r="DJK527" s="60"/>
      <c r="DJL527" s="61"/>
      <c r="DJM527" s="70"/>
      <c r="DJN527" s="70"/>
      <c r="DJO527" s="60"/>
      <c r="DJP527" s="61"/>
      <c r="DJQ527" s="70"/>
      <c r="DJR527" s="70"/>
      <c r="DJS527" s="60"/>
      <c r="DJT527" s="61"/>
      <c r="DJU527" s="70"/>
      <c r="DJV527" s="70"/>
      <c r="DJW527" s="60"/>
      <c r="DJX527" s="61"/>
      <c r="DJY527" s="70"/>
      <c r="DJZ527" s="70"/>
      <c r="DKA527" s="60"/>
      <c r="DKB527" s="61"/>
      <c r="DKC527" s="70"/>
      <c r="DKD527" s="70"/>
      <c r="DKE527" s="60"/>
      <c r="DKF527" s="61"/>
      <c r="DKG527" s="70"/>
      <c r="DKH527" s="70"/>
      <c r="DKI527" s="60"/>
      <c r="DKJ527" s="61"/>
      <c r="DKK527" s="70"/>
      <c r="DKL527" s="70"/>
      <c r="DKM527" s="60"/>
      <c r="DKN527" s="61"/>
      <c r="DKO527" s="70"/>
      <c r="DKP527" s="70"/>
      <c r="DKQ527" s="60"/>
      <c r="DKR527" s="61"/>
      <c r="DKS527" s="70"/>
      <c r="DKT527" s="70"/>
      <c r="DKU527" s="60"/>
      <c r="DKV527" s="61"/>
      <c r="DKW527" s="70"/>
      <c r="DKX527" s="70"/>
      <c r="DKY527" s="60"/>
      <c r="DKZ527" s="61"/>
      <c r="DLA527" s="70"/>
      <c r="DLB527" s="70"/>
      <c r="DLC527" s="60"/>
      <c r="DLD527" s="61"/>
      <c r="DLE527" s="70"/>
      <c r="DLF527" s="70"/>
      <c r="DLG527" s="60"/>
      <c r="DLH527" s="61"/>
      <c r="DLI527" s="70"/>
      <c r="DLJ527" s="70"/>
      <c r="DLK527" s="60"/>
      <c r="DLL527" s="61"/>
      <c r="DLM527" s="70"/>
      <c r="DLN527" s="70"/>
      <c r="DLO527" s="60"/>
      <c r="DLP527" s="61"/>
      <c r="DLQ527" s="70"/>
      <c r="DLR527" s="70"/>
      <c r="DLS527" s="60"/>
      <c r="DLT527" s="61"/>
      <c r="DLU527" s="70"/>
      <c r="DLV527" s="70"/>
      <c r="DLW527" s="60"/>
      <c r="DLX527" s="61"/>
      <c r="DLY527" s="70"/>
      <c r="DLZ527" s="70"/>
      <c r="DMA527" s="60"/>
      <c r="DMB527" s="61"/>
      <c r="DMC527" s="70"/>
      <c r="DMD527" s="70"/>
      <c r="DME527" s="60"/>
      <c r="DMF527" s="61"/>
      <c r="DMG527" s="70"/>
      <c r="DMH527" s="70"/>
      <c r="DMI527" s="60"/>
      <c r="DMJ527" s="61"/>
      <c r="DMK527" s="70"/>
      <c r="DML527" s="70"/>
      <c r="DMM527" s="60"/>
      <c r="DMN527" s="61"/>
      <c r="DMO527" s="70"/>
      <c r="DMP527" s="70"/>
      <c r="DMQ527" s="60"/>
      <c r="DMR527" s="61"/>
      <c r="DMS527" s="70"/>
      <c r="DMT527" s="70"/>
      <c r="DMU527" s="60"/>
      <c r="DMV527" s="61"/>
      <c r="DMW527" s="70"/>
      <c r="DMX527" s="70"/>
      <c r="DMY527" s="60"/>
      <c r="DMZ527" s="61"/>
      <c r="DNA527" s="70"/>
      <c r="DNB527" s="70"/>
      <c r="DNC527" s="60"/>
      <c r="DND527" s="61"/>
      <c r="DNE527" s="70"/>
      <c r="DNF527" s="70"/>
      <c r="DNG527" s="60"/>
      <c r="DNH527" s="61"/>
      <c r="DNI527" s="70"/>
      <c r="DNJ527" s="70"/>
      <c r="DNK527" s="60"/>
      <c r="DNL527" s="61"/>
      <c r="DNM527" s="70"/>
      <c r="DNN527" s="70"/>
      <c r="DNO527" s="60"/>
      <c r="DNP527" s="61"/>
      <c r="DNQ527" s="70"/>
      <c r="DNR527" s="70"/>
      <c r="DNS527" s="60"/>
      <c r="DNT527" s="61"/>
      <c r="DNU527" s="70"/>
      <c r="DNV527" s="70"/>
      <c r="DNW527" s="60"/>
      <c r="DNX527" s="61"/>
      <c r="DNY527" s="70"/>
      <c r="DNZ527" s="70"/>
      <c r="DOA527" s="60"/>
      <c r="DOB527" s="61"/>
      <c r="DOC527" s="70"/>
      <c r="DOD527" s="70"/>
      <c r="DOE527" s="60"/>
      <c r="DOF527" s="61"/>
      <c r="DOG527" s="70"/>
      <c r="DOH527" s="70"/>
      <c r="DOI527" s="60"/>
      <c r="DOJ527" s="61"/>
      <c r="DOK527" s="70"/>
      <c r="DOL527" s="70"/>
      <c r="DOM527" s="60"/>
      <c r="DON527" s="61"/>
      <c r="DOO527" s="70"/>
      <c r="DOP527" s="70"/>
      <c r="DOQ527" s="60"/>
      <c r="DOR527" s="61"/>
      <c r="DOS527" s="70"/>
      <c r="DOT527" s="70"/>
      <c r="DOU527" s="60"/>
      <c r="DOV527" s="61"/>
      <c r="DOW527" s="70"/>
      <c r="DOX527" s="70"/>
      <c r="DOY527" s="60"/>
      <c r="DOZ527" s="61"/>
      <c r="DPA527" s="70"/>
      <c r="DPB527" s="70"/>
      <c r="DPC527" s="60"/>
      <c r="DPD527" s="61"/>
      <c r="DPE527" s="70"/>
      <c r="DPF527" s="70"/>
      <c r="DPG527" s="60"/>
      <c r="DPH527" s="61"/>
      <c r="DPI527" s="70"/>
      <c r="DPJ527" s="70"/>
      <c r="DPK527" s="60"/>
      <c r="DPL527" s="61"/>
      <c r="DPM527" s="70"/>
      <c r="DPN527" s="70"/>
      <c r="DPO527" s="60"/>
      <c r="DPP527" s="61"/>
      <c r="DPQ527" s="70"/>
      <c r="DPR527" s="70"/>
      <c r="DPS527" s="60"/>
      <c r="DPT527" s="61"/>
      <c r="DPU527" s="70"/>
      <c r="DPV527" s="70"/>
      <c r="DPW527" s="60"/>
      <c r="DPX527" s="61"/>
      <c r="DPY527" s="70"/>
      <c r="DPZ527" s="70"/>
      <c r="DQA527" s="60"/>
      <c r="DQB527" s="61"/>
      <c r="DQC527" s="70"/>
      <c r="DQD527" s="70"/>
      <c r="DQE527" s="60"/>
      <c r="DQF527" s="61"/>
      <c r="DQG527" s="70"/>
      <c r="DQH527" s="70"/>
      <c r="DQI527" s="60"/>
      <c r="DQJ527" s="61"/>
      <c r="DQK527" s="70"/>
      <c r="DQL527" s="70"/>
      <c r="DQM527" s="60"/>
      <c r="DQN527" s="61"/>
      <c r="DQO527" s="70"/>
      <c r="DQP527" s="70"/>
      <c r="DQQ527" s="60"/>
      <c r="DQR527" s="61"/>
      <c r="DQS527" s="70"/>
      <c r="DQT527" s="70"/>
      <c r="DQU527" s="60"/>
      <c r="DQV527" s="61"/>
      <c r="DQW527" s="70"/>
      <c r="DQX527" s="70"/>
      <c r="DQY527" s="60"/>
      <c r="DQZ527" s="61"/>
      <c r="DRA527" s="70"/>
      <c r="DRB527" s="70"/>
      <c r="DRC527" s="60"/>
      <c r="DRD527" s="61"/>
      <c r="DRE527" s="70"/>
      <c r="DRF527" s="70"/>
      <c r="DRG527" s="60"/>
      <c r="DRH527" s="61"/>
      <c r="DRI527" s="70"/>
      <c r="DRJ527" s="70"/>
      <c r="DRK527" s="60"/>
      <c r="DRL527" s="61"/>
      <c r="DRM527" s="70"/>
      <c r="DRN527" s="70"/>
      <c r="DRO527" s="60"/>
      <c r="DRP527" s="61"/>
      <c r="DRQ527" s="70"/>
      <c r="DRR527" s="70"/>
      <c r="DRS527" s="60"/>
      <c r="DRT527" s="61"/>
      <c r="DRU527" s="70"/>
      <c r="DRV527" s="70"/>
      <c r="DRW527" s="60"/>
      <c r="DRX527" s="61"/>
      <c r="DRY527" s="70"/>
      <c r="DRZ527" s="70"/>
      <c r="DSA527" s="60"/>
      <c r="DSB527" s="61"/>
      <c r="DSC527" s="70"/>
      <c r="DSD527" s="70"/>
      <c r="DSE527" s="60"/>
      <c r="DSF527" s="61"/>
      <c r="DSG527" s="70"/>
      <c r="DSH527" s="70"/>
      <c r="DSI527" s="60"/>
      <c r="DSJ527" s="61"/>
      <c r="DSK527" s="70"/>
      <c r="DSL527" s="70"/>
      <c r="DSM527" s="60"/>
      <c r="DSN527" s="61"/>
      <c r="DSO527" s="70"/>
      <c r="DSP527" s="70"/>
      <c r="DSQ527" s="60"/>
      <c r="DSR527" s="61"/>
      <c r="DSS527" s="70"/>
      <c r="DST527" s="70"/>
      <c r="DSU527" s="60"/>
      <c r="DSV527" s="61"/>
      <c r="DSW527" s="70"/>
      <c r="DSX527" s="70"/>
      <c r="DSY527" s="60"/>
      <c r="DSZ527" s="61"/>
      <c r="DTA527" s="70"/>
      <c r="DTB527" s="70"/>
      <c r="DTC527" s="60"/>
      <c r="DTD527" s="61"/>
      <c r="DTE527" s="70"/>
      <c r="DTF527" s="70"/>
      <c r="DTG527" s="60"/>
      <c r="DTH527" s="61"/>
      <c r="DTI527" s="70"/>
      <c r="DTJ527" s="70"/>
      <c r="DTK527" s="60"/>
      <c r="DTL527" s="61"/>
      <c r="DTM527" s="70"/>
      <c r="DTN527" s="70"/>
      <c r="DTO527" s="60"/>
      <c r="DTP527" s="61"/>
      <c r="DTQ527" s="70"/>
      <c r="DTR527" s="70"/>
      <c r="DTS527" s="60"/>
      <c r="DTT527" s="61"/>
      <c r="DTU527" s="70"/>
      <c r="DTV527" s="70"/>
      <c r="DTW527" s="60"/>
      <c r="DTX527" s="61"/>
      <c r="DTY527" s="70"/>
      <c r="DTZ527" s="70"/>
      <c r="DUA527" s="60"/>
      <c r="DUB527" s="61"/>
      <c r="DUC527" s="70"/>
      <c r="DUD527" s="70"/>
      <c r="DUE527" s="60"/>
      <c r="DUF527" s="61"/>
      <c r="DUG527" s="70"/>
      <c r="DUH527" s="70"/>
      <c r="DUI527" s="60"/>
      <c r="DUJ527" s="61"/>
      <c r="DUK527" s="70"/>
      <c r="DUL527" s="70"/>
      <c r="DUM527" s="60"/>
      <c r="DUN527" s="61"/>
      <c r="DUO527" s="70"/>
      <c r="DUP527" s="70"/>
      <c r="DUQ527" s="60"/>
      <c r="DUR527" s="61"/>
      <c r="DUS527" s="70"/>
      <c r="DUT527" s="70"/>
      <c r="DUU527" s="60"/>
      <c r="DUV527" s="61"/>
      <c r="DUW527" s="70"/>
      <c r="DUX527" s="70"/>
      <c r="DUY527" s="60"/>
      <c r="DUZ527" s="61"/>
      <c r="DVA527" s="70"/>
      <c r="DVB527" s="70"/>
      <c r="DVC527" s="60"/>
      <c r="DVD527" s="61"/>
      <c r="DVE527" s="70"/>
      <c r="DVF527" s="70"/>
      <c r="DVG527" s="60"/>
      <c r="DVH527" s="61"/>
      <c r="DVI527" s="70"/>
      <c r="DVJ527" s="70"/>
      <c r="DVK527" s="60"/>
      <c r="DVL527" s="61"/>
      <c r="DVM527" s="70"/>
      <c r="DVN527" s="70"/>
      <c r="DVO527" s="60"/>
      <c r="DVP527" s="61"/>
      <c r="DVQ527" s="70"/>
      <c r="DVR527" s="70"/>
      <c r="DVS527" s="60"/>
      <c r="DVT527" s="61"/>
      <c r="DVU527" s="70"/>
      <c r="DVV527" s="70"/>
      <c r="DVW527" s="60"/>
      <c r="DVX527" s="61"/>
      <c r="DVY527" s="70"/>
      <c r="DVZ527" s="70"/>
      <c r="DWA527" s="60"/>
      <c r="DWB527" s="61"/>
      <c r="DWC527" s="70"/>
      <c r="DWD527" s="70"/>
      <c r="DWE527" s="60"/>
      <c r="DWF527" s="61"/>
      <c r="DWG527" s="70"/>
      <c r="DWH527" s="70"/>
      <c r="DWI527" s="60"/>
      <c r="DWJ527" s="61"/>
      <c r="DWK527" s="70"/>
      <c r="DWL527" s="70"/>
      <c r="DWM527" s="60"/>
      <c r="DWN527" s="61"/>
      <c r="DWO527" s="70"/>
      <c r="DWP527" s="70"/>
      <c r="DWQ527" s="60"/>
      <c r="DWR527" s="61"/>
      <c r="DWS527" s="70"/>
      <c r="DWT527" s="70"/>
      <c r="DWU527" s="60"/>
      <c r="DWV527" s="61"/>
      <c r="DWW527" s="70"/>
      <c r="DWX527" s="70"/>
      <c r="DWY527" s="60"/>
      <c r="DWZ527" s="61"/>
      <c r="DXA527" s="70"/>
      <c r="DXB527" s="70"/>
      <c r="DXC527" s="60"/>
      <c r="DXD527" s="61"/>
      <c r="DXE527" s="70"/>
      <c r="DXF527" s="70"/>
      <c r="DXG527" s="60"/>
      <c r="DXH527" s="61"/>
      <c r="DXI527" s="70"/>
      <c r="DXJ527" s="70"/>
      <c r="DXK527" s="60"/>
      <c r="DXL527" s="61"/>
      <c r="DXM527" s="70"/>
      <c r="DXN527" s="70"/>
      <c r="DXO527" s="60"/>
      <c r="DXP527" s="61"/>
      <c r="DXQ527" s="70"/>
      <c r="DXR527" s="70"/>
      <c r="DXS527" s="60"/>
      <c r="DXT527" s="61"/>
      <c r="DXU527" s="70"/>
      <c r="DXV527" s="70"/>
      <c r="DXW527" s="60"/>
      <c r="DXX527" s="61"/>
      <c r="DXY527" s="70"/>
      <c r="DXZ527" s="70"/>
      <c r="DYA527" s="60"/>
      <c r="DYB527" s="61"/>
      <c r="DYC527" s="70"/>
      <c r="DYD527" s="70"/>
      <c r="DYE527" s="60"/>
      <c r="DYF527" s="61"/>
      <c r="DYG527" s="70"/>
      <c r="DYH527" s="70"/>
      <c r="DYI527" s="60"/>
      <c r="DYJ527" s="61"/>
      <c r="DYK527" s="70"/>
      <c r="DYL527" s="70"/>
      <c r="DYM527" s="60"/>
      <c r="DYN527" s="61"/>
      <c r="DYO527" s="70"/>
      <c r="DYP527" s="70"/>
      <c r="DYQ527" s="60"/>
      <c r="DYR527" s="61"/>
      <c r="DYS527" s="70"/>
      <c r="DYT527" s="70"/>
      <c r="DYU527" s="60"/>
      <c r="DYV527" s="61"/>
      <c r="DYW527" s="70"/>
      <c r="DYX527" s="70"/>
      <c r="DYY527" s="60"/>
      <c r="DYZ527" s="61"/>
      <c r="DZA527" s="70"/>
      <c r="DZB527" s="70"/>
      <c r="DZC527" s="60"/>
      <c r="DZD527" s="61"/>
      <c r="DZE527" s="70"/>
      <c r="DZF527" s="70"/>
      <c r="DZG527" s="60"/>
      <c r="DZH527" s="61"/>
      <c r="DZI527" s="70"/>
      <c r="DZJ527" s="70"/>
      <c r="DZK527" s="60"/>
      <c r="DZL527" s="61"/>
      <c r="DZM527" s="70"/>
      <c r="DZN527" s="70"/>
      <c r="DZO527" s="60"/>
      <c r="DZP527" s="61"/>
      <c r="DZQ527" s="70"/>
      <c r="DZR527" s="70"/>
      <c r="DZS527" s="60"/>
      <c r="DZT527" s="61"/>
      <c r="DZU527" s="70"/>
      <c r="DZV527" s="70"/>
      <c r="DZW527" s="60"/>
      <c r="DZX527" s="61"/>
      <c r="DZY527" s="70"/>
      <c r="DZZ527" s="70"/>
      <c r="EAA527" s="60"/>
      <c r="EAB527" s="61"/>
      <c r="EAC527" s="70"/>
      <c r="EAD527" s="70"/>
      <c r="EAE527" s="60"/>
      <c r="EAF527" s="61"/>
      <c r="EAG527" s="70"/>
      <c r="EAH527" s="70"/>
      <c r="EAI527" s="60"/>
      <c r="EAJ527" s="61"/>
      <c r="EAK527" s="70"/>
      <c r="EAL527" s="70"/>
      <c r="EAM527" s="60"/>
      <c r="EAN527" s="61"/>
      <c r="EAO527" s="70"/>
      <c r="EAP527" s="70"/>
      <c r="EAQ527" s="60"/>
      <c r="EAR527" s="61"/>
      <c r="EAS527" s="70"/>
      <c r="EAT527" s="70"/>
      <c r="EAU527" s="60"/>
      <c r="EAV527" s="61"/>
      <c r="EAW527" s="70"/>
      <c r="EAX527" s="70"/>
      <c r="EAY527" s="60"/>
      <c r="EAZ527" s="61"/>
      <c r="EBA527" s="70"/>
      <c r="EBB527" s="70"/>
      <c r="EBC527" s="60"/>
      <c r="EBD527" s="61"/>
      <c r="EBE527" s="70"/>
      <c r="EBF527" s="70"/>
      <c r="EBG527" s="60"/>
      <c r="EBH527" s="61"/>
      <c r="EBI527" s="70"/>
      <c r="EBJ527" s="70"/>
      <c r="EBK527" s="60"/>
      <c r="EBL527" s="61"/>
      <c r="EBM527" s="70"/>
      <c r="EBN527" s="70"/>
      <c r="EBO527" s="60"/>
      <c r="EBP527" s="61"/>
      <c r="EBQ527" s="70"/>
      <c r="EBR527" s="70"/>
      <c r="EBS527" s="60"/>
      <c r="EBT527" s="61"/>
      <c r="EBU527" s="70"/>
      <c r="EBV527" s="70"/>
      <c r="EBW527" s="60"/>
      <c r="EBX527" s="61"/>
      <c r="EBY527" s="70"/>
      <c r="EBZ527" s="70"/>
      <c r="ECA527" s="60"/>
      <c r="ECB527" s="61"/>
      <c r="ECC527" s="70"/>
      <c r="ECD527" s="70"/>
      <c r="ECE527" s="60"/>
      <c r="ECF527" s="61"/>
      <c r="ECG527" s="70"/>
      <c r="ECH527" s="70"/>
      <c r="ECI527" s="60"/>
      <c r="ECJ527" s="61"/>
      <c r="ECK527" s="70"/>
      <c r="ECL527" s="70"/>
      <c r="ECM527" s="60"/>
      <c r="ECN527" s="61"/>
      <c r="ECO527" s="70"/>
      <c r="ECP527" s="70"/>
      <c r="ECQ527" s="60"/>
      <c r="ECR527" s="61"/>
      <c r="ECS527" s="70"/>
      <c r="ECT527" s="70"/>
      <c r="ECU527" s="60"/>
      <c r="ECV527" s="61"/>
      <c r="ECW527" s="70"/>
      <c r="ECX527" s="70"/>
      <c r="ECY527" s="60"/>
      <c r="ECZ527" s="61"/>
      <c r="EDA527" s="70"/>
      <c r="EDB527" s="70"/>
      <c r="EDC527" s="60"/>
      <c r="EDD527" s="61"/>
      <c r="EDE527" s="70"/>
      <c r="EDF527" s="70"/>
      <c r="EDG527" s="60"/>
      <c r="EDH527" s="61"/>
      <c r="EDI527" s="70"/>
      <c r="EDJ527" s="70"/>
      <c r="EDK527" s="60"/>
      <c r="EDL527" s="61"/>
      <c r="EDM527" s="70"/>
      <c r="EDN527" s="70"/>
      <c r="EDO527" s="60"/>
      <c r="EDP527" s="61"/>
      <c r="EDQ527" s="70"/>
      <c r="EDR527" s="70"/>
      <c r="EDS527" s="60"/>
      <c r="EDT527" s="61"/>
      <c r="EDU527" s="70"/>
      <c r="EDV527" s="70"/>
      <c r="EDW527" s="60"/>
      <c r="EDX527" s="61"/>
      <c r="EDY527" s="70"/>
      <c r="EDZ527" s="70"/>
      <c r="EEA527" s="60"/>
      <c r="EEB527" s="61"/>
      <c r="EEC527" s="70"/>
      <c r="EED527" s="70"/>
      <c r="EEE527" s="60"/>
      <c r="EEF527" s="61"/>
      <c r="EEG527" s="70"/>
      <c r="EEH527" s="70"/>
      <c r="EEI527" s="60"/>
      <c r="EEJ527" s="61"/>
      <c r="EEK527" s="70"/>
      <c r="EEL527" s="70"/>
      <c r="EEM527" s="60"/>
      <c r="EEN527" s="61"/>
      <c r="EEO527" s="70"/>
      <c r="EEP527" s="70"/>
      <c r="EEQ527" s="60"/>
      <c r="EER527" s="61"/>
      <c r="EES527" s="70"/>
      <c r="EET527" s="70"/>
      <c r="EEU527" s="60"/>
      <c r="EEV527" s="61"/>
      <c r="EEW527" s="70"/>
      <c r="EEX527" s="70"/>
      <c r="EEY527" s="60"/>
      <c r="EEZ527" s="61"/>
      <c r="EFA527" s="70"/>
      <c r="EFB527" s="70"/>
      <c r="EFC527" s="60"/>
      <c r="EFD527" s="61"/>
      <c r="EFE527" s="70"/>
      <c r="EFF527" s="70"/>
      <c r="EFG527" s="60"/>
      <c r="EFH527" s="61"/>
      <c r="EFI527" s="70"/>
      <c r="EFJ527" s="70"/>
      <c r="EFK527" s="60"/>
      <c r="EFL527" s="61"/>
      <c r="EFM527" s="70"/>
      <c r="EFN527" s="70"/>
      <c r="EFO527" s="60"/>
      <c r="EFP527" s="61"/>
      <c r="EFQ527" s="70"/>
      <c r="EFR527" s="70"/>
      <c r="EFS527" s="60"/>
      <c r="EFT527" s="61"/>
      <c r="EFU527" s="70"/>
      <c r="EFV527" s="70"/>
      <c r="EFW527" s="60"/>
      <c r="EFX527" s="61"/>
      <c r="EFY527" s="70"/>
      <c r="EFZ527" s="70"/>
      <c r="EGA527" s="60"/>
      <c r="EGB527" s="61"/>
      <c r="EGC527" s="70"/>
      <c r="EGD527" s="70"/>
      <c r="EGE527" s="60"/>
      <c r="EGF527" s="61"/>
      <c r="EGG527" s="70"/>
      <c r="EGH527" s="70"/>
      <c r="EGI527" s="60"/>
      <c r="EGJ527" s="61"/>
      <c r="EGK527" s="70"/>
      <c r="EGL527" s="70"/>
      <c r="EGM527" s="60"/>
      <c r="EGN527" s="61"/>
      <c r="EGO527" s="70"/>
      <c r="EGP527" s="70"/>
      <c r="EGQ527" s="60"/>
      <c r="EGR527" s="61"/>
      <c r="EGS527" s="70"/>
      <c r="EGT527" s="70"/>
      <c r="EGU527" s="60"/>
      <c r="EGV527" s="61"/>
      <c r="EGW527" s="70"/>
      <c r="EGX527" s="70"/>
      <c r="EGY527" s="60"/>
      <c r="EGZ527" s="61"/>
      <c r="EHA527" s="70"/>
      <c r="EHB527" s="70"/>
      <c r="EHC527" s="60"/>
      <c r="EHD527" s="61"/>
      <c r="EHE527" s="70"/>
      <c r="EHF527" s="70"/>
      <c r="EHG527" s="60"/>
      <c r="EHH527" s="61"/>
      <c r="EHI527" s="70"/>
      <c r="EHJ527" s="70"/>
      <c r="EHK527" s="60"/>
      <c r="EHL527" s="61"/>
      <c r="EHM527" s="70"/>
      <c r="EHN527" s="70"/>
      <c r="EHO527" s="60"/>
      <c r="EHP527" s="61"/>
      <c r="EHQ527" s="70"/>
      <c r="EHR527" s="70"/>
      <c r="EHS527" s="60"/>
      <c r="EHT527" s="61"/>
      <c r="EHU527" s="70"/>
      <c r="EHV527" s="70"/>
      <c r="EHW527" s="60"/>
      <c r="EHX527" s="61"/>
      <c r="EHY527" s="70"/>
      <c r="EHZ527" s="70"/>
      <c r="EIA527" s="60"/>
      <c r="EIB527" s="61"/>
      <c r="EIC527" s="70"/>
      <c r="EID527" s="70"/>
      <c r="EIE527" s="60"/>
      <c r="EIF527" s="61"/>
      <c r="EIG527" s="70"/>
      <c r="EIH527" s="70"/>
      <c r="EII527" s="60"/>
      <c r="EIJ527" s="61"/>
      <c r="EIK527" s="70"/>
      <c r="EIL527" s="70"/>
      <c r="EIM527" s="60"/>
      <c r="EIN527" s="61"/>
      <c r="EIO527" s="70"/>
      <c r="EIP527" s="70"/>
      <c r="EIQ527" s="60"/>
      <c r="EIR527" s="61"/>
      <c r="EIS527" s="70"/>
      <c r="EIT527" s="70"/>
      <c r="EIU527" s="60"/>
      <c r="EIV527" s="61"/>
      <c r="EIW527" s="70"/>
      <c r="EIX527" s="70"/>
      <c r="EIY527" s="60"/>
      <c r="EIZ527" s="61"/>
      <c r="EJA527" s="70"/>
      <c r="EJB527" s="70"/>
      <c r="EJC527" s="60"/>
      <c r="EJD527" s="61"/>
      <c r="EJE527" s="70"/>
      <c r="EJF527" s="70"/>
      <c r="EJG527" s="60"/>
      <c r="EJH527" s="61"/>
      <c r="EJI527" s="70"/>
      <c r="EJJ527" s="70"/>
      <c r="EJK527" s="60"/>
      <c r="EJL527" s="61"/>
      <c r="EJM527" s="70"/>
      <c r="EJN527" s="70"/>
      <c r="EJO527" s="60"/>
      <c r="EJP527" s="61"/>
      <c r="EJQ527" s="70"/>
      <c r="EJR527" s="70"/>
      <c r="EJS527" s="60"/>
      <c r="EJT527" s="61"/>
      <c r="EJU527" s="70"/>
      <c r="EJV527" s="70"/>
      <c r="EJW527" s="60"/>
      <c r="EJX527" s="61"/>
      <c r="EJY527" s="70"/>
      <c r="EJZ527" s="70"/>
      <c r="EKA527" s="60"/>
      <c r="EKB527" s="61"/>
      <c r="EKC527" s="70"/>
      <c r="EKD527" s="70"/>
      <c r="EKE527" s="60"/>
      <c r="EKF527" s="61"/>
      <c r="EKG527" s="70"/>
      <c r="EKH527" s="70"/>
      <c r="EKI527" s="60"/>
      <c r="EKJ527" s="61"/>
      <c r="EKK527" s="70"/>
      <c r="EKL527" s="70"/>
      <c r="EKM527" s="60"/>
      <c r="EKN527" s="61"/>
      <c r="EKO527" s="70"/>
      <c r="EKP527" s="70"/>
      <c r="EKQ527" s="60"/>
      <c r="EKR527" s="61"/>
      <c r="EKS527" s="70"/>
      <c r="EKT527" s="70"/>
      <c r="EKU527" s="60"/>
      <c r="EKV527" s="61"/>
      <c r="EKW527" s="70"/>
      <c r="EKX527" s="70"/>
      <c r="EKY527" s="60"/>
      <c r="EKZ527" s="61"/>
      <c r="ELA527" s="70"/>
      <c r="ELB527" s="70"/>
      <c r="ELC527" s="60"/>
      <c r="ELD527" s="61"/>
      <c r="ELE527" s="70"/>
      <c r="ELF527" s="70"/>
      <c r="ELG527" s="60"/>
      <c r="ELH527" s="61"/>
      <c r="ELI527" s="70"/>
      <c r="ELJ527" s="70"/>
      <c r="ELK527" s="60"/>
      <c r="ELL527" s="61"/>
      <c r="ELM527" s="70"/>
      <c r="ELN527" s="70"/>
      <c r="ELO527" s="60"/>
      <c r="ELP527" s="61"/>
      <c r="ELQ527" s="70"/>
      <c r="ELR527" s="70"/>
      <c r="ELS527" s="60"/>
      <c r="ELT527" s="61"/>
      <c r="ELU527" s="70"/>
      <c r="ELV527" s="70"/>
      <c r="ELW527" s="60"/>
      <c r="ELX527" s="61"/>
      <c r="ELY527" s="70"/>
      <c r="ELZ527" s="70"/>
      <c r="EMA527" s="60"/>
      <c r="EMB527" s="61"/>
      <c r="EMC527" s="70"/>
      <c r="EMD527" s="70"/>
      <c r="EME527" s="60"/>
      <c r="EMF527" s="61"/>
      <c r="EMG527" s="70"/>
      <c r="EMH527" s="70"/>
      <c r="EMI527" s="60"/>
      <c r="EMJ527" s="61"/>
      <c r="EMK527" s="70"/>
      <c r="EML527" s="70"/>
      <c r="EMM527" s="60"/>
      <c r="EMN527" s="61"/>
      <c r="EMO527" s="70"/>
      <c r="EMP527" s="70"/>
      <c r="EMQ527" s="60"/>
      <c r="EMR527" s="61"/>
      <c r="EMS527" s="70"/>
      <c r="EMT527" s="70"/>
      <c r="EMU527" s="60"/>
      <c r="EMV527" s="61"/>
      <c r="EMW527" s="70"/>
      <c r="EMX527" s="70"/>
      <c r="EMY527" s="60"/>
      <c r="EMZ527" s="61"/>
      <c r="ENA527" s="70"/>
      <c r="ENB527" s="70"/>
      <c r="ENC527" s="60"/>
      <c r="END527" s="61"/>
      <c r="ENE527" s="70"/>
      <c r="ENF527" s="70"/>
      <c r="ENG527" s="60"/>
      <c r="ENH527" s="61"/>
      <c r="ENI527" s="70"/>
      <c r="ENJ527" s="70"/>
      <c r="ENK527" s="60"/>
      <c r="ENL527" s="61"/>
      <c r="ENM527" s="70"/>
      <c r="ENN527" s="70"/>
      <c r="ENO527" s="60"/>
      <c r="ENP527" s="61"/>
      <c r="ENQ527" s="70"/>
      <c r="ENR527" s="70"/>
      <c r="ENS527" s="60"/>
      <c r="ENT527" s="61"/>
      <c r="ENU527" s="70"/>
      <c r="ENV527" s="70"/>
      <c r="ENW527" s="60"/>
      <c r="ENX527" s="61"/>
      <c r="ENY527" s="70"/>
      <c r="ENZ527" s="70"/>
      <c r="EOA527" s="60"/>
      <c r="EOB527" s="61"/>
      <c r="EOC527" s="70"/>
      <c r="EOD527" s="70"/>
      <c r="EOE527" s="60"/>
      <c r="EOF527" s="61"/>
      <c r="EOG527" s="70"/>
      <c r="EOH527" s="70"/>
      <c r="EOI527" s="60"/>
      <c r="EOJ527" s="61"/>
      <c r="EOK527" s="70"/>
      <c r="EOL527" s="70"/>
      <c r="EOM527" s="60"/>
      <c r="EON527" s="61"/>
      <c r="EOO527" s="70"/>
      <c r="EOP527" s="70"/>
      <c r="EOQ527" s="60"/>
      <c r="EOR527" s="61"/>
      <c r="EOS527" s="70"/>
      <c r="EOT527" s="70"/>
      <c r="EOU527" s="60"/>
      <c r="EOV527" s="61"/>
      <c r="EOW527" s="70"/>
      <c r="EOX527" s="70"/>
      <c r="EOY527" s="60"/>
      <c r="EOZ527" s="61"/>
      <c r="EPA527" s="70"/>
      <c r="EPB527" s="70"/>
      <c r="EPC527" s="60"/>
      <c r="EPD527" s="61"/>
      <c r="EPE527" s="70"/>
      <c r="EPF527" s="70"/>
      <c r="EPG527" s="60"/>
      <c r="EPH527" s="61"/>
      <c r="EPI527" s="70"/>
      <c r="EPJ527" s="70"/>
      <c r="EPK527" s="60"/>
      <c r="EPL527" s="61"/>
      <c r="EPM527" s="70"/>
      <c r="EPN527" s="70"/>
      <c r="EPO527" s="60"/>
      <c r="EPP527" s="61"/>
      <c r="EPQ527" s="70"/>
      <c r="EPR527" s="70"/>
      <c r="EPS527" s="60"/>
      <c r="EPT527" s="61"/>
      <c r="EPU527" s="70"/>
      <c r="EPV527" s="70"/>
      <c r="EPW527" s="60"/>
      <c r="EPX527" s="61"/>
      <c r="EPY527" s="70"/>
      <c r="EPZ527" s="70"/>
      <c r="EQA527" s="60"/>
      <c r="EQB527" s="61"/>
      <c r="EQC527" s="70"/>
      <c r="EQD527" s="70"/>
      <c r="EQE527" s="60"/>
      <c r="EQF527" s="61"/>
      <c r="EQG527" s="70"/>
      <c r="EQH527" s="70"/>
      <c r="EQI527" s="60"/>
      <c r="EQJ527" s="61"/>
      <c r="EQK527" s="70"/>
      <c r="EQL527" s="70"/>
      <c r="EQM527" s="60"/>
      <c r="EQN527" s="61"/>
      <c r="EQO527" s="70"/>
      <c r="EQP527" s="70"/>
      <c r="EQQ527" s="60"/>
      <c r="EQR527" s="61"/>
      <c r="EQS527" s="70"/>
      <c r="EQT527" s="70"/>
      <c r="EQU527" s="60"/>
      <c r="EQV527" s="61"/>
      <c r="EQW527" s="70"/>
      <c r="EQX527" s="70"/>
      <c r="EQY527" s="60"/>
      <c r="EQZ527" s="61"/>
      <c r="ERA527" s="70"/>
      <c r="ERB527" s="70"/>
      <c r="ERC527" s="60"/>
      <c r="ERD527" s="61"/>
      <c r="ERE527" s="70"/>
      <c r="ERF527" s="70"/>
      <c r="ERG527" s="60"/>
      <c r="ERH527" s="61"/>
      <c r="ERI527" s="70"/>
      <c r="ERJ527" s="70"/>
      <c r="ERK527" s="60"/>
      <c r="ERL527" s="61"/>
      <c r="ERM527" s="70"/>
      <c r="ERN527" s="70"/>
      <c r="ERO527" s="60"/>
      <c r="ERP527" s="61"/>
      <c r="ERQ527" s="70"/>
      <c r="ERR527" s="70"/>
      <c r="ERS527" s="60"/>
      <c r="ERT527" s="61"/>
      <c r="ERU527" s="70"/>
      <c r="ERV527" s="70"/>
      <c r="ERW527" s="60"/>
      <c r="ERX527" s="61"/>
      <c r="ERY527" s="70"/>
      <c r="ERZ527" s="70"/>
      <c r="ESA527" s="60"/>
      <c r="ESB527" s="61"/>
      <c r="ESC527" s="70"/>
      <c r="ESD527" s="70"/>
      <c r="ESE527" s="60"/>
      <c r="ESF527" s="61"/>
      <c r="ESG527" s="70"/>
      <c r="ESH527" s="70"/>
      <c r="ESI527" s="60"/>
      <c r="ESJ527" s="61"/>
      <c r="ESK527" s="70"/>
      <c r="ESL527" s="70"/>
      <c r="ESM527" s="60"/>
      <c r="ESN527" s="61"/>
      <c r="ESO527" s="70"/>
      <c r="ESP527" s="70"/>
      <c r="ESQ527" s="60"/>
      <c r="ESR527" s="61"/>
      <c r="ESS527" s="70"/>
      <c r="EST527" s="70"/>
      <c r="ESU527" s="60"/>
      <c r="ESV527" s="61"/>
      <c r="ESW527" s="70"/>
      <c r="ESX527" s="70"/>
      <c r="ESY527" s="60"/>
      <c r="ESZ527" s="61"/>
      <c r="ETA527" s="70"/>
      <c r="ETB527" s="70"/>
      <c r="ETC527" s="60"/>
      <c r="ETD527" s="61"/>
      <c r="ETE527" s="70"/>
      <c r="ETF527" s="70"/>
      <c r="ETG527" s="60"/>
      <c r="ETH527" s="61"/>
      <c r="ETI527" s="70"/>
      <c r="ETJ527" s="70"/>
      <c r="ETK527" s="60"/>
      <c r="ETL527" s="61"/>
      <c r="ETM527" s="70"/>
      <c r="ETN527" s="70"/>
      <c r="ETO527" s="60"/>
      <c r="ETP527" s="61"/>
      <c r="ETQ527" s="70"/>
      <c r="ETR527" s="70"/>
      <c r="ETS527" s="60"/>
      <c r="ETT527" s="61"/>
      <c r="ETU527" s="70"/>
      <c r="ETV527" s="70"/>
      <c r="ETW527" s="60"/>
      <c r="ETX527" s="61"/>
      <c r="ETY527" s="70"/>
      <c r="ETZ527" s="70"/>
      <c r="EUA527" s="60"/>
      <c r="EUB527" s="61"/>
      <c r="EUC527" s="70"/>
      <c r="EUD527" s="70"/>
      <c r="EUE527" s="60"/>
      <c r="EUF527" s="61"/>
      <c r="EUG527" s="70"/>
      <c r="EUH527" s="70"/>
      <c r="EUI527" s="60"/>
      <c r="EUJ527" s="61"/>
      <c r="EUK527" s="70"/>
      <c r="EUL527" s="70"/>
      <c r="EUM527" s="60"/>
      <c r="EUN527" s="61"/>
      <c r="EUO527" s="70"/>
      <c r="EUP527" s="70"/>
      <c r="EUQ527" s="60"/>
      <c r="EUR527" s="61"/>
      <c r="EUS527" s="70"/>
      <c r="EUT527" s="70"/>
      <c r="EUU527" s="60"/>
      <c r="EUV527" s="61"/>
      <c r="EUW527" s="70"/>
      <c r="EUX527" s="70"/>
      <c r="EUY527" s="60"/>
      <c r="EUZ527" s="61"/>
      <c r="EVA527" s="70"/>
      <c r="EVB527" s="70"/>
      <c r="EVC527" s="60"/>
      <c r="EVD527" s="61"/>
      <c r="EVE527" s="70"/>
      <c r="EVF527" s="70"/>
      <c r="EVG527" s="60"/>
      <c r="EVH527" s="61"/>
      <c r="EVI527" s="70"/>
      <c r="EVJ527" s="70"/>
      <c r="EVK527" s="60"/>
      <c r="EVL527" s="61"/>
      <c r="EVM527" s="70"/>
      <c r="EVN527" s="70"/>
      <c r="EVO527" s="60"/>
      <c r="EVP527" s="61"/>
      <c r="EVQ527" s="70"/>
      <c r="EVR527" s="70"/>
      <c r="EVS527" s="60"/>
      <c r="EVT527" s="61"/>
      <c r="EVU527" s="70"/>
      <c r="EVV527" s="70"/>
      <c r="EVW527" s="60"/>
      <c r="EVX527" s="61"/>
      <c r="EVY527" s="70"/>
      <c r="EVZ527" s="70"/>
      <c r="EWA527" s="60"/>
      <c r="EWB527" s="61"/>
      <c r="EWC527" s="70"/>
      <c r="EWD527" s="70"/>
      <c r="EWE527" s="60"/>
      <c r="EWF527" s="61"/>
      <c r="EWG527" s="70"/>
      <c r="EWH527" s="70"/>
      <c r="EWI527" s="60"/>
      <c r="EWJ527" s="61"/>
      <c r="EWK527" s="70"/>
      <c r="EWL527" s="70"/>
      <c r="EWM527" s="60"/>
      <c r="EWN527" s="61"/>
      <c r="EWO527" s="70"/>
      <c r="EWP527" s="70"/>
      <c r="EWQ527" s="60"/>
      <c r="EWR527" s="61"/>
      <c r="EWS527" s="70"/>
      <c r="EWT527" s="70"/>
      <c r="EWU527" s="60"/>
      <c r="EWV527" s="61"/>
      <c r="EWW527" s="70"/>
      <c r="EWX527" s="70"/>
      <c r="EWY527" s="60"/>
      <c r="EWZ527" s="61"/>
      <c r="EXA527" s="70"/>
      <c r="EXB527" s="70"/>
      <c r="EXC527" s="60"/>
      <c r="EXD527" s="61"/>
      <c r="EXE527" s="70"/>
      <c r="EXF527" s="70"/>
      <c r="EXG527" s="60"/>
      <c r="EXH527" s="61"/>
      <c r="EXI527" s="70"/>
      <c r="EXJ527" s="70"/>
      <c r="EXK527" s="60"/>
      <c r="EXL527" s="61"/>
      <c r="EXM527" s="70"/>
      <c r="EXN527" s="70"/>
      <c r="EXO527" s="60"/>
      <c r="EXP527" s="61"/>
      <c r="EXQ527" s="70"/>
      <c r="EXR527" s="70"/>
      <c r="EXS527" s="60"/>
      <c r="EXT527" s="61"/>
      <c r="EXU527" s="70"/>
      <c r="EXV527" s="70"/>
      <c r="EXW527" s="60"/>
      <c r="EXX527" s="61"/>
      <c r="EXY527" s="70"/>
      <c r="EXZ527" s="70"/>
      <c r="EYA527" s="60"/>
      <c r="EYB527" s="61"/>
      <c r="EYC527" s="70"/>
      <c r="EYD527" s="70"/>
      <c r="EYE527" s="60"/>
      <c r="EYF527" s="61"/>
      <c r="EYG527" s="70"/>
      <c r="EYH527" s="70"/>
      <c r="EYI527" s="60"/>
      <c r="EYJ527" s="61"/>
      <c r="EYK527" s="70"/>
      <c r="EYL527" s="70"/>
      <c r="EYM527" s="60"/>
      <c r="EYN527" s="61"/>
      <c r="EYO527" s="70"/>
      <c r="EYP527" s="70"/>
      <c r="EYQ527" s="60"/>
      <c r="EYR527" s="61"/>
      <c r="EYS527" s="70"/>
      <c r="EYT527" s="70"/>
      <c r="EYU527" s="60"/>
      <c r="EYV527" s="61"/>
      <c r="EYW527" s="70"/>
      <c r="EYX527" s="70"/>
      <c r="EYY527" s="60"/>
      <c r="EYZ527" s="61"/>
      <c r="EZA527" s="70"/>
      <c r="EZB527" s="70"/>
      <c r="EZC527" s="60"/>
      <c r="EZD527" s="61"/>
      <c r="EZE527" s="70"/>
      <c r="EZF527" s="70"/>
      <c r="EZG527" s="60"/>
      <c r="EZH527" s="61"/>
      <c r="EZI527" s="70"/>
      <c r="EZJ527" s="70"/>
      <c r="EZK527" s="60"/>
      <c r="EZL527" s="61"/>
      <c r="EZM527" s="70"/>
      <c r="EZN527" s="70"/>
      <c r="EZO527" s="60"/>
      <c r="EZP527" s="61"/>
      <c r="EZQ527" s="70"/>
      <c r="EZR527" s="70"/>
      <c r="EZS527" s="60"/>
      <c r="EZT527" s="61"/>
      <c r="EZU527" s="70"/>
      <c r="EZV527" s="70"/>
      <c r="EZW527" s="60"/>
      <c r="EZX527" s="61"/>
      <c r="EZY527" s="70"/>
      <c r="EZZ527" s="70"/>
      <c r="FAA527" s="60"/>
      <c r="FAB527" s="61"/>
      <c r="FAC527" s="70"/>
      <c r="FAD527" s="70"/>
      <c r="FAE527" s="60"/>
      <c r="FAF527" s="61"/>
      <c r="FAG527" s="70"/>
      <c r="FAH527" s="70"/>
      <c r="FAI527" s="60"/>
      <c r="FAJ527" s="61"/>
      <c r="FAK527" s="70"/>
      <c r="FAL527" s="70"/>
      <c r="FAM527" s="60"/>
      <c r="FAN527" s="61"/>
      <c r="FAO527" s="70"/>
      <c r="FAP527" s="70"/>
      <c r="FAQ527" s="60"/>
      <c r="FAR527" s="61"/>
      <c r="FAS527" s="70"/>
      <c r="FAT527" s="70"/>
      <c r="FAU527" s="60"/>
      <c r="FAV527" s="61"/>
      <c r="FAW527" s="70"/>
      <c r="FAX527" s="70"/>
      <c r="FAY527" s="60"/>
      <c r="FAZ527" s="61"/>
      <c r="FBA527" s="70"/>
      <c r="FBB527" s="70"/>
      <c r="FBC527" s="60"/>
      <c r="FBD527" s="61"/>
      <c r="FBE527" s="70"/>
      <c r="FBF527" s="70"/>
      <c r="FBG527" s="60"/>
      <c r="FBH527" s="61"/>
      <c r="FBI527" s="70"/>
      <c r="FBJ527" s="70"/>
      <c r="FBK527" s="60"/>
      <c r="FBL527" s="61"/>
      <c r="FBM527" s="70"/>
      <c r="FBN527" s="70"/>
      <c r="FBO527" s="60"/>
      <c r="FBP527" s="61"/>
      <c r="FBQ527" s="70"/>
      <c r="FBR527" s="70"/>
      <c r="FBS527" s="60"/>
      <c r="FBT527" s="61"/>
      <c r="FBU527" s="70"/>
      <c r="FBV527" s="70"/>
      <c r="FBW527" s="60"/>
      <c r="FBX527" s="61"/>
      <c r="FBY527" s="70"/>
      <c r="FBZ527" s="70"/>
      <c r="FCA527" s="60"/>
      <c r="FCB527" s="61"/>
      <c r="FCC527" s="70"/>
      <c r="FCD527" s="70"/>
      <c r="FCE527" s="60"/>
      <c r="FCF527" s="61"/>
      <c r="FCG527" s="70"/>
      <c r="FCH527" s="70"/>
      <c r="FCI527" s="60"/>
      <c r="FCJ527" s="61"/>
      <c r="FCK527" s="70"/>
      <c r="FCL527" s="70"/>
      <c r="FCM527" s="60"/>
      <c r="FCN527" s="61"/>
      <c r="FCO527" s="70"/>
      <c r="FCP527" s="70"/>
      <c r="FCQ527" s="60"/>
      <c r="FCR527" s="61"/>
      <c r="FCS527" s="70"/>
      <c r="FCT527" s="70"/>
      <c r="FCU527" s="60"/>
      <c r="FCV527" s="61"/>
      <c r="FCW527" s="70"/>
      <c r="FCX527" s="70"/>
      <c r="FCY527" s="60"/>
      <c r="FCZ527" s="61"/>
      <c r="FDA527" s="70"/>
      <c r="FDB527" s="70"/>
      <c r="FDC527" s="60"/>
      <c r="FDD527" s="61"/>
      <c r="FDE527" s="70"/>
      <c r="FDF527" s="70"/>
      <c r="FDG527" s="60"/>
      <c r="FDH527" s="61"/>
      <c r="FDI527" s="70"/>
      <c r="FDJ527" s="70"/>
      <c r="FDK527" s="60"/>
      <c r="FDL527" s="61"/>
      <c r="FDM527" s="70"/>
      <c r="FDN527" s="70"/>
      <c r="FDO527" s="60"/>
      <c r="FDP527" s="61"/>
      <c r="FDQ527" s="70"/>
      <c r="FDR527" s="70"/>
      <c r="FDS527" s="60"/>
      <c r="FDT527" s="61"/>
      <c r="FDU527" s="70"/>
      <c r="FDV527" s="70"/>
      <c r="FDW527" s="60"/>
      <c r="FDX527" s="61"/>
      <c r="FDY527" s="70"/>
      <c r="FDZ527" s="70"/>
      <c r="FEA527" s="60"/>
      <c r="FEB527" s="61"/>
      <c r="FEC527" s="70"/>
      <c r="FED527" s="70"/>
      <c r="FEE527" s="60"/>
      <c r="FEF527" s="61"/>
      <c r="FEG527" s="70"/>
      <c r="FEH527" s="70"/>
      <c r="FEI527" s="60"/>
      <c r="FEJ527" s="61"/>
      <c r="FEK527" s="70"/>
      <c r="FEL527" s="70"/>
      <c r="FEM527" s="60"/>
      <c r="FEN527" s="61"/>
      <c r="FEO527" s="70"/>
      <c r="FEP527" s="70"/>
      <c r="FEQ527" s="60"/>
      <c r="FER527" s="61"/>
      <c r="FES527" s="70"/>
      <c r="FET527" s="70"/>
      <c r="FEU527" s="60"/>
      <c r="FEV527" s="61"/>
      <c r="FEW527" s="70"/>
      <c r="FEX527" s="70"/>
      <c r="FEY527" s="60"/>
      <c r="FEZ527" s="61"/>
      <c r="FFA527" s="70"/>
      <c r="FFB527" s="70"/>
      <c r="FFC527" s="60"/>
      <c r="FFD527" s="61"/>
      <c r="FFE527" s="70"/>
      <c r="FFF527" s="70"/>
      <c r="FFG527" s="60"/>
      <c r="FFH527" s="61"/>
      <c r="FFI527" s="70"/>
      <c r="FFJ527" s="70"/>
      <c r="FFK527" s="60"/>
      <c r="FFL527" s="61"/>
      <c r="FFM527" s="70"/>
      <c r="FFN527" s="70"/>
      <c r="FFO527" s="60"/>
      <c r="FFP527" s="61"/>
      <c r="FFQ527" s="70"/>
      <c r="FFR527" s="70"/>
      <c r="FFS527" s="60"/>
      <c r="FFT527" s="61"/>
      <c r="FFU527" s="70"/>
      <c r="FFV527" s="70"/>
      <c r="FFW527" s="60"/>
      <c r="FFX527" s="61"/>
      <c r="FFY527" s="70"/>
      <c r="FFZ527" s="70"/>
      <c r="FGA527" s="60"/>
      <c r="FGB527" s="61"/>
      <c r="FGC527" s="70"/>
      <c r="FGD527" s="70"/>
      <c r="FGE527" s="60"/>
      <c r="FGF527" s="61"/>
      <c r="FGG527" s="70"/>
      <c r="FGH527" s="70"/>
      <c r="FGI527" s="60"/>
      <c r="FGJ527" s="61"/>
      <c r="FGK527" s="70"/>
      <c r="FGL527" s="70"/>
      <c r="FGM527" s="60"/>
      <c r="FGN527" s="61"/>
      <c r="FGO527" s="70"/>
      <c r="FGP527" s="70"/>
      <c r="FGQ527" s="60"/>
      <c r="FGR527" s="61"/>
      <c r="FGS527" s="70"/>
      <c r="FGT527" s="70"/>
      <c r="FGU527" s="60"/>
      <c r="FGV527" s="61"/>
      <c r="FGW527" s="70"/>
      <c r="FGX527" s="70"/>
      <c r="FGY527" s="60"/>
      <c r="FGZ527" s="61"/>
      <c r="FHA527" s="70"/>
      <c r="FHB527" s="70"/>
      <c r="FHC527" s="60"/>
      <c r="FHD527" s="61"/>
      <c r="FHE527" s="70"/>
      <c r="FHF527" s="70"/>
      <c r="FHG527" s="60"/>
      <c r="FHH527" s="61"/>
      <c r="FHI527" s="70"/>
      <c r="FHJ527" s="70"/>
      <c r="FHK527" s="60"/>
      <c r="FHL527" s="61"/>
      <c r="FHM527" s="70"/>
      <c r="FHN527" s="70"/>
      <c r="FHO527" s="60"/>
      <c r="FHP527" s="61"/>
      <c r="FHQ527" s="70"/>
      <c r="FHR527" s="70"/>
      <c r="FHS527" s="60"/>
      <c r="FHT527" s="61"/>
      <c r="FHU527" s="70"/>
      <c r="FHV527" s="70"/>
      <c r="FHW527" s="60"/>
      <c r="FHX527" s="61"/>
      <c r="FHY527" s="70"/>
      <c r="FHZ527" s="70"/>
      <c r="FIA527" s="60"/>
      <c r="FIB527" s="61"/>
      <c r="FIC527" s="70"/>
      <c r="FID527" s="70"/>
      <c r="FIE527" s="60"/>
      <c r="FIF527" s="61"/>
      <c r="FIG527" s="70"/>
      <c r="FIH527" s="70"/>
      <c r="FII527" s="60"/>
      <c r="FIJ527" s="61"/>
      <c r="FIK527" s="70"/>
      <c r="FIL527" s="70"/>
      <c r="FIM527" s="60"/>
      <c r="FIN527" s="61"/>
      <c r="FIO527" s="70"/>
      <c r="FIP527" s="70"/>
      <c r="FIQ527" s="60"/>
      <c r="FIR527" s="61"/>
      <c r="FIS527" s="70"/>
      <c r="FIT527" s="70"/>
      <c r="FIU527" s="60"/>
      <c r="FIV527" s="61"/>
      <c r="FIW527" s="70"/>
      <c r="FIX527" s="70"/>
      <c r="FIY527" s="60"/>
      <c r="FIZ527" s="61"/>
      <c r="FJA527" s="70"/>
      <c r="FJB527" s="70"/>
      <c r="FJC527" s="60"/>
      <c r="FJD527" s="61"/>
      <c r="FJE527" s="70"/>
      <c r="FJF527" s="70"/>
      <c r="FJG527" s="60"/>
      <c r="FJH527" s="61"/>
      <c r="FJI527" s="70"/>
      <c r="FJJ527" s="70"/>
      <c r="FJK527" s="60"/>
      <c r="FJL527" s="61"/>
      <c r="FJM527" s="70"/>
      <c r="FJN527" s="70"/>
      <c r="FJO527" s="60"/>
      <c r="FJP527" s="61"/>
      <c r="FJQ527" s="70"/>
      <c r="FJR527" s="70"/>
      <c r="FJS527" s="60"/>
      <c r="FJT527" s="61"/>
      <c r="FJU527" s="70"/>
      <c r="FJV527" s="70"/>
      <c r="FJW527" s="60"/>
      <c r="FJX527" s="61"/>
      <c r="FJY527" s="70"/>
      <c r="FJZ527" s="70"/>
      <c r="FKA527" s="60"/>
      <c r="FKB527" s="61"/>
      <c r="FKC527" s="70"/>
      <c r="FKD527" s="70"/>
      <c r="FKE527" s="60"/>
      <c r="FKF527" s="61"/>
      <c r="FKG527" s="70"/>
      <c r="FKH527" s="70"/>
      <c r="FKI527" s="60"/>
      <c r="FKJ527" s="61"/>
      <c r="FKK527" s="70"/>
      <c r="FKL527" s="70"/>
      <c r="FKM527" s="60"/>
      <c r="FKN527" s="61"/>
      <c r="FKO527" s="70"/>
      <c r="FKP527" s="70"/>
      <c r="FKQ527" s="60"/>
      <c r="FKR527" s="61"/>
      <c r="FKS527" s="70"/>
      <c r="FKT527" s="70"/>
      <c r="FKU527" s="60"/>
      <c r="FKV527" s="61"/>
      <c r="FKW527" s="70"/>
      <c r="FKX527" s="70"/>
      <c r="FKY527" s="60"/>
      <c r="FKZ527" s="61"/>
      <c r="FLA527" s="70"/>
      <c r="FLB527" s="70"/>
      <c r="FLC527" s="60"/>
      <c r="FLD527" s="61"/>
      <c r="FLE527" s="70"/>
      <c r="FLF527" s="70"/>
      <c r="FLG527" s="60"/>
      <c r="FLH527" s="61"/>
      <c r="FLI527" s="70"/>
      <c r="FLJ527" s="70"/>
      <c r="FLK527" s="60"/>
      <c r="FLL527" s="61"/>
      <c r="FLM527" s="70"/>
      <c r="FLN527" s="70"/>
      <c r="FLO527" s="60"/>
      <c r="FLP527" s="61"/>
      <c r="FLQ527" s="70"/>
      <c r="FLR527" s="70"/>
      <c r="FLS527" s="60"/>
      <c r="FLT527" s="61"/>
      <c r="FLU527" s="70"/>
      <c r="FLV527" s="70"/>
      <c r="FLW527" s="60"/>
      <c r="FLX527" s="61"/>
      <c r="FLY527" s="70"/>
      <c r="FLZ527" s="70"/>
      <c r="FMA527" s="60"/>
      <c r="FMB527" s="61"/>
      <c r="FMC527" s="70"/>
      <c r="FMD527" s="70"/>
      <c r="FME527" s="60"/>
      <c r="FMF527" s="61"/>
      <c r="FMG527" s="70"/>
      <c r="FMH527" s="70"/>
      <c r="FMI527" s="60"/>
      <c r="FMJ527" s="61"/>
      <c r="FMK527" s="70"/>
      <c r="FML527" s="70"/>
      <c r="FMM527" s="60"/>
      <c r="FMN527" s="61"/>
      <c r="FMO527" s="70"/>
      <c r="FMP527" s="70"/>
      <c r="FMQ527" s="60"/>
      <c r="FMR527" s="61"/>
      <c r="FMS527" s="70"/>
      <c r="FMT527" s="70"/>
      <c r="FMU527" s="60"/>
      <c r="FMV527" s="61"/>
      <c r="FMW527" s="70"/>
      <c r="FMX527" s="70"/>
      <c r="FMY527" s="60"/>
      <c r="FMZ527" s="61"/>
      <c r="FNA527" s="70"/>
      <c r="FNB527" s="70"/>
      <c r="FNC527" s="60"/>
      <c r="FND527" s="61"/>
      <c r="FNE527" s="70"/>
      <c r="FNF527" s="70"/>
      <c r="FNG527" s="60"/>
      <c r="FNH527" s="61"/>
      <c r="FNI527" s="70"/>
      <c r="FNJ527" s="70"/>
      <c r="FNK527" s="60"/>
      <c r="FNL527" s="61"/>
      <c r="FNM527" s="70"/>
      <c r="FNN527" s="70"/>
      <c r="FNO527" s="60"/>
      <c r="FNP527" s="61"/>
      <c r="FNQ527" s="70"/>
      <c r="FNR527" s="70"/>
      <c r="FNS527" s="60"/>
      <c r="FNT527" s="61"/>
      <c r="FNU527" s="70"/>
      <c r="FNV527" s="70"/>
      <c r="FNW527" s="60"/>
      <c r="FNX527" s="61"/>
      <c r="FNY527" s="70"/>
      <c r="FNZ527" s="70"/>
      <c r="FOA527" s="60"/>
      <c r="FOB527" s="61"/>
      <c r="FOC527" s="70"/>
      <c r="FOD527" s="70"/>
      <c r="FOE527" s="60"/>
      <c r="FOF527" s="61"/>
      <c r="FOG527" s="70"/>
      <c r="FOH527" s="70"/>
      <c r="FOI527" s="60"/>
      <c r="FOJ527" s="61"/>
      <c r="FOK527" s="70"/>
      <c r="FOL527" s="70"/>
      <c r="FOM527" s="60"/>
      <c r="FON527" s="61"/>
      <c r="FOO527" s="70"/>
      <c r="FOP527" s="70"/>
      <c r="FOQ527" s="60"/>
      <c r="FOR527" s="61"/>
      <c r="FOS527" s="70"/>
      <c r="FOT527" s="70"/>
      <c r="FOU527" s="60"/>
      <c r="FOV527" s="61"/>
      <c r="FOW527" s="70"/>
      <c r="FOX527" s="70"/>
      <c r="FOY527" s="60"/>
      <c r="FOZ527" s="61"/>
      <c r="FPA527" s="70"/>
      <c r="FPB527" s="70"/>
      <c r="FPC527" s="60"/>
      <c r="FPD527" s="61"/>
      <c r="FPE527" s="70"/>
      <c r="FPF527" s="70"/>
      <c r="FPG527" s="60"/>
      <c r="FPH527" s="61"/>
      <c r="FPI527" s="70"/>
      <c r="FPJ527" s="70"/>
      <c r="FPK527" s="60"/>
      <c r="FPL527" s="61"/>
      <c r="FPM527" s="70"/>
      <c r="FPN527" s="70"/>
      <c r="FPO527" s="60"/>
      <c r="FPP527" s="61"/>
      <c r="FPQ527" s="70"/>
      <c r="FPR527" s="70"/>
      <c r="FPS527" s="60"/>
      <c r="FPT527" s="61"/>
      <c r="FPU527" s="70"/>
      <c r="FPV527" s="70"/>
      <c r="FPW527" s="60"/>
      <c r="FPX527" s="61"/>
      <c r="FPY527" s="70"/>
      <c r="FPZ527" s="70"/>
      <c r="FQA527" s="60"/>
      <c r="FQB527" s="61"/>
      <c r="FQC527" s="70"/>
      <c r="FQD527" s="70"/>
      <c r="FQE527" s="60"/>
      <c r="FQF527" s="61"/>
      <c r="FQG527" s="70"/>
      <c r="FQH527" s="70"/>
      <c r="FQI527" s="60"/>
      <c r="FQJ527" s="61"/>
      <c r="FQK527" s="70"/>
      <c r="FQL527" s="70"/>
      <c r="FQM527" s="60"/>
      <c r="FQN527" s="61"/>
      <c r="FQO527" s="70"/>
      <c r="FQP527" s="70"/>
      <c r="FQQ527" s="60"/>
      <c r="FQR527" s="61"/>
      <c r="FQS527" s="70"/>
      <c r="FQT527" s="70"/>
      <c r="FQU527" s="60"/>
      <c r="FQV527" s="61"/>
      <c r="FQW527" s="70"/>
      <c r="FQX527" s="70"/>
      <c r="FQY527" s="60"/>
      <c r="FQZ527" s="61"/>
      <c r="FRA527" s="70"/>
      <c r="FRB527" s="70"/>
      <c r="FRC527" s="60"/>
      <c r="FRD527" s="61"/>
      <c r="FRE527" s="70"/>
      <c r="FRF527" s="70"/>
      <c r="FRG527" s="60"/>
      <c r="FRH527" s="61"/>
      <c r="FRI527" s="70"/>
      <c r="FRJ527" s="70"/>
      <c r="FRK527" s="60"/>
      <c r="FRL527" s="61"/>
      <c r="FRM527" s="70"/>
      <c r="FRN527" s="70"/>
      <c r="FRO527" s="60"/>
      <c r="FRP527" s="61"/>
      <c r="FRQ527" s="70"/>
      <c r="FRR527" s="70"/>
      <c r="FRS527" s="60"/>
      <c r="FRT527" s="61"/>
      <c r="FRU527" s="70"/>
      <c r="FRV527" s="70"/>
      <c r="FRW527" s="60"/>
      <c r="FRX527" s="61"/>
      <c r="FRY527" s="70"/>
      <c r="FRZ527" s="70"/>
      <c r="FSA527" s="60"/>
      <c r="FSB527" s="61"/>
      <c r="FSC527" s="70"/>
      <c r="FSD527" s="70"/>
      <c r="FSE527" s="60"/>
      <c r="FSF527" s="61"/>
      <c r="FSG527" s="70"/>
      <c r="FSH527" s="70"/>
      <c r="FSI527" s="60"/>
      <c r="FSJ527" s="61"/>
      <c r="FSK527" s="70"/>
      <c r="FSL527" s="70"/>
      <c r="FSM527" s="60"/>
      <c r="FSN527" s="61"/>
      <c r="FSO527" s="70"/>
      <c r="FSP527" s="70"/>
      <c r="FSQ527" s="60"/>
      <c r="FSR527" s="61"/>
      <c r="FSS527" s="70"/>
      <c r="FST527" s="70"/>
      <c r="FSU527" s="60"/>
      <c r="FSV527" s="61"/>
      <c r="FSW527" s="70"/>
      <c r="FSX527" s="70"/>
      <c r="FSY527" s="60"/>
      <c r="FSZ527" s="61"/>
      <c r="FTA527" s="70"/>
      <c r="FTB527" s="70"/>
      <c r="FTC527" s="60"/>
      <c r="FTD527" s="61"/>
      <c r="FTE527" s="70"/>
      <c r="FTF527" s="70"/>
      <c r="FTG527" s="60"/>
      <c r="FTH527" s="61"/>
      <c r="FTI527" s="70"/>
      <c r="FTJ527" s="70"/>
      <c r="FTK527" s="60"/>
      <c r="FTL527" s="61"/>
      <c r="FTM527" s="70"/>
      <c r="FTN527" s="70"/>
      <c r="FTO527" s="60"/>
      <c r="FTP527" s="61"/>
      <c r="FTQ527" s="70"/>
      <c r="FTR527" s="70"/>
      <c r="FTS527" s="60"/>
      <c r="FTT527" s="61"/>
      <c r="FTU527" s="70"/>
      <c r="FTV527" s="70"/>
      <c r="FTW527" s="60"/>
      <c r="FTX527" s="61"/>
      <c r="FTY527" s="70"/>
      <c r="FTZ527" s="70"/>
      <c r="FUA527" s="60"/>
      <c r="FUB527" s="61"/>
      <c r="FUC527" s="70"/>
      <c r="FUD527" s="70"/>
      <c r="FUE527" s="60"/>
      <c r="FUF527" s="61"/>
      <c r="FUG527" s="70"/>
      <c r="FUH527" s="70"/>
      <c r="FUI527" s="60"/>
      <c r="FUJ527" s="61"/>
      <c r="FUK527" s="70"/>
      <c r="FUL527" s="70"/>
      <c r="FUM527" s="60"/>
      <c r="FUN527" s="61"/>
      <c r="FUO527" s="70"/>
      <c r="FUP527" s="70"/>
      <c r="FUQ527" s="60"/>
      <c r="FUR527" s="61"/>
      <c r="FUS527" s="70"/>
      <c r="FUT527" s="70"/>
      <c r="FUU527" s="60"/>
      <c r="FUV527" s="61"/>
      <c r="FUW527" s="70"/>
      <c r="FUX527" s="70"/>
      <c r="FUY527" s="60"/>
      <c r="FUZ527" s="61"/>
      <c r="FVA527" s="70"/>
      <c r="FVB527" s="70"/>
      <c r="FVC527" s="60"/>
      <c r="FVD527" s="61"/>
      <c r="FVE527" s="70"/>
      <c r="FVF527" s="70"/>
      <c r="FVG527" s="60"/>
      <c r="FVH527" s="61"/>
      <c r="FVI527" s="70"/>
      <c r="FVJ527" s="70"/>
      <c r="FVK527" s="60"/>
      <c r="FVL527" s="61"/>
      <c r="FVM527" s="70"/>
      <c r="FVN527" s="70"/>
      <c r="FVO527" s="60"/>
      <c r="FVP527" s="61"/>
      <c r="FVQ527" s="70"/>
      <c r="FVR527" s="70"/>
      <c r="FVS527" s="60"/>
      <c r="FVT527" s="61"/>
      <c r="FVU527" s="70"/>
      <c r="FVV527" s="70"/>
      <c r="FVW527" s="60"/>
      <c r="FVX527" s="61"/>
      <c r="FVY527" s="70"/>
      <c r="FVZ527" s="70"/>
      <c r="FWA527" s="60"/>
      <c r="FWB527" s="61"/>
      <c r="FWC527" s="70"/>
      <c r="FWD527" s="70"/>
      <c r="FWE527" s="60"/>
      <c r="FWF527" s="61"/>
      <c r="FWG527" s="70"/>
      <c r="FWH527" s="70"/>
      <c r="FWI527" s="60"/>
      <c r="FWJ527" s="61"/>
      <c r="FWK527" s="70"/>
      <c r="FWL527" s="70"/>
      <c r="FWM527" s="60"/>
      <c r="FWN527" s="61"/>
      <c r="FWO527" s="70"/>
      <c r="FWP527" s="70"/>
      <c r="FWQ527" s="60"/>
      <c r="FWR527" s="61"/>
      <c r="FWS527" s="70"/>
      <c r="FWT527" s="70"/>
      <c r="FWU527" s="60"/>
      <c r="FWV527" s="61"/>
      <c r="FWW527" s="70"/>
      <c r="FWX527" s="70"/>
      <c r="FWY527" s="60"/>
      <c r="FWZ527" s="61"/>
      <c r="FXA527" s="70"/>
      <c r="FXB527" s="70"/>
      <c r="FXC527" s="60"/>
      <c r="FXD527" s="61"/>
      <c r="FXE527" s="70"/>
      <c r="FXF527" s="70"/>
      <c r="FXG527" s="60"/>
      <c r="FXH527" s="61"/>
      <c r="FXI527" s="70"/>
      <c r="FXJ527" s="70"/>
      <c r="FXK527" s="60"/>
      <c r="FXL527" s="61"/>
      <c r="FXM527" s="70"/>
      <c r="FXN527" s="70"/>
      <c r="FXO527" s="60"/>
      <c r="FXP527" s="61"/>
      <c r="FXQ527" s="70"/>
      <c r="FXR527" s="70"/>
      <c r="FXS527" s="60"/>
      <c r="FXT527" s="61"/>
      <c r="FXU527" s="70"/>
      <c r="FXV527" s="70"/>
      <c r="FXW527" s="60"/>
      <c r="FXX527" s="61"/>
      <c r="FXY527" s="70"/>
      <c r="FXZ527" s="70"/>
      <c r="FYA527" s="60"/>
      <c r="FYB527" s="61"/>
      <c r="FYC527" s="70"/>
      <c r="FYD527" s="70"/>
      <c r="FYE527" s="60"/>
      <c r="FYF527" s="61"/>
      <c r="FYG527" s="70"/>
      <c r="FYH527" s="70"/>
      <c r="FYI527" s="60"/>
      <c r="FYJ527" s="61"/>
      <c r="FYK527" s="70"/>
      <c r="FYL527" s="70"/>
      <c r="FYM527" s="60"/>
      <c r="FYN527" s="61"/>
      <c r="FYO527" s="70"/>
      <c r="FYP527" s="70"/>
      <c r="FYQ527" s="60"/>
      <c r="FYR527" s="61"/>
      <c r="FYS527" s="70"/>
      <c r="FYT527" s="70"/>
      <c r="FYU527" s="60"/>
      <c r="FYV527" s="61"/>
      <c r="FYW527" s="70"/>
      <c r="FYX527" s="70"/>
      <c r="FYY527" s="60"/>
      <c r="FYZ527" s="61"/>
      <c r="FZA527" s="70"/>
      <c r="FZB527" s="70"/>
      <c r="FZC527" s="60"/>
      <c r="FZD527" s="61"/>
      <c r="FZE527" s="70"/>
      <c r="FZF527" s="70"/>
      <c r="FZG527" s="60"/>
      <c r="FZH527" s="61"/>
      <c r="FZI527" s="70"/>
      <c r="FZJ527" s="70"/>
      <c r="FZK527" s="60"/>
      <c r="FZL527" s="61"/>
      <c r="FZM527" s="70"/>
      <c r="FZN527" s="70"/>
      <c r="FZO527" s="60"/>
      <c r="FZP527" s="61"/>
      <c r="FZQ527" s="70"/>
      <c r="FZR527" s="70"/>
      <c r="FZS527" s="60"/>
      <c r="FZT527" s="61"/>
      <c r="FZU527" s="70"/>
      <c r="FZV527" s="70"/>
      <c r="FZW527" s="60"/>
      <c r="FZX527" s="61"/>
      <c r="FZY527" s="70"/>
      <c r="FZZ527" s="70"/>
      <c r="GAA527" s="60"/>
      <c r="GAB527" s="61"/>
      <c r="GAC527" s="70"/>
      <c r="GAD527" s="70"/>
      <c r="GAE527" s="60"/>
      <c r="GAF527" s="61"/>
      <c r="GAG527" s="70"/>
      <c r="GAH527" s="70"/>
      <c r="GAI527" s="60"/>
      <c r="GAJ527" s="61"/>
      <c r="GAK527" s="70"/>
      <c r="GAL527" s="70"/>
      <c r="GAM527" s="60"/>
      <c r="GAN527" s="61"/>
      <c r="GAO527" s="70"/>
      <c r="GAP527" s="70"/>
      <c r="GAQ527" s="60"/>
      <c r="GAR527" s="61"/>
      <c r="GAS527" s="70"/>
      <c r="GAT527" s="70"/>
      <c r="GAU527" s="60"/>
      <c r="GAV527" s="61"/>
      <c r="GAW527" s="70"/>
      <c r="GAX527" s="70"/>
      <c r="GAY527" s="60"/>
      <c r="GAZ527" s="61"/>
      <c r="GBA527" s="70"/>
      <c r="GBB527" s="70"/>
      <c r="GBC527" s="60"/>
      <c r="GBD527" s="61"/>
      <c r="GBE527" s="70"/>
      <c r="GBF527" s="70"/>
      <c r="GBG527" s="60"/>
      <c r="GBH527" s="61"/>
      <c r="GBI527" s="70"/>
      <c r="GBJ527" s="70"/>
      <c r="GBK527" s="60"/>
      <c r="GBL527" s="61"/>
      <c r="GBM527" s="70"/>
      <c r="GBN527" s="70"/>
      <c r="GBO527" s="60"/>
      <c r="GBP527" s="61"/>
      <c r="GBQ527" s="70"/>
      <c r="GBR527" s="70"/>
      <c r="GBS527" s="60"/>
      <c r="GBT527" s="61"/>
      <c r="GBU527" s="70"/>
      <c r="GBV527" s="70"/>
      <c r="GBW527" s="60"/>
      <c r="GBX527" s="61"/>
      <c r="GBY527" s="70"/>
      <c r="GBZ527" s="70"/>
      <c r="GCA527" s="60"/>
      <c r="GCB527" s="61"/>
      <c r="GCC527" s="70"/>
      <c r="GCD527" s="70"/>
      <c r="GCE527" s="60"/>
      <c r="GCF527" s="61"/>
      <c r="GCG527" s="70"/>
      <c r="GCH527" s="70"/>
      <c r="GCI527" s="60"/>
      <c r="GCJ527" s="61"/>
      <c r="GCK527" s="70"/>
      <c r="GCL527" s="70"/>
      <c r="GCM527" s="60"/>
      <c r="GCN527" s="61"/>
      <c r="GCO527" s="70"/>
      <c r="GCP527" s="70"/>
      <c r="GCQ527" s="60"/>
      <c r="GCR527" s="61"/>
      <c r="GCS527" s="70"/>
      <c r="GCT527" s="70"/>
      <c r="GCU527" s="60"/>
      <c r="GCV527" s="61"/>
      <c r="GCW527" s="70"/>
      <c r="GCX527" s="70"/>
      <c r="GCY527" s="60"/>
      <c r="GCZ527" s="61"/>
      <c r="GDA527" s="70"/>
      <c r="GDB527" s="70"/>
      <c r="GDC527" s="60"/>
      <c r="GDD527" s="61"/>
      <c r="GDE527" s="70"/>
      <c r="GDF527" s="70"/>
      <c r="GDG527" s="60"/>
      <c r="GDH527" s="61"/>
      <c r="GDI527" s="70"/>
      <c r="GDJ527" s="70"/>
      <c r="GDK527" s="60"/>
      <c r="GDL527" s="61"/>
      <c r="GDM527" s="70"/>
      <c r="GDN527" s="70"/>
      <c r="GDO527" s="60"/>
      <c r="GDP527" s="61"/>
      <c r="GDQ527" s="70"/>
      <c r="GDR527" s="70"/>
      <c r="GDS527" s="60"/>
      <c r="GDT527" s="61"/>
      <c r="GDU527" s="70"/>
      <c r="GDV527" s="70"/>
      <c r="GDW527" s="60"/>
      <c r="GDX527" s="61"/>
      <c r="GDY527" s="70"/>
      <c r="GDZ527" s="70"/>
      <c r="GEA527" s="60"/>
      <c r="GEB527" s="61"/>
      <c r="GEC527" s="70"/>
      <c r="GED527" s="70"/>
      <c r="GEE527" s="60"/>
      <c r="GEF527" s="61"/>
      <c r="GEG527" s="70"/>
      <c r="GEH527" s="70"/>
      <c r="GEI527" s="60"/>
      <c r="GEJ527" s="61"/>
      <c r="GEK527" s="70"/>
      <c r="GEL527" s="70"/>
      <c r="GEM527" s="60"/>
      <c r="GEN527" s="61"/>
      <c r="GEO527" s="70"/>
      <c r="GEP527" s="70"/>
      <c r="GEQ527" s="60"/>
      <c r="GER527" s="61"/>
      <c r="GES527" s="70"/>
      <c r="GET527" s="70"/>
      <c r="GEU527" s="60"/>
      <c r="GEV527" s="61"/>
      <c r="GEW527" s="70"/>
      <c r="GEX527" s="70"/>
      <c r="GEY527" s="60"/>
      <c r="GEZ527" s="61"/>
      <c r="GFA527" s="70"/>
      <c r="GFB527" s="70"/>
      <c r="GFC527" s="60"/>
      <c r="GFD527" s="61"/>
      <c r="GFE527" s="70"/>
      <c r="GFF527" s="70"/>
      <c r="GFG527" s="60"/>
      <c r="GFH527" s="61"/>
      <c r="GFI527" s="70"/>
      <c r="GFJ527" s="70"/>
      <c r="GFK527" s="60"/>
      <c r="GFL527" s="61"/>
      <c r="GFM527" s="70"/>
      <c r="GFN527" s="70"/>
      <c r="GFO527" s="60"/>
      <c r="GFP527" s="61"/>
      <c r="GFQ527" s="70"/>
      <c r="GFR527" s="70"/>
      <c r="GFS527" s="60"/>
      <c r="GFT527" s="61"/>
      <c r="GFU527" s="70"/>
      <c r="GFV527" s="70"/>
      <c r="GFW527" s="60"/>
      <c r="GFX527" s="61"/>
      <c r="GFY527" s="70"/>
      <c r="GFZ527" s="70"/>
      <c r="GGA527" s="60"/>
      <c r="GGB527" s="61"/>
      <c r="GGC527" s="70"/>
      <c r="GGD527" s="70"/>
      <c r="GGE527" s="60"/>
      <c r="GGF527" s="61"/>
      <c r="GGG527" s="70"/>
      <c r="GGH527" s="70"/>
      <c r="GGI527" s="60"/>
      <c r="GGJ527" s="61"/>
      <c r="GGK527" s="70"/>
      <c r="GGL527" s="70"/>
      <c r="GGM527" s="60"/>
      <c r="GGN527" s="61"/>
      <c r="GGO527" s="70"/>
      <c r="GGP527" s="70"/>
      <c r="GGQ527" s="60"/>
      <c r="GGR527" s="61"/>
      <c r="GGS527" s="70"/>
      <c r="GGT527" s="70"/>
      <c r="GGU527" s="60"/>
      <c r="GGV527" s="61"/>
      <c r="GGW527" s="70"/>
      <c r="GGX527" s="70"/>
      <c r="GGY527" s="60"/>
      <c r="GGZ527" s="61"/>
      <c r="GHA527" s="70"/>
      <c r="GHB527" s="70"/>
      <c r="GHC527" s="60"/>
      <c r="GHD527" s="61"/>
      <c r="GHE527" s="70"/>
      <c r="GHF527" s="70"/>
      <c r="GHG527" s="60"/>
      <c r="GHH527" s="61"/>
      <c r="GHI527" s="70"/>
      <c r="GHJ527" s="70"/>
      <c r="GHK527" s="60"/>
      <c r="GHL527" s="61"/>
      <c r="GHM527" s="70"/>
      <c r="GHN527" s="70"/>
      <c r="GHO527" s="60"/>
      <c r="GHP527" s="61"/>
      <c r="GHQ527" s="70"/>
      <c r="GHR527" s="70"/>
      <c r="GHS527" s="60"/>
      <c r="GHT527" s="61"/>
      <c r="GHU527" s="70"/>
      <c r="GHV527" s="70"/>
      <c r="GHW527" s="60"/>
      <c r="GHX527" s="61"/>
      <c r="GHY527" s="70"/>
      <c r="GHZ527" s="70"/>
      <c r="GIA527" s="60"/>
      <c r="GIB527" s="61"/>
      <c r="GIC527" s="70"/>
      <c r="GID527" s="70"/>
      <c r="GIE527" s="60"/>
      <c r="GIF527" s="61"/>
      <c r="GIG527" s="70"/>
      <c r="GIH527" s="70"/>
      <c r="GII527" s="60"/>
      <c r="GIJ527" s="61"/>
      <c r="GIK527" s="70"/>
      <c r="GIL527" s="70"/>
      <c r="GIM527" s="60"/>
      <c r="GIN527" s="61"/>
      <c r="GIO527" s="70"/>
      <c r="GIP527" s="70"/>
      <c r="GIQ527" s="60"/>
      <c r="GIR527" s="61"/>
      <c r="GIS527" s="70"/>
      <c r="GIT527" s="70"/>
      <c r="GIU527" s="60"/>
      <c r="GIV527" s="61"/>
      <c r="GIW527" s="70"/>
      <c r="GIX527" s="70"/>
      <c r="GIY527" s="60"/>
      <c r="GIZ527" s="61"/>
      <c r="GJA527" s="70"/>
      <c r="GJB527" s="70"/>
      <c r="GJC527" s="60"/>
      <c r="GJD527" s="61"/>
      <c r="GJE527" s="70"/>
      <c r="GJF527" s="70"/>
      <c r="GJG527" s="60"/>
      <c r="GJH527" s="61"/>
      <c r="GJI527" s="70"/>
      <c r="GJJ527" s="70"/>
      <c r="GJK527" s="60"/>
      <c r="GJL527" s="61"/>
      <c r="GJM527" s="70"/>
      <c r="GJN527" s="70"/>
      <c r="GJO527" s="60"/>
      <c r="GJP527" s="61"/>
      <c r="GJQ527" s="70"/>
      <c r="GJR527" s="70"/>
      <c r="GJS527" s="60"/>
      <c r="GJT527" s="61"/>
      <c r="GJU527" s="70"/>
      <c r="GJV527" s="70"/>
      <c r="GJW527" s="60"/>
      <c r="GJX527" s="61"/>
      <c r="GJY527" s="70"/>
      <c r="GJZ527" s="70"/>
      <c r="GKA527" s="60"/>
      <c r="GKB527" s="61"/>
      <c r="GKC527" s="70"/>
      <c r="GKD527" s="70"/>
      <c r="GKE527" s="60"/>
      <c r="GKF527" s="61"/>
      <c r="GKG527" s="70"/>
      <c r="GKH527" s="70"/>
      <c r="GKI527" s="60"/>
      <c r="GKJ527" s="61"/>
      <c r="GKK527" s="70"/>
      <c r="GKL527" s="70"/>
      <c r="GKM527" s="60"/>
      <c r="GKN527" s="61"/>
      <c r="GKO527" s="70"/>
      <c r="GKP527" s="70"/>
      <c r="GKQ527" s="60"/>
      <c r="GKR527" s="61"/>
      <c r="GKS527" s="70"/>
      <c r="GKT527" s="70"/>
      <c r="GKU527" s="60"/>
      <c r="GKV527" s="61"/>
      <c r="GKW527" s="70"/>
      <c r="GKX527" s="70"/>
      <c r="GKY527" s="60"/>
      <c r="GKZ527" s="61"/>
      <c r="GLA527" s="70"/>
      <c r="GLB527" s="70"/>
      <c r="GLC527" s="60"/>
      <c r="GLD527" s="61"/>
      <c r="GLE527" s="70"/>
      <c r="GLF527" s="70"/>
      <c r="GLG527" s="60"/>
      <c r="GLH527" s="61"/>
      <c r="GLI527" s="70"/>
      <c r="GLJ527" s="70"/>
      <c r="GLK527" s="60"/>
      <c r="GLL527" s="61"/>
      <c r="GLM527" s="70"/>
      <c r="GLN527" s="70"/>
      <c r="GLO527" s="60"/>
      <c r="GLP527" s="61"/>
      <c r="GLQ527" s="70"/>
      <c r="GLR527" s="70"/>
      <c r="GLS527" s="60"/>
      <c r="GLT527" s="61"/>
      <c r="GLU527" s="70"/>
      <c r="GLV527" s="70"/>
      <c r="GLW527" s="60"/>
      <c r="GLX527" s="61"/>
      <c r="GLY527" s="70"/>
      <c r="GLZ527" s="70"/>
      <c r="GMA527" s="60"/>
      <c r="GMB527" s="61"/>
      <c r="GMC527" s="70"/>
      <c r="GMD527" s="70"/>
      <c r="GME527" s="60"/>
      <c r="GMF527" s="61"/>
      <c r="GMG527" s="70"/>
      <c r="GMH527" s="70"/>
      <c r="GMI527" s="60"/>
      <c r="GMJ527" s="61"/>
      <c r="GMK527" s="70"/>
      <c r="GML527" s="70"/>
      <c r="GMM527" s="60"/>
      <c r="GMN527" s="61"/>
      <c r="GMO527" s="70"/>
      <c r="GMP527" s="70"/>
      <c r="GMQ527" s="60"/>
      <c r="GMR527" s="61"/>
      <c r="GMS527" s="70"/>
      <c r="GMT527" s="70"/>
      <c r="GMU527" s="60"/>
      <c r="GMV527" s="61"/>
      <c r="GMW527" s="70"/>
      <c r="GMX527" s="70"/>
      <c r="GMY527" s="60"/>
      <c r="GMZ527" s="61"/>
      <c r="GNA527" s="70"/>
      <c r="GNB527" s="70"/>
      <c r="GNC527" s="60"/>
      <c r="GND527" s="61"/>
      <c r="GNE527" s="70"/>
      <c r="GNF527" s="70"/>
      <c r="GNG527" s="60"/>
      <c r="GNH527" s="61"/>
      <c r="GNI527" s="70"/>
      <c r="GNJ527" s="70"/>
      <c r="GNK527" s="60"/>
      <c r="GNL527" s="61"/>
      <c r="GNM527" s="70"/>
      <c r="GNN527" s="70"/>
      <c r="GNO527" s="60"/>
      <c r="GNP527" s="61"/>
      <c r="GNQ527" s="70"/>
      <c r="GNR527" s="70"/>
      <c r="GNS527" s="60"/>
      <c r="GNT527" s="61"/>
      <c r="GNU527" s="70"/>
      <c r="GNV527" s="70"/>
      <c r="GNW527" s="60"/>
      <c r="GNX527" s="61"/>
      <c r="GNY527" s="70"/>
      <c r="GNZ527" s="70"/>
      <c r="GOA527" s="60"/>
      <c r="GOB527" s="61"/>
      <c r="GOC527" s="70"/>
      <c r="GOD527" s="70"/>
      <c r="GOE527" s="60"/>
      <c r="GOF527" s="61"/>
      <c r="GOG527" s="70"/>
      <c r="GOH527" s="70"/>
      <c r="GOI527" s="60"/>
      <c r="GOJ527" s="61"/>
      <c r="GOK527" s="70"/>
      <c r="GOL527" s="70"/>
      <c r="GOM527" s="60"/>
      <c r="GON527" s="61"/>
      <c r="GOO527" s="70"/>
      <c r="GOP527" s="70"/>
      <c r="GOQ527" s="60"/>
      <c r="GOR527" s="61"/>
      <c r="GOS527" s="70"/>
      <c r="GOT527" s="70"/>
      <c r="GOU527" s="60"/>
      <c r="GOV527" s="61"/>
      <c r="GOW527" s="70"/>
      <c r="GOX527" s="70"/>
      <c r="GOY527" s="60"/>
      <c r="GOZ527" s="61"/>
      <c r="GPA527" s="70"/>
      <c r="GPB527" s="70"/>
      <c r="GPC527" s="60"/>
      <c r="GPD527" s="61"/>
      <c r="GPE527" s="70"/>
      <c r="GPF527" s="70"/>
      <c r="GPG527" s="60"/>
      <c r="GPH527" s="61"/>
      <c r="GPI527" s="70"/>
      <c r="GPJ527" s="70"/>
      <c r="GPK527" s="60"/>
      <c r="GPL527" s="61"/>
      <c r="GPM527" s="70"/>
      <c r="GPN527" s="70"/>
      <c r="GPO527" s="60"/>
      <c r="GPP527" s="61"/>
      <c r="GPQ527" s="70"/>
      <c r="GPR527" s="70"/>
      <c r="GPS527" s="60"/>
      <c r="GPT527" s="61"/>
      <c r="GPU527" s="70"/>
      <c r="GPV527" s="70"/>
      <c r="GPW527" s="60"/>
      <c r="GPX527" s="61"/>
      <c r="GPY527" s="70"/>
      <c r="GPZ527" s="70"/>
      <c r="GQA527" s="60"/>
      <c r="GQB527" s="61"/>
      <c r="GQC527" s="70"/>
      <c r="GQD527" s="70"/>
      <c r="GQE527" s="60"/>
      <c r="GQF527" s="61"/>
      <c r="GQG527" s="70"/>
      <c r="GQH527" s="70"/>
      <c r="GQI527" s="60"/>
      <c r="GQJ527" s="61"/>
      <c r="GQK527" s="70"/>
      <c r="GQL527" s="70"/>
      <c r="GQM527" s="60"/>
      <c r="GQN527" s="61"/>
      <c r="GQO527" s="70"/>
      <c r="GQP527" s="70"/>
      <c r="GQQ527" s="60"/>
      <c r="GQR527" s="61"/>
      <c r="GQS527" s="70"/>
      <c r="GQT527" s="70"/>
      <c r="GQU527" s="60"/>
      <c r="GQV527" s="61"/>
      <c r="GQW527" s="70"/>
      <c r="GQX527" s="70"/>
      <c r="GQY527" s="60"/>
      <c r="GQZ527" s="61"/>
      <c r="GRA527" s="70"/>
      <c r="GRB527" s="70"/>
      <c r="GRC527" s="60"/>
      <c r="GRD527" s="61"/>
      <c r="GRE527" s="70"/>
      <c r="GRF527" s="70"/>
      <c r="GRG527" s="60"/>
      <c r="GRH527" s="61"/>
      <c r="GRI527" s="70"/>
      <c r="GRJ527" s="70"/>
      <c r="GRK527" s="60"/>
      <c r="GRL527" s="61"/>
      <c r="GRM527" s="70"/>
      <c r="GRN527" s="70"/>
      <c r="GRO527" s="60"/>
      <c r="GRP527" s="61"/>
      <c r="GRQ527" s="70"/>
      <c r="GRR527" s="70"/>
      <c r="GRS527" s="60"/>
      <c r="GRT527" s="61"/>
      <c r="GRU527" s="70"/>
      <c r="GRV527" s="70"/>
      <c r="GRW527" s="60"/>
      <c r="GRX527" s="61"/>
      <c r="GRY527" s="70"/>
      <c r="GRZ527" s="70"/>
      <c r="GSA527" s="60"/>
      <c r="GSB527" s="61"/>
      <c r="GSC527" s="70"/>
      <c r="GSD527" s="70"/>
      <c r="GSE527" s="60"/>
      <c r="GSF527" s="61"/>
      <c r="GSG527" s="70"/>
      <c r="GSH527" s="70"/>
      <c r="GSI527" s="60"/>
      <c r="GSJ527" s="61"/>
      <c r="GSK527" s="70"/>
      <c r="GSL527" s="70"/>
      <c r="GSM527" s="60"/>
      <c r="GSN527" s="61"/>
      <c r="GSO527" s="70"/>
      <c r="GSP527" s="70"/>
      <c r="GSQ527" s="60"/>
      <c r="GSR527" s="61"/>
      <c r="GSS527" s="70"/>
      <c r="GST527" s="70"/>
      <c r="GSU527" s="60"/>
      <c r="GSV527" s="61"/>
      <c r="GSW527" s="70"/>
      <c r="GSX527" s="70"/>
      <c r="GSY527" s="60"/>
      <c r="GSZ527" s="61"/>
      <c r="GTA527" s="70"/>
      <c r="GTB527" s="70"/>
      <c r="GTC527" s="60"/>
      <c r="GTD527" s="61"/>
      <c r="GTE527" s="70"/>
      <c r="GTF527" s="70"/>
      <c r="GTG527" s="60"/>
      <c r="GTH527" s="61"/>
      <c r="GTI527" s="70"/>
      <c r="GTJ527" s="70"/>
      <c r="GTK527" s="60"/>
      <c r="GTL527" s="61"/>
      <c r="GTM527" s="70"/>
      <c r="GTN527" s="70"/>
      <c r="GTO527" s="60"/>
      <c r="GTP527" s="61"/>
      <c r="GTQ527" s="70"/>
      <c r="GTR527" s="70"/>
      <c r="GTS527" s="60"/>
      <c r="GTT527" s="61"/>
      <c r="GTU527" s="70"/>
      <c r="GTV527" s="70"/>
      <c r="GTW527" s="60"/>
      <c r="GTX527" s="61"/>
      <c r="GTY527" s="70"/>
      <c r="GTZ527" s="70"/>
      <c r="GUA527" s="60"/>
      <c r="GUB527" s="61"/>
      <c r="GUC527" s="70"/>
      <c r="GUD527" s="70"/>
      <c r="GUE527" s="60"/>
      <c r="GUF527" s="61"/>
      <c r="GUG527" s="70"/>
      <c r="GUH527" s="70"/>
      <c r="GUI527" s="60"/>
      <c r="GUJ527" s="61"/>
      <c r="GUK527" s="70"/>
      <c r="GUL527" s="70"/>
      <c r="GUM527" s="60"/>
      <c r="GUN527" s="61"/>
      <c r="GUO527" s="70"/>
      <c r="GUP527" s="70"/>
      <c r="GUQ527" s="60"/>
      <c r="GUR527" s="61"/>
      <c r="GUS527" s="70"/>
      <c r="GUT527" s="70"/>
      <c r="GUU527" s="60"/>
      <c r="GUV527" s="61"/>
      <c r="GUW527" s="70"/>
      <c r="GUX527" s="70"/>
      <c r="GUY527" s="60"/>
      <c r="GUZ527" s="61"/>
      <c r="GVA527" s="70"/>
      <c r="GVB527" s="70"/>
      <c r="GVC527" s="60"/>
      <c r="GVD527" s="61"/>
      <c r="GVE527" s="70"/>
      <c r="GVF527" s="70"/>
      <c r="GVG527" s="60"/>
      <c r="GVH527" s="61"/>
      <c r="GVI527" s="70"/>
      <c r="GVJ527" s="70"/>
      <c r="GVK527" s="60"/>
      <c r="GVL527" s="61"/>
      <c r="GVM527" s="70"/>
      <c r="GVN527" s="70"/>
      <c r="GVO527" s="60"/>
      <c r="GVP527" s="61"/>
      <c r="GVQ527" s="70"/>
      <c r="GVR527" s="70"/>
      <c r="GVS527" s="60"/>
      <c r="GVT527" s="61"/>
      <c r="GVU527" s="70"/>
      <c r="GVV527" s="70"/>
      <c r="GVW527" s="60"/>
      <c r="GVX527" s="61"/>
      <c r="GVY527" s="70"/>
      <c r="GVZ527" s="70"/>
      <c r="GWA527" s="60"/>
      <c r="GWB527" s="61"/>
      <c r="GWC527" s="70"/>
      <c r="GWD527" s="70"/>
      <c r="GWE527" s="60"/>
      <c r="GWF527" s="61"/>
      <c r="GWG527" s="70"/>
      <c r="GWH527" s="70"/>
      <c r="GWI527" s="60"/>
      <c r="GWJ527" s="61"/>
      <c r="GWK527" s="70"/>
      <c r="GWL527" s="70"/>
      <c r="GWM527" s="60"/>
      <c r="GWN527" s="61"/>
      <c r="GWO527" s="70"/>
      <c r="GWP527" s="70"/>
      <c r="GWQ527" s="60"/>
      <c r="GWR527" s="61"/>
      <c r="GWS527" s="70"/>
      <c r="GWT527" s="70"/>
      <c r="GWU527" s="60"/>
      <c r="GWV527" s="61"/>
      <c r="GWW527" s="70"/>
      <c r="GWX527" s="70"/>
      <c r="GWY527" s="60"/>
      <c r="GWZ527" s="61"/>
      <c r="GXA527" s="70"/>
      <c r="GXB527" s="70"/>
      <c r="GXC527" s="60"/>
      <c r="GXD527" s="61"/>
      <c r="GXE527" s="70"/>
      <c r="GXF527" s="70"/>
      <c r="GXG527" s="60"/>
      <c r="GXH527" s="61"/>
      <c r="GXI527" s="70"/>
      <c r="GXJ527" s="70"/>
      <c r="GXK527" s="60"/>
      <c r="GXL527" s="61"/>
      <c r="GXM527" s="70"/>
      <c r="GXN527" s="70"/>
      <c r="GXO527" s="60"/>
      <c r="GXP527" s="61"/>
      <c r="GXQ527" s="70"/>
      <c r="GXR527" s="70"/>
      <c r="GXS527" s="60"/>
      <c r="GXT527" s="61"/>
      <c r="GXU527" s="70"/>
      <c r="GXV527" s="70"/>
      <c r="GXW527" s="60"/>
      <c r="GXX527" s="61"/>
      <c r="GXY527" s="70"/>
      <c r="GXZ527" s="70"/>
      <c r="GYA527" s="60"/>
      <c r="GYB527" s="61"/>
      <c r="GYC527" s="70"/>
      <c r="GYD527" s="70"/>
      <c r="GYE527" s="60"/>
      <c r="GYF527" s="61"/>
      <c r="GYG527" s="70"/>
      <c r="GYH527" s="70"/>
      <c r="GYI527" s="60"/>
      <c r="GYJ527" s="61"/>
      <c r="GYK527" s="70"/>
      <c r="GYL527" s="70"/>
      <c r="GYM527" s="60"/>
      <c r="GYN527" s="61"/>
      <c r="GYO527" s="70"/>
      <c r="GYP527" s="70"/>
      <c r="GYQ527" s="60"/>
      <c r="GYR527" s="61"/>
      <c r="GYS527" s="70"/>
      <c r="GYT527" s="70"/>
      <c r="GYU527" s="60"/>
      <c r="GYV527" s="61"/>
      <c r="GYW527" s="70"/>
      <c r="GYX527" s="70"/>
      <c r="GYY527" s="60"/>
      <c r="GYZ527" s="61"/>
      <c r="GZA527" s="70"/>
      <c r="GZB527" s="70"/>
      <c r="GZC527" s="60"/>
      <c r="GZD527" s="61"/>
      <c r="GZE527" s="70"/>
      <c r="GZF527" s="70"/>
      <c r="GZG527" s="60"/>
      <c r="GZH527" s="61"/>
      <c r="GZI527" s="70"/>
      <c r="GZJ527" s="70"/>
      <c r="GZK527" s="60"/>
      <c r="GZL527" s="61"/>
      <c r="GZM527" s="70"/>
      <c r="GZN527" s="70"/>
      <c r="GZO527" s="60"/>
      <c r="GZP527" s="61"/>
      <c r="GZQ527" s="70"/>
      <c r="GZR527" s="70"/>
      <c r="GZS527" s="60"/>
      <c r="GZT527" s="61"/>
      <c r="GZU527" s="70"/>
      <c r="GZV527" s="70"/>
      <c r="GZW527" s="60"/>
      <c r="GZX527" s="61"/>
      <c r="GZY527" s="70"/>
      <c r="GZZ527" s="70"/>
      <c r="HAA527" s="60"/>
      <c r="HAB527" s="61"/>
      <c r="HAC527" s="70"/>
      <c r="HAD527" s="70"/>
      <c r="HAE527" s="60"/>
      <c r="HAF527" s="61"/>
      <c r="HAG527" s="70"/>
      <c r="HAH527" s="70"/>
      <c r="HAI527" s="60"/>
      <c r="HAJ527" s="61"/>
      <c r="HAK527" s="70"/>
      <c r="HAL527" s="70"/>
      <c r="HAM527" s="60"/>
      <c r="HAN527" s="61"/>
      <c r="HAO527" s="70"/>
      <c r="HAP527" s="70"/>
      <c r="HAQ527" s="60"/>
      <c r="HAR527" s="61"/>
      <c r="HAS527" s="70"/>
      <c r="HAT527" s="70"/>
      <c r="HAU527" s="60"/>
      <c r="HAV527" s="61"/>
      <c r="HAW527" s="70"/>
      <c r="HAX527" s="70"/>
      <c r="HAY527" s="60"/>
      <c r="HAZ527" s="61"/>
      <c r="HBA527" s="70"/>
      <c r="HBB527" s="70"/>
      <c r="HBC527" s="60"/>
      <c r="HBD527" s="61"/>
      <c r="HBE527" s="70"/>
      <c r="HBF527" s="70"/>
      <c r="HBG527" s="60"/>
      <c r="HBH527" s="61"/>
      <c r="HBI527" s="70"/>
      <c r="HBJ527" s="70"/>
      <c r="HBK527" s="60"/>
      <c r="HBL527" s="61"/>
      <c r="HBM527" s="70"/>
      <c r="HBN527" s="70"/>
      <c r="HBO527" s="60"/>
      <c r="HBP527" s="61"/>
      <c r="HBQ527" s="70"/>
      <c r="HBR527" s="70"/>
      <c r="HBS527" s="60"/>
      <c r="HBT527" s="61"/>
      <c r="HBU527" s="70"/>
      <c r="HBV527" s="70"/>
      <c r="HBW527" s="60"/>
      <c r="HBX527" s="61"/>
      <c r="HBY527" s="70"/>
      <c r="HBZ527" s="70"/>
      <c r="HCA527" s="60"/>
      <c r="HCB527" s="61"/>
      <c r="HCC527" s="70"/>
      <c r="HCD527" s="70"/>
      <c r="HCE527" s="60"/>
      <c r="HCF527" s="61"/>
      <c r="HCG527" s="70"/>
      <c r="HCH527" s="70"/>
      <c r="HCI527" s="60"/>
      <c r="HCJ527" s="61"/>
      <c r="HCK527" s="70"/>
      <c r="HCL527" s="70"/>
      <c r="HCM527" s="60"/>
      <c r="HCN527" s="61"/>
      <c r="HCO527" s="70"/>
      <c r="HCP527" s="70"/>
      <c r="HCQ527" s="60"/>
      <c r="HCR527" s="61"/>
      <c r="HCS527" s="70"/>
      <c r="HCT527" s="70"/>
      <c r="HCU527" s="60"/>
      <c r="HCV527" s="61"/>
      <c r="HCW527" s="70"/>
      <c r="HCX527" s="70"/>
      <c r="HCY527" s="60"/>
      <c r="HCZ527" s="61"/>
      <c r="HDA527" s="70"/>
      <c r="HDB527" s="70"/>
      <c r="HDC527" s="60"/>
      <c r="HDD527" s="61"/>
      <c r="HDE527" s="70"/>
      <c r="HDF527" s="70"/>
      <c r="HDG527" s="60"/>
      <c r="HDH527" s="61"/>
      <c r="HDI527" s="70"/>
      <c r="HDJ527" s="70"/>
      <c r="HDK527" s="60"/>
      <c r="HDL527" s="61"/>
      <c r="HDM527" s="70"/>
      <c r="HDN527" s="70"/>
      <c r="HDO527" s="60"/>
      <c r="HDP527" s="61"/>
      <c r="HDQ527" s="70"/>
      <c r="HDR527" s="70"/>
      <c r="HDS527" s="60"/>
      <c r="HDT527" s="61"/>
      <c r="HDU527" s="70"/>
      <c r="HDV527" s="70"/>
      <c r="HDW527" s="60"/>
      <c r="HDX527" s="61"/>
      <c r="HDY527" s="70"/>
      <c r="HDZ527" s="70"/>
      <c r="HEA527" s="60"/>
      <c r="HEB527" s="61"/>
      <c r="HEC527" s="70"/>
      <c r="HED527" s="70"/>
      <c r="HEE527" s="60"/>
      <c r="HEF527" s="61"/>
      <c r="HEG527" s="70"/>
      <c r="HEH527" s="70"/>
      <c r="HEI527" s="60"/>
      <c r="HEJ527" s="61"/>
      <c r="HEK527" s="70"/>
      <c r="HEL527" s="70"/>
      <c r="HEM527" s="60"/>
      <c r="HEN527" s="61"/>
      <c r="HEO527" s="70"/>
      <c r="HEP527" s="70"/>
      <c r="HEQ527" s="60"/>
      <c r="HER527" s="61"/>
      <c r="HES527" s="70"/>
      <c r="HET527" s="70"/>
      <c r="HEU527" s="60"/>
      <c r="HEV527" s="61"/>
      <c r="HEW527" s="70"/>
      <c r="HEX527" s="70"/>
      <c r="HEY527" s="60"/>
      <c r="HEZ527" s="61"/>
      <c r="HFA527" s="70"/>
      <c r="HFB527" s="70"/>
      <c r="HFC527" s="60"/>
      <c r="HFD527" s="61"/>
      <c r="HFE527" s="70"/>
      <c r="HFF527" s="70"/>
      <c r="HFG527" s="60"/>
      <c r="HFH527" s="61"/>
      <c r="HFI527" s="70"/>
      <c r="HFJ527" s="70"/>
      <c r="HFK527" s="60"/>
      <c r="HFL527" s="61"/>
      <c r="HFM527" s="70"/>
      <c r="HFN527" s="70"/>
      <c r="HFO527" s="60"/>
      <c r="HFP527" s="61"/>
      <c r="HFQ527" s="70"/>
      <c r="HFR527" s="70"/>
      <c r="HFS527" s="60"/>
      <c r="HFT527" s="61"/>
      <c r="HFU527" s="70"/>
      <c r="HFV527" s="70"/>
      <c r="HFW527" s="60"/>
      <c r="HFX527" s="61"/>
      <c r="HFY527" s="70"/>
      <c r="HFZ527" s="70"/>
      <c r="HGA527" s="60"/>
      <c r="HGB527" s="61"/>
      <c r="HGC527" s="70"/>
      <c r="HGD527" s="70"/>
      <c r="HGE527" s="60"/>
      <c r="HGF527" s="61"/>
      <c r="HGG527" s="70"/>
      <c r="HGH527" s="70"/>
      <c r="HGI527" s="60"/>
      <c r="HGJ527" s="61"/>
      <c r="HGK527" s="70"/>
      <c r="HGL527" s="70"/>
      <c r="HGM527" s="60"/>
      <c r="HGN527" s="61"/>
      <c r="HGO527" s="70"/>
      <c r="HGP527" s="70"/>
      <c r="HGQ527" s="60"/>
      <c r="HGR527" s="61"/>
      <c r="HGS527" s="70"/>
      <c r="HGT527" s="70"/>
      <c r="HGU527" s="60"/>
      <c r="HGV527" s="61"/>
      <c r="HGW527" s="70"/>
      <c r="HGX527" s="70"/>
      <c r="HGY527" s="60"/>
      <c r="HGZ527" s="61"/>
      <c r="HHA527" s="70"/>
      <c r="HHB527" s="70"/>
      <c r="HHC527" s="60"/>
      <c r="HHD527" s="61"/>
      <c r="HHE527" s="70"/>
      <c r="HHF527" s="70"/>
      <c r="HHG527" s="60"/>
      <c r="HHH527" s="61"/>
      <c r="HHI527" s="70"/>
      <c r="HHJ527" s="70"/>
      <c r="HHK527" s="60"/>
      <c r="HHL527" s="61"/>
      <c r="HHM527" s="70"/>
      <c r="HHN527" s="70"/>
      <c r="HHO527" s="60"/>
      <c r="HHP527" s="61"/>
      <c r="HHQ527" s="70"/>
      <c r="HHR527" s="70"/>
      <c r="HHS527" s="60"/>
      <c r="HHT527" s="61"/>
      <c r="HHU527" s="70"/>
      <c r="HHV527" s="70"/>
      <c r="HHW527" s="60"/>
      <c r="HHX527" s="61"/>
      <c r="HHY527" s="70"/>
      <c r="HHZ527" s="70"/>
      <c r="HIA527" s="60"/>
      <c r="HIB527" s="61"/>
      <c r="HIC527" s="70"/>
      <c r="HID527" s="70"/>
      <c r="HIE527" s="60"/>
      <c r="HIF527" s="61"/>
      <c r="HIG527" s="70"/>
      <c r="HIH527" s="70"/>
      <c r="HII527" s="60"/>
      <c r="HIJ527" s="61"/>
      <c r="HIK527" s="70"/>
      <c r="HIL527" s="70"/>
      <c r="HIM527" s="60"/>
      <c r="HIN527" s="61"/>
      <c r="HIO527" s="70"/>
      <c r="HIP527" s="70"/>
      <c r="HIQ527" s="60"/>
      <c r="HIR527" s="61"/>
      <c r="HIS527" s="70"/>
      <c r="HIT527" s="70"/>
      <c r="HIU527" s="60"/>
      <c r="HIV527" s="61"/>
      <c r="HIW527" s="70"/>
      <c r="HIX527" s="70"/>
      <c r="HIY527" s="60"/>
      <c r="HIZ527" s="61"/>
      <c r="HJA527" s="70"/>
      <c r="HJB527" s="70"/>
      <c r="HJC527" s="60"/>
      <c r="HJD527" s="61"/>
      <c r="HJE527" s="70"/>
      <c r="HJF527" s="70"/>
      <c r="HJG527" s="60"/>
      <c r="HJH527" s="61"/>
      <c r="HJI527" s="70"/>
      <c r="HJJ527" s="70"/>
      <c r="HJK527" s="60"/>
      <c r="HJL527" s="61"/>
      <c r="HJM527" s="70"/>
      <c r="HJN527" s="70"/>
      <c r="HJO527" s="60"/>
      <c r="HJP527" s="61"/>
      <c r="HJQ527" s="70"/>
      <c r="HJR527" s="70"/>
      <c r="HJS527" s="60"/>
      <c r="HJT527" s="61"/>
      <c r="HJU527" s="70"/>
      <c r="HJV527" s="70"/>
      <c r="HJW527" s="60"/>
      <c r="HJX527" s="61"/>
      <c r="HJY527" s="70"/>
      <c r="HJZ527" s="70"/>
      <c r="HKA527" s="60"/>
      <c r="HKB527" s="61"/>
      <c r="HKC527" s="70"/>
      <c r="HKD527" s="70"/>
      <c r="HKE527" s="60"/>
      <c r="HKF527" s="61"/>
      <c r="HKG527" s="70"/>
      <c r="HKH527" s="70"/>
      <c r="HKI527" s="60"/>
      <c r="HKJ527" s="61"/>
      <c r="HKK527" s="70"/>
      <c r="HKL527" s="70"/>
      <c r="HKM527" s="60"/>
      <c r="HKN527" s="61"/>
      <c r="HKO527" s="70"/>
      <c r="HKP527" s="70"/>
      <c r="HKQ527" s="60"/>
      <c r="HKR527" s="61"/>
      <c r="HKS527" s="70"/>
      <c r="HKT527" s="70"/>
      <c r="HKU527" s="60"/>
      <c r="HKV527" s="61"/>
      <c r="HKW527" s="70"/>
      <c r="HKX527" s="70"/>
      <c r="HKY527" s="60"/>
      <c r="HKZ527" s="61"/>
      <c r="HLA527" s="70"/>
      <c r="HLB527" s="70"/>
      <c r="HLC527" s="60"/>
      <c r="HLD527" s="61"/>
      <c r="HLE527" s="70"/>
      <c r="HLF527" s="70"/>
      <c r="HLG527" s="60"/>
      <c r="HLH527" s="61"/>
      <c r="HLI527" s="70"/>
      <c r="HLJ527" s="70"/>
      <c r="HLK527" s="60"/>
      <c r="HLL527" s="61"/>
      <c r="HLM527" s="70"/>
      <c r="HLN527" s="70"/>
      <c r="HLO527" s="60"/>
      <c r="HLP527" s="61"/>
      <c r="HLQ527" s="70"/>
      <c r="HLR527" s="70"/>
      <c r="HLS527" s="60"/>
      <c r="HLT527" s="61"/>
      <c r="HLU527" s="70"/>
      <c r="HLV527" s="70"/>
      <c r="HLW527" s="60"/>
      <c r="HLX527" s="61"/>
      <c r="HLY527" s="70"/>
      <c r="HLZ527" s="70"/>
      <c r="HMA527" s="60"/>
      <c r="HMB527" s="61"/>
      <c r="HMC527" s="70"/>
      <c r="HMD527" s="70"/>
      <c r="HME527" s="60"/>
      <c r="HMF527" s="61"/>
      <c r="HMG527" s="70"/>
      <c r="HMH527" s="70"/>
      <c r="HMI527" s="60"/>
      <c r="HMJ527" s="61"/>
      <c r="HMK527" s="70"/>
      <c r="HML527" s="70"/>
      <c r="HMM527" s="60"/>
      <c r="HMN527" s="61"/>
      <c r="HMO527" s="70"/>
      <c r="HMP527" s="70"/>
      <c r="HMQ527" s="60"/>
      <c r="HMR527" s="61"/>
      <c r="HMS527" s="70"/>
      <c r="HMT527" s="70"/>
      <c r="HMU527" s="60"/>
      <c r="HMV527" s="61"/>
      <c r="HMW527" s="70"/>
      <c r="HMX527" s="70"/>
      <c r="HMY527" s="60"/>
      <c r="HMZ527" s="61"/>
      <c r="HNA527" s="70"/>
      <c r="HNB527" s="70"/>
      <c r="HNC527" s="60"/>
      <c r="HND527" s="61"/>
      <c r="HNE527" s="70"/>
      <c r="HNF527" s="70"/>
      <c r="HNG527" s="60"/>
      <c r="HNH527" s="61"/>
      <c r="HNI527" s="70"/>
      <c r="HNJ527" s="70"/>
      <c r="HNK527" s="60"/>
      <c r="HNL527" s="61"/>
      <c r="HNM527" s="70"/>
      <c r="HNN527" s="70"/>
      <c r="HNO527" s="60"/>
      <c r="HNP527" s="61"/>
      <c r="HNQ527" s="70"/>
      <c r="HNR527" s="70"/>
      <c r="HNS527" s="60"/>
      <c r="HNT527" s="61"/>
      <c r="HNU527" s="70"/>
      <c r="HNV527" s="70"/>
      <c r="HNW527" s="60"/>
      <c r="HNX527" s="61"/>
      <c r="HNY527" s="70"/>
      <c r="HNZ527" s="70"/>
      <c r="HOA527" s="60"/>
      <c r="HOB527" s="61"/>
      <c r="HOC527" s="70"/>
      <c r="HOD527" s="70"/>
      <c r="HOE527" s="60"/>
      <c r="HOF527" s="61"/>
      <c r="HOG527" s="70"/>
      <c r="HOH527" s="70"/>
      <c r="HOI527" s="60"/>
      <c r="HOJ527" s="61"/>
      <c r="HOK527" s="70"/>
      <c r="HOL527" s="70"/>
      <c r="HOM527" s="60"/>
      <c r="HON527" s="61"/>
      <c r="HOO527" s="70"/>
      <c r="HOP527" s="70"/>
      <c r="HOQ527" s="60"/>
      <c r="HOR527" s="61"/>
      <c r="HOS527" s="70"/>
      <c r="HOT527" s="70"/>
      <c r="HOU527" s="60"/>
      <c r="HOV527" s="61"/>
      <c r="HOW527" s="70"/>
      <c r="HOX527" s="70"/>
      <c r="HOY527" s="60"/>
      <c r="HOZ527" s="61"/>
      <c r="HPA527" s="70"/>
      <c r="HPB527" s="70"/>
      <c r="HPC527" s="60"/>
      <c r="HPD527" s="61"/>
      <c r="HPE527" s="70"/>
      <c r="HPF527" s="70"/>
      <c r="HPG527" s="60"/>
      <c r="HPH527" s="61"/>
      <c r="HPI527" s="70"/>
      <c r="HPJ527" s="70"/>
      <c r="HPK527" s="60"/>
      <c r="HPL527" s="61"/>
      <c r="HPM527" s="70"/>
      <c r="HPN527" s="70"/>
      <c r="HPO527" s="60"/>
      <c r="HPP527" s="61"/>
      <c r="HPQ527" s="70"/>
      <c r="HPR527" s="70"/>
      <c r="HPS527" s="60"/>
      <c r="HPT527" s="61"/>
      <c r="HPU527" s="70"/>
      <c r="HPV527" s="70"/>
      <c r="HPW527" s="60"/>
      <c r="HPX527" s="61"/>
      <c r="HPY527" s="70"/>
      <c r="HPZ527" s="70"/>
      <c r="HQA527" s="60"/>
      <c r="HQB527" s="61"/>
      <c r="HQC527" s="70"/>
      <c r="HQD527" s="70"/>
      <c r="HQE527" s="60"/>
      <c r="HQF527" s="61"/>
      <c r="HQG527" s="70"/>
      <c r="HQH527" s="70"/>
      <c r="HQI527" s="60"/>
      <c r="HQJ527" s="61"/>
      <c r="HQK527" s="70"/>
      <c r="HQL527" s="70"/>
      <c r="HQM527" s="60"/>
      <c r="HQN527" s="61"/>
      <c r="HQO527" s="70"/>
      <c r="HQP527" s="70"/>
      <c r="HQQ527" s="60"/>
      <c r="HQR527" s="61"/>
      <c r="HQS527" s="70"/>
      <c r="HQT527" s="70"/>
      <c r="HQU527" s="60"/>
      <c r="HQV527" s="61"/>
      <c r="HQW527" s="70"/>
      <c r="HQX527" s="70"/>
      <c r="HQY527" s="60"/>
      <c r="HQZ527" s="61"/>
      <c r="HRA527" s="70"/>
      <c r="HRB527" s="70"/>
      <c r="HRC527" s="60"/>
      <c r="HRD527" s="61"/>
      <c r="HRE527" s="70"/>
      <c r="HRF527" s="70"/>
      <c r="HRG527" s="60"/>
      <c r="HRH527" s="61"/>
      <c r="HRI527" s="70"/>
      <c r="HRJ527" s="70"/>
      <c r="HRK527" s="60"/>
      <c r="HRL527" s="61"/>
      <c r="HRM527" s="70"/>
      <c r="HRN527" s="70"/>
      <c r="HRO527" s="60"/>
      <c r="HRP527" s="61"/>
      <c r="HRQ527" s="70"/>
      <c r="HRR527" s="70"/>
      <c r="HRS527" s="60"/>
      <c r="HRT527" s="61"/>
      <c r="HRU527" s="70"/>
      <c r="HRV527" s="70"/>
      <c r="HRW527" s="60"/>
      <c r="HRX527" s="61"/>
      <c r="HRY527" s="70"/>
      <c r="HRZ527" s="70"/>
      <c r="HSA527" s="60"/>
      <c r="HSB527" s="61"/>
      <c r="HSC527" s="70"/>
      <c r="HSD527" s="70"/>
      <c r="HSE527" s="60"/>
      <c r="HSF527" s="61"/>
      <c r="HSG527" s="70"/>
      <c r="HSH527" s="70"/>
      <c r="HSI527" s="60"/>
      <c r="HSJ527" s="61"/>
      <c r="HSK527" s="70"/>
      <c r="HSL527" s="70"/>
      <c r="HSM527" s="60"/>
      <c r="HSN527" s="61"/>
      <c r="HSO527" s="70"/>
      <c r="HSP527" s="70"/>
      <c r="HSQ527" s="60"/>
      <c r="HSR527" s="61"/>
      <c r="HSS527" s="70"/>
      <c r="HST527" s="70"/>
      <c r="HSU527" s="60"/>
      <c r="HSV527" s="61"/>
      <c r="HSW527" s="70"/>
      <c r="HSX527" s="70"/>
      <c r="HSY527" s="60"/>
      <c r="HSZ527" s="61"/>
      <c r="HTA527" s="70"/>
      <c r="HTB527" s="70"/>
      <c r="HTC527" s="60"/>
      <c r="HTD527" s="61"/>
      <c r="HTE527" s="70"/>
      <c r="HTF527" s="70"/>
      <c r="HTG527" s="60"/>
      <c r="HTH527" s="61"/>
      <c r="HTI527" s="70"/>
      <c r="HTJ527" s="70"/>
      <c r="HTK527" s="60"/>
      <c r="HTL527" s="61"/>
      <c r="HTM527" s="70"/>
      <c r="HTN527" s="70"/>
      <c r="HTO527" s="60"/>
      <c r="HTP527" s="61"/>
      <c r="HTQ527" s="70"/>
      <c r="HTR527" s="70"/>
      <c r="HTS527" s="60"/>
      <c r="HTT527" s="61"/>
      <c r="HTU527" s="70"/>
      <c r="HTV527" s="70"/>
      <c r="HTW527" s="60"/>
      <c r="HTX527" s="61"/>
      <c r="HTY527" s="70"/>
      <c r="HTZ527" s="70"/>
      <c r="HUA527" s="60"/>
      <c r="HUB527" s="61"/>
      <c r="HUC527" s="70"/>
      <c r="HUD527" s="70"/>
      <c r="HUE527" s="60"/>
      <c r="HUF527" s="61"/>
      <c r="HUG527" s="70"/>
      <c r="HUH527" s="70"/>
      <c r="HUI527" s="60"/>
      <c r="HUJ527" s="61"/>
      <c r="HUK527" s="70"/>
      <c r="HUL527" s="70"/>
      <c r="HUM527" s="60"/>
      <c r="HUN527" s="61"/>
      <c r="HUO527" s="70"/>
      <c r="HUP527" s="70"/>
      <c r="HUQ527" s="60"/>
      <c r="HUR527" s="61"/>
      <c r="HUS527" s="70"/>
      <c r="HUT527" s="70"/>
      <c r="HUU527" s="60"/>
      <c r="HUV527" s="61"/>
      <c r="HUW527" s="70"/>
      <c r="HUX527" s="70"/>
      <c r="HUY527" s="60"/>
      <c r="HUZ527" s="61"/>
      <c r="HVA527" s="70"/>
      <c r="HVB527" s="70"/>
      <c r="HVC527" s="60"/>
      <c r="HVD527" s="61"/>
      <c r="HVE527" s="70"/>
      <c r="HVF527" s="70"/>
      <c r="HVG527" s="60"/>
      <c r="HVH527" s="61"/>
      <c r="HVI527" s="70"/>
      <c r="HVJ527" s="70"/>
      <c r="HVK527" s="60"/>
      <c r="HVL527" s="61"/>
      <c r="HVM527" s="70"/>
      <c r="HVN527" s="70"/>
      <c r="HVO527" s="60"/>
      <c r="HVP527" s="61"/>
      <c r="HVQ527" s="70"/>
      <c r="HVR527" s="70"/>
      <c r="HVS527" s="60"/>
      <c r="HVT527" s="61"/>
      <c r="HVU527" s="70"/>
      <c r="HVV527" s="70"/>
      <c r="HVW527" s="60"/>
      <c r="HVX527" s="61"/>
      <c r="HVY527" s="70"/>
      <c r="HVZ527" s="70"/>
      <c r="HWA527" s="60"/>
      <c r="HWB527" s="61"/>
      <c r="HWC527" s="70"/>
      <c r="HWD527" s="70"/>
      <c r="HWE527" s="60"/>
      <c r="HWF527" s="61"/>
      <c r="HWG527" s="70"/>
      <c r="HWH527" s="70"/>
      <c r="HWI527" s="60"/>
      <c r="HWJ527" s="61"/>
      <c r="HWK527" s="70"/>
      <c r="HWL527" s="70"/>
      <c r="HWM527" s="60"/>
      <c r="HWN527" s="61"/>
      <c r="HWO527" s="70"/>
      <c r="HWP527" s="70"/>
      <c r="HWQ527" s="60"/>
      <c r="HWR527" s="61"/>
      <c r="HWS527" s="70"/>
      <c r="HWT527" s="70"/>
      <c r="HWU527" s="60"/>
      <c r="HWV527" s="61"/>
      <c r="HWW527" s="70"/>
      <c r="HWX527" s="70"/>
      <c r="HWY527" s="60"/>
      <c r="HWZ527" s="61"/>
      <c r="HXA527" s="70"/>
      <c r="HXB527" s="70"/>
      <c r="HXC527" s="60"/>
      <c r="HXD527" s="61"/>
      <c r="HXE527" s="70"/>
      <c r="HXF527" s="70"/>
      <c r="HXG527" s="60"/>
      <c r="HXH527" s="61"/>
      <c r="HXI527" s="70"/>
      <c r="HXJ527" s="70"/>
      <c r="HXK527" s="60"/>
      <c r="HXL527" s="61"/>
      <c r="HXM527" s="70"/>
      <c r="HXN527" s="70"/>
      <c r="HXO527" s="60"/>
      <c r="HXP527" s="61"/>
      <c r="HXQ527" s="70"/>
      <c r="HXR527" s="70"/>
      <c r="HXS527" s="60"/>
      <c r="HXT527" s="61"/>
      <c r="HXU527" s="70"/>
      <c r="HXV527" s="70"/>
      <c r="HXW527" s="60"/>
      <c r="HXX527" s="61"/>
      <c r="HXY527" s="70"/>
      <c r="HXZ527" s="70"/>
      <c r="HYA527" s="60"/>
      <c r="HYB527" s="61"/>
      <c r="HYC527" s="70"/>
      <c r="HYD527" s="70"/>
      <c r="HYE527" s="60"/>
      <c r="HYF527" s="61"/>
      <c r="HYG527" s="70"/>
      <c r="HYH527" s="70"/>
      <c r="HYI527" s="60"/>
      <c r="HYJ527" s="61"/>
      <c r="HYK527" s="70"/>
      <c r="HYL527" s="70"/>
      <c r="HYM527" s="60"/>
      <c r="HYN527" s="61"/>
      <c r="HYO527" s="70"/>
      <c r="HYP527" s="70"/>
      <c r="HYQ527" s="60"/>
      <c r="HYR527" s="61"/>
      <c r="HYS527" s="70"/>
      <c r="HYT527" s="70"/>
      <c r="HYU527" s="60"/>
      <c r="HYV527" s="61"/>
      <c r="HYW527" s="70"/>
      <c r="HYX527" s="70"/>
      <c r="HYY527" s="60"/>
      <c r="HYZ527" s="61"/>
      <c r="HZA527" s="70"/>
      <c r="HZB527" s="70"/>
      <c r="HZC527" s="60"/>
      <c r="HZD527" s="61"/>
      <c r="HZE527" s="70"/>
      <c r="HZF527" s="70"/>
      <c r="HZG527" s="60"/>
      <c r="HZH527" s="61"/>
      <c r="HZI527" s="70"/>
      <c r="HZJ527" s="70"/>
      <c r="HZK527" s="60"/>
      <c r="HZL527" s="61"/>
      <c r="HZM527" s="70"/>
      <c r="HZN527" s="70"/>
      <c r="HZO527" s="60"/>
      <c r="HZP527" s="61"/>
      <c r="HZQ527" s="70"/>
      <c r="HZR527" s="70"/>
      <c r="HZS527" s="60"/>
      <c r="HZT527" s="61"/>
      <c r="HZU527" s="70"/>
      <c r="HZV527" s="70"/>
      <c r="HZW527" s="60"/>
      <c r="HZX527" s="61"/>
      <c r="HZY527" s="70"/>
      <c r="HZZ527" s="70"/>
      <c r="IAA527" s="60"/>
      <c r="IAB527" s="61"/>
      <c r="IAC527" s="70"/>
      <c r="IAD527" s="70"/>
      <c r="IAE527" s="60"/>
      <c r="IAF527" s="61"/>
      <c r="IAG527" s="70"/>
      <c r="IAH527" s="70"/>
      <c r="IAI527" s="60"/>
      <c r="IAJ527" s="61"/>
      <c r="IAK527" s="70"/>
      <c r="IAL527" s="70"/>
      <c r="IAM527" s="60"/>
      <c r="IAN527" s="61"/>
      <c r="IAO527" s="70"/>
      <c r="IAP527" s="70"/>
      <c r="IAQ527" s="60"/>
      <c r="IAR527" s="61"/>
      <c r="IAS527" s="70"/>
      <c r="IAT527" s="70"/>
      <c r="IAU527" s="60"/>
      <c r="IAV527" s="61"/>
      <c r="IAW527" s="70"/>
      <c r="IAX527" s="70"/>
      <c r="IAY527" s="60"/>
      <c r="IAZ527" s="61"/>
      <c r="IBA527" s="70"/>
      <c r="IBB527" s="70"/>
      <c r="IBC527" s="60"/>
      <c r="IBD527" s="61"/>
      <c r="IBE527" s="70"/>
      <c r="IBF527" s="70"/>
      <c r="IBG527" s="60"/>
      <c r="IBH527" s="61"/>
      <c r="IBI527" s="70"/>
      <c r="IBJ527" s="70"/>
      <c r="IBK527" s="60"/>
      <c r="IBL527" s="61"/>
      <c r="IBM527" s="70"/>
      <c r="IBN527" s="70"/>
      <c r="IBO527" s="60"/>
      <c r="IBP527" s="61"/>
      <c r="IBQ527" s="70"/>
      <c r="IBR527" s="70"/>
      <c r="IBS527" s="60"/>
      <c r="IBT527" s="61"/>
      <c r="IBU527" s="70"/>
      <c r="IBV527" s="70"/>
      <c r="IBW527" s="60"/>
      <c r="IBX527" s="61"/>
      <c r="IBY527" s="70"/>
      <c r="IBZ527" s="70"/>
      <c r="ICA527" s="60"/>
      <c r="ICB527" s="61"/>
      <c r="ICC527" s="70"/>
      <c r="ICD527" s="70"/>
      <c r="ICE527" s="60"/>
      <c r="ICF527" s="61"/>
      <c r="ICG527" s="70"/>
      <c r="ICH527" s="70"/>
      <c r="ICI527" s="60"/>
      <c r="ICJ527" s="61"/>
      <c r="ICK527" s="70"/>
      <c r="ICL527" s="70"/>
      <c r="ICM527" s="60"/>
      <c r="ICN527" s="61"/>
      <c r="ICO527" s="70"/>
      <c r="ICP527" s="70"/>
      <c r="ICQ527" s="60"/>
      <c r="ICR527" s="61"/>
      <c r="ICS527" s="70"/>
      <c r="ICT527" s="70"/>
      <c r="ICU527" s="60"/>
      <c r="ICV527" s="61"/>
      <c r="ICW527" s="70"/>
      <c r="ICX527" s="70"/>
      <c r="ICY527" s="60"/>
      <c r="ICZ527" s="61"/>
      <c r="IDA527" s="70"/>
      <c r="IDB527" s="70"/>
      <c r="IDC527" s="60"/>
      <c r="IDD527" s="61"/>
      <c r="IDE527" s="70"/>
      <c r="IDF527" s="70"/>
      <c r="IDG527" s="60"/>
      <c r="IDH527" s="61"/>
      <c r="IDI527" s="70"/>
      <c r="IDJ527" s="70"/>
      <c r="IDK527" s="60"/>
      <c r="IDL527" s="61"/>
      <c r="IDM527" s="70"/>
      <c r="IDN527" s="70"/>
      <c r="IDO527" s="60"/>
      <c r="IDP527" s="61"/>
      <c r="IDQ527" s="70"/>
      <c r="IDR527" s="70"/>
      <c r="IDS527" s="60"/>
      <c r="IDT527" s="61"/>
      <c r="IDU527" s="70"/>
      <c r="IDV527" s="70"/>
      <c r="IDW527" s="60"/>
      <c r="IDX527" s="61"/>
      <c r="IDY527" s="70"/>
      <c r="IDZ527" s="70"/>
      <c r="IEA527" s="60"/>
      <c r="IEB527" s="61"/>
      <c r="IEC527" s="70"/>
      <c r="IED527" s="70"/>
      <c r="IEE527" s="60"/>
      <c r="IEF527" s="61"/>
      <c r="IEG527" s="70"/>
      <c r="IEH527" s="70"/>
      <c r="IEI527" s="60"/>
      <c r="IEJ527" s="61"/>
      <c r="IEK527" s="70"/>
      <c r="IEL527" s="70"/>
      <c r="IEM527" s="60"/>
      <c r="IEN527" s="61"/>
      <c r="IEO527" s="70"/>
      <c r="IEP527" s="70"/>
      <c r="IEQ527" s="60"/>
      <c r="IER527" s="61"/>
      <c r="IES527" s="70"/>
      <c r="IET527" s="70"/>
      <c r="IEU527" s="60"/>
      <c r="IEV527" s="61"/>
      <c r="IEW527" s="70"/>
      <c r="IEX527" s="70"/>
      <c r="IEY527" s="60"/>
      <c r="IEZ527" s="61"/>
      <c r="IFA527" s="70"/>
      <c r="IFB527" s="70"/>
      <c r="IFC527" s="60"/>
      <c r="IFD527" s="61"/>
      <c r="IFE527" s="70"/>
      <c r="IFF527" s="70"/>
      <c r="IFG527" s="60"/>
      <c r="IFH527" s="61"/>
      <c r="IFI527" s="70"/>
      <c r="IFJ527" s="70"/>
      <c r="IFK527" s="60"/>
      <c r="IFL527" s="61"/>
      <c r="IFM527" s="70"/>
      <c r="IFN527" s="70"/>
      <c r="IFO527" s="60"/>
      <c r="IFP527" s="61"/>
      <c r="IFQ527" s="70"/>
      <c r="IFR527" s="70"/>
      <c r="IFS527" s="60"/>
      <c r="IFT527" s="61"/>
      <c r="IFU527" s="70"/>
      <c r="IFV527" s="70"/>
      <c r="IFW527" s="60"/>
      <c r="IFX527" s="61"/>
      <c r="IFY527" s="70"/>
      <c r="IFZ527" s="70"/>
      <c r="IGA527" s="60"/>
      <c r="IGB527" s="61"/>
      <c r="IGC527" s="70"/>
      <c r="IGD527" s="70"/>
      <c r="IGE527" s="60"/>
      <c r="IGF527" s="61"/>
      <c r="IGG527" s="70"/>
      <c r="IGH527" s="70"/>
      <c r="IGI527" s="60"/>
      <c r="IGJ527" s="61"/>
      <c r="IGK527" s="70"/>
      <c r="IGL527" s="70"/>
      <c r="IGM527" s="60"/>
      <c r="IGN527" s="61"/>
      <c r="IGO527" s="70"/>
      <c r="IGP527" s="70"/>
      <c r="IGQ527" s="60"/>
      <c r="IGR527" s="61"/>
      <c r="IGS527" s="70"/>
      <c r="IGT527" s="70"/>
      <c r="IGU527" s="60"/>
      <c r="IGV527" s="61"/>
      <c r="IGW527" s="70"/>
      <c r="IGX527" s="70"/>
      <c r="IGY527" s="60"/>
      <c r="IGZ527" s="61"/>
      <c r="IHA527" s="70"/>
      <c r="IHB527" s="70"/>
      <c r="IHC527" s="60"/>
      <c r="IHD527" s="61"/>
      <c r="IHE527" s="70"/>
      <c r="IHF527" s="70"/>
      <c r="IHG527" s="60"/>
      <c r="IHH527" s="61"/>
      <c r="IHI527" s="70"/>
      <c r="IHJ527" s="70"/>
      <c r="IHK527" s="60"/>
      <c r="IHL527" s="61"/>
      <c r="IHM527" s="70"/>
      <c r="IHN527" s="70"/>
      <c r="IHO527" s="60"/>
      <c r="IHP527" s="61"/>
      <c r="IHQ527" s="70"/>
      <c r="IHR527" s="70"/>
      <c r="IHS527" s="60"/>
      <c r="IHT527" s="61"/>
      <c r="IHU527" s="70"/>
      <c r="IHV527" s="70"/>
      <c r="IHW527" s="60"/>
      <c r="IHX527" s="61"/>
      <c r="IHY527" s="70"/>
      <c r="IHZ527" s="70"/>
      <c r="IIA527" s="60"/>
      <c r="IIB527" s="61"/>
      <c r="IIC527" s="70"/>
      <c r="IID527" s="70"/>
      <c r="IIE527" s="60"/>
      <c r="IIF527" s="61"/>
      <c r="IIG527" s="70"/>
      <c r="IIH527" s="70"/>
      <c r="III527" s="60"/>
      <c r="IIJ527" s="61"/>
      <c r="IIK527" s="70"/>
      <c r="IIL527" s="70"/>
      <c r="IIM527" s="60"/>
      <c r="IIN527" s="61"/>
      <c r="IIO527" s="70"/>
      <c r="IIP527" s="70"/>
      <c r="IIQ527" s="60"/>
      <c r="IIR527" s="61"/>
      <c r="IIS527" s="70"/>
      <c r="IIT527" s="70"/>
      <c r="IIU527" s="60"/>
      <c r="IIV527" s="61"/>
      <c r="IIW527" s="70"/>
      <c r="IIX527" s="70"/>
      <c r="IIY527" s="60"/>
      <c r="IIZ527" s="61"/>
      <c r="IJA527" s="70"/>
      <c r="IJB527" s="70"/>
      <c r="IJC527" s="60"/>
      <c r="IJD527" s="61"/>
      <c r="IJE527" s="70"/>
      <c r="IJF527" s="70"/>
      <c r="IJG527" s="60"/>
      <c r="IJH527" s="61"/>
      <c r="IJI527" s="70"/>
      <c r="IJJ527" s="70"/>
      <c r="IJK527" s="60"/>
      <c r="IJL527" s="61"/>
      <c r="IJM527" s="70"/>
      <c r="IJN527" s="70"/>
      <c r="IJO527" s="60"/>
      <c r="IJP527" s="61"/>
      <c r="IJQ527" s="70"/>
      <c r="IJR527" s="70"/>
      <c r="IJS527" s="60"/>
      <c r="IJT527" s="61"/>
      <c r="IJU527" s="70"/>
      <c r="IJV527" s="70"/>
      <c r="IJW527" s="60"/>
      <c r="IJX527" s="61"/>
      <c r="IJY527" s="70"/>
      <c r="IJZ527" s="70"/>
      <c r="IKA527" s="60"/>
      <c r="IKB527" s="61"/>
      <c r="IKC527" s="70"/>
      <c r="IKD527" s="70"/>
      <c r="IKE527" s="60"/>
      <c r="IKF527" s="61"/>
      <c r="IKG527" s="70"/>
      <c r="IKH527" s="70"/>
      <c r="IKI527" s="60"/>
      <c r="IKJ527" s="61"/>
      <c r="IKK527" s="70"/>
      <c r="IKL527" s="70"/>
      <c r="IKM527" s="60"/>
      <c r="IKN527" s="61"/>
      <c r="IKO527" s="70"/>
      <c r="IKP527" s="70"/>
      <c r="IKQ527" s="60"/>
      <c r="IKR527" s="61"/>
      <c r="IKS527" s="70"/>
      <c r="IKT527" s="70"/>
      <c r="IKU527" s="60"/>
      <c r="IKV527" s="61"/>
      <c r="IKW527" s="70"/>
      <c r="IKX527" s="70"/>
      <c r="IKY527" s="60"/>
      <c r="IKZ527" s="61"/>
      <c r="ILA527" s="70"/>
      <c r="ILB527" s="70"/>
      <c r="ILC527" s="60"/>
      <c r="ILD527" s="61"/>
      <c r="ILE527" s="70"/>
      <c r="ILF527" s="70"/>
      <c r="ILG527" s="60"/>
      <c r="ILH527" s="61"/>
      <c r="ILI527" s="70"/>
      <c r="ILJ527" s="70"/>
      <c r="ILK527" s="60"/>
      <c r="ILL527" s="61"/>
      <c r="ILM527" s="70"/>
      <c r="ILN527" s="70"/>
      <c r="ILO527" s="60"/>
      <c r="ILP527" s="61"/>
      <c r="ILQ527" s="70"/>
      <c r="ILR527" s="70"/>
      <c r="ILS527" s="60"/>
      <c r="ILT527" s="61"/>
      <c r="ILU527" s="70"/>
      <c r="ILV527" s="70"/>
      <c r="ILW527" s="60"/>
      <c r="ILX527" s="61"/>
      <c r="ILY527" s="70"/>
      <c r="ILZ527" s="70"/>
      <c r="IMA527" s="60"/>
      <c r="IMB527" s="61"/>
      <c r="IMC527" s="70"/>
      <c r="IMD527" s="70"/>
      <c r="IME527" s="60"/>
      <c r="IMF527" s="61"/>
      <c r="IMG527" s="70"/>
      <c r="IMH527" s="70"/>
      <c r="IMI527" s="60"/>
      <c r="IMJ527" s="61"/>
      <c r="IMK527" s="70"/>
      <c r="IML527" s="70"/>
      <c r="IMM527" s="60"/>
      <c r="IMN527" s="61"/>
      <c r="IMO527" s="70"/>
      <c r="IMP527" s="70"/>
      <c r="IMQ527" s="60"/>
      <c r="IMR527" s="61"/>
      <c r="IMS527" s="70"/>
      <c r="IMT527" s="70"/>
      <c r="IMU527" s="60"/>
      <c r="IMV527" s="61"/>
      <c r="IMW527" s="70"/>
      <c r="IMX527" s="70"/>
      <c r="IMY527" s="60"/>
      <c r="IMZ527" s="61"/>
      <c r="INA527" s="70"/>
      <c r="INB527" s="70"/>
      <c r="INC527" s="60"/>
      <c r="IND527" s="61"/>
      <c r="INE527" s="70"/>
      <c r="INF527" s="70"/>
      <c r="ING527" s="60"/>
      <c r="INH527" s="61"/>
      <c r="INI527" s="70"/>
      <c r="INJ527" s="70"/>
      <c r="INK527" s="60"/>
      <c r="INL527" s="61"/>
      <c r="INM527" s="70"/>
      <c r="INN527" s="70"/>
      <c r="INO527" s="60"/>
      <c r="INP527" s="61"/>
      <c r="INQ527" s="70"/>
      <c r="INR527" s="70"/>
      <c r="INS527" s="60"/>
      <c r="INT527" s="61"/>
      <c r="INU527" s="70"/>
      <c r="INV527" s="70"/>
      <c r="INW527" s="60"/>
      <c r="INX527" s="61"/>
      <c r="INY527" s="70"/>
      <c r="INZ527" s="70"/>
      <c r="IOA527" s="60"/>
      <c r="IOB527" s="61"/>
      <c r="IOC527" s="70"/>
      <c r="IOD527" s="70"/>
      <c r="IOE527" s="60"/>
      <c r="IOF527" s="61"/>
      <c r="IOG527" s="70"/>
      <c r="IOH527" s="70"/>
      <c r="IOI527" s="60"/>
      <c r="IOJ527" s="61"/>
      <c r="IOK527" s="70"/>
      <c r="IOL527" s="70"/>
      <c r="IOM527" s="60"/>
      <c r="ION527" s="61"/>
      <c r="IOO527" s="70"/>
      <c r="IOP527" s="70"/>
      <c r="IOQ527" s="60"/>
      <c r="IOR527" s="61"/>
      <c r="IOS527" s="70"/>
      <c r="IOT527" s="70"/>
      <c r="IOU527" s="60"/>
      <c r="IOV527" s="61"/>
      <c r="IOW527" s="70"/>
      <c r="IOX527" s="70"/>
      <c r="IOY527" s="60"/>
      <c r="IOZ527" s="61"/>
      <c r="IPA527" s="70"/>
      <c r="IPB527" s="70"/>
      <c r="IPC527" s="60"/>
      <c r="IPD527" s="61"/>
      <c r="IPE527" s="70"/>
      <c r="IPF527" s="70"/>
      <c r="IPG527" s="60"/>
      <c r="IPH527" s="61"/>
      <c r="IPI527" s="70"/>
      <c r="IPJ527" s="70"/>
      <c r="IPK527" s="60"/>
      <c r="IPL527" s="61"/>
      <c r="IPM527" s="70"/>
      <c r="IPN527" s="70"/>
      <c r="IPO527" s="60"/>
      <c r="IPP527" s="61"/>
      <c r="IPQ527" s="70"/>
      <c r="IPR527" s="70"/>
      <c r="IPS527" s="60"/>
      <c r="IPT527" s="61"/>
      <c r="IPU527" s="70"/>
      <c r="IPV527" s="70"/>
      <c r="IPW527" s="60"/>
      <c r="IPX527" s="61"/>
      <c r="IPY527" s="70"/>
      <c r="IPZ527" s="70"/>
      <c r="IQA527" s="60"/>
      <c r="IQB527" s="61"/>
      <c r="IQC527" s="70"/>
      <c r="IQD527" s="70"/>
      <c r="IQE527" s="60"/>
      <c r="IQF527" s="61"/>
      <c r="IQG527" s="70"/>
      <c r="IQH527" s="70"/>
      <c r="IQI527" s="60"/>
      <c r="IQJ527" s="61"/>
      <c r="IQK527" s="70"/>
      <c r="IQL527" s="70"/>
      <c r="IQM527" s="60"/>
      <c r="IQN527" s="61"/>
      <c r="IQO527" s="70"/>
      <c r="IQP527" s="70"/>
      <c r="IQQ527" s="60"/>
      <c r="IQR527" s="61"/>
      <c r="IQS527" s="70"/>
      <c r="IQT527" s="70"/>
      <c r="IQU527" s="60"/>
      <c r="IQV527" s="61"/>
      <c r="IQW527" s="70"/>
      <c r="IQX527" s="70"/>
      <c r="IQY527" s="60"/>
      <c r="IQZ527" s="61"/>
      <c r="IRA527" s="70"/>
      <c r="IRB527" s="70"/>
      <c r="IRC527" s="60"/>
      <c r="IRD527" s="61"/>
      <c r="IRE527" s="70"/>
      <c r="IRF527" s="70"/>
      <c r="IRG527" s="60"/>
      <c r="IRH527" s="61"/>
      <c r="IRI527" s="70"/>
      <c r="IRJ527" s="70"/>
      <c r="IRK527" s="60"/>
      <c r="IRL527" s="61"/>
      <c r="IRM527" s="70"/>
      <c r="IRN527" s="70"/>
      <c r="IRO527" s="60"/>
      <c r="IRP527" s="61"/>
      <c r="IRQ527" s="70"/>
      <c r="IRR527" s="70"/>
      <c r="IRS527" s="60"/>
      <c r="IRT527" s="61"/>
      <c r="IRU527" s="70"/>
      <c r="IRV527" s="70"/>
      <c r="IRW527" s="60"/>
      <c r="IRX527" s="61"/>
      <c r="IRY527" s="70"/>
      <c r="IRZ527" s="70"/>
      <c r="ISA527" s="60"/>
      <c r="ISB527" s="61"/>
      <c r="ISC527" s="70"/>
      <c r="ISD527" s="70"/>
      <c r="ISE527" s="60"/>
      <c r="ISF527" s="61"/>
      <c r="ISG527" s="70"/>
      <c r="ISH527" s="70"/>
      <c r="ISI527" s="60"/>
      <c r="ISJ527" s="61"/>
      <c r="ISK527" s="70"/>
      <c r="ISL527" s="70"/>
      <c r="ISM527" s="60"/>
      <c r="ISN527" s="61"/>
      <c r="ISO527" s="70"/>
      <c r="ISP527" s="70"/>
      <c r="ISQ527" s="60"/>
      <c r="ISR527" s="61"/>
      <c r="ISS527" s="70"/>
      <c r="IST527" s="70"/>
      <c r="ISU527" s="60"/>
      <c r="ISV527" s="61"/>
      <c r="ISW527" s="70"/>
      <c r="ISX527" s="70"/>
      <c r="ISY527" s="60"/>
      <c r="ISZ527" s="61"/>
      <c r="ITA527" s="70"/>
      <c r="ITB527" s="70"/>
      <c r="ITC527" s="60"/>
      <c r="ITD527" s="61"/>
      <c r="ITE527" s="70"/>
      <c r="ITF527" s="70"/>
      <c r="ITG527" s="60"/>
      <c r="ITH527" s="61"/>
      <c r="ITI527" s="70"/>
      <c r="ITJ527" s="70"/>
      <c r="ITK527" s="60"/>
      <c r="ITL527" s="61"/>
      <c r="ITM527" s="70"/>
      <c r="ITN527" s="70"/>
      <c r="ITO527" s="60"/>
      <c r="ITP527" s="61"/>
      <c r="ITQ527" s="70"/>
      <c r="ITR527" s="70"/>
      <c r="ITS527" s="60"/>
      <c r="ITT527" s="61"/>
      <c r="ITU527" s="70"/>
      <c r="ITV527" s="70"/>
      <c r="ITW527" s="60"/>
      <c r="ITX527" s="61"/>
      <c r="ITY527" s="70"/>
      <c r="ITZ527" s="70"/>
      <c r="IUA527" s="60"/>
      <c r="IUB527" s="61"/>
      <c r="IUC527" s="70"/>
      <c r="IUD527" s="70"/>
      <c r="IUE527" s="60"/>
      <c r="IUF527" s="61"/>
      <c r="IUG527" s="70"/>
      <c r="IUH527" s="70"/>
      <c r="IUI527" s="60"/>
      <c r="IUJ527" s="61"/>
      <c r="IUK527" s="70"/>
      <c r="IUL527" s="70"/>
      <c r="IUM527" s="60"/>
      <c r="IUN527" s="61"/>
      <c r="IUO527" s="70"/>
      <c r="IUP527" s="70"/>
      <c r="IUQ527" s="60"/>
      <c r="IUR527" s="61"/>
      <c r="IUS527" s="70"/>
      <c r="IUT527" s="70"/>
      <c r="IUU527" s="60"/>
      <c r="IUV527" s="61"/>
      <c r="IUW527" s="70"/>
      <c r="IUX527" s="70"/>
      <c r="IUY527" s="60"/>
      <c r="IUZ527" s="61"/>
      <c r="IVA527" s="70"/>
      <c r="IVB527" s="70"/>
      <c r="IVC527" s="60"/>
      <c r="IVD527" s="61"/>
      <c r="IVE527" s="70"/>
      <c r="IVF527" s="70"/>
      <c r="IVG527" s="60"/>
      <c r="IVH527" s="61"/>
      <c r="IVI527" s="70"/>
      <c r="IVJ527" s="70"/>
      <c r="IVK527" s="60"/>
      <c r="IVL527" s="61"/>
      <c r="IVM527" s="70"/>
      <c r="IVN527" s="70"/>
      <c r="IVO527" s="60"/>
      <c r="IVP527" s="61"/>
      <c r="IVQ527" s="70"/>
      <c r="IVR527" s="70"/>
      <c r="IVS527" s="60"/>
      <c r="IVT527" s="61"/>
      <c r="IVU527" s="70"/>
      <c r="IVV527" s="70"/>
      <c r="IVW527" s="60"/>
      <c r="IVX527" s="61"/>
      <c r="IVY527" s="70"/>
      <c r="IVZ527" s="70"/>
      <c r="IWA527" s="60"/>
      <c r="IWB527" s="61"/>
      <c r="IWC527" s="70"/>
      <c r="IWD527" s="70"/>
      <c r="IWE527" s="60"/>
      <c r="IWF527" s="61"/>
      <c r="IWG527" s="70"/>
      <c r="IWH527" s="70"/>
      <c r="IWI527" s="60"/>
      <c r="IWJ527" s="61"/>
      <c r="IWK527" s="70"/>
      <c r="IWL527" s="70"/>
      <c r="IWM527" s="60"/>
      <c r="IWN527" s="61"/>
      <c r="IWO527" s="70"/>
      <c r="IWP527" s="70"/>
      <c r="IWQ527" s="60"/>
      <c r="IWR527" s="61"/>
      <c r="IWS527" s="70"/>
      <c r="IWT527" s="70"/>
      <c r="IWU527" s="60"/>
      <c r="IWV527" s="61"/>
      <c r="IWW527" s="70"/>
      <c r="IWX527" s="70"/>
      <c r="IWY527" s="60"/>
      <c r="IWZ527" s="61"/>
      <c r="IXA527" s="70"/>
      <c r="IXB527" s="70"/>
      <c r="IXC527" s="60"/>
      <c r="IXD527" s="61"/>
      <c r="IXE527" s="70"/>
      <c r="IXF527" s="70"/>
      <c r="IXG527" s="60"/>
      <c r="IXH527" s="61"/>
      <c r="IXI527" s="70"/>
      <c r="IXJ527" s="70"/>
      <c r="IXK527" s="60"/>
      <c r="IXL527" s="61"/>
      <c r="IXM527" s="70"/>
      <c r="IXN527" s="70"/>
      <c r="IXO527" s="60"/>
      <c r="IXP527" s="61"/>
      <c r="IXQ527" s="70"/>
      <c r="IXR527" s="70"/>
      <c r="IXS527" s="60"/>
      <c r="IXT527" s="61"/>
      <c r="IXU527" s="70"/>
      <c r="IXV527" s="70"/>
      <c r="IXW527" s="60"/>
      <c r="IXX527" s="61"/>
      <c r="IXY527" s="70"/>
      <c r="IXZ527" s="70"/>
      <c r="IYA527" s="60"/>
      <c r="IYB527" s="61"/>
      <c r="IYC527" s="70"/>
      <c r="IYD527" s="70"/>
      <c r="IYE527" s="60"/>
      <c r="IYF527" s="61"/>
      <c r="IYG527" s="70"/>
      <c r="IYH527" s="70"/>
      <c r="IYI527" s="60"/>
      <c r="IYJ527" s="61"/>
      <c r="IYK527" s="70"/>
      <c r="IYL527" s="70"/>
      <c r="IYM527" s="60"/>
      <c r="IYN527" s="61"/>
      <c r="IYO527" s="70"/>
      <c r="IYP527" s="70"/>
      <c r="IYQ527" s="60"/>
      <c r="IYR527" s="61"/>
      <c r="IYS527" s="70"/>
      <c r="IYT527" s="70"/>
      <c r="IYU527" s="60"/>
      <c r="IYV527" s="61"/>
      <c r="IYW527" s="70"/>
      <c r="IYX527" s="70"/>
      <c r="IYY527" s="60"/>
      <c r="IYZ527" s="61"/>
      <c r="IZA527" s="70"/>
      <c r="IZB527" s="70"/>
      <c r="IZC527" s="60"/>
      <c r="IZD527" s="61"/>
      <c r="IZE527" s="70"/>
      <c r="IZF527" s="70"/>
      <c r="IZG527" s="60"/>
      <c r="IZH527" s="61"/>
      <c r="IZI527" s="70"/>
      <c r="IZJ527" s="70"/>
      <c r="IZK527" s="60"/>
      <c r="IZL527" s="61"/>
      <c r="IZM527" s="70"/>
      <c r="IZN527" s="70"/>
      <c r="IZO527" s="60"/>
      <c r="IZP527" s="61"/>
      <c r="IZQ527" s="70"/>
      <c r="IZR527" s="70"/>
      <c r="IZS527" s="60"/>
      <c r="IZT527" s="61"/>
      <c r="IZU527" s="70"/>
      <c r="IZV527" s="70"/>
      <c r="IZW527" s="60"/>
      <c r="IZX527" s="61"/>
      <c r="IZY527" s="70"/>
      <c r="IZZ527" s="70"/>
      <c r="JAA527" s="60"/>
      <c r="JAB527" s="61"/>
      <c r="JAC527" s="70"/>
      <c r="JAD527" s="70"/>
      <c r="JAE527" s="60"/>
      <c r="JAF527" s="61"/>
      <c r="JAG527" s="70"/>
      <c r="JAH527" s="70"/>
      <c r="JAI527" s="60"/>
      <c r="JAJ527" s="61"/>
      <c r="JAK527" s="70"/>
      <c r="JAL527" s="70"/>
      <c r="JAM527" s="60"/>
      <c r="JAN527" s="61"/>
      <c r="JAO527" s="70"/>
      <c r="JAP527" s="70"/>
      <c r="JAQ527" s="60"/>
      <c r="JAR527" s="61"/>
      <c r="JAS527" s="70"/>
      <c r="JAT527" s="70"/>
      <c r="JAU527" s="60"/>
      <c r="JAV527" s="61"/>
      <c r="JAW527" s="70"/>
      <c r="JAX527" s="70"/>
      <c r="JAY527" s="60"/>
      <c r="JAZ527" s="61"/>
      <c r="JBA527" s="70"/>
      <c r="JBB527" s="70"/>
      <c r="JBC527" s="60"/>
      <c r="JBD527" s="61"/>
      <c r="JBE527" s="70"/>
      <c r="JBF527" s="70"/>
      <c r="JBG527" s="60"/>
      <c r="JBH527" s="61"/>
      <c r="JBI527" s="70"/>
      <c r="JBJ527" s="70"/>
      <c r="JBK527" s="60"/>
      <c r="JBL527" s="61"/>
      <c r="JBM527" s="70"/>
      <c r="JBN527" s="70"/>
      <c r="JBO527" s="60"/>
      <c r="JBP527" s="61"/>
      <c r="JBQ527" s="70"/>
      <c r="JBR527" s="70"/>
      <c r="JBS527" s="60"/>
      <c r="JBT527" s="61"/>
      <c r="JBU527" s="70"/>
      <c r="JBV527" s="70"/>
      <c r="JBW527" s="60"/>
      <c r="JBX527" s="61"/>
      <c r="JBY527" s="70"/>
      <c r="JBZ527" s="70"/>
      <c r="JCA527" s="60"/>
      <c r="JCB527" s="61"/>
      <c r="JCC527" s="70"/>
      <c r="JCD527" s="70"/>
      <c r="JCE527" s="60"/>
      <c r="JCF527" s="61"/>
      <c r="JCG527" s="70"/>
      <c r="JCH527" s="70"/>
      <c r="JCI527" s="60"/>
      <c r="JCJ527" s="61"/>
      <c r="JCK527" s="70"/>
      <c r="JCL527" s="70"/>
      <c r="JCM527" s="60"/>
      <c r="JCN527" s="61"/>
      <c r="JCO527" s="70"/>
      <c r="JCP527" s="70"/>
      <c r="JCQ527" s="60"/>
      <c r="JCR527" s="61"/>
      <c r="JCS527" s="70"/>
      <c r="JCT527" s="70"/>
      <c r="JCU527" s="60"/>
      <c r="JCV527" s="61"/>
      <c r="JCW527" s="70"/>
      <c r="JCX527" s="70"/>
      <c r="JCY527" s="60"/>
      <c r="JCZ527" s="61"/>
      <c r="JDA527" s="70"/>
      <c r="JDB527" s="70"/>
      <c r="JDC527" s="60"/>
      <c r="JDD527" s="61"/>
      <c r="JDE527" s="70"/>
      <c r="JDF527" s="70"/>
      <c r="JDG527" s="60"/>
      <c r="JDH527" s="61"/>
      <c r="JDI527" s="70"/>
      <c r="JDJ527" s="70"/>
      <c r="JDK527" s="60"/>
      <c r="JDL527" s="61"/>
      <c r="JDM527" s="70"/>
      <c r="JDN527" s="70"/>
      <c r="JDO527" s="60"/>
      <c r="JDP527" s="61"/>
      <c r="JDQ527" s="70"/>
      <c r="JDR527" s="70"/>
      <c r="JDS527" s="60"/>
      <c r="JDT527" s="61"/>
      <c r="JDU527" s="70"/>
      <c r="JDV527" s="70"/>
      <c r="JDW527" s="60"/>
      <c r="JDX527" s="61"/>
      <c r="JDY527" s="70"/>
      <c r="JDZ527" s="70"/>
      <c r="JEA527" s="60"/>
      <c r="JEB527" s="61"/>
      <c r="JEC527" s="70"/>
      <c r="JED527" s="70"/>
      <c r="JEE527" s="60"/>
      <c r="JEF527" s="61"/>
      <c r="JEG527" s="70"/>
      <c r="JEH527" s="70"/>
      <c r="JEI527" s="60"/>
      <c r="JEJ527" s="61"/>
      <c r="JEK527" s="70"/>
      <c r="JEL527" s="70"/>
      <c r="JEM527" s="60"/>
      <c r="JEN527" s="61"/>
      <c r="JEO527" s="70"/>
      <c r="JEP527" s="70"/>
      <c r="JEQ527" s="60"/>
      <c r="JER527" s="61"/>
      <c r="JES527" s="70"/>
      <c r="JET527" s="70"/>
      <c r="JEU527" s="60"/>
      <c r="JEV527" s="61"/>
      <c r="JEW527" s="70"/>
      <c r="JEX527" s="70"/>
      <c r="JEY527" s="60"/>
      <c r="JEZ527" s="61"/>
      <c r="JFA527" s="70"/>
      <c r="JFB527" s="70"/>
      <c r="JFC527" s="60"/>
      <c r="JFD527" s="61"/>
      <c r="JFE527" s="70"/>
      <c r="JFF527" s="70"/>
      <c r="JFG527" s="60"/>
      <c r="JFH527" s="61"/>
      <c r="JFI527" s="70"/>
      <c r="JFJ527" s="70"/>
      <c r="JFK527" s="60"/>
      <c r="JFL527" s="61"/>
      <c r="JFM527" s="70"/>
      <c r="JFN527" s="70"/>
      <c r="JFO527" s="60"/>
      <c r="JFP527" s="61"/>
      <c r="JFQ527" s="70"/>
      <c r="JFR527" s="70"/>
      <c r="JFS527" s="60"/>
      <c r="JFT527" s="61"/>
      <c r="JFU527" s="70"/>
      <c r="JFV527" s="70"/>
      <c r="JFW527" s="60"/>
      <c r="JFX527" s="61"/>
      <c r="JFY527" s="70"/>
      <c r="JFZ527" s="70"/>
      <c r="JGA527" s="60"/>
      <c r="JGB527" s="61"/>
      <c r="JGC527" s="70"/>
      <c r="JGD527" s="70"/>
      <c r="JGE527" s="60"/>
      <c r="JGF527" s="61"/>
      <c r="JGG527" s="70"/>
      <c r="JGH527" s="70"/>
      <c r="JGI527" s="60"/>
      <c r="JGJ527" s="61"/>
      <c r="JGK527" s="70"/>
      <c r="JGL527" s="70"/>
      <c r="JGM527" s="60"/>
      <c r="JGN527" s="61"/>
      <c r="JGO527" s="70"/>
      <c r="JGP527" s="70"/>
      <c r="JGQ527" s="60"/>
      <c r="JGR527" s="61"/>
      <c r="JGS527" s="70"/>
      <c r="JGT527" s="70"/>
      <c r="JGU527" s="60"/>
      <c r="JGV527" s="61"/>
      <c r="JGW527" s="70"/>
      <c r="JGX527" s="70"/>
      <c r="JGY527" s="60"/>
      <c r="JGZ527" s="61"/>
      <c r="JHA527" s="70"/>
      <c r="JHB527" s="70"/>
      <c r="JHC527" s="60"/>
      <c r="JHD527" s="61"/>
      <c r="JHE527" s="70"/>
      <c r="JHF527" s="70"/>
      <c r="JHG527" s="60"/>
      <c r="JHH527" s="61"/>
      <c r="JHI527" s="70"/>
      <c r="JHJ527" s="70"/>
      <c r="JHK527" s="60"/>
      <c r="JHL527" s="61"/>
      <c r="JHM527" s="70"/>
      <c r="JHN527" s="70"/>
      <c r="JHO527" s="60"/>
      <c r="JHP527" s="61"/>
      <c r="JHQ527" s="70"/>
      <c r="JHR527" s="70"/>
      <c r="JHS527" s="60"/>
      <c r="JHT527" s="61"/>
      <c r="JHU527" s="70"/>
      <c r="JHV527" s="70"/>
      <c r="JHW527" s="60"/>
      <c r="JHX527" s="61"/>
      <c r="JHY527" s="70"/>
      <c r="JHZ527" s="70"/>
      <c r="JIA527" s="60"/>
      <c r="JIB527" s="61"/>
      <c r="JIC527" s="70"/>
      <c r="JID527" s="70"/>
      <c r="JIE527" s="60"/>
      <c r="JIF527" s="61"/>
      <c r="JIG527" s="70"/>
      <c r="JIH527" s="70"/>
      <c r="JII527" s="60"/>
      <c r="JIJ527" s="61"/>
      <c r="JIK527" s="70"/>
      <c r="JIL527" s="70"/>
      <c r="JIM527" s="60"/>
      <c r="JIN527" s="61"/>
      <c r="JIO527" s="70"/>
      <c r="JIP527" s="70"/>
      <c r="JIQ527" s="60"/>
      <c r="JIR527" s="61"/>
      <c r="JIS527" s="70"/>
      <c r="JIT527" s="70"/>
      <c r="JIU527" s="60"/>
      <c r="JIV527" s="61"/>
      <c r="JIW527" s="70"/>
      <c r="JIX527" s="70"/>
      <c r="JIY527" s="60"/>
      <c r="JIZ527" s="61"/>
      <c r="JJA527" s="70"/>
      <c r="JJB527" s="70"/>
      <c r="JJC527" s="60"/>
      <c r="JJD527" s="61"/>
      <c r="JJE527" s="70"/>
      <c r="JJF527" s="70"/>
      <c r="JJG527" s="60"/>
      <c r="JJH527" s="61"/>
      <c r="JJI527" s="70"/>
      <c r="JJJ527" s="70"/>
      <c r="JJK527" s="60"/>
      <c r="JJL527" s="61"/>
      <c r="JJM527" s="70"/>
      <c r="JJN527" s="70"/>
      <c r="JJO527" s="60"/>
      <c r="JJP527" s="61"/>
      <c r="JJQ527" s="70"/>
      <c r="JJR527" s="70"/>
      <c r="JJS527" s="60"/>
      <c r="JJT527" s="61"/>
      <c r="JJU527" s="70"/>
      <c r="JJV527" s="70"/>
      <c r="JJW527" s="60"/>
      <c r="JJX527" s="61"/>
      <c r="JJY527" s="70"/>
      <c r="JJZ527" s="70"/>
      <c r="JKA527" s="60"/>
      <c r="JKB527" s="61"/>
      <c r="JKC527" s="70"/>
      <c r="JKD527" s="70"/>
      <c r="JKE527" s="60"/>
      <c r="JKF527" s="61"/>
      <c r="JKG527" s="70"/>
      <c r="JKH527" s="70"/>
      <c r="JKI527" s="60"/>
      <c r="JKJ527" s="61"/>
      <c r="JKK527" s="70"/>
      <c r="JKL527" s="70"/>
      <c r="JKM527" s="60"/>
      <c r="JKN527" s="61"/>
      <c r="JKO527" s="70"/>
      <c r="JKP527" s="70"/>
      <c r="JKQ527" s="60"/>
      <c r="JKR527" s="61"/>
      <c r="JKS527" s="70"/>
      <c r="JKT527" s="70"/>
      <c r="JKU527" s="60"/>
      <c r="JKV527" s="61"/>
      <c r="JKW527" s="70"/>
      <c r="JKX527" s="70"/>
      <c r="JKY527" s="60"/>
      <c r="JKZ527" s="61"/>
      <c r="JLA527" s="70"/>
      <c r="JLB527" s="70"/>
      <c r="JLC527" s="60"/>
      <c r="JLD527" s="61"/>
      <c r="JLE527" s="70"/>
      <c r="JLF527" s="70"/>
      <c r="JLG527" s="60"/>
      <c r="JLH527" s="61"/>
      <c r="JLI527" s="70"/>
      <c r="JLJ527" s="70"/>
      <c r="JLK527" s="60"/>
      <c r="JLL527" s="61"/>
      <c r="JLM527" s="70"/>
      <c r="JLN527" s="70"/>
      <c r="JLO527" s="60"/>
      <c r="JLP527" s="61"/>
      <c r="JLQ527" s="70"/>
      <c r="JLR527" s="70"/>
      <c r="JLS527" s="60"/>
      <c r="JLT527" s="61"/>
      <c r="JLU527" s="70"/>
      <c r="JLV527" s="70"/>
      <c r="JLW527" s="60"/>
      <c r="JLX527" s="61"/>
      <c r="JLY527" s="70"/>
      <c r="JLZ527" s="70"/>
      <c r="JMA527" s="60"/>
      <c r="JMB527" s="61"/>
      <c r="JMC527" s="70"/>
      <c r="JMD527" s="70"/>
      <c r="JME527" s="60"/>
      <c r="JMF527" s="61"/>
      <c r="JMG527" s="70"/>
      <c r="JMH527" s="70"/>
      <c r="JMI527" s="60"/>
      <c r="JMJ527" s="61"/>
      <c r="JMK527" s="70"/>
      <c r="JML527" s="70"/>
      <c r="JMM527" s="60"/>
      <c r="JMN527" s="61"/>
      <c r="JMO527" s="70"/>
      <c r="JMP527" s="70"/>
      <c r="JMQ527" s="60"/>
      <c r="JMR527" s="61"/>
      <c r="JMS527" s="70"/>
      <c r="JMT527" s="70"/>
      <c r="JMU527" s="60"/>
      <c r="JMV527" s="61"/>
      <c r="JMW527" s="70"/>
      <c r="JMX527" s="70"/>
      <c r="JMY527" s="60"/>
      <c r="JMZ527" s="61"/>
      <c r="JNA527" s="70"/>
      <c r="JNB527" s="70"/>
      <c r="JNC527" s="60"/>
      <c r="JND527" s="61"/>
      <c r="JNE527" s="70"/>
      <c r="JNF527" s="70"/>
      <c r="JNG527" s="60"/>
      <c r="JNH527" s="61"/>
      <c r="JNI527" s="70"/>
      <c r="JNJ527" s="70"/>
      <c r="JNK527" s="60"/>
      <c r="JNL527" s="61"/>
      <c r="JNM527" s="70"/>
      <c r="JNN527" s="70"/>
      <c r="JNO527" s="60"/>
      <c r="JNP527" s="61"/>
      <c r="JNQ527" s="70"/>
      <c r="JNR527" s="70"/>
      <c r="JNS527" s="60"/>
      <c r="JNT527" s="61"/>
      <c r="JNU527" s="70"/>
      <c r="JNV527" s="70"/>
      <c r="JNW527" s="60"/>
      <c r="JNX527" s="61"/>
      <c r="JNY527" s="70"/>
      <c r="JNZ527" s="70"/>
      <c r="JOA527" s="60"/>
      <c r="JOB527" s="61"/>
      <c r="JOC527" s="70"/>
      <c r="JOD527" s="70"/>
      <c r="JOE527" s="60"/>
      <c r="JOF527" s="61"/>
      <c r="JOG527" s="70"/>
      <c r="JOH527" s="70"/>
      <c r="JOI527" s="60"/>
      <c r="JOJ527" s="61"/>
      <c r="JOK527" s="70"/>
      <c r="JOL527" s="70"/>
      <c r="JOM527" s="60"/>
      <c r="JON527" s="61"/>
      <c r="JOO527" s="70"/>
      <c r="JOP527" s="70"/>
      <c r="JOQ527" s="60"/>
      <c r="JOR527" s="61"/>
      <c r="JOS527" s="70"/>
      <c r="JOT527" s="70"/>
      <c r="JOU527" s="60"/>
      <c r="JOV527" s="61"/>
      <c r="JOW527" s="70"/>
      <c r="JOX527" s="70"/>
      <c r="JOY527" s="60"/>
      <c r="JOZ527" s="61"/>
      <c r="JPA527" s="70"/>
      <c r="JPB527" s="70"/>
      <c r="JPC527" s="60"/>
      <c r="JPD527" s="61"/>
      <c r="JPE527" s="70"/>
      <c r="JPF527" s="70"/>
      <c r="JPG527" s="60"/>
      <c r="JPH527" s="61"/>
      <c r="JPI527" s="70"/>
      <c r="JPJ527" s="70"/>
      <c r="JPK527" s="60"/>
      <c r="JPL527" s="61"/>
      <c r="JPM527" s="70"/>
      <c r="JPN527" s="70"/>
      <c r="JPO527" s="60"/>
      <c r="JPP527" s="61"/>
      <c r="JPQ527" s="70"/>
      <c r="JPR527" s="70"/>
      <c r="JPS527" s="60"/>
      <c r="JPT527" s="61"/>
      <c r="JPU527" s="70"/>
      <c r="JPV527" s="70"/>
      <c r="JPW527" s="60"/>
      <c r="JPX527" s="61"/>
      <c r="JPY527" s="70"/>
      <c r="JPZ527" s="70"/>
      <c r="JQA527" s="60"/>
      <c r="JQB527" s="61"/>
      <c r="JQC527" s="70"/>
      <c r="JQD527" s="70"/>
      <c r="JQE527" s="60"/>
      <c r="JQF527" s="61"/>
      <c r="JQG527" s="70"/>
      <c r="JQH527" s="70"/>
      <c r="JQI527" s="60"/>
      <c r="JQJ527" s="61"/>
      <c r="JQK527" s="70"/>
      <c r="JQL527" s="70"/>
      <c r="JQM527" s="60"/>
      <c r="JQN527" s="61"/>
      <c r="JQO527" s="70"/>
      <c r="JQP527" s="70"/>
      <c r="JQQ527" s="60"/>
      <c r="JQR527" s="61"/>
      <c r="JQS527" s="70"/>
      <c r="JQT527" s="70"/>
      <c r="JQU527" s="60"/>
      <c r="JQV527" s="61"/>
      <c r="JQW527" s="70"/>
      <c r="JQX527" s="70"/>
      <c r="JQY527" s="60"/>
      <c r="JQZ527" s="61"/>
      <c r="JRA527" s="70"/>
      <c r="JRB527" s="70"/>
      <c r="JRC527" s="60"/>
      <c r="JRD527" s="61"/>
      <c r="JRE527" s="70"/>
      <c r="JRF527" s="70"/>
      <c r="JRG527" s="60"/>
      <c r="JRH527" s="61"/>
      <c r="JRI527" s="70"/>
      <c r="JRJ527" s="70"/>
      <c r="JRK527" s="60"/>
      <c r="JRL527" s="61"/>
      <c r="JRM527" s="70"/>
      <c r="JRN527" s="70"/>
      <c r="JRO527" s="60"/>
      <c r="JRP527" s="61"/>
      <c r="JRQ527" s="70"/>
      <c r="JRR527" s="70"/>
      <c r="JRS527" s="60"/>
      <c r="JRT527" s="61"/>
      <c r="JRU527" s="70"/>
      <c r="JRV527" s="70"/>
      <c r="JRW527" s="60"/>
      <c r="JRX527" s="61"/>
      <c r="JRY527" s="70"/>
      <c r="JRZ527" s="70"/>
      <c r="JSA527" s="60"/>
      <c r="JSB527" s="61"/>
      <c r="JSC527" s="70"/>
      <c r="JSD527" s="70"/>
      <c r="JSE527" s="60"/>
      <c r="JSF527" s="61"/>
      <c r="JSG527" s="70"/>
      <c r="JSH527" s="70"/>
      <c r="JSI527" s="60"/>
      <c r="JSJ527" s="61"/>
      <c r="JSK527" s="70"/>
      <c r="JSL527" s="70"/>
      <c r="JSM527" s="60"/>
      <c r="JSN527" s="61"/>
      <c r="JSO527" s="70"/>
      <c r="JSP527" s="70"/>
      <c r="JSQ527" s="60"/>
      <c r="JSR527" s="61"/>
      <c r="JSS527" s="70"/>
      <c r="JST527" s="70"/>
      <c r="JSU527" s="60"/>
      <c r="JSV527" s="61"/>
      <c r="JSW527" s="70"/>
      <c r="JSX527" s="70"/>
      <c r="JSY527" s="60"/>
      <c r="JSZ527" s="61"/>
      <c r="JTA527" s="70"/>
      <c r="JTB527" s="70"/>
      <c r="JTC527" s="60"/>
      <c r="JTD527" s="61"/>
      <c r="JTE527" s="70"/>
      <c r="JTF527" s="70"/>
      <c r="JTG527" s="60"/>
      <c r="JTH527" s="61"/>
      <c r="JTI527" s="70"/>
      <c r="JTJ527" s="70"/>
      <c r="JTK527" s="60"/>
      <c r="JTL527" s="61"/>
      <c r="JTM527" s="70"/>
      <c r="JTN527" s="70"/>
      <c r="JTO527" s="60"/>
      <c r="JTP527" s="61"/>
      <c r="JTQ527" s="70"/>
      <c r="JTR527" s="70"/>
      <c r="JTS527" s="60"/>
      <c r="JTT527" s="61"/>
      <c r="JTU527" s="70"/>
      <c r="JTV527" s="70"/>
      <c r="JTW527" s="60"/>
      <c r="JTX527" s="61"/>
      <c r="JTY527" s="70"/>
      <c r="JTZ527" s="70"/>
      <c r="JUA527" s="60"/>
      <c r="JUB527" s="61"/>
      <c r="JUC527" s="70"/>
      <c r="JUD527" s="70"/>
      <c r="JUE527" s="60"/>
      <c r="JUF527" s="61"/>
      <c r="JUG527" s="70"/>
      <c r="JUH527" s="70"/>
      <c r="JUI527" s="60"/>
      <c r="JUJ527" s="61"/>
      <c r="JUK527" s="70"/>
      <c r="JUL527" s="70"/>
      <c r="JUM527" s="60"/>
      <c r="JUN527" s="61"/>
      <c r="JUO527" s="70"/>
      <c r="JUP527" s="70"/>
      <c r="JUQ527" s="60"/>
      <c r="JUR527" s="61"/>
      <c r="JUS527" s="70"/>
      <c r="JUT527" s="70"/>
      <c r="JUU527" s="60"/>
      <c r="JUV527" s="61"/>
      <c r="JUW527" s="70"/>
      <c r="JUX527" s="70"/>
      <c r="JUY527" s="60"/>
      <c r="JUZ527" s="61"/>
      <c r="JVA527" s="70"/>
      <c r="JVB527" s="70"/>
      <c r="JVC527" s="60"/>
      <c r="JVD527" s="61"/>
      <c r="JVE527" s="70"/>
      <c r="JVF527" s="70"/>
      <c r="JVG527" s="60"/>
      <c r="JVH527" s="61"/>
      <c r="JVI527" s="70"/>
      <c r="JVJ527" s="70"/>
      <c r="JVK527" s="60"/>
      <c r="JVL527" s="61"/>
      <c r="JVM527" s="70"/>
      <c r="JVN527" s="70"/>
      <c r="JVO527" s="60"/>
      <c r="JVP527" s="61"/>
      <c r="JVQ527" s="70"/>
      <c r="JVR527" s="70"/>
      <c r="JVS527" s="60"/>
      <c r="JVT527" s="61"/>
      <c r="JVU527" s="70"/>
      <c r="JVV527" s="70"/>
      <c r="JVW527" s="60"/>
      <c r="JVX527" s="61"/>
      <c r="JVY527" s="70"/>
      <c r="JVZ527" s="70"/>
      <c r="JWA527" s="60"/>
      <c r="JWB527" s="61"/>
      <c r="JWC527" s="70"/>
      <c r="JWD527" s="70"/>
      <c r="JWE527" s="60"/>
      <c r="JWF527" s="61"/>
      <c r="JWG527" s="70"/>
      <c r="JWH527" s="70"/>
      <c r="JWI527" s="60"/>
      <c r="JWJ527" s="61"/>
      <c r="JWK527" s="70"/>
      <c r="JWL527" s="70"/>
      <c r="JWM527" s="60"/>
      <c r="JWN527" s="61"/>
      <c r="JWO527" s="70"/>
      <c r="JWP527" s="70"/>
      <c r="JWQ527" s="60"/>
      <c r="JWR527" s="61"/>
      <c r="JWS527" s="70"/>
      <c r="JWT527" s="70"/>
      <c r="JWU527" s="60"/>
      <c r="JWV527" s="61"/>
      <c r="JWW527" s="70"/>
      <c r="JWX527" s="70"/>
      <c r="JWY527" s="60"/>
      <c r="JWZ527" s="61"/>
      <c r="JXA527" s="70"/>
      <c r="JXB527" s="70"/>
      <c r="JXC527" s="60"/>
      <c r="JXD527" s="61"/>
      <c r="JXE527" s="70"/>
      <c r="JXF527" s="70"/>
      <c r="JXG527" s="60"/>
      <c r="JXH527" s="61"/>
      <c r="JXI527" s="70"/>
      <c r="JXJ527" s="70"/>
      <c r="JXK527" s="60"/>
      <c r="JXL527" s="61"/>
      <c r="JXM527" s="70"/>
      <c r="JXN527" s="70"/>
      <c r="JXO527" s="60"/>
      <c r="JXP527" s="61"/>
      <c r="JXQ527" s="70"/>
      <c r="JXR527" s="70"/>
      <c r="JXS527" s="60"/>
      <c r="JXT527" s="61"/>
      <c r="JXU527" s="70"/>
      <c r="JXV527" s="70"/>
      <c r="JXW527" s="60"/>
      <c r="JXX527" s="61"/>
      <c r="JXY527" s="70"/>
      <c r="JXZ527" s="70"/>
      <c r="JYA527" s="60"/>
      <c r="JYB527" s="61"/>
      <c r="JYC527" s="70"/>
      <c r="JYD527" s="70"/>
      <c r="JYE527" s="60"/>
      <c r="JYF527" s="61"/>
      <c r="JYG527" s="70"/>
      <c r="JYH527" s="70"/>
      <c r="JYI527" s="60"/>
      <c r="JYJ527" s="61"/>
      <c r="JYK527" s="70"/>
      <c r="JYL527" s="70"/>
      <c r="JYM527" s="60"/>
      <c r="JYN527" s="61"/>
      <c r="JYO527" s="70"/>
      <c r="JYP527" s="70"/>
      <c r="JYQ527" s="60"/>
      <c r="JYR527" s="61"/>
      <c r="JYS527" s="70"/>
      <c r="JYT527" s="70"/>
      <c r="JYU527" s="60"/>
      <c r="JYV527" s="61"/>
      <c r="JYW527" s="70"/>
      <c r="JYX527" s="70"/>
      <c r="JYY527" s="60"/>
      <c r="JYZ527" s="61"/>
      <c r="JZA527" s="70"/>
      <c r="JZB527" s="70"/>
      <c r="JZC527" s="60"/>
      <c r="JZD527" s="61"/>
      <c r="JZE527" s="70"/>
      <c r="JZF527" s="70"/>
      <c r="JZG527" s="60"/>
      <c r="JZH527" s="61"/>
      <c r="JZI527" s="70"/>
      <c r="JZJ527" s="70"/>
      <c r="JZK527" s="60"/>
      <c r="JZL527" s="61"/>
      <c r="JZM527" s="70"/>
      <c r="JZN527" s="70"/>
      <c r="JZO527" s="60"/>
      <c r="JZP527" s="61"/>
      <c r="JZQ527" s="70"/>
      <c r="JZR527" s="70"/>
      <c r="JZS527" s="60"/>
      <c r="JZT527" s="61"/>
      <c r="JZU527" s="70"/>
      <c r="JZV527" s="70"/>
      <c r="JZW527" s="60"/>
      <c r="JZX527" s="61"/>
      <c r="JZY527" s="70"/>
      <c r="JZZ527" s="70"/>
      <c r="KAA527" s="60"/>
      <c r="KAB527" s="61"/>
      <c r="KAC527" s="70"/>
      <c r="KAD527" s="70"/>
      <c r="KAE527" s="60"/>
      <c r="KAF527" s="61"/>
      <c r="KAG527" s="70"/>
      <c r="KAH527" s="70"/>
      <c r="KAI527" s="60"/>
      <c r="KAJ527" s="61"/>
      <c r="KAK527" s="70"/>
      <c r="KAL527" s="70"/>
      <c r="KAM527" s="60"/>
      <c r="KAN527" s="61"/>
      <c r="KAO527" s="70"/>
      <c r="KAP527" s="70"/>
      <c r="KAQ527" s="60"/>
      <c r="KAR527" s="61"/>
      <c r="KAS527" s="70"/>
      <c r="KAT527" s="70"/>
      <c r="KAU527" s="60"/>
      <c r="KAV527" s="61"/>
      <c r="KAW527" s="70"/>
      <c r="KAX527" s="70"/>
      <c r="KAY527" s="60"/>
      <c r="KAZ527" s="61"/>
      <c r="KBA527" s="70"/>
      <c r="KBB527" s="70"/>
      <c r="KBC527" s="60"/>
      <c r="KBD527" s="61"/>
      <c r="KBE527" s="70"/>
      <c r="KBF527" s="70"/>
      <c r="KBG527" s="60"/>
      <c r="KBH527" s="61"/>
      <c r="KBI527" s="70"/>
      <c r="KBJ527" s="70"/>
      <c r="KBK527" s="60"/>
      <c r="KBL527" s="61"/>
      <c r="KBM527" s="70"/>
      <c r="KBN527" s="70"/>
      <c r="KBO527" s="60"/>
      <c r="KBP527" s="61"/>
      <c r="KBQ527" s="70"/>
      <c r="KBR527" s="70"/>
      <c r="KBS527" s="60"/>
      <c r="KBT527" s="61"/>
      <c r="KBU527" s="70"/>
      <c r="KBV527" s="70"/>
      <c r="KBW527" s="60"/>
      <c r="KBX527" s="61"/>
      <c r="KBY527" s="70"/>
      <c r="KBZ527" s="70"/>
      <c r="KCA527" s="60"/>
      <c r="KCB527" s="61"/>
      <c r="KCC527" s="70"/>
      <c r="KCD527" s="70"/>
      <c r="KCE527" s="60"/>
      <c r="KCF527" s="61"/>
      <c r="KCG527" s="70"/>
      <c r="KCH527" s="70"/>
      <c r="KCI527" s="60"/>
      <c r="KCJ527" s="61"/>
      <c r="KCK527" s="70"/>
      <c r="KCL527" s="70"/>
      <c r="KCM527" s="60"/>
      <c r="KCN527" s="61"/>
      <c r="KCO527" s="70"/>
      <c r="KCP527" s="70"/>
      <c r="KCQ527" s="60"/>
      <c r="KCR527" s="61"/>
      <c r="KCS527" s="70"/>
      <c r="KCT527" s="70"/>
      <c r="KCU527" s="60"/>
      <c r="KCV527" s="61"/>
      <c r="KCW527" s="70"/>
      <c r="KCX527" s="70"/>
      <c r="KCY527" s="60"/>
      <c r="KCZ527" s="61"/>
      <c r="KDA527" s="70"/>
      <c r="KDB527" s="70"/>
      <c r="KDC527" s="60"/>
      <c r="KDD527" s="61"/>
      <c r="KDE527" s="70"/>
      <c r="KDF527" s="70"/>
      <c r="KDG527" s="60"/>
      <c r="KDH527" s="61"/>
      <c r="KDI527" s="70"/>
      <c r="KDJ527" s="70"/>
      <c r="KDK527" s="60"/>
      <c r="KDL527" s="61"/>
      <c r="KDM527" s="70"/>
      <c r="KDN527" s="70"/>
      <c r="KDO527" s="60"/>
      <c r="KDP527" s="61"/>
      <c r="KDQ527" s="70"/>
      <c r="KDR527" s="70"/>
      <c r="KDS527" s="60"/>
      <c r="KDT527" s="61"/>
      <c r="KDU527" s="70"/>
      <c r="KDV527" s="70"/>
      <c r="KDW527" s="60"/>
      <c r="KDX527" s="61"/>
      <c r="KDY527" s="70"/>
      <c r="KDZ527" s="70"/>
      <c r="KEA527" s="60"/>
      <c r="KEB527" s="61"/>
      <c r="KEC527" s="70"/>
      <c r="KED527" s="70"/>
      <c r="KEE527" s="60"/>
      <c r="KEF527" s="61"/>
      <c r="KEG527" s="70"/>
      <c r="KEH527" s="70"/>
      <c r="KEI527" s="60"/>
      <c r="KEJ527" s="61"/>
      <c r="KEK527" s="70"/>
      <c r="KEL527" s="70"/>
      <c r="KEM527" s="60"/>
      <c r="KEN527" s="61"/>
      <c r="KEO527" s="70"/>
      <c r="KEP527" s="70"/>
      <c r="KEQ527" s="60"/>
      <c r="KER527" s="61"/>
      <c r="KES527" s="70"/>
      <c r="KET527" s="70"/>
      <c r="KEU527" s="60"/>
      <c r="KEV527" s="61"/>
      <c r="KEW527" s="70"/>
      <c r="KEX527" s="70"/>
      <c r="KEY527" s="60"/>
      <c r="KEZ527" s="61"/>
      <c r="KFA527" s="70"/>
      <c r="KFB527" s="70"/>
      <c r="KFC527" s="60"/>
      <c r="KFD527" s="61"/>
      <c r="KFE527" s="70"/>
      <c r="KFF527" s="70"/>
      <c r="KFG527" s="60"/>
      <c r="KFH527" s="61"/>
      <c r="KFI527" s="70"/>
      <c r="KFJ527" s="70"/>
      <c r="KFK527" s="60"/>
      <c r="KFL527" s="61"/>
      <c r="KFM527" s="70"/>
      <c r="KFN527" s="70"/>
      <c r="KFO527" s="60"/>
      <c r="KFP527" s="61"/>
      <c r="KFQ527" s="70"/>
      <c r="KFR527" s="70"/>
      <c r="KFS527" s="60"/>
      <c r="KFT527" s="61"/>
      <c r="KFU527" s="70"/>
      <c r="KFV527" s="70"/>
      <c r="KFW527" s="60"/>
      <c r="KFX527" s="61"/>
      <c r="KFY527" s="70"/>
      <c r="KFZ527" s="70"/>
      <c r="KGA527" s="60"/>
      <c r="KGB527" s="61"/>
      <c r="KGC527" s="70"/>
      <c r="KGD527" s="70"/>
      <c r="KGE527" s="60"/>
      <c r="KGF527" s="61"/>
      <c r="KGG527" s="70"/>
      <c r="KGH527" s="70"/>
      <c r="KGI527" s="60"/>
      <c r="KGJ527" s="61"/>
      <c r="KGK527" s="70"/>
      <c r="KGL527" s="70"/>
      <c r="KGM527" s="60"/>
      <c r="KGN527" s="61"/>
      <c r="KGO527" s="70"/>
      <c r="KGP527" s="70"/>
      <c r="KGQ527" s="60"/>
      <c r="KGR527" s="61"/>
      <c r="KGS527" s="70"/>
      <c r="KGT527" s="70"/>
      <c r="KGU527" s="60"/>
      <c r="KGV527" s="61"/>
      <c r="KGW527" s="70"/>
      <c r="KGX527" s="70"/>
      <c r="KGY527" s="60"/>
      <c r="KGZ527" s="61"/>
      <c r="KHA527" s="70"/>
      <c r="KHB527" s="70"/>
      <c r="KHC527" s="60"/>
      <c r="KHD527" s="61"/>
      <c r="KHE527" s="70"/>
      <c r="KHF527" s="70"/>
      <c r="KHG527" s="60"/>
      <c r="KHH527" s="61"/>
      <c r="KHI527" s="70"/>
      <c r="KHJ527" s="70"/>
      <c r="KHK527" s="60"/>
      <c r="KHL527" s="61"/>
      <c r="KHM527" s="70"/>
      <c r="KHN527" s="70"/>
      <c r="KHO527" s="60"/>
      <c r="KHP527" s="61"/>
      <c r="KHQ527" s="70"/>
      <c r="KHR527" s="70"/>
      <c r="KHS527" s="60"/>
      <c r="KHT527" s="61"/>
      <c r="KHU527" s="70"/>
      <c r="KHV527" s="70"/>
      <c r="KHW527" s="60"/>
      <c r="KHX527" s="61"/>
      <c r="KHY527" s="70"/>
      <c r="KHZ527" s="70"/>
      <c r="KIA527" s="60"/>
      <c r="KIB527" s="61"/>
      <c r="KIC527" s="70"/>
      <c r="KID527" s="70"/>
      <c r="KIE527" s="60"/>
      <c r="KIF527" s="61"/>
      <c r="KIG527" s="70"/>
      <c r="KIH527" s="70"/>
      <c r="KII527" s="60"/>
      <c r="KIJ527" s="61"/>
      <c r="KIK527" s="70"/>
      <c r="KIL527" s="70"/>
      <c r="KIM527" s="60"/>
      <c r="KIN527" s="61"/>
      <c r="KIO527" s="70"/>
      <c r="KIP527" s="70"/>
      <c r="KIQ527" s="60"/>
      <c r="KIR527" s="61"/>
      <c r="KIS527" s="70"/>
      <c r="KIT527" s="70"/>
      <c r="KIU527" s="60"/>
      <c r="KIV527" s="61"/>
      <c r="KIW527" s="70"/>
      <c r="KIX527" s="70"/>
      <c r="KIY527" s="60"/>
      <c r="KIZ527" s="61"/>
      <c r="KJA527" s="70"/>
      <c r="KJB527" s="70"/>
      <c r="KJC527" s="60"/>
      <c r="KJD527" s="61"/>
      <c r="KJE527" s="70"/>
      <c r="KJF527" s="70"/>
      <c r="KJG527" s="60"/>
      <c r="KJH527" s="61"/>
      <c r="KJI527" s="70"/>
      <c r="KJJ527" s="70"/>
      <c r="KJK527" s="60"/>
      <c r="KJL527" s="61"/>
      <c r="KJM527" s="70"/>
      <c r="KJN527" s="70"/>
      <c r="KJO527" s="60"/>
      <c r="KJP527" s="61"/>
      <c r="KJQ527" s="70"/>
      <c r="KJR527" s="70"/>
      <c r="KJS527" s="60"/>
      <c r="KJT527" s="61"/>
      <c r="KJU527" s="70"/>
      <c r="KJV527" s="70"/>
      <c r="KJW527" s="60"/>
      <c r="KJX527" s="61"/>
      <c r="KJY527" s="70"/>
      <c r="KJZ527" s="70"/>
      <c r="KKA527" s="60"/>
      <c r="KKB527" s="61"/>
      <c r="KKC527" s="70"/>
      <c r="KKD527" s="70"/>
      <c r="KKE527" s="60"/>
      <c r="KKF527" s="61"/>
      <c r="KKG527" s="70"/>
      <c r="KKH527" s="70"/>
      <c r="KKI527" s="60"/>
      <c r="KKJ527" s="61"/>
      <c r="KKK527" s="70"/>
      <c r="KKL527" s="70"/>
      <c r="KKM527" s="60"/>
      <c r="KKN527" s="61"/>
      <c r="KKO527" s="70"/>
      <c r="KKP527" s="70"/>
      <c r="KKQ527" s="60"/>
      <c r="KKR527" s="61"/>
      <c r="KKS527" s="70"/>
      <c r="KKT527" s="70"/>
      <c r="KKU527" s="60"/>
      <c r="KKV527" s="61"/>
      <c r="KKW527" s="70"/>
      <c r="KKX527" s="70"/>
      <c r="KKY527" s="60"/>
      <c r="KKZ527" s="61"/>
      <c r="KLA527" s="70"/>
      <c r="KLB527" s="70"/>
      <c r="KLC527" s="60"/>
      <c r="KLD527" s="61"/>
      <c r="KLE527" s="70"/>
      <c r="KLF527" s="70"/>
      <c r="KLG527" s="60"/>
      <c r="KLH527" s="61"/>
      <c r="KLI527" s="70"/>
      <c r="KLJ527" s="70"/>
      <c r="KLK527" s="60"/>
      <c r="KLL527" s="61"/>
      <c r="KLM527" s="70"/>
      <c r="KLN527" s="70"/>
      <c r="KLO527" s="60"/>
      <c r="KLP527" s="61"/>
      <c r="KLQ527" s="70"/>
      <c r="KLR527" s="70"/>
      <c r="KLS527" s="60"/>
      <c r="KLT527" s="61"/>
      <c r="KLU527" s="70"/>
      <c r="KLV527" s="70"/>
      <c r="KLW527" s="60"/>
      <c r="KLX527" s="61"/>
      <c r="KLY527" s="70"/>
      <c r="KLZ527" s="70"/>
      <c r="KMA527" s="60"/>
      <c r="KMB527" s="61"/>
      <c r="KMC527" s="70"/>
      <c r="KMD527" s="70"/>
      <c r="KME527" s="60"/>
      <c r="KMF527" s="61"/>
      <c r="KMG527" s="70"/>
      <c r="KMH527" s="70"/>
      <c r="KMI527" s="60"/>
      <c r="KMJ527" s="61"/>
      <c r="KMK527" s="70"/>
      <c r="KML527" s="70"/>
      <c r="KMM527" s="60"/>
      <c r="KMN527" s="61"/>
      <c r="KMO527" s="70"/>
      <c r="KMP527" s="70"/>
      <c r="KMQ527" s="60"/>
      <c r="KMR527" s="61"/>
      <c r="KMS527" s="70"/>
      <c r="KMT527" s="70"/>
      <c r="KMU527" s="60"/>
      <c r="KMV527" s="61"/>
      <c r="KMW527" s="70"/>
      <c r="KMX527" s="70"/>
      <c r="KMY527" s="60"/>
      <c r="KMZ527" s="61"/>
      <c r="KNA527" s="70"/>
      <c r="KNB527" s="70"/>
      <c r="KNC527" s="60"/>
      <c r="KND527" s="61"/>
      <c r="KNE527" s="70"/>
      <c r="KNF527" s="70"/>
      <c r="KNG527" s="60"/>
      <c r="KNH527" s="61"/>
      <c r="KNI527" s="70"/>
      <c r="KNJ527" s="70"/>
      <c r="KNK527" s="60"/>
      <c r="KNL527" s="61"/>
      <c r="KNM527" s="70"/>
      <c r="KNN527" s="70"/>
      <c r="KNO527" s="60"/>
      <c r="KNP527" s="61"/>
      <c r="KNQ527" s="70"/>
      <c r="KNR527" s="70"/>
      <c r="KNS527" s="60"/>
      <c r="KNT527" s="61"/>
      <c r="KNU527" s="70"/>
      <c r="KNV527" s="70"/>
      <c r="KNW527" s="60"/>
      <c r="KNX527" s="61"/>
      <c r="KNY527" s="70"/>
      <c r="KNZ527" s="70"/>
      <c r="KOA527" s="60"/>
      <c r="KOB527" s="61"/>
      <c r="KOC527" s="70"/>
      <c r="KOD527" s="70"/>
      <c r="KOE527" s="60"/>
      <c r="KOF527" s="61"/>
      <c r="KOG527" s="70"/>
      <c r="KOH527" s="70"/>
      <c r="KOI527" s="60"/>
      <c r="KOJ527" s="61"/>
      <c r="KOK527" s="70"/>
      <c r="KOL527" s="70"/>
      <c r="KOM527" s="60"/>
      <c r="KON527" s="61"/>
      <c r="KOO527" s="70"/>
      <c r="KOP527" s="70"/>
      <c r="KOQ527" s="60"/>
      <c r="KOR527" s="61"/>
      <c r="KOS527" s="70"/>
      <c r="KOT527" s="70"/>
      <c r="KOU527" s="60"/>
      <c r="KOV527" s="61"/>
      <c r="KOW527" s="70"/>
      <c r="KOX527" s="70"/>
      <c r="KOY527" s="60"/>
      <c r="KOZ527" s="61"/>
      <c r="KPA527" s="70"/>
      <c r="KPB527" s="70"/>
      <c r="KPC527" s="60"/>
      <c r="KPD527" s="61"/>
      <c r="KPE527" s="70"/>
      <c r="KPF527" s="70"/>
      <c r="KPG527" s="60"/>
      <c r="KPH527" s="61"/>
      <c r="KPI527" s="70"/>
      <c r="KPJ527" s="70"/>
      <c r="KPK527" s="60"/>
      <c r="KPL527" s="61"/>
      <c r="KPM527" s="70"/>
      <c r="KPN527" s="70"/>
      <c r="KPO527" s="60"/>
      <c r="KPP527" s="61"/>
      <c r="KPQ527" s="70"/>
      <c r="KPR527" s="70"/>
      <c r="KPS527" s="60"/>
      <c r="KPT527" s="61"/>
      <c r="KPU527" s="70"/>
      <c r="KPV527" s="70"/>
      <c r="KPW527" s="60"/>
      <c r="KPX527" s="61"/>
      <c r="KPY527" s="70"/>
      <c r="KPZ527" s="70"/>
      <c r="KQA527" s="60"/>
      <c r="KQB527" s="61"/>
      <c r="KQC527" s="70"/>
      <c r="KQD527" s="70"/>
      <c r="KQE527" s="60"/>
      <c r="KQF527" s="61"/>
      <c r="KQG527" s="70"/>
      <c r="KQH527" s="70"/>
      <c r="KQI527" s="60"/>
      <c r="KQJ527" s="61"/>
      <c r="KQK527" s="70"/>
      <c r="KQL527" s="70"/>
      <c r="KQM527" s="60"/>
      <c r="KQN527" s="61"/>
      <c r="KQO527" s="70"/>
      <c r="KQP527" s="70"/>
      <c r="KQQ527" s="60"/>
      <c r="KQR527" s="61"/>
      <c r="KQS527" s="70"/>
      <c r="KQT527" s="70"/>
      <c r="KQU527" s="60"/>
      <c r="KQV527" s="61"/>
      <c r="KQW527" s="70"/>
      <c r="KQX527" s="70"/>
      <c r="KQY527" s="60"/>
      <c r="KQZ527" s="61"/>
      <c r="KRA527" s="70"/>
      <c r="KRB527" s="70"/>
      <c r="KRC527" s="60"/>
      <c r="KRD527" s="61"/>
      <c r="KRE527" s="70"/>
      <c r="KRF527" s="70"/>
      <c r="KRG527" s="60"/>
      <c r="KRH527" s="61"/>
      <c r="KRI527" s="70"/>
      <c r="KRJ527" s="70"/>
      <c r="KRK527" s="60"/>
      <c r="KRL527" s="61"/>
      <c r="KRM527" s="70"/>
      <c r="KRN527" s="70"/>
      <c r="KRO527" s="60"/>
      <c r="KRP527" s="61"/>
      <c r="KRQ527" s="70"/>
      <c r="KRR527" s="70"/>
      <c r="KRS527" s="60"/>
      <c r="KRT527" s="61"/>
      <c r="KRU527" s="70"/>
      <c r="KRV527" s="70"/>
      <c r="KRW527" s="60"/>
      <c r="KRX527" s="61"/>
      <c r="KRY527" s="70"/>
      <c r="KRZ527" s="70"/>
      <c r="KSA527" s="60"/>
      <c r="KSB527" s="61"/>
      <c r="KSC527" s="70"/>
      <c r="KSD527" s="70"/>
      <c r="KSE527" s="60"/>
      <c r="KSF527" s="61"/>
      <c r="KSG527" s="70"/>
      <c r="KSH527" s="70"/>
      <c r="KSI527" s="60"/>
      <c r="KSJ527" s="61"/>
      <c r="KSK527" s="70"/>
      <c r="KSL527" s="70"/>
      <c r="KSM527" s="60"/>
      <c r="KSN527" s="61"/>
      <c r="KSO527" s="70"/>
      <c r="KSP527" s="70"/>
      <c r="KSQ527" s="60"/>
      <c r="KSR527" s="61"/>
      <c r="KSS527" s="70"/>
      <c r="KST527" s="70"/>
      <c r="KSU527" s="60"/>
      <c r="KSV527" s="61"/>
      <c r="KSW527" s="70"/>
      <c r="KSX527" s="70"/>
      <c r="KSY527" s="60"/>
      <c r="KSZ527" s="61"/>
      <c r="KTA527" s="70"/>
      <c r="KTB527" s="70"/>
      <c r="KTC527" s="60"/>
      <c r="KTD527" s="61"/>
      <c r="KTE527" s="70"/>
      <c r="KTF527" s="70"/>
      <c r="KTG527" s="60"/>
      <c r="KTH527" s="61"/>
      <c r="KTI527" s="70"/>
      <c r="KTJ527" s="70"/>
      <c r="KTK527" s="60"/>
      <c r="KTL527" s="61"/>
      <c r="KTM527" s="70"/>
      <c r="KTN527" s="70"/>
      <c r="KTO527" s="60"/>
      <c r="KTP527" s="61"/>
      <c r="KTQ527" s="70"/>
      <c r="KTR527" s="70"/>
      <c r="KTS527" s="60"/>
      <c r="KTT527" s="61"/>
      <c r="KTU527" s="70"/>
      <c r="KTV527" s="70"/>
      <c r="KTW527" s="60"/>
      <c r="KTX527" s="61"/>
      <c r="KTY527" s="70"/>
      <c r="KTZ527" s="70"/>
      <c r="KUA527" s="60"/>
      <c r="KUB527" s="61"/>
      <c r="KUC527" s="70"/>
      <c r="KUD527" s="70"/>
      <c r="KUE527" s="60"/>
      <c r="KUF527" s="61"/>
      <c r="KUG527" s="70"/>
      <c r="KUH527" s="70"/>
      <c r="KUI527" s="60"/>
      <c r="KUJ527" s="61"/>
      <c r="KUK527" s="70"/>
      <c r="KUL527" s="70"/>
      <c r="KUM527" s="60"/>
      <c r="KUN527" s="61"/>
      <c r="KUO527" s="70"/>
      <c r="KUP527" s="70"/>
      <c r="KUQ527" s="60"/>
      <c r="KUR527" s="61"/>
      <c r="KUS527" s="70"/>
      <c r="KUT527" s="70"/>
      <c r="KUU527" s="60"/>
      <c r="KUV527" s="61"/>
      <c r="KUW527" s="70"/>
      <c r="KUX527" s="70"/>
      <c r="KUY527" s="60"/>
      <c r="KUZ527" s="61"/>
      <c r="KVA527" s="70"/>
      <c r="KVB527" s="70"/>
      <c r="KVC527" s="60"/>
      <c r="KVD527" s="61"/>
      <c r="KVE527" s="70"/>
      <c r="KVF527" s="70"/>
      <c r="KVG527" s="60"/>
      <c r="KVH527" s="61"/>
      <c r="KVI527" s="70"/>
      <c r="KVJ527" s="70"/>
      <c r="KVK527" s="60"/>
      <c r="KVL527" s="61"/>
      <c r="KVM527" s="70"/>
      <c r="KVN527" s="70"/>
      <c r="KVO527" s="60"/>
      <c r="KVP527" s="61"/>
      <c r="KVQ527" s="70"/>
      <c r="KVR527" s="70"/>
      <c r="KVS527" s="60"/>
      <c r="KVT527" s="61"/>
      <c r="KVU527" s="70"/>
      <c r="KVV527" s="70"/>
      <c r="KVW527" s="60"/>
      <c r="KVX527" s="61"/>
      <c r="KVY527" s="70"/>
      <c r="KVZ527" s="70"/>
      <c r="KWA527" s="60"/>
      <c r="KWB527" s="61"/>
      <c r="KWC527" s="70"/>
      <c r="KWD527" s="70"/>
      <c r="KWE527" s="60"/>
      <c r="KWF527" s="61"/>
      <c r="KWG527" s="70"/>
      <c r="KWH527" s="70"/>
      <c r="KWI527" s="60"/>
      <c r="KWJ527" s="61"/>
      <c r="KWK527" s="70"/>
      <c r="KWL527" s="70"/>
      <c r="KWM527" s="60"/>
      <c r="KWN527" s="61"/>
      <c r="KWO527" s="70"/>
      <c r="KWP527" s="70"/>
      <c r="KWQ527" s="60"/>
      <c r="KWR527" s="61"/>
      <c r="KWS527" s="70"/>
      <c r="KWT527" s="70"/>
      <c r="KWU527" s="60"/>
      <c r="KWV527" s="61"/>
      <c r="KWW527" s="70"/>
      <c r="KWX527" s="70"/>
      <c r="KWY527" s="60"/>
      <c r="KWZ527" s="61"/>
      <c r="KXA527" s="70"/>
      <c r="KXB527" s="70"/>
      <c r="KXC527" s="60"/>
      <c r="KXD527" s="61"/>
      <c r="KXE527" s="70"/>
      <c r="KXF527" s="70"/>
      <c r="KXG527" s="60"/>
      <c r="KXH527" s="61"/>
      <c r="KXI527" s="70"/>
      <c r="KXJ527" s="70"/>
      <c r="KXK527" s="60"/>
      <c r="KXL527" s="61"/>
      <c r="KXM527" s="70"/>
      <c r="KXN527" s="70"/>
      <c r="KXO527" s="60"/>
      <c r="KXP527" s="61"/>
      <c r="KXQ527" s="70"/>
      <c r="KXR527" s="70"/>
      <c r="KXS527" s="60"/>
      <c r="KXT527" s="61"/>
      <c r="KXU527" s="70"/>
      <c r="KXV527" s="70"/>
      <c r="KXW527" s="60"/>
      <c r="KXX527" s="61"/>
      <c r="KXY527" s="70"/>
      <c r="KXZ527" s="70"/>
      <c r="KYA527" s="60"/>
      <c r="KYB527" s="61"/>
      <c r="KYC527" s="70"/>
      <c r="KYD527" s="70"/>
      <c r="KYE527" s="60"/>
      <c r="KYF527" s="61"/>
      <c r="KYG527" s="70"/>
      <c r="KYH527" s="70"/>
      <c r="KYI527" s="60"/>
      <c r="KYJ527" s="61"/>
      <c r="KYK527" s="70"/>
      <c r="KYL527" s="70"/>
      <c r="KYM527" s="60"/>
      <c r="KYN527" s="61"/>
      <c r="KYO527" s="70"/>
      <c r="KYP527" s="70"/>
      <c r="KYQ527" s="60"/>
      <c r="KYR527" s="61"/>
      <c r="KYS527" s="70"/>
      <c r="KYT527" s="70"/>
      <c r="KYU527" s="60"/>
      <c r="KYV527" s="61"/>
      <c r="KYW527" s="70"/>
      <c r="KYX527" s="70"/>
      <c r="KYY527" s="60"/>
      <c r="KYZ527" s="61"/>
      <c r="KZA527" s="70"/>
      <c r="KZB527" s="70"/>
      <c r="KZC527" s="60"/>
      <c r="KZD527" s="61"/>
      <c r="KZE527" s="70"/>
      <c r="KZF527" s="70"/>
      <c r="KZG527" s="60"/>
      <c r="KZH527" s="61"/>
      <c r="KZI527" s="70"/>
      <c r="KZJ527" s="70"/>
      <c r="KZK527" s="60"/>
      <c r="KZL527" s="61"/>
      <c r="KZM527" s="70"/>
      <c r="KZN527" s="70"/>
      <c r="KZO527" s="60"/>
      <c r="KZP527" s="61"/>
      <c r="KZQ527" s="70"/>
      <c r="KZR527" s="70"/>
      <c r="KZS527" s="60"/>
      <c r="KZT527" s="61"/>
      <c r="KZU527" s="70"/>
      <c r="KZV527" s="70"/>
      <c r="KZW527" s="60"/>
      <c r="KZX527" s="61"/>
      <c r="KZY527" s="70"/>
      <c r="KZZ527" s="70"/>
      <c r="LAA527" s="60"/>
      <c r="LAB527" s="61"/>
      <c r="LAC527" s="70"/>
      <c r="LAD527" s="70"/>
      <c r="LAE527" s="60"/>
      <c r="LAF527" s="61"/>
      <c r="LAG527" s="70"/>
      <c r="LAH527" s="70"/>
      <c r="LAI527" s="60"/>
      <c r="LAJ527" s="61"/>
      <c r="LAK527" s="70"/>
      <c r="LAL527" s="70"/>
      <c r="LAM527" s="60"/>
      <c r="LAN527" s="61"/>
      <c r="LAO527" s="70"/>
      <c r="LAP527" s="70"/>
      <c r="LAQ527" s="60"/>
      <c r="LAR527" s="61"/>
      <c r="LAS527" s="70"/>
      <c r="LAT527" s="70"/>
      <c r="LAU527" s="60"/>
      <c r="LAV527" s="61"/>
      <c r="LAW527" s="70"/>
      <c r="LAX527" s="70"/>
      <c r="LAY527" s="60"/>
      <c r="LAZ527" s="61"/>
      <c r="LBA527" s="70"/>
      <c r="LBB527" s="70"/>
      <c r="LBC527" s="60"/>
      <c r="LBD527" s="61"/>
      <c r="LBE527" s="70"/>
      <c r="LBF527" s="70"/>
      <c r="LBG527" s="60"/>
      <c r="LBH527" s="61"/>
      <c r="LBI527" s="70"/>
      <c r="LBJ527" s="70"/>
      <c r="LBK527" s="60"/>
      <c r="LBL527" s="61"/>
      <c r="LBM527" s="70"/>
      <c r="LBN527" s="70"/>
      <c r="LBO527" s="60"/>
      <c r="LBP527" s="61"/>
      <c r="LBQ527" s="70"/>
      <c r="LBR527" s="70"/>
      <c r="LBS527" s="60"/>
      <c r="LBT527" s="61"/>
      <c r="LBU527" s="70"/>
      <c r="LBV527" s="70"/>
      <c r="LBW527" s="60"/>
      <c r="LBX527" s="61"/>
      <c r="LBY527" s="70"/>
      <c r="LBZ527" s="70"/>
      <c r="LCA527" s="60"/>
      <c r="LCB527" s="61"/>
      <c r="LCC527" s="70"/>
      <c r="LCD527" s="70"/>
      <c r="LCE527" s="60"/>
      <c r="LCF527" s="61"/>
      <c r="LCG527" s="70"/>
      <c r="LCH527" s="70"/>
      <c r="LCI527" s="60"/>
      <c r="LCJ527" s="61"/>
      <c r="LCK527" s="70"/>
      <c r="LCL527" s="70"/>
      <c r="LCM527" s="60"/>
      <c r="LCN527" s="61"/>
      <c r="LCO527" s="70"/>
      <c r="LCP527" s="70"/>
      <c r="LCQ527" s="60"/>
      <c r="LCR527" s="61"/>
      <c r="LCS527" s="70"/>
      <c r="LCT527" s="70"/>
      <c r="LCU527" s="60"/>
      <c r="LCV527" s="61"/>
      <c r="LCW527" s="70"/>
      <c r="LCX527" s="70"/>
      <c r="LCY527" s="60"/>
      <c r="LCZ527" s="61"/>
      <c r="LDA527" s="70"/>
      <c r="LDB527" s="70"/>
      <c r="LDC527" s="60"/>
      <c r="LDD527" s="61"/>
      <c r="LDE527" s="70"/>
      <c r="LDF527" s="70"/>
      <c r="LDG527" s="60"/>
      <c r="LDH527" s="61"/>
      <c r="LDI527" s="70"/>
      <c r="LDJ527" s="70"/>
      <c r="LDK527" s="60"/>
      <c r="LDL527" s="61"/>
      <c r="LDM527" s="70"/>
      <c r="LDN527" s="70"/>
      <c r="LDO527" s="60"/>
      <c r="LDP527" s="61"/>
      <c r="LDQ527" s="70"/>
      <c r="LDR527" s="70"/>
      <c r="LDS527" s="60"/>
      <c r="LDT527" s="61"/>
      <c r="LDU527" s="70"/>
      <c r="LDV527" s="70"/>
      <c r="LDW527" s="60"/>
      <c r="LDX527" s="61"/>
      <c r="LDY527" s="70"/>
      <c r="LDZ527" s="70"/>
      <c r="LEA527" s="60"/>
      <c r="LEB527" s="61"/>
      <c r="LEC527" s="70"/>
      <c r="LED527" s="70"/>
      <c r="LEE527" s="60"/>
      <c r="LEF527" s="61"/>
      <c r="LEG527" s="70"/>
      <c r="LEH527" s="70"/>
      <c r="LEI527" s="60"/>
      <c r="LEJ527" s="61"/>
      <c r="LEK527" s="70"/>
      <c r="LEL527" s="70"/>
      <c r="LEM527" s="60"/>
      <c r="LEN527" s="61"/>
      <c r="LEO527" s="70"/>
      <c r="LEP527" s="70"/>
      <c r="LEQ527" s="60"/>
      <c r="LER527" s="61"/>
      <c r="LES527" s="70"/>
      <c r="LET527" s="70"/>
      <c r="LEU527" s="60"/>
      <c r="LEV527" s="61"/>
      <c r="LEW527" s="70"/>
      <c r="LEX527" s="70"/>
      <c r="LEY527" s="60"/>
      <c r="LEZ527" s="61"/>
      <c r="LFA527" s="70"/>
      <c r="LFB527" s="70"/>
      <c r="LFC527" s="60"/>
      <c r="LFD527" s="61"/>
      <c r="LFE527" s="70"/>
      <c r="LFF527" s="70"/>
      <c r="LFG527" s="60"/>
      <c r="LFH527" s="61"/>
      <c r="LFI527" s="70"/>
      <c r="LFJ527" s="70"/>
      <c r="LFK527" s="60"/>
      <c r="LFL527" s="61"/>
      <c r="LFM527" s="70"/>
      <c r="LFN527" s="70"/>
      <c r="LFO527" s="60"/>
      <c r="LFP527" s="61"/>
      <c r="LFQ527" s="70"/>
      <c r="LFR527" s="70"/>
      <c r="LFS527" s="60"/>
      <c r="LFT527" s="61"/>
      <c r="LFU527" s="70"/>
      <c r="LFV527" s="70"/>
      <c r="LFW527" s="60"/>
      <c r="LFX527" s="61"/>
      <c r="LFY527" s="70"/>
      <c r="LFZ527" s="70"/>
      <c r="LGA527" s="60"/>
      <c r="LGB527" s="61"/>
      <c r="LGC527" s="70"/>
      <c r="LGD527" s="70"/>
      <c r="LGE527" s="60"/>
      <c r="LGF527" s="61"/>
      <c r="LGG527" s="70"/>
      <c r="LGH527" s="70"/>
      <c r="LGI527" s="60"/>
      <c r="LGJ527" s="61"/>
      <c r="LGK527" s="70"/>
      <c r="LGL527" s="70"/>
      <c r="LGM527" s="60"/>
      <c r="LGN527" s="61"/>
      <c r="LGO527" s="70"/>
      <c r="LGP527" s="70"/>
      <c r="LGQ527" s="60"/>
      <c r="LGR527" s="61"/>
      <c r="LGS527" s="70"/>
      <c r="LGT527" s="70"/>
      <c r="LGU527" s="60"/>
      <c r="LGV527" s="61"/>
      <c r="LGW527" s="70"/>
      <c r="LGX527" s="70"/>
      <c r="LGY527" s="60"/>
      <c r="LGZ527" s="61"/>
      <c r="LHA527" s="70"/>
      <c r="LHB527" s="70"/>
      <c r="LHC527" s="60"/>
      <c r="LHD527" s="61"/>
      <c r="LHE527" s="70"/>
      <c r="LHF527" s="70"/>
      <c r="LHG527" s="60"/>
      <c r="LHH527" s="61"/>
      <c r="LHI527" s="70"/>
      <c r="LHJ527" s="70"/>
      <c r="LHK527" s="60"/>
      <c r="LHL527" s="61"/>
      <c r="LHM527" s="70"/>
      <c r="LHN527" s="70"/>
      <c r="LHO527" s="60"/>
      <c r="LHP527" s="61"/>
      <c r="LHQ527" s="70"/>
      <c r="LHR527" s="70"/>
      <c r="LHS527" s="60"/>
      <c r="LHT527" s="61"/>
      <c r="LHU527" s="70"/>
      <c r="LHV527" s="70"/>
      <c r="LHW527" s="60"/>
      <c r="LHX527" s="61"/>
      <c r="LHY527" s="70"/>
      <c r="LHZ527" s="70"/>
      <c r="LIA527" s="60"/>
      <c r="LIB527" s="61"/>
      <c r="LIC527" s="70"/>
      <c r="LID527" s="70"/>
      <c r="LIE527" s="60"/>
      <c r="LIF527" s="61"/>
      <c r="LIG527" s="70"/>
      <c r="LIH527" s="70"/>
      <c r="LII527" s="60"/>
      <c r="LIJ527" s="61"/>
      <c r="LIK527" s="70"/>
      <c r="LIL527" s="70"/>
      <c r="LIM527" s="60"/>
      <c r="LIN527" s="61"/>
      <c r="LIO527" s="70"/>
      <c r="LIP527" s="70"/>
      <c r="LIQ527" s="60"/>
      <c r="LIR527" s="61"/>
      <c r="LIS527" s="70"/>
      <c r="LIT527" s="70"/>
      <c r="LIU527" s="60"/>
      <c r="LIV527" s="61"/>
      <c r="LIW527" s="70"/>
      <c r="LIX527" s="70"/>
      <c r="LIY527" s="60"/>
      <c r="LIZ527" s="61"/>
      <c r="LJA527" s="70"/>
      <c r="LJB527" s="70"/>
      <c r="LJC527" s="60"/>
      <c r="LJD527" s="61"/>
      <c r="LJE527" s="70"/>
      <c r="LJF527" s="70"/>
      <c r="LJG527" s="60"/>
      <c r="LJH527" s="61"/>
      <c r="LJI527" s="70"/>
      <c r="LJJ527" s="70"/>
      <c r="LJK527" s="60"/>
      <c r="LJL527" s="61"/>
      <c r="LJM527" s="70"/>
      <c r="LJN527" s="70"/>
      <c r="LJO527" s="60"/>
      <c r="LJP527" s="61"/>
      <c r="LJQ527" s="70"/>
      <c r="LJR527" s="70"/>
      <c r="LJS527" s="60"/>
      <c r="LJT527" s="61"/>
      <c r="LJU527" s="70"/>
      <c r="LJV527" s="70"/>
      <c r="LJW527" s="60"/>
      <c r="LJX527" s="61"/>
      <c r="LJY527" s="70"/>
      <c r="LJZ527" s="70"/>
      <c r="LKA527" s="60"/>
      <c r="LKB527" s="61"/>
      <c r="LKC527" s="70"/>
      <c r="LKD527" s="70"/>
      <c r="LKE527" s="60"/>
      <c r="LKF527" s="61"/>
      <c r="LKG527" s="70"/>
      <c r="LKH527" s="70"/>
      <c r="LKI527" s="60"/>
      <c r="LKJ527" s="61"/>
      <c r="LKK527" s="70"/>
      <c r="LKL527" s="70"/>
      <c r="LKM527" s="60"/>
      <c r="LKN527" s="61"/>
      <c r="LKO527" s="70"/>
      <c r="LKP527" s="70"/>
      <c r="LKQ527" s="60"/>
      <c r="LKR527" s="61"/>
      <c r="LKS527" s="70"/>
      <c r="LKT527" s="70"/>
      <c r="LKU527" s="60"/>
      <c r="LKV527" s="61"/>
      <c r="LKW527" s="70"/>
      <c r="LKX527" s="70"/>
      <c r="LKY527" s="60"/>
      <c r="LKZ527" s="61"/>
      <c r="LLA527" s="70"/>
      <c r="LLB527" s="70"/>
      <c r="LLC527" s="60"/>
      <c r="LLD527" s="61"/>
      <c r="LLE527" s="70"/>
      <c r="LLF527" s="70"/>
      <c r="LLG527" s="60"/>
      <c r="LLH527" s="61"/>
      <c r="LLI527" s="70"/>
      <c r="LLJ527" s="70"/>
      <c r="LLK527" s="60"/>
      <c r="LLL527" s="61"/>
      <c r="LLM527" s="70"/>
      <c r="LLN527" s="70"/>
      <c r="LLO527" s="60"/>
      <c r="LLP527" s="61"/>
      <c r="LLQ527" s="70"/>
      <c r="LLR527" s="70"/>
      <c r="LLS527" s="60"/>
      <c r="LLT527" s="61"/>
      <c r="LLU527" s="70"/>
      <c r="LLV527" s="70"/>
      <c r="LLW527" s="60"/>
      <c r="LLX527" s="61"/>
      <c r="LLY527" s="70"/>
      <c r="LLZ527" s="70"/>
      <c r="LMA527" s="60"/>
      <c r="LMB527" s="61"/>
      <c r="LMC527" s="70"/>
      <c r="LMD527" s="70"/>
      <c r="LME527" s="60"/>
      <c r="LMF527" s="61"/>
      <c r="LMG527" s="70"/>
      <c r="LMH527" s="70"/>
      <c r="LMI527" s="60"/>
      <c r="LMJ527" s="61"/>
      <c r="LMK527" s="70"/>
      <c r="LML527" s="70"/>
      <c r="LMM527" s="60"/>
      <c r="LMN527" s="61"/>
      <c r="LMO527" s="70"/>
      <c r="LMP527" s="70"/>
      <c r="LMQ527" s="60"/>
      <c r="LMR527" s="61"/>
      <c r="LMS527" s="70"/>
      <c r="LMT527" s="70"/>
      <c r="LMU527" s="60"/>
      <c r="LMV527" s="61"/>
      <c r="LMW527" s="70"/>
      <c r="LMX527" s="70"/>
      <c r="LMY527" s="60"/>
      <c r="LMZ527" s="61"/>
      <c r="LNA527" s="70"/>
      <c r="LNB527" s="70"/>
      <c r="LNC527" s="60"/>
      <c r="LND527" s="61"/>
      <c r="LNE527" s="70"/>
      <c r="LNF527" s="70"/>
      <c r="LNG527" s="60"/>
      <c r="LNH527" s="61"/>
      <c r="LNI527" s="70"/>
      <c r="LNJ527" s="70"/>
      <c r="LNK527" s="60"/>
      <c r="LNL527" s="61"/>
      <c r="LNM527" s="70"/>
      <c r="LNN527" s="70"/>
      <c r="LNO527" s="60"/>
      <c r="LNP527" s="61"/>
      <c r="LNQ527" s="70"/>
      <c r="LNR527" s="70"/>
      <c r="LNS527" s="60"/>
      <c r="LNT527" s="61"/>
      <c r="LNU527" s="70"/>
      <c r="LNV527" s="70"/>
      <c r="LNW527" s="60"/>
      <c r="LNX527" s="61"/>
      <c r="LNY527" s="70"/>
      <c r="LNZ527" s="70"/>
      <c r="LOA527" s="60"/>
      <c r="LOB527" s="61"/>
      <c r="LOC527" s="70"/>
      <c r="LOD527" s="70"/>
      <c r="LOE527" s="60"/>
      <c r="LOF527" s="61"/>
      <c r="LOG527" s="70"/>
      <c r="LOH527" s="70"/>
      <c r="LOI527" s="60"/>
      <c r="LOJ527" s="61"/>
      <c r="LOK527" s="70"/>
      <c r="LOL527" s="70"/>
      <c r="LOM527" s="60"/>
      <c r="LON527" s="61"/>
      <c r="LOO527" s="70"/>
      <c r="LOP527" s="70"/>
      <c r="LOQ527" s="60"/>
      <c r="LOR527" s="61"/>
      <c r="LOS527" s="70"/>
      <c r="LOT527" s="70"/>
      <c r="LOU527" s="60"/>
      <c r="LOV527" s="61"/>
      <c r="LOW527" s="70"/>
      <c r="LOX527" s="70"/>
      <c r="LOY527" s="60"/>
      <c r="LOZ527" s="61"/>
      <c r="LPA527" s="70"/>
      <c r="LPB527" s="70"/>
      <c r="LPC527" s="60"/>
      <c r="LPD527" s="61"/>
      <c r="LPE527" s="70"/>
      <c r="LPF527" s="70"/>
      <c r="LPG527" s="60"/>
      <c r="LPH527" s="61"/>
      <c r="LPI527" s="70"/>
      <c r="LPJ527" s="70"/>
      <c r="LPK527" s="60"/>
      <c r="LPL527" s="61"/>
      <c r="LPM527" s="70"/>
      <c r="LPN527" s="70"/>
      <c r="LPO527" s="60"/>
      <c r="LPP527" s="61"/>
      <c r="LPQ527" s="70"/>
      <c r="LPR527" s="70"/>
      <c r="LPS527" s="60"/>
      <c r="LPT527" s="61"/>
      <c r="LPU527" s="70"/>
      <c r="LPV527" s="70"/>
      <c r="LPW527" s="60"/>
      <c r="LPX527" s="61"/>
      <c r="LPY527" s="70"/>
      <c r="LPZ527" s="70"/>
      <c r="LQA527" s="60"/>
      <c r="LQB527" s="61"/>
      <c r="LQC527" s="70"/>
      <c r="LQD527" s="70"/>
      <c r="LQE527" s="60"/>
      <c r="LQF527" s="61"/>
      <c r="LQG527" s="70"/>
      <c r="LQH527" s="70"/>
      <c r="LQI527" s="60"/>
      <c r="LQJ527" s="61"/>
      <c r="LQK527" s="70"/>
      <c r="LQL527" s="70"/>
      <c r="LQM527" s="60"/>
      <c r="LQN527" s="61"/>
      <c r="LQO527" s="70"/>
      <c r="LQP527" s="70"/>
      <c r="LQQ527" s="60"/>
      <c r="LQR527" s="61"/>
      <c r="LQS527" s="70"/>
      <c r="LQT527" s="70"/>
      <c r="LQU527" s="60"/>
      <c r="LQV527" s="61"/>
      <c r="LQW527" s="70"/>
      <c r="LQX527" s="70"/>
      <c r="LQY527" s="60"/>
      <c r="LQZ527" s="61"/>
      <c r="LRA527" s="70"/>
      <c r="LRB527" s="70"/>
      <c r="LRC527" s="60"/>
      <c r="LRD527" s="61"/>
      <c r="LRE527" s="70"/>
      <c r="LRF527" s="70"/>
      <c r="LRG527" s="60"/>
      <c r="LRH527" s="61"/>
      <c r="LRI527" s="70"/>
      <c r="LRJ527" s="70"/>
      <c r="LRK527" s="60"/>
      <c r="LRL527" s="61"/>
      <c r="LRM527" s="70"/>
      <c r="LRN527" s="70"/>
      <c r="LRO527" s="60"/>
      <c r="LRP527" s="61"/>
      <c r="LRQ527" s="70"/>
      <c r="LRR527" s="70"/>
      <c r="LRS527" s="60"/>
      <c r="LRT527" s="61"/>
      <c r="LRU527" s="70"/>
      <c r="LRV527" s="70"/>
      <c r="LRW527" s="60"/>
      <c r="LRX527" s="61"/>
      <c r="LRY527" s="70"/>
      <c r="LRZ527" s="70"/>
      <c r="LSA527" s="60"/>
      <c r="LSB527" s="61"/>
      <c r="LSC527" s="70"/>
      <c r="LSD527" s="70"/>
      <c r="LSE527" s="60"/>
      <c r="LSF527" s="61"/>
      <c r="LSG527" s="70"/>
      <c r="LSH527" s="70"/>
      <c r="LSI527" s="60"/>
      <c r="LSJ527" s="61"/>
      <c r="LSK527" s="70"/>
      <c r="LSL527" s="70"/>
      <c r="LSM527" s="60"/>
      <c r="LSN527" s="61"/>
      <c r="LSO527" s="70"/>
      <c r="LSP527" s="70"/>
      <c r="LSQ527" s="60"/>
      <c r="LSR527" s="61"/>
      <c r="LSS527" s="70"/>
      <c r="LST527" s="70"/>
      <c r="LSU527" s="60"/>
      <c r="LSV527" s="61"/>
      <c r="LSW527" s="70"/>
      <c r="LSX527" s="70"/>
      <c r="LSY527" s="60"/>
      <c r="LSZ527" s="61"/>
      <c r="LTA527" s="70"/>
      <c r="LTB527" s="70"/>
      <c r="LTC527" s="60"/>
      <c r="LTD527" s="61"/>
      <c r="LTE527" s="70"/>
      <c r="LTF527" s="70"/>
      <c r="LTG527" s="60"/>
      <c r="LTH527" s="61"/>
      <c r="LTI527" s="70"/>
      <c r="LTJ527" s="70"/>
      <c r="LTK527" s="60"/>
      <c r="LTL527" s="61"/>
      <c r="LTM527" s="70"/>
      <c r="LTN527" s="70"/>
      <c r="LTO527" s="60"/>
      <c r="LTP527" s="61"/>
      <c r="LTQ527" s="70"/>
      <c r="LTR527" s="70"/>
      <c r="LTS527" s="60"/>
      <c r="LTT527" s="61"/>
      <c r="LTU527" s="70"/>
      <c r="LTV527" s="70"/>
      <c r="LTW527" s="60"/>
      <c r="LTX527" s="61"/>
      <c r="LTY527" s="70"/>
      <c r="LTZ527" s="70"/>
      <c r="LUA527" s="60"/>
      <c r="LUB527" s="61"/>
      <c r="LUC527" s="70"/>
      <c r="LUD527" s="70"/>
      <c r="LUE527" s="60"/>
      <c r="LUF527" s="61"/>
      <c r="LUG527" s="70"/>
      <c r="LUH527" s="70"/>
      <c r="LUI527" s="60"/>
      <c r="LUJ527" s="61"/>
      <c r="LUK527" s="70"/>
      <c r="LUL527" s="70"/>
      <c r="LUM527" s="60"/>
      <c r="LUN527" s="61"/>
      <c r="LUO527" s="70"/>
      <c r="LUP527" s="70"/>
      <c r="LUQ527" s="60"/>
      <c r="LUR527" s="61"/>
      <c r="LUS527" s="70"/>
      <c r="LUT527" s="70"/>
      <c r="LUU527" s="60"/>
      <c r="LUV527" s="61"/>
      <c r="LUW527" s="70"/>
      <c r="LUX527" s="70"/>
      <c r="LUY527" s="60"/>
      <c r="LUZ527" s="61"/>
      <c r="LVA527" s="70"/>
      <c r="LVB527" s="70"/>
      <c r="LVC527" s="60"/>
      <c r="LVD527" s="61"/>
      <c r="LVE527" s="70"/>
      <c r="LVF527" s="70"/>
      <c r="LVG527" s="60"/>
      <c r="LVH527" s="61"/>
      <c r="LVI527" s="70"/>
      <c r="LVJ527" s="70"/>
      <c r="LVK527" s="60"/>
      <c r="LVL527" s="61"/>
      <c r="LVM527" s="70"/>
      <c r="LVN527" s="70"/>
      <c r="LVO527" s="60"/>
      <c r="LVP527" s="61"/>
      <c r="LVQ527" s="70"/>
      <c r="LVR527" s="70"/>
      <c r="LVS527" s="60"/>
      <c r="LVT527" s="61"/>
      <c r="LVU527" s="70"/>
      <c r="LVV527" s="70"/>
      <c r="LVW527" s="60"/>
      <c r="LVX527" s="61"/>
      <c r="LVY527" s="70"/>
      <c r="LVZ527" s="70"/>
      <c r="LWA527" s="60"/>
      <c r="LWB527" s="61"/>
      <c r="LWC527" s="70"/>
      <c r="LWD527" s="70"/>
      <c r="LWE527" s="60"/>
      <c r="LWF527" s="61"/>
      <c r="LWG527" s="70"/>
      <c r="LWH527" s="70"/>
      <c r="LWI527" s="60"/>
      <c r="LWJ527" s="61"/>
      <c r="LWK527" s="70"/>
      <c r="LWL527" s="70"/>
      <c r="LWM527" s="60"/>
      <c r="LWN527" s="61"/>
      <c r="LWO527" s="70"/>
      <c r="LWP527" s="70"/>
      <c r="LWQ527" s="60"/>
      <c r="LWR527" s="61"/>
      <c r="LWS527" s="70"/>
      <c r="LWT527" s="70"/>
      <c r="LWU527" s="60"/>
      <c r="LWV527" s="61"/>
      <c r="LWW527" s="70"/>
      <c r="LWX527" s="70"/>
      <c r="LWY527" s="60"/>
      <c r="LWZ527" s="61"/>
      <c r="LXA527" s="70"/>
      <c r="LXB527" s="70"/>
      <c r="LXC527" s="60"/>
      <c r="LXD527" s="61"/>
      <c r="LXE527" s="70"/>
      <c r="LXF527" s="70"/>
      <c r="LXG527" s="60"/>
      <c r="LXH527" s="61"/>
      <c r="LXI527" s="70"/>
      <c r="LXJ527" s="70"/>
      <c r="LXK527" s="60"/>
      <c r="LXL527" s="61"/>
      <c r="LXM527" s="70"/>
      <c r="LXN527" s="70"/>
      <c r="LXO527" s="60"/>
      <c r="LXP527" s="61"/>
      <c r="LXQ527" s="70"/>
      <c r="LXR527" s="70"/>
      <c r="LXS527" s="60"/>
      <c r="LXT527" s="61"/>
      <c r="LXU527" s="70"/>
      <c r="LXV527" s="70"/>
      <c r="LXW527" s="60"/>
      <c r="LXX527" s="61"/>
      <c r="LXY527" s="70"/>
      <c r="LXZ527" s="70"/>
      <c r="LYA527" s="60"/>
      <c r="LYB527" s="61"/>
      <c r="LYC527" s="70"/>
      <c r="LYD527" s="70"/>
      <c r="LYE527" s="60"/>
      <c r="LYF527" s="61"/>
      <c r="LYG527" s="70"/>
      <c r="LYH527" s="70"/>
      <c r="LYI527" s="60"/>
      <c r="LYJ527" s="61"/>
      <c r="LYK527" s="70"/>
      <c r="LYL527" s="70"/>
      <c r="LYM527" s="60"/>
      <c r="LYN527" s="61"/>
      <c r="LYO527" s="70"/>
      <c r="LYP527" s="70"/>
      <c r="LYQ527" s="60"/>
      <c r="LYR527" s="61"/>
      <c r="LYS527" s="70"/>
      <c r="LYT527" s="70"/>
      <c r="LYU527" s="60"/>
      <c r="LYV527" s="61"/>
      <c r="LYW527" s="70"/>
      <c r="LYX527" s="70"/>
      <c r="LYY527" s="60"/>
      <c r="LYZ527" s="61"/>
      <c r="LZA527" s="70"/>
      <c r="LZB527" s="70"/>
      <c r="LZC527" s="60"/>
      <c r="LZD527" s="61"/>
      <c r="LZE527" s="70"/>
      <c r="LZF527" s="70"/>
      <c r="LZG527" s="60"/>
      <c r="LZH527" s="61"/>
      <c r="LZI527" s="70"/>
      <c r="LZJ527" s="70"/>
      <c r="LZK527" s="60"/>
      <c r="LZL527" s="61"/>
      <c r="LZM527" s="70"/>
      <c r="LZN527" s="70"/>
      <c r="LZO527" s="60"/>
      <c r="LZP527" s="61"/>
      <c r="LZQ527" s="70"/>
      <c r="LZR527" s="70"/>
      <c r="LZS527" s="60"/>
      <c r="LZT527" s="61"/>
      <c r="LZU527" s="70"/>
      <c r="LZV527" s="70"/>
      <c r="LZW527" s="60"/>
      <c r="LZX527" s="61"/>
      <c r="LZY527" s="70"/>
      <c r="LZZ527" s="70"/>
      <c r="MAA527" s="60"/>
      <c r="MAB527" s="61"/>
      <c r="MAC527" s="70"/>
      <c r="MAD527" s="70"/>
      <c r="MAE527" s="60"/>
      <c r="MAF527" s="61"/>
      <c r="MAG527" s="70"/>
      <c r="MAH527" s="70"/>
      <c r="MAI527" s="60"/>
      <c r="MAJ527" s="61"/>
      <c r="MAK527" s="70"/>
      <c r="MAL527" s="70"/>
      <c r="MAM527" s="60"/>
      <c r="MAN527" s="61"/>
      <c r="MAO527" s="70"/>
      <c r="MAP527" s="70"/>
      <c r="MAQ527" s="60"/>
      <c r="MAR527" s="61"/>
      <c r="MAS527" s="70"/>
      <c r="MAT527" s="70"/>
      <c r="MAU527" s="60"/>
      <c r="MAV527" s="61"/>
      <c r="MAW527" s="70"/>
      <c r="MAX527" s="70"/>
      <c r="MAY527" s="60"/>
      <c r="MAZ527" s="61"/>
      <c r="MBA527" s="70"/>
      <c r="MBB527" s="70"/>
      <c r="MBC527" s="60"/>
      <c r="MBD527" s="61"/>
      <c r="MBE527" s="70"/>
      <c r="MBF527" s="70"/>
      <c r="MBG527" s="60"/>
      <c r="MBH527" s="61"/>
      <c r="MBI527" s="70"/>
      <c r="MBJ527" s="70"/>
      <c r="MBK527" s="60"/>
      <c r="MBL527" s="61"/>
      <c r="MBM527" s="70"/>
      <c r="MBN527" s="70"/>
      <c r="MBO527" s="60"/>
      <c r="MBP527" s="61"/>
      <c r="MBQ527" s="70"/>
      <c r="MBR527" s="70"/>
      <c r="MBS527" s="60"/>
      <c r="MBT527" s="61"/>
      <c r="MBU527" s="70"/>
      <c r="MBV527" s="70"/>
      <c r="MBW527" s="60"/>
      <c r="MBX527" s="61"/>
      <c r="MBY527" s="70"/>
      <c r="MBZ527" s="70"/>
      <c r="MCA527" s="60"/>
      <c r="MCB527" s="61"/>
      <c r="MCC527" s="70"/>
      <c r="MCD527" s="70"/>
      <c r="MCE527" s="60"/>
      <c r="MCF527" s="61"/>
      <c r="MCG527" s="70"/>
      <c r="MCH527" s="70"/>
      <c r="MCI527" s="60"/>
      <c r="MCJ527" s="61"/>
      <c r="MCK527" s="70"/>
      <c r="MCL527" s="70"/>
      <c r="MCM527" s="60"/>
      <c r="MCN527" s="61"/>
      <c r="MCO527" s="70"/>
      <c r="MCP527" s="70"/>
      <c r="MCQ527" s="60"/>
      <c r="MCR527" s="61"/>
      <c r="MCS527" s="70"/>
      <c r="MCT527" s="70"/>
      <c r="MCU527" s="60"/>
      <c r="MCV527" s="61"/>
      <c r="MCW527" s="70"/>
      <c r="MCX527" s="70"/>
      <c r="MCY527" s="60"/>
      <c r="MCZ527" s="61"/>
      <c r="MDA527" s="70"/>
      <c r="MDB527" s="70"/>
      <c r="MDC527" s="60"/>
      <c r="MDD527" s="61"/>
      <c r="MDE527" s="70"/>
      <c r="MDF527" s="70"/>
      <c r="MDG527" s="60"/>
      <c r="MDH527" s="61"/>
      <c r="MDI527" s="70"/>
      <c r="MDJ527" s="70"/>
      <c r="MDK527" s="60"/>
      <c r="MDL527" s="61"/>
      <c r="MDM527" s="70"/>
      <c r="MDN527" s="70"/>
      <c r="MDO527" s="60"/>
      <c r="MDP527" s="61"/>
      <c r="MDQ527" s="70"/>
      <c r="MDR527" s="70"/>
      <c r="MDS527" s="60"/>
      <c r="MDT527" s="61"/>
      <c r="MDU527" s="70"/>
      <c r="MDV527" s="70"/>
      <c r="MDW527" s="60"/>
      <c r="MDX527" s="61"/>
      <c r="MDY527" s="70"/>
      <c r="MDZ527" s="70"/>
      <c r="MEA527" s="60"/>
      <c r="MEB527" s="61"/>
      <c r="MEC527" s="70"/>
      <c r="MED527" s="70"/>
      <c r="MEE527" s="60"/>
      <c r="MEF527" s="61"/>
      <c r="MEG527" s="70"/>
      <c r="MEH527" s="70"/>
      <c r="MEI527" s="60"/>
      <c r="MEJ527" s="61"/>
      <c r="MEK527" s="70"/>
      <c r="MEL527" s="70"/>
      <c r="MEM527" s="60"/>
      <c r="MEN527" s="61"/>
      <c r="MEO527" s="70"/>
      <c r="MEP527" s="70"/>
      <c r="MEQ527" s="60"/>
      <c r="MER527" s="61"/>
      <c r="MES527" s="70"/>
      <c r="MET527" s="70"/>
      <c r="MEU527" s="60"/>
      <c r="MEV527" s="61"/>
      <c r="MEW527" s="70"/>
      <c r="MEX527" s="70"/>
      <c r="MEY527" s="60"/>
      <c r="MEZ527" s="61"/>
      <c r="MFA527" s="70"/>
      <c r="MFB527" s="70"/>
      <c r="MFC527" s="60"/>
      <c r="MFD527" s="61"/>
      <c r="MFE527" s="70"/>
      <c r="MFF527" s="70"/>
      <c r="MFG527" s="60"/>
      <c r="MFH527" s="61"/>
      <c r="MFI527" s="70"/>
      <c r="MFJ527" s="70"/>
      <c r="MFK527" s="60"/>
      <c r="MFL527" s="61"/>
      <c r="MFM527" s="70"/>
      <c r="MFN527" s="70"/>
      <c r="MFO527" s="60"/>
      <c r="MFP527" s="61"/>
      <c r="MFQ527" s="70"/>
      <c r="MFR527" s="70"/>
      <c r="MFS527" s="60"/>
      <c r="MFT527" s="61"/>
      <c r="MFU527" s="70"/>
      <c r="MFV527" s="70"/>
      <c r="MFW527" s="60"/>
      <c r="MFX527" s="61"/>
      <c r="MFY527" s="70"/>
      <c r="MFZ527" s="70"/>
      <c r="MGA527" s="60"/>
      <c r="MGB527" s="61"/>
      <c r="MGC527" s="70"/>
      <c r="MGD527" s="70"/>
      <c r="MGE527" s="60"/>
      <c r="MGF527" s="61"/>
      <c r="MGG527" s="70"/>
      <c r="MGH527" s="70"/>
      <c r="MGI527" s="60"/>
      <c r="MGJ527" s="61"/>
      <c r="MGK527" s="70"/>
      <c r="MGL527" s="70"/>
      <c r="MGM527" s="60"/>
      <c r="MGN527" s="61"/>
      <c r="MGO527" s="70"/>
      <c r="MGP527" s="70"/>
      <c r="MGQ527" s="60"/>
      <c r="MGR527" s="61"/>
      <c r="MGS527" s="70"/>
      <c r="MGT527" s="70"/>
      <c r="MGU527" s="60"/>
      <c r="MGV527" s="61"/>
      <c r="MGW527" s="70"/>
      <c r="MGX527" s="70"/>
      <c r="MGY527" s="60"/>
      <c r="MGZ527" s="61"/>
      <c r="MHA527" s="70"/>
      <c r="MHB527" s="70"/>
      <c r="MHC527" s="60"/>
      <c r="MHD527" s="61"/>
      <c r="MHE527" s="70"/>
      <c r="MHF527" s="70"/>
      <c r="MHG527" s="60"/>
      <c r="MHH527" s="61"/>
      <c r="MHI527" s="70"/>
      <c r="MHJ527" s="70"/>
      <c r="MHK527" s="60"/>
      <c r="MHL527" s="61"/>
      <c r="MHM527" s="70"/>
      <c r="MHN527" s="70"/>
      <c r="MHO527" s="60"/>
      <c r="MHP527" s="61"/>
      <c r="MHQ527" s="70"/>
      <c r="MHR527" s="70"/>
      <c r="MHS527" s="60"/>
      <c r="MHT527" s="61"/>
      <c r="MHU527" s="70"/>
      <c r="MHV527" s="70"/>
      <c r="MHW527" s="60"/>
      <c r="MHX527" s="61"/>
      <c r="MHY527" s="70"/>
      <c r="MHZ527" s="70"/>
      <c r="MIA527" s="60"/>
      <c r="MIB527" s="61"/>
      <c r="MIC527" s="70"/>
      <c r="MID527" s="70"/>
      <c r="MIE527" s="60"/>
      <c r="MIF527" s="61"/>
      <c r="MIG527" s="70"/>
      <c r="MIH527" s="70"/>
      <c r="MII527" s="60"/>
      <c r="MIJ527" s="61"/>
      <c r="MIK527" s="70"/>
      <c r="MIL527" s="70"/>
      <c r="MIM527" s="60"/>
      <c r="MIN527" s="61"/>
      <c r="MIO527" s="70"/>
      <c r="MIP527" s="70"/>
      <c r="MIQ527" s="60"/>
      <c r="MIR527" s="61"/>
      <c r="MIS527" s="70"/>
      <c r="MIT527" s="70"/>
      <c r="MIU527" s="60"/>
      <c r="MIV527" s="61"/>
      <c r="MIW527" s="70"/>
      <c r="MIX527" s="70"/>
      <c r="MIY527" s="60"/>
      <c r="MIZ527" s="61"/>
      <c r="MJA527" s="70"/>
      <c r="MJB527" s="70"/>
      <c r="MJC527" s="60"/>
      <c r="MJD527" s="61"/>
      <c r="MJE527" s="70"/>
      <c r="MJF527" s="70"/>
      <c r="MJG527" s="60"/>
      <c r="MJH527" s="61"/>
      <c r="MJI527" s="70"/>
      <c r="MJJ527" s="70"/>
      <c r="MJK527" s="60"/>
      <c r="MJL527" s="61"/>
      <c r="MJM527" s="70"/>
      <c r="MJN527" s="70"/>
      <c r="MJO527" s="60"/>
      <c r="MJP527" s="61"/>
      <c r="MJQ527" s="70"/>
      <c r="MJR527" s="70"/>
      <c r="MJS527" s="60"/>
      <c r="MJT527" s="61"/>
      <c r="MJU527" s="70"/>
      <c r="MJV527" s="70"/>
      <c r="MJW527" s="60"/>
      <c r="MJX527" s="61"/>
      <c r="MJY527" s="70"/>
      <c r="MJZ527" s="70"/>
      <c r="MKA527" s="60"/>
      <c r="MKB527" s="61"/>
      <c r="MKC527" s="70"/>
      <c r="MKD527" s="70"/>
      <c r="MKE527" s="60"/>
      <c r="MKF527" s="61"/>
      <c r="MKG527" s="70"/>
      <c r="MKH527" s="70"/>
      <c r="MKI527" s="60"/>
      <c r="MKJ527" s="61"/>
      <c r="MKK527" s="70"/>
      <c r="MKL527" s="70"/>
      <c r="MKM527" s="60"/>
      <c r="MKN527" s="61"/>
      <c r="MKO527" s="70"/>
      <c r="MKP527" s="70"/>
      <c r="MKQ527" s="60"/>
      <c r="MKR527" s="61"/>
      <c r="MKS527" s="70"/>
      <c r="MKT527" s="70"/>
      <c r="MKU527" s="60"/>
      <c r="MKV527" s="61"/>
      <c r="MKW527" s="70"/>
      <c r="MKX527" s="70"/>
      <c r="MKY527" s="60"/>
      <c r="MKZ527" s="61"/>
      <c r="MLA527" s="70"/>
      <c r="MLB527" s="70"/>
      <c r="MLC527" s="60"/>
      <c r="MLD527" s="61"/>
      <c r="MLE527" s="70"/>
      <c r="MLF527" s="70"/>
      <c r="MLG527" s="60"/>
      <c r="MLH527" s="61"/>
      <c r="MLI527" s="70"/>
      <c r="MLJ527" s="70"/>
      <c r="MLK527" s="60"/>
      <c r="MLL527" s="61"/>
      <c r="MLM527" s="70"/>
      <c r="MLN527" s="70"/>
      <c r="MLO527" s="60"/>
      <c r="MLP527" s="61"/>
      <c r="MLQ527" s="70"/>
      <c r="MLR527" s="70"/>
      <c r="MLS527" s="60"/>
      <c r="MLT527" s="61"/>
      <c r="MLU527" s="70"/>
      <c r="MLV527" s="70"/>
      <c r="MLW527" s="60"/>
      <c r="MLX527" s="61"/>
      <c r="MLY527" s="70"/>
      <c r="MLZ527" s="70"/>
      <c r="MMA527" s="60"/>
      <c r="MMB527" s="61"/>
      <c r="MMC527" s="70"/>
      <c r="MMD527" s="70"/>
      <c r="MME527" s="60"/>
      <c r="MMF527" s="61"/>
      <c r="MMG527" s="70"/>
      <c r="MMH527" s="70"/>
      <c r="MMI527" s="60"/>
      <c r="MMJ527" s="61"/>
      <c r="MMK527" s="70"/>
      <c r="MML527" s="70"/>
      <c r="MMM527" s="60"/>
      <c r="MMN527" s="61"/>
      <c r="MMO527" s="70"/>
      <c r="MMP527" s="70"/>
      <c r="MMQ527" s="60"/>
      <c r="MMR527" s="61"/>
      <c r="MMS527" s="70"/>
      <c r="MMT527" s="70"/>
      <c r="MMU527" s="60"/>
      <c r="MMV527" s="61"/>
      <c r="MMW527" s="70"/>
      <c r="MMX527" s="70"/>
      <c r="MMY527" s="60"/>
      <c r="MMZ527" s="61"/>
      <c r="MNA527" s="70"/>
      <c r="MNB527" s="70"/>
      <c r="MNC527" s="60"/>
      <c r="MND527" s="61"/>
      <c r="MNE527" s="70"/>
      <c r="MNF527" s="70"/>
      <c r="MNG527" s="60"/>
      <c r="MNH527" s="61"/>
      <c r="MNI527" s="70"/>
      <c r="MNJ527" s="70"/>
      <c r="MNK527" s="60"/>
      <c r="MNL527" s="61"/>
      <c r="MNM527" s="70"/>
      <c r="MNN527" s="70"/>
      <c r="MNO527" s="60"/>
      <c r="MNP527" s="61"/>
      <c r="MNQ527" s="70"/>
      <c r="MNR527" s="70"/>
      <c r="MNS527" s="60"/>
      <c r="MNT527" s="61"/>
      <c r="MNU527" s="70"/>
      <c r="MNV527" s="70"/>
      <c r="MNW527" s="60"/>
      <c r="MNX527" s="61"/>
      <c r="MNY527" s="70"/>
      <c r="MNZ527" s="70"/>
      <c r="MOA527" s="60"/>
      <c r="MOB527" s="61"/>
      <c r="MOC527" s="70"/>
      <c r="MOD527" s="70"/>
      <c r="MOE527" s="60"/>
      <c r="MOF527" s="61"/>
      <c r="MOG527" s="70"/>
      <c r="MOH527" s="70"/>
      <c r="MOI527" s="60"/>
      <c r="MOJ527" s="61"/>
      <c r="MOK527" s="70"/>
      <c r="MOL527" s="70"/>
      <c r="MOM527" s="60"/>
      <c r="MON527" s="61"/>
      <c r="MOO527" s="70"/>
      <c r="MOP527" s="70"/>
      <c r="MOQ527" s="60"/>
      <c r="MOR527" s="61"/>
      <c r="MOS527" s="70"/>
      <c r="MOT527" s="70"/>
      <c r="MOU527" s="60"/>
      <c r="MOV527" s="61"/>
      <c r="MOW527" s="70"/>
      <c r="MOX527" s="70"/>
      <c r="MOY527" s="60"/>
      <c r="MOZ527" s="61"/>
      <c r="MPA527" s="70"/>
      <c r="MPB527" s="70"/>
      <c r="MPC527" s="60"/>
      <c r="MPD527" s="61"/>
      <c r="MPE527" s="70"/>
      <c r="MPF527" s="70"/>
      <c r="MPG527" s="60"/>
      <c r="MPH527" s="61"/>
      <c r="MPI527" s="70"/>
      <c r="MPJ527" s="70"/>
      <c r="MPK527" s="60"/>
      <c r="MPL527" s="61"/>
      <c r="MPM527" s="70"/>
      <c r="MPN527" s="70"/>
      <c r="MPO527" s="60"/>
      <c r="MPP527" s="61"/>
      <c r="MPQ527" s="70"/>
      <c r="MPR527" s="70"/>
      <c r="MPS527" s="60"/>
      <c r="MPT527" s="61"/>
      <c r="MPU527" s="70"/>
      <c r="MPV527" s="70"/>
      <c r="MPW527" s="60"/>
      <c r="MPX527" s="61"/>
      <c r="MPY527" s="70"/>
      <c r="MPZ527" s="70"/>
      <c r="MQA527" s="60"/>
      <c r="MQB527" s="61"/>
      <c r="MQC527" s="70"/>
      <c r="MQD527" s="70"/>
      <c r="MQE527" s="60"/>
      <c r="MQF527" s="61"/>
      <c r="MQG527" s="70"/>
      <c r="MQH527" s="70"/>
      <c r="MQI527" s="60"/>
      <c r="MQJ527" s="61"/>
      <c r="MQK527" s="70"/>
      <c r="MQL527" s="70"/>
      <c r="MQM527" s="60"/>
      <c r="MQN527" s="61"/>
      <c r="MQO527" s="70"/>
      <c r="MQP527" s="70"/>
      <c r="MQQ527" s="60"/>
      <c r="MQR527" s="61"/>
      <c r="MQS527" s="70"/>
      <c r="MQT527" s="70"/>
      <c r="MQU527" s="60"/>
      <c r="MQV527" s="61"/>
      <c r="MQW527" s="70"/>
      <c r="MQX527" s="70"/>
      <c r="MQY527" s="60"/>
      <c r="MQZ527" s="61"/>
      <c r="MRA527" s="70"/>
      <c r="MRB527" s="70"/>
      <c r="MRC527" s="60"/>
      <c r="MRD527" s="61"/>
      <c r="MRE527" s="70"/>
      <c r="MRF527" s="70"/>
      <c r="MRG527" s="60"/>
      <c r="MRH527" s="61"/>
      <c r="MRI527" s="70"/>
      <c r="MRJ527" s="70"/>
      <c r="MRK527" s="60"/>
      <c r="MRL527" s="61"/>
      <c r="MRM527" s="70"/>
      <c r="MRN527" s="70"/>
      <c r="MRO527" s="60"/>
      <c r="MRP527" s="61"/>
      <c r="MRQ527" s="70"/>
      <c r="MRR527" s="70"/>
      <c r="MRS527" s="60"/>
      <c r="MRT527" s="61"/>
      <c r="MRU527" s="70"/>
      <c r="MRV527" s="70"/>
      <c r="MRW527" s="60"/>
      <c r="MRX527" s="61"/>
      <c r="MRY527" s="70"/>
      <c r="MRZ527" s="70"/>
      <c r="MSA527" s="60"/>
      <c r="MSB527" s="61"/>
      <c r="MSC527" s="70"/>
      <c r="MSD527" s="70"/>
      <c r="MSE527" s="60"/>
      <c r="MSF527" s="61"/>
      <c r="MSG527" s="70"/>
      <c r="MSH527" s="70"/>
      <c r="MSI527" s="60"/>
      <c r="MSJ527" s="61"/>
      <c r="MSK527" s="70"/>
      <c r="MSL527" s="70"/>
      <c r="MSM527" s="60"/>
      <c r="MSN527" s="61"/>
      <c r="MSO527" s="70"/>
      <c r="MSP527" s="70"/>
      <c r="MSQ527" s="60"/>
      <c r="MSR527" s="61"/>
      <c r="MSS527" s="70"/>
      <c r="MST527" s="70"/>
      <c r="MSU527" s="60"/>
      <c r="MSV527" s="61"/>
      <c r="MSW527" s="70"/>
      <c r="MSX527" s="70"/>
      <c r="MSY527" s="60"/>
      <c r="MSZ527" s="61"/>
      <c r="MTA527" s="70"/>
      <c r="MTB527" s="70"/>
      <c r="MTC527" s="60"/>
      <c r="MTD527" s="61"/>
      <c r="MTE527" s="70"/>
      <c r="MTF527" s="70"/>
      <c r="MTG527" s="60"/>
      <c r="MTH527" s="61"/>
      <c r="MTI527" s="70"/>
      <c r="MTJ527" s="70"/>
      <c r="MTK527" s="60"/>
      <c r="MTL527" s="61"/>
      <c r="MTM527" s="70"/>
      <c r="MTN527" s="70"/>
      <c r="MTO527" s="60"/>
      <c r="MTP527" s="61"/>
      <c r="MTQ527" s="70"/>
      <c r="MTR527" s="70"/>
      <c r="MTS527" s="60"/>
      <c r="MTT527" s="61"/>
      <c r="MTU527" s="70"/>
      <c r="MTV527" s="70"/>
      <c r="MTW527" s="60"/>
      <c r="MTX527" s="61"/>
      <c r="MTY527" s="70"/>
      <c r="MTZ527" s="70"/>
      <c r="MUA527" s="60"/>
      <c r="MUB527" s="61"/>
      <c r="MUC527" s="70"/>
      <c r="MUD527" s="70"/>
      <c r="MUE527" s="60"/>
      <c r="MUF527" s="61"/>
      <c r="MUG527" s="70"/>
      <c r="MUH527" s="70"/>
      <c r="MUI527" s="60"/>
      <c r="MUJ527" s="61"/>
      <c r="MUK527" s="70"/>
      <c r="MUL527" s="70"/>
      <c r="MUM527" s="60"/>
      <c r="MUN527" s="61"/>
      <c r="MUO527" s="70"/>
      <c r="MUP527" s="70"/>
      <c r="MUQ527" s="60"/>
      <c r="MUR527" s="61"/>
      <c r="MUS527" s="70"/>
      <c r="MUT527" s="70"/>
      <c r="MUU527" s="60"/>
      <c r="MUV527" s="61"/>
      <c r="MUW527" s="70"/>
      <c r="MUX527" s="70"/>
      <c r="MUY527" s="60"/>
      <c r="MUZ527" s="61"/>
      <c r="MVA527" s="70"/>
      <c r="MVB527" s="70"/>
      <c r="MVC527" s="60"/>
      <c r="MVD527" s="61"/>
      <c r="MVE527" s="70"/>
      <c r="MVF527" s="70"/>
      <c r="MVG527" s="60"/>
      <c r="MVH527" s="61"/>
      <c r="MVI527" s="70"/>
      <c r="MVJ527" s="70"/>
      <c r="MVK527" s="60"/>
      <c r="MVL527" s="61"/>
      <c r="MVM527" s="70"/>
      <c r="MVN527" s="70"/>
      <c r="MVO527" s="60"/>
      <c r="MVP527" s="61"/>
      <c r="MVQ527" s="70"/>
      <c r="MVR527" s="70"/>
      <c r="MVS527" s="60"/>
      <c r="MVT527" s="61"/>
      <c r="MVU527" s="70"/>
      <c r="MVV527" s="70"/>
      <c r="MVW527" s="60"/>
      <c r="MVX527" s="61"/>
      <c r="MVY527" s="70"/>
      <c r="MVZ527" s="70"/>
      <c r="MWA527" s="60"/>
      <c r="MWB527" s="61"/>
      <c r="MWC527" s="70"/>
      <c r="MWD527" s="70"/>
      <c r="MWE527" s="60"/>
      <c r="MWF527" s="61"/>
      <c r="MWG527" s="70"/>
      <c r="MWH527" s="70"/>
      <c r="MWI527" s="60"/>
      <c r="MWJ527" s="61"/>
      <c r="MWK527" s="70"/>
      <c r="MWL527" s="70"/>
      <c r="MWM527" s="60"/>
      <c r="MWN527" s="61"/>
      <c r="MWO527" s="70"/>
      <c r="MWP527" s="70"/>
      <c r="MWQ527" s="60"/>
      <c r="MWR527" s="61"/>
      <c r="MWS527" s="70"/>
      <c r="MWT527" s="70"/>
      <c r="MWU527" s="60"/>
      <c r="MWV527" s="61"/>
      <c r="MWW527" s="70"/>
      <c r="MWX527" s="70"/>
      <c r="MWY527" s="60"/>
      <c r="MWZ527" s="61"/>
      <c r="MXA527" s="70"/>
      <c r="MXB527" s="70"/>
      <c r="MXC527" s="60"/>
      <c r="MXD527" s="61"/>
      <c r="MXE527" s="70"/>
      <c r="MXF527" s="70"/>
      <c r="MXG527" s="60"/>
      <c r="MXH527" s="61"/>
      <c r="MXI527" s="70"/>
      <c r="MXJ527" s="70"/>
      <c r="MXK527" s="60"/>
      <c r="MXL527" s="61"/>
      <c r="MXM527" s="70"/>
      <c r="MXN527" s="70"/>
      <c r="MXO527" s="60"/>
      <c r="MXP527" s="61"/>
      <c r="MXQ527" s="70"/>
      <c r="MXR527" s="70"/>
      <c r="MXS527" s="60"/>
      <c r="MXT527" s="61"/>
      <c r="MXU527" s="70"/>
      <c r="MXV527" s="70"/>
      <c r="MXW527" s="60"/>
      <c r="MXX527" s="61"/>
      <c r="MXY527" s="70"/>
      <c r="MXZ527" s="70"/>
      <c r="MYA527" s="60"/>
      <c r="MYB527" s="61"/>
      <c r="MYC527" s="70"/>
      <c r="MYD527" s="70"/>
      <c r="MYE527" s="60"/>
      <c r="MYF527" s="61"/>
      <c r="MYG527" s="70"/>
      <c r="MYH527" s="70"/>
      <c r="MYI527" s="60"/>
      <c r="MYJ527" s="61"/>
      <c r="MYK527" s="70"/>
      <c r="MYL527" s="70"/>
      <c r="MYM527" s="60"/>
      <c r="MYN527" s="61"/>
      <c r="MYO527" s="70"/>
      <c r="MYP527" s="70"/>
      <c r="MYQ527" s="60"/>
      <c r="MYR527" s="61"/>
      <c r="MYS527" s="70"/>
      <c r="MYT527" s="70"/>
      <c r="MYU527" s="60"/>
      <c r="MYV527" s="61"/>
      <c r="MYW527" s="70"/>
      <c r="MYX527" s="70"/>
      <c r="MYY527" s="60"/>
      <c r="MYZ527" s="61"/>
      <c r="MZA527" s="70"/>
      <c r="MZB527" s="70"/>
      <c r="MZC527" s="60"/>
      <c r="MZD527" s="61"/>
      <c r="MZE527" s="70"/>
      <c r="MZF527" s="70"/>
      <c r="MZG527" s="60"/>
      <c r="MZH527" s="61"/>
      <c r="MZI527" s="70"/>
      <c r="MZJ527" s="70"/>
      <c r="MZK527" s="60"/>
      <c r="MZL527" s="61"/>
      <c r="MZM527" s="70"/>
      <c r="MZN527" s="70"/>
      <c r="MZO527" s="60"/>
      <c r="MZP527" s="61"/>
      <c r="MZQ527" s="70"/>
      <c r="MZR527" s="70"/>
      <c r="MZS527" s="60"/>
      <c r="MZT527" s="61"/>
      <c r="MZU527" s="70"/>
      <c r="MZV527" s="70"/>
      <c r="MZW527" s="60"/>
      <c r="MZX527" s="61"/>
      <c r="MZY527" s="70"/>
      <c r="MZZ527" s="70"/>
      <c r="NAA527" s="60"/>
      <c r="NAB527" s="61"/>
      <c r="NAC527" s="70"/>
      <c r="NAD527" s="70"/>
      <c r="NAE527" s="60"/>
      <c r="NAF527" s="61"/>
      <c r="NAG527" s="70"/>
      <c r="NAH527" s="70"/>
      <c r="NAI527" s="60"/>
      <c r="NAJ527" s="61"/>
      <c r="NAK527" s="70"/>
      <c r="NAL527" s="70"/>
      <c r="NAM527" s="60"/>
      <c r="NAN527" s="61"/>
      <c r="NAO527" s="70"/>
      <c r="NAP527" s="70"/>
      <c r="NAQ527" s="60"/>
      <c r="NAR527" s="61"/>
      <c r="NAS527" s="70"/>
      <c r="NAT527" s="70"/>
      <c r="NAU527" s="60"/>
      <c r="NAV527" s="61"/>
      <c r="NAW527" s="70"/>
      <c r="NAX527" s="70"/>
      <c r="NAY527" s="60"/>
      <c r="NAZ527" s="61"/>
      <c r="NBA527" s="70"/>
      <c r="NBB527" s="70"/>
      <c r="NBC527" s="60"/>
      <c r="NBD527" s="61"/>
      <c r="NBE527" s="70"/>
      <c r="NBF527" s="70"/>
      <c r="NBG527" s="60"/>
      <c r="NBH527" s="61"/>
      <c r="NBI527" s="70"/>
      <c r="NBJ527" s="70"/>
      <c r="NBK527" s="60"/>
      <c r="NBL527" s="61"/>
      <c r="NBM527" s="70"/>
      <c r="NBN527" s="70"/>
      <c r="NBO527" s="60"/>
      <c r="NBP527" s="61"/>
      <c r="NBQ527" s="70"/>
      <c r="NBR527" s="70"/>
      <c r="NBS527" s="60"/>
      <c r="NBT527" s="61"/>
      <c r="NBU527" s="70"/>
      <c r="NBV527" s="70"/>
      <c r="NBW527" s="60"/>
      <c r="NBX527" s="61"/>
      <c r="NBY527" s="70"/>
      <c r="NBZ527" s="70"/>
      <c r="NCA527" s="60"/>
      <c r="NCB527" s="61"/>
      <c r="NCC527" s="70"/>
      <c r="NCD527" s="70"/>
      <c r="NCE527" s="60"/>
      <c r="NCF527" s="61"/>
      <c r="NCG527" s="70"/>
      <c r="NCH527" s="70"/>
      <c r="NCI527" s="60"/>
      <c r="NCJ527" s="61"/>
      <c r="NCK527" s="70"/>
      <c r="NCL527" s="70"/>
      <c r="NCM527" s="60"/>
      <c r="NCN527" s="61"/>
      <c r="NCO527" s="70"/>
      <c r="NCP527" s="70"/>
      <c r="NCQ527" s="60"/>
      <c r="NCR527" s="61"/>
      <c r="NCS527" s="70"/>
      <c r="NCT527" s="70"/>
      <c r="NCU527" s="60"/>
      <c r="NCV527" s="61"/>
      <c r="NCW527" s="70"/>
      <c r="NCX527" s="70"/>
      <c r="NCY527" s="60"/>
      <c r="NCZ527" s="61"/>
      <c r="NDA527" s="70"/>
      <c r="NDB527" s="70"/>
      <c r="NDC527" s="60"/>
      <c r="NDD527" s="61"/>
      <c r="NDE527" s="70"/>
      <c r="NDF527" s="70"/>
      <c r="NDG527" s="60"/>
      <c r="NDH527" s="61"/>
      <c r="NDI527" s="70"/>
      <c r="NDJ527" s="70"/>
      <c r="NDK527" s="60"/>
      <c r="NDL527" s="61"/>
      <c r="NDM527" s="70"/>
      <c r="NDN527" s="70"/>
      <c r="NDO527" s="60"/>
      <c r="NDP527" s="61"/>
      <c r="NDQ527" s="70"/>
      <c r="NDR527" s="70"/>
      <c r="NDS527" s="60"/>
      <c r="NDT527" s="61"/>
      <c r="NDU527" s="70"/>
      <c r="NDV527" s="70"/>
      <c r="NDW527" s="60"/>
      <c r="NDX527" s="61"/>
      <c r="NDY527" s="70"/>
      <c r="NDZ527" s="70"/>
      <c r="NEA527" s="60"/>
      <c r="NEB527" s="61"/>
      <c r="NEC527" s="70"/>
      <c r="NED527" s="70"/>
      <c r="NEE527" s="60"/>
      <c r="NEF527" s="61"/>
      <c r="NEG527" s="70"/>
      <c r="NEH527" s="70"/>
      <c r="NEI527" s="60"/>
      <c r="NEJ527" s="61"/>
      <c r="NEK527" s="70"/>
      <c r="NEL527" s="70"/>
      <c r="NEM527" s="60"/>
      <c r="NEN527" s="61"/>
      <c r="NEO527" s="70"/>
      <c r="NEP527" s="70"/>
      <c r="NEQ527" s="60"/>
      <c r="NER527" s="61"/>
      <c r="NES527" s="70"/>
      <c r="NET527" s="70"/>
      <c r="NEU527" s="60"/>
      <c r="NEV527" s="61"/>
      <c r="NEW527" s="70"/>
      <c r="NEX527" s="70"/>
      <c r="NEY527" s="60"/>
      <c r="NEZ527" s="61"/>
      <c r="NFA527" s="70"/>
      <c r="NFB527" s="70"/>
      <c r="NFC527" s="60"/>
      <c r="NFD527" s="61"/>
      <c r="NFE527" s="70"/>
      <c r="NFF527" s="70"/>
      <c r="NFG527" s="60"/>
      <c r="NFH527" s="61"/>
      <c r="NFI527" s="70"/>
      <c r="NFJ527" s="70"/>
      <c r="NFK527" s="60"/>
      <c r="NFL527" s="61"/>
      <c r="NFM527" s="70"/>
      <c r="NFN527" s="70"/>
      <c r="NFO527" s="60"/>
      <c r="NFP527" s="61"/>
      <c r="NFQ527" s="70"/>
      <c r="NFR527" s="70"/>
      <c r="NFS527" s="60"/>
      <c r="NFT527" s="61"/>
      <c r="NFU527" s="70"/>
      <c r="NFV527" s="70"/>
      <c r="NFW527" s="60"/>
      <c r="NFX527" s="61"/>
      <c r="NFY527" s="70"/>
      <c r="NFZ527" s="70"/>
      <c r="NGA527" s="60"/>
      <c r="NGB527" s="61"/>
      <c r="NGC527" s="70"/>
      <c r="NGD527" s="70"/>
      <c r="NGE527" s="60"/>
      <c r="NGF527" s="61"/>
      <c r="NGG527" s="70"/>
      <c r="NGH527" s="70"/>
      <c r="NGI527" s="60"/>
      <c r="NGJ527" s="61"/>
      <c r="NGK527" s="70"/>
      <c r="NGL527" s="70"/>
      <c r="NGM527" s="60"/>
      <c r="NGN527" s="61"/>
      <c r="NGO527" s="70"/>
      <c r="NGP527" s="70"/>
      <c r="NGQ527" s="60"/>
      <c r="NGR527" s="61"/>
      <c r="NGS527" s="70"/>
      <c r="NGT527" s="70"/>
      <c r="NGU527" s="60"/>
      <c r="NGV527" s="61"/>
      <c r="NGW527" s="70"/>
      <c r="NGX527" s="70"/>
      <c r="NGY527" s="60"/>
      <c r="NGZ527" s="61"/>
      <c r="NHA527" s="70"/>
      <c r="NHB527" s="70"/>
      <c r="NHC527" s="60"/>
      <c r="NHD527" s="61"/>
      <c r="NHE527" s="70"/>
      <c r="NHF527" s="70"/>
      <c r="NHG527" s="60"/>
      <c r="NHH527" s="61"/>
      <c r="NHI527" s="70"/>
      <c r="NHJ527" s="70"/>
      <c r="NHK527" s="60"/>
      <c r="NHL527" s="61"/>
      <c r="NHM527" s="70"/>
      <c r="NHN527" s="70"/>
      <c r="NHO527" s="60"/>
      <c r="NHP527" s="61"/>
      <c r="NHQ527" s="70"/>
      <c r="NHR527" s="70"/>
      <c r="NHS527" s="60"/>
      <c r="NHT527" s="61"/>
      <c r="NHU527" s="70"/>
      <c r="NHV527" s="70"/>
      <c r="NHW527" s="60"/>
      <c r="NHX527" s="61"/>
      <c r="NHY527" s="70"/>
      <c r="NHZ527" s="70"/>
      <c r="NIA527" s="60"/>
      <c r="NIB527" s="61"/>
      <c r="NIC527" s="70"/>
      <c r="NID527" s="70"/>
      <c r="NIE527" s="60"/>
      <c r="NIF527" s="61"/>
      <c r="NIG527" s="70"/>
      <c r="NIH527" s="70"/>
      <c r="NII527" s="60"/>
      <c r="NIJ527" s="61"/>
      <c r="NIK527" s="70"/>
      <c r="NIL527" s="70"/>
      <c r="NIM527" s="60"/>
      <c r="NIN527" s="61"/>
      <c r="NIO527" s="70"/>
      <c r="NIP527" s="70"/>
      <c r="NIQ527" s="60"/>
      <c r="NIR527" s="61"/>
      <c r="NIS527" s="70"/>
      <c r="NIT527" s="70"/>
      <c r="NIU527" s="60"/>
      <c r="NIV527" s="61"/>
      <c r="NIW527" s="70"/>
      <c r="NIX527" s="70"/>
      <c r="NIY527" s="60"/>
      <c r="NIZ527" s="61"/>
      <c r="NJA527" s="70"/>
      <c r="NJB527" s="70"/>
      <c r="NJC527" s="60"/>
      <c r="NJD527" s="61"/>
      <c r="NJE527" s="70"/>
      <c r="NJF527" s="70"/>
      <c r="NJG527" s="60"/>
      <c r="NJH527" s="61"/>
      <c r="NJI527" s="70"/>
      <c r="NJJ527" s="70"/>
      <c r="NJK527" s="60"/>
      <c r="NJL527" s="61"/>
      <c r="NJM527" s="70"/>
      <c r="NJN527" s="70"/>
      <c r="NJO527" s="60"/>
      <c r="NJP527" s="61"/>
      <c r="NJQ527" s="70"/>
      <c r="NJR527" s="70"/>
      <c r="NJS527" s="60"/>
      <c r="NJT527" s="61"/>
      <c r="NJU527" s="70"/>
      <c r="NJV527" s="70"/>
      <c r="NJW527" s="60"/>
      <c r="NJX527" s="61"/>
      <c r="NJY527" s="70"/>
      <c r="NJZ527" s="70"/>
      <c r="NKA527" s="60"/>
      <c r="NKB527" s="61"/>
      <c r="NKC527" s="70"/>
      <c r="NKD527" s="70"/>
      <c r="NKE527" s="60"/>
      <c r="NKF527" s="61"/>
      <c r="NKG527" s="70"/>
      <c r="NKH527" s="70"/>
      <c r="NKI527" s="60"/>
      <c r="NKJ527" s="61"/>
      <c r="NKK527" s="70"/>
      <c r="NKL527" s="70"/>
      <c r="NKM527" s="60"/>
      <c r="NKN527" s="61"/>
      <c r="NKO527" s="70"/>
      <c r="NKP527" s="70"/>
      <c r="NKQ527" s="60"/>
      <c r="NKR527" s="61"/>
      <c r="NKS527" s="70"/>
      <c r="NKT527" s="70"/>
      <c r="NKU527" s="60"/>
      <c r="NKV527" s="61"/>
      <c r="NKW527" s="70"/>
      <c r="NKX527" s="70"/>
      <c r="NKY527" s="60"/>
      <c r="NKZ527" s="61"/>
      <c r="NLA527" s="70"/>
      <c r="NLB527" s="70"/>
      <c r="NLC527" s="60"/>
      <c r="NLD527" s="61"/>
      <c r="NLE527" s="70"/>
      <c r="NLF527" s="70"/>
      <c r="NLG527" s="60"/>
      <c r="NLH527" s="61"/>
      <c r="NLI527" s="70"/>
      <c r="NLJ527" s="70"/>
      <c r="NLK527" s="60"/>
      <c r="NLL527" s="61"/>
      <c r="NLM527" s="70"/>
      <c r="NLN527" s="70"/>
      <c r="NLO527" s="60"/>
      <c r="NLP527" s="61"/>
      <c r="NLQ527" s="70"/>
      <c r="NLR527" s="70"/>
      <c r="NLS527" s="60"/>
      <c r="NLT527" s="61"/>
      <c r="NLU527" s="70"/>
      <c r="NLV527" s="70"/>
      <c r="NLW527" s="60"/>
      <c r="NLX527" s="61"/>
      <c r="NLY527" s="70"/>
      <c r="NLZ527" s="70"/>
      <c r="NMA527" s="60"/>
      <c r="NMB527" s="61"/>
      <c r="NMC527" s="70"/>
      <c r="NMD527" s="70"/>
      <c r="NME527" s="60"/>
      <c r="NMF527" s="61"/>
      <c r="NMG527" s="70"/>
      <c r="NMH527" s="70"/>
      <c r="NMI527" s="60"/>
      <c r="NMJ527" s="61"/>
      <c r="NMK527" s="70"/>
      <c r="NML527" s="70"/>
      <c r="NMM527" s="60"/>
      <c r="NMN527" s="61"/>
      <c r="NMO527" s="70"/>
      <c r="NMP527" s="70"/>
      <c r="NMQ527" s="60"/>
      <c r="NMR527" s="61"/>
      <c r="NMS527" s="70"/>
      <c r="NMT527" s="70"/>
      <c r="NMU527" s="60"/>
      <c r="NMV527" s="61"/>
      <c r="NMW527" s="70"/>
      <c r="NMX527" s="70"/>
      <c r="NMY527" s="60"/>
      <c r="NMZ527" s="61"/>
      <c r="NNA527" s="70"/>
      <c r="NNB527" s="70"/>
      <c r="NNC527" s="60"/>
      <c r="NND527" s="61"/>
      <c r="NNE527" s="70"/>
      <c r="NNF527" s="70"/>
      <c r="NNG527" s="60"/>
      <c r="NNH527" s="61"/>
      <c r="NNI527" s="70"/>
      <c r="NNJ527" s="70"/>
      <c r="NNK527" s="60"/>
      <c r="NNL527" s="61"/>
      <c r="NNM527" s="70"/>
      <c r="NNN527" s="70"/>
      <c r="NNO527" s="60"/>
      <c r="NNP527" s="61"/>
      <c r="NNQ527" s="70"/>
      <c r="NNR527" s="70"/>
      <c r="NNS527" s="60"/>
      <c r="NNT527" s="61"/>
      <c r="NNU527" s="70"/>
      <c r="NNV527" s="70"/>
      <c r="NNW527" s="60"/>
      <c r="NNX527" s="61"/>
      <c r="NNY527" s="70"/>
      <c r="NNZ527" s="70"/>
      <c r="NOA527" s="60"/>
      <c r="NOB527" s="61"/>
      <c r="NOC527" s="70"/>
      <c r="NOD527" s="70"/>
      <c r="NOE527" s="60"/>
      <c r="NOF527" s="61"/>
      <c r="NOG527" s="70"/>
      <c r="NOH527" s="70"/>
      <c r="NOI527" s="60"/>
      <c r="NOJ527" s="61"/>
      <c r="NOK527" s="70"/>
      <c r="NOL527" s="70"/>
      <c r="NOM527" s="60"/>
      <c r="NON527" s="61"/>
      <c r="NOO527" s="70"/>
      <c r="NOP527" s="70"/>
      <c r="NOQ527" s="60"/>
      <c r="NOR527" s="61"/>
      <c r="NOS527" s="70"/>
      <c r="NOT527" s="70"/>
      <c r="NOU527" s="60"/>
      <c r="NOV527" s="61"/>
      <c r="NOW527" s="70"/>
      <c r="NOX527" s="70"/>
      <c r="NOY527" s="60"/>
      <c r="NOZ527" s="61"/>
      <c r="NPA527" s="70"/>
      <c r="NPB527" s="70"/>
      <c r="NPC527" s="60"/>
      <c r="NPD527" s="61"/>
      <c r="NPE527" s="70"/>
      <c r="NPF527" s="70"/>
      <c r="NPG527" s="60"/>
      <c r="NPH527" s="61"/>
      <c r="NPI527" s="70"/>
      <c r="NPJ527" s="70"/>
      <c r="NPK527" s="60"/>
      <c r="NPL527" s="61"/>
      <c r="NPM527" s="70"/>
      <c r="NPN527" s="70"/>
      <c r="NPO527" s="60"/>
      <c r="NPP527" s="61"/>
      <c r="NPQ527" s="70"/>
      <c r="NPR527" s="70"/>
      <c r="NPS527" s="60"/>
      <c r="NPT527" s="61"/>
      <c r="NPU527" s="70"/>
      <c r="NPV527" s="70"/>
      <c r="NPW527" s="60"/>
      <c r="NPX527" s="61"/>
      <c r="NPY527" s="70"/>
      <c r="NPZ527" s="70"/>
      <c r="NQA527" s="60"/>
      <c r="NQB527" s="61"/>
      <c r="NQC527" s="70"/>
      <c r="NQD527" s="70"/>
      <c r="NQE527" s="60"/>
      <c r="NQF527" s="61"/>
      <c r="NQG527" s="70"/>
      <c r="NQH527" s="70"/>
      <c r="NQI527" s="60"/>
      <c r="NQJ527" s="61"/>
      <c r="NQK527" s="70"/>
      <c r="NQL527" s="70"/>
      <c r="NQM527" s="60"/>
      <c r="NQN527" s="61"/>
      <c r="NQO527" s="70"/>
      <c r="NQP527" s="70"/>
      <c r="NQQ527" s="60"/>
      <c r="NQR527" s="61"/>
      <c r="NQS527" s="70"/>
      <c r="NQT527" s="70"/>
      <c r="NQU527" s="60"/>
      <c r="NQV527" s="61"/>
      <c r="NQW527" s="70"/>
      <c r="NQX527" s="70"/>
      <c r="NQY527" s="60"/>
      <c r="NQZ527" s="61"/>
      <c r="NRA527" s="70"/>
      <c r="NRB527" s="70"/>
      <c r="NRC527" s="60"/>
      <c r="NRD527" s="61"/>
      <c r="NRE527" s="70"/>
      <c r="NRF527" s="70"/>
      <c r="NRG527" s="60"/>
      <c r="NRH527" s="61"/>
      <c r="NRI527" s="70"/>
      <c r="NRJ527" s="70"/>
      <c r="NRK527" s="60"/>
      <c r="NRL527" s="61"/>
      <c r="NRM527" s="70"/>
      <c r="NRN527" s="70"/>
      <c r="NRO527" s="60"/>
      <c r="NRP527" s="61"/>
      <c r="NRQ527" s="70"/>
      <c r="NRR527" s="70"/>
      <c r="NRS527" s="60"/>
      <c r="NRT527" s="61"/>
      <c r="NRU527" s="70"/>
      <c r="NRV527" s="70"/>
      <c r="NRW527" s="60"/>
      <c r="NRX527" s="61"/>
      <c r="NRY527" s="70"/>
      <c r="NRZ527" s="70"/>
      <c r="NSA527" s="60"/>
      <c r="NSB527" s="61"/>
      <c r="NSC527" s="70"/>
      <c r="NSD527" s="70"/>
      <c r="NSE527" s="60"/>
      <c r="NSF527" s="61"/>
      <c r="NSG527" s="70"/>
      <c r="NSH527" s="70"/>
      <c r="NSI527" s="60"/>
      <c r="NSJ527" s="61"/>
      <c r="NSK527" s="70"/>
      <c r="NSL527" s="70"/>
      <c r="NSM527" s="60"/>
      <c r="NSN527" s="61"/>
      <c r="NSO527" s="70"/>
      <c r="NSP527" s="70"/>
      <c r="NSQ527" s="60"/>
      <c r="NSR527" s="61"/>
      <c r="NSS527" s="70"/>
      <c r="NST527" s="70"/>
      <c r="NSU527" s="60"/>
      <c r="NSV527" s="61"/>
      <c r="NSW527" s="70"/>
      <c r="NSX527" s="70"/>
      <c r="NSY527" s="60"/>
      <c r="NSZ527" s="61"/>
      <c r="NTA527" s="70"/>
      <c r="NTB527" s="70"/>
      <c r="NTC527" s="60"/>
      <c r="NTD527" s="61"/>
      <c r="NTE527" s="70"/>
      <c r="NTF527" s="70"/>
      <c r="NTG527" s="60"/>
      <c r="NTH527" s="61"/>
      <c r="NTI527" s="70"/>
      <c r="NTJ527" s="70"/>
      <c r="NTK527" s="60"/>
      <c r="NTL527" s="61"/>
      <c r="NTM527" s="70"/>
      <c r="NTN527" s="70"/>
      <c r="NTO527" s="60"/>
      <c r="NTP527" s="61"/>
      <c r="NTQ527" s="70"/>
      <c r="NTR527" s="70"/>
      <c r="NTS527" s="60"/>
      <c r="NTT527" s="61"/>
      <c r="NTU527" s="70"/>
      <c r="NTV527" s="70"/>
      <c r="NTW527" s="60"/>
      <c r="NTX527" s="61"/>
      <c r="NTY527" s="70"/>
      <c r="NTZ527" s="70"/>
      <c r="NUA527" s="60"/>
      <c r="NUB527" s="61"/>
      <c r="NUC527" s="70"/>
      <c r="NUD527" s="70"/>
      <c r="NUE527" s="60"/>
      <c r="NUF527" s="61"/>
      <c r="NUG527" s="70"/>
      <c r="NUH527" s="70"/>
      <c r="NUI527" s="60"/>
      <c r="NUJ527" s="61"/>
      <c r="NUK527" s="70"/>
      <c r="NUL527" s="70"/>
      <c r="NUM527" s="60"/>
      <c r="NUN527" s="61"/>
      <c r="NUO527" s="70"/>
      <c r="NUP527" s="70"/>
      <c r="NUQ527" s="60"/>
      <c r="NUR527" s="61"/>
      <c r="NUS527" s="70"/>
      <c r="NUT527" s="70"/>
      <c r="NUU527" s="60"/>
      <c r="NUV527" s="61"/>
      <c r="NUW527" s="70"/>
      <c r="NUX527" s="70"/>
      <c r="NUY527" s="60"/>
      <c r="NUZ527" s="61"/>
      <c r="NVA527" s="70"/>
      <c r="NVB527" s="70"/>
      <c r="NVC527" s="60"/>
      <c r="NVD527" s="61"/>
      <c r="NVE527" s="70"/>
      <c r="NVF527" s="70"/>
      <c r="NVG527" s="60"/>
      <c r="NVH527" s="61"/>
      <c r="NVI527" s="70"/>
      <c r="NVJ527" s="70"/>
      <c r="NVK527" s="60"/>
      <c r="NVL527" s="61"/>
      <c r="NVM527" s="70"/>
      <c r="NVN527" s="70"/>
      <c r="NVO527" s="60"/>
      <c r="NVP527" s="61"/>
      <c r="NVQ527" s="70"/>
      <c r="NVR527" s="70"/>
      <c r="NVS527" s="60"/>
      <c r="NVT527" s="61"/>
      <c r="NVU527" s="70"/>
      <c r="NVV527" s="70"/>
      <c r="NVW527" s="60"/>
      <c r="NVX527" s="61"/>
      <c r="NVY527" s="70"/>
      <c r="NVZ527" s="70"/>
      <c r="NWA527" s="60"/>
      <c r="NWB527" s="61"/>
      <c r="NWC527" s="70"/>
      <c r="NWD527" s="70"/>
      <c r="NWE527" s="60"/>
      <c r="NWF527" s="61"/>
      <c r="NWG527" s="70"/>
      <c r="NWH527" s="70"/>
      <c r="NWI527" s="60"/>
      <c r="NWJ527" s="61"/>
      <c r="NWK527" s="70"/>
      <c r="NWL527" s="70"/>
      <c r="NWM527" s="60"/>
      <c r="NWN527" s="61"/>
      <c r="NWO527" s="70"/>
      <c r="NWP527" s="70"/>
      <c r="NWQ527" s="60"/>
      <c r="NWR527" s="61"/>
      <c r="NWS527" s="70"/>
      <c r="NWT527" s="70"/>
      <c r="NWU527" s="60"/>
      <c r="NWV527" s="61"/>
      <c r="NWW527" s="70"/>
      <c r="NWX527" s="70"/>
      <c r="NWY527" s="60"/>
      <c r="NWZ527" s="61"/>
      <c r="NXA527" s="70"/>
      <c r="NXB527" s="70"/>
      <c r="NXC527" s="60"/>
      <c r="NXD527" s="61"/>
      <c r="NXE527" s="70"/>
      <c r="NXF527" s="70"/>
      <c r="NXG527" s="60"/>
      <c r="NXH527" s="61"/>
      <c r="NXI527" s="70"/>
      <c r="NXJ527" s="70"/>
      <c r="NXK527" s="60"/>
      <c r="NXL527" s="61"/>
      <c r="NXM527" s="70"/>
      <c r="NXN527" s="70"/>
      <c r="NXO527" s="60"/>
      <c r="NXP527" s="61"/>
      <c r="NXQ527" s="70"/>
      <c r="NXR527" s="70"/>
      <c r="NXS527" s="60"/>
      <c r="NXT527" s="61"/>
      <c r="NXU527" s="70"/>
      <c r="NXV527" s="70"/>
      <c r="NXW527" s="60"/>
      <c r="NXX527" s="61"/>
      <c r="NXY527" s="70"/>
      <c r="NXZ527" s="70"/>
      <c r="NYA527" s="60"/>
      <c r="NYB527" s="61"/>
      <c r="NYC527" s="70"/>
      <c r="NYD527" s="70"/>
      <c r="NYE527" s="60"/>
      <c r="NYF527" s="61"/>
      <c r="NYG527" s="70"/>
      <c r="NYH527" s="70"/>
      <c r="NYI527" s="60"/>
      <c r="NYJ527" s="61"/>
      <c r="NYK527" s="70"/>
      <c r="NYL527" s="70"/>
      <c r="NYM527" s="60"/>
      <c r="NYN527" s="61"/>
      <c r="NYO527" s="70"/>
      <c r="NYP527" s="70"/>
      <c r="NYQ527" s="60"/>
      <c r="NYR527" s="61"/>
      <c r="NYS527" s="70"/>
      <c r="NYT527" s="70"/>
      <c r="NYU527" s="60"/>
      <c r="NYV527" s="61"/>
      <c r="NYW527" s="70"/>
      <c r="NYX527" s="70"/>
      <c r="NYY527" s="60"/>
      <c r="NYZ527" s="61"/>
      <c r="NZA527" s="70"/>
      <c r="NZB527" s="70"/>
      <c r="NZC527" s="60"/>
      <c r="NZD527" s="61"/>
      <c r="NZE527" s="70"/>
      <c r="NZF527" s="70"/>
      <c r="NZG527" s="60"/>
      <c r="NZH527" s="61"/>
      <c r="NZI527" s="70"/>
      <c r="NZJ527" s="70"/>
      <c r="NZK527" s="60"/>
      <c r="NZL527" s="61"/>
      <c r="NZM527" s="70"/>
      <c r="NZN527" s="70"/>
      <c r="NZO527" s="60"/>
      <c r="NZP527" s="61"/>
      <c r="NZQ527" s="70"/>
      <c r="NZR527" s="70"/>
      <c r="NZS527" s="60"/>
      <c r="NZT527" s="61"/>
      <c r="NZU527" s="70"/>
      <c r="NZV527" s="70"/>
      <c r="NZW527" s="60"/>
      <c r="NZX527" s="61"/>
      <c r="NZY527" s="70"/>
      <c r="NZZ527" s="70"/>
      <c r="OAA527" s="60"/>
      <c r="OAB527" s="61"/>
      <c r="OAC527" s="70"/>
      <c r="OAD527" s="70"/>
      <c r="OAE527" s="60"/>
      <c r="OAF527" s="61"/>
      <c r="OAG527" s="70"/>
      <c r="OAH527" s="70"/>
      <c r="OAI527" s="60"/>
      <c r="OAJ527" s="61"/>
      <c r="OAK527" s="70"/>
      <c r="OAL527" s="70"/>
      <c r="OAM527" s="60"/>
      <c r="OAN527" s="61"/>
      <c r="OAO527" s="70"/>
      <c r="OAP527" s="70"/>
      <c r="OAQ527" s="60"/>
      <c r="OAR527" s="61"/>
      <c r="OAS527" s="70"/>
      <c r="OAT527" s="70"/>
      <c r="OAU527" s="60"/>
      <c r="OAV527" s="61"/>
      <c r="OAW527" s="70"/>
      <c r="OAX527" s="70"/>
      <c r="OAY527" s="60"/>
      <c r="OAZ527" s="61"/>
      <c r="OBA527" s="70"/>
      <c r="OBB527" s="70"/>
      <c r="OBC527" s="60"/>
      <c r="OBD527" s="61"/>
      <c r="OBE527" s="70"/>
      <c r="OBF527" s="70"/>
      <c r="OBG527" s="60"/>
      <c r="OBH527" s="61"/>
      <c r="OBI527" s="70"/>
      <c r="OBJ527" s="70"/>
      <c r="OBK527" s="60"/>
      <c r="OBL527" s="61"/>
      <c r="OBM527" s="70"/>
      <c r="OBN527" s="70"/>
      <c r="OBO527" s="60"/>
      <c r="OBP527" s="61"/>
      <c r="OBQ527" s="70"/>
      <c r="OBR527" s="70"/>
      <c r="OBS527" s="60"/>
      <c r="OBT527" s="61"/>
      <c r="OBU527" s="70"/>
      <c r="OBV527" s="70"/>
      <c r="OBW527" s="60"/>
      <c r="OBX527" s="61"/>
      <c r="OBY527" s="70"/>
      <c r="OBZ527" s="70"/>
      <c r="OCA527" s="60"/>
      <c r="OCB527" s="61"/>
      <c r="OCC527" s="70"/>
      <c r="OCD527" s="70"/>
      <c r="OCE527" s="60"/>
      <c r="OCF527" s="61"/>
      <c r="OCG527" s="70"/>
      <c r="OCH527" s="70"/>
      <c r="OCI527" s="60"/>
      <c r="OCJ527" s="61"/>
      <c r="OCK527" s="70"/>
      <c r="OCL527" s="70"/>
      <c r="OCM527" s="60"/>
      <c r="OCN527" s="61"/>
      <c r="OCO527" s="70"/>
      <c r="OCP527" s="70"/>
      <c r="OCQ527" s="60"/>
      <c r="OCR527" s="61"/>
      <c r="OCS527" s="70"/>
      <c r="OCT527" s="70"/>
      <c r="OCU527" s="60"/>
      <c r="OCV527" s="61"/>
      <c r="OCW527" s="70"/>
      <c r="OCX527" s="70"/>
      <c r="OCY527" s="60"/>
      <c r="OCZ527" s="61"/>
      <c r="ODA527" s="70"/>
      <c r="ODB527" s="70"/>
      <c r="ODC527" s="60"/>
      <c r="ODD527" s="61"/>
      <c r="ODE527" s="70"/>
      <c r="ODF527" s="70"/>
      <c r="ODG527" s="60"/>
      <c r="ODH527" s="61"/>
      <c r="ODI527" s="70"/>
      <c r="ODJ527" s="70"/>
      <c r="ODK527" s="60"/>
      <c r="ODL527" s="61"/>
      <c r="ODM527" s="70"/>
      <c r="ODN527" s="70"/>
      <c r="ODO527" s="60"/>
      <c r="ODP527" s="61"/>
      <c r="ODQ527" s="70"/>
      <c r="ODR527" s="70"/>
      <c r="ODS527" s="60"/>
      <c r="ODT527" s="61"/>
      <c r="ODU527" s="70"/>
      <c r="ODV527" s="70"/>
      <c r="ODW527" s="60"/>
      <c r="ODX527" s="61"/>
      <c r="ODY527" s="70"/>
      <c r="ODZ527" s="70"/>
      <c r="OEA527" s="60"/>
      <c r="OEB527" s="61"/>
      <c r="OEC527" s="70"/>
      <c r="OED527" s="70"/>
      <c r="OEE527" s="60"/>
      <c r="OEF527" s="61"/>
      <c r="OEG527" s="70"/>
      <c r="OEH527" s="70"/>
      <c r="OEI527" s="60"/>
      <c r="OEJ527" s="61"/>
      <c r="OEK527" s="70"/>
      <c r="OEL527" s="70"/>
      <c r="OEM527" s="60"/>
      <c r="OEN527" s="61"/>
      <c r="OEO527" s="70"/>
      <c r="OEP527" s="70"/>
      <c r="OEQ527" s="60"/>
      <c r="OER527" s="61"/>
      <c r="OES527" s="70"/>
      <c r="OET527" s="70"/>
      <c r="OEU527" s="60"/>
      <c r="OEV527" s="61"/>
      <c r="OEW527" s="70"/>
      <c r="OEX527" s="70"/>
      <c r="OEY527" s="60"/>
      <c r="OEZ527" s="61"/>
      <c r="OFA527" s="70"/>
      <c r="OFB527" s="70"/>
      <c r="OFC527" s="60"/>
      <c r="OFD527" s="61"/>
      <c r="OFE527" s="70"/>
      <c r="OFF527" s="70"/>
      <c r="OFG527" s="60"/>
      <c r="OFH527" s="61"/>
      <c r="OFI527" s="70"/>
      <c r="OFJ527" s="70"/>
      <c r="OFK527" s="60"/>
      <c r="OFL527" s="61"/>
      <c r="OFM527" s="70"/>
      <c r="OFN527" s="70"/>
      <c r="OFO527" s="60"/>
      <c r="OFP527" s="61"/>
      <c r="OFQ527" s="70"/>
      <c r="OFR527" s="70"/>
      <c r="OFS527" s="60"/>
      <c r="OFT527" s="61"/>
      <c r="OFU527" s="70"/>
      <c r="OFV527" s="70"/>
      <c r="OFW527" s="60"/>
      <c r="OFX527" s="61"/>
      <c r="OFY527" s="70"/>
      <c r="OFZ527" s="70"/>
      <c r="OGA527" s="60"/>
      <c r="OGB527" s="61"/>
      <c r="OGC527" s="70"/>
      <c r="OGD527" s="70"/>
      <c r="OGE527" s="60"/>
      <c r="OGF527" s="61"/>
      <c r="OGG527" s="70"/>
      <c r="OGH527" s="70"/>
      <c r="OGI527" s="60"/>
      <c r="OGJ527" s="61"/>
      <c r="OGK527" s="70"/>
      <c r="OGL527" s="70"/>
      <c r="OGM527" s="60"/>
      <c r="OGN527" s="61"/>
      <c r="OGO527" s="70"/>
      <c r="OGP527" s="70"/>
      <c r="OGQ527" s="60"/>
      <c r="OGR527" s="61"/>
      <c r="OGS527" s="70"/>
      <c r="OGT527" s="70"/>
      <c r="OGU527" s="60"/>
      <c r="OGV527" s="61"/>
      <c r="OGW527" s="70"/>
      <c r="OGX527" s="70"/>
      <c r="OGY527" s="60"/>
      <c r="OGZ527" s="61"/>
      <c r="OHA527" s="70"/>
      <c r="OHB527" s="70"/>
      <c r="OHC527" s="60"/>
      <c r="OHD527" s="61"/>
      <c r="OHE527" s="70"/>
      <c r="OHF527" s="70"/>
      <c r="OHG527" s="60"/>
      <c r="OHH527" s="61"/>
      <c r="OHI527" s="70"/>
      <c r="OHJ527" s="70"/>
      <c r="OHK527" s="60"/>
      <c r="OHL527" s="61"/>
      <c r="OHM527" s="70"/>
      <c r="OHN527" s="70"/>
      <c r="OHO527" s="60"/>
      <c r="OHP527" s="61"/>
      <c r="OHQ527" s="70"/>
      <c r="OHR527" s="70"/>
      <c r="OHS527" s="60"/>
      <c r="OHT527" s="61"/>
      <c r="OHU527" s="70"/>
      <c r="OHV527" s="70"/>
      <c r="OHW527" s="60"/>
      <c r="OHX527" s="61"/>
      <c r="OHY527" s="70"/>
      <c r="OHZ527" s="70"/>
      <c r="OIA527" s="60"/>
      <c r="OIB527" s="61"/>
      <c r="OIC527" s="70"/>
      <c r="OID527" s="70"/>
      <c r="OIE527" s="60"/>
      <c r="OIF527" s="61"/>
      <c r="OIG527" s="70"/>
      <c r="OIH527" s="70"/>
      <c r="OII527" s="60"/>
      <c r="OIJ527" s="61"/>
      <c r="OIK527" s="70"/>
      <c r="OIL527" s="70"/>
      <c r="OIM527" s="60"/>
      <c r="OIN527" s="61"/>
      <c r="OIO527" s="70"/>
      <c r="OIP527" s="70"/>
      <c r="OIQ527" s="60"/>
      <c r="OIR527" s="61"/>
      <c r="OIS527" s="70"/>
      <c r="OIT527" s="70"/>
      <c r="OIU527" s="60"/>
      <c r="OIV527" s="61"/>
      <c r="OIW527" s="70"/>
      <c r="OIX527" s="70"/>
      <c r="OIY527" s="60"/>
      <c r="OIZ527" s="61"/>
      <c r="OJA527" s="70"/>
      <c r="OJB527" s="70"/>
      <c r="OJC527" s="60"/>
      <c r="OJD527" s="61"/>
      <c r="OJE527" s="70"/>
      <c r="OJF527" s="70"/>
      <c r="OJG527" s="60"/>
      <c r="OJH527" s="61"/>
      <c r="OJI527" s="70"/>
      <c r="OJJ527" s="70"/>
      <c r="OJK527" s="60"/>
      <c r="OJL527" s="61"/>
      <c r="OJM527" s="70"/>
      <c r="OJN527" s="70"/>
      <c r="OJO527" s="60"/>
      <c r="OJP527" s="61"/>
      <c r="OJQ527" s="70"/>
      <c r="OJR527" s="70"/>
      <c r="OJS527" s="60"/>
      <c r="OJT527" s="61"/>
      <c r="OJU527" s="70"/>
      <c r="OJV527" s="70"/>
      <c r="OJW527" s="60"/>
      <c r="OJX527" s="61"/>
      <c r="OJY527" s="70"/>
      <c r="OJZ527" s="70"/>
      <c r="OKA527" s="60"/>
      <c r="OKB527" s="61"/>
      <c r="OKC527" s="70"/>
      <c r="OKD527" s="70"/>
      <c r="OKE527" s="60"/>
      <c r="OKF527" s="61"/>
      <c r="OKG527" s="70"/>
      <c r="OKH527" s="70"/>
      <c r="OKI527" s="60"/>
      <c r="OKJ527" s="61"/>
      <c r="OKK527" s="70"/>
      <c r="OKL527" s="70"/>
      <c r="OKM527" s="60"/>
      <c r="OKN527" s="61"/>
      <c r="OKO527" s="70"/>
      <c r="OKP527" s="70"/>
      <c r="OKQ527" s="60"/>
      <c r="OKR527" s="61"/>
      <c r="OKS527" s="70"/>
      <c r="OKT527" s="70"/>
      <c r="OKU527" s="60"/>
      <c r="OKV527" s="61"/>
      <c r="OKW527" s="70"/>
      <c r="OKX527" s="70"/>
      <c r="OKY527" s="60"/>
      <c r="OKZ527" s="61"/>
      <c r="OLA527" s="70"/>
      <c r="OLB527" s="70"/>
      <c r="OLC527" s="60"/>
      <c r="OLD527" s="61"/>
      <c r="OLE527" s="70"/>
      <c r="OLF527" s="70"/>
      <c r="OLG527" s="60"/>
      <c r="OLH527" s="61"/>
      <c r="OLI527" s="70"/>
      <c r="OLJ527" s="70"/>
      <c r="OLK527" s="60"/>
      <c r="OLL527" s="61"/>
      <c r="OLM527" s="70"/>
      <c r="OLN527" s="70"/>
      <c r="OLO527" s="60"/>
      <c r="OLP527" s="61"/>
      <c r="OLQ527" s="70"/>
      <c r="OLR527" s="70"/>
      <c r="OLS527" s="60"/>
      <c r="OLT527" s="61"/>
      <c r="OLU527" s="70"/>
      <c r="OLV527" s="70"/>
      <c r="OLW527" s="60"/>
      <c r="OLX527" s="61"/>
      <c r="OLY527" s="70"/>
      <c r="OLZ527" s="70"/>
      <c r="OMA527" s="60"/>
      <c r="OMB527" s="61"/>
      <c r="OMC527" s="70"/>
      <c r="OMD527" s="70"/>
      <c r="OME527" s="60"/>
      <c r="OMF527" s="61"/>
      <c r="OMG527" s="70"/>
      <c r="OMH527" s="70"/>
      <c r="OMI527" s="60"/>
      <c r="OMJ527" s="61"/>
      <c r="OMK527" s="70"/>
      <c r="OML527" s="70"/>
      <c r="OMM527" s="60"/>
      <c r="OMN527" s="61"/>
      <c r="OMO527" s="70"/>
      <c r="OMP527" s="70"/>
      <c r="OMQ527" s="60"/>
      <c r="OMR527" s="61"/>
      <c r="OMS527" s="70"/>
      <c r="OMT527" s="70"/>
      <c r="OMU527" s="60"/>
      <c r="OMV527" s="61"/>
      <c r="OMW527" s="70"/>
      <c r="OMX527" s="70"/>
      <c r="OMY527" s="60"/>
      <c r="OMZ527" s="61"/>
      <c r="ONA527" s="70"/>
      <c r="ONB527" s="70"/>
      <c r="ONC527" s="60"/>
      <c r="OND527" s="61"/>
      <c r="ONE527" s="70"/>
      <c r="ONF527" s="70"/>
      <c r="ONG527" s="60"/>
      <c r="ONH527" s="61"/>
      <c r="ONI527" s="70"/>
      <c r="ONJ527" s="70"/>
      <c r="ONK527" s="60"/>
      <c r="ONL527" s="61"/>
      <c r="ONM527" s="70"/>
      <c r="ONN527" s="70"/>
      <c r="ONO527" s="60"/>
      <c r="ONP527" s="61"/>
      <c r="ONQ527" s="70"/>
      <c r="ONR527" s="70"/>
      <c r="ONS527" s="60"/>
      <c r="ONT527" s="61"/>
      <c r="ONU527" s="70"/>
      <c r="ONV527" s="70"/>
      <c r="ONW527" s="60"/>
      <c r="ONX527" s="61"/>
      <c r="ONY527" s="70"/>
      <c r="ONZ527" s="70"/>
      <c r="OOA527" s="60"/>
      <c r="OOB527" s="61"/>
      <c r="OOC527" s="70"/>
      <c r="OOD527" s="70"/>
      <c r="OOE527" s="60"/>
      <c r="OOF527" s="61"/>
      <c r="OOG527" s="70"/>
      <c r="OOH527" s="70"/>
      <c r="OOI527" s="60"/>
      <c r="OOJ527" s="61"/>
      <c r="OOK527" s="70"/>
      <c r="OOL527" s="70"/>
      <c r="OOM527" s="60"/>
      <c r="OON527" s="61"/>
      <c r="OOO527" s="70"/>
      <c r="OOP527" s="70"/>
      <c r="OOQ527" s="60"/>
      <c r="OOR527" s="61"/>
      <c r="OOS527" s="70"/>
      <c r="OOT527" s="70"/>
      <c r="OOU527" s="60"/>
      <c r="OOV527" s="61"/>
      <c r="OOW527" s="70"/>
      <c r="OOX527" s="70"/>
      <c r="OOY527" s="60"/>
      <c r="OOZ527" s="61"/>
      <c r="OPA527" s="70"/>
      <c r="OPB527" s="70"/>
      <c r="OPC527" s="60"/>
      <c r="OPD527" s="61"/>
      <c r="OPE527" s="70"/>
      <c r="OPF527" s="70"/>
      <c r="OPG527" s="60"/>
      <c r="OPH527" s="61"/>
      <c r="OPI527" s="70"/>
      <c r="OPJ527" s="70"/>
      <c r="OPK527" s="60"/>
      <c r="OPL527" s="61"/>
      <c r="OPM527" s="70"/>
      <c r="OPN527" s="70"/>
      <c r="OPO527" s="60"/>
      <c r="OPP527" s="61"/>
      <c r="OPQ527" s="70"/>
      <c r="OPR527" s="70"/>
      <c r="OPS527" s="60"/>
      <c r="OPT527" s="61"/>
      <c r="OPU527" s="70"/>
      <c r="OPV527" s="70"/>
      <c r="OPW527" s="60"/>
      <c r="OPX527" s="61"/>
      <c r="OPY527" s="70"/>
      <c r="OPZ527" s="70"/>
      <c r="OQA527" s="60"/>
      <c r="OQB527" s="61"/>
      <c r="OQC527" s="70"/>
      <c r="OQD527" s="70"/>
      <c r="OQE527" s="60"/>
      <c r="OQF527" s="61"/>
      <c r="OQG527" s="70"/>
      <c r="OQH527" s="70"/>
      <c r="OQI527" s="60"/>
      <c r="OQJ527" s="61"/>
      <c r="OQK527" s="70"/>
      <c r="OQL527" s="70"/>
      <c r="OQM527" s="60"/>
      <c r="OQN527" s="61"/>
      <c r="OQO527" s="70"/>
      <c r="OQP527" s="70"/>
      <c r="OQQ527" s="60"/>
      <c r="OQR527" s="61"/>
      <c r="OQS527" s="70"/>
      <c r="OQT527" s="70"/>
      <c r="OQU527" s="60"/>
      <c r="OQV527" s="61"/>
      <c r="OQW527" s="70"/>
      <c r="OQX527" s="70"/>
      <c r="OQY527" s="60"/>
      <c r="OQZ527" s="61"/>
      <c r="ORA527" s="70"/>
      <c r="ORB527" s="70"/>
      <c r="ORC527" s="60"/>
      <c r="ORD527" s="61"/>
      <c r="ORE527" s="70"/>
      <c r="ORF527" s="70"/>
      <c r="ORG527" s="60"/>
      <c r="ORH527" s="61"/>
      <c r="ORI527" s="70"/>
      <c r="ORJ527" s="70"/>
      <c r="ORK527" s="60"/>
      <c r="ORL527" s="61"/>
      <c r="ORM527" s="70"/>
      <c r="ORN527" s="70"/>
      <c r="ORO527" s="60"/>
      <c r="ORP527" s="61"/>
      <c r="ORQ527" s="70"/>
      <c r="ORR527" s="70"/>
      <c r="ORS527" s="60"/>
      <c r="ORT527" s="61"/>
      <c r="ORU527" s="70"/>
      <c r="ORV527" s="70"/>
      <c r="ORW527" s="60"/>
      <c r="ORX527" s="61"/>
      <c r="ORY527" s="70"/>
      <c r="ORZ527" s="70"/>
      <c r="OSA527" s="60"/>
      <c r="OSB527" s="61"/>
      <c r="OSC527" s="70"/>
      <c r="OSD527" s="70"/>
      <c r="OSE527" s="60"/>
      <c r="OSF527" s="61"/>
      <c r="OSG527" s="70"/>
      <c r="OSH527" s="70"/>
      <c r="OSI527" s="60"/>
      <c r="OSJ527" s="61"/>
      <c r="OSK527" s="70"/>
      <c r="OSL527" s="70"/>
      <c r="OSM527" s="60"/>
      <c r="OSN527" s="61"/>
      <c r="OSO527" s="70"/>
      <c r="OSP527" s="70"/>
      <c r="OSQ527" s="60"/>
      <c r="OSR527" s="61"/>
      <c r="OSS527" s="70"/>
      <c r="OST527" s="70"/>
      <c r="OSU527" s="60"/>
      <c r="OSV527" s="61"/>
      <c r="OSW527" s="70"/>
      <c r="OSX527" s="70"/>
      <c r="OSY527" s="60"/>
      <c r="OSZ527" s="61"/>
      <c r="OTA527" s="70"/>
      <c r="OTB527" s="70"/>
      <c r="OTC527" s="60"/>
      <c r="OTD527" s="61"/>
      <c r="OTE527" s="70"/>
      <c r="OTF527" s="70"/>
      <c r="OTG527" s="60"/>
      <c r="OTH527" s="61"/>
      <c r="OTI527" s="70"/>
      <c r="OTJ527" s="70"/>
      <c r="OTK527" s="60"/>
      <c r="OTL527" s="61"/>
      <c r="OTM527" s="70"/>
      <c r="OTN527" s="70"/>
      <c r="OTO527" s="60"/>
      <c r="OTP527" s="61"/>
      <c r="OTQ527" s="70"/>
      <c r="OTR527" s="70"/>
      <c r="OTS527" s="60"/>
      <c r="OTT527" s="61"/>
      <c r="OTU527" s="70"/>
      <c r="OTV527" s="70"/>
      <c r="OTW527" s="60"/>
      <c r="OTX527" s="61"/>
      <c r="OTY527" s="70"/>
      <c r="OTZ527" s="70"/>
      <c r="OUA527" s="60"/>
      <c r="OUB527" s="61"/>
      <c r="OUC527" s="70"/>
      <c r="OUD527" s="70"/>
      <c r="OUE527" s="60"/>
      <c r="OUF527" s="61"/>
      <c r="OUG527" s="70"/>
      <c r="OUH527" s="70"/>
      <c r="OUI527" s="60"/>
      <c r="OUJ527" s="61"/>
      <c r="OUK527" s="70"/>
      <c r="OUL527" s="70"/>
      <c r="OUM527" s="60"/>
      <c r="OUN527" s="61"/>
      <c r="OUO527" s="70"/>
      <c r="OUP527" s="70"/>
      <c r="OUQ527" s="60"/>
      <c r="OUR527" s="61"/>
      <c r="OUS527" s="70"/>
      <c r="OUT527" s="70"/>
      <c r="OUU527" s="60"/>
      <c r="OUV527" s="61"/>
      <c r="OUW527" s="70"/>
      <c r="OUX527" s="70"/>
      <c r="OUY527" s="60"/>
      <c r="OUZ527" s="61"/>
      <c r="OVA527" s="70"/>
      <c r="OVB527" s="70"/>
      <c r="OVC527" s="60"/>
      <c r="OVD527" s="61"/>
      <c r="OVE527" s="70"/>
      <c r="OVF527" s="70"/>
      <c r="OVG527" s="60"/>
      <c r="OVH527" s="61"/>
      <c r="OVI527" s="70"/>
      <c r="OVJ527" s="70"/>
      <c r="OVK527" s="60"/>
      <c r="OVL527" s="61"/>
      <c r="OVM527" s="70"/>
      <c r="OVN527" s="70"/>
      <c r="OVO527" s="60"/>
      <c r="OVP527" s="61"/>
      <c r="OVQ527" s="70"/>
      <c r="OVR527" s="70"/>
      <c r="OVS527" s="60"/>
      <c r="OVT527" s="61"/>
      <c r="OVU527" s="70"/>
      <c r="OVV527" s="70"/>
      <c r="OVW527" s="60"/>
      <c r="OVX527" s="61"/>
      <c r="OVY527" s="70"/>
      <c r="OVZ527" s="70"/>
      <c r="OWA527" s="60"/>
      <c r="OWB527" s="61"/>
      <c r="OWC527" s="70"/>
      <c r="OWD527" s="70"/>
      <c r="OWE527" s="60"/>
      <c r="OWF527" s="61"/>
      <c r="OWG527" s="70"/>
      <c r="OWH527" s="70"/>
      <c r="OWI527" s="60"/>
      <c r="OWJ527" s="61"/>
      <c r="OWK527" s="70"/>
      <c r="OWL527" s="70"/>
      <c r="OWM527" s="60"/>
      <c r="OWN527" s="61"/>
      <c r="OWO527" s="70"/>
      <c r="OWP527" s="70"/>
      <c r="OWQ527" s="60"/>
      <c r="OWR527" s="61"/>
      <c r="OWS527" s="70"/>
      <c r="OWT527" s="70"/>
      <c r="OWU527" s="60"/>
      <c r="OWV527" s="61"/>
      <c r="OWW527" s="70"/>
      <c r="OWX527" s="70"/>
      <c r="OWY527" s="60"/>
      <c r="OWZ527" s="61"/>
      <c r="OXA527" s="70"/>
      <c r="OXB527" s="70"/>
      <c r="OXC527" s="60"/>
      <c r="OXD527" s="61"/>
      <c r="OXE527" s="70"/>
      <c r="OXF527" s="70"/>
      <c r="OXG527" s="60"/>
      <c r="OXH527" s="61"/>
      <c r="OXI527" s="70"/>
      <c r="OXJ527" s="70"/>
      <c r="OXK527" s="60"/>
      <c r="OXL527" s="61"/>
      <c r="OXM527" s="70"/>
      <c r="OXN527" s="70"/>
      <c r="OXO527" s="60"/>
      <c r="OXP527" s="61"/>
      <c r="OXQ527" s="70"/>
      <c r="OXR527" s="70"/>
      <c r="OXS527" s="60"/>
      <c r="OXT527" s="61"/>
      <c r="OXU527" s="70"/>
      <c r="OXV527" s="70"/>
      <c r="OXW527" s="60"/>
      <c r="OXX527" s="61"/>
      <c r="OXY527" s="70"/>
      <c r="OXZ527" s="70"/>
      <c r="OYA527" s="60"/>
      <c r="OYB527" s="61"/>
      <c r="OYC527" s="70"/>
      <c r="OYD527" s="70"/>
      <c r="OYE527" s="60"/>
      <c r="OYF527" s="61"/>
      <c r="OYG527" s="70"/>
      <c r="OYH527" s="70"/>
      <c r="OYI527" s="60"/>
      <c r="OYJ527" s="61"/>
      <c r="OYK527" s="70"/>
      <c r="OYL527" s="70"/>
      <c r="OYM527" s="60"/>
      <c r="OYN527" s="61"/>
      <c r="OYO527" s="70"/>
      <c r="OYP527" s="70"/>
      <c r="OYQ527" s="60"/>
      <c r="OYR527" s="61"/>
      <c r="OYS527" s="70"/>
      <c r="OYT527" s="70"/>
      <c r="OYU527" s="60"/>
      <c r="OYV527" s="61"/>
      <c r="OYW527" s="70"/>
      <c r="OYX527" s="70"/>
      <c r="OYY527" s="60"/>
      <c r="OYZ527" s="61"/>
      <c r="OZA527" s="70"/>
      <c r="OZB527" s="70"/>
      <c r="OZC527" s="60"/>
      <c r="OZD527" s="61"/>
      <c r="OZE527" s="70"/>
      <c r="OZF527" s="70"/>
      <c r="OZG527" s="60"/>
      <c r="OZH527" s="61"/>
      <c r="OZI527" s="70"/>
      <c r="OZJ527" s="70"/>
      <c r="OZK527" s="60"/>
      <c r="OZL527" s="61"/>
      <c r="OZM527" s="70"/>
      <c r="OZN527" s="70"/>
      <c r="OZO527" s="60"/>
      <c r="OZP527" s="61"/>
      <c r="OZQ527" s="70"/>
      <c r="OZR527" s="70"/>
      <c r="OZS527" s="60"/>
      <c r="OZT527" s="61"/>
      <c r="OZU527" s="70"/>
      <c r="OZV527" s="70"/>
      <c r="OZW527" s="60"/>
      <c r="OZX527" s="61"/>
      <c r="OZY527" s="70"/>
      <c r="OZZ527" s="70"/>
      <c r="PAA527" s="60"/>
      <c r="PAB527" s="61"/>
      <c r="PAC527" s="70"/>
      <c r="PAD527" s="70"/>
      <c r="PAE527" s="60"/>
      <c r="PAF527" s="61"/>
      <c r="PAG527" s="70"/>
      <c r="PAH527" s="70"/>
      <c r="PAI527" s="60"/>
      <c r="PAJ527" s="61"/>
      <c r="PAK527" s="70"/>
      <c r="PAL527" s="70"/>
      <c r="PAM527" s="60"/>
      <c r="PAN527" s="61"/>
      <c r="PAO527" s="70"/>
      <c r="PAP527" s="70"/>
      <c r="PAQ527" s="60"/>
      <c r="PAR527" s="61"/>
      <c r="PAS527" s="70"/>
      <c r="PAT527" s="70"/>
      <c r="PAU527" s="60"/>
      <c r="PAV527" s="61"/>
      <c r="PAW527" s="70"/>
      <c r="PAX527" s="70"/>
      <c r="PAY527" s="60"/>
      <c r="PAZ527" s="61"/>
      <c r="PBA527" s="70"/>
      <c r="PBB527" s="70"/>
      <c r="PBC527" s="60"/>
      <c r="PBD527" s="61"/>
      <c r="PBE527" s="70"/>
      <c r="PBF527" s="70"/>
      <c r="PBG527" s="60"/>
      <c r="PBH527" s="61"/>
      <c r="PBI527" s="70"/>
      <c r="PBJ527" s="70"/>
      <c r="PBK527" s="60"/>
      <c r="PBL527" s="61"/>
      <c r="PBM527" s="70"/>
      <c r="PBN527" s="70"/>
      <c r="PBO527" s="60"/>
      <c r="PBP527" s="61"/>
      <c r="PBQ527" s="70"/>
      <c r="PBR527" s="70"/>
      <c r="PBS527" s="60"/>
      <c r="PBT527" s="61"/>
      <c r="PBU527" s="70"/>
      <c r="PBV527" s="70"/>
      <c r="PBW527" s="60"/>
      <c r="PBX527" s="61"/>
      <c r="PBY527" s="70"/>
      <c r="PBZ527" s="70"/>
      <c r="PCA527" s="60"/>
      <c r="PCB527" s="61"/>
      <c r="PCC527" s="70"/>
      <c r="PCD527" s="70"/>
      <c r="PCE527" s="60"/>
      <c r="PCF527" s="61"/>
      <c r="PCG527" s="70"/>
      <c r="PCH527" s="70"/>
      <c r="PCI527" s="60"/>
      <c r="PCJ527" s="61"/>
      <c r="PCK527" s="70"/>
      <c r="PCL527" s="70"/>
      <c r="PCM527" s="60"/>
      <c r="PCN527" s="61"/>
      <c r="PCO527" s="70"/>
      <c r="PCP527" s="70"/>
      <c r="PCQ527" s="60"/>
      <c r="PCR527" s="61"/>
      <c r="PCS527" s="70"/>
      <c r="PCT527" s="70"/>
      <c r="PCU527" s="60"/>
      <c r="PCV527" s="61"/>
      <c r="PCW527" s="70"/>
      <c r="PCX527" s="70"/>
      <c r="PCY527" s="60"/>
      <c r="PCZ527" s="61"/>
      <c r="PDA527" s="70"/>
      <c r="PDB527" s="70"/>
      <c r="PDC527" s="60"/>
      <c r="PDD527" s="61"/>
      <c r="PDE527" s="70"/>
      <c r="PDF527" s="70"/>
      <c r="PDG527" s="60"/>
      <c r="PDH527" s="61"/>
      <c r="PDI527" s="70"/>
      <c r="PDJ527" s="70"/>
      <c r="PDK527" s="60"/>
      <c r="PDL527" s="61"/>
      <c r="PDM527" s="70"/>
      <c r="PDN527" s="70"/>
      <c r="PDO527" s="60"/>
      <c r="PDP527" s="61"/>
      <c r="PDQ527" s="70"/>
      <c r="PDR527" s="70"/>
      <c r="PDS527" s="60"/>
      <c r="PDT527" s="61"/>
      <c r="PDU527" s="70"/>
      <c r="PDV527" s="70"/>
      <c r="PDW527" s="60"/>
      <c r="PDX527" s="61"/>
      <c r="PDY527" s="70"/>
      <c r="PDZ527" s="70"/>
      <c r="PEA527" s="60"/>
      <c r="PEB527" s="61"/>
      <c r="PEC527" s="70"/>
      <c r="PED527" s="70"/>
      <c r="PEE527" s="60"/>
      <c r="PEF527" s="61"/>
      <c r="PEG527" s="70"/>
      <c r="PEH527" s="70"/>
      <c r="PEI527" s="60"/>
      <c r="PEJ527" s="61"/>
      <c r="PEK527" s="70"/>
      <c r="PEL527" s="70"/>
      <c r="PEM527" s="60"/>
      <c r="PEN527" s="61"/>
      <c r="PEO527" s="70"/>
      <c r="PEP527" s="70"/>
      <c r="PEQ527" s="60"/>
      <c r="PER527" s="61"/>
      <c r="PES527" s="70"/>
      <c r="PET527" s="70"/>
      <c r="PEU527" s="60"/>
      <c r="PEV527" s="61"/>
      <c r="PEW527" s="70"/>
      <c r="PEX527" s="70"/>
      <c r="PEY527" s="60"/>
      <c r="PEZ527" s="61"/>
      <c r="PFA527" s="70"/>
      <c r="PFB527" s="70"/>
      <c r="PFC527" s="60"/>
      <c r="PFD527" s="61"/>
      <c r="PFE527" s="70"/>
      <c r="PFF527" s="70"/>
      <c r="PFG527" s="60"/>
      <c r="PFH527" s="61"/>
      <c r="PFI527" s="70"/>
      <c r="PFJ527" s="70"/>
      <c r="PFK527" s="60"/>
      <c r="PFL527" s="61"/>
      <c r="PFM527" s="70"/>
      <c r="PFN527" s="70"/>
      <c r="PFO527" s="60"/>
      <c r="PFP527" s="61"/>
      <c r="PFQ527" s="70"/>
      <c r="PFR527" s="70"/>
      <c r="PFS527" s="60"/>
      <c r="PFT527" s="61"/>
      <c r="PFU527" s="70"/>
      <c r="PFV527" s="70"/>
      <c r="PFW527" s="60"/>
      <c r="PFX527" s="61"/>
      <c r="PFY527" s="70"/>
      <c r="PFZ527" s="70"/>
      <c r="PGA527" s="60"/>
      <c r="PGB527" s="61"/>
      <c r="PGC527" s="70"/>
      <c r="PGD527" s="70"/>
      <c r="PGE527" s="60"/>
      <c r="PGF527" s="61"/>
      <c r="PGG527" s="70"/>
      <c r="PGH527" s="70"/>
      <c r="PGI527" s="60"/>
      <c r="PGJ527" s="61"/>
      <c r="PGK527" s="70"/>
      <c r="PGL527" s="70"/>
      <c r="PGM527" s="60"/>
      <c r="PGN527" s="61"/>
      <c r="PGO527" s="70"/>
      <c r="PGP527" s="70"/>
      <c r="PGQ527" s="60"/>
      <c r="PGR527" s="61"/>
      <c r="PGS527" s="70"/>
      <c r="PGT527" s="70"/>
      <c r="PGU527" s="60"/>
      <c r="PGV527" s="61"/>
      <c r="PGW527" s="70"/>
      <c r="PGX527" s="70"/>
      <c r="PGY527" s="60"/>
      <c r="PGZ527" s="61"/>
      <c r="PHA527" s="70"/>
      <c r="PHB527" s="70"/>
      <c r="PHC527" s="60"/>
      <c r="PHD527" s="61"/>
      <c r="PHE527" s="70"/>
      <c r="PHF527" s="70"/>
      <c r="PHG527" s="60"/>
      <c r="PHH527" s="61"/>
      <c r="PHI527" s="70"/>
      <c r="PHJ527" s="70"/>
      <c r="PHK527" s="60"/>
      <c r="PHL527" s="61"/>
      <c r="PHM527" s="70"/>
      <c r="PHN527" s="70"/>
      <c r="PHO527" s="60"/>
      <c r="PHP527" s="61"/>
      <c r="PHQ527" s="70"/>
      <c r="PHR527" s="70"/>
      <c r="PHS527" s="60"/>
      <c r="PHT527" s="61"/>
      <c r="PHU527" s="70"/>
      <c r="PHV527" s="70"/>
      <c r="PHW527" s="60"/>
      <c r="PHX527" s="61"/>
      <c r="PHY527" s="70"/>
      <c r="PHZ527" s="70"/>
      <c r="PIA527" s="60"/>
      <c r="PIB527" s="61"/>
      <c r="PIC527" s="70"/>
      <c r="PID527" s="70"/>
      <c r="PIE527" s="60"/>
      <c r="PIF527" s="61"/>
      <c r="PIG527" s="70"/>
      <c r="PIH527" s="70"/>
      <c r="PII527" s="60"/>
      <c r="PIJ527" s="61"/>
      <c r="PIK527" s="70"/>
      <c r="PIL527" s="70"/>
      <c r="PIM527" s="60"/>
      <c r="PIN527" s="61"/>
      <c r="PIO527" s="70"/>
      <c r="PIP527" s="70"/>
      <c r="PIQ527" s="60"/>
      <c r="PIR527" s="61"/>
      <c r="PIS527" s="70"/>
      <c r="PIT527" s="70"/>
      <c r="PIU527" s="60"/>
      <c r="PIV527" s="61"/>
      <c r="PIW527" s="70"/>
      <c r="PIX527" s="70"/>
      <c r="PIY527" s="60"/>
      <c r="PIZ527" s="61"/>
      <c r="PJA527" s="70"/>
      <c r="PJB527" s="70"/>
      <c r="PJC527" s="60"/>
      <c r="PJD527" s="61"/>
      <c r="PJE527" s="70"/>
      <c r="PJF527" s="70"/>
      <c r="PJG527" s="60"/>
      <c r="PJH527" s="61"/>
      <c r="PJI527" s="70"/>
      <c r="PJJ527" s="70"/>
      <c r="PJK527" s="60"/>
      <c r="PJL527" s="61"/>
      <c r="PJM527" s="70"/>
      <c r="PJN527" s="70"/>
      <c r="PJO527" s="60"/>
      <c r="PJP527" s="61"/>
      <c r="PJQ527" s="70"/>
      <c r="PJR527" s="70"/>
      <c r="PJS527" s="60"/>
      <c r="PJT527" s="61"/>
      <c r="PJU527" s="70"/>
      <c r="PJV527" s="70"/>
      <c r="PJW527" s="60"/>
      <c r="PJX527" s="61"/>
      <c r="PJY527" s="70"/>
      <c r="PJZ527" s="70"/>
      <c r="PKA527" s="60"/>
      <c r="PKB527" s="61"/>
      <c r="PKC527" s="70"/>
      <c r="PKD527" s="70"/>
      <c r="PKE527" s="60"/>
      <c r="PKF527" s="61"/>
      <c r="PKG527" s="70"/>
      <c r="PKH527" s="70"/>
      <c r="PKI527" s="60"/>
      <c r="PKJ527" s="61"/>
      <c r="PKK527" s="70"/>
      <c r="PKL527" s="70"/>
      <c r="PKM527" s="60"/>
      <c r="PKN527" s="61"/>
      <c r="PKO527" s="70"/>
      <c r="PKP527" s="70"/>
      <c r="PKQ527" s="60"/>
      <c r="PKR527" s="61"/>
      <c r="PKS527" s="70"/>
      <c r="PKT527" s="70"/>
      <c r="PKU527" s="60"/>
      <c r="PKV527" s="61"/>
      <c r="PKW527" s="70"/>
      <c r="PKX527" s="70"/>
      <c r="PKY527" s="60"/>
      <c r="PKZ527" s="61"/>
      <c r="PLA527" s="70"/>
      <c r="PLB527" s="70"/>
      <c r="PLC527" s="60"/>
      <c r="PLD527" s="61"/>
      <c r="PLE527" s="70"/>
      <c r="PLF527" s="70"/>
      <c r="PLG527" s="60"/>
      <c r="PLH527" s="61"/>
      <c r="PLI527" s="70"/>
      <c r="PLJ527" s="70"/>
      <c r="PLK527" s="60"/>
      <c r="PLL527" s="61"/>
      <c r="PLM527" s="70"/>
      <c r="PLN527" s="70"/>
      <c r="PLO527" s="60"/>
      <c r="PLP527" s="61"/>
      <c r="PLQ527" s="70"/>
      <c r="PLR527" s="70"/>
      <c r="PLS527" s="60"/>
      <c r="PLT527" s="61"/>
      <c r="PLU527" s="70"/>
      <c r="PLV527" s="70"/>
      <c r="PLW527" s="60"/>
      <c r="PLX527" s="61"/>
      <c r="PLY527" s="70"/>
      <c r="PLZ527" s="70"/>
      <c r="PMA527" s="60"/>
      <c r="PMB527" s="61"/>
      <c r="PMC527" s="70"/>
      <c r="PMD527" s="70"/>
      <c r="PME527" s="60"/>
      <c r="PMF527" s="61"/>
      <c r="PMG527" s="70"/>
      <c r="PMH527" s="70"/>
      <c r="PMI527" s="60"/>
      <c r="PMJ527" s="61"/>
      <c r="PMK527" s="70"/>
      <c r="PML527" s="70"/>
      <c r="PMM527" s="60"/>
      <c r="PMN527" s="61"/>
      <c r="PMO527" s="70"/>
      <c r="PMP527" s="70"/>
      <c r="PMQ527" s="60"/>
      <c r="PMR527" s="61"/>
      <c r="PMS527" s="70"/>
      <c r="PMT527" s="70"/>
      <c r="PMU527" s="60"/>
      <c r="PMV527" s="61"/>
      <c r="PMW527" s="70"/>
      <c r="PMX527" s="70"/>
      <c r="PMY527" s="60"/>
      <c r="PMZ527" s="61"/>
      <c r="PNA527" s="70"/>
      <c r="PNB527" s="70"/>
      <c r="PNC527" s="60"/>
      <c r="PND527" s="61"/>
      <c r="PNE527" s="70"/>
      <c r="PNF527" s="70"/>
      <c r="PNG527" s="60"/>
      <c r="PNH527" s="61"/>
      <c r="PNI527" s="70"/>
      <c r="PNJ527" s="70"/>
      <c r="PNK527" s="60"/>
      <c r="PNL527" s="61"/>
      <c r="PNM527" s="70"/>
      <c r="PNN527" s="70"/>
      <c r="PNO527" s="60"/>
      <c r="PNP527" s="61"/>
      <c r="PNQ527" s="70"/>
      <c r="PNR527" s="70"/>
      <c r="PNS527" s="60"/>
      <c r="PNT527" s="61"/>
      <c r="PNU527" s="70"/>
      <c r="PNV527" s="70"/>
      <c r="PNW527" s="60"/>
      <c r="PNX527" s="61"/>
      <c r="PNY527" s="70"/>
      <c r="PNZ527" s="70"/>
      <c r="POA527" s="60"/>
      <c r="POB527" s="61"/>
      <c r="POC527" s="70"/>
      <c r="POD527" s="70"/>
      <c r="POE527" s="60"/>
      <c r="POF527" s="61"/>
      <c r="POG527" s="70"/>
      <c r="POH527" s="70"/>
      <c r="POI527" s="60"/>
      <c r="POJ527" s="61"/>
      <c r="POK527" s="70"/>
      <c r="POL527" s="70"/>
      <c r="POM527" s="60"/>
      <c r="PON527" s="61"/>
      <c r="POO527" s="70"/>
      <c r="POP527" s="70"/>
      <c r="POQ527" s="60"/>
      <c r="POR527" s="61"/>
      <c r="POS527" s="70"/>
      <c r="POT527" s="70"/>
      <c r="POU527" s="60"/>
      <c r="POV527" s="61"/>
      <c r="POW527" s="70"/>
      <c r="POX527" s="70"/>
      <c r="POY527" s="60"/>
      <c r="POZ527" s="61"/>
      <c r="PPA527" s="70"/>
      <c r="PPB527" s="70"/>
      <c r="PPC527" s="60"/>
      <c r="PPD527" s="61"/>
      <c r="PPE527" s="70"/>
      <c r="PPF527" s="70"/>
      <c r="PPG527" s="60"/>
      <c r="PPH527" s="61"/>
      <c r="PPI527" s="70"/>
      <c r="PPJ527" s="70"/>
      <c r="PPK527" s="60"/>
      <c r="PPL527" s="61"/>
      <c r="PPM527" s="70"/>
      <c r="PPN527" s="70"/>
      <c r="PPO527" s="60"/>
      <c r="PPP527" s="61"/>
      <c r="PPQ527" s="70"/>
      <c r="PPR527" s="70"/>
      <c r="PPS527" s="60"/>
      <c r="PPT527" s="61"/>
      <c r="PPU527" s="70"/>
      <c r="PPV527" s="70"/>
      <c r="PPW527" s="60"/>
      <c r="PPX527" s="61"/>
      <c r="PPY527" s="70"/>
      <c r="PPZ527" s="70"/>
      <c r="PQA527" s="60"/>
      <c r="PQB527" s="61"/>
      <c r="PQC527" s="70"/>
      <c r="PQD527" s="70"/>
      <c r="PQE527" s="60"/>
      <c r="PQF527" s="61"/>
      <c r="PQG527" s="70"/>
      <c r="PQH527" s="70"/>
      <c r="PQI527" s="60"/>
      <c r="PQJ527" s="61"/>
      <c r="PQK527" s="70"/>
      <c r="PQL527" s="70"/>
      <c r="PQM527" s="60"/>
      <c r="PQN527" s="61"/>
      <c r="PQO527" s="70"/>
      <c r="PQP527" s="70"/>
      <c r="PQQ527" s="60"/>
      <c r="PQR527" s="61"/>
      <c r="PQS527" s="70"/>
      <c r="PQT527" s="70"/>
      <c r="PQU527" s="60"/>
      <c r="PQV527" s="61"/>
      <c r="PQW527" s="70"/>
      <c r="PQX527" s="70"/>
      <c r="PQY527" s="60"/>
      <c r="PQZ527" s="61"/>
      <c r="PRA527" s="70"/>
      <c r="PRB527" s="70"/>
      <c r="PRC527" s="60"/>
      <c r="PRD527" s="61"/>
      <c r="PRE527" s="70"/>
      <c r="PRF527" s="70"/>
      <c r="PRG527" s="60"/>
      <c r="PRH527" s="61"/>
      <c r="PRI527" s="70"/>
      <c r="PRJ527" s="70"/>
      <c r="PRK527" s="60"/>
      <c r="PRL527" s="61"/>
      <c r="PRM527" s="70"/>
      <c r="PRN527" s="70"/>
      <c r="PRO527" s="60"/>
      <c r="PRP527" s="61"/>
      <c r="PRQ527" s="70"/>
      <c r="PRR527" s="70"/>
      <c r="PRS527" s="60"/>
      <c r="PRT527" s="61"/>
      <c r="PRU527" s="70"/>
      <c r="PRV527" s="70"/>
      <c r="PRW527" s="60"/>
      <c r="PRX527" s="61"/>
      <c r="PRY527" s="70"/>
      <c r="PRZ527" s="70"/>
      <c r="PSA527" s="60"/>
      <c r="PSB527" s="61"/>
      <c r="PSC527" s="70"/>
      <c r="PSD527" s="70"/>
      <c r="PSE527" s="60"/>
      <c r="PSF527" s="61"/>
      <c r="PSG527" s="70"/>
      <c r="PSH527" s="70"/>
      <c r="PSI527" s="60"/>
      <c r="PSJ527" s="61"/>
      <c r="PSK527" s="70"/>
      <c r="PSL527" s="70"/>
      <c r="PSM527" s="60"/>
      <c r="PSN527" s="61"/>
      <c r="PSO527" s="70"/>
      <c r="PSP527" s="70"/>
      <c r="PSQ527" s="60"/>
      <c r="PSR527" s="61"/>
      <c r="PSS527" s="70"/>
      <c r="PST527" s="70"/>
      <c r="PSU527" s="60"/>
      <c r="PSV527" s="61"/>
      <c r="PSW527" s="70"/>
      <c r="PSX527" s="70"/>
      <c r="PSY527" s="60"/>
      <c r="PSZ527" s="61"/>
      <c r="PTA527" s="70"/>
      <c r="PTB527" s="70"/>
      <c r="PTC527" s="60"/>
      <c r="PTD527" s="61"/>
      <c r="PTE527" s="70"/>
      <c r="PTF527" s="70"/>
      <c r="PTG527" s="60"/>
      <c r="PTH527" s="61"/>
      <c r="PTI527" s="70"/>
      <c r="PTJ527" s="70"/>
      <c r="PTK527" s="60"/>
      <c r="PTL527" s="61"/>
      <c r="PTM527" s="70"/>
      <c r="PTN527" s="70"/>
      <c r="PTO527" s="60"/>
      <c r="PTP527" s="61"/>
      <c r="PTQ527" s="70"/>
      <c r="PTR527" s="70"/>
      <c r="PTS527" s="60"/>
      <c r="PTT527" s="61"/>
      <c r="PTU527" s="70"/>
      <c r="PTV527" s="70"/>
      <c r="PTW527" s="60"/>
      <c r="PTX527" s="61"/>
      <c r="PTY527" s="70"/>
      <c r="PTZ527" s="70"/>
      <c r="PUA527" s="60"/>
      <c r="PUB527" s="61"/>
      <c r="PUC527" s="70"/>
      <c r="PUD527" s="70"/>
      <c r="PUE527" s="60"/>
      <c r="PUF527" s="61"/>
      <c r="PUG527" s="70"/>
      <c r="PUH527" s="70"/>
      <c r="PUI527" s="60"/>
      <c r="PUJ527" s="61"/>
      <c r="PUK527" s="70"/>
      <c r="PUL527" s="70"/>
      <c r="PUM527" s="60"/>
      <c r="PUN527" s="61"/>
      <c r="PUO527" s="70"/>
      <c r="PUP527" s="70"/>
      <c r="PUQ527" s="60"/>
      <c r="PUR527" s="61"/>
      <c r="PUS527" s="70"/>
      <c r="PUT527" s="70"/>
      <c r="PUU527" s="60"/>
      <c r="PUV527" s="61"/>
      <c r="PUW527" s="70"/>
      <c r="PUX527" s="70"/>
      <c r="PUY527" s="60"/>
      <c r="PUZ527" s="61"/>
      <c r="PVA527" s="70"/>
      <c r="PVB527" s="70"/>
      <c r="PVC527" s="60"/>
      <c r="PVD527" s="61"/>
      <c r="PVE527" s="70"/>
      <c r="PVF527" s="70"/>
      <c r="PVG527" s="60"/>
      <c r="PVH527" s="61"/>
      <c r="PVI527" s="70"/>
      <c r="PVJ527" s="70"/>
      <c r="PVK527" s="60"/>
      <c r="PVL527" s="61"/>
      <c r="PVM527" s="70"/>
      <c r="PVN527" s="70"/>
      <c r="PVO527" s="60"/>
      <c r="PVP527" s="61"/>
      <c r="PVQ527" s="70"/>
      <c r="PVR527" s="70"/>
      <c r="PVS527" s="60"/>
      <c r="PVT527" s="61"/>
      <c r="PVU527" s="70"/>
      <c r="PVV527" s="70"/>
      <c r="PVW527" s="60"/>
      <c r="PVX527" s="61"/>
      <c r="PVY527" s="70"/>
      <c r="PVZ527" s="70"/>
      <c r="PWA527" s="60"/>
      <c r="PWB527" s="61"/>
      <c r="PWC527" s="70"/>
      <c r="PWD527" s="70"/>
      <c r="PWE527" s="60"/>
      <c r="PWF527" s="61"/>
      <c r="PWG527" s="70"/>
      <c r="PWH527" s="70"/>
      <c r="PWI527" s="60"/>
      <c r="PWJ527" s="61"/>
      <c r="PWK527" s="70"/>
      <c r="PWL527" s="70"/>
      <c r="PWM527" s="60"/>
      <c r="PWN527" s="61"/>
      <c r="PWO527" s="70"/>
      <c r="PWP527" s="70"/>
      <c r="PWQ527" s="60"/>
      <c r="PWR527" s="61"/>
      <c r="PWS527" s="70"/>
      <c r="PWT527" s="70"/>
      <c r="PWU527" s="60"/>
      <c r="PWV527" s="61"/>
      <c r="PWW527" s="70"/>
      <c r="PWX527" s="70"/>
      <c r="PWY527" s="60"/>
      <c r="PWZ527" s="61"/>
      <c r="PXA527" s="70"/>
      <c r="PXB527" s="70"/>
      <c r="PXC527" s="60"/>
      <c r="PXD527" s="61"/>
      <c r="PXE527" s="70"/>
      <c r="PXF527" s="70"/>
      <c r="PXG527" s="60"/>
      <c r="PXH527" s="61"/>
      <c r="PXI527" s="70"/>
      <c r="PXJ527" s="70"/>
      <c r="PXK527" s="60"/>
      <c r="PXL527" s="61"/>
      <c r="PXM527" s="70"/>
      <c r="PXN527" s="70"/>
      <c r="PXO527" s="60"/>
      <c r="PXP527" s="61"/>
      <c r="PXQ527" s="70"/>
      <c r="PXR527" s="70"/>
      <c r="PXS527" s="60"/>
      <c r="PXT527" s="61"/>
      <c r="PXU527" s="70"/>
      <c r="PXV527" s="70"/>
      <c r="PXW527" s="60"/>
      <c r="PXX527" s="61"/>
      <c r="PXY527" s="70"/>
      <c r="PXZ527" s="70"/>
      <c r="PYA527" s="60"/>
      <c r="PYB527" s="61"/>
      <c r="PYC527" s="70"/>
      <c r="PYD527" s="70"/>
      <c r="PYE527" s="60"/>
      <c r="PYF527" s="61"/>
      <c r="PYG527" s="70"/>
      <c r="PYH527" s="70"/>
      <c r="PYI527" s="60"/>
      <c r="PYJ527" s="61"/>
      <c r="PYK527" s="70"/>
      <c r="PYL527" s="70"/>
      <c r="PYM527" s="60"/>
      <c r="PYN527" s="61"/>
      <c r="PYO527" s="70"/>
      <c r="PYP527" s="70"/>
      <c r="PYQ527" s="60"/>
      <c r="PYR527" s="61"/>
      <c r="PYS527" s="70"/>
      <c r="PYT527" s="70"/>
      <c r="PYU527" s="60"/>
      <c r="PYV527" s="61"/>
      <c r="PYW527" s="70"/>
      <c r="PYX527" s="70"/>
      <c r="PYY527" s="60"/>
      <c r="PYZ527" s="61"/>
      <c r="PZA527" s="70"/>
      <c r="PZB527" s="70"/>
      <c r="PZC527" s="60"/>
      <c r="PZD527" s="61"/>
      <c r="PZE527" s="70"/>
      <c r="PZF527" s="70"/>
      <c r="PZG527" s="60"/>
      <c r="PZH527" s="61"/>
      <c r="PZI527" s="70"/>
      <c r="PZJ527" s="70"/>
      <c r="PZK527" s="60"/>
      <c r="PZL527" s="61"/>
      <c r="PZM527" s="70"/>
      <c r="PZN527" s="70"/>
      <c r="PZO527" s="60"/>
      <c r="PZP527" s="61"/>
      <c r="PZQ527" s="70"/>
      <c r="PZR527" s="70"/>
      <c r="PZS527" s="60"/>
      <c r="PZT527" s="61"/>
      <c r="PZU527" s="70"/>
      <c r="PZV527" s="70"/>
      <c r="PZW527" s="60"/>
      <c r="PZX527" s="61"/>
      <c r="PZY527" s="70"/>
      <c r="PZZ527" s="70"/>
      <c r="QAA527" s="60"/>
      <c r="QAB527" s="61"/>
      <c r="QAC527" s="70"/>
      <c r="QAD527" s="70"/>
      <c r="QAE527" s="60"/>
      <c r="QAF527" s="61"/>
      <c r="QAG527" s="70"/>
      <c r="QAH527" s="70"/>
      <c r="QAI527" s="60"/>
      <c r="QAJ527" s="61"/>
      <c r="QAK527" s="70"/>
      <c r="QAL527" s="70"/>
      <c r="QAM527" s="60"/>
      <c r="QAN527" s="61"/>
      <c r="QAO527" s="70"/>
      <c r="QAP527" s="70"/>
      <c r="QAQ527" s="60"/>
      <c r="QAR527" s="61"/>
      <c r="QAS527" s="70"/>
      <c r="QAT527" s="70"/>
      <c r="QAU527" s="60"/>
      <c r="QAV527" s="61"/>
      <c r="QAW527" s="70"/>
      <c r="QAX527" s="70"/>
      <c r="QAY527" s="60"/>
      <c r="QAZ527" s="61"/>
      <c r="QBA527" s="70"/>
      <c r="QBB527" s="70"/>
      <c r="QBC527" s="60"/>
      <c r="QBD527" s="61"/>
      <c r="QBE527" s="70"/>
      <c r="QBF527" s="70"/>
      <c r="QBG527" s="60"/>
      <c r="QBH527" s="61"/>
      <c r="QBI527" s="70"/>
      <c r="QBJ527" s="70"/>
      <c r="QBK527" s="60"/>
      <c r="QBL527" s="61"/>
      <c r="QBM527" s="70"/>
      <c r="QBN527" s="70"/>
      <c r="QBO527" s="60"/>
      <c r="QBP527" s="61"/>
      <c r="QBQ527" s="70"/>
      <c r="QBR527" s="70"/>
      <c r="QBS527" s="60"/>
      <c r="QBT527" s="61"/>
      <c r="QBU527" s="70"/>
      <c r="QBV527" s="70"/>
      <c r="QBW527" s="60"/>
      <c r="QBX527" s="61"/>
      <c r="QBY527" s="70"/>
      <c r="QBZ527" s="70"/>
      <c r="QCA527" s="60"/>
      <c r="QCB527" s="61"/>
      <c r="QCC527" s="70"/>
      <c r="QCD527" s="70"/>
      <c r="QCE527" s="60"/>
      <c r="QCF527" s="61"/>
      <c r="QCG527" s="70"/>
      <c r="QCH527" s="70"/>
      <c r="QCI527" s="60"/>
      <c r="QCJ527" s="61"/>
      <c r="QCK527" s="70"/>
      <c r="QCL527" s="70"/>
      <c r="QCM527" s="60"/>
      <c r="QCN527" s="61"/>
      <c r="QCO527" s="70"/>
      <c r="QCP527" s="70"/>
      <c r="QCQ527" s="60"/>
      <c r="QCR527" s="61"/>
      <c r="QCS527" s="70"/>
      <c r="QCT527" s="70"/>
      <c r="QCU527" s="60"/>
      <c r="QCV527" s="61"/>
      <c r="QCW527" s="70"/>
      <c r="QCX527" s="70"/>
      <c r="QCY527" s="60"/>
      <c r="QCZ527" s="61"/>
      <c r="QDA527" s="70"/>
      <c r="QDB527" s="70"/>
      <c r="QDC527" s="60"/>
      <c r="QDD527" s="61"/>
      <c r="QDE527" s="70"/>
      <c r="QDF527" s="70"/>
      <c r="QDG527" s="60"/>
      <c r="QDH527" s="61"/>
      <c r="QDI527" s="70"/>
      <c r="QDJ527" s="70"/>
      <c r="QDK527" s="60"/>
      <c r="QDL527" s="61"/>
      <c r="QDM527" s="70"/>
      <c r="QDN527" s="70"/>
      <c r="QDO527" s="60"/>
      <c r="QDP527" s="61"/>
      <c r="QDQ527" s="70"/>
      <c r="QDR527" s="70"/>
      <c r="QDS527" s="60"/>
      <c r="QDT527" s="61"/>
      <c r="QDU527" s="70"/>
      <c r="QDV527" s="70"/>
      <c r="QDW527" s="60"/>
      <c r="QDX527" s="61"/>
      <c r="QDY527" s="70"/>
      <c r="QDZ527" s="70"/>
      <c r="QEA527" s="60"/>
      <c r="QEB527" s="61"/>
      <c r="QEC527" s="70"/>
      <c r="QED527" s="70"/>
      <c r="QEE527" s="60"/>
      <c r="QEF527" s="61"/>
      <c r="QEG527" s="70"/>
      <c r="QEH527" s="70"/>
      <c r="QEI527" s="60"/>
      <c r="QEJ527" s="61"/>
      <c r="QEK527" s="70"/>
      <c r="QEL527" s="70"/>
      <c r="QEM527" s="60"/>
      <c r="QEN527" s="61"/>
      <c r="QEO527" s="70"/>
      <c r="QEP527" s="70"/>
      <c r="QEQ527" s="60"/>
      <c r="QER527" s="61"/>
      <c r="QES527" s="70"/>
      <c r="QET527" s="70"/>
      <c r="QEU527" s="60"/>
      <c r="QEV527" s="61"/>
      <c r="QEW527" s="70"/>
      <c r="QEX527" s="70"/>
      <c r="QEY527" s="60"/>
      <c r="QEZ527" s="61"/>
      <c r="QFA527" s="70"/>
      <c r="QFB527" s="70"/>
      <c r="QFC527" s="60"/>
      <c r="QFD527" s="61"/>
      <c r="QFE527" s="70"/>
      <c r="QFF527" s="70"/>
      <c r="QFG527" s="60"/>
      <c r="QFH527" s="61"/>
      <c r="QFI527" s="70"/>
      <c r="QFJ527" s="70"/>
      <c r="QFK527" s="60"/>
      <c r="QFL527" s="61"/>
      <c r="QFM527" s="70"/>
      <c r="QFN527" s="70"/>
      <c r="QFO527" s="60"/>
      <c r="QFP527" s="61"/>
      <c r="QFQ527" s="70"/>
      <c r="QFR527" s="70"/>
      <c r="QFS527" s="60"/>
      <c r="QFT527" s="61"/>
      <c r="QFU527" s="70"/>
      <c r="QFV527" s="70"/>
      <c r="QFW527" s="60"/>
      <c r="QFX527" s="61"/>
      <c r="QFY527" s="70"/>
      <c r="QFZ527" s="70"/>
      <c r="QGA527" s="60"/>
      <c r="QGB527" s="61"/>
      <c r="QGC527" s="70"/>
      <c r="QGD527" s="70"/>
      <c r="QGE527" s="60"/>
      <c r="QGF527" s="61"/>
      <c r="QGG527" s="70"/>
      <c r="QGH527" s="70"/>
      <c r="QGI527" s="60"/>
      <c r="QGJ527" s="61"/>
      <c r="QGK527" s="70"/>
      <c r="QGL527" s="70"/>
      <c r="QGM527" s="60"/>
      <c r="QGN527" s="61"/>
      <c r="QGO527" s="70"/>
      <c r="QGP527" s="70"/>
      <c r="QGQ527" s="60"/>
      <c r="QGR527" s="61"/>
      <c r="QGS527" s="70"/>
      <c r="QGT527" s="70"/>
      <c r="QGU527" s="60"/>
      <c r="QGV527" s="61"/>
      <c r="QGW527" s="70"/>
      <c r="QGX527" s="70"/>
      <c r="QGY527" s="60"/>
      <c r="QGZ527" s="61"/>
      <c r="QHA527" s="70"/>
      <c r="QHB527" s="70"/>
      <c r="QHC527" s="60"/>
      <c r="QHD527" s="61"/>
      <c r="QHE527" s="70"/>
      <c r="QHF527" s="70"/>
      <c r="QHG527" s="60"/>
      <c r="QHH527" s="61"/>
      <c r="QHI527" s="70"/>
      <c r="QHJ527" s="70"/>
      <c r="QHK527" s="60"/>
      <c r="QHL527" s="61"/>
      <c r="QHM527" s="70"/>
      <c r="QHN527" s="70"/>
      <c r="QHO527" s="60"/>
      <c r="QHP527" s="61"/>
      <c r="QHQ527" s="70"/>
      <c r="QHR527" s="70"/>
      <c r="QHS527" s="60"/>
      <c r="QHT527" s="61"/>
      <c r="QHU527" s="70"/>
      <c r="QHV527" s="70"/>
      <c r="QHW527" s="60"/>
      <c r="QHX527" s="61"/>
      <c r="QHY527" s="70"/>
      <c r="QHZ527" s="70"/>
      <c r="QIA527" s="60"/>
      <c r="QIB527" s="61"/>
      <c r="QIC527" s="70"/>
      <c r="QID527" s="70"/>
      <c r="QIE527" s="60"/>
      <c r="QIF527" s="61"/>
      <c r="QIG527" s="70"/>
      <c r="QIH527" s="70"/>
      <c r="QII527" s="60"/>
      <c r="QIJ527" s="61"/>
      <c r="QIK527" s="70"/>
      <c r="QIL527" s="70"/>
      <c r="QIM527" s="60"/>
      <c r="QIN527" s="61"/>
      <c r="QIO527" s="70"/>
      <c r="QIP527" s="70"/>
      <c r="QIQ527" s="60"/>
      <c r="QIR527" s="61"/>
      <c r="QIS527" s="70"/>
      <c r="QIT527" s="70"/>
      <c r="QIU527" s="60"/>
      <c r="QIV527" s="61"/>
      <c r="QIW527" s="70"/>
      <c r="QIX527" s="70"/>
      <c r="QIY527" s="60"/>
      <c r="QIZ527" s="61"/>
      <c r="QJA527" s="70"/>
      <c r="QJB527" s="70"/>
      <c r="QJC527" s="60"/>
      <c r="QJD527" s="61"/>
      <c r="QJE527" s="70"/>
      <c r="QJF527" s="70"/>
      <c r="QJG527" s="60"/>
      <c r="QJH527" s="61"/>
      <c r="QJI527" s="70"/>
      <c r="QJJ527" s="70"/>
      <c r="QJK527" s="60"/>
      <c r="QJL527" s="61"/>
      <c r="QJM527" s="70"/>
      <c r="QJN527" s="70"/>
      <c r="QJO527" s="60"/>
      <c r="QJP527" s="61"/>
      <c r="QJQ527" s="70"/>
      <c r="QJR527" s="70"/>
      <c r="QJS527" s="60"/>
      <c r="QJT527" s="61"/>
      <c r="QJU527" s="70"/>
      <c r="QJV527" s="70"/>
      <c r="QJW527" s="60"/>
      <c r="QJX527" s="61"/>
      <c r="QJY527" s="70"/>
      <c r="QJZ527" s="70"/>
      <c r="QKA527" s="60"/>
      <c r="QKB527" s="61"/>
      <c r="QKC527" s="70"/>
      <c r="QKD527" s="70"/>
      <c r="QKE527" s="60"/>
      <c r="QKF527" s="61"/>
      <c r="QKG527" s="70"/>
      <c r="QKH527" s="70"/>
      <c r="QKI527" s="60"/>
      <c r="QKJ527" s="61"/>
      <c r="QKK527" s="70"/>
      <c r="QKL527" s="70"/>
      <c r="QKM527" s="60"/>
      <c r="QKN527" s="61"/>
      <c r="QKO527" s="70"/>
      <c r="QKP527" s="70"/>
      <c r="QKQ527" s="60"/>
      <c r="QKR527" s="61"/>
      <c r="QKS527" s="70"/>
      <c r="QKT527" s="70"/>
      <c r="QKU527" s="60"/>
      <c r="QKV527" s="61"/>
      <c r="QKW527" s="70"/>
      <c r="QKX527" s="70"/>
      <c r="QKY527" s="60"/>
      <c r="QKZ527" s="61"/>
      <c r="QLA527" s="70"/>
      <c r="QLB527" s="70"/>
      <c r="QLC527" s="60"/>
      <c r="QLD527" s="61"/>
      <c r="QLE527" s="70"/>
      <c r="QLF527" s="70"/>
      <c r="QLG527" s="60"/>
      <c r="QLH527" s="61"/>
      <c r="QLI527" s="70"/>
      <c r="QLJ527" s="70"/>
      <c r="QLK527" s="60"/>
      <c r="QLL527" s="61"/>
      <c r="QLM527" s="70"/>
      <c r="QLN527" s="70"/>
      <c r="QLO527" s="60"/>
      <c r="QLP527" s="61"/>
      <c r="QLQ527" s="70"/>
      <c r="QLR527" s="70"/>
      <c r="QLS527" s="60"/>
      <c r="QLT527" s="61"/>
      <c r="QLU527" s="70"/>
      <c r="QLV527" s="70"/>
      <c r="QLW527" s="60"/>
      <c r="QLX527" s="61"/>
      <c r="QLY527" s="70"/>
      <c r="QLZ527" s="70"/>
      <c r="QMA527" s="60"/>
      <c r="QMB527" s="61"/>
      <c r="QMC527" s="70"/>
      <c r="QMD527" s="70"/>
      <c r="QME527" s="60"/>
      <c r="QMF527" s="61"/>
      <c r="QMG527" s="70"/>
      <c r="QMH527" s="70"/>
      <c r="QMI527" s="60"/>
      <c r="QMJ527" s="61"/>
      <c r="QMK527" s="70"/>
      <c r="QML527" s="70"/>
      <c r="QMM527" s="60"/>
      <c r="QMN527" s="61"/>
      <c r="QMO527" s="70"/>
      <c r="QMP527" s="70"/>
      <c r="QMQ527" s="60"/>
      <c r="QMR527" s="61"/>
      <c r="QMS527" s="70"/>
      <c r="QMT527" s="70"/>
      <c r="QMU527" s="60"/>
      <c r="QMV527" s="61"/>
      <c r="QMW527" s="70"/>
      <c r="QMX527" s="70"/>
      <c r="QMY527" s="60"/>
      <c r="QMZ527" s="61"/>
      <c r="QNA527" s="70"/>
      <c r="QNB527" s="70"/>
      <c r="QNC527" s="60"/>
      <c r="QND527" s="61"/>
      <c r="QNE527" s="70"/>
      <c r="QNF527" s="70"/>
      <c r="QNG527" s="60"/>
      <c r="QNH527" s="61"/>
      <c r="QNI527" s="70"/>
      <c r="QNJ527" s="70"/>
      <c r="QNK527" s="60"/>
      <c r="QNL527" s="61"/>
      <c r="QNM527" s="70"/>
      <c r="QNN527" s="70"/>
      <c r="QNO527" s="60"/>
      <c r="QNP527" s="61"/>
      <c r="QNQ527" s="70"/>
      <c r="QNR527" s="70"/>
      <c r="QNS527" s="60"/>
      <c r="QNT527" s="61"/>
      <c r="QNU527" s="70"/>
      <c r="QNV527" s="70"/>
      <c r="QNW527" s="60"/>
      <c r="QNX527" s="61"/>
      <c r="QNY527" s="70"/>
      <c r="QNZ527" s="70"/>
      <c r="QOA527" s="60"/>
      <c r="QOB527" s="61"/>
      <c r="QOC527" s="70"/>
      <c r="QOD527" s="70"/>
      <c r="QOE527" s="60"/>
      <c r="QOF527" s="61"/>
      <c r="QOG527" s="70"/>
      <c r="QOH527" s="70"/>
      <c r="QOI527" s="60"/>
      <c r="QOJ527" s="61"/>
      <c r="QOK527" s="70"/>
      <c r="QOL527" s="70"/>
      <c r="QOM527" s="60"/>
      <c r="QON527" s="61"/>
      <c r="QOO527" s="70"/>
      <c r="QOP527" s="70"/>
      <c r="QOQ527" s="60"/>
      <c r="QOR527" s="61"/>
      <c r="QOS527" s="70"/>
      <c r="QOT527" s="70"/>
      <c r="QOU527" s="60"/>
      <c r="QOV527" s="61"/>
      <c r="QOW527" s="70"/>
      <c r="QOX527" s="70"/>
      <c r="QOY527" s="60"/>
      <c r="QOZ527" s="61"/>
      <c r="QPA527" s="70"/>
      <c r="QPB527" s="70"/>
      <c r="QPC527" s="60"/>
      <c r="QPD527" s="61"/>
      <c r="QPE527" s="70"/>
      <c r="QPF527" s="70"/>
      <c r="QPG527" s="60"/>
      <c r="QPH527" s="61"/>
      <c r="QPI527" s="70"/>
      <c r="QPJ527" s="70"/>
      <c r="QPK527" s="60"/>
      <c r="QPL527" s="61"/>
      <c r="QPM527" s="70"/>
      <c r="QPN527" s="70"/>
      <c r="QPO527" s="60"/>
      <c r="QPP527" s="61"/>
      <c r="QPQ527" s="70"/>
      <c r="QPR527" s="70"/>
      <c r="QPS527" s="60"/>
      <c r="QPT527" s="61"/>
      <c r="QPU527" s="70"/>
      <c r="QPV527" s="70"/>
      <c r="QPW527" s="60"/>
      <c r="QPX527" s="61"/>
      <c r="QPY527" s="70"/>
      <c r="QPZ527" s="70"/>
      <c r="QQA527" s="60"/>
      <c r="QQB527" s="61"/>
      <c r="QQC527" s="70"/>
      <c r="QQD527" s="70"/>
      <c r="QQE527" s="60"/>
      <c r="QQF527" s="61"/>
      <c r="QQG527" s="70"/>
      <c r="QQH527" s="70"/>
      <c r="QQI527" s="60"/>
      <c r="QQJ527" s="61"/>
      <c r="QQK527" s="70"/>
      <c r="QQL527" s="70"/>
      <c r="QQM527" s="60"/>
      <c r="QQN527" s="61"/>
      <c r="QQO527" s="70"/>
      <c r="QQP527" s="70"/>
      <c r="QQQ527" s="60"/>
      <c r="QQR527" s="61"/>
      <c r="QQS527" s="70"/>
      <c r="QQT527" s="70"/>
      <c r="QQU527" s="60"/>
      <c r="QQV527" s="61"/>
      <c r="QQW527" s="70"/>
      <c r="QQX527" s="70"/>
      <c r="QQY527" s="60"/>
      <c r="QQZ527" s="61"/>
      <c r="QRA527" s="70"/>
      <c r="QRB527" s="70"/>
      <c r="QRC527" s="60"/>
      <c r="QRD527" s="61"/>
      <c r="QRE527" s="70"/>
      <c r="QRF527" s="70"/>
      <c r="QRG527" s="60"/>
      <c r="QRH527" s="61"/>
      <c r="QRI527" s="70"/>
      <c r="QRJ527" s="70"/>
      <c r="QRK527" s="60"/>
      <c r="QRL527" s="61"/>
      <c r="QRM527" s="70"/>
      <c r="QRN527" s="70"/>
      <c r="QRO527" s="60"/>
      <c r="QRP527" s="61"/>
      <c r="QRQ527" s="70"/>
      <c r="QRR527" s="70"/>
      <c r="QRS527" s="60"/>
      <c r="QRT527" s="61"/>
      <c r="QRU527" s="70"/>
      <c r="QRV527" s="70"/>
      <c r="QRW527" s="60"/>
      <c r="QRX527" s="61"/>
      <c r="QRY527" s="70"/>
      <c r="QRZ527" s="70"/>
      <c r="QSA527" s="60"/>
      <c r="QSB527" s="61"/>
      <c r="QSC527" s="70"/>
      <c r="QSD527" s="70"/>
      <c r="QSE527" s="60"/>
      <c r="QSF527" s="61"/>
      <c r="QSG527" s="70"/>
      <c r="QSH527" s="70"/>
      <c r="QSI527" s="60"/>
      <c r="QSJ527" s="61"/>
      <c r="QSK527" s="70"/>
      <c r="QSL527" s="70"/>
      <c r="QSM527" s="60"/>
      <c r="QSN527" s="61"/>
      <c r="QSO527" s="70"/>
      <c r="QSP527" s="70"/>
      <c r="QSQ527" s="60"/>
      <c r="QSR527" s="61"/>
      <c r="QSS527" s="70"/>
      <c r="QST527" s="70"/>
      <c r="QSU527" s="60"/>
      <c r="QSV527" s="61"/>
      <c r="QSW527" s="70"/>
      <c r="QSX527" s="70"/>
      <c r="QSY527" s="60"/>
      <c r="QSZ527" s="61"/>
      <c r="QTA527" s="70"/>
      <c r="QTB527" s="70"/>
      <c r="QTC527" s="60"/>
      <c r="QTD527" s="61"/>
      <c r="QTE527" s="70"/>
      <c r="QTF527" s="70"/>
      <c r="QTG527" s="60"/>
      <c r="QTH527" s="61"/>
      <c r="QTI527" s="70"/>
      <c r="QTJ527" s="70"/>
      <c r="QTK527" s="60"/>
      <c r="QTL527" s="61"/>
      <c r="QTM527" s="70"/>
      <c r="QTN527" s="70"/>
      <c r="QTO527" s="60"/>
      <c r="QTP527" s="61"/>
      <c r="QTQ527" s="70"/>
      <c r="QTR527" s="70"/>
      <c r="QTS527" s="60"/>
      <c r="QTT527" s="61"/>
      <c r="QTU527" s="70"/>
      <c r="QTV527" s="70"/>
      <c r="QTW527" s="60"/>
      <c r="QTX527" s="61"/>
      <c r="QTY527" s="70"/>
      <c r="QTZ527" s="70"/>
      <c r="QUA527" s="60"/>
      <c r="QUB527" s="61"/>
      <c r="QUC527" s="70"/>
      <c r="QUD527" s="70"/>
      <c r="QUE527" s="60"/>
      <c r="QUF527" s="61"/>
      <c r="QUG527" s="70"/>
      <c r="QUH527" s="70"/>
      <c r="QUI527" s="60"/>
      <c r="QUJ527" s="61"/>
      <c r="QUK527" s="70"/>
      <c r="QUL527" s="70"/>
      <c r="QUM527" s="60"/>
      <c r="QUN527" s="61"/>
      <c r="QUO527" s="70"/>
      <c r="QUP527" s="70"/>
      <c r="QUQ527" s="60"/>
      <c r="QUR527" s="61"/>
      <c r="QUS527" s="70"/>
      <c r="QUT527" s="70"/>
      <c r="QUU527" s="60"/>
      <c r="QUV527" s="61"/>
      <c r="QUW527" s="70"/>
      <c r="QUX527" s="70"/>
      <c r="QUY527" s="60"/>
      <c r="QUZ527" s="61"/>
      <c r="QVA527" s="70"/>
      <c r="QVB527" s="70"/>
      <c r="QVC527" s="60"/>
      <c r="QVD527" s="61"/>
      <c r="QVE527" s="70"/>
      <c r="QVF527" s="70"/>
      <c r="QVG527" s="60"/>
      <c r="QVH527" s="61"/>
      <c r="QVI527" s="70"/>
      <c r="QVJ527" s="70"/>
      <c r="QVK527" s="60"/>
      <c r="QVL527" s="61"/>
      <c r="QVM527" s="70"/>
      <c r="QVN527" s="70"/>
      <c r="QVO527" s="60"/>
      <c r="QVP527" s="61"/>
      <c r="QVQ527" s="70"/>
      <c r="QVR527" s="70"/>
      <c r="QVS527" s="60"/>
      <c r="QVT527" s="61"/>
      <c r="QVU527" s="70"/>
      <c r="QVV527" s="70"/>
      <c r="QVW527" s="60"/>
      <c r="QVX527" s="61"/>
      <c r="QVY527" s="70"/>
      <c r="QVZ527" s="70"/>
      <c r="QWA527" s="60"/>
      <c r="QWB527" s="61"/>
      <c r="QWC527" s="70"/>
      <c r="QWD527" s="70"/>
      <c r="QWE527" s="60"/>
      <c r="QWF527" s="61"/>
      <c r="QWG527" s="70"/>
      <c r="QWH527" s="70"/>
      <c r="QWI527" s="60"/>
      <c r="QWJ527" s="61"/>
      <c r="QWK527" s="70"/>
      <c r="QWL527" s="70"/>
      <c r="QWM527" s="60"/>
      <c r="QWN527" s="61"/>
      <c r="QWO527" s="70"/>
      <c r="QWP527" s="70"/>
      <c r="QWQ527" s="60"/>
      <c r="QWR527" s="61"/>
      <c r="QWS527" s="70"/>
      <c r="QWT527" s="70"/>
      <c r="QWU527" s="60"/>
      <c r="QWV527" s="61"/>
      <c r="QWW527" s="70"/>
      <c r="QWX527" s="70"/>
      <c r="QWY527" s="60"/>
      <c r="QWZ527" s="61"/>
      <c r="QXA527" s="70"/>
      <c r="QXB527" s="70"/>
      <c r="QXC527" s="60"/>
      <c r="QXD527" s="61"/>
      <c r="QXE527" s="70"/>
      <c r="QXF527" s="70"/>
      <c r="QXG527" s="60"/>
      <c r="QXH527" s="61"/>
      <c r="QXI527" s="70"/>
      <c r="QXJ527" s="70"/>
      <c r="QXK527" s="60"/>
      <c r="QXL527" s="61"/>
      <c r="QXM527" s="70"/>
      <c r="QXN527" s="70"/>
      <c r="QXO527" s="60"/>
      <c r="QXP527" s="61"/>
      <c r="QXQ527" s="70"/>
      <c r="QXR527" s="70"/>
      <c r="QXS527" s="60"/>
      <c r="QXT527" s="61"/>
      <c r="QXU527" s="70"/>
      <c r="QXV527" s="70"/>
      <c r="QXW527" s="60"/>
      <c r="QXX527" s="61"/>
      <c r="QXY527" s="70"/>
      <c r="QXZ527" s="70"/>
      <c r="QYA527" s="60"/>
      <c r="QYB527" s="61"/>
      <c r="QYC527" s="70"/>
      <c r="QYD527" s="70"/>
      <c r="QYE527" s="60"/>
      <c r="QYF527" s="61"/>
      <c r="QYG527" s="70"/>
      <c r="QYH527" s="70"/>
      <c r="QYI527" s="60"/>
      <c r="QYJ527" s="61"/>
      <c r="QYK527" s="70"/>
      <c r="QYL527" s="70"/>
      <c r="QYM527" s="60"/>
      <c r="QYN527" s="61"/>
      <c r="QYO527" s="70"/>
      <c r="QYP527" s="70"/>
      <c r="QYQ527" s="60"/>
      <c r="QYR527" s="61"/>
      <c r="QYS527" s="70"/>
      <c r="QYT527" s="70"/>
      <c r="QYU527" s="60"/>
      <c r="QYV527" s="61"/>
      <c r="QYW527" s="70"/>
      <c r="QYX527" s="70"/>
      <c r="QYY527" s="60"/>
      <c r="QYZ527" s="61"/>
      <c r="QZA527" s="70"/>
      <c r="QZB527" s="70"/>
      <c r="QZC527" s="60"/>
      <c r="QZD527" s="61"/>
      <c r="QZE527" s="70"/>
      <c r="QZF527" s="70"/>
      <c r="QZG527" s="60"/>
      <c r="QZH527" s="61"/>
      <c r="QZI527" s="70"/>
      <c r="QZJ527" s="70"/>
      <c r="QZK527" s="60"/>
      <c r="QZL527" s="61"/>
      <c r="QZM527" s="70"/>
      <c r="QZN527" s="70"/>
      <c r="QZO527" s="60"/>
      <c r="QZP527" s="61"/>
      <c r="QZQ527" s="70"/>
      <c r="QZR527" s="70"/>
      <c r="QZS527" s="60"/>
      <c r="QZT527" s="61"/>
      <c r="QZU527" s="70"/>
      <c r="QZV527" s="70"/>
      <c r="QZW527" s="60"/>
      <c r="QZX527" s="61"/>
      <c r="QZY527" s="70"/>
      <c r="QZZ527" s="70"/>
      <c r="RAA527" s="60"/>
      <c r="RAB527" s="61"/>
      <c r="RAC527" s="70"/>
      <c r="RAD527" s="70"/>
      <c r="RAE527" s="60"/>
      <c r="RAF527" s="61"/>
      <c r="RAG527" s="70"/>
      <c r="RAH527" s="70"/>
      <c r="RAI527" s="60"/>
      <c r="RAJ527" s="61"/>
      <c r="RAK527" s="70"/>
      <c r="RAL527" s="70"/>
      <c r="RAM527" s="60"/>
      <c r="RAN527" s="61"/>
      <c r="RAO527" s="70"/>
      <c r="RAP527" s="70"/>
      <c r="RAQ527" s="60"/>
      <c r="RAR527" s="61"/>
      <c r="RAS527" s="70"/>
      <c r="RAT527" s="70"/>
      <c r="RAU527" s="60"/>
      <c r="RAV527" s="61"/>
      <c r="RAW527" s="70"/>
      <c r="RAX527" s="70"/>
      <c r="RAY527" s="60"/>
      <c r="RAZ527" s="61"/>
      <c r="RBA527" s="70"/>
      <c r="RBB527" s="70"/>
      <c r="RBC527" s="60"/>
      <c r="RBD527" s="61"/>
      <c r="RBE527" s="70"/>
      <c r="RBF527" s="70"/>
      <c r="RBG527" s="60"/>
      <c r="RBH527" s="61"/>
      <c r="RBI527" s="70"/>
      <c r="RBJ527" s="70"/>
      <c r="RBK527" s="60"/>
      <c r="RBL527" s="61"/>
      <c r="RBM527" s="70"/>
      <c r="RBN527" s="70"/>
      <c r="RBO527" s="60"/>
      <c r="RBP527" s="61"/>
      <c r="RBQ527" s="70"/>
      <c r="RBR527" s="70"/>
      <c r="RBS527" s="60"/>
      <c r="RBT527" s="61"/>
      <c r="RBU527" s="70"/>
      <c r="RBV527" s="70"/>
      <c r="RBW527" s="60"/>
      <c r="RBX527" s="61"/>
      <c r="RBY527" s="70"/>
      <c r="RBZ527" s="70"/>
      <c r="RCA527" s="60"/>
      <c r="RCB527" s="61"/>
      <c r="RCC527" s="70"/>
      <c r="RCD527" s="70"/>
      <c r="RCE527" s="60"/>
      <c r="RCF527" s="61"/>
      <c r="RCG527" s="70"/>
      <c r="RCH527" s="70"/>
      <c r="RCI527" s="60"/>
      <c r="RCJ527" s="61"/>
      <c r="RCK527" s="70"/>
      <c r="RCL527" s="70"/>
      <c r="RCM527" s="60"/>
      <c r="RCN527" s="61"/>
      <c r="RCO527" s="70"/>
      <c r="RCP527" s="70"/>
      <c r="RCQ527" s="60"/>
      <c r="RCR527" s="61"/>
      <c r="RCS527" s="70"/>
      <c r="RCT527" s="70"/>
      <c r="RCU527" s="60"/>
      <c r="RCV527" s="61"/>
      <c r="RCW527" s="70"/>
      <c r="RCX527" s="70"/>
      <c r="RCY527" s="60"/>
      <c r="RCZ527" s="61"/>
      <c r="RDA527" s="70"/>
      <c r="RDB527" s="70"/>
      <c r="RDC527" s="60"/>
      <c r="RDD527" s="61"/>
      <c r="RDE527" s="70"/>
      <c r="RDF527" s="70"/>
      <c r="RDG527" s="60"/>
      <c r="RDH527" s="61"/>
      <c r="RDI527" s="70"/>
      <c r="RDJ527" s="70"/>
      <c r="RDK527" s="60"/>
      <c r="RDL527" s="61"/>
      <c r="RDM527" s="70"/>
      <c r="RDN527" s="70"/>
      <c r="RDO527" s="60"/>
      <c r="RDP527" s="61"/>
      <c r="RDQ527" s="70"/>
      <c r="RDR527" s="70"/>
      <c r="RDS527" s="60"/>
      <c r="RDT527" s="61"/>
      <c r="RDU527" s="70"/>
      <c r="RDV527" s="70"/>
      <c r="RDW527" s="60"/>
      <c r="RDX527" s="61"/>
      <c r="RDY527" s="70"/>
      <c r="RDZ527" s="70"/>
      <c r="REA527" s="60"/>
      <c r="REB527" s="61"/>
      <c r="REC527" s="70"/>
      <c r="RED527" s="70"/>
      <c r="REE527" s="60"/>
      <c r="REF527" s="61"/>
      <c r="REG527" s="70"/>
      <c r="REH527" s="70"/>
      <c r="REI527" s="60"/>
      <c r="REJ527" s="61"/>
      <c r="REK527" s="70"/>
      <c r="REL527" s="70"/>
      <c r="REM527" s="60"/>
      <c r="REN527" s="61"/>
      <c r="REO527" s="70"/>
      <c r="REP527" s="70"/>
      <c r="REQ527" s="60"/>
      <c r="RER527" s="61"/>
      <c r="RES527" s="70"/>
      <c r="RET527" s="70"/>
      <c r="REU527" s="60"/>
      <c r="REV527" s="61"/>
      <c r="REW527" s="70"/>
      <c r="REX527" s="70"/>
      <c r="REY527" s="60"/>
      <c r="REZ527" s="61"/>
      <c r="RFA527" s="70"/>
      <c r="RFB527" s="70"/>
      <c r="RFC527" s="60"/>
      <c r="RFD527" s="61"/>
      <c r="RFE527" s="70"/>
      <c r="RFF527" s="70"/>
      <c r="RFG527" s="60"/>
      <c r="RFH527" s="61"/>
      <c r="RFI527" s="70"/>
      <c r="RFJ527" s="70"/>
      <c r="RFK527" s="60"/>
      <c r="RFL527" s="61"/>
      <c r="RFM527" s="70"/>
      <c r="RFN527" s="70"/>
      <c r="RFO527" s="60"/>
      <c r="RFP527" s="61"/>
      <c r="RFQ527" s="70"/>
      <c r="RFR527" s="70"/>
      <c r="RFS527" s="60"/>
      <c r="RFT527" s="61"/>
      <c r="RFU527" s="70"/>
      <c r="RFV527" s="70"/>
      <c r="RFW527" s="60"/>
      <c r="RFX527" s="61"/>
      <c r="RFY527" s="70"/>
      <c r="RFZ527" s="70"/>
      <c r="RGA527" s="60"/>
      <c r="RGB527" s="61"/>
      <c r="RGC527" s="70"/>
      <c r="RGD527" s="70"/>
      <c r="RGE527" s="60"/>
      <c r="RGF527" s="61"/>
      <c r="RGG527" s="70"/>
      <c r="RGH527" s="70"/>
      <c r="RGI527" s="60"/>
      <c r="RGJ527" s="61"/>
      <c r="RGK527" s="70"/>
      <c r="RGL527" s="70"/>
      <c r="RGM527" s="60"/>
      <c r="RGN527" s="61"/>
      <c r="RGO527" s="70"/>
      <c r="RGP527" s="70"/>
      <c r="RGQ527" s="60"/>
      <c r="RGR527" s="61"/>
      <c r="RGS527" s="70"/>
      <c r="RGT527" s="70"/>
      <c r="RGU527" s="60"/>
      <c r="RGV527" s="61"/>
      <c r="RGW527" s="70"/>
      <c r="RGX527" s="70"/>
      <c r="RGY527" s="60"/>
      <c r="RGZ527" s="61"/>
      <c r="RHA527" s="70"/>
      <c r="RHB527" s="70"/>
      <c r="RHC527" s="60"/>
      <c r="RHD527" s="61"/>
      <c r="RHE527" s="70"/>
      <c r="RHF527" s="70"/>
      <c r="RHG527" s="60"/>
      <c r="RHH527" s="61"/>
      <c r="RHI527" s="70"/>
      <c r="RHJ527" s="70"/>
      <c r="RHK527" s="60"/>
      <c r="RHL527" s="61"/>
      <c r="RHM527" s="70"/>
      <c r="RHN527" s="70"/>
      <c r="RHO527" s="60"/>
      <c r="RHP527" s="61"/>
      <c r="RHQ527" s="70"/>
      <c r="RHR527" s="70"/>
      <c r="RHS527" s="60"/>
      <c r="RHT527" s="61"/>
      <c r="RHU527" s="70"/>
      <c r="RHV527" s="70"/>
      <c r="RHW527" s="60"/>
      <c r="RHX527" s="61"/>
      <c r="RHY527" s="70"/>
      <c r="RHZ527" s="70"/>
      <c r="RIA527" s="60"/>
      <c r="RIB527" s="61"/>
      <c r="RIC527" s="70"/>
      <c r="RID527" s="70"/>
      <c r="RIE527" s="60"/>
      <c r="RIF527" s="61"/>
      <c r="RIG527" s="70"/>
      <c r="RIH527" s="70"/>
      <c r="RII527" s="60"/>
      <c r="RIJ527" s="61"/>
      <c r="RIK527" s="70"/>
      <c r="RIL527" s="70"/>
      <c r="RIM527" s="60"/>
      <c r="RIN527" s="61"/>
      <c r="RIO527" s="70"/>
      <c r="RIP527" s="70"/>
      <c r="RIQ527" s="60"/>
      <c r="RIR527" s="61"/>
      <c r="RIS527" s="70"/>
      <c r="RIT527" s="70"/>
      <c r="RIU527" s="60"/>
      <c r="RIV527" s="61"/>
      <c r="RIW527" s="70"/>
      <c r="RIX527" s="70"/>
      <c r="RIY527" s="60"/>
      <c r="RIZ527" s="61"/>
      <c r="RJA527" s="70"/>
      <c r="RJB527" s="70"/>
      <c r="RJC527" s="60"/>
      <c r="RJD527" s="61"/>
      <c r="RJE527" s="70"/>
      <c r="RJF527" s="70"/>
      <c r="RJG527" s="60"/>
      <c r="RJH527" s="61"/>
      <c r="RJI527" s="70"/>
      <c r="RJJ527" s="70"/>
      <c r="RJK527" s="60"/>
      <c r="RJL527" s="61"/>
      <c r="RJM527" s="70"/>
      <c r="RJN527" s="70"/>
      <c r="RJO527" s="60"/>
      <c r="RJP527" s="61"/>
      <c r="RJQ527" s="70"/>
      <c r="RJR527" s="70"/>
      <c r="RJS527" s="60"/>
      <c r="RJT527" s="61"/>
      <c r="RJU527" s="70"/>
      <c r="RJV527" s="70"/>
      <c r="RJW527" s="60"/>
      <c r="RJX527" s="61"/>
      <c r="RJY527" s="70"/>
      <c r="RJZ527" s="70"/>
      <c r="RKA527" s="60"/>
      <c r="RKB527" s="61"/>
      <c r="RKC527" s="70"/>
      <c r="RKD527" s="70"/>
      <c r="RKE527" s="60"/>
      <c r="RKF527" s="61"/>
      <c r="RKG527" s="70"/>
      <c r="RKH527" s="70"/>
      <c r="RKI527" s="60"/>
      <c r="RKJ527" s="61"/>
      <c r="RKK527" s="70"/>
      <c r="RKL527" s="70"/>
      <c r="RKM527" s="60"/>
      <c r="RKN527" s="61"/>
      <c r="RKO527" s="70"/>
      <c r="RKP527" s="70"/>
      <c r="RKQ527" s="60"/>
      <c r="RKR527" s="61"/>
      <c r="RKS527" s="70"/>
      <c r="RKT527" s="70"/>
      <c r="RKU527" s="60"/>
      <c r="RKV527" s="61"/>
      <c r="RKW527" s="70"/>
      <c r="RKX527" s="70"/>
      <c r="RKY527" s="60"/>
      <c r="RKZ527" s="61"/>
      <c r="RLA527" s="70"/>
      <c r="RLB527" s="70"/>
      <c r="RLC527" s="60"/>
      <c r="RLD527" s="61"/>
      <c r="RLE527" s="70"/>
      <c r="RLF527" s="70"/>
      <c r="RLG527" s="60"/>
      <c r="RLH527" s="61"/>
      <c r="RLI527" s="70"/>
      <c r="RLJ527" s="70"/>
      <c r="RLK527" s="60"/>
      <c r="RLL527" s="61"/>
      <c r="RLM527" s="70"/>
      <c r="RLN527" s="70"/>
      <c r="RLO527" s="60"/>
      <c r="RLP527" s="61"/>
      <c r="RLQ527" s="70"/>
      <c r="RLR527" s="70"/>
      <c r="RLS527" s="60"/>
      <c r="RLT527" s="61"/>
      <c r="RLU527" s="70"/>
      <c r="RLV527" s="70"/>
      <c r="RLW527" s="60"/>
      <c r="RLX527" s="61"/>
      <c r="RLY527" s="70"/>
      <c r="RLZ527" s="70"/>
      <c r="RMA527" s="60"/>
      <c r="RMB527" s="61"/>
      <c r="RMC527" s="70"/>
      <c r="RMD527" s="70"/>
      <c r="RME527" s="60"/>
      <c r="RMF527" s="61"/>
      <c r="RMG527" s="70"/>
      <c r="RMH527" s="70"/>
      <c r="RMI527" s="60"/>
      <c r="RMJ527" s="61"/>
      <c r="RMK527" s="70"/>
      <c r="RML527" s="70"/>
      <c r="RMM527" s="60"/>
      <c r="RMN527" s="61"/>
      <c r="RMO527" s="70"/>
      <c r="RMP527" s="70"/>
      <c r="RMQ527" s="60"/>
      <c r="RMR527" s="61"/>
      <c r="RMS527" s="70"/>
      <c r="RMT527" s="70"/>
      <c r="RMU527" s="60"/>
      <c r="RMV527" s="61"/>
      <c r="RMW527" s="70"/>
      <c r="RMX527" s="70"/>
      <c r="RMY527" s="60"/>
      <c r="RMZ527" s="61"/>
      <c r="RNA527" s="70"/>
      <c r="RNB527" s="70"/>
      <c r="RNC527" s="60"/>
      <c r="RND527" s="61"/>
      <c r="RNE527" s="70"/>
      <c r="RNF527" s="70"/>
      <c r="RNG527" s="60"/>
      <c r="RNH527" s="61"/>
      <c r="RNI527" s="70"/>
      <c r="RNJ527" s="70"/>
      <c r="RNK527" s="60"/>
      <c r="RNL527" s="61"/>
      <c r="RNM527" s="70"/>
      <c r="RNN527" s="70"/>
      <c r="RNO527" s="60"/>
      <c r="RNP527" s="61"/>
      <c r="RNQ527" s="70"/>
      <c r="RNR527" s="70"/>
      <c r="RNS527" s="60"/>
      <c r="RNT527" s="61"/>
      <c r="RNU527" s="70"/>
      <c r="RNV527" s="70"/>
      <c r="RNW527" s="60"/>
      <c r="RNX527" s="61"/>
      <c r="RNY527" s="70"/>
      <c r="RNZ527" s="70"/>
      <c r="ROA527" s="60"/>
      <c r="ROB527" s="61"/>
      <c r="ROC527" s="70"/>
      <c r="ROD527" s="70"/>
      <c r="ROE527" s="60"/>
      <c r="ROF527" s="61"/>
      <c r="ROG527" s="70"/>
      <c r="ROH527" s="70"/>
      <c r="ROI527" s="60"/>
      <c r="ROJ527" s="61"/>
      <c r="ROK527" s="70"/>
      <c r="ROL527" s="70"/>
      <c r="ROM527" s="60"/>
      <c r="RON527" s="61"/>
      <c r="ROO527" s="70"/>
      <c r="ROP527" s="70"/>
      <c r="ROQ527" s="60"/>
      <c r="ROR527" s="61"/>
      <c r="ROS527" s="70"/>
      <c r="ROT527" s="70"/>
      <c r="ROU527" s="60"/>
      <c r="ROV527" s="61"/>
      <c r="ROW527" s="70"/>
      <c r="ROX527" s="70"/>
      <c r="ROY527" s="60"/>
      <c r="ROZ527" s="61"/>
      <c r="RPA527" s="70"/>
      <c r="RPB527" s="70"/>
      <c r="RPC527" s="60"/>
      <c r="RPD527" s="61"/>
      <c r="RPE527" s="70"/>
      <c r="RPF527" s="70"/>
      <c r="RPG527" s="60"/>
      <c r="RPH527" s="61"/>
      <c r="RPI527" s="70"/>
      <c r="RPJ527" s="70"/>
      <c r="RPK527" s="60"/>
      <c r="RPL527" s="61"/>
      <c r="RPM527" s="70"/>
      <c r="RPN527" s="70"/>
      <c r="RPO527" s="60"/>
      <c r="RPP527" s="61"/>
      <c r="RPQ527" s="70"/>
      <c r="RPR527" s="70"/>
      <c r="RPS527" s="60"/>
      <c r="RPT527" s="61"/>
      <c r="RPU527" s="70"/>
      <c r="RPV527" s="70"/>
      <c r="RPW527" s="60"/>
      <c r="RPX527" s="61"/>
      <c r="RPY527" s="70"/>
      <c r="RPZ527" s="70"/>
      <c r="RQA527" s="60"/>
      <c r="RQB527" s="61"/>
      <c r="RQC527" s="70"/>
      <c r="RQD527" s="70"/>
      <c r="RQE527" s="60"/>
      <c r="RQF527" s="61"/>
      <c r="RQG527" s="70"/>
      <c r="RQH527" s="70"/>
      <c r="RQI527" s="60"/>
      <c r="RQJ527" s="61"/>
      <c r="RQK527" s="70"/>
      <c r="RQL527" s="70"/>
      <c r="RQM527" s="60"/>
      <c r="RQN527" s="61"/>
      <c r="RQO527" s="70"/>
      <c r="RQP527" s="70"/>
      <c r="RQQ527" s="60"/>
      <c r="RQR527" s="61"/>
      <c r="RQS527" s="70"/>
      <c r="RQT527" s="70"/>
      <c r="RQU527" s="60"/>
      <c r="RQV527" s="61"/>
      <c r="RQW527" s="70"/>
      <c r="RQX527" s="70"/>
      <c r="RQY527" s="60"/>
      <c r="RQZ527" s="61"/>
      <c r="RRA527" s="70"/>
      <c r="RRB527" s="70"/>
      <c r="RRC527" s="60"/>
      <c r="RRD527" s="61"/>
      <c r="RRE527" s="70"/>
      <c r="RRF527" s="70"/>
      <c r="RRG527" s="60"/>
      <c r="RRH527" s="61"/>
      <c r="RRI527" s="70"/>
      <c r="RRJ527" s="70"/>
      <c r="RRK527" s="60"/>
      <c r="RRL527" s="61"/>
      <c r="RRM527" s="70"/>
      <c r="RRN527" s="70"/>
      <c r="RRO527" s="60"/>
      <c r="RRP527" s="61"/>
      <c r="RRQ527" s="70"/>
      <c r="RRR527" s="70"/>
      <c r="RRS527" s="60"/>
      <c r="RRT527" s="61"/>
      <c r="RRU527" s="70"/>
      <c r="RRV527" s="70"/>
      <c r="RRW527" s="60"/>
      <c r="RRX527" s="61"/>
      <c r="RRY527" s="70"/>
      <c r="RRZ527" s="70"/>
      <c r="RSA527" s="60"/>
      <c r="RSB527" s="61"/>
      <c r="RSC527" s="70"/>
      <c r="RSD527" s="70"/>
      <c r="RSE527" s="60"/>
      <c r="RSF527" s="61"/>
      <c r="RSG527" s="70"/>
      <c r="RSH527" s="70"/>
      <c r="RSI527" s="60"/>
      <c r="RSJ527" s="61"/>
      <c r="RSK527" s="70"/>
      <c r="RSL527" s="70"/>
      <c r="RSM527" s="60"/>
      <c r="RSN527" s="61"/>
      <c r="RSO527" s="70"/>
      <c r="RSP527" s="70"/>
      <c r="RSQ527" s="60"/>
      <c r="RSR527" s="61"/>
      <c r="RSS527" s="70"/>
      <c r="RST527" s="70"/>
      <c r="RSU527" s="60"/>
      <c r="RSV527" s="61"/>
      <c r="RSW527" s="70"/>
      <c r="RSX527" s="70"/>
      <c r="RSY527" s="60"/>
      <c r="RSZ527" s="61"/>
      <c r="RTA527" s="70"/>
      <c r="RTB527" s="70"/>
      <c r="RTC527" s="60"/>
      <c r="RTD527" s="61"/>
      <c r="RTE527" s="70"/>
      <c r="RTF527" s="70"/>
      <c r="RTG527" s="60"/>
      <c r="RTH527" s="61"/>
      <c r="RTI527" s="70"/>
      <c r="RTJ527" s="70"/>
      <c r="RTK527" s="60"/>
      <c r="RTL527" s="61"/>
      <c r="RTM527" s="70"/>
      <c r="RTN527" s="70"/>
      <c r="RTO527" s="60"/>
      <c r="RTP527" s="61"/>
      <c r="RTQ527" s="70"/>
      <c r="RTR527" s="70"/>
      <c r="RTS527" s="60"/>
      <c r="RTT527" s="61"/>
      <c r="RTU527" s="70"/>
      <c r="RTV527" s="70"/>
      <c r="RTW527" s="60"/>
      <c r="RTX527" s="61"/>
      <c r="RTY527" s="70"/>
      <c r="RTZ527" s="70"/>
      <c r="RUA527" s="60"/>
      <c r="RUB527" s="61"/>
      <c r="RUC527" s="70"/>
      <c r="RUD527" s="70"/>
      <c r="RUE527" s="60"/>
      <c r="RUF527" s="61"/>
      <c r="RUG527" s="70"/>
      <c r="RUH527" s="70"/>
      <c r="RUI527" s="60"/>
      <c r="RUJ527" s="61"/>
      <c r="RUK527" s="70"/>
      <c r="RUL527" s="70"/>
      <c r="RUM527" s="60"/>
      <c r="RUN527" s="61"/>
      <c r="RUO527" s="70"/>
      <c r="RUP527" s="70"/>
      <c r="RUQ527" s="60"/>
      <c r="RUR527" s="61"/>
      <c r="RUS527" s="70"/>
      <c r="RUT527" s="70"/>
      <c r="RUU527" s="60"/>
      <c r="RUV527" s="61"/>
      <c r="RUW527" s="70"/>
      <c r="RUX527" s="70"/>
      <c r="RUY527" s="60"/>
      <c r="RUZ527" s="61"/>
      <c r="RVA527" s="70"/>
      <c r="RVB527" s="70"/>
      <c r="RVC527" s="60"/>
      <c r="RVD527" s="61"/>
      <c r="RVE527" s="70"/>
      <c r="RVF527" s="70"/>
      <c r="RVG527" s="60"/>
      <c r="RVH527" s="61"/>
      <c r="RVI527" s="70"/>
      <c r="RVJ527" s="70"/>
      <c r="RVK527" s="60"/>
      <c r="RVL527" s="61"/>
      <c r="RVM527" s="70"/>
      <c r="RVN527" s="70"/>
      <c r="RVO527" s="60"/>
      <c r="RVP527" s="61"/>
      <c r="RVQ527" s="70"/>
      <c r="RVR527" s="70"/>
      <c r="RVS527" s="60"/>
      <c r="RVT527" s="61"/>
      <c r="RVU527" s="70"/>
      <c r="RVV527" s="70"/>
      <c r="RVW527" s="60"/>
      <c r="RVX527" s="61"/>
      <c r="RVY527" s="70"/>
      <c r="RVZ527" s="70"/>
      <c r="RWA527" s="60"/>
      <c r="RWB527" s="61"/>
      <c r="RWC527" s="70"/>
      <c r="RWD527" s="70"/>
      <c r="RWE527" s="60"/>
      <c r="RWF527" s="61"/>
      <c r="RWG527" s="70"/>
      <c r="RWH527" s="70"/>
      <c r="RWI527" s="60"/>
      <c r="RWJ527" s="61"/>
      <c r="RWK527" s="70"/>
      <c r="RWL527" s="70"/>
      <c r="RWM527" s="60"/>
      <c r="RWN527" s="61"/>
      <c r="RWO527" s="70"/>
      <c r="RWP527" s="70"/>
      <c r="RWQ527" s="60"/>
      <c r="RWR527" s="61"/>
      <c r="RWS527" s="70"/>
      <c r="RWT527" s="70"/>
      <c r="RWU527" s="60"/>
      <c r="RWV527" s="61"/>
      <c r="RWW527" s="70"/>
      <c r="RWX527" s="70"/>
      <c r="RWY527" s="60"/>
      <c r="RWZ527" s="61"/>
      <c r="RXA527" s="70"/>
      <c r="RXB527" s="70"/>
      <c r="RXC527" s="60"/>
      <c r="RXD527" s="61"/>
      <c r="RXE527" s="70"/>
      <c r="RXF527" s="70"/>
      <c r="RXG527" s="60"/>
      <c r="RXH527" s="61"/>
      <c r="RXI527" s="70"/>
      <c r="RXJ527" s="70"/>
      <c r="RXK527" s="60"/>
      <c r="RXL527" s="61"/>
      <c r="RXM527" s="70"/>
      <c r="RXN527" s="70"/>
      <c r="RXO527" s="60"/>
      <c r="RXP527" s="61"/>
      <c r="RXQ527" s="70"/>
      <c r="RXR527" s="70"/>
      <c r="RXS527" s="60"/>
      <c r="RXT527" s="61"/>
      <c r="RXU527" s="70"/>
      <c r="RXV527" s="70"/>
      <c r="RXW527" s="60"/>
      <c r="RXX527" s="61"/>
      <c r="RXY527" s="70"/>
      <c r="RXZ527" s="70"/>
      <c r="RYA527" s="60"/>
      <c r="RYB527" s="61"/>
      <c r="RYC527" s="70"/>
      <c r="RYD527" s="70"/>
      <c r="RYE527" s="60"/>
      <c r="RYF527" s="61"/>
      <c r="RYG527" s="70"/>
      <c r="RYH527" s="70"/>
      <c r="RYI527" s="60"/>
      <c r="RYJ527" s="61"/>
      <c r="RYK527" s="70"/>
      <c r="RYL527" s="70"/>
      <c r="RYM527" s="60"/>
      <c r="RYN527" s="61"/>
      <c r="RYO527" s="70"/>
      <c r="RYP527" s="70"/>
      <c r="RYQ527" s="60"/>
      <c r="RYR527" s="61"/>
      <c r="RYS527" s="70"/>
      <c r="RYT527" s="70"/>
      <c r="RYU527" s="60"/>
      <c r="RYV527" s="61"/>
      <c r="RYW527" s="70"/>
      <c r="RYX527" s="70"/>
      <c r="RYY527" s="60"/>
      <c r="RYZ527" s="61"/>
      <c r="RZA527" s="70"/>
      <c r="RZB527" s="70"/>
      <c r="RZC527" s="60"/>
      <c r="RZD527" s="61"/>
      <c r="RZE527" s="70"/>
      <c r="RZF527" s="70"/>
      <c r="RZG527" s="60"/>
      <c r="RZH527" s="61"/>
      <c r="RZI527" s="70"/>
      <c r="RZJ527" s="70"/>
      <c r="RZK527" s="60"/>
      <c r="RZL527" s="61"/>
      <c r="RZM527" s="70"/>
      <c r="RZN527" s="70"/>
      <c r="RZO527" s="60"/>
      <c r="RZP527" s="61"/>
      <c r="RZQ527" s="70"/>
      <c r="RZR527" s="70"/>
      <c r="RZS527" s="60"/>
      <c r="RZT527" s="61"/>
      <c r="RZU527" s="70"/>
      <c r="RZV527" s="70"/>
      <c r="RZW527" s="60"/>
      <c r="RZX527" s="61"/>
      <c r="RZY527" s="70"/>
      <c r="RZZ527" s="70"/>
      <c r="SAA527" s="60"/>
      <c r="SAB527" s="61"/>
      <c r="SAC527" s="70"/>
      <c r="SAD527" s="70"/>
      <c r="SAE527" s="60"/>
      <c r="SAF527" s="61"/>
      <c r="SAG527" s="70"/>
      <c r="SAH527" s="70"/>
      <c r="SAI527" s="60"/>
      <c r="SAJ527" s="61"/>
      <c r="SAK527" s="70"/>
      <c r="SAL527" s="70"/>
      <c r="SAM527" s="60"/>
      <c r="SAN527" s="61"/>
      <c r="SAO527" s="70"/>
      <c r="SAP527" s="70"/>
      <c r="SAQ527" s="60"/>
      <c r="SAR527" s="61"/>
      <c r="SAS527" s="70"/>
      <c r="SAT527" s="70"/>
      <c r="SAU527" s="60"/>
      <c r="SAV527" s="61"/>
      <c r="SAW527" s="70"/>
      <c r="SAX527" s="70"/>
      <c r="SAY527" s="60"/>
      <c r="SAZ527" s="61"/>
      <c r="SBA527" s="70"/>
      <c r="SBB527" s="70"/>
      <c r="SBC527" s="60"/>
      <c r="SBD527" s="61"/>
      <c r="SBE527" s="70"/>
      <c r="SBF527" s="70"/>
      <c r="SBG527" s="60"/>
      <c r="SBH527" s="61"/>
      <c r="SBI527" s="70"/>
      <c r="SBJ527" s="70"/>
      <c r="SBK527" s="60"/>
      <c r="SBL527" s="61"/>
      <c r="SBM527" s="70"/>
      <c r="SBN527" s="70"/>
      <c r="SBO527" s="60"/>
      <c r="SBP527" s="61"/>
      <c r="SBQ527" s="70"/>
      <c r="SBR527" s="70"/>
      <c r="SBS527" s="60"/>
      <c r="SBT527" s="61"/>
      <c r="SBU527" s="70"/>
      <c r="SBV527" s="70"/>
      <c r="SBW527" s="60"/>
      <c r="SBX527" s="61"/>
      <c r="SBY527" s="70"/>
      <c r="SBZ527" s="70"/>
      <c r="SCA527" s="60"/>
      <c r="SCB527" s="61"/>
      <c r="SCC527" s="70"/>
      <c r="SCD527" s="70"/>
      <c r="SCE527" s="60"/>
      <c r="SCF527" s="61"/>
      <c r="SCG527" s="70"/>
      <c r="SCH527" s="70"/>
      <c r="SCI527" s="60"/>
      <c r="SCJ527" s="61"/>
      <c r="SCK527" s="70"/>
      <c r="SCL527" s="70"/>
      <c r="SCM527" s="60"/>
      <c r="SCN527" s="61"/>
      <c r="SCO527" s="70"/>
      <c r="SCP527" s="70"/>
      <c r="SCQ527" s="60"/>
      <c r="SCR527" s="61"/>
      <c r="SCS527" s="70"/>
      <c r="SCT527" s="70"/>
      <c r="SCU527" s="60"/>
      <c r="SCV527" s="61"/>
      <c r="SCW527" s="70"/>
      <c r="SCX527" s="70"/>
      <c r="SCY527" s="60"/>
      <c r="SCZ527" s="61"/>
      <c r="SDA527" s="70"/>
      <c r="SDB527" s="70"/>
      <c r="SDC527" s="60"/>
      <c r="SDD527" s="61"/>
      <c r="SDE527" s="70"/>
      <c r="SDF527" s="70"/>
      <c r="SDG527" s="60"/>
      <c r="SDH527" s="61"/>
      <c r="SDI527" s="70"/>
      <c r="SDJ527" s="70"/>
      <c r="SDK527" s="60"/>
      <c r="SDL527" s="61"/>
      <c r="SDM527" s="70"/>
      <c r="SDN527" s="70"/>
      <c r="SDO527" s="60"/>
      <c r="SDP527" s="61"/>
      <c r="SDQ527" s="70"/>
      <c r="SDR527" s="70"/>
      <c r="SDS527" s="60"/>
      <c r="SDT527" s="61"/>
      <c r="SDU527" s="70"/>
      <c r="SDV527" s="70"/>
      <c r="SDW527" s="60"/>
      <c r="SDX527" s="61"/>
      <c r="SDY527" s="70"/>
      <c r="SDZ527" s="70"/>
      <c r="SEA527" s="60"/>
      <c r="SEB527" s="61"/>
      <c r="SEC527" s="70"/>
      <c r="SED527" s="70"/>
      <c r="SEE527" s="60"/>
      <c r="SEF527" s="61"/>
      <c r="SEG527" s="70"/>
      <c r="SEH527" s="70"/>
      <c r="SEI527" s="60"/>
      <c r="SEJ527" s="61"/>
      <c r="SEK527" s="70"/>
      <c r="SEL527" s="70"/>
      <c r="SEM527" s="60"/>
      <c r="SEN527" s="61"/>
      <c r="SEO527" s="70"/>
      <c r="SEP527" s="70"/>
      <c r="SEQ527" s="60"/>
      <c r="SER527" s="61"/>
      <c r="SES527" s="70"/>
      <c r="SET527" s="70"/>
      <c r="SEU527" s="60"/>
      <c r="SEV527" s="61"/>
      <c r="SEW527" s="70"/>
      <c r="SEX527" s="70"/>
      <c r="SEY527" s="60"/>
      <c r="SEZ527" s="61"/>
      <c r="SFA527" s="70"/>
      <c r="SFB527" s="70"/>
      <c r="SFC527" s="60"/>
      <c r="SFD527" s="61"/>
      <c r="SFE527" s="70"/>
      <c r="SFF527" s="70"/>
      <c r="SFG527" s="60"/>
      <c r="SFH527" s="61"/>
      <c r="SFI527" s="70"/>
      <c r="SFJ527" s="70"/>
      <c r="SFK527" s="60"/>
      <c r="SFL527" s="61"/>
      <c r="SFM527" s="70"/>
      <c r="SFN527" s="70"/>
      <c r="SFO527" s="60"/>
      <c r="SFP527" s="61"/>
      <c r="SFQ527" s="70"/>
      <c r="SFR527" s="70"/>
      <c r="SFS527" s="60"/>
      <c r="SFT527" s="61"/>
      <c r="SFU527" s="70"/>
      <c r="SFV527" s="70"/>
      <c r="SFW527" s="60"/>
      <c r="SFX527" s="61"/>
      <c r="SFY527" s="70"/>
      <c r="SFZ527" s="70"/>
      <c r="SGA527" s="60"/>
      <c r="SGB527" s="61"/>
      <c r="SGC527" s="70"/>
      <c r="SGD527" s="70"/>
      <c r="SGE527" s="60"/>
      <c r="SGF527" s="61"/>
      <c r="SGG527" s="70"/>
      <c r="SGH527" s="70"/>
      <c r="SGI527" s="60"/>
      <c r="SGJ527" s="61"/>
      <c r="SGK527" s="70"/>
      <c r="SGL527" s="70"/>
      <c r="SGM527" s="60"/>
      <c r="SGN527" s="61"/>
      <c r="SGO527" s="70"/>
      <c r="SGP527" s="70"/>
      <c r="SGQ527" s="60"/>
      <c r="SGR527" s="61"/>
      <c r="SGS527" s="70"/>
      <c r="SGT527" s="70"/>
      <c r="SGU527" s="60"/>
      <c r="SGV527" s="61"/>
      <c r="SGW527" s="70"/>
      <c r="SGX527" s="70"/>
      <c r="SGY527" s="60"/>
      <c r="SGZ527" s="61"/>
      <c r="SHA527" s="70"/>
      <c r="SHB527" s="70"/>
      <c r="SHC527" s="60"/>
      <c r="SHD527" s="61"/>
      <c r="SHE527" s="70"/>
      <c r="SHF527" s="70"/>
      <c r="SHG527" s="60"/>
      <c r="SHH527" s="61"/>
      <c r="SHI527" s="70"/>
      <c r="SHJ527" s="70"/>
      <c r="SHK527" s="60"/>
      <c r="SHL527" s="61"/>
      <c r="SHM527" s="70"/>
      <c r="SHN527" s="70"/>
      <c r="SHO527" s="60"/>
      <c r="SHP527" s="61"/>
      <c r="SHQ527" s="70"/>
      <c r="SHR527" s="70"/>
      <c r="SHS527" s="60"/>
      <c r="SHT527" s="61"/>
      <c r="SHU527" s="70"/>
      <c r="SHV527" s="70"/>
      <c r="SHW527" s="60"/>
      <c r="SHX527" s="61"/>
      <c r="SHY527" s="70"/>
      <c r="SHZ527" s="70"/>
      <c r="SIA527" s="60"/>
      <c r="SIB527" s="61"/>
      <c r="SIC527" s="70"/>
      <c r="SID527" s="70"/>
      <c r="SIE527" s="60"/>
      <c r="SIF527" s="61"/>
      <c r="SIG527" s="70"/>
      <c r="SIH527" s="70"/>
      <c r="SII527" s="60"/>
      <c r="SIJ527" s="61"/>
      <c r="SIK527" s="70"/>
      <c r="SIL527" s="70"/>
      <c r="SIM527" s="60"/>
      <c r="SIN527" s="61"/>
      <c r="SIO527" s="70"/>
      <c r="SIP527" s="70"/>
      <c r="SIQ527" s="60"/>
      <c r="SIR527" s="61"/>
      <c r="SIS527" s="70"/>
      <c r="SIT527" s="70"/>
      <c r="SIU527" s="60"/>
      <c r="SIV527" s="61"/>
      <c r="SIW527" s="70"/>
      <c r="SIX527" s="70"/>
      <c r="SIY527" s="60"/>
      <c r="SIZ527" s="61"/>
      <c r="SJA527" s="70"/>
      <c r="SJB527" s="70"/>
      <c r="SJC527" s="60"/>
      <c r="SJD527" s="61"/>
      <c r="SJE527" s="70"/>
      <c r="SJF527" s="70"/>
      <c r="SJG527" s="60"/>
      <c r="SJH527" s="61"/>
      <c r="SJI527" s="70"/>
      <c r="SJJ527" s="70"/>
      <c r="SJK527" s="60"/>
      <c r="SJL527" s="61"/>
      <c r="SJM527" s="70"/>
      <c r="SJN527" s="70"/>
      <c r="SJO527" s="60"/>
      <c r="SJP527" s="61"/>
      <c r="SJQ527" s="70"/>
      <c r="SJR527" s="70"/>
      <c r="SJS527" s="60"/>
      <c r="SJT527" s="61"/>
      <c r="SJU527" s="70"/>
      <c r="SJV527" s="70"/>
      <c r="SJW527" s="60"/>
      <c r="SJX527" s="61"/>
      <c r="SJY527" s="70"/>
      <c r="SJZ527" s="70"/>
      <c r="SKA527" s="60"/>
      <c r="SKB527" s="61"/>
      <c r="SKC527" s="70"/>
      <c r="SKD527" s="70"/>
      <c r="SKE527" s="60"/>
      <c r="SKF527" s="61"/>
      <c r="SKG527" s="70"/>
      <c r="SKH527" s="70"/>
      <c r="SKI527" s="60"/>
      <c r="SKJ527" s="61"/>
      <c r="SKK527" s="70"/>
      <c r="SKL527" s="70"/>
      <c r="SKM527" s="60"/>
      <c r="SKN527" s="61"/>
      <c r="SKO527" s="70"/>
      <c r="SKP527" s="70"/>
      <c r="SKQ527" s="60"/>
      <c r="SKR527" s="61"/>
      <c r="SKS527" s="70"/>
      <c r="SKT527" s="70"/>
      <c r="SKU527" s="60"/>
      <c r="SKV527" s="61"/>
      <c r="SKW527" s="70"/>
      <c r="SKX527" s="70"/>
      <c r="SKY527" s="60"/>
      <c r="SKZ527" s="61"/>
      <c r="SLA527" s="70"/>
      <c r="SLB527" s="70"/>
      <c r="SLC527" s="60"/>
      <c r="SLD527" s="61"/>
      <c r="SLE527" s="70"/>
      <c r="SLF527" s="70"/>
      <c r="SLG527" s="60"/>
      <c r="SLH527" s="61"/>
      <c r="SLI527" s="70"/>
      <c r="SLJ527" s="70"/>
      <c r="SLK527" s="60"/>
      <c r="SLL527" s="61"/>
      <c r="SLM527" s="70"/>
      <c r="SLN527" s="70"/>
      <c r="SLO527" s="60"/>
      <c r="SLP527" s="61"/>
      <c r="SLQ527" s="70"/>
      <c r="SLR527" s="70"/>
      <c r="SLS527" s="60"/>
      <c r="SLT527" s="61"/>
      <c r="SLU527" s="70"/>
      <c r="SLV527" s="70"/>
      <c r="SLW527" s="60"/>
      <c r="SLX527" s="61"/>
      <c r="SLY527" s="70"/>
      <c r="SLZ527" s="70"/>
      <c r="SMA527" s="60"/>
      <c r="SMB527" s="61"/>
      <c r="SMC527" s="70"/>
      <c r="SMD527" s="70"/>
      <c r="SME527" s="60"/>
      <c r="SMF527" s="61"/>
      <c r="SMG527" s="70"/>
      <c r="SMH527" s="70"/>
      <c r="SMI527" s="60"/>
      <c r="SMJ527" s="61"/>
      <c r="SMK527" s="70"/>
      <c r="SML527" s="70"/>
      <c r="SMM527" s="60"/>
      <c r="SMN527" s="61"/>
      <c r="SMO527" s="70"/>
      <c r="SMP527" s="70"/>
      <c r="SMQ527" s="60"/>
      <c r="SMR527" s="61"/>
      <c r="SMS527" s="70"/>
      <c r="SMT527" s="70"/>
      <c r="SMU527" s="60"/>
      <c r="SMV527" s="61"/>
      <c r="SMW527" s="70"/>
      <c r="SMX527" s="70"/>
      <c r="SMY527" s="60"/>
      <c r="SMZ527" s="61"/>
      <c r="SNA527" s="70"/>
      <c r="SNB527" s="70"/>
      <c r="SNC527" s="60"/>
      <c r="SND527" s="61"/>
      <c r="SNE527" s="70"/>
      <c r="SNF527" s="70"/>
      <c r="SNG527" s="60"/>
      <c r="SNH527" s="61"/>
      <c r="SNI527" s="70"/>
      <c r="SNJ527" s="70"/>
      <c r="SNK527" s="60"/>
      <c r="SNL527" s="61"/>
      <c r="SNM527" s="70"/>
      <c r="SNN527" s="70"/>
      <c r="SNO527" s="60"/>
      <c r="SNP527" s="61"/>
      <c r="SNQ527" s="70"/>
      <c r="SNR527" s="70"/>
      <c r="SNS527" s="60"/>
      <c r="SNT527" s="61"/>
      <c r="SNU527" s="70"/>
      <c r="SNV527" s="70"/>
      <c r="SNW527" s="60"/>
      <c r="SNX527" s="61"/>
      <c r="SNY527" s="70"/>
      <c r="SNZ527" s="70"/>
      <c r="SOA527" s="60"/>
      <c r="SOB527" s="61"/>
      <c r="SOC527" s="70"/>
      <c r="SOD527" s="70"/>
      <c r="SOE527" s="60"/>
      <c r="SOF527" s="61"/>
      <c r="SOG527" s="70"/>
      <c r="SOH527" s="70"/>
      <c r="SOI527" s="60"/>
      <c r="SOJ527" s="61"/>
      <c r="SOK527" s="70"/>
      <c r="SOL527" s="70"/>
      <c r="SOM527" s="60"/>
      <c r="SON527" s="61"/>
      <c r="SOO527" s="70"/>
      <c r="SOP527" s="70"/>
      <c r="SOQ527" s="60"/>
      <c r="SOR527" s="61"/>
      <c r="SOS527" s="70"/>
      <c r="SOT527" s="70"/>
      <c r="SOU527" s="60"/>
      <c r="SOV527" s="61"/>
      <c r="SOW527" s="70"/>
      <c r="SOX527" s="70"/>
      <c r="SOY527" s="60"/>
      <c r="SOZ527" s="61"/>
      <c r="SPA527" s="70"/>
      <c r="SPB527" s="70"/>
      <c r="SPC527" s="60"/>
      <c r="SPD527" s="61"/>
      <c r="SPE527" s="70"/>
      <c r="SPF527" s="70"/>
      <c r="SPG527" s="60"/>
      <c r="SPH527" s="61"/>
      <c r="SPI527" s="70"/>
      <c r="SPJ527" s="70"/>
      <c r="SPK527" s="60"/>
      <c r="SPL527" s="61"/>
      <c r="SPM527" s="70"/>
      <c r="SPN527" s="70"/>
      <c r="SPO527" s="60"/>
      <c r="SPP527" s="61"/>
      <c r="SPQ527" s="70"/>
      <c r="SPR527" s="70"/>
      <c r="SPS527" s="60"/>
      <c r="SPT527" s="61"/>
      <c r="SPU527" s="70"/>
      <c r="SPV527" s="70"/>
      <c r="SPW527" s="60"/>
      <c r="SPX527" s="61"/>
      <c r="SPY527" s="70"/>
      <c r="SPZ527" s="70"/>
      <c r="SQA527" s="60"/>
      <c r="SQB527" s="61"/>
      <c r="SQC527" s="70"/>
      <c r="SQD527" s="70"/>
      <c r="SQE527" s="60"/>
      <c r="SQF527" s="61"/>
      <c r="SQG527" s="70"/>
      <c r="SQH527" s="70"/>
      <c r="SQI527" s="60"/>
      <c r="SQJ527" s="61"/>
      <c r="SQK527" s="70"/>
      <c r="SQL527" s="70"/>
      <c r="SQM527" s="60"/>
      <c r="SQN527" s="61"/>
      <c r="SQO527" s="70"/>
      <c r="SQP527" s="70"/>
      <c r="SQQ527" s="60"/>
      <c r="SQR527" s="61"/>
      <c r="SQS527" s="70"/>
      <c r="SQT527" s="70"/>
      <c r="SQU527" s="60"/>
      <c r="SQV527" s="61"/>
      <c r="SQW527" s="70"/>
      <c r="SQX527" s="70"/>
      <c r="SQY527" s="60"/>
      <c r="SQZ527" s="61"/>
      <c r="SRA527" s="70"/>
      <c r="SRB527" s="70"/>
      <c r="SRC527" s="60"/>
      <c r="SRD527" s="61"/>
      <c r="SRE527" s="70"/>
      <c r="SRF527" s="70"/>
      <c r="SRG527" s="60"/>
      <c r="SRH527" s="61"/>
      <c r="SRI527" s="70"/>
      <c r="SRJ527" s="70"/>
      <c r="SRK527" s="60"/>
      <c r="SRL527" s="61"/>
      <c r="SRM527" s="70"/>
      <c r="SRN527" s="70"/>
      <c r="SRO527" s="60"/>
      <c r="SRP527" s="61"/>
      <c r="SRQ527" s="70"/>
      <c r="SRR527" s="70"/>
      <c r="SRS527" s="60"/>
      <c r="SRT527" s="61"/>
      <c r="SRU527" s="70"/>
      <c r="SRV527" s="70"/>
      <c r="SRW527" s="60"/>
      <c r="SRX527" s="61"/>
      <c r="SRY527" s="70"/>
      <c r="SRZ527" s="70"/>
      <c r="SSA527" s="60"/>
      <c r="SSB527" s="61"/>
      <c r="SSC527" s="70"/>
      <c r="SSD527" s="70"/>
      <c r="SSE527" s="60"/>
      <c r="SSF527" s="61"/>
      <c r="SSG527" s="70"/>
      <c r="SSH527" s="70"/>
      <c r="SSI527" s="60"/>
      <c r="SSJ527" s="61"/>
      <c r="SSK527" s="70"/>
      <c r="SSL527" s="70"/>
      <c r="SSM527" s="60"/>
      <c r="SSN527" s="61"/>
      <c r="SSO527" s="70"/>
      <c r="SSP527" s="70"/>
      <c r="SSQ527" s="60"/>
      <c r="SSR527" s="61"/>
      <c r="SSS527" s="70"/>
      <c r="SST527" s="70"/>
      <c r="SSU527" s="60"/>
      <c r="SSV527" s="61"/>
      <c r="SSW527" s="70"/>
      <c r="SSX527" s="70"/>
      <c r="SSY527" s="60"/>
      <c r="SSZ527" s="61"/>
      <c r="STA527" s="70"/>
      <c r="STB527" s="70"/>
      <c r="STC527" s="60"/>
      <c r="STD527" s="61"/>
      <c r="STE527" s="70"/>
      <c r="STF527" s="70"/>
      <c r="STG527" s="60"/>
      <c r="STH527" s="61"/>
      <c r="STI527" s="70"/>
      <c r="STJ527" s="70"/>
      <c r="STK527" s="60"/>
      <c r="STL527" s="61"/>
      <c r="STM527" s="70"/>
      <c r="STN527" s="70"/>
      <c r="STO527" s="60"/>
      <c r="STP527" s="61"/>
      <c r="STQ527" s="70"/>
      <c r="STR527" s="70"/>
      <c r="STS527" s="60"/>
      <c r="STT527" s="61"/>
      <c r="STU527" s="70"/>
      <c r="STV527" s="70"/>
      <c r="STW527" s="60"/>
      <c r="STX527" s="61"/>
      <c r="STY527" s="70"/>
      <c r="STZ527" s="70"/>
      <c r="SUA527" s="60"/>
      <c r="SUB527" s="61"/>
      <c r="SUC527" s="70"/>
      <c r="SUD527" s="70"/>
      <c r="SUE527" s="60"/>
      <c r="SUF527" s="61"/>
      <c r="SUG527" s="70"/>
      <c r="SUH527" s="70"/>
      <c r="SUI527" s="60"/>
      <c r="SUJ527" s="61"/>
      <c r="SUK527" s="70"/>
      <c r="SUL527" s="70"/>
      <c r="SUM527" s="60"/>
      <c r="SUN527" s="61"/>
      <c r="SUO527" s="70"/>
      <c r="SUP527" s="70"/>
      <c r="SUQ527" s="60"/>
      <c r="SUR527" s="61"/>
      <c r="SUS527" s="70"/>
      <c r="SUT527" s="70"/>
      <c r="SUU527" s="60"/>
      <c r="SUV527" s="61"/>
      <c r="SUW527" s="70"/>
      <c r="SUX527" s="70"/>
      <c r="SUY527" s="60"/>
      <c r="SUZ527" s="61"/>
      <c r="SVA527" s="70"/>
      <c r="SVB527" s="70"/>
      <c r="SVC527" s="60"/>
      <c r="SVD527" s="61"/>
      <c r="SVE527" s="70"/>
      <c r="SVF527" s="70"/>
      <c r="SVG527" s="60"/>
      <c r="SVH527" s="61"/>
      <c r="SVI527" s="70"/>
      <c r="SVJ527" s="70"/>
      <c r="SVK527" s="60"/>
      <c r="SVL527" s="61"/>
      <c r="SVM527" s="70"/>
      <c r="SVN527" s="70"/>
      <c r="SVO527" s="60"/>
      <c r="SVP527" s="61"/>
      <c r="SVQ527" s="70"/>
      <c r="SVR527" s="70"/>
      <c r="SVS527" s="60"/>
      <c r="SVT527" s="61"/>
      <c r="SVU527" s="70"/>
      <c r="SVV527" s="70"/>
      <c r="SVW527" s="60"/>
      <c r="SVX527" s="61"/>
      <c r="SVY527" s="70"/>
      <c r="SVZ527" s="70"/>
      <c r="SWA527" s="60"/>
      <c r="SWB527" s="61"/>
      <c r="SWC527" s="70"/>
      <c r="SWD527" s="70"/>
      <c r="SWE527" s="60"/>
      <c r="SWF527" s="61"/>
      <c r="SWG527" s="70"/>
      <c r="SWH527" s="70"/>
      <c r="SWI527" s="60"/>
      <c r="SWJ527" s="61"/>
      <c r="SWK527" s="70"/>
      <c r="SWL527" s="70"/>
      <c r="SWM527" s="60"/>
      <c r="SWN527" s="61"/>
      <c r="SWO527" s="70"/>
      <c r="SWP527" s="70"/>
      <c r="SWQ527" s="60"/>
      <c r="SWR527" s="61"/>
      <c r="SWS527" s="70"/>
      <c r="SWT527" s="70"/>
      <c r="SWU527" s="60"/>
      <c r="SWV527" s="61"/>
      <c r="SWW527" s="70"/>
      <c r="SWX527" s="70"/>
      <c r="SWY527" s="60"/>
      <c r="SWZ527" s="61"/>
      <c r="SXA527" s="70"/>
      <c r="SXB527" s="70"/>
      <c r="SXC527" s="60"/>
      <c r="SXD527" s="61"/>
      <c r="SXE527" s="70"/>
      <c r="SXF527" s="70"/>
      <c r="SXG527" s="60"/>
      <c r="SXH527" s="61"/>
      <c r="SXI527" s="70"/>
      <c r="SXJ527" s="70"/>
      <c r="SXK527" s="60"/>
      <c r="SXL527" s="61"/>
      <c r="SXM527" s="70"/>
      <c r="SXN527" s="70"/>
      <c r="SXO527" s="60"/>
      <c r="SXP527" s="61"/>
      <c r="SXQ527" s="70"/>
      <c r="SXR527" s="70"/>
      <c r="SXS527" s="60"/>
      <c r="SXT527" s="61"/>
      <c r="SXU527" s="70"/>
      <c r="SXV527" s="70"/>
      <c r="SXW527" s="60"/>
      <c r="SXX527" s="61"/>
      <c r="SXY527" s="70"/>
      <c r="SXZ527" s="70"/>
      <c r="SYA527" s="60"/>
      <c r="SYB527" s="61"/>
      <c r="SYC527" s="70"/>
      <c r="SYD527" s="70"/>
      <c r="SYE527" s="60"/>
      <c r="SYF527" s="61"/>
      <c r="SYG527" s="70"/>
      <c r="SYH527" s="70"/>
      <c r="SYI527" s="60"/>
      <c r="SYJ527" s="61"/>
      <c r="SYK527" s="70"/>
      <c r="SYL527" s="70"/>
      <c r="SYM527" s="60"/>
      <c r="SYN527" s="61"/>
      <c r="SYO527" s="70"/>
      <c r="SYP527" s="70"/>
      <c r="SYQ527" s="60"/>
      <c r="SYR527" s="61"/>
      <c r="SYS527" s="70"/>
      <c r="SYT527" s="70"/>
      <c r="SYU527" s="60"/>
      <c r="SYV527" s="61"/>
      <c r="SYW527" s="70"/>
      <c r="SYX527" s="70"/>
      <c r="SYY527" s="60"/>
      <c r="SYZ527" s="61"/>
      <c r="SZA527" s="70"/>
      <c r="SZB527" s="70"/>
      <c r="SZC527" s="60"/>
      <c r="SZD527" s="61"/>
      <c r="SZE527" s="70"/>
      <c r="SZF527" s="70"/>
      <c r="SZG527" s="60"/>
      <c r="SZH527" s="61"/>
      <c r="SZI527" s="70"/>
      <c r="SZJ527" s="70"/>
      <c r="SZK527" s="60"/>
      <c r="SZL527" s="61"/>
      <c r="SZM527" s="70"/>
      <c r="SZN527" s="70"/>
      <c r="SZO527" s="60"/>
      <c r="SZP527" s="61"/>
      <c r="SZQ527" s="70"/>
      <c r="SZR527" s="70"/>
      <c r="SZS527" s="60"/>
      <c r="SZT527" s="61"/>
      <c r="SZU527" s="70"/>
      <c r="SZV527" s="70"/>
      <c r="SZW527" s="60"/>
      <c r="SZX527" s="61"/>
      <c r="SZY527" s="70"/>
      <c r="SZZ527" s="70"/>
      <c r="TAA527" s="60"/>
      <c r="TAB527" s="61"/>
      <c r="TAC527" s="70"/>
      <c r="TAD527" s="70"/>
      <c r="TAE527" s="60"/>
      <c r="TAF527" s="61"/>
      <c r="TAG527" s="70"/>
      <c r="TAH527" s="70"/>
      <c r="TAI527" s="60"/>
      <c r="TAJ527" s="61"/>
      <c r="TAK527" s="70"/>
      <c r="TAL527" s="70"/>
      <c r="TAM527" s="60"/>
      <c r="TAN527" s="61"/>
      <c r="TAO527" s="70"/>
      <c r="TAP527" s="70"/>
      <c r="TAQ527" s="60"/>
      <c r="TAR527" s="61"/>
      <c r="TAS527" s="70"/>
      <c r="TAT527" s="70"/>
      <c r="TAU527" s="60"/>
      <c r="TAV527" s="61"/>
      <c r="TAW527" s="70"/>
      <c r="TAX527" s="70"/>
      <c r="TAY527" s="60"/>
      <c r="TAZ527" s="61"/>
      <c r="TBA527" s="70"/>
      <c r="TBB527" s="70"/>
      <c r="TBC527" s="60"/>
      <c r="TBD527" s="61"/>
      <c r="TBE527" s="70"/>
      <c r="TBF527" s="70"/>
      <c r="TBG527" s="60"/>
      <c r="TBH527" s="61"/>
      <c r="TBI527" s="70"/>
      <c r="TBJ527" s="70"/>
      <c r="TBK527" s="60"/>
      <c r="TBL527" s="61"/>
      <c r="TBM527" s="70"/>
      <c r="TBN527" s="70"/>
      <c r="TBO527" s="60"/>
      <c r="TBP527" s="61"/>
      <c r="TBQ527" s="70"/>
      <c r="TBR527" s="70"/>
      <c r="TBS527" s="60"/>
      <c r="TBT527" s="61"/>
      <c r="TBU527" s="70"/>
      <c r="TBV527" s="70"/>
      <c r="TBW527" s="60"/>
      <c r="TBX527" s="61"/>
      <c r="TBY527" s="70"/>
      <c r="TBZ527" s="70"/>
      <c r="TCA527" s="60"/>
      <c r="TCB527" s="61"/>
      <c r="TCC527" s="70"/>
      <c r="TCD527" s="70"/>
      <c r="TCE527" s="60"/>
      <c r="TCF527" s="61"/>
      <c r="TCG527" s="70"/>
      <c r="TCH527" s="70"/>
      <c r="TCI527" s="60"/>
      <c r="TCJ527" s="61"/>
      <c r="TCK527" s="70"/>
      <c r="TCL527" s="70"/>
      <c r="TCM527" s="60"/>
      <c r="TCN527" s="61"/>
      <c r="TCO527" s="70"/>
      <c r="TCP527" s="70"/>
      <c r="TCQ527" s="60"/>
      <c r="TCR527" s="61"/>
      <c r="TCS527" s="70"/>
      <c r="TCT527" s="70"/>
      <c r="TCU527" s="60"/>
      <c r="TCV527" s="61"/>
      <c r="TCW527" s="70"/>
      <c r="TCX527" s="70"/>
      <c r="TCY527" s="60"/>
      <c r="TCZ527" s="61"/>
      <c r="TDA527" s="70"/>
      <c r="TDB527" s="70"/>
      <c r="TDC527" s="60"/>
      <c r="TDD527" s="61"/>
      <c r="TDE527" s="70"/>
      <c r="TDF527" s="70"/>
      <c r="TDG527" s="60"/>
      <c r="TDH527" s="61"/>
      <c r="TDI527" s="70"/>
      <c r="TDJ527" s="70"/>
      <c r="TDK527" s="60"/>
      <c r="TDL527" s="61"/>
      <c r="TDM527" s="70"/>
      <c r="TDN527" s="70"/>
      <c r="TDO527" s="60"/>
      <c r="TDP527" s="61"/>
      <c r="TDQ527" s="70"/>
      <c r="TDR527" s="70"/>
      <c r="TDS527" s="60"/>
      <c r="TDT527" s="61"/>
      <c r="TDU527" s="70"/>
      <c r="TDV527" s="70"/>
      <c r="TDW527" s="60"/>
      <c r="TDX527" s="61"/>
      <c r="TDY527" s="70"/>
      <c r="TDZ527" s="70"/>
      <c r="TEA527" s="60"/>
      <c r="TEB527" s="61"/>
      <c r="TEC527" s="70"/>
      <c r="TED527" s="70"/>
      <c r="TEE527" s="60"/>
      <c r="TEF527" s="61"/>
      <c r="TEG527" s="70"/>
      <c r="TEH527" s="70"/>
      <c r="TEI527" s="60"/>
      <c r="TEJ527" s="61"/>
      <c r="TEK527" s="70"/>
      <c r="TEL527" s="70"/>
      <c r="TEM527" s="60"/>
      <c r="TEN527" s="61"/>
      <c r="TEO527" s="70"/>
      <c r="TEP527" s="70"/>
      <c r="TEQ527" s="60"/>
      <c r="TER527" s="61"/>
      <c r="TES527" s="70"/>
      <c r="TET527" s="70"/>
      <c r="TEU527" s="60"/>
      <c r="TEV527" s="61"/>
      <c r="TEW527" s="70"/>
      <c r="TEX527" s="70"/>
      <c r="TEY527" s="60"/>
      <c r="TEZ527" s="61"/>
      <c r="TFA527" s="70"/>
      <c r="TFB527" s="70"/>
      <c r="TFC527" s="60"/>
      <c r="TFD527" s="61"/>
      <c r="TFE527" s="70"/>
      <c r="TFF527" s="70"/>
      <c r="TFG527" s="60"/>
      <c r="TFH527" s="61"/>
      <c r="TFI527" s="70"/>
      <c r="TFJ527" s="70"/>
      <c r="TFK527" s="60"/>
      <c r="TFL527" s="61"/>
      <c r="TFM527" s="70"/>
      <c r="TFN527" s="70"/>
      <c r="TFO527" s="60"/>
      <c r="TFP527" s="61"/>
      <c r="TFQ527" s="70"/>
      <c r="TFR527" s="70"/>
      <c r="TFS527" s="60"/>
      <c r="TFT527" s="61"/>
      <c r="TFU527" s="70"/>
      <c r="TFV527" s="70"/>
      <c r="TFW527" s="60"/>
      <c r="TFX527" s="61"/>
      <c r="TFY527" s="70"/>
      <c r="TFZ527" s="70"/>
      <c r="TGA527" s="60"/>
      <c r="TGB527" s="61"/>
      <c r="TGC527" s="70"/>
      <c r="TGD527" s="70"/>
      <c r="TGE527" s="60"/>
      <c r="TGF527" s="61"/>
      <c r="TGG527" s="70"/>
      <c r="TGH527" s="70"/>
      <c r="TGI527" s="60"/>
      <c r="TGJ527" s="61"/>
      <c r="TGK527" s="70"/>
      <c r="TGL527" s="70"/>
      <c r="TGM527" s="60"/>
      <c r="TGN527" s="61"/>
      <c r="TGO527" s="70"/>
      <c r="TGP527" s="70"/>
      <c r="TGQ527" s="60"/>
      <c r="TGR527" s="61"/>
      <c r="TGS527" s="70"/>
      <c r="TGT527" s="70"/>
      <c r="TGU527" s="60"/>
      <c r="TGV527" s="61"/>
      <c r="TGW527" s="70"/>
      <c r="TGX527" s="70"/>
      <c r="TGY527" s="60"/>
      <c r="TGZ527" s="61"/>
      <c r="THA527" s="70"/>
      <c r="THB527" s="70"/>
      <c r="THC527" s="60"/>
      <c r="THD527" s="61"/>
      <c r="THE527" s="70"/>
      <c r="THF527" s="70"/>
      <c r="THG527" s="60"/>
      <c r="THH527" s="61"/>
      <c r="THI527" s="70"/>
      <c r="THJ527" s="70"/>
      <c r="THK527" s="60"/>
      <c r="THL527" s="61"/>
      <c r="THM527" s="70"/>
      <c r="THN527" s="70"/>
      <c r="THO527" s="60"/>
      <c r="THP527" s="61"/>
      <c r="THQ527" s="70"/>
      <c r="THR527" s="70"/>
      <c r="THS527" s="60"/>
      <c r="THT527" s="61"/>
      <c r="THU527" s="70"/>
      <c r="THV527" s="70"/>
      <c r="THW527" s="60"/>
      <c r="THX527" s="61"/>
      <c r="THY527" s="70"/>
      <c r="THZ527" s="70"/>
      <c r="TIA527" s="60"/>
      <c r="TIB527" s="61"/>
      <c r="TIC527" s="70"/>
      <c r="TID527" s="70"/>
      <c r="TIE527" s="60"/>
      <c r="TIF527" s="61"/>
      <c r="TIG527" s="70"/>
      <c r="TIH527" s="70"/>
      <c r="TII527" s="60"/>
      <c r="TIJ527" s="61"/>
      <c r="TIK527" s="70"/>
      <c r="TIL527" s="70"/>
      <c r="TIM527" s="60"/>
      <c r="TIN527" s="61"/>
      <c r="TIO527" s="70"/>
      <c r="TIP527" s="70"/>
      <c r="TIQ527" s="60"/>
      <c r="TIR527" s="61"/>
      <c r="TIS527" s="70"/>
      <c r="TIT527" s="70"/>
      <c r="TIU527" s="60"/>
      <c r="TIV527" s="61"/>
      <c r="TIW527" s="70"/>
      <c r="TIX527" s="70"/>
      <c r="TIY527" s="60"/>
      <c r="TIZ527" s="61"/>
      <c r="TJA527" s="70"/>
      <c r="TJB527" s="70"/>
      <c r="TJC527" s="60"/>
      <c r="TJD527" s="61"/>
      <c r="TJE527" s="70"/>
      <c r="TJF527" s="70"/>
      <c r="TJG527" s="60"/>
      <c r="TJH527" s="61"/>
      <c r="TJI527" s="70"/>
      <c r="TJJ527" s="70"/>
      <c r="TJK527" s="60"/>
      <c r="TJL527" s="61"/>
      <c r="TJM527" s="70"/>
      <c r="TJN527" s="70"/>
      <c r="TJO527" s="60"/>
      <c r="TJP527" s="61"/>
      <c r="TJQ527" s="70"/>
      <c r="TJR527" s="70"/>
      <c r="TJS527" s="60"/>
      <c r="TJT527" s="61"/>
      <c r="TJU527" s="70"/>
      <c r="TJV527" s="70"/>
      <c r="TJW527" s="60"/>
      <c r="TJX527" s="61"/>
      <c r="TJY527" s="70"/>
      <c r="TJZ527" s="70"/>
      <c r="TKA527" s="60"/>
      <c r="TKB527" s="61"/>
      <c r="TKC527" s="70"/>
      <c r="TKD527" s="70"/>
      <c r="TKE527" s="60"/>
      <c r="TKF527" s="61"/>
      <c r="TKG527" s="70"/>
      <c r="TKH527" s="70"/>
      <c r="TKI527" s="60"/>
      <c r="TKJ527" s="61"/>
      <c r="TKK527" s="70"/>
      <c r="TKL527" s="70"/>
      <c r="TKM527" s="60"/>
      <c r="TKN527" s="61"/>
      <c r="TKO527" s="70"/>
      <c r="TKP527" s="70"/>
      <c r="TKQ527" s="60"/>
      <c r="TKR527" s="61"/>
      <c r="TKS527" s="70"/>
      <c r="TKT527" s="70"/>
      <c r="TKU527" s="60"/>
      <c r="TKV527" s="61"/>
      <c r="TKW527" s="70"/>
      <c r="TKX527" s="70"/>
      <c r="TKY527" s="60"/>
      <c r="TKZ527" s="61"/>
      <c r="TLA527" s="70"/>
      <c r="TLB527" s="70"/>
      <c r="TLC527" s="60"/>
      <c r="TLD527" s="61"/>
      <c r="TLE527" s="70"/>
      <c r="TLF527" s="70"/>
      <c r="TLG527" s="60"/>
      <c r="TLH527" s="61"/>
      <c r="TLI527" s="70"/>
      <c r="TLJ527" s="70"/>
      <c r="TLK527" s="60"/>
      <c r="TLL527" s="61"/>
      <c r="TLM527" s="70"/>
      <c r="TLN527" s="70"/>
      <c r="TLO527" s="60"/>
      <c r="TLP527" s="61"/>
      <c r="TLQ527" s="70"/>
      <c r="TLR527" s="70"/>
      <c r="TLS527" s="60"/>
      <c r="TLT527" s="61"/>
      <c r="TLU527" s="70"/>
      <c r="TLV527" s="70"/>
      <c r="TLW527" s="60"/>
      <c r="TLX527" s="61"/>
      <c r="TLY527" s="70"/>
      <c r="TLZ527" s="70"/>
      <c r="TMA527" s="60"/>
      <c r="TMB527" s="61"/>
      <c r="TMC527" s="70"/>
      <c r="TMD527" s="70"/>
      <c r="TME527" s="60"/>
      <c r="TMF527" s="61"/>
      <c r="TMG527" s="70"/>
      <c r="TMH527" s="70"/>
      <c r="TMI527" s="60"/>
      <c r="TMJ527" s="61"/>
      <c r="TMK527" s="70"/>
      <c r="TML527" s="70"/>
      <c r="TMM527" s="60"/>
      <c r="TMN527" s="61"/>
      <c r="TMO527" s="70"/>
      <c r="TMP527" s="70"/>
      <c r="TMQ527" s="60"/>
      <c r="TMR527" s="61"/>
      <c r="TMS527" s="70"/>
      <c r="TMT527" s="70"/>
      <c r="TMU527" s="60"/>
      <c r="TMV527" s="61"/>
      <c r="TMW527" s="70"/>
      <c r="TMX527" s="70"/>
      <c r="TMY527" s="60"/>
      <c r="TMZ527" s="61"/>
      <c r="TNA527" s="70"/>
      <c r="TNB527" s="70"/>
      <c r="TNC527" s="60"/>
      <c r="TND527" s="61"/>
      <c r="TNE527" s="70"/>
      <c r="TNF527" s="70"/>
      <c r="TNG527" s="60"/>
      <c r="TNH527" s="61"/>
      <c r="TNI527" s="70"/>
      <c r="TNJ527" s="70"/>
      <c r="TNK527" s="60"/>
      <c r="TNL527" s="61"/>
      <c r="TNM527" s="70"/>
      <c r="TNN527" s="70"/>
      <c r="TNO527" s="60"/>
      <c r="TNP527" s="61"/>
      <c r="TNQ527" s="70"/>
      <c r="TNR527" s="70"/>
      <c r="TNS527" s="60"/>
      <c r="TNT527" s="61"/>
      <c r="TNU527" s="70"/>
      <c r="TNV527" s="70"/>
      <c r="TNW527" s="60"/>
      <c r="TNX527" s="61"/>
      <c r="TNY527" s="70"/>
      <c r="TNZ527" s="70"/>
      <c r="TOA527" s="60"/>
      <c r="TOB527" s="61"/>
      <c r="TOC527" s="70"/>
      <c r="TOD527" s="70"/>
      <c r="TOE527" s="60"/>
      <c r="TOF527" s="61"/>
      <c r="TOG527" s="70"/>
      <c r="TOH527" s="70"/>
      <c r="TOI527" s="60"/>
      <c r="TOJ527" s="61"/>
      <c r="TOK527" s="70"/>
      <c r="TOL527" s="70"/>
      <c r="TOM527" s="60"/>
      <c r="TON527" s="61"/>
      <c r="TOO527" s="70"/>
      <c r="TOP527" s="70"/>
      <c r="TOQ527" s="60"/>
      <c r="TOR527" s="61"/>
      <c r="TOS527" s="70"/>
      <c r="TOT527" s="70"/>
      <c r="TOU527" s="60"/>
      <c r="TOV527" s="61"/>
      <c r="TOW527" s="70"/>
      <c r="TOX527" s="70"/>
      <c r="TOY527" s="60"/>
      <c r="TOZ527" s="61"/>
      <c r="TPA527" s="70"/>
      <c r="TPB527" s="70"/>
      <c r="TPC527" s="60"/>
      <c r="TPD527" s="61"/>
      <c r="TPE527" s="70"/>
      <c r="TPF527" s="70"/>
      <c r="TPG527" s="60"/>
      <c r="TPH527" s="61"/>
      <c r="TPI527" s="70"/>
      <c r="TPJ527" s="70"/>
      <c r="TPK527" s="60"/>
      <c r="TPL527" s="61"/>
      <c r="TPM527" s="70"/>
      <c r="TPN527" s="70"/>
      <c r="TPO527" s="60"/>
      <c r="TPP527" s="61"/>
      <c r="TPQ527" s="70"/>
      <c r="TPR527" s="70"/>
      <c r="TPS527" s="60"/>
      <c r="TPT527" s="61"/>
      <c r="TPU527" s="70"/>
      <c r="TPV527" s="70"/>
      <c r="TPW527" s="60"/>
      <c r="TPX527" s="61"/>
      <c r="TPY527" s="70"/>
      <c r="TPZ527" s="70"/>
      <c r="TQA527" s="60"/>
      <c r="TQB527" s="61"/>
      <c r="TQC527" s="70"/>
      <c r="TQD527" s="70"/>
      <c r="TQE527" s="60"/>
      <c r="TQF527" s="61"/>
      <c r="TQG527" s="70"/>
      <c r="TQH527" s="70"/>
      <c r="TQI527" s="60"/>
      <c r="TQJ527" s="61"/>
      <c r="TQK527" s="70"/>
      <c r="TQL527" s="70"/>
      <c r="TQM527" s="60"/>
      <c r="TQN527" s="61"/>
      <c r="TQO527" s="70"/>
      <c r="TQP527" s="70"/>
      <c r="TQQ527" s="60"/>
      <c r="TQR527" s="61"/>
      <c r="TQS527" s="70"/>
      <c r="TQT527" s="70"/>
      <c r="TQU527" s="60"/>
      <c r="TQV527" s="61"/>
      <c r="TQW527" s="70"/>
      <c r="TQX527" s="70"/>
      <c r="TQY527" s="60"/>
      <c r="TQZ527" s="61"/>
      <c r="TRA527" s="70"/>
      <c r="TRB527" s="70"/>
      <c r="TRC527" s="60"/>
      <c r="TRD527" s="61"/>
      <c r="TRE527" s="70"/>
      <c r="TRF527" s="70"/>
      <c r="TRG527" s="60"/>
      <c r="TRH527" s="61"/>
      <c r="TRI527" s="70"/>
      <c r="TRJ527" s="70"/>
      <c r="TRK527" s="60"/>
      <c r="TRL527" s="61"/>
      <c r="TRM527" s="70"/>
      <c r="TRN527" s="70"/>
      <c r="TRO527" s="60"/>
      <c r="TRP527" s="61"/>
      <c r="TRQ527" s="70"/>
      <c r="TRR527" s="70"/>
      <c r="TRS527" s="60"/>
      <c r="TRT527" s="61"/>
      <c r="TRU527" s="70"/>
      <c r="TRV527" s="70"/>
      <c r="TRW527" s="60"/>
      <c r="TRX527" s="61"/>
      <c r="TRY527" s="70"/>
      <c r="TRZ527" s="70"/>
      <c r="TSA527" s="60"/>
      <c r="TSB527" s="61"/>
      <c r="TSC527" s="70"/>
      <c r="TSD527" s="70"/>
      <c r="TSE527" s="60"/>
      <c r="TSF527" s="61"/>
      <c r="TSG527" s="70"/>
      <c r="TSH527" s="70"/>
      <c r="TSI527" s="60"/>
      <c r="TSJ527" s="61"/>
      <c r="TSK527" s="70"/>
      <c r="TSL527" s="70"/>
      <c r="TSM527" s="60"/>
      <c r="TSN527" s="61"/>
      <c r="TSO527" s="70"/>
      <c r="TSP527" s="70"/>
      <c r="TSQ527" s="60"/>
      <c r="TSR527" s="61"/>
      <c r="TSS527" s="70"/>
      <c r="TST527" s="70"/>
      <c r="TSU527" s="60"/>
      <c r="TSV527" s="61"/>
      <c r="TSW527" s="70"/>
      <c r="TSX527" s="70"/>
      <c r="TSY527" s="60"/>
      <c r="TSZ527" s="61"/>
      <c r="TTA527" s="70"/>
      <c r="TTB527" s="70"/>
      <c r="TTC527" s="60"/>
      <c r="TTD527" s="61"/>
      <c r="TTE527" s="70"/>
      <c r="TTF527" s="70"/>
      <c r="TTG527" s="60"/>
      <c r="TTH527" s="61"/>
      <c r="TTI527" s="70"/>
      <c r="TTJ527" s="70"/>
      <c r="TTK527" s="60"/>
      <c r="TTL527" s="61"/>
      <c r="TTM527" s="70"/>
      <c r="TTN527" s="70"/>
      <c r="TTO527" s="60"/>
      <c r="TTP527" s="61"/>
      <c r="TTQ527" s="70"/>
      <c r="TTR527" s="70"/>
      <c r="TTS527" s="60"/>
      <c r="TTT527" s="61"/>
      <c r="TTU527" s="70"/>
      <c r="TTV527" s="70"/>
      <c r="TTW527" s="60"/>
      <c r="TTX527" s="61"/>
      <c r="TTY527" s="70"/>
      <c r="TTZ527" s="70"/>
      <c r="TUA527" s="60"/>
      <c r="TUB527" s="61"/>
      <c r="TUC527" s="70"/>
      <c r="TUD527" s="70"/>
      <c r="TUE527" s="60"/>
      <c r="TUF527" s="61"/>
      <c r="TUG527" s="70"/>
      <c r="TUH527" s="70"/>
      <c r="TUI527" s="60"/>
      <c r="TUJ527" s="61"/>
      <c r="TUK527" s="70"/>
      <c r="TUL527" s="70"/>
      <c r="TUM527" s="60"/>
      <c r="TUN527" s="61"/>
      <c r="TUO527" s="70"/>
      <c r="TUP527" s="70"/>
      <c r="TUQ527" s="60"/>
      <c r="TUR527" s="61"/>
      <c r="TUS527" s="70"/>
      <c r="TUT527" s="70"/>
      <c r="TUU527" s="60"/>
      <c r="TUV527" s="61"/>
      <c r="TUW527" s="70"/>
      <c r="TUX527" s="70"/>
      <c r="TUY527" s="60"/>
      <c r="TUZ527" s="61"/>
      <c r="TVA527" s="70"/>
      <c r="TVB527" s="70"/>
      <c r="TVC527" s="60"/>
      <c r="TVD527" s="61"/>
      <c r="TVE527" s="70"/>
      <c r="TVF527" s="70"/>
      <c r="TVG527" s="60"/>
      <c r="TVH527" s="61"/>
      <c r="TVI527" s="70"/>
      <c r="TVJ527" s="70"/>
      <c r="TVK527" s="60"/>
      <c r="TVL527" s="61"/>
      <c r="TVM527" s="70"/>
      <c r="TVN527" s="70"/>
      <c r="TVO527" s="60"/>
      <c r="TVP527" s="61"/>
      <c r="TVQ527" s="70"/>
      <c r="TVR527" s="70"/>
      <c r="TVS527" s="60"/>
      <c r="TVT527" s="61"/>
      <c r="TVU527" s="70"/>
      <c r="TVV527" s="70"/>
      <c r="TVW527" s="60"/>
      <c r="TVX527" s="61"/>
      <c r="TVY527" s="70"/>
      <c r="TVZ527" s="70"/>
      <c r="TWA527" s="60"/>
      <c r="TWB527" s="61"/>
      <c r="TWC527" s="70"/>
      <c r="TWD527" s="70"/>
      <c r="TWE527" s="60"/>
      <c r="TWF527" s="61"/>
      <c r="TWG527" s="70"/>
      <c r="TWH527" s="70"/>
      <c r="TWI527" s="60"/>
      <c r="TWJ527" s="61"/>
      <c r="TWK527" s="70"/>
      <c r="TWL527" s="70"/>
      <c r="TWM527" s="60"/>
      <c r="TWN527" s="61"/>
      <c r="TWO527" s="70"/>
      <c r="TWP527" s="70"/>
      <c r="TWQ527" s="60"/>
      <c r="TWR527" s="61"/>
      <c r="TWS527" s="70"/>
      <c r="TWT527" s="70"/>
      <c r="TWU527" s="60"/>
      <c r="TWV527" s="61"/>
      <c r="TWW527" s="70"/>
      <c r="TWX527" s="70"/>
      <c r="TWY527" s="60"/>
      <c r="TWZ527" s="61"/>
      <c r="TXA527" s="70"/>
      <c r="TXB527" s="70"/>
      <c r="TXC527" s="60"/>
      <c r="TXD527" s="61"/>
      <c r="TXE527" s="70"/>
      <c r="TXF527" s="70"/>
      <c r="TXG527" s="60"/>
      <c r="TXH527" s="61"/>
      <c r="TXI527" s="70"/>
      <c r="TXJ527" s="70"/>
      <c r="TXK527" s="60"/>
      <c r="TXL527" s="61"/>
      <c r="TXM527" s="70"/>
      <c r="TXN527" s="70"/>
      <c r="TXO527" s="60"/>
      <c r="TXP527" s="61"/>
      <c r="TXQ527" s="70"/>
      <c r="TXR527" s="70"/>
      <c r="TXS527" s="60"/>
      <c r="TXT527" s="61"/>
      <c r="TXU527" s="70"/>
      <c r="TXV527" s="70"/>
      <c r="TXW527" s="60"/>
      <c r="TXX527" s="61"/>
      <c r="TXY527" s="70"/>
      <c r="TXZ527" s="70"/>
      <c r="TYA527" s="60"/>
      <c r="TYB527" s="61"/>
      <c r="TYC527" s="70"/>
      <c r="TYD527" s="70"/>
      <c r="TYE527" s="60"/>
      <c r="TYF527" s="61"/>
      <c r="TYG527" s="70"/>
      <c r="TYH527" s="70"/>
      <c r="TYI527" s="60"/>
      <c r="TYJ527" s="61"/>
      <c r="TYK527" s="70"/>
      <c r="TYL527" s="70"/>
      <c r="TYM527" s="60"/>
      <c r="TYN527" s="61"/>
      <c r="TYO527" s="70"/>
      <c r="TYP527" s="70"/>
      <c r="TYQ527" s="60"/>
      <c r="TYR527" s="61"/>
      <c r="TYS527" s="70"/>
      <c r="TYT527" s="70"/>
      <c r="TYU527" s="60"/>
      <c r="TYV527" s="61"/>
      <c r="TYW527" s="70"/>
      <c r="TYX527" s="70"/>
      <c r="TYY527" s="60"/>
      <c r="TYZ527" s="61"/>
      <c r="TZA527" s="70"/>
      <c r="TZB527" s="70"/>
      <c r="TZC527" s="60"/>
      <c r="TZD527" s="61"/>
      <c r="TZE527" s="70"/>
      <c r="TZF527" s="70"/>
      <c r="TZG527" s="60"/>
      <c r="TZH527" s="61"/>
      <c r="TZI527" s="70"/>
      <c r="TZJ527" s="70"/>
      <c r="TZK527" s="60"/>
      <c r="TZL527" s="61"/>
      <c r="TZM527" s="70"/>
      <c r="TZN527" s="70"/>
      <c r="TZO527" s="60"/>
      <c r="TZP527" s="61"/>
      <c r="TZQ527" s="70"/>
      <c r="TZR527" s="70"/>
      <c r="TZS527" s="60"/>
      <c r="TZT527" s="61"/>
      <c r="TZU527" s="70"/>
      <c r="TZV527" s="70"/>
      <c r="TZW527" s="60"/>
      <c r="TZX527" s="61"/>
      <c r="TZY527" s="70"/>
      <c r="TZZ527" s="70"/>
      <c r="UAA527" s="60"/>
      <c r="UAB527" s="61"/>
      <c r="UAC527" s="70"/>
      <c r="UAD527" s="70"/>
      <c r="UAE527" s="60"/>
      <c r="UAF527" s="61"/>
      <c r="UAG527" s="70"/>
      <c r="UAH527" s="70"/>
      <c r="UAI527" s="60"/>
      <c r="UAJ527" s="61"/>
      <c r="UAK527" s="70"/>
      <c r="UAL527" s="70"/>
      <c r="UAM527" s="60"/>
      <c r="UAN527" s="61"/>
      <c r="UAO527" s="70"/>
      <c r="UAP527" s="70"/>
      <c r="UAQ527" s="60"/>
      <c r="UAR527" s="61"/>
      <c r="UAS527" s="70"/>
      <c r="UAT527" s="70"/>
      <c r="UAU527" s="60"/>
      <c r="UAV527" s="61"/>
      <c r="UAW527" s="70"/>
      <c r="UAX527" s="70"/>
      <c r="UAY527" s="60"/>
      <c r="UAZ527" s="61"/>
      <c r="UBA527" s="70"/>
      <c r="UBB527" s="70"/>
      <c r="UBC527" s="60"/>
      <c r="UBD527" s="61"/>
      <c r="UBE527" s="70"/>
      <c r="UBF527" s="70"/>
      <c r="UBG527" s="60"/>
      <c r="UBH527" s="61"/>
      <c r="UBI527" s="70"/>
      <c r="UBJ527" s="70"/>
      <c r="UBK527" s="60"/>
      <c r="UBL527" s="61"/>
      <c r="UBM527" s="70"/>
      <c r="UBN527" s="70"/>
      <c r="UBO527" s="60"/>
      <c r="UBP527" s="61"/>
      <c r="UBQ527" s="70"/>
      <c r="UBR527" s="70"/>
      <c r="UBS527" s="60"/>
      <c r="UBT527" s="61"/>
      <c r="UBU527" s="70"/>
      <c r="UBV527" s="70"/>
      <c r="UBW527" s="60"/>
      <c r="UBX527" s="61"/>
      <c r="UBY527" s="70"/>
      <c r="UBZ527" s="70"/>
      <c r="UCA527" s="60"/>
      <c r="UCB527" s="61"/>
      <c r="UCC527" s="70"/>
      <c r="UCD527" s="70"/>
      <c r="UCE527" s="60"/>
      <c r="UCF527" s="61"/>
      <c r="UCG527" s="70"/>
      <c r="UCH527" s="70"/>
      <c r="UCI527" s="60"/>
      <c r="UCJ527" s="61"/>
      <c r="UCK527" s="70"/>
      <c r="UCL527" s="70"/>
      <c r="UCM527" s="60"/>
      <c r="UCN527" s="61"/>
      <c r="UCO527" s="70"/>
      <c r="UCP527" s="70"/>
      <c r="UCQ527" s="60"/>
      <c r="UCR527" s="61"/>
      <c r="UCS527" s="70"/>
      <c r="UCT527" s="70"/>
      <c r="UCU527" s="60"/>
      <c r="UCV527" s="61"/>
      <c r="UCW527" s="70"/>
      <c r="UCX527" s="70"/>
      <c r="UCY527" s="60"/>
      <c r="UCZ527" s="61"/>
      <c r="UDA527" s="70"/>
      <c r="UDB527" s="70"/>
      <c r="UDC527" s="60"/>
      <c r="UDD527" s="61"/>
      <c r="UDE527" s="70"/>
      <c r="UDF527" s="70"/>
      <c r="UDG527" s="60"/>
      <c r="UDH527" s="61"/>
      <c r="UDI527" s="70"/>
      <c r="UDJ527" s="70"/>
      <c r="UDK527" s="60"/>
      <c r="UDL527" s="61"/>
      <c r="UDM527" s="70"/>
      <c r="UDN527" s="70"/>
      <c r="UDO527" s="60"/>
      <c r="UDP527" s="61"/>
      <c r="UDQ527" s="70"/>
      <c r="UDR527" s="70"/>
      <c r="UDS527" s="60"/>
      <c r="UDT527" s="61"/>
      <c r="UDU527" s="70"/>
      <c r="UDV527" s="70"/>
      <c r="UDW527" s="60"/>
      <c r="UDX527" s="61"/>
      <c r="UDY527" s="70"/>
      <c r="UDZ527" s="70"/>
      <c r="UEA527" s="60"/>
      <c r="UEB527" s="61"/>
      <c r="UEC527" s="70"/>
      <c r="UED527" s="70"/>
      <c r="UEE527" s="60"/>
      <c r="UEF527" s="61"/>
      <c r="UEG527" s="70"/>
      <c r="UEH527" s="70"/>
      <c r="UEI527" s="60"/>
      <c r="UEJ527" s="61"/>
      <c r="UEK527" s="70"/>
      <c r="UEL527" s="70"/>
      <c r="UEM527" s="60"/>
      <c r="UEN527" s="61"/>
      <c r="UEO527" s="70"/>
      <c r="UEP527" s="70"/>
      <c r="UEQ527" s="60"/>
      <c r="UER527" s="61"/>
      <c r="UES527" s="70"/>
      <c r="UET527" s="70"/>
      <c r="UEU527" s="60"/>
      <c r="UEV527" s="61"/>
      <c r="UEW527" s="70"/>
      <c r="UEX527" s="70"/>
      <c r="UEY527" s="60"/>
      <c r="UEZ527" s="61"/>
      <c r="UFA527" s="70"/>
      <c r="UFB527" s="70"/>
      <c r="UFC527" s="60"/>
      <c r="UFD527" s="61"/>
      <c r="UFE527" s="70"/>
      <c r="UFF527" s="70"/>
      <c r="UFG527" s="60"/>
      <c r="UFH527" s="61"/>
      <c r="UFI527" s="70"/>
      <c r="UFJ527" s="70"/>
      <c r="UFK527" s="60"/>
      <c r="UFL527" s="61"/>
      <c r="UFM527" s="70"/>
      <c r="UFN527" s="70"/>
      <c r="UFO527" s="60"/>
      <c r="UFP527" s="61"/>
      <c r="UFQ527" s="70"/>
      <c r="UFR527" s="70"/>
      <c r="UFS527" s="60"/>
      <c r="UFT527" s="61"/>
      <c r="UFU527" s="70"/>
      <c r="UFV527" s="70"/>
      <c r="UFW527" s="60"/>
      <c r="UFX527" s="61"/>
      <c r="UFY527" s="70"/>
      <c r="UFZ527" s="70"/>
      <c r="UGA527" s="60"/>
      <c r="UGB527" s="61"/>
      <c r="UGC527" s="70"/>
      <c r="UGD527" s="70"/>
      <c r="UGE527" s="60"/>
      <c r="UGF527" s="61"/>
      <c r="UGG527" s="70"/>
      <c r="UGH527" s="70"/>
      <c r="UGI527" s="60"/>
      <c r="UGJ527" s="61"/>
      <c r="UGK527" s="70"/>
      <c r="UGL527" s="70"/>
      <c r="UGM527" s="60"/>
      <c r="UGN527" s="61"/>
      <c r="UGO527" s="70"/>
      <c r="UGP527" s="70"/>
      <c r="UGQ527" s="60"/>
      <c r="UGR527" s="61"/>
      <c r="UGS527" s="70"/>
      <c r="UGT527" s="70"/>
      <c r="UGU527" s="60"/>
      <c r="UGV527" s="61"/>
      <c r="UGW527" s="70"/>
      <c r="UGX527" s="70"/>
      <c r="UGY527" s="60"/>
      <c r="UGZ527" s="61"/>
      <c r="UHA527" s="70"/>
      <c r="UHB527" s="70"/>
      <c r="UHC527" s="60"/>
      <c r="UHD527" s="61"/>
      <c r="UHE527" s="70"/>
      <c r="UHF527" s="70"/>
      <c r="UHG527" s="60"/>
      <c r="UHH527" s="61"/>
      <c r="UHI527" s="70"/>
      <c r="UHJ527" s="70"/>
      <c r="UHK527" s="60"/>
      <c r="UHL527" s="61"/>
      <c r="UHM527" s="70"/>
      <c r="UHN527" s="70"/>
      <c r="UHO527" s="60"/>
      <c r="UHP527" s="61"/>
      <c r="UHQ527" s="70"/>
      <c r="UHR527" s="70"/>
      <c r="UHS527" s="60"/>
      <c r="UHT527" s="61"/>
      <c r="UHU527" s="70"/>
      <c r="UHV527" s="70"/>
      <c r="UHW527" s="60"/>
      <c r="UHX527" s="61"/>
      <c r="UHY527" s="70"/>
      <c r="UHZ527" s="70"/>
      <c r="UIA527" s="60"/>
      <c r="UIB527" s="61"/>
      <c r="UIC527" s="70"/>
      <c r="UID527" s="70"/>
      <c r="UIE527" s="60"/>
      <c r="UIF527" s="61"/>
      <c r="UIG527" s="70"/>
      <c r="UIH527" s="70"/>
      <c r="UII527" s="60"/>
      <c r="UIJ527" s="61"/>
      <c r="UIK527" s="70"/>
      <c r="UIL527" s="70"/>
      <c r="UIM527" s="60"/>
      <c r="UIN527" s="61"/>
      <c r="UIO527" s="70"/>
      <c r="UIP527" s="70"/>
      <c r="UIQ527" s="60"/>
      <c r="UIR527" s="61"/>
      <c r="UIS527" s="70"/>
      <c r="UIT527" s="70"/>
      <c r="UIU527" s="60"/>
      <c r="UIV527" s="61"/>
      <c r="UIW527" s="70"/>
      <c r="UIX527" s="70"/>
      <c r="UIY527" s="60"/>
      <c r="UIZ527" s="61"/>
      <c r="UJA527" s="70"/>
      <c r="UJB527" s="70"/>
      <c r="UJC527" s="60"/>
      <c r="UJD527" s="61"/>
      <c r="UJE527" s="70"/>
      <c r="UJF527" s="70"/>
      <c r="UJG527" s="60"/>
      <c r="UJH527" s="61"/>
      <c r="UJI527" s="70"/>
      <c r="UJJ527" s="70"/>
      <c r="UJK527" s="60"/>
      <c r="UJL527" s="61"/>
      <c r="UJM527" s="70"/>
      <c r="UJN527" s="70"/>
      <c r="UJO527" s="60"/>
      <c r="UJP527" s="61"/>
      <c r="UJQ527" s="70"/>
      <c r="UJR527" s="70"/>
      <c r="UJS527" s="60"/>
      <c r="UJT527" s="61"/>
      <c r="UJU527" s="70"/>
      <c r="UJV527" s="70"/>
      <c r="UJW527" s="60"/>
      <c r="UJX527" s="61"/>
      <c r="UJY527" s="70"/>
      <c r="UJZ527" s="70"/>
      <c r="UKA527" s="60"/>
      <c r="UKB527" s="61"/>
      <c r="UKC527" s="70"/>
      <c r="UKD527" s="70"/>
      <c r="UKE527" s="60"/>
      <c r="UKF527" s="61"/>
      <c r="UKG527" s="70"/>
      <c r="UKH527" s="70"/>
      <c r="UKI527" s="60"/>
      <c r="UKJ527" s="61"/>
      <c r="UKK527" s="70"/>
      <c r="UKL527" s="70"/>
      <c r="UKM527" s="60"/>
      <c r="UKN527" s="61"/>
      <c r="UKO527" s="70"/>
      <c r="UKP527" s="70"/>
      <c r="UKQ527" s="60"/>
      <c r="UKR527" s="61"/>
      <c r="UKS527" s="70"/>
      <c r="UKT527" s="70"/>
      <c r="UKU527" s="60"/>
      <c r="UKV527" s="61"/>
      <c r="UKW527" s="70"/>
      <c r="UKX527" s="70"/>
      <c r="UKY527" s="60"/>
      <c r="UKZ527" s="61"/>
      <c r="ULA527" s="70"/>
      <c r="ULB527" s="70"/>
      <c r="ULC527" s="60"/>
      <c r="ULD527" s="61"/>
      <c r="ULE527" s="70"/>
      <c r="ULF527" s="70"/>
      <c r="ULG527" s="60"/>
      <c r="ULH527" s="61"/>
      <c r="ULI527" s="70"/>
      <c r="ULJ527" s="70"/>
      <c r="ULK527" s="60"/>
      <c r="ULL527" s="61"/>
      <c r="ULM527" s="70"/>
      <c r="ULN527" s="70"/>
      <c r="ULO527" s="60"/>
      <c r="ULP527" s="61"/>
      <c r="ULQ527" s="70"/>
      <c r="ULR527" s="70"/>
      <c r="ULS527" s="60"/>
      <c r="ULT527" s="61"/>
      <c r="ULU527" s="70"/>
      <c r="ULV527" s="70"/>
      <c r="ULW527" s="60"/>
      <c r="ULX527" s="61"/>
      <c r="ULY527" s="70"/>
      <c r="ULZ527" s="70"/>
      <c r="UMA527" s="60"/>
      <c r="UMB527" s="61"/>
      <c r="UMC527" s="70"/>
      <c r="UMD527" s="70"/>
      <c r="UME527" s="60"/>
      <c r="UMF527" s="61"/>
      <c r="UMG527" s="70"/>
      <c r="UMH527" s="70"/>
      <c r="UMI527" s="60"/>
      <c r="UMJ527" s="61"/>
      <c r="UMK527" s="70"/>
      <c r="UML527" s="70"/>
      <c r="UMM527" s="60"/>
      <c r="UMN527" s="61"/>
      <c r="UMO527" s="70"/>
      <c r="UMP527" s="70"/>
      <c r="UMQ527" s="60"/>
      <c r="UMR527" s="61"/>
      <c r="UMS527" s="70"/>
      <c r="UMT527" s="70"/>
      <c r="UMU527" s="60"/>
      <c r="UMV527" s="61"/>
      <c r="UMW527" s="70"/>
      <c r="UMX527" s="70"/>
      <c r="UMY527" s="60"/>
      <c r="UMZ527" s="61"/>
      <c r="UNA527" s="70"/>
      <c r="UNB527" s="70"/>
      <c r="UNC527" s="60"/>
      <c r="UND527" s="61"/>
      <c r="UNE527" s="70"/>
      <c r="UNF527" s="70"/>
      <c r="UNG527" s="60"/>
      <c r="UNH527" s="61"/>
      <c r="UNI527" s="70"/>
      <c r="UNJ527" s="70"/>
      <c r="UNK527" s="60"/>
      <c r="UNL527" s="61"/>
      <c r="UNM527" s="70"/>
      <c r="UNN527" s="70"/>
      <c r="UNO527" s="60"/>
      <c r="UNP527" s="61"/>
      <c r="UNQ527" s="70"/>
      <c r="UNR527" s="70"/>
      <c r="UNS527" s="60"/>
      <c r="UNT527" s="61"/>
      <c r="UNU527" s="70"/>
      <c r="UNV527" s="70"/>
      <c r="UNW527" s="60"/>
      <c r="UNX527" s="61"/>
      <c r="UNY527" s="70"/>
      <c r="UNZ527" s="70"/>
      <c r="UOA527" s="60"/>
      <c r="UOB527" s="61"/>
      <c r="UOC527" s="70"/>
      <c r="UOD527" s="70"/>
      <c r="UOE527" s="60"/>
      <c r="UOF527" s="61"/>
      <c r="UOG527" s="70"/>
      <c r="UOH527" s="70"/>
      <c r="UOI527" s="60"/>
      <c r="UOJ527" s="61"/>
      <c r="UOK527" s="70"/>
      <c r="UOL527" s="70"/>
      <c r="UOM527" s="60"/>
      <c r="UON527" s="61"/>
      <c r="UOO527" s="70"/>
      <c r="UOP527" s="70"/>
      <c r="UOQ527" s="60"/>
      <c r="UOR527" s="61"/>
      <c r="UOS527" s="70"/>
      <c r="UOT527" s="70"/>
      <c r="UOU527" s="60"/>
      <c r="UOV527" s="61"/>
      <c r="UOW527" s="70"/>
      <c r="UOX527" s="70"/>
      <c r="UOY527" s="60"/>
      <c r="UOZ527" s="61"/>
      <c r="UPA527" s="70"/>
      <c r="UPB527" s="70"/>
      <c r="UPC527" s="60"/>
      <c r="UPD527" s="61"/>
      <c r="UPE527" s="70"/>
      <c r="UPF527" s="70"/>
      <c r="UPG527" s="60"/>
      <c r="UPH527" s="61"/>
      <c r="UPI527" s="70"/>
      <c r="UPJ527" s="70"/>
      <c r="UPK527" s="60"/>
      <c r="UPL527" s="61"/>
      <c r="UPM527" s="70"/>
      <c r="UPN527" s="70"/>
      <c r="UPO527" s="60"/>
      <c r="UPP527" s="61"/>
      <c r="UPQ527" s="70"/>
      <c r="UPR527" s="70"/>
      <c r="UPS527" s="60"/>
      <c r="UPT527" s="61"/>
      <c r="UPU527" s="70"/>
      <c r="UPV527" s="70"/>
      <c r="UPW527" s="60"/>
      <c r="UPX527" s="61"/>
      <c r="UPY527" s="70"/>
      <c r="UPZ527" s="70"/>
      <c r="UQA527" s="60"/>
      <c r="UQB527" s="61"/>
      <c r="UQC527" s="70"/>
      <c r="UQD527" s="70"/>
      <c r="UQE527" s="60"/>
      <c r="UQF527" s="61"/>
      <c r="UQG527" s="70"/>
      <c r="UQH527" s="70"/>
      <c r="UQI527" s="60"/>
      <c r="UQJ527" s="61"/>
      <c r="UQK527" s="70"/>
      <c r="UQL527" s="70"/>
      <c r="UQM527" s="60"/>
      <c r="UQN527" s="61"/>
      <c r="UQO527" s="70"/>
      <c r="UQP527" s="70"/>
      <c r="UQQ527" s="60"/>
      <c r="UQR527" s="61"/>
      <c r="UQS527" s="70"/>
      <c r="UQT527" s="70"/>
      <c r="UQU527" s="60"/>
      <c r="UQV527" s="61"/>
      <c r="UQW527" s="70"/>
      <c r="UQX527" s="70"/>
      <c r="UQY527" s="60"/>
      <c r="UQZ527" s="61"/>
      <c r="URA527" s="70"/>
      <c r="URB527" s="70"/>
      <c r="URC527" s="60"/>
      <c r="URD527" s="61"/>
      <c r="URE527" s="70"/>
      <c r="URF527" s="70"/>
      <c r="URG527" s="60"/>
      <c r="URH527" s="61"/>
      <c r="URI527" s="70"/>
      <c r="URJ527" s="70"/>
      <c r="URK527" s="60"/>
      <c r="URL527" s="61"/>
      <c r="URM527" s="70"/>
      <c r="URN527" s="70"/>
      <c r="URO527" s="60"/>
      <c r="URP527" s="61"/>
      <c r="URQ527" s="70"/>
      <c r="URR527" s="70"/>
      <c r="URS527" s="60"/>
      <c r="URT527" s="61"/>
      <c r="URU527" s="70"/>
      <c r="URV527" s="70"/>
      <c r="URW527" s="60"/>
      <c r="URX527" s="61"/>
      <c r="URY527" s="70"/>
      <c r="URZ527" s="70"/>
      <c r="USA527" s="60"/>
      <c r="USB527" s="61"/>
      <c r="USC527" s="70"/>
      <c r="USD527" s="70"/>
      <c r="USE527" s="60"/>
      <c r="USF527" s="61"/>
      <c r="USG527" s="70"/>
      <c r="USH527" s="70"/>
      <c r="USI527" s="60"/>
      <c r="USJ527" s="61"/>
      <c r="USK527" s="70"/>
      <c r="USL527" s="70"/>
      <c r="USM527" s="60"/>
      <c r="USN527" s="61"/>
      <c r="USO527" s="70"/>
      <c r="USP527" s="70"/>
      <c r="USQ527" s="60"/>
      <c r="USR527" s="61"/>
      <c r="USS527" s="70"/>
      <c r="UST527" s="70"/>
      <c r="USU527" s="60"/>
      <c r="USV527" s="61"/>
      <c r="USW527" s="70"/>
      <c r="USX527" s="70"/>
      <c r="USY527" s="60"/>
      <c r="USZ527" s="61"/>
      <c r="UTA527" s="70"/>
      <c r="UTB527" s="70"/>
      <c r="UTC527" s="60"/>
      <c r="UTD527" s="61"/>
      <c r="UTE527" s="70"/>
      <c r="UTF527" s="70"/>
      <c r="UTG527" s="60"/>
      <c r="UTH527" s="61"/>
      <c r="UTI527" s="70"/>
      <c r="UTJ527" s="70"/>
      <c r="UTK527" s="60"/>
      <c r="UTL527" s="61"/>
      <c r="UTM527" s="70"/>
      <c r="UTN527" s="70"/>
      <c r="UTO527" s="60"/>
      <c r="UTP527" s="61"/>
      <c r="UTQ527" s="70"/>
      <c r="UTR527" s="70"/>
      <c r="UTS527" s="60"/>
      <c r="UTT527" s="61"/>
      <c r="UTU527" s="70"/>
      <c r="UTV527" s="70"/>
      <c r="UTW527" s="60"/>
      <c r="UTX527" s="61"/>
      <c r="UTY527" s="70"/>
      <c r="UTZ527" s="70"/>
      <c r="UUA527" s="60"/>
      <c r="UUB527" s="61"/>
      <c r="UUC527" s="70"/>
      <c r="UUD527" s="70"/>
      <c r="UUE527" s="60"/>
      <c r="UUF527" s="61"/>
      <c r="UUG527" s="70"/>
      <c r="UUH527" s="70"/>
      <c r="UUI527" s="60"/>
      <c r="UUJ527" s="61"/>
      <c r="UUK527" s="70"/>
      <c r="UUL527" s="70"/>
      <c r="UUM527" s="60"/>
      <c r="UUN527" s="61"/>
      <c r="UUO527" s="70"/>
      <c r="UUP527" s="70"/>
      <c r="UUQ527" s="60"/>
      <c r="UUR527" s="61"/>
      <c r="UUS527" s="70"/>
      <c r="UUT527" s="70"/>
      <c r="UUU527" s="60"/>
      <c r="UUV527" s="61"/>
      <c r="UUW527" s="70"/>
      <c r="UUX527" s="70"/>
      <c r="UUY527" s="60"/>
      <c r="UUZ527" s="61"/>
      <c r="UVA527" s="70"/>
      <c r="UVB527" s="70"/>
      <c r="UVC527" s="60"/>
      <c r="UVD527" s="61"/>
      <c r="UVE527" s="70"/>
      <c r="UVF527" s="70"/>
      <c r="UVG527" s="60"/>
      <c r="UVH527" s="61"/>
      <c r="UVI527" s="70"/>
      <c r="UVJ527" s="70"/>
      <c r="UVK527" s="60"/>
      <c r="UVL527" s="61"/>
      <c r="UVM527" s="70"/>
      <c r="UVN527" s="70"/>
      <c r="UVO527" s="60"/>
      <c r="UVP527" s="61"/>
      <c r="UVQ527" s="70"/>
      <c r="UVR527" s="70"/>
      <c r="UVS527" s="60"/>
      <c r="UVT527" s="61"/>
      <c r="UVU527" s="70"/>
      <c r="UVV527" s="70"/>
      <c r="UVW527" s="60"/>
      <c r="UVX527" s="61"/>
      <c r="UVY527" s="70"/>
      <c r="UVZ527" s="70"/>
      <c r="UWA527" s="60"/>
      <c r="UWB527" s="61"/>
      <c r="UWC527" s="70"/>
      <c r="UWD527" s="70"/>
      <c r="UWE527" s="60"/>
      <c r="UWF527" s="61"/>
      <c r="UWG527" s="70"/>
      <c r="UWH527" s="70"/>
      <c r="UWI527" s="60"/>
      <c r="UWJ527" s="61"/>
      <c r="UWK527" s="70"/>
      <c r="UWL527" s="70"/>
      <c r="UWM527" s="60"/>
      <c r="UWN527" s="61"/>
      <c r="UWO527" s="70"/>
      <c r="UWP527" s="70"/>
      <c r="UWQ527" s="60"/>
      <c r="UWR527" s="61"/>
      <c r="UWS527" s="70"/>
      <c r="UWT527" s="70"/>
      <c r="UWU527" s="60"/>
      <c r="UWV527" s="61"/>
      <c r="UWW527" s="70"/>
      <c r="UWX527" s="70"/>
      <c r="UWY527" s="60"/>
      <c r="UWZ527" s="61"/>
      <c r="UXA527" s="70"/>
      <c r="UXB527" s="70"/>
      <c r="UXC527" s="60"/>
      <c r="UXD527" s="61"/>
      <c r="UXE527" s="70"/>
      <c r="UXF527" s="70"/>
      <c r="UXG527" s="60"/>
      <c r="UXH527" s="61"/>
      <c r="UXI527" s="70"/>
      <c r="UXJ527" s="70"/>
      <c r="UXK527" s="60"/>
      <c r="UXL527" s="61"/>
      <c r="UXM527" s="70"/>
      <c r="UXN527" s="70"/>
      <c r="UXO527" s="60"/>
      <c r="UXP527" s="61"/>
      <c r="UXQ527" s="70"/>
      <c r="UXR527" s="70"/>
      <c r="UXS527" s="60"/>
      <c r="UXT527" s="61"/>
      <c r="UXU527" s="70"/>
      <c r="UXV527" s="70"/>
      <c r="UXW527" s="60"/>
      <c r="UXX527" s="61"/>
      <c r="UXY527" s="70"/>
      <c r="UXZ527" s="70"/>
      <c r="UYA527" s="60"/>
      <c r="UYB527" s="61"/>
      <c r="UYC527" s="70"/>
      <c r="UYD527" s="70"/>
      <c r="UYE527" s="60"/>
      <c r="UYF527" s="61"/>
      <c r="UYG527" s="70"/>
      <c r="UYH527" s="70"/>
      <c r="UYI527" s="60"/>
      <c r="UYJ527" s="61"/>
      <c r="UYK527" s="70"/>
      <c r="UYL527" s="70"/>
      <c r="UYM527" s="60"/>
      <c r="UYN527" s="61"/>
      <c r="UYO527" s="70"/>
      <c r="UYP527" s="70"/>
      <c r="UYQ527" s="60"/>
      <c r="UYR527" s="61"/>
      <c r="UYS527" s="70"/>
      <c r="UYT527" s="70"/>
      <c r="UYU527" s="60"/>
      <c r="UYV527" s="61"/>
      <c r="UYW527" s="70"/>
      <c r="UYX527" s="70"/>
      <c r="UYY527" s="60"/>
      <c r="UYZ527" s="61"/>
      <c r="UZA527" s="70"/>
      <c r="UZB527" s="70"/>
      <c r="UZC527" s="60"/>
      <c r="UZD527" s="61"/>
      <c r="UZE527" s="70"/>
      <c r="UZF527" s="70"/>
      <c r="UZG527" s="60"/>
      <c r="UZH527" s="61"/>
      <c r="UZI527" s="70"/>
      <c r="UZJ527" s="70"/>
      <c r="UZK527" s="60"/>
      <c r="UZL527" s="61"/>
      <c r="UZM527" s="70"/>
      <c r="UZN527" s="70"/>
      <c r="UZO527" s="60"/>
      <c r="UZP527" s="61"/>
      <c r="UZQ527" s="70"/>
      <c r="UZR527" s="70"/>
      <c r="UZS527" s="60"/>
      <c r="UZT527" s="61"/>
      <c r="UZU527" s="70"/>
      <c r="UZV527" s="70"/>
      <c r="UZW527" s="60"/>
      <c r="UZX527" s="61"/>
      <c r="UZY527" s="70"/>
      <c r="UZZ527" s="70"/>
      <c r="VAA527" s="60"/>
      <c r="VAB527" s="61"/>
      <c r="VAC527" s="70"/>
      <c r="VAD527" s="70"/>
      <c r="VAE527" s="60"/>
      <c r="VAF527" s="61"/>
      <c r="VAG527" s="70"/>
      <c r="VAH527" s="70"/>
      <c r="VAI527" s="60"/>
      <c r="VAJ527" s="61"/>
      <c r="VAK527" s="70"/>
      <c r="VAL527" s="70"/>
      <c r="VAM527" s="60"/>
      <c r="VAN527" s="61"/>
      <c r="VAO527" s="70"/>
      <c r="VAP527" s="70"/>
      <c r="VAQ527" s="60"/>
      <c r="VAR527" s="61"/>
      <c r="VAS527" s="70"/>
      <c r="VAT527" s="70"/>
      <c r="VAU527" s="60"/>
      <c r="VAV527" s="61"/>
      <c r="VAW527" s="70"/>
      <c r="VAX527" s="70"/>
      <c r="VAY527" s="60"/>
      <c r="VAZ527" s="61"/>
      <c r="VBA527" s="70"/>
      <c r="VBB527" s="70"/>
      <c r="VBC527" s="60"/>
      <c r="VBD527" s="61"/>
      <c r="VBE527" s="70"/>
      <c r="VBF527" s="70"/>
      <c r="VBG527" s="60"/>
      <c r="VBH527" s="61"/>
      <c r="VBI527" s="70"/>
      <c r="VBJ527" s="70"/>
      <c r="VBK527" s="60"/>
      <c r="VBL527" s="61"/>
      <c r="VBM527" s="70"/>
      <c r="VBN527" s="70"/>
      <c r="VBO527" s="60"/>
      <c r="VBP527" s="61"/>
      <c r="VBQ527" s="70"/>
      <c r="VBR527" s="70"/>
      <c r="VBS527" s="60"/>
      <c r="VBT527" s="61"/>
      <c r="VBU527" s="70"/>
      <c r="VBV527" s="70"/>
      <c r="VBW527" s="60"/>
      <c r="VBX527" s="61"/>
      <c r="VBY527" s="70"/>
      <c r="VBZ527" s="70"/>
      <c r="VCA527" s="60"/>
      <c r="VCB527" s="61"/>
      <c r="VCC527" s="70"/>
      <c r="VCD527" s="70"/>
      <c r="VCE527" s="60"/>
      <c r="VCF527" s="61"/>
      <c r="VCG527" s="70"/>
      <c r="VCH527" s="70"/>
      <c r="VCI527" s="60"/>
      <c r="VCJ527" s="61"/>
      <c r="VCK527" s="70"/>
      <c r="VCL527" s="70"/>
      <c r="VCM527" s="60"/>
      <c r="VCN527" s="61"/>
      <c r="VCO527" s="70"/>
      <c r="VCP527" s="70"/>
      <c r="VCQ527" s="60"/>
      <c r="VCR527" s="61"/>
      <c r="VCS527" s="70"/>
      <c r="VCT527" s="70"/>
      <c r="VCU527" s="60"/>
      <c r="VCV527" s="61"/>
      <c r="VCW527" s="70"/>
      <c r="VCX527" s="70"/>
      <c r="VCY527" s="60"/>
      <c r="VCZ527" s="61"/>
      <c r="VDA527" s="70"/>
      <c r="VDB527" s="70"/>
      <c r="VDC527" s="60"/>
      <c r="VDD527" s="61"/>
      <c r="VDE527" s="70"/>
      <c r="VDF527" s="70"/>
      <c r="VDG527" s="60"/>
      <c r="VDH527" s="61"/>
      <c r="VDI527" s="70"/>
      <c r="VDJ527" s="70"/>
      <c r="VDK527" s="60"/>
      <c r="VDL527" s="61"/>
      <c r="VDM527" s="70"/>
      <c r="VDN527" s="70"/>
      <c r="VDO527" s="60"/>
      <c r="VDP527" s="61"/>
      <c r="VDQ527" s="70"/>
      <c r="VDR527" s="70"/>
      <c r="VDS527" s="60"/>
      <c r="VDT527" s="61"/>
      <c r="VDU527" s="70"/>
      <c r="VDV527" s="70"/>
      <c r="VDW527" s="60"/>
      <c r="VDX527" s="61"/>
      <c r="VDY527" s="70"/>
      <c r="VDZ527" s="70"/>
      <c r="VEA527" s="60"/>
      <c r="VEB527" s="61"/>
      <c r="VEC527" s="70"/>
      <c r="VED527" s="70"/>
      <c r="VEE527" s="60"/>
      <c r="VEF527" s="61"/>
      <c r="VEG527" s="70"/>
      <c r="VEH527" s="70"/>
      <c r="VEI527" s="60"/>
      <c r="VEJ527" s="61"/>
      <c r="VEK527" s="70"/>
      <c r="VEL527" s="70"/>
      <c r="VEM527" s="60"/>
      <c r="VEN527" s="61"/>
      <c r="VEO527" s="70"/>
      <c r="VEP527" s="70"/>
      <c r="VEQ527" s="60"/>
      <c r="VER527" s="61"/>
      <c r="VES527" s="70"/>
      <c r="VET527" s="70"/>
      <c r="VEU527" s="60"/>
      <c r="VEV527" s="61"/>
      <c r="VEW527" s="70"/>
      <c r="VEX527" s="70"/>
      <c r="VEY527" s="60"/>
      <c r="VEZ527" s="61"/>
      <c r="VFA527" s="70"/>
      <c r="VFB527" s="70"/>
      <c r="VFC527" s="60"/>
      <c r="VFD527" s="61"/>
      <c r="VFE527" s="70"/>
      <c r="VFF527" s="70"/>
      <c r="VFG527" s="60"/>
      <c r="VFH527" s="61"/>
      <c r="VFI527" s="70"/>
      <c r="VFJ527" s="70"/>
      <c r="VFK527" s="60"/>
      <c r="VFL527" s="61"/>
      <c r="VFM527" s="70"/>
      <c r="VFN527" s="70"/>
      <c r="VFO527" s="60"/>
      <c r="VFP527" s="61"/>
      <c r="VFQ527" s="70"/>
      <c r="VFR527" s="70"/>
      <c r="VFS527" s="60"/>
      <c r="VFT527" s="61"/>
      <c r="VFU527" s="70"/>
      <c r="VFV527" s="70"/>
      <c r="VFW527" s="60"/>
      <c r="VFX527" s="61"/>
      <c r="VFY527" s="70"/>
      <c r="VFZ527" s="70"/>
      <c r="VGA527" s="60"/>
      <c r="VGB527" s="61"/>
      <c r="VGC527" s="70"/>
      <c r="VGD527" s="70"/>
      <c r="VGE527" s="60"/>
      <c r="VGF527" s="61"/>
      <c r="VGG527" s="70"/>
      <c r="VGH527" s="70"/>
      <c r="VGI527" s="60"/>
      <c r="VGJ527" s="61"/>
      <c r="VGK527" s="70"/>
      <c r="VGL527" s="70"/>
      <c r="VGM527" s="60"/>
      <c r="VGN527" s="61"/>
      <c r="VGO527" s="70"/>
      <c r="VGP527" s="70"/>
      <c r="VGQ527" s="60"/>
      <c r="VGR527" s="61"/>
      <c r="VGS527" s="70"/>
      <c r="VGT527" s="70"/>
      <c r="VGU527" s="60"/>
      <c r="VGV527" s="61"/>
      <c r="VGW527" s="70"/>
      <c r="VGX527" s="70"/>
      <c r="VGY527" s="60"/>
      <c r="VGZ527" s="61"/>
      <c r="VHA527" s="70"/>
      <c r="VHB527" s="70"/>
      <c r="VHC527" s="60"/>
      <c r="VHD527" s="61"/>
      <c r="VHE527" s="70"/>
      <c r="VHF527" s="70"/>
      <c r="VHG527" s="60"/>
      <c r="VHH527" s="61"/>
      <c r="VHI527" s="70"/>
      <c r="VHJ527" s="70"/>
      <c r="VHK527" s="60"/>
      <c r="VHL527" s="61"/>
      <c r="VHM527" s="70"/>
      <c r="VHN527" s="70"/>
      <c r="VHO527" s="60"/>
      <c r="VHP527" s="61"/>
      <c r="VHQ527" s="70"/>
      <c r="VHR527" s="70"/>
      <c r="VHS527" s="60"/>
      <c r="VHT527" s="61"/>
      <c r="VHU527" s="70"/>
      <c r="VHV527" s="70"/>
      <c r="VHW527" s="60"/>
      <c r="VHX527" s="61"/>
      <c r="VHY527" s="70"/>
      <c r="VHZ527" s="70"/>
      <c r="VIA527" s="60"/>
      <c r="VIB527" s="61"/>
      <c r="VIC527" s="70"/>
      <c r="VID527" s="70"/>
      <c r="VIE527" s="60"/>
      <c r="VIF527" s="61"/>
      <c r="VIG527" s="70"/>
      <c r="VIH527" s="70"/>
      <c r="VII527" s="60"/>
      <c r="VIJ527" s="61"/>
      <c r="VIK527" s="70"/>
      <c r="VIL527" s="70"/>
      <c r="VIM527" s="60"/>
      <c r="VIN527" s="61"/>
      <c r="VIO527" s="70"/>
      <c r="VIP527" s="70"/>
      <c r="VIQ527" s="60"/>
      <c r="VIR527" s="61"/>
      <c r="VIS527" s="70"/>
      <c r="VIT527" s="70"/>
      <c r="VIU527" s="60"/>
      <c r="VIV527" s="61"/>
      <c r="VIW527" s="70"/>
      <c r="VIX527" s="70"/>
      <c r="VIY527" s="60"/>
      <c r="VIZ527" s="61"/>
      <c r="VJA527" s="70"/>
      <c r="VJB527" s="70"/>
      <c r="VJC527" s="60"/>
      <c r="VJD527" s="61"/>
      <c r="VJE527" s="70"/>
      <c r="VJF527" s="70"/>
      <c r="VJG527" s="60"/>
      <c r="VJH527" s="61"/>
      <c r="VJI527" s="70"/>
      <c r="VJJ527" s="70"/>
      <c r="VJK527" s="60"/>
      <c r="VJL527" s="61"/>
      <c r="VJM527" s="70"/>
      <c r="VJN527" s="70"/>
      <c r="VJO527" s="60"/>
      <c r="VJP527" s="61"/>
      <c r="VJQ527" s="70"/>
      <c r="VJR527" s="70"/>
      <c r="VJS527" s="60"/>
      <c r="VJT527" s="61"/>
      <c r="VJU527" s="70"/>
      <c r="VJV527" s="70"/>
      <c r="VJW527" s="60"/>
      <c r="VJX527" s="61"/>
      <c r="VJY527" s="70"/>
      <c r="VJZ527" s="70"/>
      <c r="VKA527" s="60"/>
      <c r="VKB527" s="61"/>
      <c r="VKC527" s="70"/>
      <c r="VKD527" s="70"/>
      <c r="VKE527" s="60"/>
      <c r="VKF527" s="61"/>
      <c r="VKG527" s="70"/>
      <c r="VKH527" s="70"/>
      <c r="VKI527" s="60"/>
      <c r="VKJ527" s="61"/>
      <c r="VKK527" s="70"/>
      <c r="VKL527" s="70"/>
      <c r="VKM527" s="60"/>
      <c r="VKN527" s="61"/>
      <c r="VKO527" s="70"/>
      <c r="VKP527" s="70"/>
      <c r="VKQ527" s="60"/>
      <c r="VKR527" s="61"/>
      <c r="VKS527" s="70"/>
      <c r="VKT527" s="70"/>
      <c r="VKU527" s="60"/>
      <c r="VKV527" s="61"/>
      <c r="VKW527" s="70"/>
      <c r="VKX527" s="70"/>
      <c r="VKY527" s="60"/>
      <c r="VKZ527" s="61"/>
      <c r="VLA527" s="70"/>
      <c r="VLB527" s="70"/>
      <c r="VLC527" s="60"/>
      <c r="VLD527" s="61"/>
      <c r="VLE527" s="70"/>
      <c r="VLF527" s="70"/>
      <c r="VLG527" s="60"/>
      <c r="VLH527" s="61"/>
      <c r="VLI527" s="70"/>
      <c r="VLJ527" s="70"/>
      <c r="VLK527" s="60"/>
      <c r="VLL527" s="61"/>
      <c r="VLM527" s="70"/>
      <c r="VLN527" s="70"/>
      <c r="VLO527" s="60"/>
      <c r="VLP527" s="61"/>
      <c r="VLQ527" s="70"/>
      <c r="VLR527" s="70"/>
      <c r="VLS527" s="60"/>
      <c r="VLT527" s="61"/>
      <c r="VLU527" s="70"/>
      <c r="VLV527" s="70"/>
      <c r="VLW527" s="60"/>
      <c r="VLX527" s="61"/>
      <c r="VLY527" s="70"/>
      <c r="VLZ527" s="70"/>
      <c r="VMA527" s="60"/>
      <c r="VMB527" s="61"/>
      <c r="VMC527" s="70"/>
      <c r="VMD527" s="70"/>
      <c r="VME527" s="60"/>
      <c r="VMF527" s="61"/>
      <c r="VMG527" s="70"/>
      <c r="VMH527" s="70"/>
      <c r="VMI527" s="60"/>
      <c r="VMJ527" s="61"/>
      <c r="VMK527" s="70"/>
      <c r="VML527" s="70"/>
      <c r="VMM527" s="60"/>
      <c r="VMN527" s="61"/>
      <c r="VMO527" s="70"/>
      <c r="VMP527" s="70"/>
      <c r="VMQ527" s="60"/>
      <c r="VMR527" s="61"/>
      <c r="VMS527" s="70"/>
      <c r="VMT527" s="70"/>
      <c r="VMU527" s="60"/>
      <c r="VMV527" s="61"/>
      <c r="VMW527" s="70"/>
      <c r="VMX527" s="70"/>
      <c r="VMY527" s="60"/>
      <c r="VMZ527" s="61"/>
      <c r="VNA527" s="70"/>
      <c r="VNB527" s="70"/>
      <c r="VNC527" s="60"/>
      <c r="VND527" s="61"/>
      <c r="VNE527" s="70"/>
      <c r="VNF527" s="70"/>
      <c r="VNG527" s="60"/>
      <c r="VNH527" s="61"/>
      <c r="VNI527" s="70"/>
      <c r="VNJ527" s="70"/>
      <c r="VNK527" s="60"/>
      <c r="VNL527" s="61"/>
      <c r="VNM527" s="70"/>
      <c r="VNN527" s="70"/>
      <c r="VNO527" s="60"/>
      <c r="VNP527" s="61"/>
      <c r="VNQ527" s="70"/>
      <c r="VNR527" s="70"/>
      <c r="VNS527" s="60"/>
      <c r="VNT527" s="61"/>
      <c r="VNU527" s="70"/>
      <c r="VNV527" s="70"/>
      <c r="VNW527" s="60"/>
      <c r="VNX527" s="61"/>
      <c r="VNY527" s="70"/>
      <c r="VNZ527" s="70"/>
      <c r="VOA527" s="60"/>
      <c r="VOB527" s="61"/>
      <c r="VOC527" s="70"/>
      <c r="VOD527" s="70"/>
      <c r="VOE527" s="60"/>
      <c r="VOF527" s="61"/>
      <c r="VOG527" s="70"/>
      <c r="VOH527" s="70"/>
      <c r="VOI527" s="60"/>
      <c r="VOJ527" s="61"/>
      <c r="VOK527" s="70"/>
      <c r="VOL527" s="70"/>
      <c r="VOM527" s="60"/>
      <c r="VON527" s="61"/>
      <c r="VOO527" s="70"/>
      <c r="VOP527" s="70"/>
      <c r="VOQ527" s="60"/>
      <c r="VOR527" s="61"/>
      <c r="VOS527" s="70"/>
      <c r="VOT527" s="70"/>
      <c r="VOU527" s="60"/>
      <c r="VOV527" s="61"/>
      <c r="VOW527" s="70"/>
      <c r="VOX527" s="70"/>
      <c r="VOY527" s="60"/>
      <c r="VOZ527" s="61"/>
      <c r="VPA527" s="70"/>
      <c r="VPB527" s="70"/>
      <c r="VPC527" s="60"/>
      <c r="VPD527" s="61"/>
      <c r="VPE527" s="70"/>
      <c r="VPF527" s="70"/>
      <c r="VPG527" s="60"/>
      <c r="VPH527" s="61"/>
      <c r="VPI527" s="70"/>
      <c r="VPJ527" s="70"/>
      <c r="VPK527" s="60"/>
      <c r="VPL527" s="61"/>
      <c r="VPM527" s="70"/>
      <c r="VPN527" s="70"/>
      <c r="VPO527" s="60"/>
      <c r="VPP527" s="61"/>
      <c r="VPQ527" s="70"/>
      <c r="VPR527" s="70"/>
      <c r="VPS527" s="60"/>
      <c r="VPT527" s="61"/>
      <c r="VPU527" s="70"/>
      <c r="VPV527" s="70"/>
      <c r="VPW527" s="60"/>
      <c r="VPX527" s="61"/>
      <c r="VPY527" s="70"/>
      <c r="VPZ527" s="70"/>
      <c r="VQA527" s="60"/>
      <c r="VQB527" s="61"/>
      <c r="VQC527" s="70"/>
      <c r="VQD527" s="70"/>
      <c r="VQE527" s="60"/>
      <c r="VQF527" s="61"/>
      <c r="VQG527" s="70"/>
      <c r="VQH527" s="70"/>
      <c r="VQI527" s="60"/>
      <c r="VQJ527" s="61"/>
      <c r="VQK527" s="70"/>
      <c r="VQL527" s="70"/>
      <c r="VQM527" s="60"/>
      <c r="VQN527" s="61"/>
      <c r="VQO527" s="70"/>
      <c r="VQP527" s="70"/>
      <c r="VQQ527" s="60"/>
      <c r="VQR527" s="61"/>
      <c r="VQS527" s="70"/>
      <c r="VQT527" s="70"/>
      <c r="VQU527" s="60"/>
      <c r="VQV527" s="61"/>
      <c r="VQW527" s="70"/>
      <c r="VQX527" s="70"/>
      <c r="VQY527" s="60"/>
      <c r="VQZ527" s="61"/>
      <c r="VRA527" s="70"/>
      <c r="VRB527" s="70"/>
      <c r="VRC527" s="60"/>
      <c r="VRD527" s="61"/>
      <c r="VRE527" s="70"/>
      <c r="VRF527" s="70"/>
      <c r="VRG527" s="60"/>
      <c r="VRH527" s="61"/>
      <c r="VRI527" s="70"/>
      <c r="VRJ527" s="70"/>
      <c r="VRK527" s="60"/>
      <c r="VRL527" s="61"/>
      <c r="VRM527" s="70"/>
      <c r="VRN527" s="70"/>
      <c r="VRO527" s="60"/>
      <c r="VRP527" s="61"/>
      <c r="VRQ527" s="70"/>
      <c r="VRR527" s="70"/>
      <c r="VRS527" s="60"/>
      <c r="VRT527" s="61"/>
      <c r="VRU527" s="70"/>
      <c r="VRV527" s="70"/>
      <c r="VRW527" s="60"/>
      <c r="VRX527" s="61"/>
      <c r="VRY527" s="70"/>
      <c r="VRZ527" s="70"/>
      <c r="VSA527" s="60"/>
      <c r="VSB527" s="61"/>
      <c r="VSC527" s="70"/>
      <c r="VSD527" s="70"/>
      <c r="VSE527" s="60"/>
      <c r="VSF527" s="61"/>
      <c r="VSG527" s="70"/>
      <c r="VSH527" s="70"/>
      <c r="VSI527" s="60"/>
      <c r="VSJ527" s="61"/>
      <c r="VSK527" s="70"/>
      <c r="VSL527" s="70"/>
      <c r="VSM527" s="60"/>
      <c r="VSN527" s="61"/>
      <c r="VSO527" s="70"/>
      <c r="VSP527" s="70"/>
      <c r="VSQ527" s="60"/>
      <c r="VSR527" s="61"/>
      <c r="VSS527" s="70"/>
      <c r="VST527" s="70"/>
      <c r="VSU527" s="60"/>
      <c r="VSV527" s="61"/>
      <c r="VSW527" s="70"/>
      <c r="VSX527" s="70"/>
      <c r="VSY527" s="60"/>
      <c r="VSZ527" s="61"/>
      <c r="VTA527" s="70"/>
      <c r="VTB527" s="70"/>
      <c r="VTC527" s="60"/>
      <c r="VTD527" s="61"/>
      <c r="VTE527" s="70"/>
      <c r="VTF527" s="70"/>
      <c r="VTG527" s="60"/>
      <c r="VTH527" s="61"/>
      <c r="VTI527" s="70"/>
      <c r="VTJ527" s="70"/>
      <c r="VTK527" s="60"/>
      <c r="VTL527" s="61"/>
      <c r="VTM527" s="70"/>
      <c r="VTN527" s="70"/>
      <c r="VTO527" s="60"/>
      <c r="VTP527" s="61"/>
      <c r="VTQ527" s="70"/>
      <c r="VTR527" s="70"/>
      <c r="VTS527" s="60"/>
      <c r="VTT527" s="61"/>
      <c r="VTU527" s="70"/>
      <c r="VTV527" s="70"/>
      <c r="VTW527" s="60"/>
      <c r="VTX527" s="61"/>
      <c r="VTY527" s="70"/>
      <c r="VTZ527" s="70"/>
      <c r="VUA527" s="60"/>
      <c r="VUB527" s="61"/>
      <c r="VUC527" s="70"/>
      <c r="VUD527" s="70"/>
      <c r="VUE527" s="60"/>
      <c r="VUF527" s="61"/>
      <c r="VUG527" s="70"/>
      <c r="VUH527" s="70"/>
      <c r="VUI527" s="60"/>
      <c r="VUJ527" s="61"/>
      <c r="VUK527" s="70"/>
      <c r="VUL527" s="70"/>
      <c r="VUM527" s="60"/>
      <c r="VUN527" s="61"/>
      <c r="VUO527" s="70"/>
      <c r="VUP527" s="70"/>
      <c r="VUQ527" s="60"/>
      <c r="VUR527" s="61"/>
      <c r="VUS527" s="70"/>
      <c r="VUT527" s="70"/>
      <c r="VUU527" s="60"/>
      <c r="VUV527" s="61"/>
      <c r="VUW527" s="70"/>
      <c r="VUX527" s="70"/>
      <c r="VUY527" s="60"/>
      <c r="VUZ527" s="61"/>
      <c r="VVA527" s="70"/>
      <c r="VVB527" s="70"/>
      <c r="VVC527" s="60"/>
      <c r="VVD527" s="61"/>
      <c r="VVE527" s="70"/>
      <c r="VVF527" s="70"/>
      <c r="VVG527" s="60"/>
      <c r="VVH527" s="61"/>
      <c r="VVI527" s="70"/>
      <c r="VVJ527" s="70"/>
      <c r="VVK527" s="60"/>
      <c r="VVL527" s="61"/>
      <c r="VVM527" s="70"/>
      <c r="VVN527" s="70"/>
      <c r="VVO527" s="60"/>
      <c r="VVP527" s="61"/>
      <c r="VVQ527" s="70"/>
      <c r="VVR527" s="70"/>
      <c r="VVS527" s="60"/>
      <c r="VVT527" s="61"/>
      <c r="VVU527" s="70"/>
      <c r="VVV527" s="70"/>
      <c r="VVW527" s="60"/>
      <c r="VVX527" s="61"/>
      <c r="VVY527" s="70"/>
      <c r="VVZ527" s="70"/>
      <c r="VWA527" s="60"/>
      <c r="VWB527" s="61"/>
      <c r="VWC527" s="70"/>
      <c r="VWD527" s="70"/>
      <c r="VWE527" s="60"/>
      <c r="VWF527" s="61"/>
      <c r="VWG527" s="70"/>
      <c r="VWH527" s="70"/>
      <c r="VWI527" s="60"/>
      <c r="VWJ527" s="61"/>
      <c r="VWK527" s="70"/>
      <c r="VWL527" s="70"/>
      <c r="VWM527" s="60"/>
      <c r="VWN527" s="61"/>
      <c r="VWO527" s="70"/>
      <c r="VWP527" s="70"/>
      <c r="VWQ527" s="60"/>
      <c r="VWR527" s="61"/>
      <c r="VWS527" s="70"/>
      <c r="VWT527" s="70"/>
      <c r="VWU527" s="60"/>
      <c r="VWV527" s="61"/>
      <c r="VWW527" s="70"/>
      <c r="VWX527" s="70"/>
      <c r="VWY527" s="60"/>
      <c r="VWZ527" s="61"/>
      <c r="VXA527" s="70"/>
      <c r="VXB527" s="70"/>
      <c r="VXC527" s="60"/>
      <c r="VXD527" s="61"/>
      <c r="VXE527" s="70"/>
      <c r="VXF527" s="70"/>
      <c r="VXG527" s="60"/>
      <c r="VXH527" s="61"/>
      <c r="VXI527" s="70"/>
      <c r="VXJ527" s="70"/>
      <c r="VXK527" s="60"/>
      <c r="VXL527" s="61"/>
      <c r="VXM527" s="70"/>
      <c r="VXN527" s="70"/>
      <c r="VXO527" s="60"/>
      <c r="VXP527" s="61"/>
      <c r="VXQ527" s="70"/>
      <c r="VXR527" s="70"/>
      <c r="VXS527" s="60"/>
      <c r="VXT527" s="61"/>
      <c r="VXU527" s="70"/>
      <c r="VXV527" s="70"/>
      <c r="VXW527" s="60"/>
      <c r="VXX527" s="61"/>
      <c r="VXY527" s="70"/>
      <c r="VXZ527" s="70"/>
      <c r="VYA527" s="60"/>
      <c r="VYB527" s="61"/>
      <c r="VYC527" s="70"/>
      <c r="VYD527" s="70"/>
      <c r="VYE527" s="60"/>
      <c r="VYF527" s="61"/>
      <c r="VYG527" s="70"/>
      <c r="VYH527" s="70"/>
      <c r="VYI527" s="60"/>
      <c r="VYJ527" s="61"/>
      <c r="VYK527" s="70"/>
      <c r="VYL527" s="70"/>
      <c r="VYM527" s="60"/>
      <c r="VYN527" s="61"/>
      <c r="VYO527" s="70"/>
      <c r="VYP527" s="70"/>
      <c r="VYQ527" s="60"/>
      <c r="VYR527" s="61"/>
      <c r="VYS527" s="70"/>
      <c r="VYT527" s="70"/>
      <c r="VYU527" s="60"/>
      <c r="VYV527" s="61"/>
      <c r="VYW527" s="70"/>
      <c r="VYX527" s="70"/>
      <c r="VYY527" s="60"/>
      <c r="VYZ527" s="61"/>
      <c r="VZA527" s="70"/>
      <c r="VZB527" s="70"/>
      <c r="VZC527" s="60"/>
      <c r="VZD527" s="61"/>
      <c r="VZE527" s="70"/>
      <c r="VZF527" s="70"/>
      <c r="VZG527" s="60"/>
      <c r="VZH527" s="61"/>
      <c r="VZI527" s="70"/>
      <c r="VZJ527" s="70"/>
      <c r="VZK527" s="60"/>
      <c r="VZL527" s="61"/>
      <c r="VZM527" s="70"/>
      <c r="VZN527" s="70"/>
      <c r="VZO527" s="60"/>
      <c r="VZP527" s="61"/>
      <c r="VZQ527" s="70"/>
      <c r="VZR527" s="70"/>
      <c r="VZS527" s="60"/>
      <c r="VZT527" s="61"/>
      <c r="VZU527" s="70"/>
      <c r="VZV527" s="70"/>
      <c r="VZW527" s="60"/>
      <c r="VZX527" s="61"/>
      <c r="VZY527" s="70"/>
      <c r="VZZ527" s="70"/>
      <c r="WAA527" s="60"/>
      <c r="WAB527" s="61"/>
      <c r="WAC527" s="70"/>
      <c r="WAD527" s="70"/>
      <c r="WAE527" s="60"/>
      <c r="WAF527" s="61"/>
      <c r="WAG527" s="70"/>
      <c r="WAH527" s="70"/>
      <c r="WAI527" s="60"/>
      <c r="WAJ527" s="61"/>
      <c r="WAK527" s="70"/>
      <c r="WAL527" s="70"/>
      <c r="WAM527" s="60"/>
      <c r="WAN527" s="61"/>
      <c r="WAO527" s="70"/>
      <c r="WAP527" s="70"/>
      <c r="WAQ527" s="60"/>
      <c r="WAR527" s="61"/>
      <c r="WAS527" s="70"/>
      <c r="WAT527" s="70"/>
      <c r="WAU527" s="60"/>
      <c r="WAV527" s="61"/>
      <c r="WAW527" s="70"/>
      <c r="WAX527" s="70"/>
      <c r="WAY527" s="60"/>
      <c r="WAZ527" s="61"/>
      <c r="WBA527" s="70"/>
      <c r="WBB527" s="70"/>
      <c r="WBC527" s="60"/>
      <c r="WBD527" s="61"/>
      <c r="WBE527" s="70"/>
      <c r="WBF527" s="70"/>
      <c r="WBG527" s="60"/>
      <c r="WBH527" s="61"/>
      <c r="WBI527" s="70"/>
      <c r="WBJ527" s="70"/>
      <c r="WBK527" s="60"/>
      <c r="WBL527" s="61"/>
      <c r="WBM527" s="70"/>
      <c r="WBN527" s="70"/>
      <c r="WBO527" s="60"/>
      <c r="WBP527" s="61"/>
      <c r="WBQ527" s="70"/>
      <c r="WBR527" s="70"/>
      <c r="WBS527" s="60"/>
      <c r="WBT527" s="61"/>
      <c r="WBU527" s="70"/>
      <c r="WBV527" s="70"/>
      <c r="WBW527" s="60"/>
      <c r="WBX527" s="61"/>
      <c r="WBY527" s="70"/>
      <c r="WBZ527" s="70"/>
      <c r="WCA527" s="60"/>
      <c r="WCB527" s="61"/>
      <c r="WCC527" s="70"/>
      <c r="WCD527" s="70"/>
      <c r="WCE527" s="60"/>
      <c r="WCF527" s="61"/>
      <c r="WCG527" s="70"/>
      <c r="WCH527" s="70"/>
      <c r="WCI527" s="60"/>
      <c r="WCJ527" s="61"/>
      <c r="WCK527" s="70"/>
      <c r="WCL527" s="70"/>
      <c r="WCM527" s="60"/>
      <c r="WCN527" s="61"/>
      <c r="WCO527" s="70"/>
      <c r="WCP527" s="70"/>
      <c r="WCQ527" s="60"/>
      <c r="WCR527" s="61"/>
      <c r="WCS527" s="70"/>
      <c r="WCT527" s="70"/>
      <c r="WCU527" s="60"/>
      <c r="WCV527" s="61"/>
      <c r="WCW527" s="70"/>
      <c r="WCX527" s="70"/>
      <c r="WCY527" s="60"/>
      <c r="WCZ527" s="61"/>
      <c r="WDA527" s="70"/>
      <c r="WDB527" s="70"/>
      <c r="WDC527" s="60"/>
      <c r="WDD527" s="61"/>
      <c r="WDE527" s="70"/>
      <c r="WDF527" s="70"/>
      <c r="WDG527" s="60"/>
      <c r="WDH527" s="61"/>
      <c r="WDI527" s="70"/>
      <c r="WDJ527" s="70"/>
      <c r="WDK527" s="60"/>
      <c r="WDL527" s="61"/>
      <c r="WDM527" s="70"/>
      <c r="WDN527" s="70"/>
      <c r="WDO527" s="60"/>
      <c r="WDP527" s="61"/>
      <c r="WDQ527" s="70"/>
      <c r="WDR527" s="70"/>
      <c r="WDS527" s="60"/>
      <c r="WDT527" s="61"/>
      <c r="WDU527" s="70"/>
      <c r="WDV527" s="70"/>
      <c r="WDW527" s="60"/>
      <c r="WDX527" s="61"/>
      <c r="WDY527" s="70"/>
      <c r="WDZ527" s="70"/>
      <c r="WEA527" s="60"/>
      <c r="WEB527" s="61"/>
      <c r="WEC527" s="70"/>
      <c r="WED527" s="70"/>
      <c r="WEE527" s="60"/>
      <c r="WEF527" s="61"/>
      <c r="WEG527" s="70"/>
      <c r="WEH527" s="70"/>
      <c r="WEI527" s="60"/>
      <c r="WEJ527" s="61"/>
      <c r="WEK527" s="70"/>
      <c r="WEL527" s="70"/>
      <c r="WEM527" s="60"/>
      <c r="WEN527" s="61"/>
      <c r="WEO527" s="70"/>
      <c r="WEP527" s="70"/>
      <c r="WEQ527" s="60"/>
      <c r="WER527" s="61"/>
      <c r="WES527" s="70"/>
      <c r="WET527" s="70"/>
      <c r="WEU527" s="60"/>
      <c r="WEV527" s="61"/>
      <c r="WEW527" s="70"/>
      <c r="WEX527" s="70"/>
      <c r="WEY527" s="60"/>
      <c r="WEZ527" s="61"/>
      <c r="WFA527" s="70"/>
      <c r="WFB527" s="70"/>
      <c r="WFC527" s="60"/>
      <c r="WFD527" s="61"/>
      <c r="WFE527" s="70"/>
      <c r="WFF527" s="70"/>
      <c r="WFG527" s="60"/>
      <c r="WFH527" s="61"/>
      <c r="WFI527" s="70"/>
      <c r="WFJ527" s="70"/>
      <c r="WFK527" s="60"/>
      <c r="WFL527" s="61"/>
      <c r="WFM527" s="70"/>
      <c r="WFN527" s="70"/>
      <c r="WFO527" s="60"/>
      <c r="WFP527" s="61"/>
      <c r="WFQ527" s="70"/>
      <c r="WFR527" s="70"/>
      <c r="WFS527" s="60"/>
      <c r="WFT527" s="61"/>
      <c r="WFU527" s="70"/>
      <c r="WFV527" s="70"/>
      <c r="WFW527" s="60"/>
      <c r="WFX527" s="61"/>
      <c r="WFY527" s="70"/>
      <c r="WFZ527" s="70"/>
      <c r="WGA527" s="60"/>
      <c r="WGB527" s="61"/>
      <c r="WGC527" s="70"/>
      <c r="WGD527" s="70"/>
      <c r="WGE527" s="60"/>
      <c r="WGF527" s="61"/>
      <c r="WGG527" s="70"/>
      <c r="WGH527" s="70"/>
      <c r="WGI527" s="60"/>
      <c r="WGJ527" s="61"/>
      <c r="WGK527" s="70"/>
      <c r="WGL527" s="70"/>
      <c r="WGM527" s="60"/>
      <c r="WGN527" s="61"/>
      <c r="WGO527" s="70"/>
      <c r="WGP527" s="70"/>
      <c r="WGQ527" s="60"/>
      <c r="WGR527" s="61"/>
      <c r="WGS527" s="70"/>
      <c r="WGT527" s="70"/>
      <c r="WGU527" s="60"/>
      <c r="WGV527" s="61"/>
      <c r="WGW527" s="70"/>
      <c r="WGX527" s="70"/>
      <c r="WGY527" s="60"/>
      <c r="WGZ527" s="61"/>
      <c r="WHA527" s="70"/>
      <c r="WHB527" s="70"/>
      <c r="WHC527" s="60"/>
      <c r="WHD527" s="61"/>
      <c r="WHE527" s="70"/>
      <c r="WHF527" s="70"/>
      <c r="WHG527" s="60"/>
      <c r="WHH527" s="61"/>
      <c r="WHI527" s="70"/>
      <c r="WHJ527" s="70"/>
      <c r="WHK527" s="60"/>
      <c r="WHL527" s="61"/>
      <c r="WHM527" s="70"/>
      <c r="WHN527" s="70"/>
      <c r="WHO527" s="60"/>
      <c r="WHP527" s="61"/>
      <c r="WHQ527" s="70"/>
      <c r="WHR527" s="70"/>
      <c r="WHS527" s="60"/>
      <c r="WHT527" s="61"/>
      <c r="WHU527" s="70"/>
      <c r="WHV527" s="70"/>
      <c r="WHW527" s="60"/>
      <c r="WHX527" s="61"/>
      <c r="WHY527" s="70"/>
      <c r="WHZ527" s="70"/>
      <c r="WIA527" s="60"/>
      <c r="WIB527" s="61"/>
      <c r="WIC527" s="70"/>
      <c r="WID527" s="70"/>
      <c r="WIE527" s="60"/>
      <c r="WIF527" s="61"/>
      <c r="WIG527" s="70"/>
      <c r="WIH527" s="70"/>
      <c r="WII527" s="60"/>
      <c r="WIJ527" s="61"/>
      <c r="WIK527" s="70"/>
      <c r="WIL527" s="70"/>
      <c r="WIM527" s="60"/>
      <c r="WIN527" s="61"/>
      <c r="WIO527" s="70"/>
      <c r="WIP527" s="70"/>
      <c r="WIQ527" s="60"/>
      <c r="WIR527" s="61"/>
      <c r="WIS527" s="70"/>
      <c r="WIT527" s="70"/>
      <c r="WIU527" s="60"/>
      <c r="WIV527" s="61"/>
      <c r="WIW527" s="70"/>
      <c r="WIX527" s="70"/>
      <c r="WIY527" s="60"/>
      <c r="WIZ527" s="61"/>
      <c r="WJA527" s="70"/>
      <c r="WJB527" s="70"/>
      <c r="WJC527" s="60"/>
      <c r="WJD527" s="61"/>
      <c r="WJE527" s="70"/>
      <c r="WJF527" s="70"/>
      <c r="WJG527" s="60"/>
      <c r="WJH527" s="61"/>
      <c r="WJI527" s="70"/>
      <c r="WJJ527" s="70"/>
      <c r="WJK527" s="60"/>
      <c r="WJL527" s="61"/>
      <c r="WJM527" s="70"/>
      <c r="WJN527" s="70"/>
      <c r="WJO527" s="60"/>
      <c r="WJP527" s="61"/>
      <c r="WJQ527" s="70"/>
      <c r="WJR527" s="70"/>
      <c r="WJS527" s="60"/>
      <c r="WJT527" s="61"/>
      <c r="WJU527" s="70"/>
      <c r="WJV527" s="70"/>
      <c r="WJW527" s="60"/>
      <c r="WJX527" s="61"/>
      <c r="WJY527" s="70"/>
      <c r="WJZ527" s="70"/>
      <c r="WKA527" s="60"/>
      <c r="WKB527" s="61"/>
      <c r="WKC527" s="70"/>
      <c r="WKD527" s="70"/>
      <c r="WKE527" s="60"/>
      <c r="WKF527" s="61"/>
      <c r="WKG527" s="70"/>
      <c r="WKH527" s="70"/>
      <c r="WKI527" s="60"/>
      <c r="WKJ527" s="61"/>
      <c r="WKK527" s="70"/>
      <c r="WKL527" s="70"/>
      <c r="WKM527" s="60"/>
      <c r="WKN527" s="61"/>
      <c r="WKO527" s="70"/>
      <c r="WKP527" s="70"/>
      <c r="WKQ527" s="60"/>
      <c r="WKR527" s="61"/>
      <c r="WKS527" s="70"/>
      <c r="WKT527" s="70"/>
      <c r="WKU527" s="60"/>
      <c r="WKV527" s="61"/>
      <c r="WKW527" s="70"/>
      <c r="WKX527" s="70"/>
      <c r="WKY527" s="60"/>
      <c r="WKZ527" s="61"/>
      <c r="WLA527" s="70"/>
      <c r="WLB527" s="70"/>
      <c r="WLC527" s="60"/>
      <c r="WLD527" s="61"/>
      <c r="WLE527" s="70"/>
      <c r="WLF527" s="70"/>
      <c r="WLG527" s="60"/>
      <c r="WLH527" s="61"/>
      <c r="WLI527" s="70"/>
      <c r="WLJ527" s="70"/>
      <c r="WLK527" s="60"/>
      <c r="WLL527" s="61"/>
      <c r="WLM527" s="70"/>
      <c r="WLN527" s="70"/>
      <c r="WLO527" s="60"/>
      <c r="WLP527" s="61"/>
      <c r="WLQ527" s="70"/>
      <c r="WLR527" s="70"/>
      <c r="WLS527" s="60"/>
      <c r="WLT527" s="61"/>
      <c r="WLU527" s="70"/>
      <c r="WLV527" s="70"/>
      <c r="WLW527" s="60"/>
      <c r="WLX527" s="61"/>
      <c r="WLY527" s="70"/>
      <c r="WLZ527" s="70"/>
      <c r="WMA527" s="60"/>
      <c r="WMB527" s="61"/>
      <c r="WMC527" s="70"/>
      <c r="WMD527" s="70"/>
      <c r="WME527" s="60"/>
      <c r="WMF527" s="61"/>
      <c r="WMG527" s="70"/>
      <c r="WMH527" s="70"/>
      <c r="WMI527" s="60"/>
      <c r="WMJ527" s="61"/>
      <c r="WMK527" s="70"/>
      <c r="WML527" s="70"/>
      <c r="WMM527" s="60"/>
      <c r="WMN527" s="61"/>
      <c r="WMO527" s="70"/>
      <c r="WMP527" s="70"/>
      <c r="WMQ527" s="60"/>
      <c r="WMR527" s="61"/>
      <c r="WMS527" s="70"/>
      <c r="WMT527" s="70"/>
      <c r="WMU527" s="60"/>
      <c r="WMV527" s="61"/>
      <c r="WMW527" s="70"/>
      <c r="WMX527" s="70"/>
      <c r="WMY527" s="60"/>
      <c r="WMZ527" s="61"/>
      <c r="WNA527" s="70"/>
      <c r="WNB527" s="70"/>
      <c r="WNC527" s="60"/>
      <c r="WND527" s="61"/>
      <c r="WNE527" s="70"/>
      <c r="WNF527" s="70"/>
      <c r="WNG527" s="60"/>
      <c r="WNH527" s="61"/>
      <c r="WNI527" s="70"/>
      <c r="WNJ527" s="70"/>
      <c r="WNK527" s="60"/>
      <c r="WNL527" s="61"/>
      <c r="WNM527" s="70"/>
      <c r="WNN527" s="70"/>
      <c r="WNO527" s="60"/>
      <c r="WNP527" s="61"/>
      <c r="WNQ527" s="70"/>
      <c r="WNR527" s="70"/>
      <c r="WNS527" s="60"/>
      <c r="WNT527" s="61"/>
      <c r="WNU527" s="70"/>
      <c r="WNV527" s="70"/>
      <c r="WNW527" s="60"/>
      <c r="WNX527" s="61"/>
      <c r="WNY527" s="70"/>
      <c r="WNZ527" s="70"/>
      <c r="WOA527" s="60"/>
      <c r="WOB527" s="61"/>
      <c r="WOC527" s="70"/>
      <c r="WOD527" s="70"/>
      <c r="WOE527" s="60"/>
      <c r="WOF527" s="61"/>
      <c r="WOG527" s="70"/>
      <c r="WOH527" s="70"/>
      <c r="WOI527" s="60"/>
      <c r="WOJ527" s="61"/>
      <c r="WOK527" s="70"/>
      <c r="WOL527" s="70"/>
      <c r="WOM527" s="60"/>
      <c r="WON527" s="61"/>
      <c r="WOO527" s="70"/>
      <c r="WOP527" s="70"/>
      <c r="WOQ527" s="60"/>
      <c r="WOR527" s="61"/>
      <c r="WOS527" s="70"/>
      <c r="WOT527" s="70"/>
      <c r="WOU527" s="60"/>
      <c r="WOV527" s="61"/>
      <c r="WOW527" s="70"/>
      <c r="WOX527" s="70"/>
      <c r="WOY527" s="60"/>
      <c r="WOZ527" s="61"/>
      <c r="WPA527" s="70"/>
      <c r="WPB527" s="70"/>
      <c r="WPC527" s="60"/>
      <c r="WPD527" s="61"/>
      <c r="WPE527" s="70"/>
      <c r="WPF527" s="70"/>
      <c r="WPG527" s="60"/>
      <c r="WPH527" s="61"/>
      <c r="WPI527" s="70"/>
      <c r="WPJ527" s="70"/>
      <c r="WPK527" s="60"/>
      <c r="WPL527" s="61"/>
      <c r="WPM527" s="70"/>
      <c r="WPN527" s="70"/>
      <c r="WPO527" s="60"/>
      <c r="WPP527" s="61"/>
      <c r="WPQ527" s="70"/>
      <c r="WPR527" s="70"/>
      <c r="WPS527" s="60"/>
      <c r="WPT527" s="61"/>
      <c r="WPU527" s="70"/>
      <c r="WPV527" s="70"/>
      <c r="WPW527" s="60"/>
      <c r="WPX527" s="61"/>
      <c r="WPY527" s="70"/>
      <c r="WPZ527" s="70"/>
      <c r="WQA527" s="60"/>
      <c r="WQB527" s="61"/>
      <c r="WQC527" s="70"/>
      <c r="WQD527" s="70"/>
      <c r="WQE527" s="60"/>
      <c r="WQF527" s="61"/>
      <c r="WQG527" s="70"/>
      <c r="WQH527" s="70"/>
      <c r="WQI527" s="60"/>
      <c r="WQJ527" s="61"/>
      <c r="WQK527" s="70"/>
      <c r="WQL527" s="70"/>
      <c r="WQM527" s="60"/>
      <c r="WQN527" s="61"/>
      <c r="WQO527" s="70"/>
      <c r="WQP527" s="70"/>
      <c r="WQQ527" s="60"/>
      <c r="WQR527" s="61"/>
      <c r="WQS527" s="70"/>
      <c r="WQT527" s="70"/>
      <c r="WQU527" s="60"/>
      <c r="WQV527" s="61"/>
      <c r="WQW527" s="70"/>
      <c r="WQX527" s="70"/>
      <c r="WQY527" s="60"/>
      <c r="WQZ527" s="61"/>
      <c r="WRA527" s="70"/>
      <c r="WRB527" s="70"/>
      <c r="WRC527" s="60"/>
      <c r="WRD527" s="61"/>
      <c r="WRE527" s="70"/>
      <c r="WRF527" s="70"/>
      <c r="WRG527" s="60"/>
      <c r="WRH527" s="61"/>
      <c r="WRI527" s="70"/>
      <c r="WRJ527" s="70"/>
      <c r="WRK527" s="60"/>
      <c r="WRL527" s="61"/>
      <c r="WRM527" s="70"/>
      <c r="WRN527" s="70"/>
      <c r="WRO527" s="60"/>
      <c r="WRP527" s="61"/>
      <c r="WRQ527" s="70"/>
      <c r="WRR527" s="70"/>
      <c r="WRS527" s="60"/>
      <c r="WRT527" s="61"/>
      <c r="WRU527" s="70"/>
      <c r="WRV527" s="70"/>
      <c r="WRW527" s="60"/>
      <c r="WRX527" s="61"/>
      <c r="WRY527" s="70"/>
      <c r="WRZ527" s="70"/>
      <c r="WSA527" s="60"/>
      <c r="WSB527" s="61"/>
      <c r="WSC527" s="70"/>
      <c r="WSD527" s="70"/>
      <c r="WSE527" s="60"/>
      <c r="WSF527" s="61"/>
      <c r="WSG527" s="70"/>
      <c r="WSH527" s="70"/>
      <c r="WSI527" s="60"/>
      <c r="WSJ527" s="61"/>
      <c r="WSK527" s="70"/>
      <c r="WSL527" s="70"/>
      <c r="WSM527" s="60"/>
      <c r="WSN527" s="61"/>
      <c r="WSO527" s="70"/>
      <c r="WSP527" s="70"/>
      <c r="WSQ527" s="60"/>
      <c r="WSR527" s="61"/>
      <c r="WSS527" s="70"/>
      <c r="WST527" s="70"/>
      <c r="WSU527" s="60"/>
      <c r="WSV527" s="61"/>
      <c r="WSW527" s="70"/>
      <c r="WSX527" s="70"/>
      <c r="WSY527" s="60"/>
      <c r="WSZ527" s="61"/>
      <c r="WTA527" s="70"/>
      <c r="WTB527" s="70"/>
      <c r="WTC527" s="60"/>
      <c r="WTD527" s="61"/>
      <c r="WTE527" s="70"/>
      <c r="WTF527" s="70"/>
      <c r="WTG527" s="60"/>
      <c r="WTH527" s="61"/>
      <c r="WTI527" s="70"/>
      <c r="WTJ527" s="70"/>
      <c r="WTK527" s="60"/>
      <c r="WTL527" s="61"/>
      <c r="WTM527" s="70"/>
      <c r="WTN527" s="70"/>
      <c r="WTO527" s="60"/>
      <c r="WTP527" s="61"/>
      <c r="WTQ527" s="70"/>
      <c r="WTR527" s="70"/>
      <c r="WTS527" s="60"/>
      <c r="WTT527" s="61"/>
      <c r="WTU527" s="70"/>
      <c r="WTV527" s="70"/>
      <c r="WTW527" s="60"/>
      <c r="WTX527" s="61"/>
      <c r="WTY527" s="70"/>
      <c r="WTZ527" s="70"/>
      <c r="WUA527" s="60"/>
      <c r="WUB527" s="61"/>
      <c r="WUC527" s="70"/>
      <c r="WUD527" s="70"/>
      <c r="WUE527" s="60"/>
      <c r="WUF527" s="61"/>
      <c r="WUG527" s="70"/>
      <c r="WUH527" s="70"/>
      <c r="WUI527" s="60"/>
      <c r="WUJ527" s="61"/>
      <c r="WUK527" s="70"/>
      <c r="WUL527" s="70"/>
      <c r="WUM527" s="60"/>
      <c r="WUN527" s="61"/>
      <c r="WUO527" s="70"/>
      <c r="WUP527" s="70"/>
      <c r="WUQ527" s="60"/>
      <c r="WUR527" s="61"/>
      <c r="WUS527" s="70"/>
      <c r="WUT527" s="70"/>
      <c r="WUU527" s="60"/>
      <c r="WUV527" s="61"/>
      <c r="WUW527" s="70"/>
      <c r="WUX527" s="70"/>
      <c r="WUY527" s="60"/>
      <c r="WUZ527" s="61"/>
      <c r="WVA527" s="70"/>
      <c r="WVB527" s="70"/>
      <c r="WVC527" s="60"/>
      <c r="WVD527" s="61"/>
      <c r="WVE527" s="70"/>
      <c r="WVF527" s="70"/>
      <c r="WVG527" s="60"/>
      <c r="WVH527" s="61"/>
      <c r="WVI527" s="70"/>
      <c r="WVJ527" s="70"/>
      <c r="WVK527" s="60"/>
      <c r="WVL527" s="61"/>
      <c r="WVM527" s="70"/>
      <c r="WVN527" s="70"/>
      <c r="WVO527" s="60"/>
      <c r="WVP527" s="61"/>
      <c r="WVQ527" s="70"/>
      <c r="WVR527" s="70"/>
      <c r="WVS527" s="60"/>
      <c r="WVT527" s="61"/>
      <c r="WVU527" s="70"/>
      <c r="WVV527" s="70"/>
      <c r="WVW527" s="60"/>
      <c r="WVX527" s="61"/>
      <c r="WVY527" s="70"/>
      <c r="WVZ527" s="70"/>
      <c r="WWA527" s="60"/>
      <c r="WWB527" s="61"/>
      <c r="WWC527" s="70"/>
      <c r="WWD527" s="70"/>
      <c r="WWE527" s="60"/>
      <c r="WWF527" s="61"/>
      <c r="WWG527" s="70"/>
      <c r="WWH527" s="70"/>
      <c r="WWI527" s="60"/>
      <c r="WWJ527" s="61"/>
      <c r="WWK527" s="70"/>
      <c r="WWL527" s="70"/>
      <c r="WWM527" s="60"/>
      <c r="WWN527" s="61"/>
      <c r="WWO527" s="70"/>
      <c r="WWP527" s="70"/>
      <c r="WWQ527" s="60"/>
      <c r="WWR527" s="61"/>
      <c r="WWS527" s="70"/>
      <c r="WWT527" s="70"/>
      <c r="WWU527" s="60"/>
      <c r="WWV527" s="61"/>
      <c r="WWW527" s="70"/>
      <c r="WWX527" s="70"/>
      <c r="WWY527" s="60"/>
      <c r="WWZ527" s="61"/>
      <c r="WXA527" s="70"/>
      <c r="WXB527" s="70"/>
      <c r="WXC527" s="60"/>
      <c r="WXD527" s="61"/>
      <c r="WXE527" s="70"/>
      <c r="WXF527" s="70"/>
      <c r="WXG527" s="60"/>
      <c r="WXH527" s="61"/>
      <c r="WXI527" s="70"/>
      <c r="WXJ527" s="70"/>
      <c r="WXK527" s="60"/>
      <c r="WXL527" s="61"/>
      <c r="WXM527" s="70"/>
      <c r="WXN527" s="70"/>
      <c r="WXO527" s="60"/>
      <c r="WXP527" s="61"/>
      <c r="WXQ527" s="70"/>
      <c r="WXR527" s="70"/>
      <c r="WXS527" s="60"/>
      <c r="WXT527" s="61"/>
      <c r="WXU527" s="70"/>
      <c r="WXV527" s="70"/>
      <c r="WXW527" s="60"/>
      <c r="WXX527" s="61"/>
      <c r="WXY527" s="70"/>
      <c r="WXZ527" s="70"/>
      <c r="WYA527" s="60"/>
      <c r="WYB527" s="61"/>
      <c r="WYC527" s="70"/>
      <c r="WYD527" s="70"/>
      <c r="WYE527" s="60"/>
      <c r="WYF527" s="61"/>
      <c r="WYG527" s="70"/>
      <c r="WYH527" s="70"/>
      <c r="WYI527" s="60"/>
      <c r="WYJ527" s="61"/>
      <c r="WYK527" s="70"/>
      <c r="WYL527" s="70"/>
      <c r="WYM527" s="60"/>
      <c r="WYN527" s="61"/>
      <c r="WYO527" s="70"/>
      <c r="WYP527" s="70"/>
      <c r="WYQ527" s="60"/>
      <c r="WYR527" s="61"/>
      <c r="WYS527" s="70"/>
      <c r="WYT527" s="70"/>
      <c r="WYU527" s="60"/>
      <c r="WYV527" s="61"/>
      <c r="WYW527" s="70"/>
      <c r="WYX527" s="70"/>
      <c r="WYY527" s="60"/>
      <c r="WYZ527" s="61"/>
      <c r="WZA527" s="70"/>
      <c r="WZB527" s="70"/>
      <c r="WZC527" s="60"/>
      <c r="WZD527" s="61"/>
      <c r="WZE527" s="70"/>
      <c r="WZF527" s="70"/>
      <c r="WZG527" s="60"/>
      <c r="WZH527" s="61"/>
      <c r="WZI527" s="70"/>
      <c r="WZJ527" s="70"/>
      <c r="WZK527" s="60"/>
      <c r="WZL527" s="61"/>
      <c r="WZM527" s="70"/>
      <c r="WZN527" s="70"/>
      <c r="WZO527" s="60"/>
      <c r="WZP527" s="61"/>
      <c r="WZQ527" s="70"/>
      <c r="WZR527" s="70"/>
      <c r="WZS527" s="60"/>
      <c r="WZT527" s="61"/>
      <c r="WZU527" s="70"/>
      <c r="WZV527" s="70"/>
      <c r="WZW527" s="60"/>
      <c r="WZX527" s="61"/>
      <c r="WZY527" s="70"/>
      <c r="WZZ527" s="70"/>
      <c r="XAA527" s="60"/>
      <c r="XAB527" s="61"/>
      <c r="XAC527" s="70"/>
      <c r="XAD527" s="70"/>
      <c r="XAE527" s="60"/>
      <c r="XAF527" s="61"/>
      <c r="XAG527" s="70"/>
      <c r="XAH527" s="70"/>
      <c r="XAI527" s="60"/>
      <c r="XAJ527" s="61"/>
      <c r="XAK527" s="70"/>
      <c r="XAL527" s="70"/>
      <c r="XAM527" s="60"/>
      <c r="XAN527" s="61"/>
      <c r="XAO527" s="70"/>
      <c r="XAP527" s="70"/>
      <c r="XAQ527" s="60"/>
      <c r="XAR527" s="61"/>
      <c r="XAS527" s="70"/>
      <c r="XAT527" s="70"/>
      <c r="XAU527" s="60"/>
      <c r="XAV527" s="61"/>
      <c r="XAW527" s="70"/>
      <c r="XAX527" s="70"/>
      <c r="XAY527" s="60"/>
      <c r="XAZ527" s="61"/>
      <c r="XBA527" s="70"/>
      <c r="XBB527" s="70"/>
      <c r="XBC527" s="60"/>
      <c r="XBD527" s="61"/>
      <c r="XBE527" s="70"/>
      <c r="XBF527" s="70"/>
      <c r="XBG527" s="60"/>
      <c r="XBH527" s="61"/>
      <c r="XBI527" s="70"/>
      <c r="XBJ527" s="70"/>
      <c r="XBK527" s="60"/>
      <c r="XBL527" s="61"/>
      <c r="XBM527" s="70"/>
      <c r="XBN527" s="70"/>
      <c r="XBO527" s="60"/>
      <c r="XBP527" s="61"/>
      <c r="XBQ527" s="70"/>
      <c r="XBR527" s="70"/>
      <c r="XBS527" s="60"/>
      <c r="XBT527" s="61"/>
      <c r="XBU527" s="70"/>
      <c r="XBV527" s="70"/>
      <c r="XBW527" s="60"/>
      <c r="XBX527" s="61"/>
      <c r="XBY527" s="70"/>
      <c r="XBZ527" s="70"/>
      <c r="XCA527" s="60"/>
      <c r="XCB527" s="61"/>
      <c r="XCC527" s="70"/>
      <c r="XCD527" s="70"/>
      <c r="XCE527" s="60"/>
      <c r="XCF527" s="61"/>
      <c r="XCG527" s="70"/>
      <c r="XCH527" s="70"/>
      <c r="XCI527" s="60"/>
      <c r="XCJ527" s="61"/>
      <c r="XCK527" s="70"/>
      <c r="XCL527" s="70"/>
      <c r="XCM527" s="60"/>
      <c r="XCN527" s="61"/>
      <c r="XCO527" s="70"/>
      <c r="XCP527" s="70"/>
      <c r="XCQ527" s="60"/>
      <c r="XCR527" s="61"/>
      <c r="XCS527" s="70"/>
      <c r="XCT527" s="70"/>
      <c r="XCU527" s="60"/>
      <c r="XCV527" s="61"/>
      <c r="XCW527" s="70"/>
      <c r="XCX527" s="70"/>
      <c r="XCY527" s="60"/>
      <c r="XCZ527" s="61"/>
      <c r="XDA527" s="70"/>
      <c r="XDB527" s="70"/>
      <c r="XDC527" s="60"/>
      <c r="XDD527" s="61"/>
      <c r="XDE527" s="70"/>
      <c r="XDF527" s="70"/>
      <c r="XDG527" s="60"/>
      <c r="XDH527" s="61"/>
      <c r="XDI527" s="70"/>
      <c r="XDJ527" s="70"/>
      <c r="XDK527" s="60"/>
      <c r="XDL527" s="61"/>
      <c r="XDM527" s="70"/>
      <c r="XDN527" s="70"/>
      <c r="XDO527" s="60"/>
      <c r="XDP527" s="61"/>
      <c r="XDQ527" s="70"/>
      <c r="XDR527" s="70"/>
      <c r="XDS527" s="60"/>
      <c r="XDT527" s="61"/>
      <c r="XDU527" s="70"/>
      <c r="XDV527" s="70"/>
      <c r="XDW527" s="60"/>
      <c r="XDX527" s="61"/>
      <c r="XDY527" s="70"/>
      <c r="XDZ527" s="70"/>
      <c r="XEA527" s="60"/>
      <c r="XEB527" s="61"/>
      <c r="XEC527" s="70"/>
      <c r="XED527" s="70"/>
      <c r="XEE527" s="60"/>
      <c r="XEF527" s="61"/>
      <c r="XEG527" s="70"/>
      <c r="XEH527" s="70"/>
      <c r="XEI527" s="60"/>
      <c r="XEJ527" s="61"/>
      <c r="XEK527" s="70"/>
      <c r="XEL527" s="70"/>
      <c r="XEM527" s="60"/>
      <c r="XEN527" s="61"/>
      <c r="XEO527" s="70"/>
      <c r="XEP527" s="70"/>
      <c r="XEQ527" s="60"/>
      <c r="XER527" s="61"/>
      <c r="XES527" s="70"/>
      <c r="XET527" s="70"/>
      <c r="XEU527" s="60"/>
      <c r="XEV527" s="61"/>
      <c r="XEW527" s="70"/>
      <c r="XEX527" s="70"/>
      <c r="XEY527" s="60"/>
      <c r="XEZ527" s="61"/>
      <c r="XFA527" s="70"/>
      <c r="XFB527" s="70"/>
      <c r="XFC527" s="60"/>
      <c r="XFD527" s="61"/>
    </row>
    <row r="528" spans="1:16384" ht="91.5" customHeight="1" x14ac:dyDescent="0.25">
      <c r="A528" s="92"/>
      <c r="B528" s="73" t="s">
        <v>206</v>
      </c>
      <c r="C528" s="11" t="s">
        <v>183</v>
      </c>
      <c r="D528" s="11">
        <v>4</v>
      </c>
      <c r="E528" s="70"/>
      <c r="F528" s="70"/>
      <c r="G528" s="60"/>
      <c r="H528" s="61"/>
      <c r="I528" s="70"/>
      <c r="J528" s="70"/>
      <c r="K528" s="60"/>
      <c r="L528" s="61"/>
      <c r="M528" s="70"/>
      <c r="N528" s="70"/>
      <c r="O528" s="60"/>
      <c r="P528" s="61"/>
      <c r="Q528" s="70"/>
      <c r="R528" s="70"/>
      <c r="S528" s="60"/>
      <c r="T528" s="61"/>
      <c r="U528" s="70"/>
      <c r="V528" s="70"/>
      <c r="W528" s="60"/>
      <c r="X528" s="61"/>
      <c r="Y528" s="70"/>
      <c r="Z528" s="70"/>
      <c r="AA528" s="60"/>
      <c r="AB528" s="61"/>
      <c r="AC528" s="70"/>
      <c r="AD528" s="70"/>
      <c r="AE528" s="60"/>
      <c r="AF528" s="61"/>
      <c r="AG528" s="70"/>
      <c r="AH528" s="70"/>
      <c r="AI528" s="60"/>
      <c r="AJ528" s="61"/>
      <c r="AK528" s="70"/>
      <c r="AL528" s="70"/>
      <c r="AM528" s="60"/>
      <c r="AN528" s="61"/>
      <c r="AO528" s="70"/>
      <c r="AP528" s="70"/>
      <c r="AQ528" s="60"/>
      <c r="AR528" s="61"/>
      <c r="AS528" s="70"/>
      <c r="AT528" s="70"/>
      <c r="AU528" s="60"/>
      <c r="AV528" s="61"/>
      <c r="AW528" s="70"/>
      <c r="AX528" s="70"/>
      <c r="AY528" s="60"/>
      <c r="AZ528" s="61"/>
      <c r="BA528" s="70"/>
      <c r="BB528" s="70"/>
      <c r="BC528" s="60"/>
      <c r="BD528" s="61"/>
      <c r="BE528" s="70"/>
      <c r="BF528" s="70"/>
      <c r="BG528" s="60"/>
      <c r="BH528" s="61"/>
      <c r="BI528" s="70"/>
      <c r="BJ528" s="70"/>
      <c r="BK528" s="60"/>
      <c r="BL528" s="61"/>
      <c r="BM528" s="70"/>
      <c r="BN528" s="70"/>
      <c r="BO528" s="60"/>
      <c r="BP528" s="61"/>
      <c r="BQ528" s="70"/>
      <c r="BR528" s="70"/>
      <c r="BS528" s="60"/>
      <c r="BT528" s="61"/>
      <c r="BU528" s="70"/>
      <c r="BV528" s="70"/>
      <c r="BW528" s="60"/>
      <c r="BX528" s="61"/>
      <c r="BY528" s="70"/>
      <c r="BZ528" s="70"/>
      <c r="CA528" s="60"/>
      <c r="CB528" s="61"/>
      <c r="CC528" s="70"/>
      <c r="CD528" s="70"/>
      <c r="CE528" s="60"/>
      <c r="CF528" s="61"/>
      <c r="CG528" s="70"/>
      <c r="CH528" s="70"/>
      <c r="CI528" s="60"/>
      <c r="CJ528" s="61"/>
      <c r="CK528" s="70"/>
      <c r="CL528" s="70"/>
      <c r="CM528" s="60"/>
      <c r="CN528" s="61"/>
      <c r="CO528" s="70"/>
      <c r="CP528" s="70"/>
      <c r="CQ528" s="60"/>
      <c r="CR528" s="61"/>
      <c r="CS528" s="70"/>
      <c r="CT528" s="70"/>
      <c r="CU528" s="60"/>
      <c r="CV528" s="61"/>
      <c r="CW528" s="70"/>
      <c r="CX528" s="70"/>
      <c r="CY528" s="60"/>
      <c r="CZ528" s="61"/>
      <c r="DA528" s="70"/>
      <c r="DB528" s="70"/>
      <c r="DC528" s="60"/>
      <c r="DD528" s="61"/>
      <c r="DE528" s="70"/>
      <c r="DF528" s="70"/>
      <c r="DG528" s="60"/>
      <c r="DH528" s="61"/>
      <c r="DI528" s="70"/>
      <c r="DJ528" s="70"/>
      <c r="DK528" s="60"/>
      <c r="DL528" s="61"/>
      <c r="DM528" s="70"/>
      <c r="DN528" s="70"/>
      <c r="DO528" s="60"/>
      <c r="DP528" s="61"/>
      <c r="DQ528" s="70"/>
      <c r="DR528" s="70"/>
      <c r="DS528" s="60"/>
      <c r="DT528" s="61"/>
      <c r="DU528" s="70"/>
      <c r="DV528" s="70"/>
      <c r="DW528" s="60"/>
      <c r="DX528" s="61"/>
      <c r="DY528" s="70"/>
      <c r="DZ528" s="70"/>
      <c r="EA528" s="60"/>
      <c r="EB528" s="61"/>
      <c r="EC528" s="70"/>
      <c r="ED528" s="70"/>
      <c r="EE528" s="60"/>
      <c r="EF528" s="61"/>
      <c r="EG528" s="70"/>
      <c r="EH528" s="70"/>
      <c r="EI528" s="60"/>
      <c r="EJ528" s="61"/>
      <c r="EK528" s="70"/>
      <c r="EL528" s="70"/>
      <c r="EM528" s="60"/>
      <c r="EN528" s="61"/>
      <c r="EO528" s="70"/>
      <c r="EP528" s="70"/>
      <c r="EQ528" s="60"/>
      <c r="ER528" s="61"/>
      <c r="ES528" s="70"/>
      <c r="ET528" s="70"/>
      <c r="EU528" s="60"/>
      <c r="EV528" s="61"/>
      <c r="EW528" s="70"/>
      <c r="EX528" s="70"/>
      <c r="EY528" s="60"/>
      <c r="EZ528" s="61"/>
      <c r="FA528" s="70"/>
      <c r="FB528" s="70"/>
      <c r="FC528" s="60"/>
      <c r="FD528" s="61"/>
      <c r="FE528" s="70"/>
      <c r="FF528" s="70"/>
      <c r="FG528" s="60"/>
      <c r="FH528" s="61"/>
      <c r="FI528" s="70"/>
      <c r="FJ528" s="70"/>
      <c r="FK528" s="60"/>
      <c r="FL528" s="61"/>
      <c r="FM528" s="70"/>
      <c r="FN528" s="70"/>
      <c r="FO528" s="60"/>
      <c r="FP528" s="61"/>
      <c r="FQ528" s="70"/>
      <c r="FR528" s="70"/>
      <c r="FS528" s="60"/>
      <c r="FT528" s="61"/>
      <c r="FU528" s="70"/>
      <c r="FV528" s="70"/>
      <c r="FW528" s="60"/>
      <c r="FX528" s="61"/>
      <c r="FY528" s="70"/>
      <c r="FZ528" s="70"/>
      <c r="GA528" s="60"/>
      <c r="GB528" s="61"/>
      <c r="GC528" s="70"/>
      <c r="GD528" s="70"/>
      <c r="GE528" s="60"/>
      <c r="GF528" s="61"/>
      <c r="GG528" s="70"/>
      <c r="GH528" s="70"/>
      <c r="GI528" s="60"/>
      <c r="GJ528" s="61"/>
      <c r="GK528" s="70"/>
      <c r="GL528" s="70"/>
      <c r="GM528" s="60"/>
      <c r="GN528" s="61"/>
      <c r="GO528" s="70"/>
      <c r="GP528" s="70"/>
      <c r="GQ528" s="60"/>
      <c r="GR528" s="61"/>
      <c r="GS528" s="70"/>
      <c r="GT528" s="70"/>
      <c r="GU528" s="60"/>
      <c r="GV528" s="61"/>
      <c r="GW528" s="70"/>
      <c r="GX528" s="70"/>
      <c r="GY528" s="60"/>
      <c r="GZ528" s="61"/>
      <c r="HA528" s="70"/>
      <c r="HB528" s="70"/>
      <c r="HC528" s="60"/>
      <c r="HD528" s="61"/>
      <c r="HE528" s="70"/>
      <c r="HF528" s="70"/>
      <c r="HG528" s="60"/>
      <c r="HH528" s="61"/>
      <c r="HI528" s="70"/>
      <c r="HJ528" s="70"/>
      <c r="HK528" s="60"/>
      <c r="HL528" s="61"/>
      <c r="HM528" s="70"/>
      <c r="HN528" s="70"/>
      <c r="HO528" s="60"/>
      <c r="HP528" s="61"/>
      <c r="HQ528" s="70"/>
      <c r="HR528" s="70"/>
      <c r="HS528" s="60"/>
      <c r="HT528" s="61"/>
      <c r="HU528" s="70"/>
      <c r="HV528" s="70"/>
      <c r="HW528" s="60"/>
      <c r="HX528" s="61"/>
      <c r="HY528" s="70"/>
      <c r="HZ528" s="70"/>
      <c r="IA528" s="60"/>
      <c r="IB528" s="61"/>
      <c r="IC528" s="70"/>
      <c r="ID528" s="70"/>
      <c r="IE528" s="60"/>
      <c r="IF528" s="61"/>
      <c r="IG528" s="70"/>
      <c r="IH528" s="70"/>
      <c r="II528" s="60"/>
      <c r="IJ528" s="61"/>
      <c r="IK528" s="70"/>
      <c r="IL528" s="70"/>
      <c r="IM528" s="60"/>
      <c r="IN528" s="61"/>
      <c r="IO528" s="70"/>
      <c r="IP528" s="70"/>
      <c r="IQ528" s="60"/>
      <c r="IR528" s="61"/>
      <c r="IS528" s="70"/>
      <c r="IT528" s="70"/>
      <c r="IU528" s="60"/>
      <c r="IV528" s="61"/>
      <c r="IW528" s="70"/>
      <c r="IX528" s="70"/>
      <c r="IY528" s="60"/>
      <c r="IZ528" s="61"/>
      <c r="JA528" s="70"/>
      <c r="JB528" s="70"/>
      <c r="JC528" s="60"/>
      <c r="JD528" s="61"/>
      <c r="JE528" s="70"/>
      <c r="JF528" s="70"/>
      <c r="JG528" s="60"/>
      <c r="JH528" s="61"/>
      <c r="JI528" s="70"/>
      <c r="JJ528" s="70"/>
      <c r="JK528" s="60"/>
      <c r="JL528" s="61"/>
      <c r="JM528" s="70"/>
      <c r="JN528" s="70"/>
      <c r="JO528" s="60"/>
      <c r="JP528" s="61"/>
      <c r="JQ528" s="70"/>
      <c r="JR528" s="70"/>
      <c r="JS528" s="60"/>
      <c r="JT528" s="61"/>
      <c r="JU528" s="70"/>
      <c r="JV528" s="70"/>
      <c r="JW528" s="60"/>
      <c r="JX528" s="61"/>
      <c r="JY528" s="70"/>
      <c r="JZ528" s="70"/>
      <c r="KA528" s="60"/>
      <c r="KB528" s="61"/>
      <c r="KC528" s="70"/>
      <c r="KD528" s="70"/>
      <c r="KE528" s="60"/>
      <c r="KF528" s="61"/>
      <c r="KG528" s="70"/>
      <c r="KH528" s="70"/>
      <c r="KI528" s="60"/>
      <c r="KJ528" s="61"/>
      <c r="KK528" s="70"/>
      <c r="KL528" s="70"/>
      <c r="KM528" s="60"/>
      <c r="KN528" s="61"/>
      <c r="KO528" s="70"/>
      <c r="KP528" s="70"/>
      <c r="KQ528" s="60"/>
      <c r="KR528" s="61"/>
      <c r="KS528" s="70"/>
      <c r="KT528" s="70"/>
      <c r="KU528" s="60"/>
      <c r="KV528" s="61"/>
      <c r="KW528" s="70"/>
      <c r="KX528" s="70"/>
      <c r="KY528" s="60"/>
      <c r="KZ528" s="61"/>
      <c r="LA528" s="70"/>
      <c r="LB528" s="70"/>
      <c r="LC528" s="60"/>
      <c r="LD528" s="61"/>
      <c r="LE528" s="70"/>
      <c r="LF528" s="70"/>
      <c r="LG528" s="60"/>
      <c r="LH528" s="61"/>
      <c r="LI528" s="70"/>
      <c r="LJ528" s="70"/>
      <c r="LK528" s="60"/>
      <c r="LL528" s="61"/>
      <c r="LM528" s="70"/>
      <c r="LN528" s="70"/>
      <c r="LO528" s="60"/>
      <c r="LP528" s="61"/>
      <c r="LQ528" s="70"/>
      <c r="LR528" s="70"/>
      <c r="LS528" s="60"/>
      <c r="LT528" s="61"/>
      <c r="LU528" s="70"/>
      <c r="LV528" s="70"/>
      <c r="LW528" s="60"/>
      <c r="LX528" s="61"/>
      <c r="LY528" s="70"/>
      <c r="LZ528" s="70"/>
      <c r="MA528" s="60"/>
      <c r="MB528" s="61"/>
      <c r="MC528" s="70"/>
      <c r="MD528" s="70"/>
      <c r="ME528" s="60"/>
      <c r="MF528" s="61"/>
      <c r="MG528" s="70"/>
      <c r="MH528" s="70"/>
      <c r="MI528" s="60"/>
      <c r="MJ528" s="61"/>
      <c r="MK528" s="70"/>
      <c r="ML528" s="70"/>
      <c r="MM528" s="60"/>
      <c r="MN528" s="61"/>
      <c r="MO528" s="70"/>
      <c r="MP528" s="70"/>
      <c r="MQ528" s="60"/>
      <c r="MR528" s="61"/>
      <c r="MS528" s="70"/>
      <c r="MT528" s="70"/>
      <c r="MU528" s="60"/>
      <c r="MV528" s="61"/>
      <c r="MW528" s="70"/>
      <c r="MX528" s="70"/>
      <c r="MY528" s="60"/>
      <c r="MZ528" s="61"/>
      <c r="NA528" s="70"/>
      <c r="NB528" s="70"/>
      <c r="NC528" s="60"/>
      <c r="ND528" s="61"/>
      <c r="NE528" s="70"/>
      <c r="NF528" s="70"/>
      <c r="NG528" s="60"/>
      <c r="NH528" s="61"/>
      <c r="NI528" s="70"/>
      <c r="NJ528" s="70"/>
      <c r="NK528" s="60"/>
      <c r="NL528" s="61"/>
      <c r="NM528" s="70"/>
      <c r="NN528" s="70"/>
      <c r="NO528" s="60"/>
      <c r="NP528" s="61"/>
      <c r="NQ528" s="70"/>
      <c r="NR528" s="70"/>
      <c r="NS528" s="60"/>
      <c r="NT528" s="61"/>
      <c r="NU528" s="70"/>
      <c r="NV528" s="70"/>
      <c r="NW528" s="60"/>
      <c r="NX528" s="61"/>
      <c r="NY528" s="70"/>
      <c r="NZ528" s="70"/>
      <c r="OA528" s="60"/>
      <c r="OB528" s="61"/>
      <c r="OC528" s="70"/>
      <c r="OD528" s="70"/>
      <c r="OE528" s="60"/>
      <c r="OF528" s="61"/>
      <c r="OG528" s="70"/>
      <c r="OH528" s="70"/>
      <c r="OI528" s="60"/>
      <c r="OJ528" s="61"/>
      <c r="OK528" s="70"/>
      <c r="OL528" s="70"/>
      <c r="OM528" s="60"/>
      <c r="ON528" s="61"/>
      <c r="OO528" s="70"/>
      <c r="OP528" s="70"/>
      <c r="OQ528" s="60"/>
      <c r="OR528" s="61"/>
      <c r="OS528" s="70"/>
      <c r="OT528" s="70"/>
      <c r="OU528" s="60"/>
      <c r="OV528" s="61"/>
      <c r="OW528" s="70"/>
      <c r="OX528" s="70"/>
      <c r="OY528" s="60"/>
      <c r="OZ528" s="61"/>
      <c r="PA528" s="70"/>
      <c r="PB528" s="70"/>
      <c r="PC528" s="60"/>
      <c r="PD528" s="61"/>
      <c r="PE528" s="70"/>
      <c r="PF528" s="70"/>
      <c r="PG528" s="60"/>
      <c r="PH528" s="61"/>
      <c r="PI528" s="70"/>
      <c r="PJ528" s="70"/>
      <c r="PK528" s="60"/>
      <c r="PL528" s="61"/>
      <c r="PM528" s="70"/>
      <c r="PN528" s="70"/>
      <c r="PO528" s="60"/>
      <c r="PP528" s="61"/>
      <c r="PQ528" s="70"/>
      <c r="PR528" s="70"/>
      <c r="PS528" s="60"/>
      <c r="PT528" s="61"/>
      <c r="PU528" s="70"/>
      <c r="PV528" s="70"/>
      <c r="PW528" s="60"/>
      <c r="PX528" s="61"/>
      <c r="PY528" s="70"/>
      <c r="PZ528" s="70"/>
      <c r="QA528" s="60"/>
      <c r="QB528" s="61"/>
      <c r="QC528" s="70"/>
      <c r="QD528" s="70"/>
      <c r="QE528" s="60"/>
      <c r="QF528" s="61"/>
      <c r="QG528" s="70"/>
      <c r="QH528" s="70"/>
      <c r="QI528" s="60"/>
      <c r="QJ528" s="61"/>
      <c r="QK528" s="70"/>
      <c r="QL528" s="70"/>
      <c r="QM528" s="60"/>
      <c r="QN528" s="61"/>
      <c r="QO528" s="70"/>
      <c r="QP528" s="70"/>
      <c r="QQ528" s="60"/>
      <c r="QR528" s="61"/>
      <c r="QS528" s="70"/>
      <c r="QT528" s="70"/>
      <c r="QU528" s="60"/>
      <c r="QV528" s="61"/>
      <c r="QW528" s="70"/>
      <c r="QX528" s="70"/>
      <c r="QY528" s="60"/>
      <c r="QZ528" s="61"/>
      <c r="RA528" s="70"/>
      <c r="RB528" s="70"/>
      <c r="RC528" s="60"/>
      <c r="RD528" s="61"/>
      <c r="RE528" s="70"/>
      <c r="RF528" s="70"/>
      <c r="RG528" s="60"/>
      <c r="RH528" s="61"/>
      <c r="RI528" s="70"/>
      <c r="RJ528" s="70"/>
      <c r="RK528" s="60"/>
      <c r="RL528" s="61"/>
      <c r="RM528" s="70"/>
      <c r="RN528" s="70"/>
      <c r="RO528" s="60"/>
      <c r="RP528" s="61"/>
      <c r="RQ528" s="70"/>
      <c r="RR528" s="70"/>
      <c r="RS528" s="60"/>
      <c r="RT528" s="61"/>
      <c r="RU528" s="70"/>
      <c r="RV528" s="70"/>
      <c r="RW528" s="60"/>
      <c r="RX528" s="61"/>
      <c r="RY528" s="70"/>
      <c r="RZ528" s="70"/>
      <c r="SA528" s="60"/>
      <c r="SB528" s="61"/>
      <c r="SC528" s="70"/>
      <c r="SD528" s="70"/>
      <c r="SE528" s="60"/>
      <c r="SF528" s="61"/>
      <c r="SG528" s="70"/>
      <c r="SH528" s="70"/>
      <c r="SI528" s="60"/>
      <c r="SJ528" s="61"/>
      <c r="SK528" s="70"/>
      <c r="SL528" s="70"/>
      <c r="SM528" s="60"/>
      <c r="SN528" s="61"/>
      <c r="SO528" s="70"/>
      <c r="SP528" s="70"/>
      <c r="SQ528" s="60"/>
      <c r="SR528" s="61"/>
      <c r="SS528" s="70"/>
      <c r="ST528" s="70"/>
      <c r="SU528" s="60"/>
      <c r="SV528" s="61"/>
      <c r="SW528" s="70"/>
      <c r="SX528" s="70"/>
      <c r="SY528" s="60"/>
      <c r="SZ528" s="61"/>
      <c r="TA528" s="70"/>
      <c r="TB528" s="70"/>
      <c r="TC528" s="60"/>
      <c r="TD528" s="61"/>
      <c r="TE528" s="70"/>
      <c r="TF528" s="70"/>
      <c r="TG528" s="60"/>
      <c r="TH528" s="61"/>
      <c r="TI528" s="70"/>
      <c r="TJ528" s="70"/>
      <c r="TK528" s="60"/>
      <c r="TL528" s="61"/>
      <c r="TM528" s="70"/>
      <c r="TN528" s="70"/>
      <c r="TO528" s="60"/>
      <c r="TP528" s="61"/>
      <c r="TQ528" s="70"/>
      <c r="TR528" s="70"/>
      <c r="TS528" s="60"/>
      <c r="TT528" s="61"/>
      <c r="TU528" s="70"/>
      <c r="TV528" s="70"/>
      <c r="TW528" s="60"/>
      <c r="TX528" s="61"/>
      <c r="TY528" s="70"/>
      <c r="TZ528" s="70"/>
      <c r="UA528" s="60"/>
      <c r="UB528" s="61"/>
      <c r="UC528" s="70"/>
      <c r="UD528" s="70"/>
      <c r="UE528" s="60"/>
      <c r="UF528" s="61"/>
      <c r="UG528" s="70"/>
      <c r="UH528" s="70"/>
      <c r="UI528" s="60"/>
      <c r="UJ528" s="61"/>
      <c r="UK528" s="70"/>
      <c r="UL528" s="70"/>
      <c r="UM528" s="60"/>
      <c r="UN528" s="61"/>
      <c r="UO528" s="70"/>
      <c r="UP528" s="70"/>
      <c r="UQ528" s="60"/>
      <c r="UR528" s="61"/>
      <c r="US528" s="70"/>
      <c r="UT528" s="70"/>
      <c r="UU528" s="60"/>
      <c r="UV528" s="61"/>
      <c r="UW528" s="70"/>
      <c r="UX528" s="70"/>
      <c r="UY528" s="60"/>
      <c r="UZ528" s="61"/>
      <c r="VA528" s="70"/>
      <c r="VB528" s="70"/>
      <c r="VC528" s="60"/>
      <c r="VD528" s="61"/>
      <c r="VE528" s="70"/>
      <c r="VF528" s="70"/>
      <c r="VG528" s="60"/>
      <c r="VH528" s="61"/>
      <c r="VI528" s="70"/>
      <c r="VJ528" s="70"/>
      <c r="VK528" s="60"/>
      <c r="VL528" s="61"/>
      <c r="VM528" s="70"/>
      <c r="VN528" s="70"/>
      <c r="VO528" s="60"/>
      <c r="VP528" s="61"/>
      <c r="VQ528" s="70"/>
      <c r="VR528" s="70"/>
      <c r="VS528" s="60"/>
      <c r="VT528" s="61"/>
      <c r="VU528" s="70"/>
      <c r="VV528" s="70"/>
      <c r="VW528" s="60"/>
      <c r="VX528" s="61"/>
      <c r="VY528" s="70"/>
      <c r="VZ528" s="70"/>
      <c r="WA528" s="60"/>
      <c r="WB528" s="61"/>
      <c r="WC528" s="70"/>
      <c r="WD528" s="70"/>
      <c r="WE528" s="60"/>
      <c r="WF528" s="61"/>
      <c r="WG528" s="70"/>
      <c r="WH528" s="70"/>
      <c r="WI528" s="60"/>
      <c r="WJ528" s="61"/>
      <c r="WK528" s="70"/>
      <c r="WL528" s="70"/>
      <c r="WM528" s="60"/>
      <c r="WN528" s="61"/>
      <c r="WO528" s="70"/>
      <c r="WP528" s="70"/>
      <c r="WQ528" s="60"/>
      <c r="WR528" s="61"/>
      <c r="WS528" s="70"/>
      <c r="WT528" s="70"/>
      <c r="WU528" s="60"/>
      <c r="WV528" s="61"/>
      <c r="WW528" s="70"/>
      <c r="WX528" s="70"/>
      <c r="WY528" s="60"/>
      <c r="WZ528" s="61"/>
      <c r="XA528" s="70"/>
      <c r="XB528" s="70"/>
      <c r="XC528" s="60"/>
      <c r="XD528" s="61"/>
      <c r="XE528" s="70"/>
      <c r="XF528" s="70"/>
      <c r="XG528" s="60"/>
      <c r="XH528" s="61"/>
      <c r="XI528" s="70"/>
      <c r="XJ528" s="70"/>
      <c r="XK528" s="60"/>
      <c r="XL528" s="61"/>
      <c r="XM528" s="70"/>
      <c r="XN528" s="70"/>
      <c r="XO528" s="60"/>
      <c r="XP528" s="61"/>
      <c r="XQ528" s="70"/>
      <c r="XR528" s="70"/>
      <c r="XS528" s="60"/>
      <c r="XT528" s="61"/>
      <c r="XU528" s="70"/>
      <c r="XV528" s="70"/>
      <c r="XW528" s="60"/>
      <c r="XX528" s="61"/>
      <c r="XY528" s="70"/>
      <c r="XZ528" s="70"/>
      <c r="YA528" s="60"/>
      <c r="YB528" s="61"/>
      <c r="YC528" s="70"/>
      <c r="YD528" s="70"/>
      <c r="YE528" s="60"/>
      <c r="YF528" s="61"/>
      <c r="YG528" s="70"/>
      <c r="YH528" s="70"/>
      <c r="YI528" s="60"/>
      <c r="YJ528" s="61"/>
      <c r="YK528" s="70"/>
      <c r="YL528" s="70"/>
      <c r="YM528" s="60"/>
      <c r="YN528" s="61"/>
      <c r="YO528" s="70"/>
      <c r="YP528" s="70"/>
      <c r="YQ528" s="60"/>
      <c r="YR528" s="61"/>
      <c r="YS528" s="70"/>
      <c r="YT528" s="70"/>
      <c r="YU528" s="60"/>
      <c r="YV528" s="61"/>
      <c r="YW528" s="70"/>
      <c r="YX528" s="70"/>
      <c r="YY528" s="60"/>
      <c r="YZ528" s="61"/>
      <c r="ZA528" s="70"/>
      <c r="ZB528" s="70"/>
      <c r="ZC528" s="60"/>
      <c r="ZD528" s="61"/>
      <c r="ZE528" s="70"/>
      <c r="ZF528" s="70"/>
      <c r="ZG528" s="60"/>
      <c r="ZH528" s="61"/>
      <c r="ZI528" s="70"/>
      <c r="ZJ528" s="70"/>
      <c r="ZK528" s="60"/>
      <c r="ZL528" s="61"/>
      <c r="ZM528" s="70"/>
      <c r="ZN528" s="70"/>
      <c r="ZO528" s="60"/>
      <c r="ZP528" s="61"/>
      <c r="ZQ528" s="70"/>
      <c r="ZR528" s="70"/>
      <c r="ZS528" s="60"/>
      <c r="ZT528" s="61"/>
      <c r="ZU528" s="70"/>
      <c r="ZV528" s="70"/>
      <c r="ZW528" s="60"/>
      <c r="ZX528" s="61"/>
      <c r="ZY528" s="70"/>
      <c r="ZZ528" s="70"/>
      <c r="AAA528" s="60"/>
      <c r="AAB528" s="61"/>
      <c r="AAC528" s="70"/>
      <c r="AAD528" s="70"/>
      <c r="AAE528" s="60"/>
      <c r="AAF528" s="61"/>
      <c r="AAG528" s="70"/>
      <c r="AAH528" s="70"/>
      <c r="AAI528" s="60"/>
      <c r="AAJ528" s="61"/>
      <c r="AAK528" s="70"/>
      <c r="AAL528" s="70"/>
      <c r="AAM528" s="60"/>
      <c r="AAN528" s="61"/>
      <c r="AAO528" s="70"/>
      <c r="AAP528" s="70"/>
      <c r="AAQ528" s="60"/>
      <c r="AAR528" s="61"/>
      <c r="AAS528" s="70"/>
      <c r="AAT528" s="70"/>
      <c r="AAU528" s="60"/>
      <c r="AAV528" s="61"/>
      <c r="AAW528" s="70"/>
      <c r="AAX528" s="70"/>
      <c r="AAY528" s="60"/>
      <c r="AAZ528" s="61"/>
      <c r="ABA528" s="70"/>
      <c r="ABB528" s="70"/>
      <c r="ABC528" s="60"/>
      <c r="ABD528" s="61"/>
      <c r="ABE528" s="70"/>
      <c r="ABF528" s="70"/>
      <c r="ABG528" s="60"/>
      <c r="ABH528" s="61"/>
      <c r="ABI528" s="70"/>
      <c r="ABJ528" s="70"/>
      <c r="ABK528" s="60"/>
      <c r="ABL528" s="61"/>
      <c r="ABM528" s="70"/>
      <c r="ABN528" s="70"/>
      <c r="ABO528" s="60"/>
      <c r="ABP528" s="61"/>
      <c r="ABQ528" s="70"/>
      <c r="ABR528" s="70"/>
      <c r="ABS528" s="60"/>
      <c r="ABT528" s="61"/>
      <c r="ABU528" s="70"/>
      <c r="ABV528" s="70"/>
      <c r="ABW528" s="60"/>
      <c r="ABX528" s="61"/>
      <c r="ABY528" s="70"/>
      <c r="ABZ528" s="70"/>
      <c r="ACA528" s="60"/>
      <c r="ACB528" s="61"/>
      <c r="ACC528" s="70"/>
      <c r="ACD528" s="70"/>
      <c r="ACE528" s="60"/>
      <c r="ACF528" s="61"/>
      <c r="ACG528" s="70"/>
      <c r="ACH528" s="70"/>
      <c r="ACI528" s="60"/>
      <c r="ACJ528" s="61"/>
      <c r="ACK528" s="70"/>
      <c r="ACL528" s="70"/>
      <c r="ACM528" s="60"/>
      <c r="ACN528" s="61"/>
      <c r="ACO528" s="70"/>
      <c r="ACP528" s="70"/>
      <c r="ACQ528" s="60"/>
      <c r="ACR528" s="61"/>
      <c r="ACS528" s="70"/>
      <c r="ACT528" s="70"/>
      <c r="ACU528" s="60"/>
      <c r="ACV528" s="61"/>
      <c r="ACW528" s="70"/>
      <c r="ACX528" s="70"/>
      <c r="ACY528" s="60"/>
      <c r="ACZ528" s="61"/>
      <c r="ADA528" s="70"/>
      <c r="ADB528" s="70"/>
      <c r="ADC528" s="60"/>
      <c r="ADD528" s="61"/>
      <c r="ADE528" s="70"/>
      <c r="ADF528" s="70"/>
      <c r="ADG528" s="60"/>
      <c r="ADH528" s="61"/>
      <c r="ADI528" s="70"/>
      <c r="ADJ528" s="70"/>
      <c r="ADK528" s="60"/>
      <c r="ADL528" s="61"/>
      <c r="ADM528" s="70"/>
      <c r="ADN528" s="70"/>
      <c r="ADO528" s="60"/>
      <c r="ADP528" s="61"/>
      <c r="ADQ528" s="70"/>
      <c r="ADR528" s="70"/>
      <c r="ADS528" s="60"/>
      <c r="ADT528" s="61"/>
      <c r="ADU528" s="70"/>
      <c r="ADV528" s="70"/>
      <c r="ADW528" s="60"/>
      <c r="ADX528" s="61"/>
      <c r="ADY528" s="70"/>
      <c r="ADZ528" s="70"/>
      <c r="AEA528" s="60"/>
      <c r="AEB528" s="61"/>
      <c r="AEC528" s="70"/>
      <c r="AED528" s="70"/>
      <c r="AEE528" s="60"/>
      <c r="AEF528" s="61"/>
      <c r="AEG528" s="70"/>
      <c r="AEH528" s="70"/>
      <c r="AEI528" s="60"/>
      <c r="AEJ528" s="61"/>
      <c r="AEK528" s="70"/>
      <c r="AEL528" s="70"/>
      <c r="AEM528" s="60"/>
      <c r="AEN528" s="61"/>
      <c r="AEO528" s="70"/>
      <c r="AEP528" s="70"/>
      <c r="AEQ528" s="60"/>
      <c r="AER528" s="61"/>
      <c r="AES528" s="70"/>
      <c r="AET528" s="70"/>
      <c r="AEU528" s="60"/>
      <c r="AEV528" s="61"/>
      <c r="AEW528" s="70"/>
      <c r="AEX528" s="70"/>
      <c r="AEY528" s="60"/>
      <c r="AEZ528" s="61"/>
      <c r="AFA528" s="70"/>
      <c r="AFB528" s="70"/>
      <c r="AFC528" s="60"/>
      <c r="AFD528" s="61"/>
      <c r="AFE528" s="70"/>
      <c r="AFF528" s="70"/>
      <c r="AFG528" s="60"/>
      <c r="AFH528" s="61"/>
      <c r="AFI528" s="70"/>
      <c r="AFJ528" s="70"/>
      <c r="AFK528" s="60"/>
      <c r="AFL528" s="61"/>
      <c r="AFM528" s="70"/>
      <c r="AFN528" s="70"/>
      <c r="AFO528" s="60"/>
      <c r="AFP528" s="61"/>
      <c r="AFQ528" s="70"/>
      <c r="AFR528" s="70"/>
      <c r="AFS528" s="60"/>
      <c r="AFT528" s="61"/>
      <c r="AFU528" s="70"/>
      <c r="AFV528" s="70"/>
      <c r="AFW528" s="60"/>
      <c r="AFX528" s="61"/>
      <c r="AFY528" s="70"/>
      <c r="AFZ528" s="70"/>
      <c r="AGA528" s="60"/>
      <c r="AGB528" s="61"/>
      <c r="AGC528" s="70"/>
      <c r="AGD528" s="70"/>
      <c r="AGE528" s="60"/>
      <c r="AGF528" s="61"/>
      <c r="AGG528" s="70"/>
      <c r="AGH528" s="70"/>
      <c r="AGI528" s="60"/>
      <c r="AGJ528" s="61"/>
      <c r="AGK528" s="70"/>
      <c r="AGL528" s="70"/>
      <c r="AGM528" s="60"/>
      <c r="AGN528" s="61"/>
      <c r="AGO528" s="70"/>
      <c r="AGP528" s="70"/>
      <c r="AGQ528" s="60"/>
      <c r="AGR528" s="61"/>
      <c r="AGS528" s="70"/>
      <c r="AGT528" s="70"/>
      <c r="AGU528" s="60"/>
      <c r="AGV528" s="61"/>
      <c r="AGW528" s="70"/>
      <c r="AGX528" s="70"/>
      <c r="AGY528" s="60"/>
      <c r="AGZ528" s="61"/>
      <c r="AHA528" s="70"/>
      <c r="AHB528" s="70"/>
      <c r="AHC528" s="60"/>
      <c r="AHD528" s="61"/>
      <c r="AHE528" s="70"/>
      <c r="AHF528" s="70"/>
      <c r="AHG528" s="60"/>
      <c r="AHH528" s="61"/>
      <c r="AHI528" s="70"/>
      <c r="AHJ528" s="70"/>
      <c r="AHK528" s="60"/>
      <c r="AHL528" s="61"/>
      <c r="AHM528" s="70"/>
      <c r="AHN528" s="70"/>
      <c r="AHO528" s="60"/>
      <c r="AHP528" s="61"/>
      <c r="AHQ528" s="70"/>
      <c r="AHR528" s="70"/>
      <c r="AHS528" s="60"/>
      <c r="AHT528" s="61"/>
      <c r="AHU528" s="70"/>
      <c r="AHV528" s="70"/>
      <c r="AHW528" s="60"/>
      <c r="AHX528" s="61"/>
      <c r="AHY528" s="70"/>
      <c r="AHZ528" s="70"/>
      <c r="AIA528" s="60"/>
      <c r="AIB528" s="61"/>
      <c r="AIC528" s="70"/>
      <c r="AID528" s="70"/>
      <c r="AIE528" s="60"/>
      <c r="AIF528" s="61"/>
      <c r="AIG528" s="70"/>
      <c r="AIH528" s="70"/>
      <c r="AII528" s="60"/>
      <c r="AIJ528" s="61"/>
      <c r="AIK528" s="70"/>
      <c r="AIL528" s="70"/>
      <c r="AIM528" s="60"/>
      <c r="AIN528" s="61"/>
      <c r="AIO528" s="70"/>
      <c r="AIP528" s="70"/>
      <c r="AIQ528" s="60"/>
      <c r="AIR528" s="61"/>
      <c r="AIS528" s="70"/>
      <c r="AIT528" s="70"/>
      <c r="AIU528" s="60"/>
      <c r="AIV528" s="61"/>
      <c r="AIW528" s="70"/>
      <c r="AIX528" s="70"/>
      <c r="AIY528" s="60"/>
      <c r="AIZ528" s="61"/>
      <c r="AJA528" s="70"/>
      <c r="AJB528" s="70"/>
      <c r="AJC528" s="60"/>
      <c r="AJD528" s="61"/>
      <c r="AJE528" s="70"/>
      <c r="AJF528" s="70"/>
      <c r="AJG528" s="60"/>
      <c r="AJH528" s="61"/>
      <c r="AJI528" s="70"/>
      <c r="AJJ528" s="70"/>
      <c r="AJK528" s="60"/>
      <c r="AJL528" s="61"/>
      <c r="AJM528" s="70"/>
      <c r="AJN528" s="70"/>
      <c r="AJO528" s="60"/>
      <c r="AJP528" s="61"/>
      <c r="AJQ528" s="70"/>
      <c r="AJR528" s="70"/>
      <c r="AJS528" s="60"/>
      <c r="AJT528" s="61"/>
      <c r="AJU528" s="70"/>
      <c r="AJV528" s="70"/>
      <c r="AJW528" s="60"/>
      <c r="AJX528" s="61"/>
      <c r="AJY528" s="70"/>
      <c r="AJZ528" s="70"/>
      <c r="AKA528" s="60"/>
      <c r="AKB528" s="61"/>
      <c r="AKC528" s="70"/>
      <c r="AKD528" s="70"/>
      <c r="AKE528" s="60"/>
      <c r="AKF528" s="61"/>
      <c r="AKG528" s="70"/>
      <c r="AKH528" s="70"/>
      <c r="AKI528" s="60"/>
      <c r="AKJ528" s="61"/>
      <c r="AKK528" s="70"/>
      <c r="AKL528" s="70"/>
      <c r="AKM528" s="60"/>
      <c r="AKN528" s="61"/>
      <c r="AKO528" s="70"/>
      <c r="AKP528" s="70"/>
      <c r="AKQ528" s="60"/>
      <c r="AKR528" s="61"/>
      <c r="AKS528" s="70"/>
      <c r="AKT528" s="70"/>
      <c r="AKU528" s="60"/>
      <c r="AKV528" s="61"/>
      <c r="AKW528" s="70"/>
      <c r="AKX528" s="70"/>
      <c r="AKY528" s="60"/>
      <c r="AKZ528" s="61"/>
      <c r="ALA528" s="70"/>
      <c r="ALB528" s="70"/>
      <c r="ALC528" s="60"/>
      <c r="ALD528" s="61"/>
      <c r="ALE528" s="70"/>
      <c r="ALF528" s="70"/>
      <c r="ALG528" s="60"/>
      <c r="ALH528" s="61"/>
      <c r="ALI528" s="70"/>
      <c r="ALJ528" s="70"/>
      <c r="ALK528" s="60"/>
      <c r="ALL528" s="61"/>
      <c r="ALM528" s="70"/>
      <c r="ALN528" s="70"/>
      <c r="ALO528" s="60"/>
      <c r="ALP528" s="61"/>
      <c r="ALQ528" s="70"/>
      <c r="ALR528" s="70"/>
      <c r="ALS528" s="60"/>
      <c r="ALT528" s="61"/>
      <c r="ALU528" s="70"/>
      <c r="ALV528" s="70"/>
      <c r="ALW528" s="60"/>
      <c r="ALX528" s="61"/>
      <c r="ALY528" s="70"/>
      <c r="ALZ528" s="70"/>
      <c r="AMA528" s="60"/>
      <c r="AMB528" s="61"/>
      <c r="AMC528" s="70"/>
      <c r="AMD528" s="70"/>
      <c r="AME528" s="60"/>
      <c r="AMF528" s="61"/>
      <c r="AMG528" s="70"/>
      <c r="AMH528" s="70"/>
      <c r="AMI528" s="60"/>
      <c r="AMJ528" s="61"/>
      <c r="AMK528" s="70"/>
      <c r="AML528" s="70"/>
      <c r="AMM528" s="60"/>
      <c r="AMN528" s="61"/>
      <c r="AMO528" s="70"/>
      <c r="AMP528" s="70"/>
      <c r="AMQ528" s="60"/>
      <c r="AMR528" s="61"/>
      <c r="AMS528" s="70"/>
      <c r="AMT528" s="70"/>
      <c r="AMU528" s="60"/>
      <c r="AMV528" s="61"/>
      <c r="AMW528" s="70"/>
      <c r="AMX528" s="70"/>
      <c r="AMY528" s="60"/>
      <c r="AMZ528" s="61"/>
      <c r="ANA528" s="70"/>
      <c r="ANB528" s="70"/>
      <c r="ANC528" s="60"/>
      <c r="AND528" s="61"/>
      <c r="ANE528" s="70"/>
      <c r="ANF528" s="70"/>
      <c r="ANG528" s="60"/>
      <c r="ANH528" s="61"/>
      <c r="ANI528" s="70"/>
      <c r="ANJ528" s="70"/>
      <c r="ANK528" s="60"/>
      <c r="ANL528" s="61"/>
      <c r="ANM528" s="70"/>
      <c r="ANN528" s="70"/>
      <c r="ANO528" s="60"/>
      <c r="ANP528" s="61"/>
      <c r="ANQ528" s="70"/>
      <c r="ANR528" s="70"/>
      <c r="ANS528" s="60"/>
      <c r="ANT528" s="61"/>
      <c r="ANU528" s="70"/>
      <c r="ANV528" s="70"/>
      <c r="ANW528" s="60"/>
      <c r="ANX528" s="61"/>
      <c r="ANY528" s="70"/>
      <c r="ANZ528" s="70"/>
      <c r="AOA528" s="60"/>
      <c r="AOB528" s="61"/>
      <c r="AOC528" s="70"/>
      <c r="AOD528" s="70"/>
      <c r="AOE528" s="60"/>
      <c r="AOF528" s="61"/>
      <c r="AOG528" s="70"/>
      <c r="AOH528" s="70"/>
      <c r="AOI528" s="60"/>
      <c r="AOJ528" s="61"/>
      <c r="AOK528" s="70"/>
      <c r="AOL528" s="70"/>
      <c r="AOM528" s="60"/>
      <c r="AON528" s="61"/>
      <c r="AOO528" s="70"/>
      <c r="AOP528" s="70"/>
      <c r="AOQ528" s="60"/>
      <c r="AOR528" s="61"/>
      <c r="AOS528" s="70"/>
      <c r="AOT528" s="70"/>
      <c r="AOU528" s="60"/>
      <c r="AOV528" s="61"/>
      <c r="AOW528" s="70"/>
      <c r="AOX528" s="70"/>
      <c r="AOY528" s="60"/>
      <c r="AOZ528" s="61"/>
      <c r="APA528" s="70"/>
      <c r="APB528" s="70"/>
      <c r="APC528" s="60"/>
      <c r="APD528" s="61"/>
      <c r="APE528" s="70"/>
      <c r="APF528" s="70"/>
      <c r="APG528" s="60"/>
      <c r="APH528" s="61"/>
      <c r="API528" s="70"/>
      <c r="APJ528" s="70"/>
      <c r="APK528" s="60"/>
      <c r="APL528" s="61"/>
      <c r="APM528" s="70"/>
      <c r="APN528" s="70"/>
      <c r="APO528" s="60"/>
      <c r="APP528" s="61"/>
      <c r="APQ528" s="70"/>
      <c r="APR528" s="70"/>
      <c r="APS528" s="60"/>
      <c r="APT528" s="61"/>
      <c r="APU528" s="70"/>
      <c r="APV528" s="70"/>
      <c r="APW528" s="60"/>
      <c r="APX528" s="61"/>
      <c r="APY528" s="70"/>
      <c r="APZ528" s="70"/>
      <c r="AQA528" s="60"/>
      <c r="AQB528" s="61"/>
      <c r="AQC528" s="70"/>
      <c r="AQD528" s="70"/>
      <c r="AQE528" s="60"/>
      <c r="AQF528" s="61"/>
      <c r="AQG528" s="70"/>
      <c r="AQH528" s="70"/>
      <c r="AQI528" s="60"/>
      <c r="AQJ528" s="61"/>
      <c r="AQK528" s="70"/>
      <c r="AQL528" s="70"/>
      <c r="AQM528" s="60"/>
      <c r="AQN528" s="61"/>
      <c r="AQO528" s="70"/>
      <c r="AQP528" s="70"/>
      <c r="AQQ528" s="60"/>
      <c r="AQR528" s="61"/>
      <c r="AQS528" s="70"/>
      <c r="AQT528" s="70"/>
      <c r="AQU528" s="60"/>
      <c r="AQV528" s="61"/>
      <c r="AQW528" s="70"/>
      <c r="AQX528" s="70"/>
      <c r="AQY528" s="60"/>
      <c r="AQZ528" s="61"/>
      <c r="ARA528" s="70"/>
      <c r="ARB528" s="70"/>
      <c r="ARC528" s="60"/>
      <c r="ARD528" s="61"/>
      <c r="ARE528" s="70"/>
      <c r="ARF528" s="70"/>
      <c r="ARG528" s="60"/>
      <c r="ARH528" s="61"/>
      <c r="ARI528" s="70"/>
      <c r="ARJ528" s="70"/>
      <c r="ARK528" s="60"/>
      <c r="ARL528" s="61"/>
      <c r="ARM528" s="70"/>
      <c r="ARN528" s="70"/>
      <c r="ARO528" s="60"/>
      <c r="ARP528" s="61"/>
      <c r="ARQ528" s="70"/>
      <c r="ARR528" s="70"/>
      <c r="ARS528" s="60"/>
      <c r="ART528" s="61"/>
      <c r="ARU528" s="70"/>
      <c r="ARV528" s="70"/>
      <c r="ARW528" s="60"/>
      <c r="ARX528" s="61"/>
      <c r="ARY528" s="70"/>
      <c r="ARZ528" s="70"/>
      <c r="ASA528" s="60"/>
      <c r="ASB528" s="61"/>
      <c r="ASC528" s="70"/>
      <c r="ASD528" s="70"/>
      <c r="ASE528" s="60"/>
      <c r="ASF528" s="61"/>
      <c r="ASG528" s="70"/>
      <c r="ASH528" s="70"/>
      <c r="ASI528" s="60"/>
      <c r="ASJ528" s="61"/>
      <c r="ASK528" s="70"/>
      <c r="ASL528" s="70"/>
      <c r="ASM528" s="60"/>
      <c r="ASN528" s="61"/>
      <c r="ASO528" s="70"/>
      <c r="ASP528" s="70"/>
      <c r="ASQ528" s="60"/>
      <c r="ASR528" s="61"/>
      <c r="ASS528" s="70"/>
      <c r="AST528" s="70"/>
      <c r="ASU528" s="60"/>
      <c r="ASV528" s="61"/>
      <c r="ASW528" s="70"/>
      <c r="ASX528" s="70"/>
      <c r="ASY528" s="60"/>
      <c r="ASZ528" s="61"/>
      <c r="ATA528" s="70"/>
      <c r="ATB528" s="70"/>
      <c r="ATC528" s="60"/>
      <c r="ATD528" s="61"/>
      <c r="ATE528" s="70"/>
      <c r="ATF528" s="70"/>
      <c r="ATG528" s="60"/>
      <c r="ATH528" s="61"/>
      <c r="ATI528" s="70"/>
      <c r="ATJ528" s="70"/>
      <c r="ATK528" s="60"/>
      <c r="ATL528" s="61"/>
      <c r="ATM528" s="70"/>
      <c r="ATN528" s="70"/>
      <c r="ATO528" s="60"/>
      <c r="ATP528" s="61"/>
      <c r="ATQ528" s="70"/>
      <c r="ATR528" s="70"/>
      <c r="ATS528" s="60"/>
      <c r="ATT528" s="61"/>
      <c r="ATU528" s="70"/>
      <c r="ATV528" s="70"/>
      <c r="ATW528" s="60"/>
      <c r="ATX528" s="61"/>
      <c r="ATY528" s="70"/>
      <c r="ATZ528" s="70"/>
      <c r="AUA528" s="60"/>
      <c r="AUB528" s="61"/>
      <c r="AUC528" s="70"/>
      <c r="AUD528" s="70"/>
      <c r="AUE528" s="60"/>
      <c r="AUF528" s="61"/>
      <c r="AUG528" s="70"/>
      <c r="AUH528" s="70"/>
      <c r="AUI528" s="60"/>
      <c r="AUJ528" s="61"/>
      <c r="AUK528" s="70"/>
      <c r="AUL528" s="70"/>
      <c r="AUM528" s="60"/>
      <c r="AUN528" s="61"/>
      <c r="AUO528" s="70"/>
      <c r="AUP528" s="70"/>
      <c r="AUQ528" s="60"/>
      <c r="AUR528" s="61"/>
      <c r="AUS528" s="70"/>
      <c r="AUT528" s="70"/>
      <c r="AUU528" s="60"/>
      <c r="AUV528" s="61"/>
      <c r="AUW528" s="70"/>
      <c r="AUX528" s="70"/>
      <c r="AUY528" s="60"/>
      <c r="AUZ528" s="61"/>
      <c r="AVA528" s="70"/>
      <c r="AVB528" s="70"/>
      <c r="AVC528" s="60"/>
      <c r="AVD528" s="61"/>
      <c r="AVE528" s="70"/>
      <c r="AVF528" s="70"/>
      <c r="AVG528" s="60"/>
      <c r="AVH528" s="61"/>
      <c r="AVI528" s="70"/>
      <c r="AVJ528" s="70"/>
      <c r="AVK528" s="60"/>
      <c r="AVL528" s="61"/>
      <c r="AVM528" s="70"/>
      <c r="AVN528" s="70"/>
      <c r="AVO528" s="60"/>
      <c r="AVP528" s="61"/>
      <c r="AVQ528" s="70"/>
      <c r="AVR528" s="70"/>
      <c r="AVS528" s="60"/>
      <c r="AVT528" s="61"/>
      <c r="AVU528" s="70"/>
      <c r="AVV528" s="70"/>
      <c r="AVW528" s="60"/>
      <c r="AVX528" s="61"/>
      <c r="AVY528" s="70"/>
      <c r="AVZ528" s="70"/>
      <c r="AWA528" s="60"/>
      <c r="AWB528" s="61"/>
      <c r="AWC528" s="70"/>
      <c r="AWD528" s="70"/>
      <c r="AWE528" s="60"/>
      <c r="AWF528" s="61"/>
      <c r="AWG528" s="70"/>
      <c r="AWH528" s="70"/>
      <c r="AWI528" s="60"/>
      <c r="AWJ528" s="61"/>
      <c r="AWK528" s="70"/>
      <c r="AWL528" s="70"/>
      <c r="AWM528" s="60"/>
      <c r="AWN528" s="61"/>
      <c r="AWO528" s="70"/>
      <c r="AWP528" s="70"/>
      <c r="AWQ528" s="60"/>
      <c r="AWR528" s="61"/>
      <c r="AWS528" s="70"/>
      <c r="AWT528" s="70"/>
      <c r="AWU528" s="60"/>
      <c r="AWV528" s="61"/>
      <c r="AWW528" s="70"/>
      <c r="AWX528" s="70"/>
      <c r="AWY528" s="60"/>
      <c r="AWZ528" s="61"/>
      <c r="AXA528" s="70"/>
      <c r="AXB528" s="70"/>
      <c r="AXC528" s="60"/>
      <c r="AXD528" s="61"/>
      <c r="AXE528" s="70"/>
      <c r="AXF528" s="70"/>
      <c r="AXG528" s="60"/>
      <c r="AXH528" s="61"/>
      <c r="AXI528" s="70"/>
      <c r="AXJ528" s="70"/>
      <c r="AXK528" s="60"/>
      <c r="AXL528" s="61"/>
      <c r="AXM528" s="70"/>
      <c r="AXN528" s="70"/>
      <c r="AXO528" s="60"/>
      <c r="AXP528" s="61"/>
      <c r="AXQ528" s="70"/>
      <c r="AXR528" s="70"/>
      <c r="AXS528" s="60"/>
      <c r="AXT528" s="61"/>
      <c r="AXU528" s="70"/>
      <c r="AXV528" s="70"/>
      <c r="AXW528" s="60"/>
      <c r="AXX528" s="61"/>
      <c r="AXY528" s="70"/>
      <c r="AXZ528" s="70"/>
      <c r="AYA528" s="60"/>
      <c r="AYB528" s="61"/>
      <c r="AYC528" s="70"/>
      <c r="AYD528" s="70"/>
      <c r="AYE528" s="60"/>
      <c r="AYF528" s="61"/>
      <c r="AYG528" s="70"/>
      <c r="AYH528" s="70"/>
      <c r="AYI528" s="60"/>
      <c r="AYJ528" s="61"/>
      <c r="AYK528" s="70"/>
      <c r="AYL528" s="70"/>
      <c r="AYM528" s="60"/>
      <c r="AYN528" s="61"/>
      <c r="AYO528" s="70"/>
      <c r="AYP528" s="70"/>
      <c r="AYQ528" s="60"/>
      <c r="AYR528" s="61"/>
      <c r="AYS528" s="70"/>
      <c r="AYT528" s="70"/>
      <c r="AYU528" s="60"/>
      <c r="AYV528" s="61"/>
      <c r="AYW528" s="70"/>
      <c r="AYX528" s="70"/>
      <c r="AYY528" s="60"/>
      <c r="AYZ528" s="61"/>
      <c r="AZA528" s="70"/>
      <c r="AZB528" s="70"/>
      <c r="AZC528" s="60"/>
      <c r="AZD528" s="61"/>
      <c r="AZE528" s="70"/>
      <c r="AZF528" s="70"/>
      <c r="AZG528" s="60"/>
      <c r="AZH528" s="61"/>
      <c r="AZI528" s="70"/>
      <c r="AZJ528" s="70"/>
      <c r="AZK528" s="60"/>
      <c r="AZL528" s="61"/>
      <c r="AZM528" s="70"/>
      <c r="AZN528" s="70"/>
      <c r="AZO528" s="60"/>
      <c r="AZP528" s="61"/>
      <c r="AZQ528" s="70"/>
      <c r="AZR528" s="70"/>
      <c r="AZS528" s="60"/>
      <c r="AZT528" s="61"/>
      <c r="AZU528" s="70"/>
      <c r="AZV528" s="70"/>
      <c r="AZW528" s="60"/>
      <c r="AZX528" s="61"/>
      <c r="AZY528" s="70"/>
      <c r="AZZ528" s="70"/>
      <c r="BAA528" s="60"/>
      <c r="BAB528" s="61"/>
      <c r="BAC528" s="70"/>
      <c r="BAD528" s="70"/>
      <c r="BAE528" s="60"/>
      <c r="BAF528" s="61"/>
      <c r="BAG528" s="70"/>
      <c r="BAH528" s="70"/>
      <c r="BAI528" s="60"/>
      <c r="BAJ528" s="61"/>
      <c r="BAK528" s="70"/>
      <c r="BAL528" s="70"/>
      <c r="BAM528" s="60"/>
      <c r="BAN528" s="61"/>
      <c r="BAO528" s="70"/>
      <c r="BAP528" s="70"/>
      <c r="BAQ528" s="60"/>
      <c r="BAR528" s="61"/>
      <c r="BAS528" s="70"/>
      <c r="BAT528" s="70"/>
      <c r="BAU528" s="60"/>
      <c r="BAV528" s="61"/>
      <c r="BAW528" s="70"/>
      <c r="BAX528" s="70"/>
      <c r="BAY528" s="60"/>
      <c r="BAZ528" s="61"/>
      <c r="BBA528" s="70"/>
      <c r="BBB528" s="70"/>
      <c r="BBC528" s="60"/>
      <c r="BBD528" s="61"/>
      <c r="BBE528" s="70"/>
      <c r="BBF528" s="70"/>
      <c r="BBG528" s="60"/>
      <c r="BBH528" s="61"/>
      <c r="BBI528" s="70"/>
      <c r="BBJ528" s="70"/>
      <c r="BBK528" s="60"/>
      <c r="BBL528" s="61"/>
      <c r="BBM528" s="70"/>
      <c r="BBN528" s="70"/>
      <c r="BBO528" s="60"/>
      <c r="BBP528" s="61"/>
      <c r="BBQ528" s="70"/>
      <c r="BBR528" s="70"/>
      <c r="BBS528" s="60"/>
      <c r="BBT528" s="61"/>
      <c r="BBU528" s="70"/>
      <c r="BBV528" s="70"/>
      <c r="BBW528" s="60"/>
      <c r="BBX528" s="61"/>
      <c r="BBY528" s="70"/>
      <c r="BBZ528" s="70"/>
      <c r="BCA528" s="60"/>
      <c r="BCB528" s="61"/>
      <c r="BCC528" s="70"/>
      <c r="BCD528" s="70"/>
      <c r="BCE528" s="60"/>
      <c r="BCF528" s="61"/>
      <c r="BCG528" s="70"/>
      <c r="BCH528" s="70"/>
      <c r="BCI528" s="60"/>
      <c r="BCJ528" s="61"/>
      <c r="BCK528" s="70"/>
      <c r="BCL528" s="70"/>
      <c r="BCM528" s="60"/>
      <c r="BCN528" s="61"/>
      <c r="BCO528" s="70"/>
      <c r="BCP528" s="70"/>
      <c r="BCQ528" s="60"/>
      <c r="BCR528" s="61"/>
      <c r="BCS528" s="70"/>
      <c r="BCT528" s="70"/>
      <c r="BCU528" s="60"/>
      <c r="BCV528" s="61"/>
      <c r="BCW528" s="70"/>
      <c r="BCX528" s="70"/>
      <c r="BCY528" s="60"/>
      <c r="BCZ528" s="61"/>
      <c r="BDA528" s="70"/>
      <c r="BDB528" s="70"/>
      <c r="BDC528" s="60"/>
      <c r="BDD528" s="61"/>
      <c r="BDE528" s="70"/>
      <c r="BDF528" s="70"/>
      <c r="BDG528" s="60"/>
      <c r="BDH528" s="61"/>
      <c r="BDI528" s="70"/>
      <c r="BDJ528" s="70"/>
      <c r="BDK528" s="60"/>
      <c r="BDL528" s="61"/>
      <c r="BDM528" s="70"/>
      <c r="BDN528" s="70"/>
      <c r="BDO528" s="60"/>
      <c r="BDP528" s="61"/>
      <c r="BDQ528" s="70"/>
      <c r="BDR528" s="70"/>
      <c r="BDS528" s="60"/>
      <c r="BDT528" s="61"/>
      <c r="BDU528" s="70"/>
      <c r="BDV528" s="70"/>
      <c r="BDW528" s="60"/>
      <c r="BDX528" s="61"/>
      <c r="BDY528" s="70"/>
      <c r="BDZ528" s="70"/>
      <c r="BEA528" s="60"/>
      <c r="BEB528" s="61"/>
      <c r="BEC528" s="70"/>
      <c r="BED528" s="70"/>
      <c r="BEE528" s="60"/>
      <c r="BEF528" s="61"/>
      <c r="BEG528" s="70"/>
      <c r="BEH528" s="70"/>
      <c r="BEI528" s="60"/>
      <c r="BEJ528" s="61"/>
      <c r="BEK528" s="70"/>
      <c r="BEL528" s="70"/>
      <c r="BEM528" s="60"/>
      <c r="BEN528" s="61"/>
      <c r="BEO528" s="70"/>
      <c r="BEP528" s="70"/>
      <c r="BEQ528" s="60"/>
      <c r="BER528" s="61"/>
      <c r="BES528" s="70"/>
      <c r="BET528" s="70"/>
      <c r="BEU528" s="60"/>
      <c r="BEV528" s="61"/>
      <c r="BEW528" s="70"/>
      <c r="BEX528" s="70"/>
      <c r="BEY528" s="60"/>
      <c r="BEZ528" s="61"/>
      <c r="BFA528" s="70"/>
      <c r="BFB528" s="70"/>
      <c r="BFC528" s="60"/>
      <c r="BFD528" s="61"/>
      <c r="BFE528" s="70"/>
      <c r="BFF528" s="70"/>
      <c r="BFG528" s="60"/>
      <c r="BFH528" s="61"/>
      <c r="BFI528" s="70"/>
      <c r="BFJ528" s="70"/>
      <c r="BFK528" s="60"/>
      <c r="BFL528" s="61"/>
      <c r="BFM528" s="70"/>
      <c r="BFN528" s="70"/>
      <c r="BFO528" s="60"/>
      <c r="BFP528" s="61"/>
      <c r="BFQ528" s="70"/>
      <c r="BFR528" s="70"/>
      <c r="BFS528" s="60"/>
      <c r="BFT528" s="61"/>
      <c r="BFU528" s="70"/>
      <c r="BFV528" s="70"/>
      <c r="BFW528" s="60"/>
      <c r="BFX528" s="61"/>
      <c r="BFY528" s="70"/>
      <c r="BFZ528" s="70"/>
      <c r="BGA528" s="60"/>
      <c r="BGB528" s="61"/>
      <c r="BGC528" s="70"/>
      <c r="BGD528" s="70"/>
      <c r="BGE528" s="60"/>
      <c r="BGF528" s="61"/>
      <c r="BGG528" s="70"/>
      <c r="BGH528" s="70"/>
      <c r="BGI528" s="60"/>
      <c r="BGJ528" s="61"/>
      <c r="BGK528" s="70"/>
      <c r="BGL528" s="70"/>
      <c r="BGM528" s="60"/>
      <c r="BGN528" s="61"/>
      <c r="BGO528" s="70"/>
      <c r="BGP528" s="70"/>
      <c r="BGQ528" s="60"/>
      <c r="BGR528" s="61"/>
      <c r="BGS528" s="70"/>
      <c r="BGT528" s="70"/>
      <c r="BGU528" s="60"/>
      <c r="BGV528" s="61"/>
      <c r="BGW528" s="70"/>
      <c r="BGX528" s="70"/>
      <c r="BGY528" s="60"/>
      <c r="BGZ528" s="61"/>
      <c r="BHA528" s="70"/>
      <c r="BHB528" s="70"/>
      <c r="BHC528" s="60"/>
      <c r="BHD528" s="61"/>
      <c r="BHE528" s="70"/>
      <c r="BHF528" s="70"/>
      <c r="BHG528" s="60"/>
      <c r="BHH528" s="61"/>
      <c r="BHI528" s="70"/>
      <c r="BHJ528" s="70"/>
      <c r="BHK528" s="60"/>
      <c r="BHL528" s="61"/>
      <c r="BHM528" s="70"/>
      <c r="BHN528" s="70"/>
      <c r="BHO528" s="60"/>
      <c r="BHP528" s="61"/>
      <c r="BHQ528" s="70"/>
      <c r="BHR528" s="70"/>
      <c r="BHS528" s="60"/>
      <c r="BHT528" s="61"/>
      <c r="BHU528" s="70"/>
      <c r="BHV528" s="70"/>
      <c r="BHW528" s="60"/>
      <c r="BHX528" s="61"/>
      <c r="BHY528" s="70"/>
      <c r="BHZ528" s="70"/>
      <c r="BIA528" s="60"/>
      <c r="BIB528" s="61"/>
      <c r="BIC528" s="70"/>
      <c r="BID528" s="70"/>
      <c r="BIE528" s="60"/>
      <c r="BIF528" s="61"/>
      <c r="BIG528" s="70"/>
      <c r="BIH528" s="70"/>
      <c r="BII528" s="60"/>
      <c r="BIJ528" s="61"/>
      <c r="BIK528" s="70"/>
      <c r="BIL528" s="70"/>
      <c r="BIM528" s="60"/>
      <c r="BIN528" s="61"/>
      <c r="BIO528" s="70"/>
      <c r="BIP528" s="70"/>
      <c r="BIQ528" s="60"/>
      <c r="BIR528" s="61"/>
      <c r="BIS528" s="70"/>
      <c r="BIT528" s="70"/>
      <c r="BIU528" s="60"/>
      <c r="BIV528" s="61"/>
      <c r="BIW528" s="70"/>
      <c r="BIX528" s="70"/>
      <c r="BIY528" s="60"/>
      <c r="BIZ528" s="61"/>
      <c r="BJA528" s="70"/>
      <c r="BJB528" s="70"/>
      <c r="BJC528" s="60"/>
      <c r="BJD528" s="61"/>
      <c r="BJE528" s="70"/>
      <c r="BJF528" s="70"/>
      <c r="BJG528" s="60"/>
      <c r="BJH528" s="61"/>
      <c r="BJI528" s="70"/>
      <c r="BJJ528" s="70"/>
      <c r="BJK528" s="60"/>
      <c r="BJL528" s="61"/>
      <c r="BJM528" s="70"/>
      <c r="BJN528" s="70"/>
      <c r="BJO528" s="60"/>
      <c r="BJP528" s="61"/>
      <c r="BJQ528" s="70"/>
      <c r="BJR528" s="70"/>
      <c r="BJS528" s="60"/>
      <c r="BJT528" s="61"/>
      <c r="BJU528" s="70"/>
      <c r="BJV528" s="70"/>
      <c r="BJW528" s="60"/>
      <c r="BJX528" s="61"/>
      <c r="BJY528" s="70"/>
      <c r="BJZ528" s="70"/>
      <c r="BKA528" s="60"/>
      <c r="BKB528" s="61"/>
      <c r="BKC528" s="70"/>
      <c r="BKD528" s="70"/>
      <c r="BKE528" s="60"/>
      <c r="BKF528" s="61"/>
      <c r="BKG528" s="70"/>
      <c r="BKH528" s="70"/>
      <c r="BKI528" s="60"/>
      <c r="BKJ528" s="61"/>
      <c r="BKK528" s="70"/>
      <c r="BKL528" s="70"/>
      <c r="BKM528" s="60"/>
      <c r="BKN528" s="61"/>
      <c r="BKO528" s="70"/>
      <c r="BKP528" s="70"/>
      <c r="BKQ528" s="60"/>
      <c r="BKR528" s="61"/>
      <c r="BKS528" s="70"/>
      <c r="BKT528" s="70"/>
      <c r="BKU528" s="60"/>
      <c r="BKV528" s="61"/>
      <c r="BKW528" s="70"/>
      <c r="BKX528" s="70"/>
      <c r="BKY528" s="60"/>
      <c r="BKZ528" s="61"/>
      <c r="BLA528" s="70"/>
      <c r="BLB528" s="70"/>
      <c r="BLC528" s="60"/>
      <c r="BLD528" s="61"/>
      <c r="BLE528" s="70"/>
      <c r="BLF528" s="70"/>
      <c r="BLG528" s="60"/>
      <c r="BLH528" s="61"/>
      <c r="BLI528" s="70"/>
      <c r="BLJ528" s="70"/>
      <c r="BLK528" s="60"/>
      <c r="BLL528" s="61"/>
      <c r="BLM528" s="70"/>
      <c r="BLN528" s="70"/>
      <c r="BLO528" s="60"/>
      <c r="BLP528" s="61"/>
      <c r="BLQ528" s="70"/>
      <c r="BLR528" s="70"/>
      <c r="BLS528" s="60"/>
      <c r="BLT528" s="61"/>
      <c r="BLU528" s="70"/>
      <c r="BLV528" s="70"/>
      <c r="BLW528" s="60"/>
      <c r="BLX528" s="61"/>
      <c r="BLY528" s="70"/>
      <c r="BLZ528" s="70"/>
      <c r="BMA528" s="60"/>
      <c r="BMB528" s="61"/>
      <c r="BMC528" s="70"/>
      <c r="BMD528" s="70"/>
      <c r="BME528" s="60"/>
      <c r="BMF528" s="61"/>
      <c r="BMG528" s="70"/>
      <c r="BMH528" s="70"/>
      <c r="BMI528" s="60"/>
      <c r="BMJ528" s="61"/>
      <c r="BMK528" s="70"/>
      <c r="BML528" s="70"/>
      <c r="BMM528" s="60"/>
      <c r="BMN528" s="61"/>
      <c r="BMO528" s="70"/>
      <c r="BMP528" s="70"/>
      <c r="BMQ528" s="60"/>
      <c r="BMR528" s="61"/>
      <c r="BMS528" s="70"/>
      <c r="BMT528" s="70"/>
      <c r="BMU528" s="60"/>
      <c r="BMV528" s="61"/>
      <c r="BMW528" s="70"/>
      <c r="BMX528" s="70"/>
      <c r="BMY528" s="60"/>
      <c r="BMZ528" s="61"/>
      <c r="BNA528" s="70"/>
      <c r="BNB528" s="70"/>
      <c r="BNC528" s="60"/>
      <c r="BND528" s="61"/>
      <c r="BNE528" s="70"/>
      <c r="BNF528" s="70"/>
      <c r="BNG528" s="60"/>
      <c r="BNH528" s="61"/>
      <c r="BNI528" s="70"/>
      <c r="BNJ528" s="70"/>
      <c r="BNK528" s="60"/>
      <c r="BNL528" s="61"/>
      <c r="BNM528" s="70"/>
      <c r="BNN528" s="70"/>
      <c r="BNO528" s="60"/>
      <c r="BNP528" s="61"/>
      <c r="BNQ528" s="70"/>
      <c r="BNR528" s="70"/>
      <c r="BNS528" s="60"/>
      <c r="BNT528" s="61"/>
      <c r="BNU528" s="70"/>
      <c r="BNV528" s="70"/>
      <c r="BNW528" s="60"/>
      <c r="BNX528" s="61"/>
      <c r="BNY528" s="70"/>
      <c r="BNZ528" s="70"/>
      <c r="BOA528" s="60"/>
      <c r="BOB528" s="61"/>
      <c r="BOC528" s="70"/>
      <c r="BOD528" s="70"/>
      <c r="BOE528" s="60"/>
      <c r="BOF528" s="61"/>
      <c r="BOG528" s="70"/>
      <c r="BOH528" s="70"/>
      <c r="BOI528" s="60"/>
      <c r="BOJ528" s="61"/>
      <c r="BOK528" s="70"/>
      <c r="BOL528" s="70"/>
      <c r="BOM528" s="60"/>
      <c r="BON528" s="61"/>
      <c r="BOO528" s="70"/>
      <c r="BOP528" s="70"/>
      <c r="BOQ528" s="60"/>
      <c r="BOR528" s="61"/>
      <c r="BOS528" s="70"/>
      <c r="BOT528" s="70"/>
      <c r="BOU528" s="60"/>
      <c r="BOV528" s="61"/>
      <c r="BOW528" s="70"/>
      <c r="BOX528" s="70"/>
      <c r="BOY528" s="60"/>
      <c r="BOZ528" s="61"/>
      <c r="BPA528" s="70"/>
      <c r="BPB528" s="70"/>
      <c r="BPC528" s="60"/>
      <c r="BPD528" s="61"/>
      <c r="BPE528" s="70"/>
      <c r="BPF528" s="70"/>
      <c r="BPG528" s="60"/>
      <c r="BPH528" s="61"/>
      <c r="BPI528" s="70"/>
      <c r="BPJ528" s="70"/>
      <c r="BPK528" s="60"/>
      <c r="BPL528" s="61"/>
      <c r="BPM528" s="70"/>
      <c r="BPN528" s="70"/>
      <c r="BPO528" s="60"/>
      <c r="BPP528" s="61"/>
      <c r="BPQ528" s="70"/>
      <c r="BPR528" s="70"/>
      <c r="BPS528" s="60"/>
      <c r="BPT528" s="61"/>
      <c r="BPU528" s="70"/>
      <c r="BPV528" s="70"/>
      <c r="BPW528" s="60"/>
      <c r="BPX528" s="61"/>
      <c r="BPY528" s="70"/>
      <c r="BPZ528" s="70"/>
      <c r="BQA528" s="60"/>
      <c r="BQB528" s="61"/>
      <c r="BQC528" s="70"/>
      <c r="BQD528" s="70"/>
      <c r="BQE528" s="60"/>
      <c r="BQF528" s="61"/>
      <c r="BQG528" s="70"/>
      <c r="BQH528" s="70"/>
      <c r="BQI528" s="60"/>
      <c r="BQJ528" s="61"/>
      <c r="BQK528" s="70"/>
      <c r="BQL528" s="70"/>
      <c r="BQM528" s="60"/>
      <c r="BQN528" s="61"/>
      <c r="BQO528" s="70"/>
      <c r="BQP528" s="70"/>
      <c r="BQQ528" s="60"/>
      <c r="BQR528" s="61"/>
      <c r="BQS528" s="70"/>
      <c r="BQT528" s="70"/>
      <c r="BQU528" s="60"/>
      <c r="BQV528" s="61"/>
      <c r="BQW528" s="70"/>
      <c r="BQX528" s="70"/>
      <c r="BQY528" s="60"/>
      <c r="BQZ528" s="61"/>
      <c r="BRA528" s="70"/>
      <c r="BRB528" s="70"/>
      <c r="BRC528" s="60"/>
      <c r="BRD528" s="61"/>
      <c r="BRE528" s="70"/>
      <c r="BRF528" s="70"/>
      <c r="BRG528" s="60"/>
      <c r="BRH528" s="61"/>
      <c r="BRI528" s="70"/>
      <c r="BRJ528" s="70"/>
      <c r="BRK528" s="60"/>
      <c r="BRL528" s="61"/>
      <c r="BRM528" s="70"/>
      <c r="BRN528" s="70"/>
      <c r="BRO528" s="60"/>
      <c r="BRP528" s="61"/>
      <c r="BRQ528" s="70"/>
      <c r="BRR528" s="70"/>
      <c r="BRS528" s="60"/>
      <c r="BRT528" s="61"/>
      <c r="BRU528" s="70"/>
      <c r="BRV528" s="70"/>
      <c r="BRW528" s="60"/>
      <c r="BRX528" s="61"/>
      <c r="BRY528" s="70"/>
      <c r="BRZ528" s="70"/>
      <c r="BSA528" s="60"/>
      <c r="BSB528" s="61"/>
      <c r="BSC528" s="70"/>
      <c r="BSD528" s="70"/>
      <c r="BSE528" s="60"/>
      <c r="BSF528" s="61"/>
      <c r="BSG528" s="70"/>
      <c r="BSH528" s="70"/>
      <c r="BSI528" s="60"/>
      <c r="BSJ528" s="61"/>
      <c r="BSK528" s="70"/>
      <c r="BSL528" s="70"/>
      <c r="BSM528" s="60"/>
      <c r="BSN528" s="61"/>
      <c r="BSO528" s="70"/>
      <c r="BSP528" s="70"/>
      <c r="BSQ528" s="60"/>
      <c r="BSR528" s="61"/>
      <c r="BSS528" s="70"/>
      <c r="BST528" s="70"/>
      <c r="BSU528" s="60"/>
      <c r="BSV528" s="61"/>
      <c r="BSW528" s="70"/>
      <c r="BSX528" s="70"/>
      <c r="BSY528" s="60"/>
      <c r="BSZ528" s="61"/>
      <c r="BTA528" s="70"/>
      <c r="BTB528" s="70"/>
      <c r="BTC528" s="60"/>
      <c r="BTD528" s="61"/>
      <c r="BTE528" s="70"/>
      <c r="BTF528" s="70"/>
      <c r="BTG528" s="60"/>
      <c r="BTH528" s="61"/>
      <c r="BTI528" s="70"/>
      <c r="BTJ528" s="70"/>
      <c r="BTK528" s="60"/>
      <c r="BTL528" s="61"/>
      <c r="BTM528" s="70"/>
      <c r="BTN528" s="70"/>
      <c r="BTO528" s="60"/>
      <c r="BTP528" s="61"/>
      <c r="BTQ528" s="70"/>
      <c r="BTR528" s="70"/>
      <c r="BTS528" s="60"/>
      <c r="BTT528" s="61"/>
      <c r="BTU528" s="70"/>
      <c r="BTV528" s="70"/>
      <c r="BTW528" s="60"/>
      <c r="BTX528" s="61"/>
      <c r="BTY528" s="70"/>
      <c r="BTZ528" s="70"/>
      <c r="BUA528" s="60"/>
      <c r="BUB528" s="61"/>
      <c r="BUC528" s="70"/>
      <c r="BUD528" s="70"/>
      <c r="BUE528" s="60"/>
      <c r="BUF528" s="61"/>
      <c r="BUG528" s="70"/>
      <c r="BUH528" s="70"/>
      <c r="BUI528" s="60"/>
      <c r="BUJ528" s="61"/>
      <c r="BUK528" s="70"/>
      <c r="BUL528" s="70"/>
      <c r="BUM528" s="60"/>
      <c r="BUN528" s="61"/>
      <c r="BUO528" s="70"/>
      <c r="BUP528" s="70"/>
      <c r="BUQ528" s="60"/>
      <c r="BUR528" s="61"/>
      <c r="BUS528" s="70"/>
      <c r="BUT528" s="70"/>
      <c r="BUU528" s="60"/>
      <c r="BUV528" s="61"/>
      <c r="BUW528" s="70"/>
      <c r="BUX528" s="70"/>
      <c r="BUY528" s="60"/>
      <c r="BUZ528" s="61"/>
      <c r="BVA528" s="70"/>
      <c r="BVB528" s="70"/>
      <c r="BVC528" s="60"/>
      <c r="BVD528" s="61"/>
      <c r="BVE528" s="70"/>
      <c r="BVF528" s="70"/>
      <c r="BVG528" s="60"/>
      <c r="BVH528" s="61"/>
      <c r="BVI528" s="70"/>
      <c r="BVJ528" s="70"/>
      <c r="BVK528" s="60"/>
      <c r="BVL528" s="61"/>
      <c r="BVM528" s="70"/>
      <c r="BVN528" s="70"/>
      <c r="BVO528" s="60"/>
      <c r="BVP528" s="61"/>
      <c r="BVQ528" s="70"/>
      <c r="BVR528" s="70"/>
      <c r="BVS528" s="60"/>
      <c r="BVT528" s="61"/>
      <c r="BVU528" s="70"/>
      <c r="BVV528" s="70"/>
      <c r="BVW528" s="60"/>
      <c r="BVX528" s="61"/>
      <c r="BVY528" s="70"/>
      <c r="BVZ528" s="70"/>
      <c r="BWA528" s="60"/>
      <c r="BWB528" s="61"/>
      <c r="BWC528" s="70"/>
      <c r="BWD528" s="70"/>
      <c r="BWE528" s="60"/>
      <c r="BWF528" s="61"/>
      <c r="BWG528" s="70"/>
      <c r="BWH528" s="70"/>
      <c r="BWI528" s="60"/>
      <c r="BWJ528" s="61"/>
      <c r="BWK528" s="70"/>
      <c r="BWL528" s="70"/>
      <c r="BWM528" s="60"/>
      <c r="BWN528" s="61"/>
      <c r="BWO528" s="70"/>
      <c r="BWP528" s="70"/>
      <c r="BWQ528" s="60"/>
      <c r="BWR528" s="61"/>
      <c r="BWS528" s="70"/>
      <c r="BWT528" s="70"/>
      <c r="BWU528" s="60"/>
      <c r="BWV528" s="61"/>
      <c r="BWW528" s="70"/>
      <c r="BWX528" s="70"/>
      <c r="BWY528" s="60"/>
      <c r="BWZ528" s="61"/>
      <c r="BXA528" s="70"/>
      <c r="BXB528" s="70"/>
      <c r="BXC528" s="60"/>
      <c r="BXD528" s="61"/>
      <c r="BXE528" s="70"/>
      <c r="BXF528" s="70"/>
      <c r="BXG528" s="60"/>
      <c r="BXH528" s="61"/>
      <c r="BXI528" s="70"/>
      <c r="BXJ528" s="70"/>
      <c r="BXK528" s="60"/>
      <c r="BXL528" s="61"/>
      <c r="BXM528" s="70"/>
      <c r="BXN528" s="70"/>
      <c r="BXO528" s="60"/>
      <c r="BXP528" s="61"/>
      <c r="BXQ528" s="70"/>
      <c r="BXR528" s="70"/>
      <c r="BXS528" s="60"/>
      <c r="BXT528" s="61"/>
      <c r="BXU528" s="70"/>
      <c r="BXV528" s="70"/>
      <c r="BXW528" s="60"/>
      <c r="BXX528" s="61"/>
      <c r="BXY528" s="70"/>
      <c r="BXZ528" s="70"/>
      <c r="BYA528" s="60"/>
      <c r="BYB528" s="61"/>
      <c r="BYC528" s="70"/>
      <c r="BYD528" s="70"/>
      <c r="BYE528" s="60"/>
      <c r="BYF528" s="61"/>
      <c r="BYG528" s="70"/>
      <c r="BYH528" s="70"/>
      <c r="BYI528" s="60"/>
      <c r="BYJ528" s="61"/>
      <c r="BYK528" s="70"/>
      <c r="BYL528" s="70"/>
      <c r="BYM528" s="60"/>
      <c r="BYN528" s="61"/>
      <c r="BYO528" s="70"/>
      <c r="BYP528" s="70"/>
      <c r="BYQ528" s="60"/>
      <c r="BYR528" s="61"/>
      <c r="BYS528" s="70"/>
      <c r="BYT528" s="70"/>
      <c r="BYU528" s="60"/>
      <c r="BYV528" s="61"/>
      <c r="BYW528" s="70"/>
      <c r="BYX528" s="70"/>
      <c r="BYY528" s="60"/>
      <c r="BYZ528" s="61"/>
      <c r="BZA528" s="70"/>
      <c r="BZB528" s="70"/>
      <c r="BZC528" s="60"/>
      <c r="BZD528" s="61"/>
      <c r="BZE528" s="70"/>
      <c r="BZF528" s="70"/>
      <c r="BZG528" s="60"/>
      <c r="BZH528" s="61"/>
      <c r="BZI528" s="70"/>
      <c r="BZJ528" s="70"/>
      <c r="BZK528" s="60"/>
      <c r="BZL528" s="61"/>
      <c r="BZM528" s="70"/>
      <c r="BZN528" s="70"/>
      <c r="BZO528" s="60"/>
      <c r="BZP528" s="61"/>
      <c r="BZQ528" s="70"/>
      <c r="BZR528" s="70"/>
      <c r="BZS528" s="60"/>
      <c r="BZT528" s="61"/>
      <c r="BZU528" s="70"/>
      <c r="BZV528" s="70"/>
      <c r="BZW528" s="60"/>
      <c r="BZX528" s="61"/>
      <c r="BZY528" s="70"/>
      <c r="BZZ528" s="70"/>
      <c r="CAA528" s="60"/>
      <c r="CAB528" s="61"/>
      <c r="CAC528" s="70"/>
      <c r="CAD528" s="70"/>
      <c r="CAE528" s="60"/>
      <c r="CAF528" s="61"/>
      <c r="CAG528" s="70"/>
      <c r="CAH528" s="70"/>
      <c r="CAI528" s="60"/>
      <c r="CAJ528" s="61"/>
      <c r="CAK528" s="70"/>
      <c r="CAL528" s="70"/>
      <c r="CAM528" s="60"/>
      <c r="CAN528" s="61"/>
      <c r="CAO528" s="70"/>
      <c r="CAP528" s="70"/>
      <c r="CAQ528" s="60"/>
      <c r="CAR528" s="61"/>
      <c r="CAS528" s="70"/>
      <c r="CAT528" s="70"/>
      <c r="CAU528" s="60"/>
      <c r="CAV528" s="61"/>
      <c r="CAW528" s="70"/>
      <c r="CAX528" s="70"/>
      <c r="CAY528" s="60"/>
      <c r="CAZ528" s="61"/>
      <c r="CBA528" s="70"/>
      <c r="CBB528" s="70"/>
      <c r="CBC528" s="60"/>
      <c r="CBD528" s="61"/>
      <c r="CBE528" s="70"/>
      <c r="CBF528" s="70"/>
      <c r="CBG528" s="60"/>
      <c r="CBH528" s="61"/>
      <c r="CBI528" s="70"/>
      <c r="CBJ528" s="70"/>
      <c r="CBK528" s="60"/>
      <c r="CBL528" s="61"/>
      <c r="CBM528" s="70"/>
      <c r="CBN528" s="70"/>
      <c r="CBO528" s="60"/>
      <c r="CBP528" s="61"/>
      <c r="CBQ528" s="70"/>
      <c r="CBR528" s="70"/>
      <c r="CBS528" s="60"/>
      <c r="CBT528" s="61"/>
      <c r="CBU528" s="70"/>
      <c r="CBV528" s="70"/>
      <c r="CBW528" s="60"/>
      <c r="CBX528" s="61"/>
      <c r="CBY528" s="70"/>
      <c r="CBZ528" s="70"/>
      <c r="CCA528" s="60"/>
      <c r="CCB528" s="61"/>
      <c r="CCC528" s="70"/>
      <c r="CCD528" s="70"/>
      <c r="CCE528" s="60"/>
      <c r="CCF528" s="61"/>
      <c r="CCG528" s="70"/>
      <c r="CCH528" s="70"/>
      <c r="CCI528" s="60"/>
      <c r="CCJ528" s="61"/>
      <c r="CCK528" s="70"/>
      <c r="CCL528" s="70"/>
      <c r="CCM528" s="60"/>
      <c r="CCN528" s="61"/>
      <c r="CCO528" s="70"/>
      <c r="CCP528" s="70"/>
      <c r="CCQ528" s="60"/>
      <c r="CCR528" s="61"/>
      <c r="CCS528" s="70"/>
      <c r="CCT528" s="70"/>
      <c r="CCU528" s="60"/>
      <c r="CCV528" s="61"/>
      <c r="CCW528" s="70"/>
      <c r="CCX528" s="70"/>
      <c r="CCY528" s="60"/>
      <c r="CCZ528" s="61"/>
      <c r="CDA528" s="70"/>
      <c r="CDB528" s="70"/>
      <c r="CDC528" s="60"/>
      <c r="CDD528" s="61"/>
      <c r="CDE528" s="70"/>
      <c r="CDF528" s="70"/>
      <c r="CDG528" s="60"/>
      <c r="CDH528" s="61"/>
      <c r="CDI528" s="70"/>
      <c r="CDJ528" s="70"/>
      <c r="CDK528" s="60"/>
      <c r="CDL528" s="61"/>
      <c r="CDM528" s="70"/>
      <c r="CDN528" s="70"/>
      <c r="CDO528" s="60"/>
      <c r="CDP528" s="61"/>
      <c r="CDQ528" s="70"/>
      <c r="CDR528" s="70"/>
      <c r="CDS528" s="60"/>
      <c r="CDT528" s="61"/>
      <c r="CDU528" s="70"/>
      <c r="CDV528" s="70"/>
      <c r="CDW528" s="60"/>
      <c r="CDX528" s="61"/>
      <c r="CDY528" s="70"/>
      <c r="CDZ528" s="70"/>
      <c r="CEA528" s="60"/>
      <c r="CEB528" s="61"/>
      <c r="CEC528" s="70"/>
      <c r="CED528" s="70"/>
      <c r="CEE528" s="60"/>
      <c r="CEF528" s="61"/>
      <c r="CEG528" s="70"/>
      <c r="CEH528" s="70"/>
      <c r="CEI528" s="60"/>
      <c r="CEJ528" s="61"/>
      <c r="CEK528" s="70"/>
      <c r="CEL528" s="70"/>
      <c r="CEM528" s="60"/>
      <c r="CEN528" s="61"/>
      <c r="CEO528" s="70"/>
      <c r="CEP528" s="70"/>
      <c r="CEQ528" s="60"/>
      <c r="CER528" s="61"/>
      <c r="CES528" s="70"/>
      <c r="CET528" s="70"/>
      <c r="CEU528" s="60"/>
      <c r="CEV528" s="61"/>
      <c r="CEW528" s="70"/>
      <c r="CEX528" s="70"/>
      <c r="CEY528" s="60"/>
      <c r="CEZ528" s="61"/>
      <c r="CFA528" s="70"/>
      <c r="CFB528" s="70"/>
      <c r="CFC528" s="60"/>
      <c r="CFD528" s="61"/>
      <c r="CFE528" s="70"/>
      <c r="CFF528" s="70"/>
      <c r="CFG528" s="60"/>
      <c r="CFH528" s="61"/>
      <c r="CFI528" s="70"/>
      <c r="CFJ528" s="70"/>
      <c r="CFK528" s="60"/>
      <c r="CFL528" s="61"/>
      <c r="CFM528" s="70"/>
      <c r="CFN528" s="70"/>
      <c r="CFO528" s="60"/>
      <c r="CFP528" s="61"/>
      <c r="CFQ528" s="70"/>
      <c r="CFR528" s="70"/>
      <c r="CFS528" s="60"/>
      <c r="CFT528" s="61"/>
      <c r="CFU528" s="70"/>
      <c r="CFV528" s="70"/>
      <c r="CFW528" s="60"/>
      <c r="CFX528" s="61"/>
      <c r="CFY528" s="70"/>
      <c r="CFZ528" s="70"/>
      <c r="CGA528" s="60"/>
      <c r="CGB528" s="61"/>
      <c r="CGC528" s="70"/>
      <c r="CGD528" s="70"/>
      <c r="CGE528" s="60"/>
      <c r="CGF528" s="61"/>
      <c r="CGG528" s="70"/>
      <c r="CGH528" s="70"/>
      <c r="CGI528" s="60"/>
      <c r="CGJ528" s="61"/>
      <c r="CGK528" s="70"/>
      <c r="CGL528" s="70"/>
      <c r="CGM528" s="60"/>
      <c r="CGN528" s="61"/>
      <c r="CGO528" s="70"/>
      <c r="CGP528" s="70"/>
      <c r="CGQ528" s="60"/>
      <c r="CGR528" s="61"/>
      <c r="CGS528" s="70"/>
      <c r="CGT528" s="70"/>
      <c r="CGU528" s="60"/>
      <c r="CGV528" s="61"/>
      <c r="CGW528" s="70"/>
      <c r="CGX528" s="70"/>
      <c r="CGY528" s="60"/>
      <c r="CGZ528" s="61"/>
      <c r="CHA528" s="70"/>
      <c r="CHB528" s="70"/>
      <c r="CHC528" s="60"/>
      <c r="CHD528" s="61"/>
      <c r="CHE528" s="70"/>
      <c r="CHF528" s="70"/>
      <c r="CHG528" s="60"/>
      <c r="CHH528" s="61"/>
      <c r="CHI528" s="70"/>
      <c r="CHJ528" s="70"/>
      <c r="CHK528" s="60"/>
      <c r="CHL528" s="61"/>
      <c r="CHM528" s="70"/>
      <c r="CHN528" s="70"/>
      <c r="CHO528" s="60"/>
      <c r="CHP528" s="61"/>
      <c r="CHQ528" s="70"/>
      <c r="CHR528" s="70"/>
      <c r="CHS528" s="60"/>
      <c r="CHT528" s="61"/>
      <c r="CHU528" s="70"/>
      <c r="CHV528" s="70"/>
      <c r="CHW528" s="60"/>
      <c r="CHX528" s="61"/>
      <c r="CHY528" s="70"/>
      <c r="CHZ528" s="70"/>
      <c r="CIA528" s="60"/>
      <c r="CIB528" s="61"/>
      <c r="CIC528" s="70"/>
      <c r="CID528" s="70"/>
      <c r="CIE528" s="60"/>
      <c r="CIF528" s="61"/>
      <c r="CIG528" s="70"/>
      <c r="CIH528" s="70"/>
      <c r="CII528" s="60"/>
      <c r="CIJ528" s="61"/>
      <c r="CIK528" s="70"/>
      <c r="CIL528" s="70"/>
      <c r="CIM528" s="60"/>
      <c r="CIN528" s="61"/>
      <c r="CIO528" s="70"/>
      <c r="CIP528" s="70"/>
      <c r="CIQ528" s="60"/>
      <c r="CIR528" s="61"/>
      <c r="CIS528" s="70"/>
      <c r="CIT528" s="70"/>
      <c r="CIU528" s="60"/>
      <c r="CIV528" s="61"/>
      <c r="CIW528" s="70"/>
      <c r="CIX528" s="70"/>
      <c r="CIY528" s="60"/>
      <c r="CIZ528" s="61"/>
      <c r="CJA528" s="70"/>
      <c r="CJB528" s="70"/>
      <c r="CJC528" s="60"/>
      <c r="CJD528" s="61"/>
      <c r="CJE528" s="70"/>
      <c r="CJF528" s="70"/>
      <c r="CJG528" s="60"/>
      <c r="CJH528" s="61"/>
      <c r="CJI528" s="70"/>
      <c r="CJJ528" s="70"/>
      <c r="CJK528" s="60"/>
      <c r="CJL528" s="61"/>
      <c r="CJM528" s="70"/>
      <c r="CJN528" s="70"/>
      <c r="CJO528" s="60"/>
      <c r="CJP528" s="61"/>
      <c r="CJQ528" s="70"/>
      <c r="CJR528" s="70"/>
      <c r="CJS528" s="60"/>
      <c r="CJT528" s="61"/>
      <c r="CJU528" s="70"/>
      <c r="CJV528" s="70"/>
      <c r="CJW528" s="60"/>
      <c r="CJX528" s="61"/>
      <c r="CJY528" s="70"/>
      <c r="CJZ528" s="70"/>
      <c r="CKA528" s="60"/>
      <c r="CKB528" s="61"/>
      <c r="CKC528" s="70"/>
      <c r="CKD528" s="70"/>
      <c r="CKE528" s="60"/>
      <c r="CKF528" s="61"/>
      <c r="CKG528" s="70"/>
      <c r="CKH528" s="70"/>
      <c r="CKI528" s="60"/>
      <c r="CKJ528" s="61"/>
      <c r="CKK528" s="70"/>
      <c r="CKL528" s="70"/>
      <c r="CKM528" s="60"/>
      <c r="CKN528" s="61"/>
      <c r="CKO528" s="70"/>
      <c r="CKP528" s="70"/>
      <c r="CKQ528" s="60"/>
      <c r="CKR528" s="61"/>
      <c r="CKS528" s="70"/>
      <c r="CKT528" s="70"/>
      <c r="CKU528" s="60"/>
      <c r="CKV528" s="61"/>
      <c r="CKW528" s="70"/>
      <c r="CKX528" s="70"/>
      <c r="CKY528" s="60"/>
      <c r="CKZ528" s="61"/>
      <c r="CLA528" s="70"/>
      <c r="CLB528" s="70"/>
      <c r="CLC528" s="60"/>
      <c r="CLD528" s="61"/>
      <c r="CLE528" s="70"/>
      <c r="CLF528" s="70"/>
      <c r="CLG528" s="60"/>
      <c r="CLH528" s="61"/>
      <c r="CLI528" s="70"/>
      <c r="CLJ528" s="70"/>
      <c r="CLK528" s="60"/>
      <c r="CLL528" s="61"/>
      <c r="CLM528" s="70"/>
      <c r="CLN528" s="70"/>
      <c r="CLO528" s="60"/>
      <c r="CLP528" s="61"/>
      <c r="CLQ528" s="70"/>
      <c r="CLR528" s="70"/>
      <c r="CLS528" s="60"/>
      <c r="CLT528" s="61"/>
      <c r="CLU528" s="70"/>
      <c r="CLV528" s="70"/>
      <c r="CLW528" s="60"/>
      <c r="CLX528" s="61"/>
      <c r="CLY528" s="70"/>
      <c r="CLZ528" s="70"/>
      <c r="CMA528" s="60"/>
      <c r="CMB528" s="61"/>
      <c r="CMC528" s="70"/>
      <c r="CMD528" s="70"/>
      <c r="CME528" s="60"/>
      <c r="CMF528" s="61"/>
      <c r="CMG528" s="70"/>
      <c r="CMH528" s="70"/>
      <c r="CMI528" s="60"/>
      <c r="CMJ528" s="61"/>
      <c r="CMK528" s="70"/>
      <c r="CML528" s="70"/>
      <c r="CMM528" s="60"/>
      <c r="CMN528" s="61"/>
      <c r="CMO528" s="70"/>
      <c r="CMP528" s="70"/>
      <c r="CMQ528" s="60"/>
      <c r="CMR528" s="61"/>
      <c r="CMS528" s="70"/>
      <c r="CMT528" s="70"/>
      <c r="CMU528" s="60"/>
      <c r="CMV528" s="61"/>
      <c r="CMW528" s="70"/>
      <c r="CMX528" s="70"/>
      <c r="CMY528" s="60"/>
      <c r="CMZ528" s="61"/>
      <c r="CNA528" s="70"/>
      <c r="CNB528" s="70"/>
      <c r="CNC528" s="60"/>
      <c r="CND528" s="61"/>
      <c r="CNE528" s="70"/>
      <c r="CNF528" s="70"/>
      <c r="CNG528" s="60"/>
      <c r="CNH528" s="61"/>
      <c r="CNI528" s="70"/>
      <c r="CNJ528" s="70"/>
      <c r="CNK528" s="60"/>
      <c r="CNL528" s="61"/>
      <c r="CNM528" s="70"/>
      <c r="CNN528" s="70"/>
      <c r="CNO528" s="60"/>
      <c r="CNP528" s="61"/>
      <c r="CNQ528" s="70"/>
      <c r="CNR528" s="70"/>
      <c r="CNS528" s="60"/>
      <c r="CNT528" s="61"/>
      <c r="CNU528" s="70"/>
      <c r="CNV528" s="70"/>
      <c r="CNW528" s="60"/>
      <c r="CNX528" s="61"/>
      <c r="CNY528" s="70"/>
      <c r="CNZ528" s="70"/>
      <c r="COA528" s="60"/>
      <c r="COB528" s="61"/>
      <c r="COC528" s="70"/>
      <c r="COD528" s="70"/>
      <c r="COE528" s="60"/>
      <c r="COF528" s="61"/>
      <c r="COG528" s="70"/>
      <c r="COH528" s="70"/>
      <c r="COI528" s="60"/>
      <c r="COJ528" s="61"/>
      <c r="COK528" s="70"/>
      <c r="COL528" s="70"/>
      <c r="COM528" s="60"/>
      <c r="CON528" s="61"/>
      <c r="COO528" s="70"/>
      <c r="COP528" s="70"/>
      <c r="COQ528" s="60"/>
      <c r="COR528" s="61"/>
      <c r="COS528" s="70"/>
      <c r="COT528" s="70"/>
      <c r="COU528" s="60"/>
      <c r="COV528" s="61"/>
      <c r="COW528" s="70"/>
      <c r="COX528" s="70"/>
      <c r="COY528" s="60"/>
      <c r="COZ528" s="61"/>
      <c r="CPA528" s="70"/>
      <c r="CPB528" s="70"/>
      <c r="CPC528" s="60"/>
      <c r="CPD528" s="61"/>
      <c r="CPE528" s="70"/>
      <c r="CPF528" s="70"/>
      <c r="CPG528" s="60"/>
      <c r="CPH528" s="61"/>
      <c r="CPI528" s="70"/>
      <c r="CPJ528" s="70"/>
      <c r="CPK528" s="60"/>
      <c r="CPL528" s="61"/>
      <c r="CPM528" s="70"/>
      <c r="CPN528" s="70"/>
      <c r="CPO528" s="60"/>
      <c r="CPP528" s="61"/>
      <c r="CPQ528" s="70"/>
      <c r="CPR528" s="70"/>
      <c r="CPS528" s="60"/>
      <c r="CPT528" s="61"/>
      <c r="CPU528" s="70"/>
      <c r="CPV528" s="70"/>
      <c r="CPW528" s="60"/>
      <c r="CPX528" s="61"/>
      <c r="CPY528" s="70"/>
      <c r="CPZ528" s="70"/>
      <c r="CQA528" s="60"/>
      <c r="CQB528" s="61"/>
      <c r="CQC528" s="70"/>
      <c r="CQD528" s="70"/>
      <c r="CQE528" s="60"/>
      <c r="CQF528" s="61"/>
      <c r="CQG528" s="70"/>
      <c r="CQH528" s="70"/>
      <c r="CQI528" s="60"/>
      <c r="CQJ528" s="61"/>
      <c r="CQK528" s="70"/>
      <c r="CQL528" s="70"/>
      <c r="CQM528" s="60"/>
      <c r="CQN528" s="61"/>
      <c r="CQO528" s="70"/>
      <c r="CQP528" s="70"/>
      <c r="CQQ528" s="60"/>
      <c r="CQR528" s="61"/>
      <c r="CQS528" s="70"/>
      <c r="CQT528" s="70"/>
      <c r="CQU528" s="60"/>
      <c r="CQV528" s="61"/>
      <c r="CQW528" s="70"/>
      <c r="CQX528" s="70"/>
      <c r="CQY528" s="60"/>
      <c r="CQZ528" s="61"/>
      <c r="CRA528" s="70"/>
      <c r="CRB528" s="70"/>
      <c r="CRC528" s="60"/>
      <c r="CRD528" s="61"/>
      <c r="CRE528" s="70"/>
      <c r="CRF528" s="70"/>
      <c r="CRG528" s="60"/>
      <c r="CRH528" s="61"/>
      <c r="CRI528" s="70"/>
      <c r="CRJ528" s="70"/>
      <c r="CRK528" s="60"/>
      <c r="CRL528" s="61"/>
      <c r="CRM528" s="70"/>
      <c r="CRN528" s="70"/>
      <c r="CRO528" s="60"/>
      <c r="CRP528" s="61"/>
      <c r="CRQ528" s="70"/>
      <c r="CRR528" s="70"/>
      <c r="CRS528" s="60"/>
      <c r="CRT528" s="61"/>
      <c r="CRU528" s="70"/>
      <c r="CRV528" s="70"/>
      <c r="CRW528" s="60"/>
      <c r="CRX528" s="61"/>
      <c r="CRY528" s="70"/>
      <c r="CRZ528" s="70"/>
      <c r="CSA528" s="60"/>
      <c r="CSB528" s="61"/>
      <c r="CSC528" s="70"/>
      <c r="CSD528" s="70"/>
      <c r="CSE528" s="60"/>
      <c r="CSF528" s="61"/>
      <c r="CSG528" s="70"/>
      <c r="CSH528" s="70"/>
      <c r="CSI528" s="60"/>
      <c r="CSJ528" s="61"/>
      <c r="CSK528" s="70"/>
      <c r="CSL528" s="70"/>
      <c r="CSM528" s="60"/>
      <c r="CSN528" s="61"/>
      <c r="CSO528" s="70"/>
      <c r="CSP528" s="70"/>
      <c r="CSQ528" s="60"/>
      <c r="CSR528" s="61"/>
      <c r="CSS528" s="70"/>
      <c r="CST528" s="70"/>
      <c r="CSU528" s="60"/>
      <c r="CSV528" s="61"/>
      <c r="CSW528" s="70"/>
      <c r="CSX528" s="70"/>
      <c r="CSY528" s="60"/>
      <c r="CSZ528" s="61"/>
      <c r="CTA528" s="70"/>
      <c r="CTB528" s="70"/>
      <c r="CTC528" s="60"/>
      <c r="CTD528" s="61"/>
      <c r="CTE528" s="70"/>
      <c r="CTF528" s="70"/>
      <c r="CTG528" s="60"/>
      <c r="CTH528" s="61"/>
      <c r="CTI528" s="70"/>
      <c r="CTJ528" s="70"/>
      <c r="CTK528" s="60"/>
      <c r="CTL528" s="61"/>
      <c r="CTM528" s="70"/>
      <c r="CTN528" s="70"/>
      <c r="CTO528" s="60"/>
      <c r="CTP528" s="61"/>
      <c r="CTQ528" s="70"/>
      <c r="CTR528" s="70"/>
      <c r="CTS528" s="60"/>
      <c r="CTT528" s="61"/>
      <c r="CTU528" s="70"/>
      <c r="CTV528" s="70"/>
      <c r="CTW528" s="60"/>
      <c r="CTX528" s="61"/>
      <c r="CTY528" s="70"/>
      <c r="CTZ528" s="70"/>
      <c r="CUA528" s="60"/>
      <c r="CUB528" s="61"/>
      <c r="CUC528" s="70"/>
      <c r="CUD528" s="70"/>
      <c r="CUE528" s="60"/>
      <c r="CUF528" s="61"/>
      <c r="CUG528" s="70"/>
      <c r="CUH528" s="70"/>
      <c r="CUI528" s="60"/>
      <c r="CUJ528" s="61"/>
      <c r="CUK528" s="70"/>
      <c r="CUL528" s="70"/>
      <c r="CUM528" s="60"/>
      <c r="CUN528" s="61"/>
      <c r="CUO528" s="70"/>
      <c r="CUP528" s="70"/>
      <c r="CUQ528" s="60"/>
      <c r="CUR528" s="61"/>
      <c r="CUS528" s="70"/>
      <c r="CUT528" s="70"/>
      <c r="CUU528" s="60"/>
      <c r="CUV528" s="61"/>
      <c r="CUW528" s="70"/>
      <c r="CUX528" s="70"/>
      <c r="CUY528" s="60"/>
      <c r="CUZ528" s="61"/>
      <c r="CVA528" s="70"/>
      <c r="CVB528" s="70"/>
      <c r="CVC528" s="60"/>
      <c r="CVD528" s="61"/>
      <c r="CVE528" s="70"/>
      <c r="CVF528" s="70"/>
      <c r="CVG528" s="60"/>
      <c r="CVH528" s="61"/>
      <c r="CVI528" s="70"/>
      <c r="CVJ528" s="70"/>
      <c r="CVK528" s="60"/>
      <c r="CVL528" s="61"/>
      <c r="CVM528" s="70"/>
      <c r="CVN528" s="70"/>
      <c r="CVO528" s="60"/>
      <c r="CVP528" s="61"/>
      <c r="CVQ528" s="70"/>
      <c r="CVR528" s="70"/>
      <c r="CVS528" s="60"/>
      <c r="CVT528" s="61"/>
      <c r="CVU528" s="70"/>
      <c r="CVV528" s="70"/>
      <c r="CVW528" s="60"/>
      <c r="CVX528" s="61"/>
      <c r="CVY528" s="70"/>
      <c r="CVZ528" s="70"/>
      <c r="CWA528" s="60"/>
      <c r="CWB528" s="61"/>
      <c r="CWC528" s="70"/>
      <c r="CWD528" s="70"/>
      <c r="CWE528" s="60"/>
      <c r="CWF528" s="61"/>
      <c r="CWG528" s="70"/>
      <c r="CWH528" s="70"/>
      <c r="CWI528" s="60"/>
      <c r="CWJ528" s="61"/>
      <c r="CWK528" s="70"/>
      <c r="CWL528" s="70"/>
      <c r="CWM528" s="60"/>
      <c r="CWN528" s="61"/>
      <c r="CWO528" s="70"/>
      <c r="CWP528" s="70"/>
      <c r="CWQ528" s="60"/>
      <c r="CWR528" s="61"/>
      <c r="CWS528" s="70"/>
      <c r="CWT528" s="70"/>
      <c r="CWU528" s="60"/>
      <c r="CWV528" s="61"/>
      <c r="CWW528" s="70"/>
      <c r="CWX528" s="70"/>
      <c r="CWY528" s="60"/>
      <c r="CWZ528" s="61"/>
      <c r="CXA528" s="70"/>
      <c r="CXB528" s="70"/>
      <c r="CXC528" s="60"/>
      <c r="CXD528" s="61"/>
      <c r="CXE528" s="70"/>
      <c r="CXF528" s="70"/>
      <c r="CXG528" s="60"/>
      <c r="CXH528" s="61"/>
      <c r="CXI528" s="70"/>
      <c r="CXJ528" s="70"/>
      <c r="CXK528" s="60"/>
      <c r="CXL528" s="61"/>
      <c r="CXM528" s="70"/>
      <c r="CXN528" s="70"/>
      <c r="CXO528" s="60"/>
      <c r="CXP528" s="61"/>
      <c r="CXQ528" s="70"/>
      <c r="CXR528" s="70"/>
      <c r="CXS528" s="60"/>
      <c r="CXT528" s="61"/>
      <c r="CXU528" s="70"/>
      <c r="CXV528" s="70"/>
      <c r="CXW528" s="60"/>
      <c r="CXX528" s="61"/>
      <c r="CXY528" s="70"/>
      <c r="CXZ528" s="70"/>
      <c r="CYA528" s="60"/>
      <c r="CYB528" s="61"/>
      <c r="CYC528" s="70"/>
      <c r="CYD528" s="70"/>
      <c r="CYE528" s="60"/>
      <c r="CYF528" s="61"/>
      <c r="CYG528" s="70"/>
      <c r="CYH528" s="70"/>
      <c r="CYI528" s="60"/>
      <c r="CYJ528" s="61"/>
      <c r="CYK528" s="70"/>
      <c r="CYL528" s="70"/>
      <c r="CYM528" s="60"/>
      <c r="CYN528" s="61"/>
      <c r="CYO528" s="70"/>
      <c r="CYP528" s="70"/>
      <c r="CYQ528" s="60"/>
      <c r="CYR528" s="61"/>
      <c r="CYS528" s="70"/>
      <c r="CYT528" s="70"/>
      <c r="CYU528" s="60"/>
      <c r="CYV528" s="61"/>
      <c r="CYW528" s="70"/>
      <c r="CYX528" s="70"/>
      <c r="CYY528" s="60"/>
      <c r="CYZ528" s="61"/>
      <c r="CZA528" s="70"/>
      <c r="CZB528" s="70"/>
      <c r="CZC528" s="60"/>
      <c r="CZD528" s="61"/>
      <c r="CZE528" s="70"/>
      <c r="CZF528" s="70"/>
      <c r="CZG528" s="60"/>
      <c r="CZH528" s="61"/>
      <c r="CZI528" s="70"/>
      <c r="CZJ528" s="70"/>
      <c r="CZK528" s="60"/>
      <c r="CZL528" s="61"/>
      <c r="CZM528" s="70"/>
      <c r="CZN528" s="70"/>
      <c r="CZO528" s="60"/>
      <c r="CZP528" s="61"/>
      <c r="CZQ528" s="70"/>
      <c r="CZR528" s="70"/>
      <c r="CZS528" s="60"/>
      <c r="CZT528" s="61"/>
      <c r="CZU528" s="70"/>
      <c r="CZV528" s="70"/>
      <c r="CZW528" s="60"/>
      <c r="CZX528" s="61"/>
      <c r="CZY528" s="70"/>
      <c r="CZZ528" s="70"/>
      <c r="DAA528" s="60"/>
      <c r="DAB528" s="61"/>
      <c r="DAC528" s="70"/>
      <c r="DAD528" s="70"/>
      <c r="DAE528" s="60"/>
      <c r="DAF528" s="61"/>
      <c r="DAG528" s="70"/>
      <c r="DAH528" s="70"/>
      <c r="DAI528" s="60"/>
      <c r="DAJ528" s="61"/>
      <c r="DAK528" s="70"/>
      <c r="DAL528" s="70"/>
      <c r="DAM528" s="60"/>
      <c r="DAN528" s="61"/>
      <c r="DAO528" s="70"/>
      <c r="DAP528" s="70"/>
      <c r="DAQ528" s="60"/>
      <c r="DAR528" s="61"/>
      <c r="DAS528" s="70"/>
      <c r="DAT528" s="70"/>
      <c r="DAU528" s="60"/>
      <c r="DAV528" s="61"/>
      <c r="DAW528" s="70"/>
      <c r="DAX528" s="70"/>
      <c r="DAY528" s="60"/>
      <c r="DAZ528" s="61"/>
      <c r="DBA528" s="70"/>
      <c r="DBB528" s="70"/>
      <c r="DBC528" s="60"/>
      <c r="DBD528" s="61"/>
      <c r="DBE528" s="70"/>
      <c r="DBF528" s="70"/>
      <c r="DBG528" s="60"/>
      <c r="DBH528" s="61"/>
      <c r="DBI528" s="70"/>
      <c r="DBJ528" s="70"/>
      <c r="DBK528" s="60"/>
      <c r="DBL528" s="61"/>
      <c r="DBM528" s="70"/>
      <c r="DBN528" s="70"/>
      <c r="DBO528" s="60"/>
      <c r="DBP528" s="61"/>
      <c r="DBQ528" s="70"/>
      <c r="DBR528" s="70"/>
      <c r="DBS528" s="60"/>
      <c r="DBT528" s="61"/>
      <c r="DBU528" s="70"/>
      <c r="DBV528" s="70"/>
      <c r="DBW528" s="60"/>
      <c r="DBX528" s="61"/>
      <c r="DBY528" s="70"/>
      <c r="DBZ528" s="70"/>
      <c r="DCA528" s="60"/>
      <c r="DCB528" s="61"/>
      <c r="DCC528" s="70"/>
      <c r="DCD528" s="70"/>
      <c r="DCE528" s="60"/>
      <c r="DCF528" s="61"/>
      <c r="DCG528" s="70"/>
      <c r="DCH528" s="70"/>
      <c r="DCI528" s="60"/>
      <c r="DCJ528" s="61"/>
      <c r="DCK528" s="70"/>
      <c r="DCL528" s="70"/>
      <c r="DCM528" s="60"/>
      <c r="DCN528" s="61"/>
      <c r="DCO528" s="70"/>
      <c r="DCP528" s="70"/>
      <c r="DCQ528" s="60"/>
      <c r="DCR528" s="61"/>
      <c r="DCS528" s="70"/>
      <c r="DCT528" s="70"/>
      <c r="DCU528" s="60"/>
      <c r="DCV528" s="61"/>
      <c r="DCW528" s="70"/>
      <c r="DCX528" s="70"/>
      <c r="DCY528" s="60"/>
      <c r="DCZ528" s="61"/>
      <c r="DDA528" s="70"/>
      <c r="DDB528" s="70"/>
      <c r="DDC528" s="60"/>
      <c r="DDD528" s="61"/>
      <c r="DDE528" s="70"/>
      <c r="DDF528" s="70"/>
      <c r="DDG528" s="60"/>
      <c r="DDH528" s="61"/>
      <c r="DDI528" s="70"/>
      <c r="DDJ528" s="70"/>
      <c r="DDK528" s="60"/>
      <c r="DDL528" s="61"/>
      <c r="DDM528" s="70"/>
      <c r="DDN528" s="70"/>
      <c r="DDO528" s="60"/>
      <c r="DDP528" s="61"/>
      <c r="DDQ528" s="70"/>
      <c r="DDR528" s="70"/>
      <c r="DDS528" s="60"/>
      <c r="DDT528" s="61"/>
      <c r="DDU528" s="70"/>
      <c r="DDV528" s="70"/>
      <c r="DDW528" s="60"/>
      <c r="DDX528" s="61"/>
      <c r="DDY528" s="70"/>
      <c r="DDZ528" s="70"/>
      <c r="DEA528" s="60"/>
      <c r="DEB528" s="61"/>
      <c r="DEC528" s="70"/>
      <c r="DED528" s="70"/>
      <c r="DEE528" s="60"/>
      <c r="DEF528" s="61"/>
      <c r="DEG528" s="70"/>
      <c r="DEH528" s="70"/>
      <c r="DEI528" s="60"/>
      <c r="DEJ528" s="61"/>
      <c r="DEK528" s="70"/>
      <c r="DEL528" s="70"/>
      <c r="DEM528" s="60"/>
      <c r="DEN528" s="61"/>
      <c r="DEO528" s="70"/>
      <c r="DEP528" s="70"/>
      <c r="DEQ528" s="60"/>
      <c r="DER528" s="61"/>
      <c r="DES528" s="70"/>
      <c r="DET528" s="70"/>
      <c r="DEU528" s="60"/>
      <c r="DEV528" s="61"/>
      <c r="DEW528" s="70"/>
      <c r="DEX528" s="70"/>
      <c r="DEY528" s="60"/>
      <c r="DEZ528" s="61"/>
      <c r="DFA528" s="70"/>
      <c r="DFB528" s="70"/>
      <c r="DFC528" s="60"/>
      <c r="DFD528" s="61"/>
      <c r="DFE528" s="70"/>
      <c r="DFF528" s="70"/>
      <c r="DFG528" s="60"/>
      <c r="DFH528" s="61"/>
      <c r="DFI528" s="70"/>
      <c r="DFJ528" s="70"/>
      <c r="DFK528" s="60"/>
      <c r="DFL528" s="61"/>
      <c r="DFM528" s="70"/>
      <c r="DFN528" s="70"/>
      <c r="DFO528" s="60"/>
      <c r="DFP528" s="61"/>
      <c r="DFQ528" s="70"/>
      <c r="DFR528" s="70"/>
      <c r="DFS528" s="60"/>
      <c r="DFT528" s="61"/>
      <c r="DFU528" s="70"/>
      <c r="DFV528" s="70"/>
      <c r="DFW528" s="60"/>
      <c r="DFX528" s="61"/>
      <c r="DFY528" s="70"/>
      <c r="DFZ528" s="70"/>
      <c r="DGA528" s="60"/>
      <c r="DGB528" s="61"/>
      <c r="DGC528" s="70"/>
      <c r="DGD528" s="70"/>
      <c r="DGE528" s="60"/>
      <c r="DGF528" s="61"/>
      <c r="DGG528" s="70"/>
      <c r="DGH528" s="70"/>
      <c r="DGI528" s="60"/>
      <c r="DGJ528" s="61"/>
      <c r="DGK528" s="70"/>
      <c r="DGL528" s="70"/>
      <c r="DGM528" s="60"/>
      <c r="DGN528" s="61"/>
      <c r="DGO528" s="70"/>
      <c r="DGP528" s="70"/>
      <c r="DGQ528" s="60"/>
      <c r="DGR528" s="61"/>
      <c r="DGS528" s="70"/>
      <c r="DGT528" s="70"/>
      <c r="DGU528" s="60"/>
      <c r="DGV528" s="61"/>
      <c r="DGW528" s="70"/>
      <c r="DGX528" s="70"/>
      <c r="DGY528" s="60"/>
      <c r="DGZ528" s="61"/>
      <c r="DHA528" s="70"/>
      <c r="DHB528" s="70"/>
      <c r="DHC528" s="60"/>
      <c r="DHD528" s="61"/>
      <c r="DHE528" s="70"/>
      <c r="DHF528" s="70"/>
      <c r="DHG528" s="60"/>
      <c r="DHH528" s="61"/>
      <c r="DHI528" s="70"/>
      <c r="DHJ528" s="70"/>
      <c r="DHK528" s="60"/>
      <c r="DHL528" s="61"/>
      <c r="DHM528" s="70"/>
      <c r="DHN528" s="70"/>
      <c r="DHO528" s="60"/>
      <c r="DHP528" s="61"/>
      <c r="DHQ528" s="70"/>
      <c r="DHR528" s="70"/>
      <c r="DHS528" s="60"/>
      <c r="DHT528" s="61"/>
      <c r="DHU528" s="70"/>
      <c r="DHV528" s="70"/>
      <c r="DHW528" s="60"/>
      <c r="DHX528" s="61"/>
      <c r="DHY528" s="70"/>
      <c r="DHZ528" s="70"/>
      <c r="DIA528" s="60"/>
      <c r="DIB528" s="61"/>
      <c r="DIC528" s="70"/>
      <c r="DID528" s="70"/>
      <c r="DIE528" s="60"/>
      <c r="DIF528" s="61"/>
      <c r="DIG528" s="70"/>
      <c r="DIH528" s="70"/>
      <c r="DII528" s="60"/>
      <c r="DIJ528" s="61"/>
      <c r="DIK528" s="70"/>
      <c r="DIL528" s="70"/>
      <c r="DIM528" s="60"/>
      <c r="DIN528" s="61"/>
      <c r="DIO528" s="70"/>
      <c r="DIP528" s="70"/>
      <c r="DIQ528" s="60"/>
      <c r="DIR528" s="61"/>
      <c r="DIS528" s="70"/>
      <c r="DIT528" s="70"/>
      <c r="DIU528" s="60"/>
      <c r="DIV528" s="61"/>
      <c r="DIW528" s="70"/>
      <c r="DIX528" s="70"/>
      <c r="DIY528" s="60"/>
      <c r="DIZ528" s="61"/>
      <c r="DJA528" s="70"/>
      <c r="DJB528" s="70"/>
      <c r="DJC528" s="60"/>
      <c r="DJD528" s="61"/>
      <c r="DJE528" s="70"/>
      <c r="DJF528" s="70"/>
      <c r="DJG528" s="60"/>
      <c r="DJH528" s="61"/>
      <c r="DJI528" s="70"/>
      <c r="DJJ528" s="70"/>
      <c r="DJK528" s="60"/>
      <c r="DJL528" s="61"/>
      <c r="DJM528" s="70"/>
      <c r="DJN528" s="70"/>
      <c r="DJO528" s="60"/>
      <c r="DJP528" s="61"/>
      <c r="DJQ528" s="70"/>
      <c r="DJR528" s="70"/>
      <c r="DJS528" s="60"/>
      <c r="DJT528" s="61"/>
      <c r="DJU528" s="70"/>
      <c r="DJV528" s="70"/>
      <c r="DJW528" s="60"/>
      <c r="DJX528" s="61"/>
      <c r="DJY528" s="70"/>
      <c r="DJZ528" s="70"/>
      <c r="DKA528" s="60"/>
      <c r="DKB528" s="61"/>
      <c r="DKC528" s="70"/>
      <c r="DKD528" s="70"/>
      <c r="DKE528" s="60"/>
      <c r="DKF528" s="61"/>
      <c r="DKG528" s="70"/>
      <c r="DKH528" s="70"/>
      <c r="DKI528" s="60"/>
      <c r="DKJ528" s="61"/>
      <c r="DKK528" s="70"/>
      <c r="DKL528" s="70"/>
      <c r="DKM528" s="60"/>
      <c r="DKN528" s="61"/>
      <c r="DKO528" s="70"/>
      <c r="DKP528" s="70"/>
      <c r="DKQ528" s="60"/>
      <c r="DKR528" s="61"/>
      <c r="DKS528" s="70"/>
      <c r="DKT528" s="70"/>
      <c r="DKU528" s="60"/>
      <c r="DKV528" s="61"/>
      <c r="DKW528" s="70"/>
      <c r="DKX528" s="70"/>
      <c r="DKY528" s="60"/>
      <c r="DKZ528" s="61"/>
      <c r="DLA528" s="70"/>
      <c r="DLB528" s="70"/>
      <c r="DLC528" s="60"/>
      <c r="DLD528" s="61"/>
      <c r="DLE528" s="70"/>
      <c r="DLF528" s="70"/>
      <c r="DLG528" s="60"/>
      <c r="DLH528" s="61"/>
      <c r="DLI528" s="70"/>
      <c r="DLJ528" s="70"/>
      <c r="DLK528" s="60"/>
      <c r="DLL528" s="61"/>
      <c r="DLM528" s="70"/>
      <c r="DLN528" s="70"/>
      <c r="DLO528" s="60"/>
      <c r="DLP528" s="61"/>
      <c r="DLQ528" s="70"/>
      <c r="DLR528" s="70"/>
      <c r="DLS528" s="60"/>
      <c r="DLT528" s="61"/>
      <c r="DLU528" s="70"/>
      <c r="DLV528" s="70"/>
      <c r="DLW528" s="60"/>
      <c r="DLX528" s="61"/>
      <c r="DLY528" s="70"/>
      <c r="DLZ528" s="70"/>
      <c r="DMA528" s="60"/>
      <c r="DMB528" s="61"/>
      <c r="DMC528" s="70"/>
      <c r="DMD528" s="70"/>
      <c r="DME528" s="60"/>
      <c r="DMF528" s="61"/>
      <c r="DMG528" s="70"/>
      <c r="DMH528" s="70"/>
      <c r="DMI528" s="60"/>
      <c r="DMJ528" s="61"/>
      <c r="DMK528" s="70"/>
      <c r="DML528" s="70"/>
      <c r="DMM528" s="60"/>
      <c r="DMN528" s="61"/>
      <c r="DMO528" s="70"/>
      <c r="DMP528" s="70"/>
      <c r="DMQ528" s="60"/>
      <c r="DMR528" s="61"/>
      <c r="DMS528" s="70"/>
      <c r="DMT528" s="70"/>
      <c r="DMU528" s="60"/>
      <c r="DMV528" s="61"/>
      <c r="DMW528" s="70"/>
      <c r="DMX528" s="70"/>
      <c r="DMY528" s="60"/>
      <c r="DMZ528" s="61"/>
      <c r="DNA528" s="70"/>
      <c r="DNB528" s="70"/>
      <c r="DNC528" s="60"/>
      <c r="DND528" s="61"/>
      <c r="DNE528" s="70"/>
      <c r="DNF528" s="70"/>
      <c r="DNG528" s="60"/>
      <c r="DNH528" s="61"/>
      <c r="DNI528" s="70"/>
      <c r="DNJ528" s="70"/>
      <c r="DNK528" s="60"/>
      <c r="DNL528" s="61"/>
      <c r="DNM528" s="70"/>
      <c r="DNN528" s="70"/>
      <c r="DNO528" s="60"/>
      <c r="DNP528" s="61"/>
      <c r="DNQ528" s="70"/>
      <c r="DNR528" s="70"/>
      <c r="DNS528" s="60"/>
      <c r="DNT528" s="61"/>
      <c r="DNU528" s="70"/>
      <c r="DNV528" s="70"/>
      <c r="DNW528" s="60"/>
      <c r="DNX528" s="61"/>
      <c r="DNY528" s="70"/>
      <c r="DNZ528" s="70"/>
      <c r="DOA528" s="60"/>
      <c r="DOB528" s="61"/>
      <c r="DOC528" s="70"/>
      <c r="DOD528" s="70"/>
      <c r="DOE528" s="60"/>
      <c r="DOF528" s="61"/>
      <c r="DOG528" s="70"/>
      <c r="DOH528" s="70"/>
      <c r="DOI528" s="60"/>
      <c r="DOJ528" s="61"/>
      <c r="DOK528" s="70"/>
      <c r="DOL528" s="70"/>
      <c r="DOM528" s="60"/>
      <c r="DON528" s="61"/>
      <c r="DOO528" s="70"/>
      <c r="DOP528" s="70"/>
      <c r="DOQ528" s="60"/>
      <c r="DOR528" s="61"/>
      <c r="DOS528" s="70"/>
      <c r="DOT528" s="70"/>
      <c r="DOU528" s="60"/>
      <c r="DOV528" s="61"/>
      <c r="DOW528" s="70"/>
      <c r="DOX528" s="70"/>
      <c r="DOY528" s="60"/>
      <c r="DOZ528" s="61"/>
      <c r="DPA528" s="70"/>
      <c r="DPB528" s="70"/>
      <c r="DPC528" s="60"/>
      <c r="DPD528" s="61"/>
      <c r="DPE528" s="70"/>
      <c r="DPF528" s="70"/>
      <c r="DPG528" s="60"/>
      <c r="DPH528" s="61"/>
      <c r="DPI528" s="70"/>
      <c r="DPJ528" s="70"/>
      <c r="DPK528" s="60"/>
      <c r="DPL528" s="61"/>
      <c r="DPM528" s="70"/>
      <c r="DPN528" s="70"/>
      <c r="DPO528" s="60"/>
      <c r="DPP528" s="61"/>
      <c r="DPQ528" s="70"/>
      <c r="DPR528" s="70"/>
      <c r="DPS528" s="60"/>
      <c r="DPT528" s="61"/>
      <c r="DPU528" s="70"/>
      <c r="DPV528" s="70"/>
      <c r="DPW528" s="60"/>
      <c r="DPX528" s="61"/>
      <c r="DPY528" s="70"/>
      <c r="DPZ528" s="70"/>
      <c r="DQA528" s="60"/>
      <c r="DQB528" s="61"/>
      <c r="DQC528" s="70"/>
      <c r="DQD528" s="70"/>
      <c r="DQE528" s="60"/>
      <c r="DQF528" s="61"/>
      <c r="DQG528" s="70"/>
      <c r="DQH528" s="70"/>
      <c r="DQI528" s="60"/>
      <c r="DQJ528" s="61"/>
      <c r="DQK528" s="70"/>
      <c r="DQL528" s="70"/>
      <c r="DQM528" s="60"/>
      <c r="DQN528" s="61"/>
      <c r="DQO528" s="70"/>
      <c r="DQP528" s="70"/>
      <c r="DQQ528" s="60"/>
      <c r="DQR528" s="61"/>
      <c r="DQS528" s="70"/>
      <c r="DQT528" s="70"/>
      <c r="DQU528" s="60"/>
      <c r="DQV528" s="61"/>
      <c r="DQW528" s="70"/>
      <c r="DQX528" s="70"/>
      <c r="DQY528" s="60"/>
      <c r="DQZ528" s="61"/>
      <c r="DRA528" s="70"/>
      <c r="DRB528" s="70"/>
      <c r="DRC528" s="60"/>
      <c r="DRD528" s="61"/>
      <c r="DRE528" s="70"/>
      <c r="DRF528" s="70"/>
      <c r="DRG528" s="60"/>
      <c r="DRH528" s="61"/>
      <c r="DRI528" s="70"/>
      <c r="DRJ528" s="70"/>
      <c r="DRK528" s="60"/>
      <c r="DRL528" s="61"/>
      <c r="DRM528" s="70"/>
      <c r="DRN528" s="70"/>
      <c r="DRO528" s="60"/>
      <c r="DRP528" s="61"/>
      <c r="DRQ528" s="70"/>
      <c r="DRR528" s="70"/>
      <c r="DRS528" s="60"/>
      <c r="DRT528" s="61"/>
      <c r="DRU528" s="70"/>
      <c r="DRV528" s="70"/>
      <c r="DRW528" s="60"/>
      <c r="DRX528" s="61"/>
      <c r="DRY528" s="70"/>
      <c r="DRZ528" s="70"/>
      <c r="DSA528" s="60"/>
      <c r="DSB528" s="61"/>
      <c r="DSC528" s="70"/>
      <c r="DSD528" s="70"/>
      <c r="DSE528" s="60"/>
      <c r="DSF528" s="61"/>
      <c r="DSG528" s="70"/>
      <c r="DSH528" s="70"/>
      <c r="DSI528" s="60"/>
      <c r="DSJ528" s="61"/>
      <c r="DSK528" s="70"/>
      <c r="DSL528" s="70"/>
      <c r="DSM528" s="60"/>
      <c r="DSN528" s="61"/>
      <c r="DSO528" s="70"/>
      <c r="DSP528" s="70"/>
      <c r="DSQ528" s="60"/>
      <c r="DSR528" s="61"/>
      <c r="DSS528" s="70"/>
      <c r="DST528" s="70"/>
      <c r="DSU528" s="60"/>
      <c r="DSV528" s="61"/>
      <c r="DSW528" s="70"/>
      <c r="DSX528" s="70"/>
      <c r="DSY528" s="60"/>
      <c r="DSZ528" s="61"/>
      <c r="DTA528" s="70"/>
      <c r="DTB528" s="70"/>
      <c r="DTC528" s="60"/>
      <c r="DTD528" s="61"/>
      <c r="DTE528" s="70"/>
      <c r="DTF528" s="70"/>
      <c r="DTG528" s="60"/>
      <c r="DTH528" s="61"/>
      <c r="DTI528" s="70"/>
      <c r="DTJ528" s="70"/>
      <c r="DTK528" s="60"/>
      <c r="DTL528" s="61"/>
      <c r="DTM528" s="70"/>
      <c r="DTN528" s="70"/>
      <c r="DTO528" s="60"/>
      <c r="DTP528" s="61"/>
      <c r="DTQ528" s="70"/>
      <c r="DTR528" s="70"/>
      <c r="DTS528" s="60"/>
      <c r="DTT528" s="61"/>
      <c r="DTU528" s="70"/>
      <c r="DTV528" s="70"/>
      <c r="DTW528" s="60"/>
      <c r="DTX528" s="61"/>
      <c r="DTY528" s="70"/>
      <c r="DTZ528" s="70"/>
      <c r="DUA528" s="60"/>
      <c r="DUB528" s="61"/>
      <c r="DUC528" s="70"/>
      <c r="DUD528" s="70"/>
      <c r="DUE528" s="60"/>
      <c r="DUF528" s="61"/>
      <c r="DUG528" s="70"/>
      <c r="DUH528" s="70"/>
      <c r="DUI528" s="60"/>
      <c r="DUJ528" s="61"/>
      <c r="DUK528" s="70"/>
      <c r="DUL528" s="70"/>
      <c r="DUM528" s="60"/>
      <c r="DUN528" s="61"/>
      <c r="DUO528" s="70"/>
      <c r="DUP528" s="70"/>
      <c r="DUQ528" s="60"/>
      <c r="DUR528" s="61"/>
      <c r="DUS528" s="70"/>
      <c r="DUT528" s="70"/>
      <c r="DUU528" s="60"/>
      <c r="DUV528" s="61"/>
      <c r="DUW528" s="70"/>
      <c r="DUX528" s="70"/>
      <c r="DUY528" s="60"/>
      <c r="DUZ528" s="61"/>
      <c r="DVA528" s="70"/>
      <c r="DVB528" s="70"/>
      <c r="DVC528" s="60"/>
      <c r="DVD528" s="61"/>
      <c r="DVE528" s="70"/>
      <c r="DVF528" s="70"/>
      <c r="DVG528" s="60"/>
      <c r="DVH528" s="61"/>
      <c r="DVI528" s="70"/>
      <c r="DVJ528" s="70"/>
      <c r="DVK528" s="60"/>
      <c r="DVL528" s="61"/>
      <c r="DVM528" s="70"/>
      <c r="DVN528" s="70"/>
      <c r="DVO528" s="60"/>
      <c r="DVP528" s="61"/>
      <c r="DVQ528" s="70"/>
      <c r="DVR528" s="70"/>
      <c r="DVS528" s="60"/>
      <c r="DVT528" s="61"/>
      <c r="DVU528" s="70"/>
      <c r="DVV528" s="70"/>
      <c r="DVW528" s="60"/>
      <c r="DVX528" s="61"/>
      <c r="DVY528" s="70"/>
      <c r="DVZ528" s="70"/>
      <c r="DWA528" s="60"/>
      <c r="DWB528" s="61"/>
      <c r="DWC528" s="70"/>
      <c r="DWD528" s="70"/>
      <c r="DWE528" s="60"/>
      <c r="DWF528" s="61"/>
      <c r="DWG528" s="70"/>
      <c r="DWH528" s="70"/>
      <c r="DWI528" s="60"/>
      <c r="DWJ528" s="61"/>
      <c r="DWK528" s="70"/>
      <c r="DWL528" s="70"/>
      <c r="DWM528" s="60"/>
      <c r="DWN528" s="61"/>
      <c r="DWO528" s="70"/>
      <c r="DWP528" s="70"/>
      <c r="DWQ528" s="60"/>
      <c r="DWR528" s="61"/>
      <c r="DWS528" s="70"/>
      <c r="DWT528" s="70"/>
      <c r="DWU528" s="60"/>
      <c r="DWV528" s="61"/>
      <c r="DWW528" s="70"/>
      <c r="DWX528" s="70"/>
      <c r="DWY528" s="60"/>
      <c r="DWZ528" s="61"/>
      <c r="DXA528" s="70"/>
      <c r="DXB528" s="70"/>
      <c r="DXC528" s="60"/>
      <c r="DXD528" s="61"/>
      <c r="DXE528" s="70"/>
      <c r="DXF528" s="70"/>
      <c r="DXG528" s="60"/>
      <c r="DXH528" s="61"/>
      <c r="DXI528" s="70"/>
      <c r="DXJ528" s="70"/>
      <c r="DXK528" s="60"/>
      <c r="DXL528" s="61"/>
      <c r="DXM528" s="70"/>
      <c r="DXN528" s="70"/>
      <c r="DXO528" s="60"/>
      <c r="DXP528" s="61"/>
      <c r="DXQ528" s="70"/>
      <c r="DXR528" s="70"/>
      <c r="DXS528" s="60"/>
      <c r="DXT528" s="61"/>
      <c r="DXU528" s="70"/>
      <c r="DXV528" s="70"/>
      <c r="DXW528" s="60"/>
      <c r="DXX528" s="61"/>
      <c r="DXY528" s="70"/>
      <c r="DXZ528" s="70"/>
      <c r="DYA528" s="60"/>
      <c r="DYB528" s="61"/>
      <c r="DYC528" s="70"/>
      <c r="DYD528" s="70"/>
      <c r="DYE528" s="60"/>
      <c r="DYF528" s="61"/>
      <c r="DYG528" s="70"/>
      <c r="DYH528" s="70"/>
      <c r="DYI528" s="60"/>
      <c r="DYJ528" s="61"/>
      <c r="DYK528" s="70"/>
      <c r="DYL528" s="70"/>
      <c r="DYM528" s="60"/>
      <c r="DYN528" s="61"/>
      <c r="DYO528" s="70"/>
      <c r="DYP528" s="70"/>
      <c r="DYQ528" s="60"/>
      <c r="DYR528" s="61"/>
      <c r="DYS528" s="70"/>
      <c r="DYT528" s="70"/>
      <c r="DYU528" s="60"/>
      <c r="DYV528" s="61"/>
      <c r="DYW528" s="70"/>
      <c r="DYX528" s="70"/>
      <c r="DYY528" s="60"/>
      <c r="DYZ528" s="61"/>
      <c r="DZA528" s="70"/>
      <c r="DZB528" s="70"/>
      <c r="DZC528" s="60"/>
      <c r="DZD528" s="61"/>
      <c r="DZE528" s="70"/>
      <c r="DZF528" s="70"/>
      <c r="DZG528" s="60"/>
      <c r="DZH528" s="61"/>
      <c r="DZI528" s="70"/>
      <c r="DZJ528" s="70"/>
      <c r="DZK528" s="60"/>
      <c r="DZL528" s="61"/>
      <c r="DZM528" s="70"/>
      <c r="DZN528" s="70"/>
      <c r="DZO528" s="60"/>
      <c r="DZP528" s="61"/>
      <c r="DZQ528" s="70"/>
      <c r="DZR528" s="70"/>
      <c r="DZS528" s="60"/>
      <c r="DZT528" s="61"/>
      <c r="DZU528" s="70"/>
      <c r="DZV528" s="70"/>
      <c r="DZW528" s="60"/>
      <c r="DZX528" s="61"/>
      <c r="DZY528" s="70"/>
      <c r="DZZ528" s="70"/>
      <c r="EAA528" s="60"/>
      <c r="EAB528" s="61"/>
      <c r="EAC528" s="70"/>
      <c r="EAD528" s="70"/>
      <c r="EAE528" s="60"/>
      <c r="EAF528" s="61"/>
      <c r="EAG528" s="70"/>
      <c r="EAH528" s="70"/>
      <c r="EAI528" s="60"/>
      <c r="EAJ528" s="61"/>
      <c r="EAK528" s="70"/>
      <c r="EAL528" s="70"/>
      <c r="EAM528" s="60"/>
      <c r="EAN528" s="61"/>
      <c r="EAO528" s="70"/>
      <c r="EAP528" s="70"/>
      <c r="EAQ528" s="60"/>
      <c r="EAR528" s="61"/>
      <c r="EAS528" s="70"/>
      <c r="EAT528" s="70"/>
      <c r="EAU528" s="60"/>
      <c r="EAV528" s="61"/>
      <c r="EAW528" s="70"/>
      <c r="EAX528" s="70"/>
      <c r="EAY528" s="60"/>
      <c r="EAZ528" s="61"/>
      <c r="EBA528" s="70"/>
      <c r="EBB528" s="70"/>
      <c r="EBC528" s="60"/>
      <c r="EBD528" s="61"/>
      <c r="EBE528" s="70"/>
      <c r="EBF528" s="70"/>
      <c r="EBG528" s="60"/>
      <c r="EBH528" s="61"/>
      <c r="EBI528" s="70"/>
      <c r="EBJ528" s="70"/>
      <c r="EBK528" s="60"/>
      <c r="EBL528" s="61"/>
      <c r="EBM528" s="70"/>
      <c r="EBN528" s="70"/>
      <c r="EBO528" s="60"/>
      <c r="EBP528" s="61"/>
      <c r="EBQ528" s="70"/>
      <c r="EBR528" s="70"/>
      <c r="EBS528" s="60"/>
      <c r="EBT528" s="61"/>
      <c r="EBU528" s="70"/>
      <c r="EBV528" s="70"/>
      <c r="EBW528" s="60"/>
      <c r="EBX528" s="61"/>
      <c r="EBY528" s="70"/>
      <c r="EBZ528" s="70"/>
      <c r="ECA528" s="60"/>
      <c r="ECB528" s="61"/>
      <c r="ECC528" s="70"/>
      <c r="ECD528" s="70"/>
      <c r="ECE528" s="60"/>
      <c r="ECF528" s="61"/>
      <c r="ECG528" s="70"/>
      <c r="ECH528" s="70"/>
      <c r="ECI528" s="60"/>
      <c r="ECJ528" s="61"/>
      <c r="ECK528" s="70"/>
      <c r="ECL528" s="70"/>
      <c r="ECM528" s="60"/>
      <c r="ECN528" s="61"/>
      <c r="ECO528" s="70"/>
      <c r="ECP528" s="70"/>
      <c r="ECQ528" s="60"/>
      <c r="ECR528" s="61"/>
      <c r="ECS528" s="70"/>
      <c r="ECT528" s="70"/>
      <c r="ECU528" s="60"/>
      <c r="ECV528" s="61"/>
      <c r="ECW528" s="70"/>
      <c r="ECX528" s="70"/>
      <c r="ECY528" s="60"/>
      <c r="ECZ528" s="61"/>
      <c r="EDA528" s="70"/>
      <c r="EDB528" s="70"/>
      <c r="EDC528" s="60"/>
      <c r="EDD528" s="61"/>
      <c r="EDE528" s="70"/>
      <c r="EDF528" s="70"/>
      <c r="EDG528" s="60"/>
      <c r="EDH528" s="61"/>
      <c r="EDI528" s="70"/>
      <c r="EDJ528" s="70"/>
      <c r="EDK528" s="60"/>
      <c r="EDL528" s="61"/>
      <c r="EDM528" s="70"/>
      <c r="EDN528" s="70"/>
      <c r="EDO528" s="60"/>
      <c r="EDP528" s="61"/>
      <c r="EDQ528" s="70"/>
      <c r="EDR528" s="70"/>
      <c r="EDS528" s="60"/>
      <c r="EDT528" s="61"/>
      <c r="EDU528" s="70"/>
      <c r="EDV528" s="70"/>
      <c r="EDW528" s="60"/>
      <c r="EDX528" s="61"/>
      <c r="EDY528" s="70"/>
      <c r="EDZ528" s="70"/>
      <c r="EEA528" s="60"/>
      <c r="EEB528" s="61"/>
      <c r="EEC528" s="70"/>
      <c r="EED528" s="70"/>
      <c r="EEE528" s="60"/>
      <c r="EEF528" s="61"/>
      <c r="EEG528" s="70"/>
      <c r="EEH528" s="70"/>
      <c r="EEI528" s="60"/>
      <c r="EEJ528" s="61"/>
      <c r="EEK528" s="70"/>
      <c r="EEL528" s="70"/>
      <c r="EEM528" s="60"/>
      <c r="EEN528" s="61"/>
      <c r="EEO528" s="70"/>
      <c r="EEP528" s="70"/>
      <c r="EEQ528" s="60"/>
      <c r="EER528" s="61"/>
      <c r="EES528" s="70"/>
      <c r="EET528" s="70"/>
      <c r="EEU528" s="60"/>
      <c r="EEV528" s="61"/>
      <c r="EEW528" s="70"/>
      <c r="EEX528" s="70"/>
      <c r="EEY528" s="60"/>
      <c r="EEZ528" s="61"/>
      <c r="EFA528" s="70"/>
      <c r="EFB528" s="70"/>
      <c r="EFC528" s="60"/>
      <c r="EFD528" s="61"/>
      <c r="EFE528" s="70"/>
      <c r="EFF528" s="70"/>
      <c r="EFG528" s="60"/>
      <c r="EFH528" s="61"/>
      <c r="EFI528" s="70"/>
      <c r="EFJ528" s="70"/>
      <c r="EFK528" s="60"/>
      <c r="EFL528" s="61"/>
      <c r="EFM528" s="70"/>
      <c r="EFN528" s="70"/>
      <c r="EFO528" s="60"/>
      <c r="EFP528" s="61"/>
      <c r="EFQ528" s="70"/>
      <c r="EFR528" s="70"/>
      <c r="EFS528" s="60"/>
      <c r="EFT528" s="61"/>
      <c r="EFU528" s="70"/>
      <c r="EFV528" s="70"/>
      <c r="EFW528" s="60"/>
      <c r="EFX528" s="61"/>
      <c r="EFY528" s="70"/>
      <c r="EFZ528" s="70"/>
      <c r="EGA528" s="60"/>
      <c r="EGB528" s="61"/>
      <c r="EGC528" s="70"/>
      <c r="EGD528" s="70"/>
      <c r="EGE528" s="60"/>
      <c r="EGF528" s="61"/>
      <c r="EGG528" s="70"/>
      <c r="EGH528" s="70"/>
      <c r="EGI528" s="60"/>
      <c r="EGJ528" s="61"/>
      <c r="EGK528" s="70"/>
      <c r="EGL528" s="70"/>
      <c r="EGM528" s="60"/>
      <c r="EGN528" s="61"/>
      <c r="EGO528" s="70"/>
      <c r="EGP528" s="70"/>
      <c r="EGQ528" s="60"/>
      <c r="EGR528" s="61"/>
      <c r="EGS528" s="70"/>
      <c r="EGT528" s="70"/>
      <c r="EGU528" s="60"/>
      <c r="EGV528" s="61"/>
      <c r="EGW528" s="70"/>
      <c r="EGX528" s="70"/>
      <c r="EGY528" s="60"/>
      <c r="EGZ528" s="61"/>
      <c r="EHA528" s="70"/>
      <c r="EHB528" s="70"/>
      <c r="EHC528" s="60"/>
      <c r="EHD528" s="61"/>
      <c r="EHE528" s="70"/>
      <c r="EHF528" s="70"/>
      <c r="EHG528" s="60"/>
      <c r="EHH528" s="61"/>
      <c r="EHI528" s="70"/>
      <c r="EHJ528" s="70"/>
      <c r="EHK528" s="60"/>
      <c r="EHL528" s="61"/>
      <c r="EHM528" s="70"/>
      <c r="EHN528" s="70"/>
      <c r="EHO528" s="60"/>
      <c r="EHP528" s="61"/>
      <c r="EHQ528" s="70"/>
      <c r="EHR528" s="70"/>
      <c r="EHS528" s="60"/>
      <c r="EHT528" s="61"/>
      <c r="EHU528" s="70"/>
      <c r="EHV528" s="70"/>
      <c r="EHW528" s="60"/>
      <c r="EHX528" s="61"/>
      <c r="EHY528" s="70"/>
      <c r="EHZ528" s="70"/>
      <c r="EIA528" s="60"/>
      <c r="EIB528" s="61"/>
      <c r="EIC528" s="70"/>
      <c r="EID528" s="70"/>
      <c r="EIE528" s="60"/>
      <c r="EIF528" s="61"/>
      <c r="EIG528" s="70"/>
      <c r="EIH528" s="70"/>
      <c r="EII528" s="60"/>
      <c r="EIJ528" s="61"/>
      <c r="EIK528" s="70"/>
      <c r="EIL528" s="70"/>
      <c r="EIM528" s="60"/>
      <c r="EIN528" s="61"/>
      <c r="EIO528" s="70"/>
      <c r="EIP528" s="70"/>
      <c r="EIQ528" s="60"/>
      <c r="EIR528" s="61"/>
      <c r="EIS528" s="70"/>
      <c r="EIT528" s="70"/>
      <c r="EIU528" s="60"/>
      <c r="EIV528" s="61"/>
      <c r="EIW528" s="70"/>
      <c r="EIX528" s="70"/>
      <c r="EIY528" s="60"/>
      <c r="EIZ528" s="61"/>
      <c r="EJA528" s="70"/>
      <c r="EJB528" s="70"/>
      <c r="EJC528" s="60"/>
      <c r="EJD528" s="61"/>
      <c r="EJE528" s="70"/>
      <c r="EJF528" s="70"/>
      <c r="EJG528" s="60"/>
      <c r="EJH528" s="61"/>
      <c r="EJI528" s="70"/>
      <c r="EJJ528" s="70"/>
      <c r="EJK528" s="60"/>
      <c r="EJL528" s="61"/>
      <c r="EJM528" s="70"/>
      <c r="EJN528" s="70"/>
      <c r="EJO528" s="60"/>
      <c r="EJP528" s="61"/>
      <c r="EJQ528" s="70"/>
      <c r="EJR528" s="70"/>
      <c r="EJS528" s="60"/>
      <c r="EJT528" s="61"/>
      <c r="EJU528" s="70"/>
      <c r="EJV528" s="70"/>
      <c r="EJW528" s="60"/>
      <c r="EJX528" s="61"/>
      <c r="EJY528" s="70"/>
      <c r="EJZ528" s="70"/>
      <c r="EKA528" s="60"/>
      <c r="EKB528" s="61"/>
      <c r="EKC528" s="70"/>
      <c r="EKD528" s="70"/>
      <c r="EKE528" s="60"/>
      <c r="EKF528" s="61"/>
      <c r="EKG528" s="70"/>
      <c r="EKH528" s="70"/>
      <c r="EKI528" s="60"/>
      <c r="EKJ528" s="61"/>
      <c r="EKK528" s="70"/>
      <c r="EKL528" s="70"/>
      <c r="EKM528" s="60"/>
      <c r="EKN528" s="61"/>
      <c r="EKO528" s="70"/>
      <c r="EKP528" s="70"/>
      <c r="EKQ528" s="60"/>
      <c r="EKR528" s="61"/>
      <c r="EKS528" s="70"/>
      <c r="EKT528" s="70"/>
      <c r="EKU528" s="60"/>
      <c r="EKV528" s="61"/>
      <c r="EKW528" s="70"/>
      <c r="EKX528" s="70"/>
      <c r="EKY528" s="60"/>
      <c r="EKZ528" s="61"/>
      <c r="ELA528" s="70"/>
      <c r="ELB528" s="70"/>
      <c r="ELC528" s="60"/>
      <c r="ELD528" s="61"/>
      <c r="ELE528" s="70"/>
      <c r="ELF528" s="70"/>
      <c r="ELG528" s="60"/>
      <c r="ELH528" s="61"/>
      <c r="ELI528" s="70"/>
      <c r="ELJ528" s="70"/>
      <c r="ELK528" s="60"/>
      <c r="ELL528" s="61"/>
      <c r="ELM528" s="70"/>
      <c r="ELN528" s="70"/>
      <c r="ELO528" s="60"/>
      <c r="ELP528" s="61"/>
      <c r="ELQ528" s="70"/>
      <c r="ELR528" s="70"/>
      <c r="ELS528" s="60"/>
      <c r="ELT528" s="61"/>
      <c r="ELU528" s="70"/>
      <c r="ELV528" s="70"/>
      <c r="ELW528" s="60"/>
      <c r="ELX528" s="61"/>
      <c r="ELY528" s="70"/>
      <c r="ELZ528" s="70"/>
      <c r="EMA528" s="60"/>
      <c r="EMB528" s="61"/>
      <c r="EMC528" s="70"/>
      <c r="EMD528" s="70"/>
      <c r="EME528" s="60"/>
      <c r="EMF528" s="61"/>
      <c r="EMG528" s="70"/>
      <c r="EMH528" s="70"/>
      <c r="EMI528" s="60"/>
      <c r="EMJ528" s="61"/>
      <c r="EMK528" s="70"/>
      <c r="EML528" s="70"/>
      <c r="EMM528" s="60"/>
      <c r="EMN528" s="61"/>
      <c r="EMO528" s="70"/>
      <c r="EMP528" s="70"/>
      <c r="EMQ528" s="60"/>
      <c r="EMR528" s="61"/>
      <c r="EMS528" s="70"/>
      <c r="EMT528" s="70"/>
      <c r="EMU528" s="60"/>
      <c r="EMV528" s="61"/>
      <c r="EMW528" s="70"/>
      <c r="EMX528" s="70"/>
      <c r="EMY528" s="60"/>
      <c r="EMZ528" s="61"/>
      <c r="ENA528" s="70"/>
      <c r="ENB528" s="70"/>
      <c r="ENC528" s="60"/>
      <c r="END528" s="61"/>
      <c r="ENE528" s="70"/>
      <c r="ENF528" s="70"/>
      <c r="ENG528" s="60"/>
      <c r="ENH528" s="61"/>
      <c r="ENI528" s="70"/>
      <c r="ENJ528" s="70"/>
      <c r="ENK528" s="60"/>
      <c r="ENL528" s="61"/>
      <c r="ENM528" s="70"/>
      <c r="ENN528" s="70"/>
      <c r="ENO528" s="60"/>
      <c r="ENP528" s="61"/>
      <c r="ENQ528" s="70"/>
      <c r="ENR528" s="70"/>
      <c r="ENS528" s="60"/>
      <c r="ENT528" s="61"/>
      <c r="ENU528" s="70"/>
      <c r="ENV528" s="70"/>
      <c r="ENW528" s="60"/>
      <c r="ENX528" s="61"/>
      <c r="ENY528" s="70"/>
      <c r="ENZ528" s="70"/>
      <c r="EOA528" s="60"/>
      <c r="EOB528" s="61"/>
      <c r="EOC528" s="70"/>
      <c r="EOD528" s="70"/>
      <c r="EOE528" s="60"/>
      <c r="EOF528" s="61"/>
      <c r="EOG528" s="70"/>
      <c r="EOH528" s="70"/>
      <c r="EOI528" s="60"/>
      <c r="EOJ528" s="61"/>
      <c r="EOK528" s="70"/>
      <c r="EOL528" s="70"/>
      <c r="EOM528" s="60"/>
      <c r="EON528" s="61"/>
      <c r="EOO528" s="70"/>
      <c r="EOP528" s="70"/>
      <c r="EOQ528" s="60"/>
      <c r="EOR528" s="61"/>
      <c r="EOS528" s="70"/>
      <c r="EOT528" s="70"/>
      <c r="EOU528" s="60"/>
      <c r="EOV528" s="61"/>
      <c r="EOW528" s="70"/>
      <c r="EOX528" s="70"/>
      <c r="EOY528" s="60"/>
      <c r="EOZ528" s="61"/>
      <c r="EPA528" s="70"/>
      <c r="EPB528" s="70"/>
      <c r="EPC528" s="60"/>
      <c r="EPD528" s="61"/>
      <c r="EPE528" s="70"/>
      <c r="EPF528" s="70"/>
      <c r="EPG528" s="60"/>
      <c r="EPH528" s="61"/>
      <c r="EPI528" s="70"/>
      <c r="EPJ528" s="70"/>
      <c r="EPK528" s="60"/>
      <c r="EPL528" s="61"/>
      <c r="EPM528" s="70"/>
      <c r="EPN528" s="70"/>
      <c r="EPO528" s="60"/>
      <c r="EPP528" s="61"/>
      <c r="EPQ528" s="70"/>
      <c r="EPR528" s="70"/>
      <c r="EPS528" s="60"/>
      <c r="EPT528" s="61"/>
      <c r="EPU528" s="70"/>
      <c r="EPV528" s="70"/>
      <c r="EPW528" s="60"/>
      <c r="EPX528" s="61"/>
      <c r="EPY528" s="70"/>
      <c r="EPZ528" s="70"/>
      <c r="EQA528" s="60"/>
      <c r="EQB528" s="61"/>
      <c r="EQC528" s="70"/>
      <c r="EQD528" s="70"/>
      <c r="EQE528" s="60"/>
      <c r="EQF528" s="61"/>
      <c r="EQG528" s="70"/>
      <c r="EQH528" s="70"/>
      <c r="EQI528" s="60"/>
      <c r="EQJ528" s="61"/>
      <c r="EQK528" s="70"/>
      <c r="EQL528" s="70"/>
      <c r="EQM528" s="60"/>
      <c r="EQN528" s="61"/>
      <c r="EQO528" s="70"/>
      <c r="EQP528" s="70"/>
      <c r="EQQ528" s="60"/>
      <c r="EQR528" s="61"/>
      <c r="EQS528" s="70"/>
      <c r="EQT528" s="70"/>
      <c r="EQU528" s="60"/>
      <c r="EQV528" s="61"/>
      <c r="EQW528" s="70"/>
      <c r="EQX528" s="70"/>
      <c r="EQY528" s="60"/>
      <c r="EQZ528" s="61"/>
      <c r="ERA528" s="70"/>
      <c r="ERB528" s="70"/>
      <c r="ERC528" s="60"/>
      <c r="ERD528" s="61"/>
      <c r="ERE528" s="70"/>
      <c r="ERF528" s="70"/>
      <c r="ERG528" s="60"/>
      <c r="ERH528" s="61"/>
      <c r="ERI528" s="70"/>
      <c r="ERJ528" s="70"/>
      <c r="ERK528" s="60"/>
      <c r="ERL528" s="61"/>
      <c r="ERM528" s="70"/>
      <c r="ERN528" s="70"/>
      <c r="ERO528" s="60"/>
      <c r="ERP528" s="61"/>
      <c r="ERQ528" s="70"/>
      <c r="ERR528" s="70"/>
      <c r="ERS528" s="60"/>
      <c r="ERT528" s="61"/>
      <c r="ERU528" s="70"/>
      <c r="ERV528" s="70"/>
      <c r="ERW528" s="60"/>
      <c r="ERX528" s="61"/>
      <c r="ERY528" s="70"/>
      <c r="ERZ528" s="70"/>
      <c r="ESA528" s="60"/>
      <c r="ESB528" s="61"/>
      <c r="ESC528" s="70"/>
      <c r="ESD528" s="70"/>
      <c r="ESE528" s="60"/>
      <c r="ESF528" s="61"/>
      <c r="ESG528" s="70"/>
      <c r="ESH528" s="70"/>
      <c r="ESI528" s="60"/>
      <c r="ESJ528" s="61"/>
      <c r="ESK528" s="70"/>
      <c r="ESL528" s="70"/>
      <c r="ESM528" s="60"/>
      <c r="ESN528" s="61"/>
      <c r="ESO528" s="70"/>
      <c r="ESP528" s="70"/>
      <c r="ESQ528" s="60"/>
      <c r="ESR528" s="61"/>
      <c r="ESS528" s="70"/>
      <c r="EST528" s="70"/>
      <c r="ESU528" s="60"/>
      <c r="ESV528" s="61"/>
      <c r="ESW528" s="70"/>
      <c r="ESX528" s="70"/>
      <c r="ESY528" s="60"/>
      <c r="ESZ528" s="61"/>
      <c r="ETA528" s="70"/>
      <c r="ETB528" s="70"/>
      <c r="ETC528" s="60"/>
      <c r="ETD528" s="61"/>
      <c r="ETE528" s="70"/>
      <c r="ETF528" s="70"/>
      <c r="ETG528" s="60"/>
      <c r="ETH528" s="61"/>
      <c r="ETI528" s="70"/>
      <c r="ETJ528" s="70"/>
      <c r="ETK528" s="60"/>
      <c r="ETL528" s="61"/>
      <c r="ETM528" s="70"/>
      <c r="ETN528" s="70"/>
      <c r="ETO528" s="60"/>
      <c r="ETP528" s="61"/>
      <c r="ETQ528" s="70"/>
      <c r="ETR528" s="70"/>
      <c r="ETS528" s="60"/>
      <c r="ETT528" s="61"/>
      <c r="ETU528" s="70"/>
      <c r="ETV528" s="70"/>
      <c r="ETW528" s="60"/>
      <c r="ETX528" s="61"/>
      <c r="ETY528" s="70"/>
      <c r="ETZ528" s="70"/>
      <c r="EUA528" s="60"/>
      <c r="EUB528" s="61"/>
      <c r="EUC528" s="70"/>
      <c r="EUD528" s="70"/>
      <c r="EUE528" s="60"/>
      <c r="EUF528" s="61"/>
      <c r="EUG528" s="70"/>
      <c r="EUH528" s="70"/>
      <c r="EUI528" s="60"/>
      <c r="EUJ528" s="61"/>
      <c r="EUK528" s="70"/>
      <c r="EUL528" s="70"/>
      <c r="EUM528" s="60"/>
      <c r="EUN528" s="61"/>
      <c r="EUO528" s="70"/>
      <c r="EUP528" s="70"/>
      <c r="EUQ528" s="60"/>
      <c r="EUR528" s="61"/>
      <c r="EUS528" s="70"/>
      <c r="EUT528" s="70"/>
      <c r="EUU528" s="60"/>
      <c r="EUV528" s="61"/>
      <c r="EUW528" s="70"/>
      <c r="EUX528" s="70"/>
      <c r="EUY528" s="60"/>
      <c r="EUZ528" s="61"/>
      <c r="EVA528" s="70"/>
      <c r="EVB528" s="70"/>
      <c r="EVC528" s="60"/>
      <c r="EVD528" s="61"/>
      <c r="EVE528" s="70"/>
      <c r="EVF528" s="70"/>
      <c r="EVG528" s="60"/>
      <c r="EVH528" s="61"/>
      <c r="EVI528" s="70"/>
      <c r="EVJ528" s="70"/>
      <c r="EVK528" s="60"/>
      <c r="EVL528" s="61"/>
      <c r="EVM528" s="70"/>
      <c r="EVN528" s="70"/>
      <c r="EVO528" s="60"/>
      <c r="EVP528" s="61"/>
      <c r="EVQ528" s="70"/>
      <c r="EVR528" s="70"/>
      <c r="EVS528" s="60"/>
      <c r="EVT528" s="61"/>
      <c r="EVU528" s="70"/>
      <c r="EVV528" s="70"/>
      <c r="EVW528" s="60"/>
      <c r="EVX528" s="61"/>
      <c r="EVY528" s="70"/>
      <c r="EVZ528" s="70"/>
      <c r="EWA528" s="60"/>
      <c r="EWB528" s="61"/>
      <c r="EWC528" s="70"/>
      <c r="EWD528" s="70"/>
      <c r="EWE528" s="60"/>
      <c r="EWF528" s="61"/>
      <c r="EWG528" s="70"/>
      <c r="EWH528" s="70"/>
      <c r="EWI528" s="60"/>
      <c r="EWJ528" s="61"/>
      <c r="EWK528" s="70"/>
      <c r="EWL528" s="70"/>
      <c r="EWM528" s="60"/>
      <c r="EWN528" s="61"/>
      <c r="EWO528" s="70"/>
      <c r="EWP528" s="70"/>
      <c r="EWQ528" s="60"/>
      <c r="EWR528" s="61"/>
      <c r="EWS528" s="70"/>
      <c r="EWT528" s="70"/>
      <c r="EWU528" s="60"/>
      <c r="EWV528" s="61"/>
      <c r="EWW528" s="70"/>
      <c r="EWX528" s="70"/>
      <c r="EWY528" s="60"/>
      <c r="EWZ528" s="61"/>
      <c r="EXA528" s="70"/>
      <c r="EXB528" s="70"/>
      <c r="EXC528" s="60"/>
      <c r="EXD528" s="61"/>
      <c r="EXE528" s="70"/>
      <c r="EXF528" s="70"/>
      <c r="EXG528" s="60"/>
      <c r="EXH528" s="61"/>
      <c r="EXI528" s="70"/>
      <c r="EXJ528" s="70"/>
      <c r="EXK528" s="60"/>
      <c r="EXL528" s="61"/>
      <c r="EXM528" s="70"/>
      <c r="EXN528" s="70"/>
      <c r="EXO528" s="60"/>
      <c r="EXP528" s="61"/>
      <c r="EXQ528" s="70"/>
      <c r="EXR528" s="70"/>
      <c r="EXS528" s="60"/>
      <c r="EXT528" s="61"/>
      <c r="EXU528" s="70"/>
      <c r="EXV528" s="70"/>
      <c r="EXW528" s="60"/>
      <c r="EXX528" s="61"/>
      <c r="EXY528" s="70"/>
      <c r="EXZ528" s="70"/>
      <c r="EYA528" s="60"/>
      <c r="EYB528" s="61"/>
      <c r="EYC528" s="70"/>
      <c r="EYD528" s="70"/>
      <c r="EYE528" s="60"/>
      <c r="EYF528" s="61"/>
      <c r="EYG528" s="70"/>
      <c r="EYH528" s="70"/>
      <c r="EYI528" s="60"/>
      <c r="EYJ528" s="61"/>
      <c r="EYK528" s="70"/>
      <c r="EYL528" s="70"/>
      <c r="EYM528" s="60"/>
      <c r="EYN528" s="61"/>
      <c r="EYO528" s="70"/>
      <c r="EYP528" s="70"/>
      <c r="EYQ528" s="60"/>
      <c r="EYR528" s="61"/>
      <c r="EYS528" s="70"/>
      <c r="EYT528" s="70"/>
      <c r="EYU528" s="60"/>
      <c r="EYV528" s="61"/>
      <c r="EYW528" s="70"/>
      <c r="EYX528" s="70"/>
      <c r="EYY528" s="60"/>
      <c r="EYZ528" s="61"/>
      <c r="EZA528" s="70"/>
      <c r="EZB528" s="70"/>
      <c r="EZC528" s="60"/>
      <c r="EZD528" s="61"/>
      <c r="EZE528" s="70"/>
      <c r="EZF528" s="70"/>
      <c r="EZG528" s="60"/>
      <c r="EZH528" s="61"/>
      <c r="EZI528" s="70"/>
      <c r="EZJ528" s="70"/>
      <c r="EZK528" s="60"/>
      <c r="EZL528" s="61"/>
      <c r="EZM528" s="70"/>
      <c r="EZN528" s="70"/>
      <c r="EZO528" s="60"/>
      <c r="EZP528" s="61"/>
      <c r="EZQ528" s="70"/>
      <c r="EZR528" s="70"/>
      <c r="EZS528" s="60"/>
      <c r="EZT528" s="61"/>
      <c r="EZU528" s="70"/>
      <c r="EZV528" s="70"/>
      <c r="EZW528" s="60"/>
      <c r="EZX528" s="61"/>
      <c r="EZY528" s="70"/>
      <c r="EZZ528" s="70"/>
      <c r="FAA528" s="60"/>
      <c r="FAB528" s="61"/>
      <c r="FAC528" s="70"/>
      <c r="FAD528" s="70"/>
      <c r="FAE528" s="60"/>
      <c r="FAF528" s="61"/>
      <c r="FAG528" s="70"/>
      <c r="FAH528" s="70"/>
      <c r="FAI528" s="60"/>
      <c r="FAJ528" s="61"/>
      <c r="FAK528" s="70"/>
      <c r="FAL528" s="70"/>
      <c r="FAM528" s="60"/>
      <c r="FAN528" s="61"/>
      <c r="FAO528" s="70"/>
      <c r="FAP528" s="70"/>
      <c r="FAQ528" s="60"/>
      <c r="FAR528" s="61"/>
      <c r="FAS528" s="70"/>
      <c r="FAT528" s="70"/>
      <c r="FAU528" s="60"/>
      <c r="FAV528" s="61"/>
      <c r="FAW528" s="70"/>
      <c r="FAX528" s="70"/>
      <c r="FAY528" s="60"/>
      <c r="FAZ528" s="61"/>
      <c r="FBA528" s="70"/>
      <c r="FBB528" s="70"/>
      <c r="FBC528" s="60"/>
      <c r="FBD528" s="61"/>
      <c r="FBE528" s="70"/>
      <c r="FBF528" s="70"/>
      <c r="FBG528" s="60"/>
      <c r="FBH528" s="61"/>
      <c r="FBI528" s="70"/>
      <c r="FBJ528" s="70"/>
      <c r="FBK528" s="60"/>
      <c r="FBL528" s="61"/>
      <c r="FBM528" s="70"/>
      <c r="FBN528" s="70"/>
      <c r="FBO528" s="60"/>
      <c r="FBP528" s="61"/>
      <c r="FBQ528" s="70"/>
      <c r="FBR528" s="70"/>
      <c r="FBS528" s="60"/>
      <c r="FBT528" s="61"/>
      <c r="FBU528" s="70"/>
      <c r="FBV528" s="70"/>
      <c r="FBW528" s="60"/>
      <c r="FBX528" s="61"/>
      <c r="FBY528" s="70"/>
      <c r="FBZ528" s="70"/>
      <c r="FCA528" s="60"/>
      <c r="FCB528" s="61"/>
      <c r="FCC528" s="70"/>
      <c r="FCD528" s="70"/>
      <c r="FCE528" s="60"/>
      <c r="FCF528" s="61"/>
      <c r="FCG528" s="70"/>
      <c r="FCH528" s="70"/>
      <c r="FCI528" s="60"/>
      <c r="FCJ528" s="61"/>
      <c r="FCK528" s="70"/>
      <c r="FCL528" s="70"/>
      <c r="FCM528" s="60"/>
      <c r="FCN528" s="61"/>
      <c r="FCO528" s="70"/>
      <c r="FCP528" s="70"/>
      <c r="FCQ528" s="60"/>
      <c r="FCR528" s="61"/>
      <c r="FCS528" s="70"/>
      <c r="FCT528" s="70"/>
      <c r="FCU528" s="60"/>
      <c r="FCV528" s="61"/>
      <c r="FCW528" s="70"/>
      <c r="FCX528" s="70"/>
      <c r="FCY528" s="60"/>
      <c r="FCZ528" s="61"/>
      <c r="FDA528" s="70"/>
      <c r="FDB528" s="70"/>
      <c r="FDC528" s="60"/>
      <c r="FDD528" s="61"/>
      <c r="FDE528" s="70"/>
      <c r="FDF528" s="70"/>
      <c r="FDG528" s="60"/>
      <c r="FDH528" s="61"/>
      <c r="FDI528" s="70"/>
      <c r="FDJ528" s="70"/>
      <c r="FDK528" s="60"/>
      <c r="FDL528" s="61"/>
      <c r="FDM528" s="70"/>
      <c r="FDN528" s="70"/>
      <c r="FDO528" s="60"/>
      <c r="FDP528" s="61"/>
      <c r="FDQ528" s="70"/>
      <c r="FDR528" s="70"/>
      <c r="FDS528" s="60"/>
      <c r="FDT528" s="61"/>
      <c r="FDU528" s="70"/>
      <c r="FDV528" s="70"/>
      <c r="FDW528" s="60"/>
      <c r="FDX528" s="61"/>
      <c r="FDY528" s="70"/>
      <c r="FDZ528" s="70"/>
      <c r="FEA528" s="60"/>
      <c r="FEB528" s="61"/>
      <c r="FEC528" s="70"/>
      <c r="FED528" s="70"/>
      <c r="FEE528" s="60"/>
      <c r="FEF528" s="61"/>
      <c r="FEG528" s="70"/>
      <c r="FEH528" s="70"/>
      <c r="FEI528" s="60"/>
      <c r="FEJ528" s="61"/>
      <c r="FEK528" s="70"/>
      <c r="FEL528" s="70"/>
      <c r="FEM528" s="60"/>
      <c r="FEN528" s="61"/>
      <c r="FEO528" s="70"/>
      <c r="FEP528" s="70"/>
      <c r="FEQ528" s="60"/>
      <c r="FER528" s="61"/>
      <c r="FES528" s="70"/>
      <c r="FET528" s="70"/>
      <c r="FEU528" s="60"/>
      <c r="FEV528" s="61"/>
      <c r="FEW528" s="70"/>
      <c r="FEX528" s="70"/>
      <c r="FEY528" s="60"/>
      <c r="FEZ528" s="61"/>
      <c r="FFA528" s="70"/>
      <c r="FFB528" s="70"/>
      <c r="FFC528" s="60"/>
      <c r="FFD528" s="61"/>
      <c r="FFE528" s="70"/>
      <c r="FFF528" s="70"/>
      <c r="FFG528" s="60"/>
      <c r="FFH528" s="61"/>
      <c r="FFI528" s="70"/>
      <c r="FFJ528" s="70"/>
      <c r="FFK528" s="60"/>
      <c r="FFL528" s="61"/>
      <c r="FFM528" s="70"/>
      <c r="FFN528" s="70"/>
      <c r="FFO528" s="60"/>
      <c r="FFP528" s="61"/>
      <c r="FFQ528" s="70"/>
      <c r="FFR528" s="70"/>
      <c r="FFS528" s="60"/>
      <c r="FFT528" s="61"/>
      <c r="FFU528" s="70"/>
      <c r="FFV528" s="70"/>
      <c r="FFW528" s="60"/>
      <c r="FFX528" s="61"/>
      <c r="FFY528" s="70"/>
      <c r="FFZ528" s="70"/>
      <c r="FGA528" s="60"/>
      <c r="FGB528" s="61"/>
      <c r="FGC528" s="70"/>
      <c r="FGD528" s="70"/>
      <c r="FGE528" s="60"/>
      <c r="FGF528" s="61"/>
      <c r="FGG528" s="70"/>
      <c r="FGH528" s="70"/>
      <c r="FGI528" s="60"/>
      <c r="FGJ528" s="61"/>
      <c r="FGK528" s="70"/>
      <c r="FGL528" s="70"/>
      <c r="FGM528" s="60"/>
      <c r="FGN528" s="61"/>
      <c r="FGO528" s="70"/>
      <c r="FGP528" s="70"/>
      <c r="FGQ528" s="60"/>
      <c r="FGR528" s="61"/>
      <c r="FGS528" s="70"/>
      <c r="FGT528" s="70"/>
      <c r="FGU528" s="60"/>
      <c r="FGV528" s="61"/>
      <c r="FGW528" s="70"/>
      <c r="FGX528" s="70"/>
      <c r="FGY528" s="60"/>
      <c r="FGZ528" s="61"/>
      <c r="FHA528" s="70"/>
      <c r="FHB528" s="70"/>
      <c r="FHC528" s="60"/>
      <c r="FHD528" s="61"/>
      <c r="FHE528" s="70"/>
      <c r="FHF528" s="70"/>
      <c r="FHG528" s="60"/>
      <c r="FHH528" s="61"/>
      <c r="FHI528" s="70"/>
      <c r="FHJ528" s="70"/>
      <c r="FHK528" s="60"/>
      <c r="FHL528" s="61"/>
      <c r="FHM528" s="70"/>
      <c r="FHN528" s="70"/>
      <c r="FHO528" s="60"/>
      <c r="FHP528" s="61"/>
      <c r="FHQ528" s="70"/>
      <c r="FHR528" s="70"/>
      <c r="FHS528" s="60"/>
      <c r="FHT528" s="61"/>
      <c r="FHU528" s="70"/>
      <c r="FHV528" s="70"/>
      <c r="FHW528" s="60"/>
      <c r="FHX528" s="61"/>
      <c r="FHY528" s="70"/>
      <c r="FHZ528" s="70"/>
      <c r="FIA528" s="60"/>
      <c r="FIB528" s="61"/>
      <c r="FIC528" s="70"/>
      <c r="FID528" s="70"/>
      <c r="FIE528" s="60"/>
      <c r="FIF528" s="61"/>
      <c r="FIG528" s="70"/>
      <c r="FIH528" s="70"/>
      <c r="FII528" s="60"/>
      <c r="FIJ528" s="61"/>
      <c r="FIK528" s="70"/>
      <c r="FIL528" s="70"/>
      <c r="FIM528" s="60"/>
      <c r="FIN528" s="61"/>
      <c r="FIO528" s="70"/>
      <c r="FIP528" s="70"/>
      <c r="FIQ528" s="60"/>
      <c r="FIR528" s="61"/>
      <c r="FIS528" s="70"/>
      <c r="FIT528" s="70"/>
      <c r="FIU528" s="60"/>
      <c r="FIV528" s="61"/>
      <c r="FIW528" s="70"/>
      <c r="FIX528" s="70"/>
      <c r="FIY528" s="60"/>
      <c r="FIZ528" s="61"/>
      <c r="FJA528" s="70"/>
      <c r="FJB528" s="70"/>
      <c r="FJC528" s="60"/>
      <c r="FJD528" s="61"/>
      <c r="FJE528" s="70"/>
      <c r="FJF528" s="70"/>
      <c r="FJG528" s="60"/>
      <c r="FJH528" s="61"/>
      <c r="FJI528" s="70"/>
      <c r="FJJ528" s="70"/>
      <c r="FJK528" s="60"/>
      <c r="FJL528" s="61"/>
      <c r="FJM528" s="70"/>
      <c r="FJN528" s="70"/>
      <c r="FJO528" s="60"/>
      <c r="FJP528" s="61"/>
      <c r="FJQ528" s="70"/>
      <c r="FJR528" s="70"/>
      <c r="FJS528" s="60"/>
      <c r="FJT528" s="61"/>
      <c r="FJU528" s="70"/>
      <c r="FJV528" s="70"/>
      <c r="FJW528" s="60"/>
      <c r="FJX528" s="61"/>
      <c r="FJY528" s="70"/>
      <c r="FJZ528" s="70"/>
      <c r="FKA528" s="60"/>
      <c r="FKB528" s="61"/>
      <c r="FKC528" s="70"/>
      <c r="FKD528" s="70"/>
      <c r="FKE528" s="60"/>
      <c r="FKF528" s="61"/>
      <c r="FKG528" s="70"/>
      <c r="FKH528" s="70"/>
      <c r="FKI528" s="60"/>
      <c r="FKJ528" s="61"/>
      <c r="FKK528" s="70"/>
      <c r="FKL528" s="70"/>
      <c r="FKM528" s="60"/>
      <c r="FKN528" s="61"/>
      <c r="FKO528" s="70"/>
      <c r="FKP528" s="70"/>
      <c r="FKQ528" s="60"/>
      <c r="FKR528" s="61"/>
      <c r="FKS528" s="70"/>
      <c r="FKT528" s="70"/>
      <c r="FKU528" s="60"/>
      <c r="FKV528" s="61"/>
      <c r="FKW528" s="70"/>
      <c r="FKX528" s="70"/>
      <c r="FKY528" s="60"/>
      <c r="FKZ528" s="61"/>
      <c r="FLA528" s="70"/>
      <c r="FLB528" s="70"/>
      <c r="FLC528" s="60"/>
      <c r="FLD528" s="61"/>
      <c r="FLE528" s="70"/>
      <c r="FLF528" s="70"/>
      <c r="FLG528" s="60"/>
      <c r="FLH528" s="61"/>
      <c r="FLI528" s="70"/>
      <c r="FLJ528" s="70"/>
      <c r="FLK528" s="60"/>
      <c r="FLL528" s="61"/>
      <c r="FLM528" s="70"/>
      <c r="FLN528" s="70"/>
      <c r="FLO528" s="60"/>
      <c r="FLP528" s="61"/>
      <c r="FLQ528" s="70"/>
      <c r="FLR528" s="70"/>
      <c r="FLS528" s="60"/>
      <c r="FLT528" s="61"/>
      <c r="FLU528" s="70"/>
      <c r="FLV528" s="70"/>
      <c r="FLW528" s="60"/>
      <c r="FLX528" s="61"/>
      <c r="FLY528" s="70"/>
      <c r="FLZ528" s="70"/>
      <c r="FMA528" s="60"/>
      <c r="FMB528" s="61"/>
      <c r="FMC528" s="70"/>
      <c r="FMD528" s="70"/>
      <c r="FME528" s="60"/>
      <c r="FMF528" s="61"/>
      <c r="FMG528" s="70"/>
      <c r="FMH528" s="70"/>
      <c r="FMI528" s="60"/>
      <c r="FMJ528" s="61"/>
      <c r="FMK528" s="70"/>
      <c r="FML528" s="70"/>
      <c r="FMM528" s="60"/>
      <c r="FMN528" s="61"/>
      <c r="FMO528" s="70"/>
      <c r="FMP528" s="70"/>
      <c r="FMQ528" s="60"/>
      <c r="FMR528" s="61"/>
      <c r="FMS528" s="70"/>
      <c r="FMT528" s="70"/>
      <c r="FMU528" s="60"/>
      <c r="FMV528" s="61"/>
      <c r="FMW528" s="70"/>
      <c r="FMX528" s="70"/>
      <c r="FMY528" s="60"/>
      <c r="FMZ528" s="61"/>
      <c r="FNA528" s="70"/>
      <c r="FNB528" s="70"/>
      <c r="FNC528" s="60"/>
      <c r="FND528" s="61"/>
      <c r="FNE528" s="70"/>
      <c r="FNF528" s="70"/>
      <c r="FNG528" s="60"/>
      <c r="FNH528" s="61"/>
      <c r="FNI528" s="70"/>
      <c r="FNJ528" s="70"/>
      <c r="FNK528" s="60"/>
      <c r="FNL528" s="61"/>
      <c r="FNM528" s="70"/>
      <c r="FNN528" s="70"/>
      <c r="FNO528" s="60"/>
      <c r="FNP528" s="61"/>
      <c r="FNQ528" s="70"/>
      <c r="FNR528" s="70"/>
      <c r="FNS528" s="60"/>
      <c r="FNT528" s="61"/>
      <c r="FNU528" s="70"/>
      <c r="FNV528" s="70"/>
      <c r="FNW528" s="60"/>
      <c r="FNX528" s="61"/>
      <c r="FNY528" s="70"/>
      <c r="FNZ528" s="70"/>
      <c r="FOA528" s="60"/>
      <c r="FOB528" s="61"/>
      <c r="FOC528" s="70"/>
      <c r="FOD528" s="70"/>
      <c r="FOE528" s="60"/>
      <c r="FOF528" s="61"/>
      <c r="FOG528" s="70"/>
      <c r="FOH528" s="70"/>
      <c r="FOI528" s="60"/>
      <c r="FOJ528" s="61"/>
      <c r="FOK528" s="70"/>
      <c r="FOL528" s="70"/>
      <c r="FOM528" s="60"/>
      <c r="FON528" s="61"/>
      <c r="FOO528" s="70"/>
      <c r="FOP528" s="70"/>
      <c r="FOQ528" s="60"/>
      <c r="FOR528" s="61"/>
      <c r="FOS528" s="70"/>
      <c r="FOT528" s="70"/>
      <c r="FOU528" s="60"/>
      <c r="FOV528" s="61"/>
      <c r="FOW528" s="70"/>
      <c r="FOX528" s="70"/>
      <c r="FOY528" s="60"/>
      <c r="FOZ528" s="61"/>
      <c r="FPA528" s="70"/>
      <c r="FPB528" s="70"/>
      <c r="FPC528" s="60"/>
      <c r="FPD528" s="61"/>
      <c r="FPE528" s="70"/>
      <c r="FPF528" s="70"/>
      <c r="FPG528" s="60"/>
      <c r="FPH528" s="61"/>
      <c r="FPI528" s="70"/>
      <c r="FPJ528" s="70"/>
      <c r="FPK528" s="60"/>
      <c r="FPL528" s="61"/>
      <c r="FPM528" s="70"/>
      <c r="FPN528" s="70"/>
      <c r="FPO528" s="60"/>
      <c r="FPP528" s="61"/>
      <c r="FPQ528" s="70"/>
      <c r="FPR528" s="70"/>
      <c r="FPS528" s="60"/>
      <c r="FPT528" s="61"/>
      <c r="FPU528" s="70"/>
      <c r="FPV528" s="70"/>
      <c r="FPW528" s="60"/>
      <c r="FPX528" s="61"/>
      <c r="FPY528" s="70"/>
      <c r="FPZ528" s="70"/>
      <c r="FQA528" s="60"/>
      <c r="FQB528" s="61"/>
      <c r="FQC528" s="70"/>
      <c r="FQD528" s="70"/>
      <c r="FQE528" s="60"/>
      <c r="FQF528" s="61"/>
      <c r="FQG528" s="70"/>
      <c r="FQH528" s="70"/>
      <c r="FQI528" s="60"/>
      <c r="FQJ528" s="61"/>
      <c r="FQK528" s="70"/>
      <c r="FQL528" s="70"/>
      <c r="FQM528" s="60"/>
      <c r="FQN528" s="61"/>
      <c r="FQO528" s="70"/>
      <c r="FQP528" s="70"/>
      <c r="FQQ528" s="60"/>
      <c r="FQR528" s="61"/>
      <c r="FQS528" s="70"/>
      <c r="FQT528" s="70"/>
      <c r="FQU528" s="60"/>
      <c r="FQV528" s="61"/>
      <c r="FQW528" s="70"/>
      <c r="FQX528" s="70"/>
      <c r="FQY528" s="60"/>
      <c r="FQZ528" s="61"/>
      <c r="FRA528" s="70"/>
      <c r="FRB528" s="70"/>
      <c r="FRC528" s="60"/>
      <c r="FRD528" s="61"/>
      <c r="FRE528" s="70"/>
      <c r="FRF528" s="70"/>
      <c r="FRG528" s="60"/>
      <c r="FRH528" s="61"/>
      <c r="FRI528" s="70"/>
      <c r="FRJ528" s="70"/>
      <c r="FRK528" s="60"/>
      <c r="FRL528" s="61"/>
      <c r="FRM528" s="70"/>
      <c r="FRN528" s="70"/>
      <c r="FRO528" s="60"/>
      <c r="FRP528" s="61"/>
      <c r="FRQ528" s="70"/>
      <c r="FRR528" s="70"/>
      <c r="FRS528" s="60"/>
      <c r="FRT528" s="61"/>
      <c r="FRU528" s="70"/>
      <c r="FRV528" s="70"/>
      <c r="FRW528" s="60"/>
      <c r="FRX528" s="61"/>
      <c r="FRY528" s="70"/>
      <c r="FRZ528" s="70"/>
      <c r="FSA528" s="60"/>
      <c r="FSB528" s="61"/>
      <c r="FSC528" s="70"/>
      <c r="FSD528" s="70"/>
      <c r="FSE528" s="60"/>
      <c r="FSF528" s="61"/>
      <c r="FSG528" s="70"/>
      <c r="FSH528" s="70"/>
      <c r="FSI528" s="60"/>
      <c r="FSJ528" s="61"/>
      <c r="FSK528" s="70"/>
      <c r="FSL528" s="70"/>
      <c r="FSM528" s="60"/>
      <c r="FSN528" s="61"/>
      <c r="FSO528" s="70"/>
      <c r="FSP528" s="70"/>
      <c r="FSQ528" s="60"/>
      <c r="FSR528" s="61"/>
      <c r="FSS528" s="70"/>
      <c r="FST528" s="70"/>
      <c r="FSU528" s="60"/>
      <c r="FSV528" s="61"/>
      <c r="FSW528" s="70"/>
      <c r="FSX528" s="70"/>
      <c r="FSY528" s="60"/>
      <c r="FSZ528" s="61"/>
      <c r="FTA528" s="70"/>
      <c r="FTB528" s="70"/>
      <c r="FTC528" s="60"/>
      <c r="FTD528" s="61"/>
      <c r="FTE528" s="70"/>
      <c r="FTF528" s="70"/>
      <c r="FTG528" s="60"/>
      <c r="FTH528" s="61"/>
      <c r="FTI528" s="70"/>
      <c r="FTJ528" s="70"/>
      <c r="FTK528" s="60"/>
      <c r="FTL528" s="61"/>
      <c r="FTM528" s="70"/>
      <c r="FTN528" s="70"/>
      <c r="FTO528" s="60"/>
      <c r="FTP528" s="61"/>
      <c r="FTQ528" s="70"/>
      <c r="FTR528" s="70"/>
      <c r="FTS528" s="60"/>
      <c r="FTT528" s="61"/>
      <c r="FTU528" s="70"/>
      <c r="FTV528" s="70"/>
      <c r="FTW528" s="60"/>
      <c r="FTX528" s="61"/>
      <c r="FTY528" s="70"/>
      <c r="FTZ528" s="70"/>
      <c r="FUA528" s="60"/>
      <c r="FUB528" s="61"/>
      <c r="FUC528" s="70"/>
      <c r="FUD528" s="70"/>
      <c r="FUE528" s="60"/>
      <c r="FUF528" s="61"/>
      <c r="FUG528" s="70"/>
      <c r="FUH528" s="70"/>
      <c r="FUI528" s="60"/>
      <c r="FUJ528" s="61"/>
      <c r="FUK528" s="70"/>
      <c r="FUL528" s="70"/>
      <c r="FUM528" s="60"/>
      <c r="FUN528" s="61"/>
      <c r="FUO528" s="70"/>
      <c r="FUP528" s="70"/>
      <c r="FUQ528" s="60"/>
      <c r="FUR528" s="61"/>
      <c r="FUS528" s="70"/>
      <c r="FUT528" s="70"/>
      <c r="FUU528" s="60"/>
      <c r="FUV528" s="61"/>
      <c r="FUW528" s="70"/>
      <c r="FUX528" s="70"/>
      <c r="FUY528" s="60"/>
      <c r="FUZ528" s="61"/>
      <c r="FVA528" s="70"/>
      <c r="FVB528" s="70"/>
      <c r="FVC528" s="60"/>
      <c r="FVD528" s="61"/>
      <c r="FVE528" s="70"/>
      <c r="FVF528" s="70"/>
      <c r="FVG528" s="60"/>
      <c r="FVH528" s="61"/>
      <c r="FVI528" s="70"/>
      <c r="FVJ528" s="70"/>
      <c r="FVK528" s="60"/>
      <c r="FVL528" s="61"/>
      <c r="FVM528" s="70"/>
      <c r="FVN528" s="70"/>
      <c r="FVO528" s="60"/>
      <c r="FVP528" s="61"/>
      <c r="FVQ528" s="70"/>
      <c r="FVR528" s="70"/>
      <c r="FVS528" s="60"/>
      <c r="FVT528" s="61"/>
      <c r="FVU528" s="70"/>
      <c r="FVV528" s="70"/>
      <c r="FVW528" s="60"/>
      <c r="FVX528" s="61"/>
      <c r="FVY528" s="70"/>
      <c r="FVZ528" s="70"/>
      <c r="FWA528" s="60"/>
      <c r="FWB528" s="61"/>
      <c r="FWC528" s="70"/>
      <c r="FWD528" s="70"/>
      <c r="FWE528" s="60"/>
      <c r="FWF528" s="61"/>
      <c r="FWG528" s="70"/>
      <c r="FWH528" s="70"/>
      <c r="FWI528" s="60"/>
      <c r="FWJ528" s="61"/>
      <c r="FWK528" s="70"/>
      <c r="FWL528" s="70"/>
      <c r="FWM528" s="60"/>
      <c r="FWN528" s="61"/>
      <c r="FWO528" s="70"/>
      <c r="FWP528" s="70"/>
      <c r="FWQ528" s="60"/>
      <c r="FWR528" s="61"/>
      <c r="FWS528" s="70"/>
      <c r="FWT528" s="70"/>
      <c r="FWU528" s="60"/>
      <c r="FWV528" s="61"/>
      <c r="FWW528" s="70"/>
      <c r="FWX528" s="70"/>
      <c r="FWY528" s="60"/>
      <c r="FWZ528" s="61"/>
      <c r="FXA528" s="70"/>
      <c r="FXB528" s="70"/>
      <c r="FXC528" s="60"/>
      <c r="FXD528" s="61"/>
      <c r="FXE528" s="70"/>
      <c r="FXF528" s="70"/>
      <c r="FXG528" s="60"/>
      <c r="FXH528" s="61"/>
      <c r="FXI528" s="70"/>
      <c r="FXJ528" s="70"/>
      <c r="FXK528" s="60"/>
      <c r="FXL528" s="61"/>
      <c r="FXM528" s="70"/>
      <c r="FXN528" s="70"/>
      <c r="FXO528" s="60"/>
      <c r="FXP528" s="61"/>
      <c r="FXQ528" s="70"/>
      <c r="FXR528" s="70"/>
      <c r="FXS528" s="60"/>
      <c r="FXT528" s="61"/>
      <c r="FXU528" s="70"/>
      <c r="FXV528" s="70"/>
      <c r="FXW528" s="60"/>
      <c r="FXX528" s="61"/>
      <c r="FXY528" s="70"/>
      <c r="FXZ528" s="70"/>
      <c r="FYA528" s="60"/>
      <c r="FYB528" s="61"/>
      <c r="FYC528" s="70"/>
      <c r="FYD528" s="70"/>
      <c r="FYE528" s="60"/>
      <c r="FYF528" s="61"/>
      <c r="FYG528" s="70"/>
      <c r="FYH528" s="70"/>
      <c r="FYI528" s="60"/>
      <c r="FYJ528" s="61"/>
      <c r="FYK528" s="70"/>
      <c r="FYL528" s="70"/>
      <c r="FYM528" s="60"/>
      <c r="FYN528" s="61"/>
      <c r="FYO528" s="70"/>
      <c r="FYP528" s="70"/>
      <c r="FYQ528" s="60"/>
      <c r="FYR528" s="61"/>
      <c r="FYS528" s="70"/>
      <c r="FYT528" s="70"/>
      <c r="FYU528" s="60"/>
      <c r="FYV528" s="61"/>
      <c r="FYW528" s="70"/>
      <c r="FYX528" s="70"/>
      <c r="FYY528" s="60"/>
      <c r="FYZ528" s="61"/>
      <c r="FZA528" s="70"/>
      <c r="FZB528" s="70"/>
      <c r="FZC528" s="60"/>
      <c r="FZD528" s="61"/>
      <c r="FZE528" s="70"/>
      <c r="FZF528" s="70"/>
      <c r="FZG528" s="60"/>
      <c r="FZH528" s="61"/>
      <c r="FZI528" s="70"/>
      <c r="FZJ528" s="70"/>
      <c r="FZK528" s="60"/>
      <c r="FZL528" s="61"/>
      <c r="FZM528" s="70"/>
      <c r="FZN528" s="70"/>
      <c r="FZO528" s="60"/>
      <c r="FZP528" s="61"/>
      <c r="FZQ528" s="70"/>
      <c r="FZR528" s="70"/>
      <c r="FZS528" s="60"/>
      <c r="FZT528" s="61"/>
      <c r="FZU528" s="70"/>
      <c r="FZV528" s="70"/>
      <c r="FZW528" s="60"/>
      <c r="FZX528" s="61"/>
      <c r="FZY528" s="70"/>
      <c r="FZZ528" s="70"/>
      <c r="GAA528" s="60"/>
      <c r="GAB528" s="61"/>
      <c r="GAC528" s="70"/>
      <c r="GAD528" s="70"/>
      <c r="GAE528" s="60"/>
      <c r="GAF528" s="61"/>
      <c r="GAG528" s="70"/>
      <c r="GAH528" s="70"/>
      <c r="GAI528" s="60"/>
      <c r="GAJ528" s="61"/>
      <c r="GAK528" s="70"/>
      <c r="GAL528" s="70"/>
      <c r="GAM528" s="60"/>
      <c r="GAN528" s="61"/>
      <c r="GAO528" s="70"/>
      <c r="GAP528" s="70"/>
      <c r="GAQ528" s="60"/>
      <c r="GAR528" s="61"/>
      <c r="GAS528" s="70"/>
      <c r="GAT528" s="70"/>
      <c r="GAU528" s="60"/>
      <c r="GAV528" s="61"/>
      <c r="GAW528" s="70"/>
      <c r="GAX528" s="70"/>
      <c r="GAY528" s="60"/>
      <c r="GAZ528" s="61"/>
      <c r="GBA528" s="70"/>
      <c r="GBB528" s="70"/>
      <c r="GBC528" s="60"/>
      <c r="GBD528" s="61"/>
      <c r="GBE528" s="70"/>
      <c r="GBF528" s="70"/>
      <c r="GBG528" s="60"/>
      <c r="GBH528" s="61"/>
      <c r="GBI528" s="70"/>
      <c r="GBJ528" s="70"/>
      <c r="GBK528" s="60"/>
      <c r="GBL528" s="61"/>
      <c r="GBM528" s="70"/>
      <c r="GBN528" s="70"/>
      <c r="GBO528" s="60"/>
      <c r="GBP528" s="61"/>
      <c r="GBQ528" s="70"/>
      <c r="GBR528" s="70"/>
      <c r="GBS528" s="60"/>
      <c r="GBT528" s="61"/>
      <c r="GBU528" s="70"/>
      <c r="GBV528" s="70"/>
      <c r="GBW528" s="60"/>
      <c r="GBX528" s="61"/>
      <c r="GBY528" s="70"/>
      <c r="GBZ528" s="70"/>
      <c r="GCA528" s="60"/>
      <c r="GCB528" s="61"/>
      <c r="GCC528" s="70"/>
      <c r="GCD528" s="70"/>
      <c r="GCE528" s="60"/>
      <c r="GCF528" s="61"/>
      <c r="GCG528" s="70"/>
      <c r="GCH528" s="70"/>
      <c r="GCI528" s="60"/>
      <c r="GCJ528" s="61"/>
      <c r="GCK528" s="70"/>
      <c r="GCL528" s="70"/>
      <c r="GCM528" s="60"/>
      <c r="GCN528" s="61"/>
      <c r="GCO528" s="70"/>
      <c r="GCP528" s="70"/>
      <c r="GCQ528" s="60"/>
      <c r="GCR528" s="61"/>
      <c r="GCS528" s="70"/>
      <c r="GCT528" s="70"/>
      <c r="GCU528" s="60"/>
      <c r="GCV528" s="61"/>
      <c r="GCW528" s="70"/>
      <c r="GCX528" s="70"/>
      <c r="GCY528" s="60"/>
      <c r="GCZ528" s="61"/>
      <c r="GDA528" s="70"/>
      <c r="GDB528" s="70"/>
      <c r="GDC528" s="60"/>
      <c r="GDD528" s="61"/>
      <c r="GDE528" s="70"/>
      <c r="GDF528" s="70"/>
      <c r="GDG528" s="60"/>
      <c r="GDH528" s="61"/>
      <c r="GDI528" s="70"/>
      <c r="GDJ528" s="70"/>
      <c r="GDK528" s="60"/>
      <c r="GDL528" s="61"/>
      <c r="GDM528" s="70"/>
      <c r="GDN528" s="70"/>
      <c r="GDO528" s="60"/>
      <c r="GDP528" s="61"/>
      <c r="GDQ528" s="70"/>
      <c r="GDR528" s="70"/>
      <c r="GDS528" s="60"/>
      <c r="GDT528" s="61"/>
      <c r="GDU528" s="70"/>
      <c r="GDV528" s="70"/>
      <c r="GDW528" s="60"/>
      <c r="GDX528" s="61"/>
      <c r="GDY528" s="70"/>
      <c r="GDZ528" s="70"/>
      <c r="GEA528" s="60"/>
      <c r="GEB528" s="61"/>
      <c r="GEC528" s="70"/>
      <c r="GED528" s="70"/>
      <c r="GEE528" s="60"/>
      <c r="GEF528" s="61"/>
      <c r="GEG528" s="70"/>
      <c r="GEH528" s="70"/>
      <c r="GEI528" s="60"/>
      <c r="GEJ528" s="61"/>
      <c r="GEK528" s="70"/>
      <c r="GEL528" s="70"/>
      <c r="GEM528" s="60"/>
      <c r="GEN528" s="61"/>
      <c r="GEO528" s="70"/>
      <c r="GEP528" s="70"/>
      <c r="GEQ528" s="60"/>
      <c r="GER528" s="61"/>
      <c r="GES528" s="70"/>
      <c r="GET528" s="70"/>
      <c r="GEU528" s="60"/>
      <c r="GEV528" s="61"/>
      <c r="GEW528" s="70"/>
      <c r="GEX528" s="70"/>
      <c r="GEY528" s="60"/>
      <c r="GEZ528" s="61"/>
      <c r="GFA528" s="70"/>
      <c r="GFB528" s="70"/>
      <c r="GFC528" s="60"/>
      <c r="GFD528" s="61"/>
      <c r="GFE528" s="70"/>
      <c r="GFF528" s="70"/>
      <c r="GFG528" s="60"/>
      <c r="GFH528" s="61"/>
      <c r="GFI528" s="70"/>
      <c r="GFJ528" s="70"/>
      <c r="GFK528" s="60"/>
      <c r="GFL528" s="61"/>
      <c r="GFM528" s="70"/>
      <c r="GFN528" s="70"/>
      <c r="GFO528" s="60"/>
      <c r="GFP528" s="61"/>
      <c r="GFQ528" s="70"/>
      <c r="GFR528" s="70"/>
      <c r="GFS528" s="60"/>
      <c r="GFT528" s="61"/>
      <c r="GFU528" s="70"/>
      <c r="GFV528" s="70"/>
      <c r="GFW528" s="60"/>
      <c r="GFX528" s="61"/>
      <c r="GFY528" s="70"/>
      <c r="GFZ528" s="70"/>
      <c r="GGA528" s="60"/>
      <c r="GGB528" s="61"/>
      <c r="GGC528" s="70"/>
      <c r="GGD528" s="70"/>
      <c r="GGE528" s="60"/>
      <c r="GGF528" s="61"/>
      <c r="GGG528" s="70"/>
      <c r="GGH528" s="70"/>
      <c r="GGI528" s="60"/>
      <c r="GGJ528" s="61"/>
      <c r="GGK528" s="70"/>
      <c r="GGL528" s="70"/>
      <c r="GGM528" s="60"/>
      <c r="GGN528" s="61"/>
      <c r="GGO528" s="70"/>
      <c r="GGP528" s="70"/>
      <c r="GGQ528" s="60"/>
      <c r="GGR528" s="61"/>
      <c r="GGS528" s="70"/>
      <c r="GGT528" s="70"/>
      <c r="GGU528" s="60"/>
      <c r="GGV528" s="61"/>
      <c r="GGW528" s="70"/>
      <c r="GGX528" s="70"/>
      <c r="GGY528" s="60"/>
      <c r="GGZ528" s="61"/>
      <c r="GHA528" s="70"/>
      <c r="GHB528" s="70"/>
      <c r="GHC528" s="60"/>
      <c r="GHD528" s="61"/>
      <c r="GHE528" s="70"/>
      <c r="GHF528" s="70"/>
      <c r="GHG528" s="60"/>
      <c r="GHH528" s="61"/>
      <c r="GHI528" s="70"/>
      <c r="GHJ528" s="70"/>
      <c r="GHK528" s="60"/>
      <c r="GHL528" s="61"/>
      <c r="GHM528" s="70"/>
      <c r="GHN528" s="70"/>
      <c r="GHO528" s="60"/>
      <c r="GHP528" s="61"/>
      <c r="GHQ528" s="70"/>
      <c r="GHR528" s="70"/>
      <c r="GHS528" s="60"/>
      <c r="GHT528" s="61"/>
      <c r="GHU528" s="70"/>
      <c r="GHV528" s="70"/>
      <c r="GHW528" s="60"/>
      <c r="GHX528" s="61"/>
      <c r="GHY528" s="70"/>
      <c r="GHZ528" s="70"/>
      <c r="GIA528" s="60"/>
      <c r="GIB528" s="61"/>
      <c r="GIC528" s="70"/>
      <c r="GID528" s="70"/>
      <c r="GIE528" s="60"/>
      <c r="GIF528" s="61"/>
      <c r="GIG528" s="70"/>
      <c r="GIH528" s="70"/>
      <c r="GII528" s="60"/>
      <c r="GIJ528" s="61"/>
      <c r="GIK528" s="70"/>
      <c r="GIL528" s="70"/>
      <c r="GIM528" s="60"/>
      <c r="GIN528" s="61"/>
      <c r="GIO528" s="70"/>
      <c r="GIP528" s="70"/>
      <c r="GIQ528" s="60"/>
      <c r="GIR528" s="61"/>
      <c r="GIS528" s="70"/>
      <c r="GIT528" s="70"/>
      <c r="GIU528" s="60"/>
      <c r="GIV528" s="61"/>
      <c r="GIW528" s="70"/>
      <c r="GIX528" s="70"/>
      <c r="GIY528" s="60"/>
      <c r="GIZ528" s="61"/>
      <c r="GJA528" s="70"/>
      <c r="GJB528" s="70"/>
      <c r="GJC528" s="60"/>
      <c r="GJD528" s="61"/>
      <c r="GJE528" s="70"/>
      <c r="GJF528" s="70"/>
      <c r="GJG528" s="60"/>
      <c r="GJH528" s="61"/>
      <c r="GJI528" s="70"/>
      <c r="GJJ528" s="70"/>
      <c r="GJK528" s="60"/>
      <c r="GJL528" s="61"/>
      <c r="GJM528" s="70"/>
      <c r="GJN528" s="70"/>
      <c r="GJO528" s="60"/>
      <c r="GJP528" s="61"/>
      <c r="GJQ528" s="70"/>
      <c r="GJR528" s="70"/>
      <c r="GJS528" s="60"/>
      <c r="GJT528" s="61"/>
      <c r="GJU528" s="70"/>
      <c r="GJV528" s="70"/>
      <c r="GJW528" s="60"/>
      <c r="GJX528" s="61"/>
      <c r="GJY528" s="70"/>
      <c r="GJZ528" s="70"/>
      <c r="GKA528" s="60"/>
      <c r="GKB528" s="61"/>
      <c r="GKC528" s="70"/>
      <c r="GKD528" s="70"/>
      <c r="GKE528" s="60"/>
      <c r="GKF528" s="61"/>
      <c r="GKG528" s="70"/>
      <c r="GKH528" s="70"/>
      <c r="GKI528" s="60"/>
      <c r="GKJ528" s="61"/>
      <c r="GKK528" s="70"/>
      <c r="GKL528" s="70"/>
      <c r="GKM528" s="60"/>
      <c r="GKN528" s="61"/>
      <c r="GKO528" s="70"/>
      <c r="GKP528" s="70"/>
      <c r="GKQ528" s="60"/>
      <c r="GKR528" s="61"/>
      <c r="GKS528" s="70"/>
      <c r="GKT528" s="70"/>
      <c r="GKU528" s="60"/>
      <c r="GKV528" s="61"/>
      <c r="GKW528" s="70"/>
      <c r="GKX528" s="70"/>
      <c r="GKY528" s="60"/>
      <c r="GKZ528" s="61"/>
      <c r="GLA528" s="70"/>
      <c r="GLB528" s="70"/>
      <c r="GLC528" s="60"/>
      <c r="GLD528" s="61"/>
      <c r="GLE528" s="70"/>
      <c r="GLF528" s="70"/>
      <c r="GLG528" s="60"/>
      <c r="GLH528" s="61"/>
      <c r="GLI528" s="70"/>
      <c r="GLJ528" s="70"/>
      <c r="GLK528" s="60"/>
      <c r="GLL528" s="61"/>
      <c r="GLM528" s="70"/>
      <c r="GLN528" s="70"/>
      <c r="GLO528" s="60"/>
      <c r="GLP528" s="61"/>
      <c r="GLQ528" s="70"/>
      <c r="GLR528" s="70"/>
      <c r="GLS528" s="60"/>
      <c r="GLT528" s="61"/>
      <c r="GLU528" s="70"/>
      <c r="GLV528" s="70"/>
      <c r="GLW528" s="60"/>
      <c r="GLX528" s="61"/>
      <c r="GLY528" s="70"/>
      <c r="GLZ528" s="70"/>
      <c r="GMA528" s="60"/>
      <c r="GMB528" s="61"/>
      <c r="GMC528" s="70"/>
      <c r="GMD528" s="70"/>
      <c r="GME528" s="60"/>
      <c r="GMF528" s="61"/>
      <c r="GMG528" s="70"/>
      <c r="GMH528" s="70"/>
      <c r="GMI528" s="60"/>
      <c r="GMJ528" s="61"/>
      <c r="GMK528" s="70"/>
      <c r="GML528" s="70"/>
      <c r="GMM528" s="60"/>
      <c r="GMN528" s="61"/>
      <c r="GMO528" s="70"/>
      <c r="GMP528" s="70"/>
      <c r="GMQ528" s="60"/>
      <c r="GMR528" s="61"/>
      <c r="GMS528" s="70"/>
      <c r="GMT528" s="70"/>
      <c r="GMU528" s="60"/>
      <c r="GMV528" s="61"/>
      <c r="GMW528" s="70"/>
      <c r="GMX528" s="70"/>
      <c r="GMY528" s="60"/>
      <c r="GMZ528" s="61"/>
      <c r="GNA528" s="70"/>
      <c r="GNB528" s="70"/>
      <c r="GNC528" s="60"/>
      <c r="GND528" s="61"/>
      <c r="GNE528" s="70"/>
      <c r="GNF528" s="70"/>
      <c r="GNG528" s="60"/>
      <c r="GNH528" s="61"/>
      <c r="GNI528" s="70"/>
      <c r="GNJ528" s="70"/>
      <c r="GNK528" s="60"/>
      <c r="GNL528" s="61"/>
      <c r="GNM528" s="70"/>
      <c r="GNN528" s="70"/>
      <c r="GNO528" s="60"/>
      <c r="GNP528" s="61"/>
      <c r="GNQ528" s="70"/>
      <c r="GNR528" s="70"/>
      <c r="GNS528" s="60"/>
      <c r="GNT528" s="61"/>
      <c r="GNU528" s="70"/>
      <c r="GNV528" s="70"/>
      <c r="GNW528" s="60"/>
      <c r="GNX528" s="61"/>
      <c r="GNY528" s="70"/>
      <c r="GNZ528" s="70"/>
      <c r="GOA528" s="60"/>
      <c r="GOB528" s="61"/>
      <c r="GOC528" s="70"/>
      <c r="GOD528" s="70"/>
      <c r="GOE528" s="60"/>
      <c r="GOF528" s="61"/>
      <c r="GOG528" s="70"/>
      <c r="GOH528" s="70"/>
      <c r="GOI528" s="60"/>
      <c r="GOJ528" s="61"/>
      <c r="GOK528" s="70"/>
      <c r="GOL528" s="70"/>
      <c r="GOM528" s="60"/>
      <c r="GON528" s="61"/>
      <c r="GOO528" s="70"/>
      <c r="GOP528" s="70"/>
      <c r="GOQ528" s="60"/>
      <c r="GOR528" s="61"/>
      <c r="GOS528" s="70"/>
      <c r="GOT528" s="70"/>
      <c r="GOU528" s="60"/>
      <c r="GOV528" s="61"/>
      <c r="GOW528" s="70"/>
      <c r="GOX528" s="70"/>
      <c r="GOY528" s="60"/>
      <c r="GOZ528" s="61"/>
      <c r="GPA528" s="70"/>
      <c r="GPB528" s="70"/>
      <c r="GPC528" s="60"/>
      <c r="GPD528" s="61"/>
      <c r="GPE528" s="70"/>
      <c r="GPF528" s="70"/>
      <c r="GPG528" s="60"/>
      <c r="GPH528" s="61"/>
      <c r="GPI528" s="70"/>
      <c r="GPJ528" s="70"/>
      <c r="GPK528" s="60"/>
      <c r="GPL528" s="61"/>
      <c r="GPM528" s="70"/>
      <c r="GPN528" s="70"/>
      <c r="GPO528" s="60"/>
      <c r="GPP528" s="61"/>
      <c r="GPQ528" s="70"/>
      <c r="GPR528" s="70"/>
      <c r="GPS528" s="60"/>
      <c r="GPT528" s="61"/>
      <c r="GPU528" s="70"/>
      <c r="GPV528" s="70"/>
      <c r="GPW528" s="60"/>
      <c r="GPX528" s="61"/>
      <c r="GPY528" s="70"/>
      <c r="GPZ528" s="70"/>
      <c r="GQA528" s="60"/>
      <c r="GQB528" s="61"/>
      <c r="GQC528" s="70"/>
      <c r="GQD528" s="70"/>
      <c r="GQE528" s="60"/>
      <c r="GQF528" s="61"/>
      <c r="GQG528" s="70"/>
      <c r="GQH528" s="70"/>
      <c r="GQI528" s="60"/>
      <c r="GQJ528" s="61"/>
      <c r="GQK528" s="70"/>
      <c r="GQL528" s="70"/>
      <c r="GQM528" s="60"/>
      <c r="GQN528" s="61"/>
      <c r="GQO528" s="70"/>
      <c r="GQP528" s="70"/>
      <c r="GQQ528" s="60"/>
      <c r="GQR528" s="61"/>
      <c r="GQS528" s="70"/>
      <c r="GQT528" s="70"/>
      <c r="GQU528" s="60"/>
      <c r="GQV528" s="61"/>
      <c r="GQW528" s="70"/>
      <c r="GQX528" s="70"/>
      <c r="GQY528" s="60"/>
      <c r="GQZ528" s="61"/>
      <c r="GRA528" s="70"/>
      <c r="GRB528" s="70"/>
      <c r="GRC528" s="60"/>
      <c r="GRD528" s="61"/>
      <c r="GRE528" s="70"/>
      <c r="GRF528" s="70"/>
      <c r="GRG528" s="60"/>
      <c r="GRH528" s="61"/>
      <c r="GRI528" s="70"/>
      <c r="GRJ528" s="70"/>
      <c r="GRK528" s="60"/>
      <c r="GRL528" s="61"/>
      <c r="GRM528" s="70"/>
      <c r="GRN528" s="70"/>
      <c r="GRO528" s="60"/>
      <c r="GRP528" s="61"/>
      <c r="GRQ528" s="70"/>
      <c r="GRR528" s="70"/>
      <c r="GRS528" s="60"/>
      <c r="GRT528" s="61"/>
      <c r="GRU528" s="70"/>
      <c r="GRV528" s="70"/>
      <c r="GRW528" s="60"/>
      <c r="GRX528" s="61"/>
      <c r="GRY528" s="70"/>
      <c r="GRZ528" s="70"/>
      <c r="GSA528" s="60"/>
      <c r="GSB528" s="61"/>
      <c r="GSC528" s="70"/>
      <c r="GSD528" s="70"/>
      <c r="GSE528" s="60"/>
      <c r="GSF528" s="61"/>
      <c r="GSG528" s="70"/>
      <c r="GSH528" s="70"/>
      <c r="GSI528" s="60"/>
      <c r="GSJ528" s="61"/>
      <c r="GSK528" s="70"/>
      <c r="GSL528" s="70"/>
      <c r="GSM528" s="60"/>
      <c r="GSN528" s="61"/>
      <c r="GSO528" s="70"/>
      <c r="GSP528" s="70"/>
      <c r="GSQ528" s="60"/>
      <c r="GSR528" s="61"/>
      <c r="GSS528" s="70"/>
      <c r="GST528" s="70"/>
      <c r="GSU528" s="60"/>
      <c r="GSV528" s="61"/>
      <c r="GSW528" s="70"/>
      <c r="GSX528" s="70"/>
      <c r="GSY528" s="60"/>
      <c r="GSZ528" s="61"/>
      <c r="GTA528" s="70"/>
      <c r="GTB528" s="70"/>
      <c r="GTC528" s="60"/>
      <c r="GTD528" s="61"/>
      <c r="GTE528" s="70"/>
      <c r="GTF528" s="70"/>
      <c r="GTG528" s="60"/>
      <c r="GTH528" s="61"/>
      <c r="GTI528" s="70"/>
      <c r="GTJ528" s="70"/>
      <c r="GTK528" s="60"/>
      <c r="GTL528" s="61"/>
      <c r="GTM528" s="70"/>
      <c r="GTN528" s="70"/>
      <c r="GTO528" s="60"/>
      <c r="GTP528" s="61"/>
      <c r="GTQ528" s="70"/>
      <c r="GTR528" s="70"/>
      <c r="GTS528" s="60"/>
      <c r="GTT528" s="61"/>
      <c r="GTU528" s="70"/>
      <c r="GTV528" s="70"/>
      <c r="GTW528" s="60"/>
      <c r="GTX528" s="61"/>
      <c r="GTY528" s="70"/>
      <c r="GTZ528" s="70"/>
      <c r="GUA528" s="60"/>
      <c r="GUB528" s="61"/>
      <c r="GUC528" s="70"/>
      <c r="GUD528" s="70"/>
      <c r="GUE528" s="60"/>
      <c r="GUF528" s="61"/>
      <c r="GUG528" s="70"/>
      <c r="GUH528" s="70"/>
      <c r="GUI528" s="60"/>
      <c r="GUJ528" s="61"/>
      <c r="GUK528" s="70"/>
      <c r="GUL528" s="70"/>
      <c r="GUM528" s="60"/>
      <c r="GUN528" s="61"/>
      <c r="GUO528" s="70"/>
      <c r="GUP528" s="70"/>
      <c r="GUQ528" s="60"/>
      <c r="GUR528" s="61"/>
      <c r="GUS528" s="70"/>
      <c r="GUT528" s="70"/>
      <c r="GUU528" s="60"/>
      <c r="GUV528" s="61"/>
      <c r="GUW528" s="70"/>
      <c r="GUX528" s="70"/>
      <c r="GUY528" s="60"/>
      <c r="GUZ528" s="61"/>
      <c r="GVA528" s="70"/>
      <c r="GVB528" s="70"/>
      <c r="GVC528" s="60"/>
      <c r="GVD528" s="61"/>
      <c r="GVE528" s="70"/>
      <c r="GVF528" s="70"/>
      <c r="GVG528" s="60"/>
      <c r="GVH528" s="61"/>
      <c r="GVI528" s="70"/>
      <c r="GVJ528" s="70"/>
      <c r="GVK528" s="60"/>
      <c r="GVL528" s="61"/>
      <c r="GVM528" s="70"/>
      <c r="GVN528" s="70"/>
      <c r="GVO528" s="60"/>
      <c r="GVP528" s="61"/>
      <c r="GVQ528" s="70"/>
      <c r="GVR528" s="70"/>
      <c r="GVS528" s="60"/>
      <c r="GVT528" s="61"/>
      <c r="GVU528" s="70"/>
      <c r="GVV528" s="70"/>
      <c r="GVW528" s="60"/>
      <c r="GVX528" s="61"/>
      <c r="GVY528" s="70"/>
      <c r="GVZ528" s="70"/>
      <c r="GWA528" s="60"/>
      <c r="GWB528" s="61"/>
      <c r="GWC528" s="70"/>
      <c r="GWD528" s="70"/>
      <c r="GWE528" s="60"/>
      <c r="GWF528" s="61"/>
      <c r="GWG528" s="70"/>
      <c r="GWH528" s="70"/>
      <c r="GWI528" s="60"/>
      <c r="GWJ528" s="61"/>
      <c r="GWK528" s="70"/>
      <c r="GWL528" s="70"/>
      <c r="GWM528" s="60"/>
      <c r="GWN528" s="61"/>
      <c r="GWO528" s="70"/>
      <c r="GWP528" s="70"/>
      <c r="GWQ528" s="60"/>
      <c r="GWR528" s="61"/>
      <c r="GWS528" s="70"/>
      <c r="GWT528" s="70"/>
      <c r="GWU528" s="60"/>
      <c r="GWV528" s="61"/>
      <c r="GWW528" s="70"/>
      <c r="GWX528" s="70"/>
      <c r="GWY528" s="60"/>
      <c r="GWZ528" s="61"/>
      <c r="GXA528" s="70"/>
      <c r="GXB528" s="70"/>
      <c r="GXC528" s="60"/>
      <c r="GXD528" s="61"/>
      <c r="GXE528" s="70"/>
      <c r="GXF528" s="70"/>
      <c r="GXG528" s="60"/>
      <c r="GXH528" s="61"/>
      <c r="GXI528" s="70"/>
      <c r="GXJ528" s="70"/>
      <c r="GXK528" s="60"/>
      <c r="GXL528" s="61"/>
      <c r="GXM528" s="70"/>
      <c r="GXN528" s="70"/>
      <c r="GXO528" s="60"/>
      <c r="GXP528" s="61"/>
      <c r="GXQ528" s="70"/>
      <c r="GXR528" s="70"/>
      <c r="GXS528" s="60"/>
      <c r="GXT528" s="61"/>
      <c r="GXU528" s="70"/>
      <c r="GXV528" s="70"/>
      <c r="GXW528" s="60"/>
      <c r="GXX528" s="61"/>
      <c r="GXY528" s="70"/>
      <c r="GXZ528" s="70"/>
      <c r="GYA528" s="60"/>
      <c r="GYB528" s="61"/>
      <c r="GYC528" s="70"/>
      <c r="GYD528" s="70"/>
      <c r="GYE528" s="60"/>
      <c r="GYF528" s="61"/>
      <c r="GYG528" s="70"/>
      <c r="GYH528" s="70"/>
      <c r="GYI528" s="60"/>
      <c r="GYJ528" s="61"/>
      <c r="GYK528" s="70"/>
      <c r="GYL528" s="70"/>
      <c r="GYM528" s="60"/>
      <c r="GYN528" s="61"/>
      <c r="GYO528" s="70"/>
      <c r="GYP528" s="70"/>
      <c r="GYQ528" s="60"/>
      <c r="GYR528" s="61"/>
      <c r="GYS528" s="70"/>
      <c r="GYT528" s="70"/>
      <c r="GYU528" s="60"/>
      <c r="GYV528" s="61"/>
      <c r="GYW528" s="70"/>
      <c r="GYX528" s="70"/>
      <c r="GYY528" s="60"/>
      <c r="GYZ528" s="61"/>
      <c r="GZA528" s="70"/>
      <c r="GZB528" s="70"/>
      <c r="GZC528" s="60"/>
      <c r="GZD528" s="61"/>
      <c r="GZE528" s="70"/>
      <c r="GZF528" s="70"/>
      <c r="GZG528" s="60"/>
      <c r="GZH528" s="61"/>
      <c r="GZI528" s="70"/>
      <c r="GZJ528" s="70"/>
      <c r="GZK528" s="60"/>
      <c r="GZL528" s="61"/>
      <c r="GZM528" s="70"/>
      <c r="GZN528" s="70"/>
      <c r="GZO528" s="60"/>
      <c r="GZP528" s="61"/>
      <c r="GZQ528" s="70"/>
      <c r="GZR528" s="70"/>
      <c r="GZS528" s="60"/>
      <c r="GZT528" s="61"/>
      <c r="GZU528" s="70"/>
      <c r="GZV528" s="70"/>
      <c r="GZW528" s="60"/>
      <c r="GZX528" s="61"/>
      <c r="GZY528" s="70"/>
      <c r="GZZ528" s="70"/>
      <c r="HAA528" s="60"/>
      <c r="HAB528" s="61"/>
      <c r="HAC528" s="70"/>
      <c r="HAD528" s="70"/>
      <c r="HAE528" s="60"/>
      <c r="HAF528" s="61"/>
      <c r="HAG528" s="70"/>
      <c r="HAH528" s="70"/>
      <c r="HAI528" s="60"/>
      <c r="HAJ528" s="61"/>
      <c r="HAK528" s="70"/>
      <c r="HAL528" s="70"/>
      <c r="HAM528" s="60"/>
      <c r="HAN528" s="61"/>
      <c r="HAO528" s="70"/>
      <c r="HAP528" s="70"/>
      <c r="HAQ528" s="60"/>
      <c r="HAR528" s="61"/>
      <c r="HAS528" s="70"/>
      <c r="HAT528" s="70"/>
      <c r="HAU528" s="60"/>
      <c r="HAV528" s="61"/>
      <c r="HAW528" s="70"/>
      <c r="HAX528" s="70"/>
      <c r="HAY528" s="60"/>
      <c r="HAZ528" s="61"/>
      <c r="HBA528" s="70"/>
      <c r="HBB528" s="70"/>
      <c r="HBC528" s="60"/>
      <c r="HBD528" s="61"/>
      <c r="HBE528" s="70"/>
      <c r="HBF528" s="70"/>
      <c r="HBG528" s="60"/>
      <c r="HBH528" s="61"/>
      <c r="HBI528" s="70"/>
      <c r="HBJ528" s="70"/>
      <c r="HBK528" s="60"/>
      <c r="HBL528" s="61"/>
      <c r="HBM528" s="70"/>
      <c r="HBN528" s="70"/>
      <c r="HBO528" s="60"/>
      <c r="HBP528" s="61"/>
      <c r="HBQ528" s="70"/>
      <c r="HBR528" s="70"/>
      <c r="HBS528" s="60"/>
      <c r="HBT528" s="61"/>
      <c r="HBU528" s="70"/>
      <c r="HBV528" s="70"/>
      <c r="HBW528" s="60"/>
      <c r="HBX528" s="61"/>
      <c r="HBY528" s="70"/>
      <c r="HBZ528" s="70"/>
      <c r="HCA528" s="60"/>
      <c r="HCB528" s="61"/>
      <c r="HCC528" s="70"/>
      <c r="HCD528" s="70"/>
      <c r="HCE528" s="60"/>
      <c r="HCF528" s="61"/>
      <c r="HCG528" s="70"/>
      <c r="HCH528" s="70"/>
      <c r="HCI528" s="60"/>
      <c r="HCJ528" s="61"/>
      <c r="HCK528" s="70"/>
      <c r="HCL528" s="70"/>
      <c r="HCM528" s="60"/>
      <c r="HCN528" s="61"/>
      <c r="HCO528" s="70"/>
      <c r="HCP528" s="70"/>
      <c r="HCQ528" s="60"/>
      <c r="HCR528" s="61"/>
      <c r="HCS528" s="70"/>
      <c r="HCT528" s="70"/>
      <c r="HCU528" s="60"/>
      <c r="HCV528" s="61"/>
      <c r="HCW528" s="70"/>
      <c r="HCX528" s="70"/>
      <c r="HCY528" s="60"/>
      <c r="HCZ528" s="61"/>
      <c r="HDA528" s="70"/>
      <c r="HDB528" s="70"/>
      <c r="HDC528" s="60"/>
      <c r="HDD528" s="61"/>
      <c r="HDE528" s="70"/>
      <c r="HDF528" s="70"/>
      <c r="HDG528" s="60"/>
      <c r="HDH528" s="61"/>
      <c r="HDI528" s="70"/>
      <c r="HDJ528" s="70"/>
      <c r="HDK528" s="60"/>
      <c r="HDL528" s="61"/>
      <c r="HDM528" s="70"/>
      <c r="HDN528" s="70"/>
      <c r="HDO528" s="60"/>
      <c r="HDP528" s="61"/>
      <c r="HDQ528" s="70"/>
      <c r="HDR528" s="70"/>
      <c r="HDS528" s="60"/>
      <c r="HDT528" s="61"/>
      <c r="HDU528" s="70"/>
      <c r="HDV528" s="70"/>
      <c r="HDW528" s="60"/>
      <c r="HDX528" s="61"/>
      <c r="HDY528" s="70"/>
      <c r="HDZ528" s="70"/>
      <c r="HEA528" s="60"/>
      <c r="HEB528" s="61"/>
      <c r="HEC528" s="70"/>
      <c r="HED528" s="70"/>
      <c r="HEE528" s="60"/>
      <c r="HEF528" s="61"/>
      <c r="HEG528" s="70"/>
      <c r="HEH528" s="70"/>
      <c r="HEI528" s="60"/>
      <c r="HEJ528" s="61"/>
      <c r="HEK528" s="70"/>
      <c r="HEL528" s="70"/>
      <c r="HEM528" s="60"/>
      <c r="HEN528" s="61"/>
      <c r="HEO528" s="70"/>
      <c r="HEP528" s="70"/>
      <c r="HEQ528" s="60"/>
      <c r="HER528" s="61"/>
      <c r="HES528" s="70"/>
      <c r="HET528" s="70"/>
      <c r="HEU528" s="60"/>
      <c r="HEV528" s="61"/>
      <c r="HEW528" s="70"/>
      <c r="HEX528" s="70"/>
      <c r="HEY528" s="60"/>
      <c r="HEZ528" s="61"/>
      <c r="HFA528" s="70"/>
      <c r="HFB528" s="70"/>
      <c r="HFC528" s="60"/>
      <c r="HFD528" s="61"/>
      <c r="HFE528" s="70"/>
      <c r="HFF528" s="70"/>
      <c r="HFG528" s="60"/>
      <c r="HFH528" s="61"/>
      <c r="HFI528" s="70"/>
      <c r="HFJ528" s="70"/>
      <c r="HFK528" s="60"/>
      <c r="HFL528" s="61"/>
      <c r="HFM528" s="70"/>
      <c r="HFN528" s="70"/>
      <c r="HFO528" s="60"/>
      <c r="HFP528" s="61"/>
      <c r="HFQ528" s="70"/>
      <c r="HFR528" s="70"/>
      <c r="HFS528" s="60"/>
      <c r="HFT528" s="61"/>
      <c r="HFU528" s="70"/>
      <c r="HFV528" s="70"/>
      <c r="HFW528" s="60"/>
      <c r="HFX528" s="61"/>
      <c r="HFY528" s="70"/>
      <c r="HFZ528" s="70"/>
      <c r="HGA528" s="60"/>
      <c r="HGB528" s="61"/>
      <c r="HGC528" s="70"/>
      <c r="HGD528" s="70"/>
      <c r="HGE528" s="60"/>
      <c r="HGF528" s="61"/>
      <c r="HGG528" s="70"/>
      <c r="HGH528" s="70"/>
      <c r="HGI528" s="60"/>
      <c r="HGJ528" s="61"/>
      <c r="HGK528" s="70"/>
      <c r="HGL528" s="70"/>
      <c r="HGM528" s="60"/>
      <c r="HGN528" s="61"/>
      <c r="HGO528" s="70"/>
      <c r="HGP528" s="70"/>
      <c r="HGQ528" s="60"/>
      <c r="HGR528" s="61"/>
      <c r="HGS528" s="70"/>
      <c r="HGT528" s="70"/>
      <c r="HGU528" s="60"/>
      <c r="HGV528" s="61"/>
      <c r="HGW528" s="70"/>
      <c r="HGX528" s="70"/>
      <c r="HGY528" s="60"/>
      <c r="HGZ528" s="61"/>
      <c r="HHA528" s="70"/>
      <c r="HHB528" s="70"/>
      <c r="HHC528" s="60"/>
      <c r="HHD528" s="61"/>
      <c r="HHE528" s="70"/>
      <c r="HHF528" s="70"/>
      <c r="HHG528" s="60"/>
      <c r="HHH528" s="61"/>
      <c r="HHI528" s="70"/>
      <c r="HHJ528" s="70"/>
      <c r="HHK528" s="60"/>
      <c r="HHL528" s="61"/>
      <c r="HHM528" s="70"/>
      <c r="HHN528" s="70"/>
      <c r="HHO528" s="60"/>
      <c r="HHP528" s="61"/>
      <c r="HHQ528" s="70"/>
      <c r="HHR528" s="70"/>
      <c r="HHS528" s="60"/>
      <c r="HHT528" s="61"/>
      <c r="HHU528" s="70"/>
      <c r="HHV528" s="70"/>
      <c r="HHW528" s="60"/>
      <c r="HHX528" s="61"/>
      <c r="HHY528" s="70"/>
      <c r="HHZ528" s="70"/>
      <c r="HIA528" s="60"/>
      <c r="HIB528" s="61"/>
      <c r="HIC528" s="70"/>
      <c r="HID528" s="70"/>
      <c r="HIE528" s="60"/>
      <c r="HIF528" s="61"/>
      <c r="HIG528" s="70"/>
      <c r="HIH528" s="70"/>
      <c r="HII528" s="60"/>
      <c r="HIJ528" s="61"/>
      <c r="HIK528" s="70"/>
      <c r="HIL528" s="70"/>
      <c r="HIM528" s="60"/>
      <c r="HIN528" s="61"/>
      <c r="HIO528" s="70"/>
      <c r="HIP528" s="70"/>
      <c r="HIQ528" s="60"/>
      <c r="HIR528" s="61"/>
      <c r="HIS528" s="70"/>
      <c r="HIT528" s="70"/>
      <c r="HIU528" s="60"/>
      <c r="HIV528" s="61"/>
      <c r="HIW528" s="70"/>
      <c r="HIX528" s="70"/>
      <c r="HIY528" s="60"/>
      <c r="HIZ528" s="61"/>
      <c r="HJA528" s="70"/>
      <c r="HJB528" s="70"/>
      <c r="HJC528" s="60"/>
      <c r="HJD528" s="61"/>
      <c r="HJE528" s="70"/>
      <c r="HJF528" s="70"/>
      <c r="HJG528" s="60"/>
      <c r="HJH528" s="61"/>
      <c r="HJI528" s="70"/>
      <c r="HJJ528" s="70"/>
      <c r="HJK528" s="60"/>
      <c r="HJL528" s="61"/>
      <c r="HJM528" s="70"/>
      <c r="HJN528" s="70"/>
      <c r="HJO528" s="60"/>
      <c r="HJP528" s="61"/>
      <c r="HJQ528" s="70"/>
      <c r="HJR528" s="70"/>
      <c r="HJS528" s="60"/>
      <c r="HJT528" s="61"/>
      <c r="HJU528" s="70"/>
      <c r="HJV528" s="70"/>
      <c r="HJW528" s="60"/>
      <c r="HJX528" s="61"/>
      <c r="HJY528" s="70"/>
      <c r="HJZ528" s="70"/>
      <c r="HKA528" s="60"/>
      <c r="HKB528" s="61"/>
      <c r="HKC528" s="70"/>
      <c r="HKD528" s="70"/>
      <c r="HKE528" s="60"/>
      <c r="HKF528" s="61"/>
      <c r="HKG528" s="70"/>
      <c r="HKH528" s="70"/>
      <c r="HKI528" s="60"/>
      <c r="HKJ528" s="61"/>
      <c r="HKK528" s="70"/>
      <c r="HKL528" s="70"/>
      <c r="HKM528" s="60"/>
      <c r="HKN528" s="61"/>
      <c r="HKO528" s="70"/>
      <c r="HKP528" s="70"/>
      <c r="HKQ528" s="60"/>
      <c r="HKR528" s="61"/>
      <c r="HKS528" s="70"/>
      <c r="HKT528" s="70"/>
      <c r="HKU528" s="60"/>
      <c r="HKV528" s="61"/>
      <c r="HKW528" s="70"/>
      <c r="HKX528" s="70"/>
      <c r="HKY528" s="60"/>
      <c r="HKZ528" s="61"/>
      <c r="HLA528" s="70"/>
      <c r="HLB528" s="70"/>
      <c r="HLC528" s="60"/>
      <c r="HLD528" s="61"/>
      <c r="HLE528" s="70"/>
      <c r="HLF528" s="70"/>
      <c r="HLG528" s="60"/>
      <c r="HLH528" s="61"/>
      <c r="HLI528" s="70"/>
      <c r="HLJ528" s="70"/>
      <c r="HLK528" s="60"/>
      <c r="HLL528" s="61"/>
      <c r="HLM528" s="70"/>
      <c r="HLN528" s="70"/>
      <c r="HLO528" s="60"/>
      <c r="HLP528" s="61"/>
      <c r="HLQ528" s="70"/>
      <c r="HLR528" s="70"/>
      <c r="HLS528" s="60"/>
      <c r="HLT528" s="61"/>
      <c r="HLU528" s="70"/>
      <c r="HLV528" s="70"/>
      <c r="HLW528" s="60"/>
      <c r="HLX528" s="61"/>
      <c r="HLY528" s="70"/>
      <c r="HLZ528" s="70"/>
      <c r="HMA528" s="60"/>
      <c r="HMB528" s="61"/>
      <c r="HMC528" s="70"/>
      <c r="HMD528" s="70"/>
      <c r="HME528" s="60"/>
      <c r="HMF528" s="61"/>
      <c r="HMG528" s="70"/>
      <c r="HMH528" s="70"/>
      <c r="HMI528" s="60"/>
      <c r="HMJ528" s="61"/>
      <c r="HMK528" s="70"/>
      <c r="HML528" s="70"/>
      <c r="HMM528" s="60"/>
      <c r="HMN528" s="61"/>
      <c r="HMO528" s="70"/>
      <c r="HMP528" s="70"/>
      <c r="HMQ528" s="60"/>
      <c r="HMR528" s="61"/>
      <c r="HMS528" s="70"/>
      <c r="HMT528" s="70"/>
      <c r="HMU528" s="60"/>
      <c r="HMV528" s="61"/>
      <c r="HMW528" s="70"/>
      <c r="HMX528" s="70"/>
      <c r="HMY528" s="60"/>
      <c r="HMZ528" s="61"/>
      <c r="HNA528" s="70"/>
      <c r="HNB528" s="70"/>
      <c r="HNC528" s="60"/>
      <c r="HND528" s="61"/>
      <c r="HNE528" s="70"/>
      <c r="HNF528" s="70"/>
      <c r="HNG528" s="60"/>
      <c r="HNH528" s="61"/>
      <c r="HNI528" s="70"/>
      <c r="HNJ528" s="70"/>
      <c r="HNK528" s="60"/>
      <c r="HNL528" s="61"/>
      <c r="HNM528" s="70"/>
      <c r="HNN528" s="70"/>
      <c r="HNO528" s="60"/>
      <c r="HNP528" s="61"/>
      <c r="HNQ528" s="70"/>
      <c r="HNR528" s="70"/>
      <c r="HNS528" s="60"/>
      <c r="HNT528" s="61"/>
      <c r="HNU528" s="70"/>
      <c r="HNV528" s="70"/>
      <c r="HNW528" s="60"/>
      <c r="HNX528" s="61"/>
      <c r="HNY528" s="70"/>
      <c r="HNZ528" s="70"/>
      <c r="HOA528" s="60"/>
      <c r="HOB528" s="61"/>
      <c r="HOC528" s="70"/>
      <c r="HOD528" s="70"/>
      <c r="HOE528" s="60"/>
      <c r="HOF528" s="61"/>
      <c r="HOG528" s="70"/>
      <c r="HOH528" s="70"/>
      <c r="HOI528" s="60"/>
      <c r="HOJ528" s="61"/>
      <c r="HOK528" s="70"/>
      <c r="HOL528" s="70"/>
      <c r="HOM528" s="60"/>
      <c r="HON528" s="61"/>
      <c r="HOO528" s="70"/>
      <c r="HOP528" s="70"/>
      <c r="HOQ528" s="60"/>
      <c r="HOR528" s="61"/>
      <c r="HOS528" s="70"/>
      <c r="HOT528" s="70"/>
      <c r="HOU528" s="60"/>
      <c r="HOV528" s="61"/>
      <c r="HOW528" s="70"/>
      <c r="HOX528" s="70"/>
      <c r="HOY528" s="60"/>
      <c r="HOZ528" s="61"/>
      <c r="HPA528" s="70"/>
      <c r="HPB528" s="70"/>
      <c r="HPC528" s="60"/>
      <c r="HPD528" s="61"/>
      <c r="HPE528" s="70"/>
      <c r="HPF528" s="70"/>
      <c r="HPG528" s="60"/>
      <c r="HPH528" s="61"/>
      <c r="HPI528" s="70"/>
      <c r="HPJ528" s="70"/>
      <c r="HPK528" s="60"/>
      <c r="HPL528" s="61"/>
      <c r="HPM528" s="70"/>
      <c r="HPN528" s="70"/>
      <c r="HPO528" s="60"/>
      <c r="HPP528" s="61"/>
      <c r="HPQ528" s="70"/>
      <c r="HPR528" s="70"/>
      <c r="HPS528" s="60"/>
      <c r="HPT528" s="61"/>
      <c r="HPU528" s="70"/>
      <c r="HPV528" s="70"/>
      <c r="HPW528" s="60"/>
      <c r="HPX528" s="61"/>
      <c r="HPY528" s="70"/>
      <c r="HPZ528" s="70"/>
      <c r="HQA528" s="60"/>
      <c r="HQB528" s="61"/>
      <c r="HQC528" s="70"/>
      <c r="HQD528" s="70"/>
      <c r="HQE528" s="60"/>
      <c r="HQF528" s="61"/>
      <c r="HQG528" s="70"/>
      <c r="HQH528" s="70"/>
      <c r="HQI528" s="60"/>
      <c r="HQJ528" s="61"/>
      <c r="HQK528" s="70"/>
      <c r="HQL528" s="70"/>
      <c r="HQM528" s="60"/>
      <c r="HQN528" s="61"/>
      <c r="HQO528" s="70"/>
      <c r="HQP528" s="70"/>
      <c r="HQQ528" s="60"/>
      <c r="HQR528" s="61"/>
      <c r="HQS528" s="70"/>
      <c r="HQT528" s="70"/>
      <c r="HQU528" s="60"/>
      <c r="HQV528" s="61"/>
      <c r="HQW528" s="70"/>
      <c r="HQX528" s="70"/>
      <c r="HQY528" s="60"/>
      <c r="HQZ528" s="61"/>
      <c r="HRA528" s="70"/>
      <c r="HRB528" s="70"/>
      <c r="HRC528" s="60"/>
      <c r="HRD528" s="61"/>
      <c r="HRE528" s="70"/>
      <c r="HRF528" s="70"/>
      <c r="HRG528" s="60"/>
      <c r="HRH528" s="61"/>
      <c r="HRI528" s="70"/>
      <c r="HRJ528" s="70"/>
      <c r="HRK528" s="60"/>
      <c r="HRL528" s="61"/>
      <c r="HRM528" s="70"/>
      <c r="HRN528" s="70"/>
      <c r="HRO528" s="60"/>
      <c r="HRP528" s="61"/>
      <c r="HRQ528" s="70"/>
      <c r="HRR528" s="70"/>
      <c r="HRS528" s="60"/>
      <c r="HRT528" s="61"/>
      <c r="HRU528" s="70"/>
      <c r="HRV528" s="70"/>
      <c r="HRW528" s="60"/>
      <c r="HRX528" s="61"/>
      <c r="HRY528" s="70"/>
      <c r="HRZ528" s="70"/>
      <c r="HSA528" s="60"/>
      <c r="HSB528" s="61"/>
      <c r="HSC528" s="70"/>
      <c r="HSD528" s="70"/>
      <c r="HSE528" s="60"/>
      <c r="HSF528" s="61"/>
      <c r="HSG528" s="70"/>
      <c r="HSH528" s="70"/>
      <c r="HSI528" s="60"/>
      <c r="HSJ528" s="61"/>
      <c r="HSK528" s="70"/>
      <c r="HSL528" s="70"/>
      <c r="HSM528" s="60"/>
      <c r="HSN528" s="61"/>
      <c r="HSO528" s="70"/>
      <c r="HSP528" s="70"/>
      <c r="HSQ528" s="60"/>
      <c r="HSR528" s="61"/>
      <c r="HSS528" s="70"/>
      <c r="HST528" s="70"/>
      <c r="HSU528" s="60"/>
      <c r="HSV528" s="61"/>
      <c r="HSW528" s="70"/>
      <c r="HSX528" s="70"/>
      <c r="HSY528" s="60"/>
      <c r="HSZ528" s="61"/>
      <c r="HTA528" s="70"/>
      <c r="HTB528" s="70"/>
      <c r="HTC528" s="60"/>
      <c r="HTD528" s="61"/>
      <c r="HTE528" s="70"/>
      <c r="HTF528" s="70"/>
      <c r="HTG528" s="60"/>
      <c r="HTH528" s="61"/>
      <c r="HTI528" s="70"/>
      <c r="HTJ528" s="70"/>
      <c r="HTK528" s="60"/>
      <c r="HTL528" s="61"/>
      <c r="HTM528" s="70"/>
      <c r="HTN528" s="70"/>
      <c r="HTO528" s="60"/>
      <c r="HTP528" s="61"/>
      <c r="HTQ528" s="70"/>
      <c r="HTR528" s="70"/>
      <c r="HTS528" s="60"/>
      <c r="HTT528" s="61"/>
      <c r="HTU528" s="70"/>
      <c r="HTV528" s="70"/>
      <c r="HTW528" s="60"/>
      <c r="HTX528" s="61"/>
      <c r="HTY528" s="70"/>
      <c r="HTZ528" s="70"/>
      <c r="HUA528" s="60"/>
      <c r="HUB528" s="61"/>
      <c r="HUC528" s="70"/>
      <c r="HUD528" s="70"/>
      <c r="HUE528" s="60"/>
      <c r="HUF528" s="61"/>
      <c r="HUG528" s="70"/>
      <c r="HUH528" s="70"/>
      <c r="HUI528" s="60"/>
      <c r="HUJ528" s="61"/>
      <c r="HUK528" s="70"/>
      <c r="HUL528" s="70"/>
      <c r="HUM528" s="60"/>
      <c r="HUN528" s="61"/>
      <c r="HUO528" s="70"/>
      <c r="HUP528" s="70"/>
      <c r="HUQ528" s="60"/>
      <c r="HUR528" s="61"/>
      <c r="HUS528" s="70"/>
      <c r="HUT528" s="70"/>
      <c r="HUU528" s="60"/>
      <c r="HUV528" s="61"/>
      <c r="HUW528" s="70"/>
      <c r="HUX528" s="70"/>
      <c r="HUY528" s="60"/>
      <c r="HUZ528" s="61"/>
      <c r="HVA528" s="70"/>
      <c r="HVB528" s="70"/>
      <c r="HVC528" s="60"/>
      <c r="HVD528" s="61"/>
      <c r="HVE528" s="70"/>
      <c r="HVF528" s="70"/>
      <c r="HVG528" s="60"/>
      <c r="HVH528" s="61"/>
      <c r="HVI528" s="70"/>
      <c r="HVJ528" s="70"/>
      <c r="HVK528" s="60"/>
      <c r="HVL528" s="61"/>
      <c r="HVM528" s="70"/>
      <c r="HVN528" s="70"/>
      <c r="HVO528" s="60"/>
      <c r="HVP528" s="61"/>
      <c r="HVQ528" s="70"/>
      <c r="HVR528" s="70"/>
      <c r="HVS528" s="60"/>
      <c r="HVT528" s="61"/>
      <c r="HVU528" s="70"/>
      <c r="HVV528" s="70"/>
      <c r="HVW528" s="60"/>
      <c r="HVX528" s="61"/>
      <c r="HVY528" s="70"/>
      <c r="HVZ528" s="70"/>
      <c r="HWA528" s="60"/>
      <c r="HWB528" s="61"/>
      <c r="HWC528" s="70"/>
      <c r="HWD528" s="70"/>
      <c r="HWE528" s="60"/>
      <c r="HWF528" s="61"/>
      <c r="HWG528" s="70"/>
      <c r="HWH528" s="70"/>
      <c r="HWI528" s="60"/>
      <c r="HWJ528" s="61"/>
      <c r="HWK528" s="70"/>
      <c r="HWL528" s="70"/>
      <c r="HWM528" s="60"/>
      <c r="HWN528" s="61"/>
      <c r="HWO528" s="70"/>
      <c r="HWP528" s="70"/>
      <c r="HWQ528" s="60"/>
      <c r="HWR528" s="61"/>
      <c r="HWS528" s="70"/>
      <c r="HWT528" s="70"/>
      <c r="HWU528" s="60"/>
      <c r="HWV528" s="61"/>
      <c r="HWW528" s="70"/>
      <c r="HWX528" s="70"/>
      <c r="HWY528" s="60"/>
      <c r="HWZ528" s="61"/>
      <c r="HXA528" s="70"/>
      <c r="HXB528" s="70"/>
      <c r="HXC528" s="60"/>
      <c r="HXD528" s="61"/>
      <c r="HXE528" s="70"/>
      <c r="HXF528" s="70"/>
      <c r="HXG528" s="60"/>
      <c r="HXH528" s="61"/>
      <c r="HXI528" s="70"/>
      <c r="HXJ528" s="70"/>
      <c r="HXK528" s="60"/>
      <c r="HXL528" s="61"/>
      <c r="HXM528" s="70"/>
      <c r="HXN528" s="70"/>
      <c r="HXO528" s="60"/>
      <c r="HXP528" s="61"/>
      <c r="HXQ528" s="70"/>
      <c r="HXR528" s="70"/>
      <c r="HXS528" s="60"/>
      <c r="HXT528" s="61"/>
      <c r="HXU528" s="70"/>
      <c r="HXV528" s="70"/>
      <c r="HXW528" s="60"/>
      <c r="HXX528" s="61"/>
      <c r="HXY528" s="70"/>
      <c r="HXZ528" s="70"/>
      <c r="HYA528" s="60"/>
      <c r="HYB528" s="61"/>
      <c r="HYC528" s="70"/>
      <c r="HYD528" s="70"/>
      <c r="HYE528" s="60"/>
      <c r="HYF528" s="61"/>
      <c r="HYG528" s="70"/>
      <c r="HYH528" s="70"/>
      <c r="HYI528" s="60"/>
      <c r="HYJ528" s="61"/>
      <c r="HYK528" s="70"/>
      <c r="HYL528" s="70"/>
      <c r="HYM528" s="60"/>
      <c r="HYN528" s="61"/>
      <c r="HYO528" s="70"/>
      <c r="HYP528" s="70"/>
      <c r="HYQ528" s="60"/>
      <c r="HYR528" s="61"/>
      <c r="HYS528" s="70"/>
      <c r="HYT528" s="70"/>
      <c r="HYU528" s="60"/>
      <c r="HYV528" s="61"/>
      <c r="HYW528" s="70"/>
      <c r="HYX528" s="70"/>
      <c r="HYY528" s="60"/>
      <c r="HYZ528" s="61"/>
      <c r="HZA528" s="70"/>
      <c r="HZB528" s="70"/>
      <c r="HZC528" s="60"/>
      <c r="HZD528" s="61"/>
      <c r="HZE528" s="70"/>
      <c r="HZF528" s="70"/>
      <c r="HZG528" s="60"/>
      <c r="HZH528" s="61"/>
      <c r="HZI528" s="70"/>
      <c r="HZJ528" s="70"/>
      <c r="HZK528" s="60"/>
      <c r="HZL528" s="61"/>
      <c r="HZM528" s="70"/>
      <c r="HZN528" s="70"/>
      <c r="HZO528" s="60"/>
      <c r="HZP528" s="61"/>
      <c r="HZQ528" s="70"/>
      <c r="HZR528" s="70"/>
      <c r="HZS528" s="60"/>
      <c r="HZT528" s="61"/>
      <c r="HZU528" s="70"/>
      <c r="HZV528" s="70"/>
      <c r="HZW528" s="60"/>
      <c r="HZX528" s="61"/>
      <c r="HZY528" s="70"/>
      <c r="HZZ528" s="70"/>
      <c r="IAA528" s="60"/>
      <c r="IAB528" s="61"/>
      <c r="IAC528" s="70"/>
      <c r="IAD528" s="70"/>
      <c r="IAE528" s="60"/>
      <c r="IAF528" s="61"/>
      <c r="IAG528" s="70"/>
      <c r="IAH528" s="70"/>
      <c r="IAI528" s="60"/>
      <c r="IAJ528" s="61"/>
      <c r="IAK528" s="70"/>
      <c r="IAL528" s="70"/>
      <c r="IAM528" s="60"/>
      <c r="IAN528" s="61"/>
      <c r="IAO528" s="70"/>
      <c r="IAP528" s="70"/>
      <c r="IAQ528" s="60"/>
      <c r="IAR528" s="61"/>
      <c r="IAS528" s="70"/>
      <c r="IAT528" s="70"/>
      <c r="IAU528" s="60"/>
      <c r="IAV528" s="61"/>
      <c r="IAW528" s="70"/>
      <c r="IAX528" s="70"/>
      <c r="IAY528" s="60"/>
      <c r="IAZ528" s="61"/>
      <c r="IBA528" s="70"/>
      <c r="IBB528" s="70"/>
      <c r="IBC528" s="60"/>
      <c r="IBD528" s="61"/>
      <c r="IBE528" s="70"/>
      <c r="IBF528" s="70"/>
      <c r="IBG528" s="60"/>
      <c r="IBH528" s="61"/>
      <c r="IBI528" s="70"/>
      <c r="IBJ528" s="70"/>
      <c r="IBK528" s="60"/>
      <c r="IBL528" s="61"/>
      <c r="IBM528" s="70"/>
      <c r="IBN528" s="70"/>
      <c r="IBO528" s="60"/>
      <c r="IBP528" s="61"/>
      <c r="IBQ528" s="70"/>
      <c r="IBR528" s="70"/>
      <c r="IBS528" s="60"/>
      <c r="IBT528" s="61"/>
      <c r="IBU528" s="70"/>
      <c r="IBV528" s="70"/>
      <c r="IBW528" s="60"/>
      <c r="IBX528" s="61"/>
      <c r="IBY528" s="70"/>
      <c r="IBZ528" s="70"/>
      <c r="ICA528" s="60"/>
      <c r="ICB528" s="61"/>
      <c r="ICC528" s="70"/>
      <c r="ICD528" s="70"/>
      <c r="ICE528" s="60"/>
      <c r="ICF528" s="61"/>
      <c r="ICG528" s="70"/>
      <c r="ICH528" s="70"/>
      <c r="ICI528" s="60"/>
      <c r="ICJ528" s="61"/>
      <c r="ICK528" s="70"/>
      <c r="ICL528" s="70"/>
      <c r="ICM528" s="60"/>
      <c r="ICN528" s="61"/>
      <c r="ICO528" s="70"/>
      <c r="ICP528" s="70"/>
      <c r="ICQ528" s="60"/>
      <c r="ICR528" s="61"/>
      <c r="ICS528" s="70"/>
      <c r="ICT528" s="70"/>
      <c r="ICU528" s="60"/>
      <c r="ICV528" s="61"/>
      <c r="ICW528" s="70"/>
      <c r="ICX528" s="70"/>
      <c r="ICY528" s="60"/>
      <c r="ICZ528" s="61"/>
      <c r="IDA528" s="70"/>
      <c r="IDB528" s="70"/>
      <c r="IDC528" s="60"/>
      <c r="IDD528" s="61"/>
      <c r="IDE528" s="70"/>
      <c r="IDF528" s="70"/>
      <c r="IDG528" s="60"/>
      <c r="IDH528" s="61"/>
      <c r="IDI528" s="70"/>
      <c r="IDJ528" s="70"/>
      <c r="IDK528" s="60"/>
      <c r="IDL528" s="61"/>
      <c r="IDM528" s="70"/>
      <c r="IDN528" s="70"/>
      <c r="IDO528" s="60"/>
      <c r="IDP528" s="61"/>
      <c r="IDQ528" s="70"/>
      <c r="IDR528" s="70"/>
      <c r="IDS528" s="60"/>
      <c r="IDT528" s="61"/>
      <c r="IDU528" s="70"/>
      <c r="IDV528" s="70"/>
      <c r="IDW528" s="60"/>
      <c r="IDX528" s="61"/>
      <c r="IDY528" s="70"/>
      <c r="IDZ528" s="70"/>
      <c r="IEA528" s="60"/>
      <c r="IEB528" s="61"/>
      <c r="IEC528" s="70"/>
      <c r="IED528" s="70"/>
      <c r="IEE528" s="60"/>
      <c r="IEF528" s="61"/>
      <c r="IEG528" s="70"/>
      <c r="IEH528" s="70"/>
      <c r="IEI528" s="60"/>
      <c r="IEJ528" s="61"/>
      <c r="IEK528" s="70"/>
      <c r="IEL528" s="70"/>
      <c r="IEM528" s="60"/>
      <c r="IEN528" s="61"/>
      <c r="IEO528" s="70"/>
      <c r="IEP528" s="70"/>
      <c r="IEQ528" s="60"/>
      <c r="IER528" s="61"/>
      <c r="IES528" s="70"/>
      <c r="IET528" s="70"/>
      <c r="IEU528" s="60"/>
      <c r="IEV528" s="61"/>
      <c r="IEW528" s="70"/>
      <c r="IEX528" s="70"/>
      <c r="IEY528" s="60"/>
      <c r="IEZ528" s="61"/>
      <c r="IFA528" s="70"/>
      <c r="IFB528" s="70"/>
      <c r="IFC528" s="60"/>
      <c r="IFD528" s="61"/>
      <c r="IFE528" s="70"/>
      <c r="IFF528" s="70"/>
      <c r="IFG528" s="60"/>
      <c r="IFH528" s="61"/>
      <c r="IFI528" s="70"/>
      <c r="IFJ528" s="70"/>
      <c r="IFK528" s="60"/>
      <c r="IFL528" s="61"/>
      <c r="IFM528" s="70"/>
      <c r="IFN528" s="70"/>
      <c r="IFO528" s="60"/>
      <c r="IFP528" s="61"/>
      <c r="IFQ528" s="70"/>
      <c r="IFR528" s="70"/>
      <c r="IFS528" s="60"/>
      <c r="IFT528" s="61"/>
      <c r="IFU528" s="70"/>
      <c r="IFV528" s="70"/>
      <c r="IFW528" s="60"/>
      <c r="IFX528" s="61"/>
      <c r="IFY528" s="70"/>
      <c r="IFZ528" s="70"/>
      <c r="IGA528" s="60"/>
      <c r="IGB528" s="61"/>
      <c r="IGC528" s="70"/>
      <c r="IGD528" s="70"/>
      <c r="IGE528" s="60"/>
      <c r="IGF528" s="61"/>
      <c r="IGG528" s="70"/>
      <c r="IGH528" s="70"/>
      <c r="IGI528" s="60"/>
      <c r="IGJ528" s="61"/>
      <c r="IGK528" s="70"/>
      <c r="IGL528" s="70"/>
      <c r="IGM528" s="60"/>
      <c r="IGN528" s="61"/>
      <c r="IGO528" s="70"/>
      <c r="IGP528" s="70"/>
      <c r="IGQ528" s="60"/>
      <c r="IGR528" s="61"/>
      <c r="IGS528" s="70"/>
      <c r="IGT528" s="70"/>
      <c r="IGU528" s="60"/>
      <c r="IGV528" s="61"/>
      <c r="IGW528" s="70"/>
      <c r="IGX528" s="70"/>
      <c r="IGY528" s="60"/>
      <c r="IGZ528" s="61"/>
      <c r="IHA528" s="70"/>
      <c r="IHB528" s="70"/>
      <c r="IHC528" s="60"/>
      <c r="IHD528" s="61"/>
      <c r="IHE528" s="70"/>
      <c r="IHF528" s="70"/>
      <c r="IHG528" s="60"/>
      <c r="IHH528" s="61"/>
      <c r="IHI528" s="70"/>
      <c r="IHJ528" s="70"/>
      <c r="IHK528" s="60"/>
      <c r="IHL528" s="61"/>
      <c r="IHM528" s="70"/>
      <c r="IHN528" s="70"/>
      <c r="IHO528" s="60"/>
      <c r="IHP528" s="61"/>
      <c r="IHQ528" s="70"/>
      <c r="IHR528" s="70"/>
      <c r="IHS528" s="60"/>
      <c r="IHT528" s="61"/>
      <c r="IHU528" s="70"/>
      <c r="IHV528" s="70"/>
      <c r="IHW528" s="60"/>
      <c r="IHX528" s="61"/>
      <c r="IHY528" s="70"/>
      <c r="IHZ528" s="70"/>
      <c r="IIA528" s="60"/>
      <c r="IIB528" s="61"/>
      <c r="IIC528" s="70"/>
      <c r="IID528" s="70"/>
      <c r="IIE528" s="60"/>
      <c r="IIF528" s="61"/>
      <c r="IIG528" s="70"/>
      <c r="IIH528" s="70"/>
      <c r="III528" s="60"/>
      <c r="IIJ528" s="61"/>
      <c r="IIK528" s="70"/>
      <c r="IIL528" s="70"/>
      <c r="IIM528" s="60"/>
      <c r="IIN528" s="61"/>
      <c r="IIO528" s="70"/>
      <c r="IIP528" s="70"/>
      <c r="IIQ528" s="60"/>
      <c r="IIR528" s="61"/>
      <c r="IIS528" s="70"/>
      <c r="IIT528" s="70"/>
      <c r="IIU528" s="60"/>
      <c r="IIV528" s="61"/>
      <c r="IIW528" s="70"/>
      <c r="IIX528" s="70"/>
      <c r="IIY528" s="60"/>
      <c r="IIZ528" s="61"/>
      <c r="IJA528" s="70"/>
      <c r="IJB528" s="70"/>
      <c r="IJC528" s="60"/>
      <c r="IJD528" s="61"/>
      <c r="IJE528" s="70"/>
      <c r="IJF528" s="70"/>
      <c r="IJG528" s="60"/>
      <c r="IJH528" s="61"/>
      <c r="IJI528" s="70"/>
      <c r="IJJ528" s="70"/>
      <c r="IJK528" s="60"/>
      <c r="IJL528" s="61"/>
      <c r="IJM528" s="70"/>
      <c r="IJN528" s="70"/>
      <c r="IJO528" s="60"/>
      <c r="IJP528" s="61"/>
      <c r="IJQ528" s="70"/>
      <c r="IJR528" s="70"/>
      <c r="IJS528" s="60"/>
      <c r="IJT528" s="61"/>
      <c r="IJU528" s="70"/>
      <c r="IJV528" s="70"/>
      <c r="IJW528" s="60"/>
      <c r="IJX528" s="61"/>
      <c r="IJY528" s="70"/>
      <c r="IJZ528" s="70"/>
      <c r="IKA528" s="60"/>
      <c r="IKB528" s="61"/>
      <c r="IKC528" s="70"/>
      <c r="IKD528" s="70"/>
      <c r="IKE528" s="60"/>
      <c r="IKF528" s="61"/>
      <c r="IKG528" s="70"/>
      <c r="IKH528" s="70"/>
      <c r="IKI528" s="60"/>
      <c r="IKJ528" s="61"/>
      <c r="IKK528" s="70"/>
      <c r="IKL528" s="70"/>
      <c r="IKM528" s="60"/>
      <c r="IKN528" s="61"/>
      <c r="IKO528" s="70"/>
      <c r="IKP528" s="70"/>
      <c r="IKQ528" s="60"/>
      <c r="IKR528" s="61"/>
      <c r="IKS528" s="70"/>
      <c r="IKT528" s="70"/>
      <c r="IKU528" s="60"/>
      <c r="IKV528" s="61"/>
      <c r="IKW528" s="70"/>
      <c r="IKX528" s="70"/>
      <c r="IKY528" s="60"/>
      <c r="IKZ528" s="61"/>
      <c r="ILA528" s="70"/>
      <c r="ILB528" s="70"/>
      <c r="ILC528" s="60"/>
      <c r="ILD528" s="61"/>
      <c r="ILE528" s="70"/>
      <c r="ILF528" s="70"/>
      <c r="ILG528" s="60"/>
      <c r="ILH528" s="61"/>
      <c r="ILI528" s="70"/>
      <c r="ILJ528" s="70"/>
      <c r="ILK528" s="60"/>
      <c r="ILL528" s="61"/>
      <c r="ILM528" s="70"/>
      <c r="ILN528" s="70"/>
      <c r="ILO528" s="60"/>
      <c r="ILP528" s="61"/>
      <c r="ILQ528" s="70"/>
      <c r="ILR528" s="70"/>
      <c r="ILS528" s="60"/>
      <c r="ILT528" s="61"/>
      <c r="ILU528" s="70"/>
      <c r="ILV528" s="70"/>
      <c r="ILW528" s="60"/>
      <c r="ILX528" s="61"/>
      <c r="ILY528" s="70"/>
      <c r="ILZ528" s="70"/>
      <c r="IMA528" s="60"/>
      <c r="IMB528" s="61"/>
      <c r="IMC528" s="70"/>
      <c r="IMD528" s="70"/>
      <c r="IME528" s="60"/>
      <c r="IMF528" s="61"/>
      <c r="IMG528" s="70"/>
      <c r="IMH528" s="70"/>
      <c r="IMI528" s="60"/>
      <c r="IMJ528" s="61"/>
      <c r="IMK528" s="70"/>
      <c r="IML528" s="70"/>
      <c r="IMM528" s="60"/>
      <c r="IMN528" s="61"/>
      <c r="IMO528" s="70"/>
      <c r="IMP528" s="70"/>
      <c r="IMQ528" s="60"/>
      <c r="IMR528" s="61"/>
      <c r="IMS528" s="70"/>
      <c r="IMT528" s="70"/>
      <c r="IMU528" s="60"/>
      <c r="IMV528" s="61"/>
      <c r="IMW528" s="70"/>
      <c r="IMX528" s="70"/>
      <c r="IMY528" s="60"/>
      <c r="IMZ528" s="61"/>
      <c r="INA528" s="70"/>
      <c r="INB528" s="70"/>
      <c r="INC528" s="60"/>
      <c r="IND528" s="61"/>
      <c r="INE528" s="70"/>
      <c r="INF528" s="70"/>
      <c r="ING528" s="60"/>
      <c r="INH528" s="61"/>
      <c r="INI528" s="70"/>
      <c r="INJ528" s="70"/>
      <c r="INK528" s="60"/>
      <c r="INL528" s="61"/>
      <c r="INM528" s="70"/>
      <c r="INN528" s="70"/>
      <c r="INO528" s="60"/>
      <c r="INP528" s="61"/>
      <c r="INQ528" s="70"/>
      <c r="INR528" s="70"/>
      <c r="INS528" s="60"/>
      <c r="INT528" s="61"/>
      <c r="INU528" s="70"/>
      <c r="INV528" s="70"/>
      <c r="INW528" s="60"/>
      <c r="INX528" s="61"/>
      <c r="INY528" s="70"/>
      <c r="INZ528" s="70"/>
      <c r="IOA528" s="60"/>
      <c r="IOB528" s="61"/>
      <c r="IOC528" s="70"/>
      <c r="IOD528" s="70"/>
      <c r="IOE528" s="60"/>
      <c r="IOF528" s="61"/>
      <c r="IOG528" s="70"/>
      <c r="IOH528" s="70"/>
      <c r="IOI528" s="60"/>
      <c r="IOJ528" s="61"/>
      <c r="IOK528" s="70"/>
      <c r="IOL528" s="70"/>
      <c r="IOM528" s="60"/>
      <c r="ION528" s="61"/>
      <c r="IOO528" s="70"/>
      <c r="IOP528" s="70"/>
      <c r="IOQ528" s="60"/>
      <c r="IOR528" s="61"/>
      <c r="IOS528" s="70"/>
      <c r="IOT528" s="70"/>
      <c r="IOU528" s="60"/>
      <c r="IOV528" s="61"/>
      <c r="IOW528" s="70"/>
      <c r="IOX528" s="70"/>
      <c r="IOY528" s="60"/>
      <c r="IOZ528" s="61"/>
      <c r="IPA528" s="70"/>
      <c r="IPB528" s="70"/>
      <c r="IPC528" s="60"/>
      <c r="IPD528" s="61"/>
      <c r="IPE528" s="70"/>
      <c r="IPF528" s="70"/>
      <c r="IPG528" s="60"/>
      <c r="IPH528" s="61"/>
      <c r="IPI528" s="70"/>
      <c r="IPJ528" s="70"/>
      <c r="IPK528" s="60"/>
      <c r="IPL528" s="61"/>
      <c r="IPM528" s="70"/>
      <c r="IPN528" s="70"/>
      <c r="IPO528" s="60"/>
      <c r="IPP528" s="61"/>
      <c r="IPQ528" s="70"/>
      <c r="IPR528" s="70"/>
      <c r="IPS528" s="60"/>
      <c r="IPT528" s="61"/>
      <c r="IPU528" s="70"/>
      <c r="IPV528" s="70"/>
      <c r="IPW528" s="60"/>
      <c r="IPX528" s="61"/>
      <c r="IPY528" s="70"/>
      <c r="IPZ528" s="70"/>
      <c r="IQA528" s="60"/>
      <c r="IQB528" s="61"/>
      <c r="IQC528" s="70"/>
      <c r="IQD528" s="70"/>
      <c r="IQE528" s="60"/>
      <c r="IQF528" s="61"/>
      <c r="IQG528" s="70"/>
      <c r="IQH528" s="70"/>
      <c r="IQI528" s="60"/>
      <c r="IQJ528" s="61"/>
      <c r="IQK528" s="70"/>
      <c r="IQL528" s="70"/>
      <c r="IQM528" s="60"/>
      <c r="IQN528" s="61"/>
      <c r="IQO528" s="70"/>
      <c r="IQP528" s="70"/>
      <c r="IQQ528" s="60"/>
      <c r="IQR528" s="61"/>
      <c r="IQS528" s="70"/>
      <c r="IQT528" s="70"/>
      <c r="IQU528" s="60"/>
      <c r="IQV528" s="61"/>
      <c r="IQW528" s="70"/>
      <c r="IQX528" s="70"/>
      <c r="IQY528" s="60"/>
      <c r="IQZ528" s="61"/>
      <c r="IRA528" s="70"/>
      <c r="IRB528" s="70"/>
      <c r="IRC528" s="60"/>
      <c r="IRD528" s="61"/>
      <c r="IRE528" s="70"/>
      <c r="IRF528" s="70"/>
      <c r="IRG528" s="60"/>
      <c r="IRH528" s="61"/>
      <c r="IRI528" s="70"/>
      <c r="IRJ528" s="70"/>
      <c r="IRK528" s="60"/>
      <c r="IRL528" s="61"/>
      <c r="IRM528" s="70"/>
      <c r="IRN528" s="70"/>
      <c r="IRO528" s="60"/>
      <c r="IRP528" s="61"/>
      <c r="IRQ528" s="70"/>
      <c r="IRR528" s="70"/>
      <c r="IRS528" s="60"/>
      <c r="IRT528" s="61"/>
      <c r="IRU528" s="70"/>
      <c r="IRV528" s="70"/>
      <c r="IRW528" s="60"/>
      <c r="IRX528" s="61"/>
      <c r="IRY528" s="70"/>
      <c r="IRZ528" s="70"/>
      <c r="ISA528" s="60"/>
      <c r="ISB528" s="61"/>
      <c r="ISC528" s="70"/>
      <c r="ISD528" s="70"/>
      <c r="ISE528" s="60"/>
      <c r="ISF528" s="61"/>
      <c r="ISG528" s="70"/>
      <c r="ISH528" s="70"/>
      <c r="ISI528" s="60"/>
      <c r="ISJ528" s="61"/>
      <c r="ISK528" s="70"/>
      <c r="ISL528" s="70"/>
      <c r="ISM528" s="60"/>
      <c r="ISN528" s="61"/>
      <c r="ISO528" s="70"/>
      <c r="ISP528" s="70"/>
      <c r="ISQ528" s="60"/>
      <c r="ISR528" s="61"/>
      <c r="ISS528" s="70"/>
      <c r="IST528" s="70"/>
      <c r="ISU528" s="60"/>
      <c r="ISV528" s="61"/>
      <c r="ISW528" s="70"/>
      <c r="ISX528" s="70"/>
      <c r="ISY528" s="60"/>
      <c r="ISZ528" s="61"/>
      <c r="ITA528" s="70"/>
      <c r="ITB528" s="70"/>
      <c r="ITC528" s="60"/>
      <c r="ITD528" s="61"/>
      <c r="ITE528" s="70"/>
      <c r="ITF528" s="70"/>
      <c r="ITG528" s="60"/>
      <c r="ITH528" s="61"/>
      <c r="ITI528" s="70"/>
      <c r="ITJ528" s="70"/>
      <c r="ITK528" s="60"/>
      <c r="ITL528" s="61"/>
      <c r="ITM528" s="70"/>
      <c r="ITN528" s="70"/>
      <c r="ITO528" s="60"/>
      <c r="ITP528" s="61"/>
      <c r="ITQ528" s="70"/>
      <c r="ITR528" s="70"/>
      <c r="ITS528" s="60"/>
      <c r="ITT528" s="61"/>
      <c r="ITU528" s="70"/>
      <c r="ITV528" s="70"/>
      <c r="ITW528" s="60"/>
      <c r="ITX528" s="61"/>
      <c r="ITY528" s="70"/>
      <c r="ITZ528" s="70"/>
      <c r="IUA528" s="60"/>
      <c r="IUB528" s="61"/>
      <c r="IUC528" s="70"/>
      <c r="IUD528" s="70"/>
      <c r="IUE528" s="60"/>
      <c r="IUF528" s="61"/>
      <c r="IUG528" s="70"/>
      <c r="IUH528" s="70"/>
      <c r="IUI528" s="60"/>
      <c r="IUJ528" s="61"/>
      <c r="IUK528" s="70"/>
      <c r="IUL528" s="70"/>
      <c r="IUM528" s="60"/>
      <c r="IUN528" s="61"/>
      <c r="IUO528" s="70"/>
      <c r="IUP528" s="70"/>
      <c r="IUQ528" s="60"/>
      <c r="IUR528" s="61"/>
      <c r="IUS528" s="70"/>
      <c r="IUT528" s="70"/>
      <c r="IUU528" s="60"/>
      <c r="IUV528" s="61"/>
      <c r="IUW528" s="70"/>
      <c r="IUX528" s="70"/>
      <c r="IUY528" s="60"/>
      <c r="IUZ528" s="61"/>
      <c r="IVA528" s="70"/>
      <c r="IVB528" s="70"/>
      <c r="IVC528" s="60"/>
      <c r="IVD528" s="61"/>
      <c r="IVE528" s="70"/>
      <c r="IVF528" s="70"/>
      <c r="IVG528" s="60"/>
      <c r="IVH528" s="61"/>
      <c r="IVI528" s="70"/>
      <c r="IVJ528" s="70"/>
      <c r="IVK528" s="60"/>
      <c r="IVL528" s="61"/>
      <c r="IVM528" s="70"/>
      <c r="IVN528" s="70"/>
      <c r="IVO528" s="60"/>
      <c r="IVP528" s="61"/>
      <c r="IVQ528" s="70"/>
      <c r="IVR528" s="70"/>
      <c r="IVS528" s="60"/>
      <c r="IVT528" s="61"/>
      <c r="IVU528" s="70"/>
      <c r="IVV528" s="70"/>
      <c r="IVW528" s="60"/>
      <c r="IVX528" s="61"/>
      <c r="IVY528" s="70"/>
      <c r="IVZ528" s="70"/>
      <c r="IWA528" s="60"/>
      <c r="IWB528" s="61"/>
      <c r="IWC528" s="70"/>
      <c r="IWD528" s="70"/>
      <c r="IWE528" s="60"/>
      <c r="IWF528" s="61"/>
      <c r="IWG528" s="70"/>
      <c r="IWH528" s="70"/>
      <c r="IWI528" s="60"/>
      <c r="IWJ528" s="61"/>
      <c r="IWK528" s="70"/>
      <c r="IWL528" s="70"/>
      <c r="IWM528" s="60"/>
      <c r="IWN528" s="61"/>
      <c r="IWO528" s="70"/>
      <c r="IWP528" s="70"/>
      <c r="IWQ528" s="60"/>
      <c r="IWR528" s="61"/>
      <c r="IWS528" s="70"/>
      <c r="IWT528" s="70"/>
      <c r="IWU528" s="60"/>
      <c r="IWV528" s="61"/>
      <c r="IWW528" s="70"/>
      <c r="IWX528" s="70"/>
      <c r="IWY528" s="60"/>
      <c r="IWZ528" s="61"/>
      <c r="IXA528" s="70"/>
      <c r="IXB528" s="70"/>
      <c r="IXC528" s="60"/>
      <c r="IXD528" s="61"/>
      <c r="IXE528" s="70"/>
      <c r="IXF528" s="70"/>
      <c r="IXG528" s="60"/>
      <c r="IXH528" s="61"/>
      <c r="IXI528" s="70"/>
      <c r="IXJ528" s="70"/>
      <c r="IXK528" s="60"/>
      <c r="IXL528" s="61"/>
      <c r="IXM528" s="70"/>
      <c r="IXN528" s="70"/>
      <c r="IXO528" s="60"/>
      <c r="IXP528" s="61"/>
      <c r="IXQ528" s="70"/>
      <c r="IXR528" s="70"/>
      <c r="IXS528" s="60"/>
      <c r="IXT528" s="61"/>
      <c r="IXU528" s="70"/>
      <c r="IXV528" s="70"/>
      <c r="IXW528" s="60"/>
      <c r="IXX528" s="61"/>
      <c r="IXY528" s="70"/>
      <c r="IXZ528" s="70"/>
      <c r="IYA528" s="60"/>
      <c r="IYB528" s="61"/>
      <c r="IYC528" s="70"/>
      <c r="IYD528" s="70"/>
      <c r="IYE528" s="60"/>
      <c r="IYF528" s="61"/>
      <c r="IYG528" s="70"/>
      <c r="IYH528" s="70"/>
      <c r="IYI528" s="60"/>
      <c r="IYJ528" s="61"/>
      <c r="IYK528" s="70"/>
      <c r="IYL528" s="70"/>
      <c r="IYM528" s="60"/>
      <c r="IYN528" s="61"/>
      <c r="IYO528" s="70"/>
      <c r="IYP528" s="70"/>
      <c r="IYQ528" s="60"/>
      <c r="IYR528" s="61"/>
      <c r="IYS528" s="70"/>
      <c r="IYT528" s="70"/>
      <c r="IYU528" s="60"/>
      <c r="IYV528" s="61"/>
      <c r="IYW528" s="70"/>
      <c r="IYX528" s="70"/>
      <c r="IYY528" s="60"/>
      <c r="IYZ528" s="61"/>
      <c r="IZA528" s="70"/>
      <c r="IZB528" s="70"/>
      <c r="IZC528" s="60"/>
      <c r="IZD528" s="61"/>
      <c r="IZE528" s="70"/>
      <c r="IZF528" s="70"/>
      <c r="IZG528" s="60"/>
      <c r="IZH528" s="61"/>
      <c r="IZI528" s="70"/>
      <c r="IZJ528" s="70"/>
      <c r="IZK528" s="60"/>
      <c r="IZL528" s="61"/>
      <c r="IZM528" s="70"/>
      <c r="IZN528" s="70"/>
      <c r="IZO528" s="60"/>
      <c r="IZP528" s="61"/>
      <c r="IZQ528" s="70"/>
      <c r="IZR528" s="70"/>
      <c r="IZS528" s="60"/>
      <c r="IZT528" s="61"/>
      <c r="IZU528" s="70"/>
      <c r="IZV528" s="70"/>
      <c r="IZW528" s="60"/>
      <c r="IZX528" s="61"/>
      <c r="IZY528" s="70"/>
      <c r="IZZ528" s="70"/>
      <c r="JAA528" s="60"/>
      <c r="JAB528" s="61"/>
      <c r="JAC528" s="70"/>
      <c r="JAD528" s="70"/>
      <c r="JAE528" s="60"/>
      <c r="JAF528" s="61"/>
      <c r="JAG528" s="70"/>
      <c r="JAH528" s="70"/>
      <c r="JAI528" s="60"/>
      <c r="JAJ528" s="61"/>
      <c r="JAK528" s="70"/>
      <c r="JAL528" s="70"/>
      <c r="JAM528" s="60"/>
      <c r="JAN528" s="61"/>
      <c r="JAO528" s="70"/>
      <c r="JAP528" s="70"/>
      <c r="JAQ528" s="60"/>
      <c r="JAR528" s="61"/>
      <c r="JAS528" s="70"/>
      <c r="JAT528" s="70"/>
      <c r="JAU528" s="60"/>
      <c r="JAV528" s="61"/>
      <c r="JAW528" s="70"/>
      <c r="JAX528" s="70"/>
      <c r="JAY528" s="60"/>
      <c r="JAZ528" s="61"/>
      <c r="JBA528" s="70"/>
      <c r="JBB528" s="70"/>
      <c r="JBC528" s="60"/>
      <c r="JBD528" s="61"/>
      <c r="JBE528" s="70"/>
      <c r="JBF528" s="70"/>
      <c r="JBG528" s="60"/>
      <c r="JBH528" s="61"/>
      <c r="JBI528" s="70"/>
      <c r="JBJ528" s="70"/>
      <c r="JBK528" s="60"/>
      <c r="JBL528" s="61"/>
      <c r="JBM528" s="70"/>
      <c r="JBN528" s="70"/>
      <c r="JBO528" s="60"/>
      <c r="JBP528" s="61"/>
      <c r="JBQ528" s="70"/>
      <c r="JBR528" s="70"/>
      <c r="JBS528" s="60"/>
      <c r="JBT528" s="61"/>
      <c r="JBU528" s="70"/>
      <c r="JBV528" s="70"/>
      <c r="JBW528" s="60"/>
      <c r="JBX528" s="61"/>
      <c r="JBY528" s="70"/>
      <c r="JBZ528" s="70"/>
      <c r="JCA528" s="60"/>
      <c r="JCB528" s="61"/>
      <c r="JCC528" s="70"/>
      <c r="JCD528" s="70"/>
      <c r="JCE528" s="60"/>
      <c r="JCF528" s="61"/>
      <c r="JCG528" s="70"/>
      <c r="JCH528" s="70"/>
      <c r="JCI528" s="60"/>
      <c r="JCJ528" s="61"/>
      <c r="JCK528" s="70"/>
      <c r="JCL528" s="70"/>
      <c r="JCM528" s="60"/>
      <c r="JCN528" s="61"/>
      <c r="JCO528" s="70"/>
      <c r="JCP528" s="70"/>
      <c r="JCQ528" s="60"/>
      <c r="JCR528" s="61"/>
      <c r="JCS528" s="70"/>
      <c r="JCT528" s="70"/>
      <c r="JCU528" s="60"/>
      <c r="JCV528" s="61"/>
      <c r="JCW528" s="70"/>
      <c r="JCX528" s="70"/>
      <c r="JCY528" s="60"/>
      <c r="JCZ528" s="61"/>
      <c r="JDA528" s="70"/>
      <c r="JDB528" s="70"/>
      <c r="JDC528" s="60"/>
      <c r="JDD528" s="61"/>
      <c r="JDE528" s="70"/>
      <c r="JDF528" s="70"/>
      <c r="JDG528" s="60"/>
      <c r="JDH528" s="61"/>
      <c r="JDI528" s="70"/>
      <c r="JDJ528" s="70"/>
      <c r="JDK528" s="60"/>
      <c r="JDL528" s="61"/>
      <c r="JDM528" s="70"/>
      <c r="JDN528" s="70"/>
      <c r="JDO528" s="60"/>
      <c r="JDP528" s="61"/>
      <c r="JDQ528" s="70"/>
      <c r="JDR528" s="70"/>
      <c r="JDS528" s="60"/>
      <c r="JDT528" s="61"/>
      <c r="JDU528" s="70"/>
      <c r="JDV528" s="70"/>
      <c r="JDW528" s="60"/>
      <c r="JDX528" s="61"/>
      <c r="JDY528" s="70"/>
      <c r="JDZ528" s="70"/>
      <c r="JEA528" s="60"/>
      <c r="JEB528" s="61"/>
      <c r="JEC528" s="70"/>
      <c r="JED528" s="70"/>
      <c r="JEE528" s="60"/>
      <c r="JEF528" s="61"/>
      <c r="JEG528" s="70"/>
      <c r="JEH528" s="70"/>
      <c r="JEI528" s="60"/>
      <c r="JEJ528" s="61"/>
      <c r="JEK528" s="70"/>
      <c r="JEL528" s="70"/>
      <c r="JEM528" s="60"/>
      <c r="JEN528" s="61"/>
      <c r="JEO528" s="70"/>
      <c r="JEP528" s="70"/>
      <c r="JEQ528" s="60"/>
      <c r="JER528" s="61"/>
      <c r="JES528" s="70"/>
      <c r="JET528" s="70"/>
      <c r="JEU528" s="60"/>
      <c r="JEV528" s="61"/>
      <c r="JEW528" s="70"/>
      <c r="JEX528" s="70"/>
      <c r="JEY528" s="60"/>
      <c r="JEZ528" s="61"/>
      <c r="JFA528" s="70"/>
      <c r="JFB528" s="70"/>
      <c r="JFC528" s="60"/>
      <c r="JFD528" s="61"/>
      <c r="JFE528" s="70"/>
      <c r="JFF528" s="70"/>
      <c r="JFG528" s="60"/>
      <c r="JFH528" s="61"/>
      <c r="JFI528" s="70"/>
      <c r="JFJ528" s="70"/>
      <c r="JFK528" s="60"/>
      <c r="JFL528" s="61"/>
      <c r="JFM528" s="70"/>
      <c r="JFN528" s="70"/>
      <c r="JFO528" s="60"/>
      <c r="JFP528" s="61"/>
      <c r="JFQ528" s="70"/>
      <c r="JFR528" s="70"/>
      <c r="JFS528" s="60"/>
      <c r="JFT528" s="61"/>
      <c r="JFU528" s="70"/>
      <c r="JFV528" s="70"/>
      <c r="JFW528" s="60"/>
      <c r="JFX528" s="61"/>
      <c r="JFY528" s="70"/>
      <c r="JFZ528" s="70"/>
      <c r="JGA528" s="60"/>
      <c r="JGB528" s="61"/>
      <c r="JGC528" s="70"/>
      <c r="JGD528" s="70"/>
      <c r="JGE528" s="60"/>
      <c r="JGF528" s="61"/>
      <c r="JGG528" s="70"/>
      <c r="JGH528" s="70"/>
      <c r="JGI528" s="60"/>
      <c r="JGJ528" s="61"/>
      <c r="JGK528" s="70"/>
      <c r="JGL528" s="70"/>
      <c r="JGM528" s="60"/>
      <c r="JGN528" s="61"/>
      <c r="JGO528" s="70"/>
      <c r="JGP528" s="70"/>
      <c r="JGQ528" s="60"/>
      <c r="JGR528" s="61"/>
      <c r="JGS528" s="70"/>
      <c r="JGT528" s="70"/>
      <c r="JGU528" s="60"/>
      <c r="JGV528" s="61"/>
      <c r="JGW528" s="70"/>
      <c r="JGX528" s="70"/>
      <c r="JGY528" s="60"/>
      <c r="JGZ528" s="61"/>
      <c r="JHA528" s="70"/>
      <c r="JHB528" s="70"/>
      <c r="JHC528" s="60"/>
      <c r="JHD528" s="61"/>
      <c r="JHE528" s="70"/>
      <c r="JHF528" s="70"/>
      <c r="JHG528" s="60"/>
      <c r="JHH528" s="61"/>
      <c r="JHI528" s="70"/>
      <c r="JHJ528" s="70"/>
      <c r="JHK528" s="60"/>
      <c r="JHL528" s="61"/>
      <c r="JHM528" s="70"/>
      <c r="JHN528" s="70"/>
      <c r="JHO528" s="60"/>
      <c r="JHP528" s="61"/>
      <c r="JHQ528" s="70"/>
      <c r="JHR528" s="70"/>
      <c r="JHS528" s="60"/>
      <c r="JHT528" s="61"/>
      <c r="JHU528" s="70"/>
      <c r="JHV528" s="70"/>
      <c r="JHW528" s="60"/>
      <c r="JHX528" s="61"/>
      <c r="JHY528" s="70"/>
      <c r="JHZ528" s="70"/>
      <c r="JIA528" s="60"/>
      <c r="JIB528" s="61"/>
      <c r="JIC528" s="70"/>
      <c r="JID528" s="70"/>
      <c r="JIE528" s="60"/>
      <c r="JIF528" s="61"/>
      <c r="JIG528" s="70"/>
      <c r="JIH528" s="70"/>
      <c r="JII528" s="60"/>
      <c r="JIJ528" s="61"/>
      <c r="JIK528" s="70"/>
      <c r="JIL528" s="70"/>
      <c r="JIM528" s="60"/>
      <c r="JIN528" s="61"/>
      <c r="JIO528" s="70"/>
      <c r="JIP528" s="70"/>
      <c r="JIQ528" s="60"/>
      <c r="JIR528" s="61"/>
      <c r="JIS528" s="70"/>
      <c r="JIT528" s="70"/>
      <c r="JIU528" s="60"/>
      <c r="JIV528" s="61"/>
      <c r="JIW528" s="70"/>
      <c r="JIX528" s="70"/>
      <c r="JIY528" s="60"/>
      <c r="JIZ528" s="61"/>
      <c r="JJA528" s="70"/>
      <c r="JJB528" s="70"/>
      <c r="JJC528" s="60"/>
      <c r="JJD528" s="61"/>
      <c r="JJE528" s="70"/>
      <c r="JJF528" s="70"/>
      <c r="JJG528" s="60"/>
      <c r="JJH528" s="61"/>
      <c r="JJI528" s="70"/>
      <c r="JJJ528" s="70"/>
      <c r="JJK528" s="60"/>
      <c r="JJL528" s="61"/>
      <c r="JJM528" s="70"/>
      <c r="JJN528" s="70"/>
      <c r="JJO528" s="60"/>
      <c r="JJP528" s="61"/>
      <c r="JJQ528" s="70"/>
      <c r="JJR528" s="70"/>
      <c r="JJS528" s="60"/>
      <c r="JJT528" s="61"/>
      <c r="JJU528" s="70"/>
      <c r="JJV528" s="70"/>
      <c r="JJW528" s="60"/>
      <c r="JJX528" s="61"/>
      <c r="JJY528" s="70"/>
      <c r="JJZ528" s="70"/>
      <c r="JKA528" s="60"/>
      <c r="JKB528" s="61"/>
      <c r="JKC528" s="70"/>
      <c r="JKD528" s="70"/>
      <c r="JKE528" s="60"/>
      <c r="JKF528" s="61"/>
      <c r="JKG528" s="70"/>
      <c r="JKH528" s="70"/>
      <c r="JKI528" s="60"/>
      <c r="JKJ528" s="61"/>
      <c r="JKK528" s="70"/>
      <c r="JKL528" s="70"/>
      <c r="JKM528" s="60"/>
      <c r="JKN528" s="61"/>
      <c r="JKO528" s="70"/>
      <c r="JKP528" s="70"/>
      <c r="JKQ528" s="60"/>
      <c r="JKR528" s="61"/>
      <c r="JKS528" s="70"/>
      <c r="JKT528" s="70"/>
      <c r="JKU528" s="60"/>
      <c r="JKV528" s="61"/>
      <c r="JKW528" s="70"/>
      <c r="JKX528" s="70"/>
      <c r="JKY528" s="60"/>
      <c r="JKZ528" s="61"/>
      <c r="JLA528" s="70"/>
      <c r="JLB528" s="70"/>
      <c r="JLC528" s="60"/>
      <c r="JLD528" s="61"/>
      <c r="JLE528" s="70"/>
      <c r="JLF528" s="70"/>
      <c r="JLG528" s="60"/>
      <c r="JLH528" s="61"/>
      <c r="JLI528" s="70"/>
      <c r="JLJ528" s="70"/>
      <c r="JLK528" s="60"/>
      <c r="JLL528" s="61"/>
      <c r="JLM528" s="70"/>
      <c r="JLN528" s="70"/>
      <c r="JLO528" s="60"/>
      <c r="JLP528" s="61"/>
      <c r="JLQ528" s="70"/>
      <c r="JLR528" s="70"/>
      <c r="JLS528" s="60"/>
      <c r="JLT528" s="61"/>
      <c r="JLU528" s="70"/>
      <c r="JLV528" s="70"/>
      <c r="JLW528" s="60"/>
      <c r="JLX528" s="61"/>
      <c r="JLY528" s="70"/>
      <c r="JLZ528" s="70"/>
      <c r="JMA528" s="60"/>
      <c r="JMB528" s="61"/>
      <c r="JMC528" s="70"/>
      <c r="JMD528" s="70"/>
      <c r="JME528" s="60"/>
      <c r="JMF528" s="61"/>
      <c r="JMG528" s="70"/>
      <c r="JMH528" s="70"/>
      <c r="JMI528" s="60"/>
      <c r="JMJ528" s="61"/>
      <c r="JMK528" s="70"/>
      <c r="JML528" s="70"/>
      <c r="JMM528" s="60"/>
      <c r="JMN528" s="61"/>
      <c r="JMO528" s="70"/>
      <c r="JMP528" s="70"/>
      <c r="JMQ528" s="60"/>
      <c r="JMR528" s="61"/>
      <c r="JMS528" s="70"/>
      <c r="JMT528" s="70"/>
      <c r="JMU528" s="60"/>
      <c r="JMV528" s="61"/>
      <c r="JMW528" s="70"/>
      <c r="JMX528" s="70"/>
      <c r="JMY528" s="60"/>
      <c r="JMZ528" s="61"/>
      <c r="JNA528" s="70"/>
      <c r="JNB528" s="70"/>
      <c r="JNC528" s="60"/>
      <c r="JND528" s="61"/>
      <c r="JNE528" s="70"/>
      <c r="JNF528" s="70"/>
      <c r="JNG528" s="60"/>
      <c r="JNH528" s="61"/>
      <c r="JNI528" s="70"/>
      <c r="JNJ528" s="70"/>
      <c r="JNK528" s="60"/>
      <c r="JNL528" s="61"/>
      <c r="JNM528" s="70"/>
      <c r="JNN528" s="70"/>
      <c r="JNO528" s="60"/>
      <c r="JNP528" s="61"/>
      <c r="JNQ528" s="70"/>
      <c r="JNR528" s="70"/>
      <c r="JNS528" s="60"/>
      <c r="JNT528" s="61"/>
      <c r="JNU528" s="70"/>
      <c r="JNV528" s="70"/>
      <c r="JNW528" s="60"/>
      <c r="JNX528" s="61"/>
      <c r="JNY528" s="70"/>
      <c r="JNZ528" s="70"/>
      <c r="JOA528" s="60"/>
      <c r="JOB528" s="61"/>
      <c r="JOC528" s="70"/>
      <c r="JOD528" s="70"/>
      <c r="JOE528" s="60"/>
      <c r="JOF528" s="61"/>
      <c r="JOG528" s="70"/>
      <c r="JOH528" s="70"/>
      <c r="JOI528" s="60"/>
      <c r="JOJ528" s="61"/>
      <c r="JOK528" s="70"/>
      <c r="JOL528" s="70"/>
      <c r="JOM528" s="60"/>
      <c r="JON528" s="61"/>
      <c r="JOO528" s="70"/>
      <c r="JOP528" s="70"/>
      <c r="JOQ528" s="60"/>
      <c r="JOR528" s="61"/>
      <c r="JOS528" s="70"/>
      <c r="JOT528" s="70"/>
      <c r="JOU528" s="60"/>
      <c r="JOV528" s="61"/>
      <c r="JOW528" s="70"/>
      <c r="JOX528" s="70"/>
      <c r="JOY528" s="60"/>
      <c r="JOZ528" s="61"/>
      <c r="JPA528" s="70"/>
      <c r="JPB528" s="70"/>
      <c r="JPC528" s="60"/>
      <c r="JPD528" s="61"/>
      <c r="JPE528" s="70"/>
      <c r="JPF528" s="70"/>
      <c r="JPG528" s="60"/>
      <c r="JPH528" s="61"/>
      <c r="JPI528" s="70"/>
      <c r="JPJ528" s="70"/>
      <c r="JPK528" s="60"/>
      <c r="JPL528" s="61"/>
      <c r="JPM528" s="70"/>
      <c r="JPN528" s="70"/>
      <c r="JPO528" s="60"/>
      <c r="JPP528" s="61"/>
      <c r="JPQ528" s="70"/>
      <c r="JPR528" s="70"/>
      <c r="JPS528" s="60"/>
      <c r="JPT528" s="61"/>
      <c r="JPU528" s="70"/>
      <c r="JPV528" s="70"/>
      <c r="JPW528" s="60"/>
      <c r="JPX528" s="61"/>
      <c r="JPY528" s="70"/>
      <c r="JPZ528" s="70"/>
      <c r="JQA528" s="60"/>
      <c r="JQB528" s="61"/>
      <c r="JQC528" s="70"/>
      <c r="JQD528" s="70"/>
      <c r="JQE528" s="60"/>
      <c r="JQF528" s="61"/>
      <c r="JQG528" s="70"/>
      <c r="JQH528" s="70"/>
      <c r="JQI528" s="60"/>
      <c r="JQJ528" s="61"/>
      <c r="JQK528" s="70"/>
      <c r="JQL528" s="70"/>
      <c r="JQM528" s="60"/>
      <c r="JQN528" s="61"/>
      <c r="JQO528" s="70"/>
      <c r="JQP528" s="70"/>
      <c r="JQQ528" s="60"/>
      <c r="JQR528" s="61"/>
      <c r="JQS528" s="70"/>
      <c r="JQT528" s="70"/>
      <c r="JQU528" s="60"/>
      <c r="JQV528" s="61"/>
      <c r="JQW528" s="70"/>
      <c r="JQX528" s="70"/>
      <c r="JQY528" s="60"/>
      <c r="JQZ528" s="61"/>
      <c r="JRA528" s="70"/>
      <c r="JRB528" s="70"/>
      <c r="JRC528" s="60"/>
      <c r="JRD528" s="61"/>
      <c r="JRE528" s="70"/>
      <c r="JRF528" s="70"/>
      <c r="JRG528" s="60"/>
      <c r="JRH528" s="61"/>
      <c r="JRI528" s="70"/>
      <c r="JRJ528" s="70"/>
      <c r="JRK528" s="60"/>
      <c r="JRL528" s="61"/>
      <c r="JRM528" s="70"/>
      <c r="JRN528" s="70"/>
      <c r="JRO528" s="60"/>
      <c r="JRP528" s="61"/>
      <c r="JRQ528" s="70"/>
      <c r="JRR528" s="70"/>
      <c r="JRS528" s="60"/>
      <c r="JRT528" s="61"/>
      <c r="JRU528" s="70"/>
      <c r="JRV528" s="70"/>
      <c r="JRW528" s="60"/>
      <c r="JRX528" s="61"/>
      <c r="JRY528" s="70"/>
      <c r="JRZ528" s="70"/>
      <c r="JSA528" s="60"/>
      <c r="JSB528" s="61"/>
      <c r="JSC528" s="70"/>
      <c r="JSD528" s="70"/>
      <c r="JSE528" s="60"/>
      <c r="JSF528" s="61"/>
      <c r="JSG528" s="70"/>
      <c r="JSH528" s="70"/>
      <c r="JSI528" s="60"/>
      <c r="JSJ528" s="61"/>
      <c r="JSK528" s="70"/>
      <c r="JSL528" s="70"/>
      <c r="JSM528" s="60"/>
      <c r="JSN528" s="61"/>
      <c r="JSO528" s="70"/>
      <c r="JSP528" s="70"/>
      <c r="JSQ528" s="60"/>
      <c r="JSR528" s="61"/>
      <c r="JSS528" s="70"/>
      <c r="JST528" s="70"/>
      <c r="JSU528" s="60"/>
      <c r="JSV528" s="61"/>
      <c r="JSW528" s="70"/>
      <c r="JSX528" s="70"/>
      <c r="JSY528" s="60"/>
      <c r="JSZ528" s="61"/>
      <c r="JTA528" s="70"/>
      <c r="JTB528" s="70"/>
      <c r="JTC528" s="60"/>
      <c r="JTD528" s="61"/>
      <c r="JTE528" s="70"/>
      <c r="JTF528" s="70"/>
      <c r="JTG528" s="60"/>
      <c r="JTH528" s="61"/>
      <c r="JTI528" s="70"/>
      <c r="JTJ528" s="70"/>
      <c r="JTK528" s="60"/>
      <c r="JTL528" s="61"/>
      <c r="JTM528" s="70"/>
      <c r="JTN528" s="70"/>
      <c r="JTO528" s="60"/>
      <c r="JTP528" s="61"/>
      <c r="JTQ528" s="70"/>
      <c r="JTR528" s="70"/>
      <c r="JTS528" s="60"/>
      <c r="JTT528" s="61"/>
      <c r="JTU528" s="70"/>
      <c r="JTV528" s="70"/>
      <c r="JTW528" s="60"/>
      <c r="JTX528" s="61"/>
      <c r="JTY528" s="70"/>
      <c r="JTZ528" s="70"/>
      <c r="JUA528" s="60"/>
      <c r="JUB528" s="61"/>
      <c r="JUC528" s="70"/>
      <c r="JUD528" s="70"/>
      <c r="JUE528" s="60"/>
      <c r="JUF528" s="61"/>
      <c r="JUG528" s="70"/>
      <c r="JUH528" s="70"/>
      <c r="JUI528" s="60"/>
      <c r="JUJ528" s="61"/>
      <c r="JUK528" s="70"/>
      <c r="JUL528" s="70"/>
      <c r="JUM528" s="60"/>
      <c r="JUN528" s="61"/>
      <c r="JUO528" s="70"/>
      <c r="JUP528" s="70"/>
      <c r="JUQ528" s="60"/>
      <c r="JUR528" s="61"/>
      <c r="JUS528" s="70"/>
      <c r="JUT528" s="70"/>
      <c r="JUU528" s="60"/>
      <c r="JUV528" s="61"/>
      <c r="JUW528" s="70"/>
      <c r="JUX528" s="70"/>
      <c r="JUY528" s="60"/>
      <c r="JUZ528" s="61"/>
      <c r="JVA528" s="70"/>
      <c r="JVB528" s="70"/>
      <c r="JVC528" s="60"/>
      <c r="JVD528" s="61"/>
      <c r="JVE528" s="70"/>
      <c r="JVF528" s="70"/>
      <c r="JVG528" s="60"/>
      <c r="JVH528" s="61"/>
      <c r="JVI528" s="70"/>
      <c r="JVJ528" s="70"/>
      <c r="JVK528" s="60"/>
      <c r="JVL528" s="61"/>
      <c r="JVM528" s="70"/>
      <c r="JVN528" s="70"/>
      <c r="JVO528" s="60"/>
      <c r="JVP528" s="61"/>
      <c r="JVQ528" s="70"/>
      <c r="JVR528" s="70"/>
      <c r="JVS528" s="60"/>
      <c r="JVT528" s="61"/>
      <c r="JVU528" s="70"/>
      <c r="JVV528" s="70"/>
      <c r="JVW528" s="60"/>
      <c r="JVX528" s="61"/>
      <c r="JVY528" s="70"/>
      <c r="JVZ528" s="70"/>
      <c r="JWA528" s="60"/>
      <c r="JWB528" s="61"/>
      <c r="JWC528" s="70"/>
      <c r="JWD528" s="70"/>
      <c r="JWE528" s="60"/>
      <c r="JWF528" s="61"/>
      <c r="JWG528" s="70"/>
      <c r="JWH528" s="70"/>
      <c r="JWI528" s="60"/>
      <c r="JWJ528" s="61"/>
      <c r="JWK528" s="70"/>
      <c r="JWL528" s="70"/>
      <c r="JWM528" s="60"/>
      <c r="JWN528" s="61"/>
      <c r="JWO528" s="70"/>
      <c r="JWP528" s="70"/>
      <c r="JWQ528" s="60"/>
      <c r="JWR528" s="61"/>
      <c r="JWS528" s="70"/>
      <c r="JWT528" s="70"/>
      <c r="JWU528" s="60"/>
      <c r="JWV528" s="61"/>
      <c r="JWW528" s="70"/>
      <c r="JWX528" s="70"/>
      <c r="JWY528" s="60"/>
      <c r="JWZ528" s="61"/>
      <c r="JXA528" s="70"/>
      <c r="JXB528" s="70"/>
      <c r="JXC528" s="60"/>
      <c r="JXD528" s="61"/>
      <c r="JXE528" s="70"/>
      <c r="JXF528" s="70"/>
      <c r="JXG528" s="60"/>
      <c r="JXH528" s="61"/>
      <c r="JXI528" s="70"/>
      <c r="JXJ528" s="70"/>
      <c r="JXK528" s="60"/>
      <c r="JXL528" s="61"/>
      <c r="JXM528" s="70"/>
      <c r="JXN528" s="70"/>
      <c r="JXO528" s="60"/>
      <c r="JXP528" s="61"/>
      <c r="JXQ528" s="70"/>
      <c r="JXR528" s="70"/>
      <c r="JXS528" s="60"/>
      <c r="JXT528" s="61"/>
      <c r="JXU528" s="70"/>
      <c r="JXV528" s="70"/>
      <c r="JXW528" s="60"/>
      <c r="JXX528" s="61"/>
      <c r="JXY528" s="70"/>
      <c r="JXZ528" s="70"/>
      <c r="JYA528" s="60"/>
      <c r="JYB528" s="61"/>
      <c r="JYC528" s="70"/>
      <c r="JYD528" s="70"/>
      <c r="JYE528" s="60"/>
      <c r="JYF528" s="61"/>
      <c r="JYG528" s="70"/>
      <c r="JYH528" s="70"/>
      <c r="JYI528" s="60"/>
      <c r="JYJ528" s="61"/>
      <c r="JYK528" s="70"/>
      <c r="JYL528" s="70"/>
      <c r="JYM528" s="60"/>
      <c r="JYN528" s="61"/>
      <c r="JYO528" s="70"/>
      <c r="JYP528" s="70"/>
      <c r="JYQ528" s="60"/>
      <c r="JYR528" s="61"/>
      <c r="JYS528" s="70"/>
      <c r="JYT528" s="70"/>
      <c r="JYU528" s="60"/>
      <c r="JYV528" s="61"/>
      <c r="JYW528" s="70"/>
      <c r="JYX528" s="70"/>
      <c r="JYY528" s="60"/>
      <c r="JYZ528" s="61"/>
      <c r="JZA528" s="70"/>
      <c r="JZB528" s="70"/>
      <c r="JZC528" s="60"/>
      <c r="JZD528" s="61"/>
      <c r="JZE528" s="70"/>
      <c r="JZF528" s="70"/>
      <c r="JZG528" s="60"/>
      <c r="JZH528" s="61"/>
      <c r="JZI528" s="70"/>
      <c r="JZJ528" s="70"/>
      <c r="JZK528" s="60"/>
      <c r="JZL528" s="61"/>
      <c r="JZM528" s="70"/>
      <c r="JZN528" s="70"/>
      <c r="JZO528" s="60"/>
      <c r="JZP528" s="61"/>
      <c r="JZQ528" s="70"/>
      <c r="JZR528" s="70"/>
      <c r="JZS528" s="60"/>
      <c r="JZT528" s="61"/>
      <c r="JZU528" s="70"/>
      <c r="JZV528" s="70"/>
      <c r="JZW528" s="60"/>
      <c r="JZX528" s="61"/>
      <c r="JZY528" s="70"/>
      <c r="JZZ528" s="70"/>
      <c r="KAA528" s="60"/>
      <c r="KAB528" s="61"/>
      <c r="KAC528" s="70"/>
      <c r="KAD528" s="70"/>
      <c r="KAE528" s="60"/>
      <c r="KAF528" s="61"/>
      <c r="KAG528" s="70"/>
      <c r="KAH528" s="70"/>
      <c r="KAI528" s="60"/>
      <c r="KAJ528" s="61"/>
      <c r="KAK528" s="70"/>
      <c r="KAL528" s="70"/>
      <c r="KAM528" s="60"/>
      <c r="KAN528" s="61"/>
      <c r="KAO528" s="70"/>
      <c r="KAP528" s="70"/>
      <c r="KAQ528" s="60"/>
      <c r="KAR528" s="61"/>
      <c r="KAS528" s="70"/>
      <c r="KAT528" s="70"/>
      <c r="KAU528" s="60"/>
      <c r="KAV528" s="61"/>
      <c r="KAW528" s="70"/>
      <c r="KAX528" s="70"/>
      <c r="KAY528" s="60"/>
      <c r="KAZ528" s="61"/>
      <c r="KBA528" s="70"/>
      <c r="KBB528" s="70"/>
      <c r="KBC528" s="60"/>
      <c r="KBD528" s="61"/>
      <c r="KBE528" s="70"/>
      <c r="KBF528" s="70"/>
      <c r="KBG528" s="60"/>
      <c r="KBH528" s="61"/>
      <c r="KBI528" s="70"/>
      <c r="KBJ528" s="70"/>
      <c r="KBK528" s="60"/>
      <c r="KBL528" s="61"/>
      <c r="KBM528" s="70"/>
      <c r="KBN528" s="70"/>
      <c r="KBO528" s="60"/>
      <c r="KBP528" s="61"/>
      <c r="KBQ528" s="70"/>
      <c r="KBR528" s="70"/>
      <c r="KBS528" s="60"/>
      <c r="KBT528" s="61"/>
      <c r="KBU528" s="70"/>
      <c r="KBV528" s="70"/>
      <c r="KBW528" s="60"/>
      <c r="KBX528" s="61"/>
      <c r="KBY528" s="70"/>
      <c r="KBZ528" s="70"/>
      <c r="KCA528" s="60"/>
      <c r="KCB528" s="61"/>
      <c r="KCC528" s="70"/>
      <c r="KCD528" s="70"/>
      <c r="KCE528" s="60"/>
      <c r="KCF528" s="61"/>
      <c r="KCG528" s="70"/>
      <c r="KCH528" s="70"/>
      <c r="KCI528" s="60"/>
      <c r="KCJ528" s="61"/>
      <c r="KCK528" s="70"/>
      <c r="KCL528" s="70"/>
      <c r="KCM528" s="60"/>
      <c r="KCN528" s="61"/>
      <c r="KCO528" s="70"/>
      <c r="KCP528" s="70"/>
      <c r="KCQ528" s="60"/>
      <c r="KCR528" s="61"/>
      <c r="KCS528" s="70"/>
      <c r="KCT528" s="70"/>
      <c r="KCU528" s="60"/>
      <c r="KCV528" s="61"/>
      <c r="KCW528" s="70"/>
      <c r="KCX528" s="70"/>
      <c r="KCY528" s="60"/>
      <c r="KCZ528" s="61"/>
      <c r="KDA528" s="70"/>
      <c r="KDB528" s="70"/>
      <c r="KDC528" s="60"/>
      <c r="KDD528" s="61"/>
      <c r="KDE528" s="70"/>
      <c r="KDF528" s="70"/>
      <c r="KDG528" s="60"/>
      <c r="KDH528" s="61"/>
      <c r="KDI528" s="70"/>
      <c r="KDJ528" s="70"/>
      <c r="KDK528" s="60"/>
      <c r="KDL528" s="61"/>
      <c r="KDM528" s="70"/>
      <c r="KDN528" s="70"/>
      <c r="KDO528" s="60"/>
      <c r="KDP528" s="61"/>
      <c r="KDQ528" s="70"/>
      <c r="KDR528" s="70"/>
      <c r="KDS528" s="60"/>
      <c r="KDT528" s="61"/>
      <c r="KDU528" s="70"/>
      <c r="KDV528" s="70"/>
      <c r="KDW528" s="60"/>
      <c r="KDX528" s="61"/>
      <c r="KDY528" s="70"/>
      <c r="KDZ528" s="70"/>
      <c r="KEA528" s="60"/>
      <c r="KEB528" s="61"/>
      <c r="KEC528" s="70"/>
      <c r="KED528" s="70"/>
      <c r="KEE528" s="60"/>
      <c r="KEF528" s="61"/>
      <c r="KEG528" s="70"/>
      <c r="KEH528" s="70"/>
      <c r="KEI528" s="60"/>
      <c r="KEJ528" s="61"/>
      <c r="KEK528" s="70"/>
      <c r="KEL528" s="70"/>
      <c r="KEM528" s="60"/>
      <c r="KEN528" s="61"/>
      <c r="KEO528" s="70"/>
      <c r="KEP528" s="70"/>
      <c r="KEQ528" s="60"/>
      <c r="KER528" s="61"/>
      <c r="KES528" s="70"/>
      <c r="KET528" s="70"/>
      <c r="KEU528" s="60"/>
      <c r="KEV528" s="61"/>
      <c r="KEW528" s="70"/>
      <c r="KEX528" s="70"/>
      <c r="KEY528" s="60"/>
      <c r="KEZ528" s="61"/>
      <c r="KFA528" s="70"/>
      <c r="KFB528" s="70"/>
      <c r="KFC528" s="60"/>
      <c r="KFD528" s="61"/>
      <c r="KFE528" s="70"/>
      <c r="KFF528" s="70"/>
      <c r="KFG528" s="60"/>
      <c r="KFH528" s="61"/>
      <c r="KFI528" s="70"/>
      <c r="KFJ528" s="70"/>
      <c r="KFK528" s="60"/>
      <c r="KFL528" s="61"/>
      <c r="KFM528" s="70"/>
      <c r="KFN528" s="70"/>
      <c r="KFO528" s="60"/>
      <c r="KFP528" s="61"/>
      <c r="KFQ528" s="70"/>
      <c r="KFR528" s="70"/>
      <c r="KFS528" s="60"/>
      <c r="KFT528" s="61"/>
      <c r="KFU528" s="70"/>
      <c r="KFV528" s="70"/>
      <c r="KFW528" s="60"/>
      <c r="KFX528" s="61"/>
      <c r="KFY528" s="70"/>
      <c r="KFZ528" s="70"/>
      <c r="KGA528" s="60"/>
      <c r="KGB528" s="61"/>
      <c r="KGC528" s="70"/>
      <c r="KGD528" s="70"/>
      <c r="KGE528" s="60"/>
      <c r="KGF528" s="61"/>
      <c r="KGG528" s="70"/>
      <c r="KGH528" s="70"/>
      <c r="KGI528" s="60"/>
      <c r="KGJ528" s="61"/>
      <c r="KGK528" s="70"/>
      <c r="KGL528" s="70"/>
      <c r="KGM528" s="60"/>
      <c r="KGN528" s="61"/>
      <c r="KGO528" s="70"/>
      <c r="KGP528" s="70"/>
      <c r="KGQ528" s="60"/>
      <c r="KGR528" s="61"/>
      <c r="KGS528" s="70"/>
      <c r="KGT528" s="70"/>
      <c r="KGU528" s="60"/>
      <c r="KGV528" s="61"/>
      <c r="KGW528" s="70"/>
      <c r="KGX528" s="70"/>
      <c r="KGY528" s="60"/>
      <c r="KGZ528" s="61"/>
      <c r="KHA528" s="70"/>
      <c r="KHB528" s="70"/>
      <c r="KHC528" s="60"/>
      <c r="KHD528" s="61"/>
      <c r="KHE528" s="70"/>
      <c r="KHF528" s="70"/>
      <c r="KHG528" s="60"/>
      <c r="KHH528" s="61"/>
      <c r="KHI528" s="70"/>
      <c r="KHJ528" s="70"/>
      <c r="KHK528" s="60"/>
      <c r="KHL528" s="61"/>
      <c r="KHM528" s="70"/>
      <c r="KHN528" s="70"/>
      <c r="KHO528" s="60"/>
      <c r="KHP528" s="61"/>
      <c r="KHQ528" s="70"/>
      <c r="KHR528" s="70"/>
      <c r="KHS528" s="60"/>
      <c r="KHT528" s="61"/>
      <c r="KHU528" s="70"/>
      <c r="KHV528" s="70"/>
      <c r="KHW528" s="60"/>
      <c r="KHX528" s="61"/>
      <c r="KHY528" s="70"/>
      <c r="KHZ528" s="70"/>
      <c r="KIA528" s="60"/>
      <c r="KIB528" s="61"/>
      <c r="KIC528" s="70"/>
      <c r="KID528" s="70"/>
      <c r="KIE528" s="60"/>
      <c r="KIF528" s="61"/>
      <c r="KIG528" s="70"/>
      <c r="KIH528" s="70"/>
      <c r="KII528" s="60"/>
      <c r="KIJ528" s="61"/>
      <c r="KIK528" s="70"/>
      <c r="KIL528" s="70"/>
      <c r="KIM528" s="60"/>
      <c r="KIN528" s="61"/>
      <c r="KIO528" s="70"/>
      <c r="KIP528" s="70"/>
      <c r="KIQ528" s="60"/>
      <c r="KIR528" s="61"/>
      <c r="KIS528" s="70"/>
      <c r="KIT528" s="70"/>
      <c r="KIU528" s="60"/>
      <c r="KIV528" s="61"/>
      <c r="KIW528" s="70"/>
      <c r="KIX528" s="70"/>
      <c r="KIY528" s="60"/>
      <c r="KIZ528" s="61"/>
      <c r="KJA528" s="70"/>
      <c r="KJB528" s="70"/>
      <c r="KJC528" s="60"/>
      <c r="KJD528" s="61"/>
      <c r="KJE528" s="70"/>
      <c r="KJF528" s="70"/>
      <c r="KJG528" s="60"/>
      <c r="KJH528" s="61"/>
      <c r="KJI528" s="70"/>
      <c r="KJJ528" s="70"/>
      <c r="KJK528" s="60"/>
      <c r="KJL528" s="61"/>
      <c r="KJM528" s="70"/>
      <c r="KJN528" s="70"/>
      <c r="KJO528" s="60"/>
      <c r="KJP528" s="61"/>
      <c r="KJQ528" s="70"/>
      <c r="KJR528" s="70"/>
      <c r="KJS528" s="60"/>
      <c r="KJT528" s="61"/>
      <c r="KJU528" s="70"/>
      <c r="KJV528" s="70"/>
      <c r="KJW528" s="60"/>
      <c r="KJX528" s="61"/>
      <c r="KJY528" s="70"/>
      <c r="KJZ528" s="70"/>
      <c r="KKA528" s="60"/>
      <c r="KKB528" s="61"/>
      <c r="KKC528" s="70"/>
      <c r="KKD528" s="70"/>
      <c r="KKE528" s="60"/>
      <c r="KKF528" s="61"/>
      <c r="KKG528" s="70"/>
      <c r="KKH528" s="70"/>
      <c r="KKI528" s="60"/>
      <c r="KKJ528" s="61"/>
      <c r="KKK528" s="70"/>
      <c r="KKL528" s="70"/>
      <c r="KKM528" s="60"/>
      <c r="KKN528" s="61"/>
      <c r="KKO528" s="70"/>
      <c r="KKP528" s="70"/>
      <c r="KKQ528" s="60"/>
      <c r="KKR528" s="61"/>
      <c r="KKS528" s="70"/>
      <c r="KKT528" s="70"/>
      <c r="KKU528" s="60"/>
      <c r="KKV528" s="61"/>
      <c r="KKW528" s="70"/>
      <c r="KKX528" s="70"/>
      <c r="KKY528" s="60"/>
      <c r="KKZ528" s="61"/>
      <c r="KLA528" s="70"/>
      <c r="KLB528" s="70"/>
      <c r="KLC528" s="60"/>
      <c r="KLD528" s="61"/>
      <c r="KLE528" s="70"/>
      <c r="KLF528" s="70"/>
      <c r="KLG528" s="60"/>
      <c r="KLH528" s="61"/>
      <c r="KLI528" s="70"/>
      <c r="KLJ528" s="70"/>
      <c r="KLK528" s="60"/>
      <c r="KLL528" s="61"/>
      <c r="KLM528" s="70"/>
      <c r="KLN528" s="70"/>
      <c r="KLO528" s="60"/>
      <c r="KLP528" s="61"/>
      <c r="KLQ528" s="70"/>
      <c r="KLR528" s="70"/>
      <c r="KLS528" s="60"/>
      <c r="KLT528" s="61"/>
      <c r="KLU528" s="70"/>
      <c r="KLV528" s="70"/>
      <c r="KLW528" s="60"/>
      <c r="KLX528" s="61"/>
      <c r="KLY528" s="70"/>
      <c r="KLZ528" s="70"/>
      <c r="KMA528" s="60"/>
      <c r="KMB528" s="61"/>
      <c r="KMC528" s="70"/>
      <c r="KMD528" s="70"/>
      <c r="KME528" s="60"/>
      <c r="KMF528" s="61"/>
      <c r="KMG528" s="70"/>
      <c r="KMH528" s="70"/>
      <c r="KMI528" s="60"/>
      <c r="KMJ528" s="61"/>
      <c r="KMK528" s="70"/>
      <c r="KML528" s="70"/>
      <c r="KMM528" s="60"/>
      <c r="KMN528" s="61"/>
      <c r="KMO528" s="70"/>
      <c r="KMP528" s="70"/>
      <c r="KMQ528" s="60"/>
      <c r="KMR528" s="61"/>
      <c r="KMS528" s="70"/>
      <c r="KMT528" s="70"/>
      <c r="KMU528" s="60"/>
      <c r="KMV528" s="61"/>
      <c r="KMW528" s="70"/>
      <c r="KMX528" s="70"/>
      <c r="KMY528" s="60"/>
      <c r="KMZ528" s="61"/>
      <c r="KNA528" s="70"/>
      <c r="KNB528" s="70"/>
      <c r="KNC528" s="60"/>
      <c r="KND528" s="61"/>
      <c r="KNE528" s="70"/>
      <c r="KNF528" s="70"/>
      <c r="KNG528" s="60"/>
      <c r="KNH528" s="61"/>
      <c r="KNI528" s="70"/>
      <c r="KNJ528" s="70"/>
      <c r="KNK528" s="60"/>
      <c r="KNL528" s="61"/>
      <c r="KNM528" s="70"/>
      <c r="KNN528" s="70"/>
      <c r="KNO528" s="60"/>
      <c r="KNP528" s="61"/>
      <c r="KNQ528" s="70"/>
      <c r="KNR528" s="70"/>
      <c r="KNS528" s="60"/>
      <c r="KNT528" s="61"/>
      <c r="KNU528" s="70"/>
      <c r="KNV528" s="70"/>
      <c r="KNW528" s="60"/>
      <c r="KNX528" s="61"/>
      <c r="KNY528" s="70"/>
      <c r="KNZ528" s="70"/>
      <c r="KOA528" s="60"/>
      <c r="KOB528" s="61"/>
      <c r="KOC528" s="70"/>
      <c r="KOD528" s="70"/>
      <c r="KOE528" s="60"/>
      <c r="KOF528" s="61"/>
      <c r="KOG528" s="70"/>
      <c r="KOH528" s="70"/>
      <c r="KOI528" s="60"/>
      <c r="KOJ528" s="61"/>
      <c r="KOK528" s="70"/>
      <c r="KOL528" s="70"/>
      <c r="KOM528" s="60"/>
      <c r="KON528" s="61"/>
      <c r="KOO528" s="70"/>
      <c r="KOP528" s="70"/>
      <c r="KOQ528" s="60"/>
      <c r="KOR528" s="61"/>
      <c r="KOS528" s="70"/>
      <c r="KOT528" s="70"/>
      <c r="KOU528" s="60"/>
      <c r="KOV528" s="61"/>
      <c r="KOW528" s="70"/>
      <c r="KOX528" s="70"/>
      <c r="KOY528" s="60"/>
      <c r="KOZ528" s="61"/>
      <c r="KPA528" s="70"/>
      <c r="KPB528" s="70"/>
      <c r="KPC528" s="60"/>
      <c r="KPD528" s="61"/>
      <c r="KPE528" s="70"/>
      <c r="KPF528" s="70"/>
      <c r="KPG528" s="60"/>
      <c r="KPH528" s="61"/>
      <c r="KPI528" s="70"/>
      <c r="KPJ528" s="70"/>
      <c r="KPK528" s="60"/>
      <c r="KPL528" s="61"/>
      <c r="KPM528" s="70"/>
      <c r="KPN528" s="70"/>
      <c r="KPO528" s="60"/>
      <c r="KPP528" s="61"/>
      <c r="KPQ528" s="70"/>
      <c r="KPR528" s="70"/>
      <c r="KPS528" s="60"/>
      <c r="KPT528" s="61"/>
      <c r="KPU528" s="70"/>
      <c r="KPV528" s="70"/>
      <c r="KPW528" s="60"/>
      <c r="KPX528" s="61"/>
      <c r="KPY528" s="70"/>
      <c r="KPZ528" s="70"/>
      <c r="KQA528" s="60"/>
      <c r="KQB528" s="61"/>
      <c r="KQC528" s="70"/>
      <c r="KQD528" s="70"/>
      <c r="KQE528" s="60"/>
      <c r="KQF528" s="61"/>
      <c r="KQG528" s="70"/>
      <c r="KQH528" s="70"/>
      <c r="KQI528" s="60"/>
      <c r="KQJ528" s="61"/>
      <c r="KQK528" s="70"/>
      <c r="KQL528" s="70"/>
      <c r="KQM528" s="60"/>
      <c r="KQN528" s="61"/>
      <c r="KQO528" s="70"/>
      <c r="KQP528" s="70"/>
      <c r="KQQ528" s="60"/>
      <c r="KQR528" s="61"/>
      <c r="KQS528" s="70"/>
      <c r="KQT528" s="70"/>
      <c r="KQU528" s="60"/>
      <c r="KQV528" s="61"/>
      <c r="KQW528" s="70"/>
      <c r="KQX528" s="70"/>
      <c r="KQY528" s="60"/>
      <c r="KQZ528" s="61"/>
      <c r="KRA528" s="70"/>
      <c r="KRB528" s="70"/>
      <c r="KRC528" s="60"/>
      <c r="KRD528" s="61"/>
      <c r="KRE528" s="70"/>
      <c r="KRF528" s="70"/>
      <c r="KRG528" s="60"/>
      <c r="KRH528" s="61"/>
      <c r="KRI528" s="70"/>
      <c r="KRJ528" s="70"/>
      <c r="KRK528" s="60"/>
      <c r="KRL528" s="61"/>
      <c r="KRM528" s="70"/>
      <c r="KRN528" s="70"/>
      <c r="KRO528" s="60"/>
      <c r="KRP528" s="61"/>
      <c r="KRQ528" s="70"/>
      <c r="KRR528" s="70"/>
      <c r="KRS528" s="60"/>
      <c r="KRT528" s="61"/>
      <c r="KRU528" s="70"/>
      <c r="KRV528" s="70"/>
      <c r="KRW528" s="60"/>
      <c r="KRX528" s="61"/>
      <c r="KRY528" s="70"/>
      <c r="KRZ528" s="70"/>
      <c r="KSA528" s="60"/>
      <c r="KSB528" s="61"/>
      <c r="KSC528" s="70"/>
      <c r="KSD528" s="70"/>
      <c r="KSE528" s="60"/>
      <c r="KSF528" s="61"/>
      <c r="KSG528" s="70"/>
      <c r="KSH528" s="70"/>
      <c r="KSI528" s="60"/>
      <c r="KSJ528" s="61"/>
      <c r="KSK528" s="70"/>
      <c r="KSL528" s="70"/>
      <c r="KSM528" s="60"/>
      <c r="KSN528" s="61"/>
      <c r="KSO528" s="70"/>
      <c r="KSP528" s="70"/>
      <c r="KSQ528" s="60"/>
      <c r="KSR528" s="61"/>
      <c r="KSS528" s="70"/>
      <c r="KST528" s="70"/>
      <c r="KSU528" s="60"/>
      <c r="KSV528" s="61"/>
      <c r="KSW528" s="70"/>
      <c r="KSX528" s="70"/>
      <c r="KSY528" s="60"/>
      <c r="KSZ528" s="61"/>
      <c r="KTA528" s="70"/>
      <c r="KTB528" s="70"/>
      <c r="KTC528" s="60"/>
      <c r="KTD528" s="61"/>
      <c r="KTE528" s="70"/>
      <c r="KTF528" s="70"/>
      <c r="KTG528" s="60"/>
      <c r="KTH528" s="61"/>
      <c r="KTI528" s="70"/>
      <c r="KTJ528" s="70"/>
      <c r="KTK528" s="60"/>
      <c r="KTL528" s="61"/>
      <c r="KTM528" s="70"/>
      <c r="KTN528" s="70"/>
      <c r="KTO528" s="60"/>
      <c r="KTP528" s="61"/>
      <c r="KTQ528" s="70"/>
      <c r="KTR528" s="70"/>
      <c r="KTS528" s="60"/>
      <c r="KTT528" s="61"/>
      <c r="KTU528" s="70"/>
      <c r="KTV528" s="70"/>
      <c r="KTW528" s="60"/>
      <c r="KTX528" s="61"/>
      <c r="KTY528" s="70"/>
      <c r="KTZ528" s="70"/>
      <c r="KUA528" s="60"/>
      <c r="KUB528" s="61"/>
      <c r="KUC528" s="70"/>
      <c r="KUD528" s="70"/>
      <c r="KUE528" s="60"/>
      <c r="KUF528" s="61"/>
      <c r="KUG528" s="70"/>
      <c r="KUH528" s="70"/>
      <c r="KUI528" s="60"/>
      <c r="KUJ528" s="61"/>
      <c r="KUK528" s="70"/>
      <c r="KUL528" s="70"/>
      <c r="KUM528" s="60"/>
      <c r="KUN528" s="61"/>
      <c r="KUO528" s="70"/>
      <c r="KUP528" s="70"/>
      <c r="KUQ528" s="60"/>
      <c r="KUR528" s="61"/>
      <c r="KUS528" s="70"/>
      <c r="KUT528" s="70"/>
      <c r="KUU528" s="60"/>
      <c r="KUV528" s="61"/>
      <c r="KUW528" s="70"/>
      <c r="KUX528" s="70"/>
      <c r="KUY528" s="60"/>
      <c r="KUZ528" s="61"/>
      <c r="KVA528" s="70"/>
      <c r="KVB528" s="70"/>
      <c r="KVC528" s="60"/>
      <c r="KVD528" s="61"/>
      <c r="KVE528" s="70"/>
      <c r="KVF528" s="70"/>
      <c r="KVG528" s="60"/>
      <c r="KVH528" s="61"/>
      <c r="KVI528" s="70"/>
      <c r="KVJ528" s="70"/>
      <c r="KVK528" s="60"/>
      <c r="KVL528" s="61"/>
      <c r="KVM528" s="70"/>
      <c r="KVN528" s="70"/>
      <c r="KVO528" s="60"/>
      <c r="KVP528" s="61"/>
      <c r="KVQ528" s="70"/>
      <c r="KVR528" s="70"/>
      <c r="KVS528" s="60"/>
      <c r="KVT528" s="61"/>
      <c r="KVU528" s="70"/>
      <c r="KVV528" s="70"/>
      <c r="KVW528" s="60"/>
      <c r="KVX528" s="61"/>
      <c r="KVY528" s="70"/>
      <c r="KVZ528" s="70"/>
      <c r="KWA528" s="60"/>
      <c r="KWB528" s="61"/>
      <c r="KWC528" s="70"/>
      <c r="KWD528" s="70"/>
      <c r="KWE528" s="60"/>
      <c r="KWF528" s="61"/>
      <c r="KWG528" s="70"/>
      <c r="KWH528" s="70"/>
      <c r="KWI528" s="60"/>
      <c r="KWJ528" s="61"/>
      <c r="KWK528" s="70"/>
      <c r="KWL528" s="70"/>
      <c r="KWM528" s="60"/>
      <c r="KWN528" s="61"/>
      <c r="KWO528" s="70"/>
      <c r="KWP528" s="70"/>
      <c r="KWQ528" s="60"/>
      <c r="KWR528" s="61"/>
      <c r="KWS528" s="70"/>
      <c r="KWT528" s="70"/>
      <c r="KWU528" s="60"/>
      <c r="KWV528" s="61"/>
      <c r="KWW528" s="70"/>
      <c r="KWX528" s="70"/>
      <c r="KWY528" s="60"/>
      <c r="KWZ528" s="61"/>
      <c r="KXA528" s="70"/>
      <c r="KXB528" s="70"/>
      <c r="KXC528" s="60"/>
      <c r="KXD528" s="61"/>
      <c r="KXE528" s="70"/>
      <c r="KXF528" s="70"/>
      <c r="KXG528" s="60"/>
      <c r="KXH528" s="61"/>
      <c r="KXI528" s="70"/>
      <c r="KXJ528" s="70"/>
      <c r="KXK528" s="60"/>
      <c r="KXL528" s="61"/>
      <c r="KXM528" s="70"/>
      <c r="KXN528" s="70"/>
      <c r="KXO528" s="60"/>
      <c r="KXP528" s="61"/>
      <c r="KXQ528" s="70"/>
      <c r="KXR528" s="70"/>
      <c r="KXS528" s="60"/>
      <c r="KXT528" s="61"/>
      <c r="KXU528" s="70"/>
      <c r="KXV528" s="70"/>
      <c r="KXW528" s="60"/>
      <c r="KXX528" s="61"/>
      <c r="KXY528" s="70"/>
      <c r="KXZ528" s="70"/>
      <c r="KYA528" s="60"/>
      <c r="KYB528" s="61"/>
      <c r="KYC528" s="70"/>
      <c r="KYD528" s="70"/>
      <c r="KYE528" s="60"/>
      <c r="KYF528" s="61"/>
      <c r="KYG528" s="70"/>
      <c r="KYH528" s="70"/>
      <c r="KYI528" s="60"/>
      <c r="KYJ528" s="61"/>
      <c r="KYK528" s="70"/>
      <c r="KYL528" s="70"/>
      <c r="KYM528" s="60"/>
      <c r="KYN528" s="61"/>
      <c r="KYO528" s="70"/>
      <c r="KYP528" s="70"/>
      <c r="KYQ528" s="60"/>
      <c r="KYR528" s="61"/>
      <c r="KYS528" s="70"/>
      <c r="KYT528" s="70"/>
      <c r="KYU528" s="60"/>
      <c r="KYV528" s="61"/>
      <c r="KYW528" s="70"/>
      <c r="KYX528" s="70"/>
      <c r="KYY528" s="60"/>
      <c r="KYZ528" s="61"/>
      <c r="KZA528" s="70"/>
      <c r="KZB528" s="70"/>
      <c r="KZC528" s="60"/>
      <c r="KZD528" s="61"/>
      <c r="KZE528" s="70"/>
      <c r="KZF528" s="70"/>
      <c r="KZG528" s="60"/>
      <c r="KZH528" s="61"/>
      <c r="KZI528" s="70"/>
      <c r="KZJ528" s="70"/>
      <c r="KZK528" s="60"/>
      <c r="KZL528" s="61"/>
      <c r="KZM528" s="70"/>
      <c r="KZN528" s="70"/>
      <c r="KZO528" s="60"/>
      <c r="KZP528" s="61"/>
      <c r="KZQ528" s="70"/>
      <c r="KZR528" s="70"/>
      <c r="KZS528" s="60"/>
      <c r="KZT528" s="61"/>
      <c r="KZU528" s="70"/>
      <c r="KZV528" s="70"/>
      <c r="KZW528" s="60"/>
      <c r="KZX528" s="61"/>
      <c r="KZY528" s="70"/>
      <c r="KZZ528" s="70"/>
      <c r="LAA528" s="60"/>
      <c r="LAB528" s="61"/>
      <c r="LAC528" s="70"/>
      <c r="LAD528" s="70"/>
      <c r="LAE528" s="60"/>
      <c r="LAF528" s="61"/>
      <c r="LAG528" s="70"/>
      <c r="LAH528" s="70"/>
      <c r="LAI528" s="60"/>
      <c r="LAJ528" s="61"/>
      <c r="LAK528" s="70"/>
      <c r="LAL528" s="70"/>
      <c r="LAM528" s="60"/>
      <c r="LAN528" s="61"/>
      <c r="LAO528" s="70"/>
      <c r="LAP528" s="70"/>
      <c r="LAQ528" s="60"/>
      <c r="LAR528" s="61"/>
      <c r="LAS528" s="70"/>
      <c r="LAT528" s="70"/>
      <c r="LAU528" s="60"/>
      <c r="LAV528" s="61"/>
      <c r="LAW528" s="70"/>
      <c r="LAX528" s="70"/>
      <c r="LAY528" s="60"/>
      <c r="LAZ528" s="61"/>
      <c r="LBA528" s="70"/>
      <c r="LBB528" s="70"/>
      <c r="LBC528" s="60"/>
      <c r="LBD528" s="61"/>
      <c r="LBE528" s="70"/>
      <c r="LBF528" s="70"/>
      <c r="LBG528" s="60"/>
      <c r="LBH528" s="61"/>
      <c r="LBI528" s="70"/>
      <c r="LBJ528" s="70"/>
      <c r="LBK528" s="60"/>
      <c r="LBL528" s="61"/>
      <c r="LBM528" s="70"/>
      <c r="LBN528" s="70"/>
      <c r="LBO528" s="60"/>
      <c r="LBP528" s="61"/>
      <c r="LBQ528" s="70"/>
      <c r="LBR528" s="70"/>
      <c r="LBS528" s="60"/>
      <c r="LBT528" s="61"/>
      <c r="LBU528" s="70"/>
      <c r="LBV528" s="70"/>
      <c r="LBW528" s="60"/>
      <c r="LBX528" s="61"/>
      <c r="LBY528" s="70"/>
      <c r="LBZ528" s="70"/>
      <c r="LCA528" s="60"/>
      <c r="LCB528" s="61"/>
      <c r="LCC528" s="70"/>
      <c r="LCD528" s="70"/>
      <c r="LCE528" s="60"/>
      <c r="LCF528" s="61"/>
      <c r="LCG528" s="70"/>
      <c r="LCH528" s="70"/>
      <c r="LCI528" s="60"/>
      <c r="LCJ528" s="61"/>
      <c r="LCK528" s="70"/>
      <c r="LCL528" s="70"/>
      <c r="LCM528" s="60"/>
      <c r="LCN528" s="61"/>
      <c r="LCO528" s="70"/>
      <c r="LCP528" s="70"/>
      <c r="LCQ528" s="60"/>
      <c r="LCR528" s="61"/>
      <c r="LCS528" s="70"/>
      <c r="LCT528" s="70"/>
      <c r="LCU528" s="60"/>
      <c r="LCV528" s="61"/>
      <c r="LCW528" s="70"/>
      <c r="LCX528" s="70"/>
      <c r="LCY528" s="60"/>
      <c r="LCZ528" s="61"/>
      <c r="LDA528" s="70"/>
      <c r="LDB528" s="70"/>
      <c r="LDC528" s="60"/>
      <c r="LDD528" s="61"/>
      <c r="LDE528" s="70"/>
      <c r="LDF528" s="70"/>
      <c r="LDG528" s="60"/>
      <c r="LDH528" s="61"/>
      <c r="LDI528" s="70"/>
      <c r="LDJ528" s="70"/>
      <c r="LDK528" s="60"/>
      <c r="LDL528" s="61"/>
      <c r="LDM528" s="70"/>
      <c r="LDN528" s="70"/>
      <c r="LDO528" s="60"/>
      <c r="LDP528" s="61"/>
      <c r="LDQ528" s="70"/>
      <c r="LDR528" s="70"/>
      <c r="LDS528" s="60"/>
      <c r="LDT528" s="61"/>
      <c r="LDU528" s="70"/>
      <c r="LDV528" s="70"/>
      <c r="LDW528" s="60"/>
      <c r="LDX528" s="61"/>
      <c r="LDY528" s="70"/>
      <c r="LDZ528" s="70"/>
      <c r="LEA528" s="60"/>
      <c r="LEB528" s="61"/>
      <c r="LEC528" s="70"/>
      <c r="LED528" s="70"/>
      <c r="LEE528" s="60"/>
      <c r="LEF528" s="61"/>
      <c r="LEG528" s="70"/>
      <c r="LEH528" s="70"/>
      <c r="LEI528" s="60"/>
      <c r="LEJ528" s="61"/>
      <c r="LEK528" s="70"/>
      <c r="LEL528" s="70"/>
      <c r="LEM528" s="60"/>
      <c r="LEN528" s="61"/>
      <c r="LEO528" s="70"/>
      <c r="LEP528" s="70"/>
      <c r="LEQ528" s="60"/>
      <c r="LER528" s="61"/>
      <c r="LES528" s="70"/>
      <c r="LET528" s="70"/>
      <c r="LEU528" s="60"/>
      <c r="LEV528" s="61"/>
      <c r="LEW528" s="70"/>
      <c r="LEX528" s="70"/>
      <c r="LEY528" s="60"/>
      <c r="LEZ528" s="61"/>
      <c r="LFA528" s="70"/>
      <c r="LFB528" s="70"/>
      <c r="LFC528" s="60"/>
      <c r="LFD528" s="61"/>
      <c r="LFE528" s="70"/>
      <c r="LFF528" s="70"/>
      <c r="LFG528" s="60"/>
      <c r="LFH528" s="61"/>
      <c r="LFI528" s="70"/>
      <c r="LFJ528" s="70"/>
      <c r="LFK528" s="60"/>
      <c r="LFL528" s="61"/>
      <c r="LFM528" s="70"/>
      <c r="LFN528" s="70"/>
      <c r="LFO528" s="60"/>
      <c r="LFP528" s="61"/>
      <c r="LFQ528" s="70"/>
      <c r="LFR528" s="70"/>
      <c r="LFS528" s="60"/>
      <c r="LFT528" s="61"/>
      <c r="LFU528" s="70"/>
      <c r="LFV528" s="70"/>
      <c r="LFW528" s="60"/>
      <c r="LFX528" s="61"/>
      <c r="LFY528" s="70"/>
      <c r="LFZ528" s="70"/>
      <c r="LGA528" s="60"/>
      <c r="LGB528" s="61"/>
      <c r="LGC528" s="70"/>
      <c r="LGD528" s="70"/>
      <c r="LGE528" s="60"/>
      <c r="LGF528" s="61"/>
      <c r="LGG528" s="70"/>
      <c r="LGH528" s="70"/>
      <c r="LGI528" s="60"/>
      <c r="LGJ528" s="61"/>
      <c r="LGK528" s="70"/>
      <c r="LGL528" s="70"/>
      <c r="LGM528" s="60"/>
      <c r="LGN528" s="61"/>
      <c r="LGO528" s="70"/>
      <c r="LGP528" s="70"/>
      <c r="LGQ528" s="60"/>
      <c r="LGR528" s="61"/>
      <c r="LGS528" s="70"/>
      <c r="LGT528" s="70"/>
      <c r="LGU528" s="60"/>
      <c r="LGV528" s="61"/>
      <c r="LGW528" s="70"/>
      <c r="LGX528" s="70"/>
      <c r="LGY528" s="60"/>
      <c r="LGZ528" s="61"/>
      <c r="LHA528" s="70"/>
      <c r="LHB528" s="70"/>
      <c r="LHC528" s="60"/>
      <c r="LHD528" s="61"/>
      <c r="LHE528" s="70"/>
      <c r="LHF528" s="70"/>
      <c r="LHG528" s="60"/>
      <c r="LHH528" s="61"/>
      <c r="LHI528" s="70"/>
      <c r="LHJ528" s="70"/>
      <c r="LHK528" s="60"/>
      <c r="LHL528" s="61"/>
      <c r="LHM528" s="70"/>
      <c r="LHN528" s="70"/>
      <c r="LHO528" s="60"/>
      <c r="LHP528" s="61"/>
      <c r="LHQ528" s="70"/>
      <c r="LHR528" s="70"/>
      <c r="LHS528" s="60"/>
      <c r="LHT528" s="61"/>
      <c r="LHU528" s="70"/>
      <c r="LHV528" s="70"/>
      <c r="LHW528" s="60"/>
      <c r="LHX528" s="61"/>
      <c r="LHY528" s="70"/>
      <c r="LHZ528" s="70"/>
      <c r="LIA528" s="60"/>
      <c r="LIB528" s="61"/>
      <c r="LIC528" s="70"/>
      <c r="LID528" s="70"/>
      <c r="LIE528" s="60"/>
      <c r="LIF528" s="61"/>
      <c r="LIG528" s="70"/>
      <c r="LIH528" s="70"/>
      <c r="LII528" s="60"/>
      <c r="LIJ528" s="61"/>
      <c r="LIK528" s="70"/>
      <c r="LIL528" s="70"/>
      <c r="LIM528" s="60"/>
      <c r="LIN528" s="61"/>
      <c r="LIO528" s="70"/>
      <c r="LIP528" s="70"/>
      <c r="LIQ528" s="60"/>
      <c r="LIR528" s="61"/>
      <c r="LIS528" s="70"/>
      <c r="LIT528" s="70"/>
      <c r="LIU528" s="60"/>
      <c r="LIV528" s="61"/>
      <c r="LIW528" s="70"/>
      <c r="LIX528" s="70"/>
      <c r="LIY528" s="60"/>
      <c r="LIZ528" s="61"/>
      <c r="LJA528" s="70"/>
      <c r="LJB528" s="70"/>
      <c r="LJC528" s="60"/>
      <c r="LJD528" s="61"/>
      <c r="LJE528" s="70"/>
      <c r="LJF528" s="70"/>
      <c r="LJG528" s="60"/>
      <c r="LJH528" s="61"/>
      <c r="LJI528" s="70"/>
      <c r="LJJ528" s="70"/>
      <c r="LJK528" s="60"/>
      <c r="LJL528" s="61"/>
      <c r="LJM528" s="70"/>
      <c r="LJN528" s="70"/>
      <c r="LJO528" s="60"/>
      <c r="LJP528" s="61"/>
      <c r="LJQ528" s="70"/>
      <c r="LJR528" s="70"/>
      <c r="LJS528" s="60"/>
      <c r="LJT528" s="61"/>
      <c r="LJU528" s="70"/>
      <c r="LJV528" s="70"/>
      <c r="LJW528" s="60"/>
      <c r="LJX528" s="61"/>
      <c r="LJY528" s="70"/>
      <c r="LJZ528" s="70"/>
      <c r="LKA528" s="60"/>
      <c r="LKB528" s="61"/>
      <c r="LKC528" s="70"/>
      <c r="LKD528" s="70"/>
      <c r="LKE528" s="60"/>
      <c r="LKF528" s="61"/>
      <c r="LKG528" s="70"/>
      <c r="LKH528" s="70"/>
      <c r="LKI528" s="60"/>
      <c r="LKJ528" s="61"/>
      <c r="LKK528" s="70"/>
      <c r="LKL528" s="70"/>
      <c r="LKM528" s="60"/>
      <c r="LKN528" s="61"/>
      <c r="LKO528" s="70"/>
      <c r="LKP528" s="70"/>
      <c r="LKQ528" s="60"/>
      <c r="LKR528" s="61"/>
      <c r="LKS528" s="70"/>
      <c r="LKT528" s="70"/>
      <c r="LKU528" s="60"/>
      <c r="LKV528" s="61"/>
      <c r="LKW528" s="70"/>
      <c r="LKX528" s="70"/>
      <c r="LKY528" s="60"/>
      <c r="LKZ528" s="61"/>
      <c r="LLA528" s="70"/>
      <c r="LLB528" s="70"/>
      <c r="LLC528" s="60"/>
      <c r="LLD528" s="61"/>
      <c r="LLE528" s="70"/>
      <c r="LLF528" s="70"/>
      <c r="LLG528" s="60"/>
      <c r="LLH528" s="61"/>
      <c r="LLI528" s="70"/>
      <c r="LLJ528" s="70"/>
      <c r="LLK528" s="60"/>
      <c r="LLL528" s="61"/>
      <c r="LLM528" s="70"/>
      <c r="LLN528" s="70"/>
      <c r="LLO528" s="60"/>
      <c r="LLP528" s="61"/>
      <c r="LLQ528" s="70"/>
      <c r="LLR528" s="70"/>
      <c r="LLS528" s="60"/>
      <c r="LLT528" s="61"/>
      <c r="LLU528" s="70"/>
      <c r="LLV528" s="70"/>
      <c r="LLW528" s="60"/>
      <c r="LLX528" s="61"/>
      <c r="LLY528" s="70"/>
      <c r="LLZ528" s="70"/>
      <c r="LMA528" s="60"/>
      <c r="LMB528" s="61"/>
      <c r="LMC528" s="70"/>
      <c r="LMD528" s="70"/>
      <c r="LME528" s="60"/>
      <c r="LMF528" s="61"/>
      <c r="LMG528" s="70"/>
      <c r="LMH528" s="70"/>
      <c r="LMI528" s="60"/>
      <c r="LMJ528" s="61"/>
      <c r="LMK528" s="70"/>
      <c r="LML528" s="70"/>
      <c r="LMM528" s="60"/>
      <c r="LMN528" s="61"/>
      <c r="LMO528" s="70"/>
      <c r="LMP528" s="70"/>
      <c r="LMQ528" s="60"/>
      <c r="LMR528" s="61"/>
      <c r="LMS528" s="70"/>
      <c r="LMT528" s="70"/>
      <c r="LMU528" s="60"/>
      <c r="LMV528" s="61"/>
      <c r="LMW528" s="70"/>
      <c r="LMX528" s="70"/>
      <c r="LMY528" s="60"/>
      <c r="LMZ528" s="61"/>
      <c r="LNA528" s="70"/>
      <c r="LNB528" s="70"/>
      <c r="LNC528" s="60"/>
      <c r="LND528" s="61"/>
      <c r="LNE528" s="70"/>
      <c r="LNF528" s="70"/>
      <c r="LNG528" s="60"/>
      <c r="LNH528" s="61"/>
      <c r="LNI528" s="70"/>
      <c r="LNJ528" s="70"/>
      <c r="LNK528" s="60"/>
      <c r="LNL528" s="61"/>
      <c r="LNM528" s="70"/>
      <c r="LNN528" s="70"/>
      <c r="LNO528" s="60"/>
      <c r="LNP528" s="61"/>
      <c r="LNQ528" s="70"/>
      <c r="LNR528" s="70"/>
      <c r="LNS528" s="60"/>
      <c r="LNT528" s="61"/>
      <c r="LNU528" s="70"/>
      <c r="LNV528" s="70"/>
      <c r="LNW528" s="60"/>
      <c r="LNX528" s="61"/>
      <c r="LNY528" s="70"/>
      <c r="LNZ528" s="70"/>
      <c r="LOA528" s="60"/>
      <c r="LOB528" s="61"/>
      <c r="LOC528" s="70"/>
      <c r="LOD528" s="70"/>
      <c r="LOE528" s="60"/>
      <c r="LOF528" s="61"/>
      <c r="LOG528" s="70"/>
      <c r="LOH528" s="70"/>
      <c r="LOI528" s="60"/>
      <c r="LOJ528" s="61"/>
      <c r="LOK528" s="70"/>
      <c r="LOL528" s="70"/>
      <c r="LOM528" s="60"/>
      <c r="LON528" s="61"/>
      <c r="LOO528" s="70"/>
      <c r="LOP528" s="70"/>
      <c r="LOQ528" s="60"/>
      <c r="LOR528" s="61"/>
      <c r="LOS528" s="70"/>
      <c r="LOT528" s="70"/>
      <c r="LOU528" s="60"/>
      <c r="LOV528" s="61"/>
      <c r="LOW528" s="70"/>
      <c r="LOX528" s="70"/>
      <c r="LOY528" s="60"/>
      <c r="LOZ528" s="61"/>
      <c r="LPA528" s="70"/>
      <c r="LPB528" s="70"/>
      <c r="LPC528" s="60"/>
      <c r="LPD528" s="61"/>
      <c r="LPE528" s="70"/>
      <c r="LPF528" s="70"/>
      <c r="LPG528" s="60"/>
      <c r="LPH528" s="61"/>
      <c r="LPI528" s="70"/>
      <c r="LPJ528" s="70"/>
      <c r="LPK528" s="60"/>
      <c r="LPL528" s="61"/>
      <c r="LPM528" s="70"/>
      <c r="LPN528" s="70"/>
      <c r="LPO528" s="60"/>
      <c r="LPP528" s="61"/>
      <c r="LPQ528" s="70"/>
      <c r="LPR528" s="70"/>
      <c r="LPS528" s="60"/>
      <c r="LPT528" s="61"/>
      <c r="LPU528" s="70"/>
      <c r="LPV528" s="70"/>
      <c r="LPW528" s="60"/>
      <c r="LPX528" s="61"/>
      <c r="LPY528" s="70"/>
      <c r="LPZ528" s="70"/>
      <c r="LQA528" s="60"/>
      <c r="LQB528" s="61"/>
      <c r="LQC528" s="70"/>
      <c r="LQD528" s="70"/>
      <c r="LQE528" s="60"/>
      <c r="LQF528" s="61"/>
      <c r="LQG528" s="70"/>
      <c r="LQH528" s="70"/>
      <c r="LQI528" s="60"/>
      <c r="LQJ528" s="61"/>
      <c r="LQK528" s="70"/>
      <c r="LQL528" s="70"/>
      <c r="LQM528" s="60"/>
      <c r="LQN528" s="61"/>
      <c r="LQO528" s="70"/>
      <c r="LQP528" s="70"/>
      <c r="LQQ528" s="60"/>
      <c r="LQR528" s="61"/>
      <c r="LQS528" s="70"/>
      <c r="LQT528" s="70"/>
      <c r="LQU528" s="60"/>
      <c r="LQV528" s="61"/>
      <c r="LQW528" s="70"/>
      <c r="LQX528" s="70"/>
      <c r="LQY528" s="60"/>
      <c r="LQZ528" s="61"/>
      <c r="LRA528" s="70"/>
      <c r="LRB528" s="70"/>
      <c r="LRC528" s="60"/>
      <c r="LRD528" s="61"/>
      <c r="LRE528" s="70"/>
      <c r="LRF528" s="70"/>
      <c r="LRG528" s="60"/>
      <c r="LRH528" s="61"/>
      <c r="LRI528" s="70"/>
      <c r="LRJ528" s="70"/>
      <c r="LRK528" s="60"/>
      <c r="LRL528" s="61"/>
      <c r="LRM528" s="70"/>
      <c r="LRN528" s="70"/>
      <c r="LRO528" s="60"/>
      <c r="LRP528" s="61"/>
      <c r="LRQ528" s="70"/>
      <c r="LRR528" s="70"/>
      <c r="LRS528" s="60"/>
      <c r="LRT528" s="61"/>
      <c r="LRU528" s="70"/>
      <c r="LRV528" s="70"/>
      <c r="LRW528" s="60"/>
      <c r="LRX528" s="61"/>
      <c r="LRY528" s="70"/>
      <c r="LRZ528" s="70"/>
      <c r="LSA528" s="60"/>
      <c r="LSB528" s="61"/>
      <c r="LSC528" s="70"/>
      <c r="LSD528" s="70"/>
      <c r="LSE528" s="60"/>
      <c r="LSF528" s="61"/>
      <c r="LSG528" s="70"/>
      <c r="LSH528" s="70"/>
      <c r="LSI528" s="60"/>
      <c r="LSJ528" s="61"/>
      <c r="LSK528" s="70"/>
      <c r="LSL528" s="70"/>
      <c r="LSM528" s="60"/>
      <c r="LSN528" s="61"/>
      <c r="LSO528" s="70"/>
      <c r="LSP528" s="70"/>
      <c r="LSQ528" s="60"/>
      <c r="LSR528" s="61"/>
      <c r="LSS528" s="70"/>
      <c r="LST528" s="70"/>
      <c r="LSU528" s="60"/>
      <c r="LSV528" s="61"/>
      <c r="LSW528" s="70"/>
      <c r="LSX528" s="70"/>
      <c r="LSY528" s="60"/>
      <c r="LSZ528" s="61"/>
      <c r="LTA528" s="70"/>
      <c r="LTB528" s="70"/>
      <c r="LTC528" s="60"/>
      <c r="LTD528" s="61"/>
      <c r="LTE528" s="70"/>
      <c r="LTF528" s="70"/>
      <c r="LTG528" s="60"/>
      <c r="LTH528" s="61"/>
      <c r="LTI528" s="70"/>
      <c r="LTJ528" s="70"/>
      <c r="LTK528" s="60"/>
      <c r="LTL528" s="61"/>
      <c r="LTM528" s="70"/>
      <c r="LTN528" s="70"/>
      <c r="LTO528" s="60"/>
      <c r="LTP528" s="61"/>
      <c r="LTQ528" s="70"/>
      <c r="LTR528" s="70"/>
      <c r="LTS528" s="60"/>
      <c r="LTT528" s="61"/>
      <c r="LTU528" s="70"/>
      <c r="LTV528" s="70"/>
      <c r="LTW528" s="60"/>
      <c r="LTX528" s="61"/>
      <c r="LTY528" s="70"/>
      <c r="LTZ528" s="70"/>
      <c r="LUA528" s="60"/>
      <c r="LUB528" s="61"/>
      <c r="LUC528" s="70"/>
      <c r="LUD528" s="70"/>
      <c r="LUE528" s="60"/>
      <c r="LUF528" s="61"/>
      <c r="LUG528" s="70"/>
      <c r="LUH528" s="70"/>
      <c r="LUI528" s="60"/>
      <c r="LUJ528" s="61"/>
      <c r="LUK528" s="70"/>
      <c r="LUL528" s="70"/>
      <c r="LUM528" s="60"/>
      <c r="LUN528" s="61"/>
      <c r="LUO528" s="70"/>
      <c r="LUP528" s="70"/>
      <c r="LUQ528" s="60"/>
      <c r="LUR528" s="61"/>
      <c r="LUS528" s="70"/>
      <c r="LUT528" s="70"/>
      <c r="LUU528" s="60"/>
      <c r="LUV528" s="61"/>
      <c r="LUW528" s="70"/>
      <c r="LUX528" s="70"/>
      <c r="LUY528" s="60"/>
      <c r="LUZ528" s="61"/>
      <c r="LVA528" s="70"/>
      <c r="LVB528" s="70"/>
      <c r="LVC528" s="60"/>
      <c r="LVD528" s="61"/>
      <c r="LVE528" s="70"/>
      <c r="LVF528" s="70"/>
      <c r="LVG528" s="60"/>
      <c r="LVH528" s="61"/>
      <c r="LVI528" s="70"/>
      <c r="LVJ528" s="70"/>
      <c r="LVK528" s="60"/>
      <c r="LVL528" s="61"/>
      <c r="LVM528" s="70"/>
      <c r="LVN528" s="70"/>
      <c r="LVO528" s="60"/>
      <c r="LVP528" s="61"/>
      <c r="LVQ528" s="70"/>
      <c r="LVR528" s="70"/>
      <c r="LVS528" s="60"/>
      <c r="LVT528" s="61"/>
      <c r="LVU528" s="70"/>
      <c r="LVV528" s="70"/>
      <c r="LVW528" s="60"/>
      <c r="LVX528" s="61"/>
      <c r="LVY528" s="70"/>
      <c r="LVZ528" s="70"/>
      <c r="LWA528" s="60"/>
      <c r="LWB528" s="61"/>
      <c r="LWC528" s="70"/>
      <c r="LWD528" s="70"/>
      <c r="LWE528" s="60"/>
      <c r="LWF528" s="61"/>
      <c r="LWG528" s="70"/>
      <c r="LWH528" s="70"/>
      <c r="LWI528" s="60"/>
      <c r="LWJ528" s="61"/>
      <c r="LWK528" s="70"/>
      <c r="LWL528" s="70"/>
      <c r="LWM528" s="60"/>
      <c r="LWN528" s="61"/>
      <c r="LWO528" s="70"/>
      <c r="LWP528" s="70"/>
      <c r="LWQ528" s="60"/>
      <c r="LWR528" s="61"/>
      <c r="LWS528" s="70"/>
      <c r="LWT528" s="70"/>
      <c r="LWU528" s="60"/>
      <c r="LWV528" s="61"/>
      <c r="LWW528" s="70"/>
      <c r="LWX528" s="70"/>
      <c r="LWY528" s="60"/>
      <c r="LWZ528" s="61"/>
      <c r="LXA528" s="70"/>
      <c r="LXB528" s="70"/>
      <c r="LXC528" s="60"/>
      <c r="LXD528" s="61"/>
      <c r="LXE528" s="70"/>
      <c r="LXF528" s="70"/>
      <c r="LXG528" s="60"/>
      <c r="LXH528" s="61"/>
      <c r="LXI528" s="70"/>
      <c r="LXJ528" s="70"/>
      <c r="LXK528" s="60"/>
      <c r="LXL528" s="61"/>
      <c r="LXM528" s="70"/>
      <c r="LXN528" s="70"/>
      <c r="LXO528" s="60"/>
      <c r="LXP528" s="61"/>
      <c r="LXQ528" s="70"/>
      <c r="LXR528" s="70"/>
      <c r="LXS528" s="60"/>
      <c r="LXT528" s="61"/>
      <c r="LXU528" s="70"/>
      <c r="LXV528" s="70"/>
      <c r="LXW528" s="60"/>
      <c r="LXX528" s="61"/>
      <c r="LXY528" s="70"/>
      <c r="LXZ528" s="70"/>
      <c r="LYA528" s="60"/>
      <c r="LYB528" s="61"/>
      <c r="LYC528" s="70"/>
      <c r="LYD528" s="70"/>
      <c r="LYE528" s="60"/>
      <c r="LYF528" s="61"/>
      <c r="LYG528" s="70"/>
      <c r="LYH528" s="70"/>
      <c r="LYI528" s="60"/>
      <c r="LYJ528" s="61"/>
      <c r="LYK528" s="70"/>
      <c r="LYL528" s="70"/>
      <c r="LYM528" s="60"/>
      <c r="LYN528" s="61"/>
      <c r="LYO528" s="70"/>
      <c r="LYP528" s="70"/>
      <c r="LYQ528" s="60"/>
      <c r="LYR528" s="61"/>
      <c r="LYS528" s="70"/>
      <c r="LYT528" s="70"/>
      <c r="LYU528" s="60"/>
      <c r="LYV528" s="61"/>
      <c r="LYW528" s="70"/>
      <c r="LYX528" s="70"/>
      <c r="LYY528" s="60"/>
      <c r="LYZ528" s="61"/>
      <c r="LZA528" s="70"/>
      <c r="LZB528" s="70"/>
      <c r="LZC528" s="60"/>
      <c r="LZD528" s="61"/>
      <c r="LZE528" s="70"/>
      <c r="LZF528" s="70"/>
      <c r="LZG528" s="60"/>
      <c r="LZH528" s="61"/>
      <c r="LZI528" s="70"/>
      <c r="LZJ528" s="70"/>
      <c r="LZK528" s="60"/>
      <c r="LZL528" s="61"/>
      <c r="LZM528" s="70"/>
      <c r="LZN528" s="70"/>
      <c r="LZO528" s="60"/>
      <c r="LZP528" s="61"/>
      <c r="LZQ528" s="70"/>
      <c r="LZR528" s="70"/>
      <c r="LZS528" s="60"/>
      <c r="LZT528" s="61"/>
      <c r="LZU528" s="70"/>
      <c r="LZV528" s="70"/>
      <c r="LZW528" s="60"/>
      <c r="LZX528" s="61"/>
      <c r="LZY528" s="70"/>
      <c r="LZZ528" s="70"/>
      <c r="MAA528" s="60"/>
      <c r="MAB528" s="61"/>
      <c r="MAC528" s="70"/>
      <c r="MAD528" s="70"/>
      <c r="MAE528" s="60"/>
      <c r="MAF528" s="61"/>
      <c r="MAG528" s="70"/>
      <c r="MAH528" s="70"/>
      <c r="MAI528" s="60"/>
      <c r="MAJ528" s="61"/>
      <c r="MAK528" s="70"/>
      <c r="MAL528" s="70"/>
      <c r="MAM528" s="60"/>
      <c r="MAN528" s="61"/>
      <c r="MAO528" s="70"/>
      <c r="MAP528" s="70"/>
      <c r="MAQ528" s="60"/>
      <c r="MAR528" s="61"/>
      <c r="MAS528" s="70"/>
      <c r="MAT528" s="70"/>
      <c r="MAU528" s="60"/>
      <c r="MAV528" s="61"/>
      <c r="MAW528" s="70"/>
      <c r="MAX528" s="70"/>
      <c r="MAY528" s="60"/>
      <c r="MAZ528" s="61"/>
      <c r="MBA528" s="70"/>
      <c r="MBB528" s="70"/>
      <c r="MBC528" s="60"/>
      <c r="MBD528" s="61"/>
      <c r="MBE528" s="70"/>
      <c r="MBF528" s="70"/>
      <c r="MBG528" s="60"/>
      <c r="MBH528" s="61"/>
      <c r="MBI528" s="70"/>
      <c r="MBJ528" s="70"/>
      <c r="MBK528" s="60"/>
      <c r="MBL528" s="61"/>
      <c r="MBM528" s="70"/>
      <c r="MBN528" s="70"/>
      <c r="MBO528" s="60"/>
      <c r="MBP528" s="61"/>
      <c r="MBQ528" s="70"/>
      <c r="MBR528" s="70"/>
      <c r="MBS528" s="60"/>
      <c r="MBT528" s="61"/>
      <c r="MBU528" s="70"/>
      <c r="MBV528" s="70"/>
      <c r="MBW528" s="60"/>
      <c r="MBX528" s="61"/>
      <c r="MBY528" s="70"/>
      <c r="MBZ528" s="70"/>
      <c r="MCA528" s="60"/>
      <c r="MCB528" s="61"/>
      <c r="MCC528" s="70"/>
      <c r="MCD528" s="70"/>
      <c r="MCE528" s="60"/>
      <c r="MCF528" s="61"/>
      <c r="MCG528" s="70"/>
      <c r="MCH528" s="70"/>
      <c r="MCI528" s="60"/>
      <c r="MCJ528" s="61"/>
      <c r="MCK528" s="70"/>
      <c r="MCL528" s="70"/>
      <c r="MCM528" s="60"/>
      <c r="MCN528" s="61"/>
      <c r="MCO528" s="70"/>
      <c r="MCP528" s="70"/>
      <c r="MCQ528" s="60"/>
      <c r="MCR528" s="61"/>
      <c r="MCS528" s="70"/>
      <c r="MCT528" s="70"/>
      <c r="MCU528" s="60"/>
      <c r="MCV528" s="61"/>
      <c r="MCW528" s="70"/>
      <c r="MCX528" s="70"/>
      <c r="MCY528" s="60"/>
      <c r="MCZ528" s="61"/>
      <c r="MDA528" s="70"/>
      <c r="MDB528" s="70"/>
      <c r="MDC528" s="60"/>
      <c r="MDD528" s="61"/>
      <c r="MDE528" s="70"/>
      <c r="MDF528" s="70"/>
      <c r="MDG528" s="60"/>
      <c r="MDH528" s="61"/>
      <c r="MDI528" s="70"/>
      <c r="MDJ528" s="70"/>
      <c r="MDK528" s="60"/>
      <c r="MDL528" s="61"/>
      <c r="MDM528" s="70"/>
      <c r="MDN528" s="70"/>
      <c r="MDO528" s="60"/>
      <c r="MDP528" s="61"/>
      <c r="MDQ528" s="70"/>
      <c r="MDR528" s="70"/>
      <c r="MDS528" s="60"/>
      <c r="MDT528" s="61"/>
      <c r="MDU528" s="70"/>
      <c r="MDV528" s="70"/>
      <c r="MDW528" s="60"/>
      <c r="MDX528" s="61"/>
      <c r="MDY528" s="70"/>
      <c r="MDZ528" s="70"/>
      <c r="MEA528" s="60"/>
      <c r="MEB528" s="61"/>
      <c r="MEC528" s="70"/>
      <c r="MED528" s="70"/>
      <c r="MEE528" s="60"/>
      <c r="MEF528" s="61"/>
      <c r="MEG528" s="70"/>
      <c r="MEH528" s="70"/>
      <c r="MEI528" s="60"/>
      <c r="MEJ528" s="61"/>
      <c r="MEK528" s="70"/>
      <c r="MEL528" s="70"/>
      <c r="MEM528" s="60"/>
      <c r="MEN528" s="61"/>
      <c r="MEO528" s="70"/>
      <c r="MEP528" s="70"/>
      <c r="MEQ528" s="60"/>
      <c r="MER528" s="61"/>
      <c r="MES528" s="70"/>
      <c r="MET528" s="70"/>
      <c r="MEU528" s="60"/>
      <c r="MEV528" s="61"/>
      <c r="MEW528" s="70"/>
      <c r="MEX528" s="70"/>
      <c r="MEY528" s="60"/>
      <c r="MEZ528" s="61"/>
      <c r="MFA528" s="70"/>
      <c r="MFB528" s="70"/>
      <c r="MFC528" s="60"/>
      <c r="MFD528" s="61"/>
      <c r="MFE528" s="70"/>
      <c r="MFF528" s="70"/>
      <c r="MFG528" s="60"/>
      <c r="MFH528" s="61"/>
      <c r="MFI528" s="70"/>
      <c r="MFJ528" s="70"/>
      <c r="MFK528" s="60"/>
      <c r="MFL528" s="61"/>
      <c r="MFM528" s="70"/>
      <c r="MFN528" s="70"/>
      <c r="MFO528" s="60"/>
      <c r="MFP528" s="61"/>
      <c r="MFQ528" s="70"/>
      <c r="MFR528" s="70"/>
      <c r="MFS528" s="60"/>
      <c r="MFT528" s="61"/>
      <c r="MFU528" s="70"/>
      <c r="MFV528" s="70"/>
      <c r="MFW528" s="60"/>
      <c r="MFX528" s="61"/>
      <c r="MFY528" s="70"/>
      <c r="MFZ528" s="70"/>
      <c r="MGA528" s="60"/>
      <c r="MGB528" s="61"/>
      <c r="MGC528" s="70"/>
      <c r="MGD528" s="70"/>
      <c r="MGE528" s="60"/>
      <c r="MGF528" s="61"/>
      <c r="MGG528" s="70"/>
      <c r="MGH528" s="70"/>
      <c r="MGI528" s="60"/>
      <c r="MGJ528" s="61"/>
      <c r="MGK528" s="70"/>
      <c r="MGL528" s="70"/>
      <c r="MGM528" s="60"/>
      <c r="MGN528" s="61"/>
      <c r="MGO528" s="70"/>
      <c r="MGP528" s="70"/>
      <c r="MGQ528" s="60"/>
      <c r="MGR528" s="61"/>
      <c r="MGS528" s="70"/>
      <c r="MGT528" s="70"/>
      <c r="MGU528" s="60"/>
      <c r="MGV528" s="61"/>
      <c r="MGW528" s="70"/>
      <c r="MGX528" s="70"/>
      <c r="MGY528" s="60"/>
      <c r="MGZ528" s="61"/>
      <c r="MHA528" s="70"/>
      <c r="MHB528" s="70"/>
      <c r="MHC528" s="60"/>
      <c r="MHD528" s="61"/>
      <c r="MHE528" s="70"/>
      <c r="MHF528" s="70"/>
      <c r="MHG528" s="60"/>
      <c r="MHH528" s="61"/>
      <c r="MHI528" s="70"/>
      <c r="MHJ528" s="70"/>
      <c r="MHK528" s="60"/>
      <c r="MHL528" s="61"/>
      <c r="MHM528" s="70"/>
      <c r="MHN528" s="70"/>
      <c r="MHO528" s="60"/>
      <c r="MHP528" s="61"/>
      <c r="MHQ528" s="70"/>
      <c r="MHR528" s="70"/>
      <c r="MHS528" s="60"/>
      <c r="MHT528" s="61"/>
      <c r="MHU528" s="70"/>
      <c r="MHV528" s="70"/>
      <c r="MHW528" s="60"/>
      <c r="MHX528" s="61"/>
      <c r="MHY528" s="70"/>
      <c r="MHZ528" s="70"/>
      <c r="MIA528" s="60"/>
      <c r="MIB528" s="61"/>
      <c r="MIC528" s="70"/>
      <c r="MID528" s="70"/>
      <c r="MIE528" s="60"/>
      <c r="MIF528" s="61"/>
      <c r="MIG528" s="70"/>
      <c r="MIH528" s="70"/>
      <c r="MII528" s="60"/>
      <c r="MIJ528" s="61"/>
      <c r="MIK528" s="70"/>
      <c r="MIL528" s="70"/>
      <c r="MIM528" s="60"/>
      <c r="MIN528" s="61"/>
      <c r="MIO528" s="70"/>
      <c r="MIP528" s="70"/>
      <c r="MIQ528" s="60"/>
      <c r="MIR528" s="61"/>
      <c r="MIS528" s="70"/>
      <c r="MIT528" s="70"/>
      <c r="MIU528" s="60"/>
      <c r="MIV528" s="61"/>
      <c r="MIW528" s="70"/>
      <c r="MIX528" s="70"/>
      <c r="MIY528" s="60"/>
      <c r="MIZ528" s="61"/>
      <c r="MJA528" s="70"/>
      <c r="MJB528" s="70"/>
      <c r="MJC528" s="60"/>
      <c r="MJD528" s="61"/>
      <c r="MJE528" s="70"/>
      <c r="MJF528" s="70"/>
      <c r="MJG528" s="60"/>
      <c r="MJH528" s="61"/>
      <c r="MJI528" s="70"/>
      <c r="MJJ528" s="70"/>
      <c r="MJK528" s="60"/>
      <c r="MJL528" s="61"/>
      <c r="MJM528" s="70"/>
      <c r="MJN528" s="70"/>
      <c r="MJO528" s="60"/>
      <c r="MJP528" s="61"/>
      <c r="MJQ528" s="70"/>
      <c r="MJR528" s="70"/>
      <c r="MJS528" s="60"/>
      <c r="MJT528" s="61"/>
      <c r="MJU528" s="70"/>
      <c r="MJV528" s="70"/>
      <c r="MJW528" s="60"/>
      <c r="MJX528" s="61"/>
      <c r="MJY528" s="70"/>
      <c r="MJZ528" s="70"/>
      <c r="MKA528" s="60"/>
      <c r="MKB528" s="61"/>
      <c r="MKC528" s="70"/>
      <c r="MKD528" s="70"/>
      <c r="MKE528" s="60"/>
      <c r="MKF528" s="61"/>
      <c r="MKG528" s="70"/>
      <c r="MKH528" s="70"/>
      <c r="MKI528" s="60"/>
      <c r="MKJ528" s="61"/>
      <c r="MKK528" s="70"/>
      <c r="MKL528" s="70"/>
      <c r="MKM528" s="60"/>
      <c r="MKN528" s="61"/>
      <c r="MKO528" s="70"/>
      <c r="MKP528" s="70"/>
      <c r="MKQ528" s="60"/>
      <c r="MKR528" s="61"/>
      <c r="MKS528" s="70"/>
      <c r="MKT528" s="70"/>
      <c r="MKU528" s="60"/>
      <c r="MKV528" s="61"/>
      <c r="MKW528" s="70"/>
      <c r="MKX528" s="70"/>
      <c r="MKY528" s="60"/>
      <c r="MKZ528" s="61"/>
      <c r="MLA528" s="70"/>
      <c r="MLB528" s="70"/>
      <c r="MLC528" s="60"/>
      <c r="MLD528" s="61"/>
      <c r="MLE528" s="70"/>
      <c r="MLF528" s="70"/>
      <c r="MLG528" s="60"/>
      <c r="MLH528" s="61"/>
      <c r="MLI528" s="70"/>
      <c r="MLJ528" s="70"/>
      <c r="MLK528" s="60"/>
      <c r="MLL528" s="61"/>
      <c r="MLM528" s="70"/>
      <c r="MLN528" s="70"/>
      <c r="MLO528" s="60"/>
      <c r="MLP528" s="61"/>
      <c r="MLQ528" s="70"/>
      <c r="MLR528" s="70"/>
      <c r="MLS528" s="60"/>
      <c r="MLT528" s="61"/>
      <c r="MLU528" s="70"/>
      <c r="MLV528" s="70"/>
      <c r="MLW528" s="60"/>
      <c r="MLX528" s="61"/>
      <c r="MLY528" s="70"/>
      <c r="MLZ528" s="70"/>
      <c r="MMA528" s="60"/>
      <c r="MMB528" s="61"/>
      <c r="MMC528" s="70"/>
      <c r="MMD528" s="70"/>
      <c r="MME528" s="60"/>
      <c r="MMF528" s="61"/>
      <c r="MMG528" s="70"/>
      <c r="MMH528" s="70"/>
      <c r="MMI528" s="60"/>
      <c r="MMJ528" s="61"/>
      <c r="MMK528" s="70"/>
      <c r="MML528" s="70"/>
      <c r="MMM528" s="60"/>
      <c r="MMN528" s="61"/>
      <c r="MMO528" s="70"/>
      <c r="MMP528" s="70"/>
      <c r="MMQ528" s="60"/>
      <c r="MMR528" s="61"/>
      <c r="MMS528" s="70"/>
      <c r="MMT528" s="70"/>
      <c r="MMU528" s="60"/>
      <c r="MMV528" s="61"/>
      <c r="MMW528" s="70"/>
      <c r="MMX528" s="70"/>
      <c r="MMY528" s="60"/>
      <c r="MMZ528" s="61"/>
      <c r="MNA528" s="70"/>
      <c r="MNB528" s="70"/>
      <c r="MNC528" s="60"/>
      <c r="MND528" s="61"/>
      <c r="MNE528" s="70"/>
      <c r="MNF528" s="70"/>
      <c r="MNG528" s="60"/>
      <c r="MNH528" s="61"/>
      <c r="MNI528" s="70"/>
      <c r="MNJ528" s="70"/>
      <c r="MNK528" s="60"/>
      <c r="MNL528" s="61"/>
      <c r="MNM528" s="70"/>
      <c r="MNN528" s="70"/>
      <c r="MNO528" s="60"/>
      <c r="MNP528" s="61"/>
      <c r="MNQ528" s="70"/>
      <c r="MNR528" s="70"/>
      <c r="MNS528" s="60"/>
      <c r="MNT528" s="61"/>
      <c r="MNU528" s="70"/>
      <c r="MNV528" s="70"/>
      <c r="MNW528" s="60"/>
      <c r="MNX528" s="61"/>
      <c r="MNY528" s="70"/>
      <c r="MNZ528" s="70"/>
      <c r="MOA528" s="60"/>
      <c r="MOB528" s="61"/>
      <c r="MOC528" s="70"/>
      <c r="MOD528" s="70"/>
      <c r="MOE528" s="60"/>
      <c r="MOF528" s="61"/>
      <c r="MOG528" s="70"/>
      <c r="MOH528" s="70"/>
      <c r="MOI528" s="60"/>
      <c r="MOJ528" s="61"/>
      <c r="MOK528" s="70"/>
      <c r="MOL528" s="70"/>
      <c r="MOM528" s="60"/>
      <c r="MON528" s="61"/>
      <c r="MOO528" s="70"/>
      <c r="MOP528" s="70"/>
      <c r="MOQ528" s="60"/>
      <c r="MOR528" s="61"/>
      <c r="MOS528" s="70"/>
      <c r="MOT528" s="70"/>
      <c r="MOU528" s="60"/>
      <c r="MOV528" s="61"/>
      <c r="MOW528" s="70"/>
      <c r="MOX528" s="70"/>
      <c r="MOY528" s="60"/>
      <c r="MOZ528" s="61"/>
      <c r="MPA528" s="70"/>
      <c r="MPB528" s="70"/>
      <c r="MPC528" s="60"/>
      <c r="MPD528" s="61"/>
      <c r="MPE528" s="70"/>
      <c r="MPF528" s="70"/>
      <c r="MPG528" s="60"/>
      <c r="MPH528" s="61"/>
      <c r="MPI528" s="70"/>
      <c r="MPJ528" s="70"/>
      <c r="MPK528" s="60"/>
      <c r="MPL528" s="61"/>
      <c r="MPM528" s="70"/>
      <c r="MPN528" s="70"/>
      <c r="MPO528" s="60"/>
      <c r="MPP528" s="61"/>
      <c r="MPQ528" s="70"/>
      <c r="MPR528" s="70"/>
      <c r="MPS528" s="60"/>
      <c r="MPT528" s="61"/>
      <c r="MPU528" s="70"/>
      <c r="MPV528" s="70"/>
      <c r="MPW528" s="60"/>
      <c r="MPX528" s="61"/>
      <c r="MPY528" s="70"/>
      <c r="MPZ528" s="70"/>
      <c r="MQA528" s="60"/>
      <c r="MQB528" s="61"/>
      <c r="MQC528" s="70"/>
      <c r="MQD528" s="70"/>
      <c r="MQE528" s="60"/>
      <c r="MQF528" s="61"/>
      <c r="MQG528" s="70"/>
      <c r="MQH528" s="70"/>
      <c r="MQI528" s="60"/>
      <c r="MQJ528" s="61"/>
      <c r="MQK528" s="70"/>
      <c r="MQL528" s="70"/>
      <c r="MQM528" s="60"/>
      <c r="MQN528" s="61"/>
      <c r="MQO528" s="70"/>
      <c r="MQP528" s="70"/>
      <c r="MQQ528" s="60"/>
      <c r="MQR528" s="61"/>
      <c r="MQS528" s="70"/>
      <c r="MQT528" s="70"/>
      <c r="MQU528" s="60"/>
      <c r="MQV528" s="61"/>
      <c r="MQW528" s="70"/>
      <c r="MQX528" s="70"/>
      <c r="MQY528" s="60"/>
      <c r="MQZ528" s="61"/>
      <c r="MRA528" s="70"/>
      <c r="MRB528" s="70"/>
      <c r="MRC528" s="60"/>
      <c r="MRD528" s="61"/>
      <c r="MRE528" s="70"/>
      <c r="MRF528" s="70"/>
      <c r="MRG528" s="60"/>
      <c r="MRH528" s="61"/>
      <c r="MRI528" s="70"/>
      <c r="MRJ528" s="70"/>
      <c r="MRK528" s="60"/>
      <c r="MRL528" s="61"/>
      <c r="MRM528" s="70"/>
      <c r="MRN528" s="70"/>
      <c r="MRO528" s="60"/>
      <c r="MRP528" s="61"/>
      <c r="MRQ528" s="70"/>
      <c r="MRR528" s="70"/>
      <c r="MRS528" s="60"/>
      <c r="MRT528" s="61"/>
      <c r="MRU528" s="70"/>
      <c r="MRV528" s="70"/>
      <c r="MRW528" s="60"/>
      <c r="MRX528" s="61"/>
      <c r="MRY528" s="70"/>
      <c r="MRZ528" s="70"/>
      <c r="MSA528" s="60"/>
      <c r="MSB528" s="61"/>
      <c r="MSC528" s="70"/>
      <c r="MSD528" s="70"/>
      <c r="MSE528" s="60"/>
      <c r="MSF528" s="61"/>
      <c r="MSG528" s="70"/>
      <c r="MSH528" s="70"/>
      <c r="MSI528" s="60"/>
      <c r="MSJ528" s="61"/>
      <c r="MSK528" s="70"/>
      <c r="MSL528" s="70"/>
      <c r="MSM528" s="60"/>
      <c r="MSN528" s="61"/>
      <c r="MSO528" s="70"/>
      <c r="MSP528" s="70"/>
      <c r="MSQ528" s="60"/>
      <c r="MSR528" s="61"/>
      <c r="MSS528" s="70"/>
      <c r="MST528" s="70"/>
      <c r="MSU528" s="60"/>
      <c r="MSV528" s="61"/>
      <c r="MSW528" s="70"/>
      <c r="MSX528" s="70"/>
      <c r="MSY528" s="60"/>
      <c r="MSZ528" s="61"/>
      <c r="MTA528" s="70"/>
      <c r="MTB528" s="70"/>
      <c r="MTC528" s="60"/>
      <c r="MTD528" s="61"/>
      <c r="MTE528" s="70"/>
      <c r="MTF528" s="70"/>
      <c r="MTG528" s="60"/>
      <c r="MTH528" s="61"/>
      <c r="MTI528" s="70"/>
      <c r="MTJ528" s="70"/>
      <c r="MTK528" s="60"/>
      <c r="MTL528" s="61"/>
      <c r="MTM528" s="70"/>
      <c r="MTN528" s="70"/>
      <c r="MTO528" s="60"/>
      <c r="MTP528" s="61"/>
      <c r="MTQ528" s="70"/>
      <c r="MTR528" s="70"/>
      <c r="MTS528" s="60"/>
      <c r="MTT528" s="61"/>
      <c r="MTU528" s="70"/>
      <c r="MTV528" s="70"/>
      <c r="MTW528" s="60"/>
      <c r="MTX528" s="61"/>
      <c r="MTY528" s="70"/>
      <c r="MTZ528" s="70"/>
      <c r="MUA528" s="60"/>
      <c r="MUB528" s="61"/>
      <c r="MUC528" s="70"/>
      <c r="MUD528" s="70"/>
      <c r="MUE528" s="60"/>
      <c r="MUF528" s="61"/>
      <c r="MUG528" s="70"/>
      <c r="MUH528" s="70"/>
      <c r="MUI528" s="60"/>
      <c r="MUJ528" s="61"/>
      <c r="MUK528" s="70"/>
      <c r="MUL528" s="70"/>
      <c r="MUM528" s="60"/>
      <c r="MUN528" s="61"/>
      <c r="MUO528" s="70"/>
      <c r="MUP528" s="70"/>
      <c r="MUQ528" s="60"/>
      <c r="MUR528" s="61"/>
      <c r="MUS528" s="70"/>
      <c r="MUT528" s="70"/>
      <c r="MUU528" s="60"/>
      <c r="MUV528" s="61"/>
      <c r="MUW528" s="70"/>
      <c r="MUX528" s="70"/>
      <c r="MUY528" s="60"/>
      <c r="MUZ528" s="61"/>
      <c r="MVA528" s="70"/>
      <c r="MVB528" s="70"/>
      <c r="MVC528" s="60"/>
      <c r="MVD528" s="61"/>
      <c r="MVE528" s="70"/>
      <c r="MVF528" s="70"/>
      <c r="MVG528" s="60"/>
      <c r="MVH528" s="61"/>
      <c r="MVI528" s="70"/>
      <c r="MVJ528" s="70"/>
      <c r="MVK528" s="60"/>
      <c r="MVL528" s="61"/>
      <c r="MVM528" s="70"/>
      <c r="MVN528" s="70"/>
      <c r="MVO528" s="60"/>
      <c r="MVP528" s="61"/>
      <c r="MVQ528" s="70"/>
      <c r="MVR528" s="70"/>
      <c r="MVS528" s="60"/>
      <c r="MVT528" s="61"/>
      <c r="MVU528" s="70"/>
      <c r="MVV528" s="70"/>
      <c r="MVW528" s="60"/>
      <c r="MVX528" s="61"/>
      <c r="MVY528" s="70"/>
      <c r="MVZ528" s="70"/>
      <c r="MWA528" s="60"/>
      <c r="MWB528" s="61"/>
      <c r="MWC528" s="70"/>
      <c r="MWD528" s="70"/>
      <c r="MWE528" s="60"/>
      <c r="MWF528" s="61"/>
      <c r="MWG528" s="70"/>
      <c r="MWH528" s="70"/>
      <c r="MWI528" s="60"/>
      <c r="MWJ528" s="61"/>
      <c r="MWK528" s="70"/>
      <c r="MWL528" s="70"/>
      <c r="MWM528" s="60"/>
      <c r="MWN528" s="61"/>
      <c r="MWO528" s="70"/>
      <c r="MWP528" s="70"/>
      <c r="MWQ528" s="60"/>
      <c r="MWR528" s="61"/>
      <c r="MWS528" s="70"/>
      <c r="MWT528" s="70"/>
      <c r="MWU528" s="60"/>
      <c r="MWV528" s="61"/>
      <c r="MWW528" s="70"/>
      <c r="MWX528" s="70"/>
      <c r="MWY528" s="60"/>
      <c r="MWZ528" s="61"/>
      <c r="MXA528" s="70"/>
      <c r="MXB528" s="70"/>
      <c r="MXC528" s="60"/>
      <c r="MXD528" s="61"/>
      <c r="MXE528" s="70"/>
      <c r="MXF528" s="70"/>
      <c r="MXG528" s="60"/>
      <c r="MXH528" s="61"/>
      <c r="MXI528" s="70"/>
      <c r="MXJ528" s="70"/>
      <c r="MXK528" s="60"/>
      <c r="MXL528" s="61"/>
      <c r="MXM528" s="70"/>
      <c r="MXN528" s="70"/>
      <c r="MXO528" s="60"/>
      <c r="MXP528" s="61"/>
      <c r="MXQ528" s="70"/>
      <c r="MXR528" s="70"/>
      <c r="MXS528" s="60"/>
      <c r="MXT528" s="61"/>
      <c r="MXU528" s="70"/>
      <c r="MXV528" s="70"/>
      <c r="MXW528" s="60"/>
      <c r="MXX528" s="61"/>
      <c r="MXY528" s="70"/>
      <c r="MXZ528" s="70"/>
      <c r="MYA528" s="60"/>
      <c r="MYB528" s="61"/>
      <c r="MYC528" s="70"/>
      <c r="MYD528" s="70"/>
      <c r="MYE528" s="60"/>
      <c r="MYF528" s="61"/>
      <c r="MYG528" s="70"/>
      <c r="MYH528" s="70"/>
      <c r="MYI528" s="60"/>
      <c r="MYJ528" s="61"/>
      <c r="MYK528" s="70"/>
      <c r="MYL528" s="70"/>
      <c r="MYM528" s="60"/>
      <c r="MYN528" s="61"/>
      <c r="MYO528" s="70"/>
      <c r="MYP528" s="70"/>
      <c r="MYQ528" s="60"/>
      <c r="MYR528" s="61"/>
      <c r="MYS528" s="70"/>
      <c r="MYT528" s="70"/>
      <c r="MYU528" s="60"/>
      <c r="MYV528" s="61"/>
      <c r="MYW528" s="70"/>
      <c r="MYX528" s="70"/>
      <c r="MYY528" s="60"/>
      <c r="MYZ528" s="61"/>
      <c r="MZA528" s="70"/>
      <c r="MZB528" s="70"/>
      <c r="MZC528" s="60"/>
      <c r="MZD528" s="61"/>
      <c r="MZE528" s="70"/>
      <c r="MZF528" s="70"/>
      <c r="MZG528" s="60"/>
      <c r="MZH528" s="61"/>
      <c r="MZI528" s="70"/>
      <c r="MZJ528" s="70"/>
      <c r="MZK528" s="60"/>
      <c r="MZL528" s="61"/>
      <c r="MZM528" s="70"/>
      <c r="MZN528" s="70"/>
      <c r="MZO528" s="60"/>
      <c r="MZP528" s="61"/>
      <c r="MZQ528" s="70"/>
      <c r="MZR528" s="70"/>
      <c r="MZS528" s="60"/>
      <c r="MZT528" s="61"/>
      <c r="MZU528" s="70"/>
      <c r="MZV528" s="70"/>
      <c r="MZW528" s="60"/>
      <c r="MZX528" s="61"/>
      <c r="MZY528" s="70"/>
      <c r="MZZ528" s="70"/>
      <c r="NAA528" s="60"/>
      <c r="NAB528" s="61"/>
      <c r="NAC528" s="70"/>
      <c r="NAD528" s="70"/>
      <c r="NAE528" s="60"/>
      <c r="NAF528" s="61"/>
      <c r="NAG528" s="70"/>
      <c r="NAH528" s="70"/>
      <c r="NAI528" s="60"/>
      <c r="NAJ528" s="61"/>
      <c r="NAK528" s="70"/>
      <c r="NAL528" s="70"/>
      <c r="NAM528" s="60"/>
      <c r="NAN528" s="61"/>
      <c r="NAO528" s="70"/>
      <c r="NAP528" s="70"/>
      <c r="NAQ528" s="60"/>
      <c r="NAR528" s="61"/>
      <c r="NAS528" s="70"/>
      <c r="NAT528" s="70"/>
      <c r="NAU528" s="60"/>
      <c r="NAV528" s="61"/>
      <c r="NAW528" s="70"/>
      <c r="NAX528" s="70"/>
      <c r="NAY528" s="60"/>
      <c r="NAZ528" s="61"/>
      <c r="NBA528" s="70"/>
      <c r="NBB528" s="70"/>
      <c r="NBC528" s="60"/>
      <c r="NBD528" s="61"/>
      <c r="NBE528" s="70"/>
      <c r="NBF528" s="70"/>
      <c r="NBG528" s="60"/>
      <c r="NBH528" s="61"/>
      <c r="NBI528" s="70"/>
      <c r="NBJ528" s="70"/>
      <c r="NBK528" s="60"/>
      <c r="NBL528" s="61"/>
      <c r="NBM528" s="70"/>
      <c r="NBN528" s="70"/>
      <c r="NBO528" s="60"/>
      <c r="NBP528" s="61"/>
      <c r="NBQ528" s="70"/>
      <c r="NBR528" s="70"/>
      <c r="NBS528" s="60"/>
      <c r="NBT528" s="61"/>
      <c r="NBU528" s="70"/>
      <c r="NBV528" s="70"/>
      <c r="NBW528" s="60"/>
      <c r="NBX528" s="61"/>
      <c r="NBY528" s="70"/>
      <c r="NBZ528" s="70"/>
      <c r="NCA528" s="60"/>
      <c r="NCB528" s="61"/>
      <c r="NCC528" s="70"/>
      <c r="NCD528" s="70"/>
      <c r="NCE528" s="60"/>
      <c r="NCF528" s="61"/>
      <c r="NCG528" s="70"/>
      <c r="NCH528" s="70"/>
      <c r="NCI528" s="60"/>
      <c r="NCJ528" s="61"/>
      <c r="NCK528" s="70"/>
      <c r="NCL528" s="70"/>
      <c r="NCM528" s="60"/>
      <c r="NCN528" s="61"/>
      <c r="NCO528" s="70"/>
      <c r="NCP528" s="70"/>
      <c r="NCQ528" s="60"/>
      <c r="NCR528" s="61"/>
      <c r="NCS528" s="70"/>
      <c r="NCT528" s="70"/>
      <c r="NCU528" s="60"/>
      <c r="NCV528" s="61"/>
      <c r="NCW528" s="70"/>
      <c r="NCX528" s="70"/>
      <c r="NCY528" s="60"/>
      <c r="NCZ528" s="61"/>
      <c r="NDA528" s="70"/>
      <c r="NDB528" s="70"/>
      <c r="NDC528" s="60"/>
      <c r="NDD528" s="61"/>
      <c r="NDE528" s="70"/>
      <c r="NDF528" s="70"/>
      <c r="NDG528" s="60"/>
      <c r="NDH528" s="61"/>
      <c r="NDI528" s="70"/>
      <c r="NDJ528" s="70"/>
      <c r="NDK528" s="60"/>
      <c r="NDL528" s="61"/>
      <c r="NDM528" s="70"/>
      <c r="NDN528" s="70"/>
      <c r="NDO528" s="60"/>
      <c r="NDP528" s="61"/>
      <c r="NDQ528" s="70"/>
      <c r="NDR528" s="70"/>
      <c r="NDS528" s="60"/>
      <c r="NDT528" s="61"/>
      <c r="NDU528" s="70"/>
      <c r="NDV528" s="70"/>
      <c r="NDW528" s="60"/>
      <c r="NDX528" s="61"/>
      <c r="NDY528" s="70"/>
      <c r="NDZ528" s="70"/>
      <c r="NEA528" s="60"/>
      <c r="NEB528" s="61"/>
      <c r="NEC528" s="70"/>
      <c r="NED528" s="70"/>
      <c r="NEE528" s="60"/>
      <c r="NEF528" s="61"/>
      <c r="NEG528" s="70"/>
      <c r="NEH528" s="70"/>
      <c r="NEI528" s="60"/>
      <c r="NEJ528" s="61"/>
      <c r="NEK528" s="70"/>
      <c r="NEL528" s="70"/>
      <c r="NEM528" s="60"/>
      <c r="NEN528" s="61"/>
      <c r="NEO528" s="70"/>
      <c r="NEP528" s="70"/>
      <c r="NEQ528" s="60"/>
      <c r="NER528" s="61"/>
      <c r="NES528" s="70"/>
      <c r="NET528" s="70"/>
      <c r="NEU528" s="60"/>
      <c r="NEV528" s="61"/>
      <c r="NEW528" s="70"/>
      <c r="NEX528" s="70"/>
      <c r="NEY528" s="60"/>
      <c r="NEZ528" s="61"/>
      <c r="NFA528" s="70"/>
      <c r="NFB528" s="70"/>
      <c r="NFC528" s="60"/>
      <c r="NFD528" s="61"/>
      <c r="NFE528" s="70"/>
      <c r="NFF528" s="70"/>
      <c r="NFG528" s="60"/>
      <c r="NFH528" s="61"/>
      <c r="NFI528" s="70"/>
      <c r="NFJ528" s="70"/>
      <c r="NFK528" s="60"/>
      <c r="NFL528" s="61"/>
      <c r="NFM528" s="70"/>
      <c r="NFN528" s="70"/>
      <c r="NFO528" s="60"/>
      <c r="NFP528" s="61"/>
      <c r="NFQ528" s="70"/>
      <c r="NFR528" s="70"/>
      <c r="NFS528" s="60"/>
      <c r="NFT528" s="61"/>
      <c r="NFU528" s="70"/>
      <c r="NFV528" s="70"/>
      <c r="NFW528" s="60"/>
      <c r="NFX528" s="61"/>
      <c r="NFY528" s="70"/>
      <c r="NFZ528" s="70"/>
      <c r="NGA528" s="60"/>
      <c r="NGB528" s="61"/>
      <c r="NGC528" s="70"/>
      <c r="NGD528" s="70"/>
      <c r="NGE528" s="60"/>
      <c r="NGF528" s="61"/>
      <c r="NGG528" s="70"/>
      <c r="NGH528" s="70"/>
      <c r="NGI528" s="60"/>
      <c r="NGJ528" s="61"/>
      <c r="NGK528" s="70"/>
      <c r="NGL528" s="70"/>
      <c r="NGM528" s="60"/>
      <c r="NGN528" s="61"/>
      <c r="NGO528" s="70"/>
      <c r="NGP528" s="70"/>
      <c r="NGQ528" s="60"/>
      <c r="NGR528" s="61"/>
      <c r="NGS528" s="70"/>
      <c r="NGT528" s="70"/>
      <c r="NGU528" s="60"/>
      <c r="NGV528" s="61"/>
      <c r="NGW528" s="70"/>
      <c r="NGX528" s="70"/>
      <c r="NGY528" s="60"/>
      <c r="NGZ528" s="61"/>
      <c r="NHA528" s="70"/>
      <c r="NHB528" s="70"/>
      <c r="NHC528" s="60"/>
      <c r="NHD528" s="61"/>
      <c r="NHE528" s="70"/>
      <c r="NHF528" s="70"/>
      <c r="NHG528" s="60"/>
      <c r="NHH528" s="61"/>
      <c r="NHI528" s="70"/>
      <c r="NHJ528" s="70"/>
      <c r="NHK528" s="60"/>
      <c r="NHL528" s="61"/>
      <c r="NHM528" s="70"/>
      <c r="NHN528" s="70"/>
      <c r="NHO528" s="60"/>
      <c r="NHP528" s="61"/>
      <c r="NHQ528" s="70"/>
      <c r="NHR528" s="70"/>
      <c r="NHS528" s="60"/>
      <c r="NHT528" s="61"/>
      <c r="NHU528" s="70"/>
      <c r="NHV528" s="70"/>
      <c r="NHW528" s="60"/>
      <c r="NHX528" s="61"/>
      <c r="NHY528" s="70"/>
      <c r="NHZ528" s="70"/>
      <c r="NIA528" s="60"/>
      <c r="NIB528" s="61"/>
      <c r="NIC528" s="70"/>
      <c r="NID528" s="70"/>
      <c r="NIE528" s="60"/>
      <c r="NIF528" s="61"/>
      <c r="NIG528" s="70"/>
      <c r="NIH528" s="70"/>
      <c r="NII528" s="60"/>
      <c r="NIJ528" s="61"/>
      <c r="NIK528" s="70"/>
      <c r="NIL528" s="70"/>
      <c r="NIM528" s="60"/>
      <c r="NIN528" s="61"/>
      <c r="NIO528" s="70"/>
      <c r="NIP528" s="70"/>
      <c r="NIQ528" s="60"/>
      <c r="NIR528" s="61"/>
      <c r="NIS528" s="70"/>
      <c r="NIT528" s="70"/>
      <c r="NIU528" s="60"/>
      <c r="NIV528" s="61"/>
      <c r="NIW528" s="70"/>
      <c r="NIX528" s="70"/>
      <c r="NIY528" s="60"/>
      <c r="NIZ528" s="61"/>
      <c r="NJA528" s="70"/>
      <c r="NJB528" s="70"/>
      <c r="NJC528" s="60"/>
      <c r="NJD528" s="61"/>
      <c r="NJE528" s="70"/>
      <c r="NJF528" s="70"/>
      <c r="NJG528" s="60"/>
      <c r="NJH528" s="61"/>
      <c r="NJI528" s="70"/>
      <c r="NJJ528" s="70"/>
      <c r="NJK528" s="60"/>
      <c r="NJL528" s="61"/>
      <c r="NJM528" s="70"/>
      <c r="NJN528" s="70"/>
      <c r="NJO528" s="60"/>
      <c r="NJP528" s="61"/>
      <c r="NJQ528" s="70"/>
      <c r="NJR528" s="70"/>
      <c r="NJS528" s="60"/>
      <c r="NJT528" s="61"/>
      <c r="NJU528" s="70"/>
      <c r="NJV528" s="70"/>
      <c r="NJW528" s="60"/>
      <c r="NJX528" s="61"/>
      <c r="NJY528" s="70"/>
      <c r="NJZ528" s="70"/>
      <c r="NKA528" s="60"/>
      <c r="NKB528" s="61"/>
      <c r="NKC528" s="70"/>
      <c r="NKD528" s="70"/>
      <c r="NKE528" s="60"/>
      <c r="NKF528" s="61"/>
      <c r="NKG528" s="70"/>
      <c r="NKH528" s="70"/>
      <c r="NKI528" s="60"/>
      <c r="NKJ528" s="61"/>
      <c r="NKK528" s="70"/>
      <c r="NKL528" s="70"/>
      <c r="NKM528" s="60"/>
      <c r="NKN528" s="61"/>
      <c r="NKO528" s="70"/>
      <c r="NKP528" s="70"/>
      <c r="NKQ528" s="60"/>
      <c r="NKR528" s="61"/>
      <c r="NKS528" s="70"/>
      <c r="NKT528" s="70"/>
      <c r="NKU528" s="60"/>
      <c r="NKV528" s="61"/>
      <c r="NKW528" s="70"/>
      <c r="NKX528" s="70"/>
      <c r="NKY528" s="60"/>
      <c r="NKZ528" s="61"/>
      <c r="NLA528" s="70"/>
      <c r="NLB528" s="70"/>
      <c r="NLC528" s="60"/>
      <c r="NLD528" s="61"/>
      <c r="NLE528" s="70"/>
      <c r="NLF528" s="70"/>
      <c r="NLG528" s="60"/>
      <c r="NLH528" s="61"/>
      <c r="NLI528" s="70"/>
      <c r="NLJ528" s="70"/>
      <c r="NLK528" s="60"/>
      <c r="NLL528" s="61"/>
      <c r="NLM528" s="70"/>
      <c r="NLN528" s="70"/>
      <c r="NLO528" s="60"/>
      <c r="NLP528" s="61"/>
      <c r="NLQ528" s="70"/>
      <c r="NLR528" s="70"/>
      <c r="NLS528" s="60"/>
      <c r="NLT528" s="61"/>
      <c r="NLU528" s="70"/>
      <c r="NLV528" s="70"/>
      <c r="NLW528" s="60"/>
      <c r="NLX528" s="61"/>
      <c r="NLY528" s="70"/>
      <c r="NLZ528" s="70"/>
      <c r="NMA528" s="60"/>
      <c r="NMB528" s="61"/>
      <c r="NMC528" s="70"/>
      <c r="NMD528" s="70"/>
      <c r="NME528" s="60"/>
      <c r="NMF528" s="61"/>
      <c r="NMG528" s="70"/>
      <c r="NMH528" s="70"/>
      <c r="NMI528" s="60"/>
      <c r="NMJ528" s="61"/>
      <c r="NMK528" s="70"/>
      <c r="NML528" s="70"/>
      <c r="NMM528" s="60"/>
      <c r="NMN528" s="61"/>
      <c r="NMO528" s="70"/>
      <c r="NMP528" s="70"/>
      <c r="NMQ528" s="60"/>
      <c r="NMR528" s="61"/>
      <c r="NMS528" s="70"/>
      <c r="NMT528" s="70"/>
      <c r="NMU528" s="60"/>
      <c r="NMV528" s="61"/>
      <c r="NMW528" s="70"/>
      <c r="NMX528" s="70"/>
      <c r="NMY528" s="60"/>
      <c r="NMZ528" s="61"/>
      <c r="NNA528" s="70"/>
      <c r="NNB528" s="70"/>
      <c r="NNC528" s="60"/>
      <c r="NND528" s="61"/>
      <c r="NNE528" s="70"/>
      <c r="NNF528" s="70"/>
      <c r="NNG528" s="60"/>
      <c r="NNH528" s="61"/>
      <c r="NNI528" s="70"/>
      <c r="NNJ528" s="70"/>
      <c r="NNK528" s="60"/>
      <c r="NNL528" s="61"/>
      <c r="NNM528" s="70"/>
      <c r="NNN528" s="70"/>
      <c r="NNO528" s="60"/>
      <c r="NNP528" s="61"/>
      <c r="NNQ528" s="70"/>
      <c r="NNR528" s="70"/>
      <c r="NNS528" s="60"/>
      <c r="NNT528" s="61"/>
      <c r="NNU528" s="70"/>
      <c r="NNV528" s="70"/>
      <c r="NNW528" s="60"/>
      <c r="NNX528" s="61"/>
      <c r="NNY528" s="70"/>
      <c r="NNZ528" s="70"/>
      <c r="NOA528" s="60"/>
      <c r="NOB528" s="61"/>
      <c r="NOC528" s="70"/>
      <c r="NOD528" s="70"/>
      <c r="NOE528" s="60"/>
      <c r="NOF528" s="61"/>
      <c r="NOG528" s="70"/>
      <c r="NOH528" s="70"/>
      <c r="NOI528" s="60"/>
      <c r="NOJ528" s="61"/>
      <c r="NOK528" s="70"/>
      <c r="NOL528" s="70"/>
      <c r="NOM528" s="60"/>
      <c r="NON528" s="61"/>
      <c r="NOO528" s="70"/>
      <c r="NOP528" s="70"/>
      <c r="NOQ528" s="60"/>
      <c r="NOR528" s="61"/>
      <c r="NOS528" s="70"/>
      <c r="NOT528" s="70"/>
      <c r="NOU528" s="60"/>
      <c r="NOV528" s="61"/>
      <c r="NOW528" s="70"/>
      <c r="NOX528" s="70"/>
      <c r="NOY528" s="60"/>
      <c r="NOZ528" s="61"/>
      <c r="NPA528" s="70"/>
      <c r="NPB528" s="70"/>
      <c r="NPC528" s="60"/>
      <c r="NPD528" s="61"/>
      <c r="NPE528" s="70"/>
      <c r="NPF528" s="70"/>
      <c r="NPG528" s="60"/>
      <c r="NPH528" s="61"/>
      <c r="NPI528" s="70"/>
      <c r="NPJ528" s="70"/>
      <c r="NPK528" s="60"/>
      <c r="NPL528" s="61"/>
      <c r="NPM528" s="70"/>
      <c r="NPN528" s="70"/>
      <c r="NPO528" s="60"/>
      <c r="NPP528" s="61"/>
      <c r="NPQ528" s="70"/>
      <c r="NPR528" s="70"/>
      <c r="NPS528" s="60"/>
      <c r="NPT528" s="61"/>
      <c r="NPU528" s="70"/>
      <c r="NPV528" s="70"/>
      <c r="NPW528" s="60"/>
      <c r="NPX528" s="61"/>
      <c r="NPY528" s="70"/>
      <c r="NPZ528" s="70"/>
      <c r="NQA528" s="60"/>
      <c r="NQB528" s="61"/>
      <c r="NQC528" s="70"/>
      <c r="NQD528" s="70"/>
      <c r="NQE528" s="60"/>
      <c r="NQF528" s="61"/>
      <c r="NQG528" s="70"/>
      <c r="NQH528" s="70"/>
      <c r="NQI528" s="60"/>
      <c r="NQJ528" s="61"/>
      <c r="NQK528" s="70"/>
      <c r="NQL528" s="70"/>
      <c r="NQM528" s="60"/>
      <c r="NQN528" s="61"/>
      <c r="NQO528" s="70"/>
      <c r="NQP528" s="70"/>
      <c r="NQQ528" s="60"/>
      <c r="NQR528" s="61"/>
      <c r="NQS528" s="70"/>
      <c r="NQT528" s="70"/>
      <c r="NQU528" s="60"/>
      <c r="NQV528" s="61"/>
      <c r="NQW528" s="70"/>
      <c r="NQX528" s="70"/>
      <c r="NQY528" s="60"/>
      <c r="NQZ528" s="61"/>
      <c r="NRA528" s="70"/>
      <c r="NRB528" s="70"/>
      <c r="NRC528" s="60"/>
      <c r="NRD528" s="61"/>
      <c r="NRE528" s="70"/>
      <c r="NRF528" s="70"/>
      <c r="NRG528" s="60"/>
      <c r="NRH528" s="61"/>
      <c r="NRI528" s="70"/>
      <c r="NRJ528" s="70"/>
      <c r="NRK528" s="60"/>
      <c r="NRL528" s="61"/>
      <c r="NRM528" s="70"/>
      <c r="NRN528" s="70"/>
      <c r="NRO528" s="60"/>
      <c r="NRP528" s="61"/>
      <c r="NRQ528" s="70"/>
      <c r="NRR528" s="70"/>
      <c r="NRS528" s="60"/>
      <c r="NRT528" s="61"/>
      <c r="NRU528" s="70"/>
      <c r="NRV528" s="70"/>
      <c r="NRW528" s="60"/>
      <c r="NRX528" s="61"/>
      <c r="NRY528" s="70"/>
      <c r="NRZ528" s="70"/>
      <c r="NSA528" s="60"/>
      <c r="NSB528" s="61"/>
      <c r="NSC528" s="70"/>
      <c r="NSD528" s="70"/>
      <c r="NSE528" s="60"/>
      <c r="NSF528" s="61"/>
      <c r="NSG528" s="70"/>
      <c r="NSH528" s="70"/>
      <c r="NSI528" s="60"/>
      <c r="NSJ528" s="61"/>
      <c r="NSK528" s="70"/>
      <c r="NSL528" s="70"/>
      <c r="NSM528" s="60"/>
      <c r="NSN528" s="61"/>
      <c r="NSO528" s="70"/>
      <c r="NSP528" s="70"/>
      <c r="NSQ528" s="60"/>
      <c r="NSR528" s="61"/>
      <c r="NSS528" s="70"/>
      <c r="NST528" s="70"/>
      <c r="NSU528" s="60"/>
      <c r="NSV528" s="61"/>
      <c r="NSW528" s="70"/>
      <c r="NSX528" s="70"/>
      <c r="NSY528" s="60"/>
      <c r="NSZ528" s="61"/>
      <c r="NTA528" s="70"/>
      <c r="NTB528" s="70"/>
      <c r="NTC528" s="60"/>
      <c r="NTD528" s="61"/>
      <c r="NTE528" s="70"/>
      <c r="NTF528" s="70"/>
      <c r="NTG528" s="60"/>
      <c r="NTH528" s="61"/>
      <c r="NTI528" s="70"/>
      <c r="NTJ528" s="70"/>
      <c r="NTK528" s="60"/>
      <c r="NTL528" s="61"/>
      <c r="NTM528" s="70"/>
      <c r="NTN528" s="70"/>
      <c r="NTO528" s="60"/>
      <c r="NTP528" s="61"/>
      <c r="NTQ528" s="70"/>
      <c r="NTR528" s="70"/>
      <c r="NTS528" s="60"/>
      <c r="NTT528" s="61"/>
      <c r="NTU528" s="70"/>
      <c r="NTV528" s="70"/>
      <c r="NTW528" s="60"/>
      <c r="NTX528" s="61"/>
      <c r="NTY528" s="70"/>
      <c r="NTZ528" s="70"/>
      <c r="NUA528" s="60"/>
      <c r="NUB528" s="61"/>
      <c r="NUC528" s="70"/>
      <c r="NUD528" s="70"/>
      <c r="NUE528" s="60"/>
      <c r="NUF528" s="61"/>
      <c r="NUG528" s="70"/>
      <c r="NUH528" s="70"/>
      <c r="NUI528" s="60"/>
      <c r="NUJ528" s="61"/>
      <c r="NUK528" s="70"/>
      <c r="NUL528" s="70"/>
      <c r="NUM528" s="60"/>
      <c r="NUN528" s="61"/>
      <c r="NUO528" s="70"/>
      <c r="NUP528" s="70"/>
      <c r="NUQ528" s="60"/>
      <c r="NUR528" s="61"/>
      <c r="NUS528" s="70"/>
      <c r="NUT528" s="70"/>
      <c r="NUU528" s="60"/>
      <c r="NUV528" s="61"/>
      <c r="NUW528" s="70"/>
      <c r="NUX528" s="70"/>
      <c r="NUY528" s="60"/>
      <c r="NUZ528" s="61"/>
      <c r="NVA528" s="70"/>
      <c r="NVB528" s="70"/>
      <c r="NVC528" s="60"/>
      <c r="NVD528" s="61"/>
      <c r="NVE528" s="70"/>
      <c r="NVF528" s="70"/>
      <c r="NVG528" s="60"/>
      <c r="NVH528" s="61"/>
      <c r="NVI528" s="70"/>
      <c r="NVJ528" s="70"/>
      <c r="NVK528" s="60"/>
      <c r="NVL528" s="61"/>
      <c r="NVM528" s="70"/>
      <c r="NVN528" s="70"/>
      <c r="NVO528" s="60"/>
      <c r="NVP528" s="61"/>
      <c r="NVQ528" s="70"/>
      <c r="NVR528" s="70"/>
      <c r="NVS528" s="60"/>
      <c r="NVT528" s="61"/>
      <c r="NVU528" s="70"/>
      <c r="NVV528" s="70"/>
      <c r="NVW528" s="60"/>
      <c r="NVX528" s="61"/>
      <c r="NVY528" s="70"/>
      <c r="NVZ528" s="70"/>
      <c r="NWA528" s="60"/>
      <c r="NWB528" s="61"/>
      <c r="NWC528" s="70"/>
      <c r="NWD528" s="70"/>
      <c r="NWE528" s="60"/>
      <c r="NWF528" s="61"/>
      <c r="NWG528" s="70"/>
      <c r="NWH528" s="70"/>
      <c r="NWI528" s="60"/>
      <c r="NWJ528" s="61"/>
      <c r="NWK528" s="70"/>
      <c r="NWL528" s="70"/>
      <c r="NWM528" s="60"/>
      <c r="NWN528" s="61"/>
      <c r="NWO528" s="70"/>
      <c r="NWP528" s="70"/>
      <c r="NWQ528" s="60"/>
      <c r="NWR528" s="61"/>
      <c r="NWS528" s="70"/>
      <c r="NWT528" s="70"/>
      <c r="NWU528" s="60"/>
      <c r="NWV528" s="61"/>
      <c r="NWW528" s="70"/>
      <c r="NWX528" s="70"/>
      <c r="NWY528" s="60"/>
      <c r="NWZ528" s="61"/>
      <c r="NXA528" s="70"/>
      <c r="NXB528" s="70"/>
      <c r="NXC528" s="60"/>
      <c r="NXD528" s="61"/>
      <c r="NXE528" s="70"/>
      <c r="NXF528" s="70"/>
      <c r="NXG528" s="60"/>
      <c r="NXH528" s="61"/>
      <c r="NXI528" s="70"/>
      <c r="NXJ528" s="70"/>
      <c r="NXK528" s="60"/>
      <c r="NXL528" s="61"/>
      <c r="NXM528" s="70"/>
      <c r="NXN528" s="70"/>
      <c r="NXO528" s="60"/>
      <c r="NXP528" s="61"/>
      <c r="NXQ528" s="70"/>
      <c r="NXR528" s="70"/>
      <c r="NXS528" s="60"/>
      <c r="NXT528" s="61"/>
      <c r="NXU528" s="70"/>
      <c r="NXV528" s="70"/>
      <c r="NXW528" s="60"/>
      <c r="NXX528" s="61"/>
      <c r="NXY528" s="70"/>
      <c r="NXZ528" s="70"/>
      <c r="NYA528" s="60"/>
      <c r="NYB528" s="61"/>
      <c r="NYC528" s="70"/>
      <c r="NYD528" s="70"/>
      <c r="NYE528" s="60"/>
      <c r="NYF528" s="61"/>
      <c r="NYG528" s="70"/>
      <c r="NYH528" s="70"/>
      <c r="NYI528" s="60"/>
      <c r="NYJ528" s="61"/>
      <c r="NYK528" s="70"/>
      <c r="NYL528" s="70"/>
      <c r="NYM528" s="60"/>
      <c r="NYN528" s="61"/>
      <c r="NYO528" s="70"/>
      <c r="NYP528" s="70"/>
      <c r="NYQ528" s="60"/>
      <c r="NYR528" s="61"/>
      <c r="NYS528" s="70"/>
      <c r="NYT528" s="70"/>
      <c r="NYU528" s="60"/>
      <c r="NYV528" s="61"/>
      <c r="NYW528" s="70"/>
      <c r="NYX528" s="70"/>
      <c r="NYY528" s="60"/>
      <c r="NYZ528" s="61"/>
      <c r="NZA528" s="70"/>
      <c r="NZB528" s="70"/>
      <c r="NZC528" s="60"/>
      <c r="NZD528" s="61"/>
      <c r="NZE528" s="70"/>
      <c r="NZF528" s="70"/>
      <c r="NZG528" s="60"/>
      <c r="NZH528" s="61"/>
      <c r="NZI528" s="70"/>
      <c r="NZJ528" s="70"/>
      <c r="NZK528" s="60"/>
      <c r="NZL528" s="61"/>
      <c r="NZM528" s="70"/>
      <c r="NZN528" s="70"/>
      <c r="NZO528" s="60"/>
      <c r="NZP528" s="61"/>
      <c r="NZQ528" s="70"/>
      <c r="NZR528" s="70"/>
      <c r="NZS528" s="60"/>
      <c r="NZT528" s="61"/>
      <c r="NZU528" s="70"/>
      <c r="NZV528" s="70"/>
      <c r="NZW528" s="60"/>
      <c r="NZX528" s="61"/>
      <c r="NZY528" s="70"/>
      <c r="NZZ528" s="70"/>
      <c r="OAA528" s="60"/>
      <c r="OAB528" s="61"/>
      <c r="OAC528" s="70"/>
      <c r="OAD528" s="70"/>
      <c r="OAE528" s="60"/>
      <c r="OAF528" s="61"/>
      <c r="OAG528" s="70"/>
      <c r="OAH528" s="70"/>
      <c r="OAI528" s="60"/>
      <c r="OAJ528" s="61"/>
      <c r="OAK528" s="70"/>
      <c r="OAL528" s="70"/>
      <c r="OAM528" s="60"/>
      <c r="OAN528" s="61"/>
      <c r="OAO528" s="70"/>
      <c r="OAP528" s="70"/>
      <c r="OAQ528" s="60"/>
      <c r="OAR528" s="61"/>
      <c r="OAS528" s="70"/>
      <c r="OAT528" s="70"/>
      <c r="OAU528" s="60"/>
      <c r="OAV528" s="61"/>
      <c r="OAW528" s="70"/>
      <c r="OAX528" s="70"/>
      <c r="OAY528" s="60"/>
      <c r="OAZ528" s="61"/>
      <c r="OBA528" s="70"/>
      <c r="OBB528" s="70"/>
      <c r="OBC528" s="60"/>
      <c r="OBD528" s="61"/>
      <c r="OBE528" s="70"/>
      <c r="OBF528" s="70"/>
      <c r="OBG528" s="60"/>
      <c r="OBH528" s="61"/>
      <c r="OBI528" s="70"/>
      <c r="OBJ528" s="70"/>
      <c r="OBK528" s="60"/>
      <c r="OBL528" s="61"/>
      <c r="OBM528" s="70"/>
      <c r="OBN528" s="70"/>
      <c r="OBO528" s="60"/>
      <c r="OBP528" s="61"/>
      <c r="OBQ528" s="70"/>
      <c r="OBR528" s="70"/>
      <c r="OBS528" s="60"/>
      <c r="OBT528" s="61"/>
      <c r="OBU528" s="70"/>
      <c r="OBV528" s="70"/>
      <c r="OBW528" s="60"/>
      <c r="OBX528" s="61"/>
      <c r="OBY528" s="70"/>
      <c r="OBZ528" s="70"/>
      <c r="OCA528" s="60"/>
      <c r="OCB528" s="61"/>
      <c r="OCC528" s="70"/>
      <c r="OCD528" s="70"/>
      <c r="OCE528" s="60"/>
      <c r="OCF528" s="61"/>
      <c r="OCG528" s="70"/>
      <c r="OCH528" s="70"/>
      <c r="OCI528" s="60"/>
      <c r="OCJ528" s="61"/>
      <c r="OCK528" s="70"/>
      <c r="OCL528" s="70"/>
      <c r="OCM528" s="60"/>
      <c r="OCN528" s="61"/>
      <c r="OCO528" s="70"/>
      <c r="OCP528" s="70"/>
      <c r="OCQ528" s="60"/>
      <c r="OCR528" s="61"/>
      <c r="OCS528" s="70"/>
      <c r="OCT528" s="70"/>
      <c r="OCU528" s="60"/>
      <c r="OCV528" s="61"/>
      <c r="OCW528" s="70"/>
      <c r="OCX528" s="70"/>
      <c r="OCY528" s="60"/>
      <c r="OCZ528" s="61"/>
      <c r="ODA528" s="70"/>
      <c r="ODB528" s="70"/>
      <c r="ODC528" s="60"/>
      <c r="ODD528" s="61"/>
      <c r="ODE528" s="70"/>
      <c r="ODF528" s="70"/>
      <c r="ODG528" s="60"/>
      <c r="ODH528" s="61"/>
      <c r="ODI528" s="70"/>
      <c r="ODJ528" s="70"/>
      <c r="ODK528" s="60"/>
      <c r="ODL528" s="61"/>
      <c r="ODM528" s="70"/>
      <c r="ODN528" s="70"/>
      <c r="ODO528" s="60"/>
      <c r="ODP528" s="61"/>
      <c r="ODQ528" s="70"/>
      <c r="ODR528" s="70"/>
      <c r="ODS528" s="60"/>
      <c r="ODT528" s="61"/>
      <c r="ODU528" s="70"/>
      <c r="ODV528" s="70"/>
      <c r="ODW528" s="60"/>
      <c r="ODX528" s="61"/>
      <c r="ODY528" s="70"/>
      <c r="ODZ528" s="70"/>
      <c r="OEA528" s="60"/>
      <c r="OEB528" s="61"/>
      <c r="OEC528" s="70"/>
      <c r="OED528" s="70"/>
      <c r="OEE528" s="60"/>
      <c r="OEF528" s="61"/>
      <c r="OEG528" s="70"/>
      <c r="OEH528" s="70"/>
      <c r="OEI528" s="60"/>
      <c r="OEJ528" s="61"/>
      <c r="OEK528" s="70"/>
      <c r="OEL528" s="70"/>
      <c r="OEM528" s="60"/>
      <c r="OEN528" s="61"/>
      <c r="OEO528" s="70"/>
      <c r="OEP528" s="70"/>
      <c r="OEQ528" s="60"/>
      <c r="OER528" s="61"/>
      <c r="OES528" s="70"/>
      <c r="OET528" s="70"/>
      <c r="OEU528" s="60"/>
      <c r="OEV528" s="61"/>
      <c r="OEW528" s="70"/>
      <c r="OEX528" s="70"/>
      <c r="OEY528" s="60"/>
      <c r="OEZ528" s="61"/>
      <c r="OFA528" s="70"/>
      <c r="OFB528" s="70"/>
      <c r="OFC528" s="60"/>
      <c r="OFD528" s="61"/>
      <c r="OFE528" s="70"/>
      <c r="OFF528" s="70"/>
      <c r="OFG528" s="60"/>
      <c r="OFH528" s="61"/>
      <c r="OFI528" s="70"/>
      <c r="OFJ528" s="70"/>
      <c r="OFK528" s="60"/>
      <c r="OFL528" s="61"/>
      <c r="OFM528" s="70"/>
      <c r="OFN528" s="70"/>
      <c r="OFO528" s="60"/>
      <c r="OFP528" s="61"/>
      <c r="OFQ528" s="70"/>
      <c r="OFR528" s="70"/>
      <c r="OFS528" s="60"/>
      <c r="OFT528" s="61"/>
      <c r="OFU528" s="70"/>
      <c r="OFV528" s="70"/>
      <c r="OFW528" s="60"/>
      <c r="OFX528" s="61"/>
      <c r="OFY528" s="70"/>
      <c r="OFZ528" s="70"/>
      <c r="OGA528" s="60"/>
      <c r="OGB528" s="61"/>
      <c r="OGC528" s="70"/>
      <c r="OGD528" s="70"/>
      <c r="OGE528" s="60"/>
      <c r="OGF528" s="61"/>
      <c r="OGG528" s="70"/>
      <c r="OGH528" s="70"/>
      <c r="OGI528" s="60"/>
      <c r="OGJ528" s="61"/>
      <c r="OGK528" s="70"/>
      <c r="OGL528" s="70"/>
      <c r="OGM528" s="60"/>
      <c r="OGN528" s="61"/>
      <c r="OGO528" s="70"/>
      <c r="OGP528" s="70"/>
      <c r="OGQ528" s="60"/>
      <c r="OGR528" s="61"/>
      <c r="OGS528" s="70"/>
      <c r="OGT528" s="70"/>
      <c r="OGU528" s="60"/>
      <c r="OGV528" s="61"/>
      <c r="OGW528" s="70"/>
      <c r="OGX528" s="70"/>
      <c r="OGY528" s="60"/>
      <c r="OGZ528" s="61"/>
      <c r="OHA528" s="70"/>
      <c r="OHB528" s="70"/>
      <c r="OHC528" s="60"/>
      <c r="OHD528" s="61"/>
      <c r="OHE528" s="70"/>
      <c r="OHF528" s="70"/>
      <c r="OHG528" s="60"/>
      <c r="OHH528" s="61"/>
      <c r="OHI528" s="70"/>
      <c r="OHJ528" s="70"/>
      <c r="OHK528" s="60"/>
      <c r="OHL528" s="61"/>
      <c r="OHM528" s="70"/>
      <c r="OHN528" s="70"/>
      <c r="OHO528" s="60"/>
      <c r="OHP528" s="61"/>
      <c r="OHQ528" s="70"/>
      <c r="OHR528" s="70"/>
      <c r="OHS528" s="60"/>
      <c r="OHT528" s="61"/>
      <c r="OHU528" s="70"/>
      <c r="OHV528" s="70"/>
      <c r="OHW528" s="60"/>
      <c r="OHX528" s="61"/>
      <c r="OHY528" s="70"/>
      <c r="OHZ528" s="70"/>
      <c r="OIA528" s="60"/>
      <c r="OIB528" s="61"/>
      <c r="OIC528" s="70"/>
      <c r="OID528" s="70"/>
      <c r="OIE528" s="60"/>
      <c r="OIF528" s="61"/>
      <c r="OIG528" s="70"/>
      <c r="OIH528" s="70"/>
      <c r="OII528" s="60"/>
      <c r="OIJ528" s="61"/>
      <c r="OIK528" s="70"/>
      <c r="OIL528" s="70"/>
      <c r="OIM528" s="60"/>
      <c r="OIN528" s="61"/>
      <c r="OIO528" s="70"/>
      <c r="OIP528" s="70"/>
      <c r="OIQ528" s="60"/>
      <c r="OIR528" s="61"/>
      <c r="OIS528" s="70"/>
      <c r="OIT528" s="70"/>
      <c r="OIU528" s="60"/>
      <c r="OIV528" s="61"/>
      <c r="OIW528" s="70"/>
      <c r="OIX528" s="70"/>
      <c r="OIY528" s="60"/>
      <c r="OIZ528" s="61"/>
      <c r="OJA528" s="70"/>
      <c r="OJB528" s="70"/>
      <c r="OJC528" s="60"/>
      <c r="OJD528" s="61"/>
      <c r="OJE528" s="70"/>
      <c r="OJF528" s="70"/>
      <c r="OJG528" s="60"/>
      <c r="OJH528" s="61"/>
      <c r="OJI528" s="70"/>
      <c r="OJJ528" s="70"/>
      <c r="OJK528" s="60"/>
      <c r="OJL528" s="61"/>
      <c r="OJM528" s="70"/>
      <c r="OJN528" s="70"/>
      <c r="OJO528" s="60"/>
      <c r="OJP528" s="61"/>
      <c r="OJQ528" s="70"/>
      <c r="OJR528" s="70"/>
      <c r="OJS528" s="60"/>
      <c r="OJT528" s="61"/>
      <c r="OJU528" s="70"/>
      <c r="OJV528" s="70"/>
      <c r="OJW528" s="60"/>
      <c r="OJX528" s="61"/>
      <c r="OJY528" s="70"/>
      <c r="OJZ528" s="70"/>
      <c r="OKA528" s="60"/>
      <c r="OKB528" s="61"/>
      <c r="OKC528" s="70"/>
      <c r="OKD528" s="70"/>
      <c r="OKE528" s="60"/>
      <c r="OKF528" s="61"/>
      <c r="OKG528" s="70"/>
      <c r="OKH528" s="70"/>
      <c r="OKI528" s="60"/>
      <c r="OKJ528" s="61"/>
      <c r="OKK528" s="70"/>
      <c r="OKL528" s="70"/>
      <c r="OKM528" s="60"/>
      <c r="OKN528" s="61"/>
      <c r="OKO528" s="70"/>
      <c r="OKP528" s="70"/>
      <c r="OKQ528" s="60"/>
      <c r="OKR528" s="61"/>
      <c r="OKS528" s="70"/>
      <c r="OKT528" s="70"/>
      <c r="OKU528" s="60"/>
      <c r="OKV528" s="61"/>
      <c r="OKW528" s="70"/>
      <c r="OKX528" s="70"/>
      <c r="OKY528" s="60"/>
      <c r="OKZ528" s="61"/>
      <c r="OLA528" s="70"/>
      <c r="OLB528" s="70"/>
      <c r="OLC528" s="60"/>
      <c r="OLD528" s="61"/>
      <c r="OLE528" s="70"/>
      <c r="OLF528" s="70"/>
      <c r="OLG528" s="60"/>
      <c r="OLH528" s="61"/>
      <c r="OLI528" s="70"/>
      <c r="OLJ528" s="70"/>
      <c r="OLK528" s="60"/>
      <c r="OLL528" s="61"/>
      <c r="OLM528" s="70"/>
      <c r="OLN528" s="70"/>
      <c r="OLO528" s="60"/>
      <c r="OLP528" s="61"/>
      <c r="OLQ528" s="70"/>
      <c r="OLR528" s="70"/>
      <c r="OLS528" s="60"/>
      <c r="OLT528" s="61"/>
      <c r="OLU528" s="70"/>
      <c r="OLV528" s="70"/>
      <c r="OLW528" s="60"/>
      <c r="OLX528" s="61"/>
      <c r="OLY528" s="70"/>
      <c r="OLZ528" s="70"/>
      <c r="OMA528" s="60"/>
      <c r="OMB528" s="61"/>
      <c r="OMC528" s="70"/>
      <c r="OMD528" s="70"/>
      <c r="OME528" s="60"/>
      <c r="OMF528" s="61"/>
      <c r="OMG528" s="70"/>
      <c r="OMH528" s="70"/>
      <c r="OMI528" s="60"/>
      <c r="OMJ528" s="61"/>
      <c r="OMK528" s="70"/>
      <c r="OML528" s="70"/>
      <c r="OMM528" s="60"/>
      <c r="OMN528" s="61"/>
      <c r="OMO528" s="70"/>
      <c r="OMP528" s="70"/>
      <c r="OMQ528" s="60"/>
      <c r="OMR528" s="61"/>
      <c r="OMS528" s="70"/>
      <c r="OMT528" s="70"/>
      <c r="OMU528" s="60"/>
      <c r="OMV528" s="61"/>
      <c r="OMW528" s="70"/>
      <c r="OMX528" s="70"/>
      <c r="OMY528" s="60"/>
      <c r="OMZ528" s="61"/>
      <c r="ONA528" s="70"/>
      <c r="ONB528" s="70"/>
      <c r="ONC528" s="60"/>
      <c r="OND528" s="61"/>
      <c r="ONE528" s="70"/>
      <c r="ONF528" s="70"/>
      <c r="ONG528" s="60"/>
      <c r="ONH528" s="61"/>
      <c r="ONI528" s="70"/>
      <c r="ONJ528" s="70"/>
      <c r="ONK528" s="60"/>
      <c r="ONL528" s="61"/>
      <c r="ONM528" s="70"/>
      <c r="ONN528" s="70"/>
      <c r="ONO528" s="60"/>
      <c r="ONP528" s="61"/>
      <c r="ONQ528" s="70"/>
      <c r="ONR528" s="70"/>
      <c r="ONS528" s="60"/>
      <c r="ONT528" s="61"/>
      <c r="ONU528" s="70"/>
      <c r="ONV528" s="70"/>
      <c r="ONW528" s="60"/>
      <c r="ONX528" s="61"/>
      <c r="ONY528" s="70"/>
      <c r="ONZ528" s="70"/>
      <c r="OOA528" s="60"/>
      <c r="OOB528" s="61"/>
      <c r="OOC528" s="70"/>
      <c r="OOD528" s="70"/>
      <c r="OOE528" s="60"/>
      <c r="OOF528" s="61"/>
      <c r="OOG528" s="70"/>
      <c r="OOH528" s="70"/>
      <c r="OOI528" s="60"/>
      <c r="OOJ528" s="61"/>
      <c r="OOK528" s="70"/>
      <c r="OOL528" s="70"/>
      <c r="OOM528" s="60"/>
      <c r="OON528" s="61"/>
      <c r="OOO528" s="70"/>
      <c r="OOP528" s="70"/>
      <c r="OOQ528" s="60"/>
      <c r="OOR528" s="61"/>
      <c r="OOS528" s="70"/>
      <c r="OOT528" s="70"/>
      <c r="OOU528" s="60"/>
      <c r="OOV528" s="61"/>
      <c r="OOW528" s="70"/>
      <c r="OOX528" s="70"/>
      <c r="OOY528" s="60"/>
      <c r="OOZ528" s="61"/>
      <c r="OPA528" s="70"/>
      <c r="OPB528" s="70"/>
      <c r="OPC528" s="60"/>
      <c r="OPD528" s="61"/>
      <c r="OPE528" s="70"/>
      <c r="OPF528" s="70"/>
      <c r="OPG528" s="60"/>
      <c r="OPH528" s="61"/>
      <c r="OPI528" s="70"/>
      <c r="OPJ528" s="70"/>
      <c r="OPK528" s="60"/>
      <c r="OPL528" s="61"/>
      <c r="OPM528" s="70"/>
      <c r="OPN528" s="70"/>
      <c r="OPO528" s="60"/>
      <c r="OPP528" s="61"/>
      <c r="OPQ528" s="70"/>
      <c r="OPR528" s="70"/>
      <c r="OPS528" s="60"/>
      <c r="OPT528" s="61"/>
      <c r="OPU528" s="70"/>
      <c r="OPV528" s="70"/>
      <c r="OPW528" s="60"/>
      <c r="OPX528" s="61"/>
      <c r="OPY528" s="70"/>
      <c r="OPZ528" s="70"/>
      <c r="OQA528" s="60"/>
      <c r="OQB528" s="61"/>
      <c r="OQC528" s="70"/>
      <c r="OQD528" s="70"/>
      <c r="OQE528" s="60"/>
      <c r="OQF528" s="61"/>
      <c r="OQG528" s="70"/>
      <c r="OQH528" s="70"/>
      <c r="OQI528" s="60"/>
      <c r="OQJ528" s="61"/>
      <c r="OQK528" s="70"/>
      <c r="OQL528" s="70"/>
      <c r="OQM528" s="60"/>
      <c r="OQN528" s="61"/>
      <c r="OQO528" s="70"/>
      <c r="OQP528" s="70"/>
      <c r="OQQ528" s="60"/>
      <c r="OQR528" s="61"/>
      <c r="OQS528" s="70"/>
      <c r="OQT528" s="70"/>
      <c r="OQU528" s="60"/>
      <c r="OQV528" s="61"/>
      <c r="OQW528" s="70"/>
      <c r="OQX528" s="70"/>
      <c r="OQY528" s="60"/>
      <c r="OQZ528" s="61"/>
      <c r="ORA528" s="70"/>
      <c r="ORB528" s="70"/>
      <c r="ORC528" s="60"/>
      <c r="ORD528" s="61"/>
      <c r="ORE528" s="70"/>
      <c r="ORF528" s="70"/>
      <c r="ORG528" s="60"/>
      <c r="ORH528" s="61"/>
      <c r="ORI528" s="70"/>
      <c r="ORJ528" s="70"/>
      <c r="ORK528" s="60"/>
      <c r="ORL528" s="61"/>
      <c r="ORM528" s="70"/>
      <c r="ORN528" s="70"/>
      <c r="ORO528" s="60"/>
      <c r="ORP528" s="61"/>
      <c r="ORQ528" s="70"/>
      <c r="ORR528" s="70"/>
      <c r="ORS528" s="60"/>
      <c r="ORT528" s="61"/>
      <c r="ORU528" s="70"/>
      <c r="ORV528" s="70"/>
      <c r="ORW528" s="60"/>
      <c r="ORX528" s="61"/>
      <c r="ORY528" s="70"/>
      <c r="ORZ528" s="70"/>
      <c r="OSA528" s="60"/>
      <c r="OSB528" s="61"/>
      <c r="OSC528" s="70"/>
      <c r="OSD528" s="70"/>
      <c r="OSE528" s="60"/>
      <c r="OSF528" s="61"/>
      <c r="OSG528" s="70"/>
      <c r="OSH528" s="70"/>
      <c r="OSI528" s="60"/>
      <c r="OSJ528" s="61"/>
      <c r="OSK528" s="70"/>
      <c r="OSL528" s="70"/>
      <c r="OSM528" s="60"/>
      <c r="OSN528" s="61"/>
      <c r="OSO528" s="70"/>
      <c r="OSP528" s="70"/>
      <c r="OSQ528" s="60"/>
      <c r="OSR528" s="61"/>
      <c r="OSS528" s="70"/>
      <c r="OST528" s="70"/>
      <c r="OSU528" s="60"/>
      <c r="OSV528" s="61"/>
      <c r="OSW528" s="70"/>
      <c r="OSX528" s="70"/>
      <c r="OSY528" s="60"/>
      <c r="OSZ528" s="61"/>
      <c r="OTA528" s="70"/>
      <c r="OTB528" s="70"/>
      <c r="OTC528" s="60"/>
      <c r="OTD528" s="61"/>
      <c r="OTE528" s="70"/>
      <c r="OTF528" s="70"/>
      <c r="OTG528" s="60"/>
      <c r="OTH528" s="61"/>
      <c r="OTI528" s="70"/>
      <c r="OTJ528" s="70"/>
      <c r="OTK528" s="60"/>
      <c r="OTL528" s="61"/>
      <c r="OTM528" s="70"/>
      <c r="OTN528" s="70"/>
      <c r="OTO528" s="60"/>
      <c r="OTP528" s="61"/>
      <c r="OTQ528" s="70"/>
      <c r="OTR528" s="70"/>
      <c r="OTS528" s="60"/>
      <c r="OTT528" s="61"/>
      <c r="OTU528" s="70"/>
      <c r="OTV528" s="70"/>
      <c r="OTW528" s="60"/>
      <c r="OTX528" s="61"/>
      <c r="OTY528" s="70"/>
      <c r="OTZ528" s="70"/>
      <c r="OUA528" s="60"/>
      <c r="OUB528" s="61"/>
      <c r="OUC528" s="70"/>
      <c r="OUD528" s="70"/>
      <c r="OUE528" s="60"/>
      <c r="OUF528" s="61"/>
      <c r="OUG528" s="70"/>
      <c r="OUH528" s="70"/>
      <c r="OUI528" s="60"/>
      <c r="OUJ528" s="61"/>
      <c r="OUK528" s="70"/>
      <c r="OUL528" s="70"/>
      <c r="OUM528" s="60"/>
      <c r="OUN528" s="61"/>
      <c r="OUO528" s="70"/>
      <c r="OUP528" s="70"/>
      <c r="OUQ528" s="60"/>
      <c r="OUR528" s="61"/>
      <c r="OUS528" s="70"/>
      <c r="OUT528" s="70"/>
      <c r="OUU528" s="60"/>
      <c r="OUV528" s="61"/>
      <c r="OUW528" s="70"/>
      <c r="OUX528" s="70"/>
      <c r="OUY528" s="60"/>
      <c r="OUZ528" s="61"/>
      <c r="OVA528" s="70"/>
      <c r="OVB528" s="70"/>
      <c r="OVC528" s="60"/>
      <c r="OVD528" s="61"/>
      <c r="OVE528" s="70"/>
      <c r="OVF528" s="70"/>
      <c r="OVG528" s="60"/>
      <c r="OVH528" s="61"/>
      <c r="OVI528" s="70"/>
      <c r="OVJ528" s="70"/>
      <c r="OVK528" s="60"/>
      <c r="OVL528" s="61"/>
      <c r="OVM528" s="70"/>
      <c r="OVN528" s="70"/>
      <c r="OVO528" s="60"/>
      <c r="OVP528" s="61"/>
      <c r="OVQ528" s="70"/>
      <c r="OVR528" s="70"/>
      <c r="OVS528" s="60"/>
      <c r="OVT528" s="61"/>
      <c r="OVU528" s="70"/>
      <c r="OVV528" s="70"/>
      <c r="OVW528" s="60"/>
      <c r="OVX528" s="61"/>
      <c r="OVY528" s="70"/>
      <c r="OVZ528" s="70"/>
      <c r="OWA528" s="60"/>
      <c r="OWB528" s="61"/>
      <c r="OWC528" s="70"/>
      <c r="OWD528" s="70"/>
      <c r="OWE528" s="60"/>
      <c r="OWF528" s="61"/>
      <c r="OWG528" s="70"/>
      <c r="OWH528" s="70"/>
      <c r="OWI528" s="60"/>
      <c r="OWJ528" s="61"/>
      <c r="OWK528" s="70"/>
      <c r="OWL528" s="70"/>
      <c r="OWM528" s="60"/>
      <c r="OWN528" s="61"/>
      <c r="OWO528" s="70"/>
      <c r="OWP528" s="70"/>
      <c r="OWQ528" s="60"/>
      <c r="OWR528" s="61"/>
      <c r="OWS528" s="70"/>
      <c r="OWT528" s="70"/>
      <c r="OWU528" s="60"/>
      <c r="OWV528" s="61"/>
      <c r="OWW528" s="70"/>
      <c r="OWX528" s="70"/>
      <c r="OWY528" s="60"/>
      <c r="OWZ528" s="61"/>
      <c r="OXA528" s="70"/>
      <c r="OXB528" s="70"/>
      <c r="OXC528" s="60"/>
      <c r="OXD528" s="61"/>
      <c r="OXE528" s="70"/>
      <c r="OXF528" s="70"/>
      <c r="OXG528" s="60"/>
      <c r="OXH528" s="61"/>
      <c r="OXI528" s="70"/>
      <c r="OXJ528" s="70"/>
      <c r="OXK528" s="60"/>
      <c r="OXL528" s="61"/>
      <c r="OXM528" s="70"/>
      <c r="OXN528" s="70"/>
      <c r="OXO528" s="60"/>
      <c r="OXP528" s="61"/>
      <c r="OXQ528" s="70"/>
      <c r="OXR528" s="70"/>
      <c r="OXS528" s="60"/>
      <c r="OXT528" s="61"/>
      <c r="OXU528" s="70"/>
      <c r="OXV528" s="70"/>
      <c r="OXW528" s="60"/>
      <c r="OXX528" s="61"/>
      <c r="OXY528" s="70"/>
      <c r="OXZ528" s="70"/>
      <c r="OYA528" s="60"/>
      <c r="OYB528" s="61"/>
      <c r="OYC528" s="70"/>
      <c r="OYD528" s="70"/>
      <c r="OYE528" s="60"/>
      <c r="OYF528" s="61"/>
      <c r="OYG528" s="70"/>
      <c r="OYH528" s="70"/>
      <c r="OYI528" s="60"/>
      <c r="OYJ528" s="61"/>
      <c r="OYK528" s="70"/>
      <c r="OYL528" s="70"/>
      <c r="OYM528" s="60"/>
      <c r="OYN528" s="61"/>
      <c r="OYO528" s="70"/>
      <c r="OYP528" s="70"/>
      <c r="OYQ528" s="60"/>
      <c r="OYR528" s="61"/>
      <c r="OYS528" s="70"/>
      <c r="OYT528" s="70"/>
      <c r="OYU528" s="60"/>
      <c r="OYV528" s="61"/>
      <c r="OYW528" s="70"/>
      <c r="OYX528" s="70"/>
      <c r="OYY528" s="60"/>
      <c r="OYZ528" s="61"/>
      <c r="OZA528" s="70"/>
      <c r="OZB528" s="70"/>
      <c r="OZC528" s="60"/>
      <c r="OZD528" s="61"/>
      <c r="OZE528" s="70"/>
      <c r="OZF528" s="70"/>
      <c r="OZG528" s="60"/>
      <c r="OZH528" s="61"/>
      <c r="OZI528" s="70"/>
      <c r="OZJ528" s="70"/>
      <c r="OZK528" s="60"/>
      <c r="OZL528" s="61"/>
      <c r="OZM528" s="70"/>
      <c r="OZN528" s="70"/>
      <c r="OZO528" s="60"/>
      <c r="OZP528" s="61"/>
      <c r="OZQ528" s="70"/>
      <c r="OZR528" s="70"/>
      <c r="OZS528" s="60"/>
      <c r="OZT528" s="61"/>
      <c r="OZU528" s="70"/>
      <c r="OZV528" s="70"/>
      <c r="OZW528" s="60"/>
      <c r="OZX528" s="61"/>
      <c r="OZY528" s="70"/>
      <c r="OZZ528" s="70"/>
      <c r="PAA528" s="60"/>
      <c r="PAB528" s="61"/>
      <c r="PAC528" s="70"/>
      <c r="PAD528" s="70"/>
      <c r="PAE528" s="60"/>
      <c r="PAF528" s="61"/>
      <c r="PAG528" s="70"/>
      <c r="PAH528" s="70"/>
      <c r="PAI528" s="60"/>
      <c r="PAJ528" s="61"/>
      <c r="PAK528" s="70"/>
      <c r="PAL528" s="70"/>
      <c r="PAM528" s="60"/>
      <c r="PAN528" s="61"/>
      <c r="PAO528" s="70"/>
      <c r="PAP528" s="70"/>
      <c r="PAQ528" s="60"/>
      <c r="PAR528" s="61"/>
      <c r="PAS528" s="70"/>
      <c r="PAT528" s="70"/>
      <c r="PAU528" s="60"/>
      <c r="PAV528" s="61"/>
      <c r="PAW528" s="70"/>
      <c r="PAX528" s="70"/>
      <c r="PAY528" s="60"/>
      <c r="PAZ528" s="61"/>
      <c r="PBA528" s="70"/>
      <c r="PBB528" s="70"/>
      <c r="PBC528" s="60"/>
      <c r="PBD528" s="61"/>
      <c r="PBE528" s="70"/>
      <c r="PBF528" s="70"/>
      <c r="PBG528" s="60"/>
      <c r="PBH528" s="61"/>
      <c r="PBI528" s="70"/>
      <c r="PBJ528" s="70"/>
      <c r="PBK528" s="60"/>
      <c r="PBL528" s="61"/>
      <c r="PBM528" s="70"/>
      <c r="PBN528" s="70"/>
      <c r="PBO528" s="60"/>
      <c r="PBP528" s="61"/>
      <c r="PBQ528" s="70"/>
      <c r="PBR528" s="70"/>
      <c r="PBS528" s="60"/>
      <c r="PBT528" s="61"/>
      <c r="PBU528" s="70"/>
      <c r="PBV528" s="70"/>
      <c r="PBW528" s="60"/>
      <c r="PBX528" s="61"/>
      <c r="PBY528" s="70"/>
      <c r="PBZ528" s="70"/>
      <c r="PCA528" s="60"/>
      <c r="PCB528" s="61"/>
      <c r="PCC528" s="70"/>
      <c r="PCD528" s="70"/>
      <c r="PCE528" s="60"/>
      <c r="PCF528" s="61"/>
      <c r="PCG528" s="70"/>
      <c r="PCH528" s="70"/>
      <c r="PCI528" s="60"/>
      <c r="PCJ528" s="61"/>
      <c r="PCK528" s="70"/>
      <c r="PCL528" s="70"/>
      <c r="PCM528" s="60"/>
      <c r="PCN528" s="61"/>
      <c r="PCO528" s="70"/>
      <c r="PCP528" s="70"/>
      <c r="PCQ528" s="60"/>
      <c r="PCR528" s="61"/>
      <c r="PCS528" s="70"/>
      <c r="PCT528" s="70"/>
      <c r="PCU528" s="60"/>
      <c r="PCV528" s="61"/>
      <c r="PCW528" s="70"/>
      <c r="PCX528" s="70"/>
      <c r="PCY528" s="60"/>
      <c r="PCZ528" s="61"/>
      <c r="PDA528" s="70"/>
      <c r="PDB528" s="70"/>
      <c r="PDC528" s="60"/>
      <c r="PDD528" s="61"/>
      <c r="PDE528" s="70"/>
      <c r="PDF528" s="70"/>
      <c r="PDG528" s="60"/>
      <c r="PDH528" s="61"/>
      <c r="PDI528" s="70"/>
      <c r="PDJ528" s="70"/>
      <c r="PDK528" s="60"/>
      <c r="PDL528" s="61"/>
      <c r="PDM528" s="70"/>
      <c r="PDN528" s="70"/>
      <c r="PDO528" s="60"/>
      <c r="PDP528" s="61"/>
      <c r="PDQ528" s="70"/>
      <c r="PDR528" s="70"/>
      <c r="PDS528" s="60"/>
      <c r="PDT528" s="61"/>
      <c r="PDU528" s="70"/>
      <c r="PDV528" s="70"/>
      <c r="PDW528" s="60"/>
      <c r="PDX528" s="61"/>
      <c r="PDY528" s="70"/>
      <c r="PDZ528" s="70"/>
      <c r="PEA528" s="60"/>
      <c r="PEB528" s="61"/>
      <c r="PEC528" s="70"/>
      <c r="PED528" s="70"/>
      <c r="PEE528" s="60"/>
      <c r="PEF528" s="61"/>
      <c r="PEG528" s="70"/>
      <c r="PEH528" s="70"/>
      <c r="PEI528" s="60"/>
      <c r="PEJ528" s="61"/>
      <c r="PEK528" s="70"/>
      <c r="PEL528" s="70"/>
      <c r="PEM528" s="60"/>
      <c r="PEN528" s="61"/>
      <c r="PEO528" s="70"/>
      <c r="PEP528" s="70"/>
      <c r="PEQ528" s="60"/>
      <c r="PER528" s="61"/>
      <c r="PES528" s="70"/>
      <c r="PET528" s="70"/>
      <c r="PEU528" s="60"/>
      <c r="PEV528" s="61"/>
      <c r="PEW528" s="70"/>
      <c r="PEX528" s="70"/>
      <c r="PEY528" s="60"/>
      <c r="PEZ528" s="61"/>
      <c r="PFA528" s="70"/>
      <c r="PFB528" s="70"/>
      <c r="PFC528" s="60"/>
      <c r="PFD528" s="61"/>
      <c r="PFE528" s="70"/>
      <c r="PFF528" s="70"/>
      <c r="PFG528" s="60"/>
      <c r="PFH528" s="61"/>
      <c r="PFI528" s="70"/>
      <c r="PFJ528" s="70"/>
      <c r="PFK528" s="60"/>
      <c r="PFL528" s="61"/>
      <c r="PFM528" s="70"/>
      <c r="PFN528" s="70"/>
      <c r="PFO528" s="60"/>
      <c r="PFP528" s="61"/>
      <c r="PFQ528" s="70"/>
      <c r="PFR528" s="70"/>
      <c r="PFS528" s="60"/>
      <c r="PFT528" s="61"/>
      <c r="PFU528" s="70"/>
      <c r="PFV528" s="70"/>
      <c r="PFW528" s="60"/>
      <c r="PFX528" s="61"/>
      <c r="PFY528" s="70"/>
      <c r="PFZ528" s="70"/>
      <c r="PGA528" s="60"/>
      <c r="PGB528" s="61"/>
      <c r="PGC528" s="70"/>
      <c r="PGD528" s="70"/>
      <c r="PGE528" s="60"/>
      <c r="PGF528" s="61"/>
      <c r="PGG528" s="70"/>
      <c r="PGH528" s="70"/>
      <c r="PGI528" s="60"/>
      <c r="PGJ528" s="61"/>
      <c r="PGK528" s="70"/>
      <c r="PGL528" s="70"/>
      <c r="PGM528" s="60"/>
      <c r="PGN528" s="61"/>
      <c r="PGO528" s="70"/>
      <c r="PGP528" s="70"/>
      <c r="PGQ528" s="60"/>
      <c r="PGR528" s="61"/>
      <c r="PGS528" s="70"/>
      <c r="PGT528" s="70"/>
      <c r="PGU528" s="60"/>
      <c r="PGV528" s="61"/>
      <c r="PGW528" s="70"/>
      <c r="PGX528" s="70"/>
      <c r="PGY528" s="60"/>
      <c r="PGZ528" s="61"/>
      <c r="PHA528" s="70"/>
      <c r="PHB528" s="70"/>
      <c r="PHC528" s="60"/>
      <c r="PHD528" s="61"/>
      <c r="PHE528" s="70"/>
      <c r="PHF528" s="70"/>
      <c r="PHG528" s="60"/>
      <c r="PHH528" s="61"/>
      <c r="PHI528" s="70"/>
      <c r="PHJ528" s="70"/>
      <c r="PHK528" s="60"/>
      <c r="PHL528" s="61"/>
      <c r="PHM528" s="70"/>
      <c r="PHN528" s="70"/>
      <c r="PHO528" s="60"/>
      <c r="PHP528" s="61"/>
      <c r="PHQ528" s="70"/>
      <c r="PHR528" s="70"/>
      <c r="PHS528" s="60"/>
      <c r="PHT528" s="61"/>
      <c r="PHU528" s="70"/>
      <c r="PHV528" s="70"/>
      <c r="PHW528" s="60"/>
      <c r="PHX528" s="61"/>
      <c r="PHY528" s="70"/>
      <c r="PHZ528" s="70"/>
      <c r="PIA528" s="60"/>
      <c r="PIB528" s="61"/>
      <c r="PIC528" s="70"/>
      <c r="PID528" s="70"/>
      <c r="PIE528" s="60"/>
      <c r="PIF528" s="61"/>
      <c r="PIG528" s="70"/>
      <c r="PIH528" s="70"/>
      <c r="PII528" s="60"/>
      <c r="PIJ528" s="61"/>
      <c r="PIK528" s="70"/>
      <c r="PIL528" s="70"/>
      <c r="PIM528" s="60"/>
      <c r="PIN528" s="61"/>
      <c r="PIO528" s="70"/>
      <c r="PIP528" s="70"/>
      <c r="PIQ528" s="60"/>
      <c r="PIR528" s="61"/>
      <c r="PIS528" s="70"/>
      <c r="PIT528" s="70"/>
      <c r="PIU528" s="60"/>
      <c r="PIV528" s="61"/>
      <c r="PIW528" s="70"/>
      <c r="PIX528" s="70"/>
      <c r="PIY528" s="60"/>
      <c r="PIZ528" s="61"/>
      <c r="PJA528" s="70"/>
      <c r="PJB528" s="70"/>
      <c r="PJC528" s="60"/>
      <c r="PJD528" s="61"/>
      <c r="PJE528" s="70"/>
      <c r="PJF528" s="70"/>
      <c r="PJG528" s="60"/>
      <c r="PJH528" s="61"/>
      <c r="PJI528" s="70"/>
      <c r="PJJ528" s="70"/>
      <c r="PJK528" s="60"/>
      <c r="PJL528" s="61"/>
      <c r="PJM528" s="70"/>
      <c r="PJN528" s="70"/>
      <c r="PJO528" s="60"/>
      <c r="PJP528" s="61"/>
      <c r="PJQ528" s="70"/>
      <c r="PJR528" s="70"/>
      <c r="PJS528" s="60"/>
      <c r="PJT528" s="61"/>
      <c r="PJU528" s="70"/>
      <c r="PJV528" s="70"/>
      <c r="PJW528" s="60"/>
      <c r="PJX528" s="61"/>
      <c r="PJY528" s="70"/>
      <c r="PJZ528" s="70"/>
      <c r="PKA528" s="60"/>
      <c r="PKB528" s="61"/>
      <c r="PKC528" s="70"/>
      <c r="PKD528" s="70"/>
      <c r="PKE528" s="60"/>
      <c r="PKF528" s="61"/>
      <c r="PKG528" s="70"/>
      <c r="PKH528" s="70"/>
      <c r="PKI528" s="60"/>
      <c r="PKJ528" s="61"/>
      <c r="PKK528" s="70"/>
      <c r="PKL528" s="70"/>
      <c r="PKM528" s="60"/>
      <c r="PKN528" s="61"/>
      <c r="PKO528" s="70"/>
      <c r="PKP528" s="70"/>
      <c r="PKQ528" s="60"/>
      <c r="PKR528" s="61"/>
      <c r="PKS528" s="70"/>
      <c r="PKT528" s="70"/>
      <c r="PKU528" s="60"/>
      <c r="PKV528" s="61"/>
      <c r="PKW528" s="70"/>
      <c r="PKX528" s="70"/>
      <c r="PKY528" s="60"/>
      <c r="PKZ528" s="61"/>
      <c r="PLA528" s="70"/>
      <c r="PLB528" s="70"/>
      <c r="PLC528" s="60"/>
      <c r="PLD528" s="61"/>
      <c r="PLE528" s="70"/>
      <c r="PLF528" s="70"/>
      <c r="PLG528" s="60"/>
      <c r="PLH528" s="61"/>
      <c r="PLI528" s="70"/>
      <c r="PLJ528" s="70"/>
      <c r="PLK528" s="60"/>
      <c r="PLL528" s="61"/>
      <c r="PLM528" s="70"/>
      <c r="PLN528" s="70"/>
      <c r="PLO528" s="60"/>
      <c r="PLP528" s="61"/>
      <c r="PLQ528" s="70"/>
      <c r="PLR528" s="70"/>
      <c r="PLS528" s="60"/>
      <c r="PLT528" s="61"/>
      <c r="PLU528" s="70"/>
      <c r="PLV528" s="70"/>
      <c r="PLW528" s="60"/>
      <c r="PLX528" s="61"/>
      <c r="PLY528" s="70"/>
      <c r="PLZ528" s="70"/>
      <c r="PMA528" s="60"/>
      <c r="PMB528" s="61"/>
      <c r="PMC528" s="70"/>
      <c r="PMD528" s="70"/>
      <c r="PME528" s="60"/>
      <c r="PMF528" s="61"/>
      <c r="PMG528" s="70"/>
      <c r="PMH528" s="70"/>
      <c r="PMI528" s="60"/>
      <c r="PMJ528" s="61"/>
      <c r="PMK528" s="70"/>
      <c r="PML528" s="70"/>
      <c r="PMM528" s="60"/>
      <c r="PMN528" s="61"/>
      <c r="PMO528" s="70"/>
      <c r="PMP528" s="70"/>
      <c r="PMQ528" s="60"/>
      <c r="PMR528" s="61"/>
      <c r="PMS528" s="70"/>
      <c r="PMT528" s="70"/>
      <c r="PMU528" s="60"/>
      <c r="PMV528" s="61"/>
      <c r="PMW528" s="70"/>
      <c r="PMX528" s="70"/>
      <c r="PMY528" s="60"/>
      <c r="PMZ528" s="61"/>
      <c r="PNA528" s="70"/>
      <c r="PNB528" s="70"/>
      <c r="PNC528" s="60"/>
      <c r="PND528" s="61"/>
      <c r="PNE528" s="70"/>
      <c r="PNF528" s="70"/>
      <c r="PNG528" s="60"/>
      <c r="PNH528" s="61"/>
      <c r="PNI528" s="70"/>
      <c r="PNJ528" s="70"/>
      <c r="PNK528" s="60"/>
      <c r="PNL528" s="61"/>
      <c r="PNM528" s="70"/>
      <c r="PNN528" s="70"/>
      <c r="PNO528" s="60"/>
      <c r="PNP528" s="61"/>
      <c r="PNQ528" s="70"/>
      <c r="PNR528" s="70"/>
      <c r="PNS528" s="60"/>
      <c r="PNT528" s="61"/>
      <c r="PNU528" s="70"/>
      <c r="PNV528" s="70"/>
      <c r="PNW528" s="60"/>
      <c r="PNX528" s="61"/>
      <c r="PNY528" s="70"/>
      <c r="PNZ528" s="70"/>
      <c r="POA528" s="60"/>
      <c r="POB528" s="61"/>
      <c r="POC528" s="70"/>
      <c r="POD528" s="70"/>
      <c r="POE528" s="60"/>
      <c r="POF528" s="61"/>
      <c r="POG528" s="70"/>
      <c r="POH528" s="70"/>
      <c r="POI528" s="60"/>
      <c r="POJ528" s="61"/>
      <c r="POK528" s="70"/>
      <c r="POL528" s="70"/>
      <c r="POM528" s="60"/>
      <c r="PON528" s="61"/>
      <c r="POO528" s="70"/>
      <c r="POP528" s="70"/>
      <c r="POQ528" s="60"/>
      <c r="POR528" s="61"/>
      <c r="POS528" s="70"/>
      <c r="POT528" s="70"/>
      <c r="POU528" s="60"/>
      <c r="POV528" s="61"/>
      <c r="POW528" s="70"/>
      <c r="POX528" s="70"/>
      <c r="POY528" s="60"/>
      <c r="POZ528" s="61"/>
      <c r="PPA528" s="70"/>
      <c r="PPB528" s="70"/>
      <c r="PPC528" s="60"/>
      <c r="PPD528" s="61"/>
      <c r="PPE528" s="70"/>
      <c r="PPF528" s="70"/>
      <c r="PPG528" s="60"/>
      <c r="PPH528" s="61"/>
      <c r="PPI528" s="70"/>
      <c r="PPJ528" s="70"/>
      <c r="PPK528" s="60"/>
      <c r="PPL528" s="61"/>
      <c r="PPM528" s="70"/>
      <c r="PPN528" s="70"/>
      <c r="PPO528" s="60"/>
      <c r="PPP528" s="61"/>
      <c r="PPQ528" s="70"/>
      <c r="PPR528" s="70"/>
      <c r="PPS528" s="60"/>
      <c r="PPT528" s="61"/>
      <c r="PPU528" s="70"/>
      <c r="PPV528" s="70"/>
      <c r="PPW528" s="60"/>
      <c r="PPX528" s="61"/>
      <c r="PPY528" s="70"/>
      <c r="PPZ528" s="70"/>
      <c r="PQA528" s="60"/>
      <c r="PQB528" s="61"/>
      <c r="PQC528" s="70"/>
      <c r="PQD528" s="70"/>
      <c r="PQE528" s="60"/>
      <c r="PQF528" s="61"/>
      <c r="PQG528" s="70"/>
      <c r="PQH528" s="70"/>
      <c r="PQI528" s="60"/>
      <c r="PQJ528" s="61"/>
      <c r="PQK528" s="70"/>
      <c r="PQL528" s="70"/>
      <c r="PQM528" s="60"/>
      <c r="PQN528" s="61"/>
      <c r="PQO528" s="70"/>
      <c r="PQP528" s="70"/>
      <c r="PQQ528" s="60"/>
      <c r="PQR528" s="61"/>
      <c r="PQS528" s="70"/>
      <c r="PQT528" s="70"/>
      <c r="PQU528" s="60"/>
      <c r="PQV528" s="61"/>
      <c r="PQW528" s="70"/>
      <c r="PQX528" s="70"/>
      <c r="PQY528" s="60"/>
      <c r="PQZ528" s="61"/>
      <c r="PRA528" s="70"/>
      <c r="PRB528" s="70"/>
      <c r="PRC528" s="60"/>
      <c r="PRD528" s="61"/>
      <c r="PRE528" s="70"/>
      <c r="PRF528" s="70"/>
      <c r="PRG528" s="60"/>
      <c r="PRH528" s="61"/>
      <c r="PRI528" s="70"/>
      <c r="PRJ528" s="70"/>
      <c r="PRK528" s="60"/>
      <c r="PRL528" s="61"/>
      <c r="PRM528" s="70"/>
      <c r="PRN528" s="70"/>
      <c r="PRO528" s="60"/>
      <c r="PRP528" s="61"/>
      <c r="PRQ528" s="70"/>
      <c r="PRR528" s="70"/>
      <c r="PRS528" s="60"/>
      <c r="PRT528" s="61"/>
      <c r="PRU528" s="70"/>
      <c r="PRV528" s="70"/>
      <c r="PRW528" s="60"/>
      <c r="PRX528" s="61"/>
      <c r="PRY528" s="70"/>
      <c r="PRZ528" s="70"/>
      <c r="PSA528" s="60"/>
      <c r="PSB528" s="61"/>
      <c r="PSC528" s="70"/>
      <c r="PSD528" s="70"/>
      <c r="PSE528" s="60"/>
      <c r="PSF528" s="61"/>
      <c r="PSG528" s="70"/>
      <c r="PSH528" s="70"/>
      <c r="PSI528" s="60"/>
      <c r="PSJ528" s="61"/>
      <c r="PSK528" s="70"/>
      <c r="PSL528" s="70"/>
      <c r="PSM528" s="60"/>
      <c r="PSN528" s="61"/>
      <c r="PSO528" s="70"/>
      <c r="PSP528" s="70"/>
      <c r="PSQ528" s="60"/>
      <c r="PSR528" s="61"/>
      <c r="PSS528" s="70"/>
      <c r="PST528" s="70"/>
      <c r="PSU528" s="60"/>
      <c r="PSV528" s="61"/>
      <c r="PSW528" s="70"/>
      <c r="PSX528" s="70"/>
      <c r="PSY528" s="60"/>
      <c r="PSZ528" s="61"/>
      <c r="PTA528" s="70"/>
      <c r="PTB528" s="70"/>
      <c r="PTC528" s="60"/>
      <c r="PTD528" s="61"/>
      <c r="PTE528" s="70"/>
      <c r="PTF528" s="70"/>
      <c r="PTG528" s="60"/>
      <c r="PTH528" s="61"/>
      <c r="PTI528" s="70"/>
      <c r="PTJ528" s="70"/>
      <c r="PTK528" s="60"/>
      <c r="PTL528" s="61"/>
      <c r="PTM528" s="70"/>
      <c r="PTN528" s="70"/>
      <c r="PTO528" s="60"/>
      <c r="PTP528" s="61"/>
      <c r="PTQ528" s="70"/>
      <c r="PTR528" s="70"/>
      <c r="PTS528" s="60"/>
      <c r="PTT528" s="61"/>
      <c r="PTU528" s="70"/>
      <c r="PTV528" s="70"/>
      <c r="PTW528" s="60"/>
      <c r="PTX528" s="61"/>
      <c r="PTY528" s="70"/>
      <c r="PTZ528" s="70"/>
      <c r="PUA528" s="60"/>
      <c r="PUB528" s="61"/>
      <c r="PUC528" s="70"/>
      <c r="PUD528" s="70"/>
      <c r="PUE528" s="60"/>
      <c r="PUF528" s="61"/>
      <c r="PUG528" s="70"/>
      <c r="PUH528" s="70"/>
      <c r="PUI528" s="60"/>
      <c r="PUJ528" s="61"/>
      <c r="PUK528" s="70"/>
      <c r="PUL528" s="70"/>
      <c r="PUM528" s="60"/>
      <c r="PUN528" s="61"/>
      <c r="PUO528" s="70"/>
      <c r="PUP528" s="70"/>
      <c r="PUQ528" s="60"/>
      <c r="PUR528" s="61"/>
      <c r="PUS528" s="70"/>
      <c r="PUT528" s="70"/>
      <c r="PUU528" s="60"/>
      <c r="PUV528" s="61"/>
      <c r="PUW528" s="70"/>
      <c r="PUX528" s="70"/>
      <c r="PUY528" s="60"/>
      <c r="PUZ528" s="61"/>
      <c r="PVA528" s="70"/>
      <c r="PVB528" s="70"/>
      <c r="PVC528" s="60"/>
      <c r="PVD528" s="61"/>
      <c r="PVE528" s="70"/>
      <c r="PVF528" s="70"/>
      <c r="PVG528" s="60"/>
      <c r="PVH528" s="61"/>
      <c r="PVI528" s="70"/>
      <c r="PVJ528" s="70"/>
      <c r="PVK528" s="60"/>
      <c r="PVL528" s="61"/>
      <c r="PVM528" s="70"/>
      <c r="PVN528" s="70"/>
      <c r="PVO528" s="60"/>
      <c r="PVP528" s="61"/>
      <c r="PVQ528" s="70"/>
      <c r="PVR528" s="70"/>
      <c r="PVS528" s="60"/>
      <c r="PVT528" s="61"/>
      <c r="PVU528" s="70"/>
      <c r="PVV528" s="70"/>
      <c r="PVW528" s="60"/>
      <c r="PVX528" s="61"/>
      <c r="PVY528" s="70"/>
      <c r="PVZ528" s="70"/>
      <c r="PWA528" s="60"/>
      <c r="PWB528" s="61"/>
      <c r="PWC528" s="70"/>
      <c r="PWD528" s="70"/>
      <c r="PWE528" s="60"/>
      <c r="PWF528" s="61"/>
      <c r="PWG528" s="70"/>
      <c r="PWH528" s="70"/>
      <c r="PWI528" s="60"/>
      <c r="PWJ528" s="61"/>
      <c r="PWK528" s="70"/>
      <c r="PWL528" s="70"/>
      <c r="PWM528" s="60"/>
      <c r="PWN528" s="61"/>
      <c r="PWO528" s="70"/>
      <c r="PWP528" s="70"/>
      <c r="PWQ528" s="60"/>
      <c r="PWR528" s="61"/>
      <c r="PWS528" s="70"/>
      <c r="PWT528" s="70"/>
      <c r="PWU528" s="60"/>
      <c r="PWV528" s="61"/>
      <c r="PWW528" s="70"/>
      <c r="PWX528" s="70"/>
      <c r="PWY528" s="60"/>
      <c r="PWZ528" s="61"/>
      <c r="PXA528" s="70"/>
      <c r="PXB528" s="70"/>
      <c r="PXC528" s="60"/>
      <c r="PXD528" s="61"/>
      <c r="PXE528" s="70"/>
      <c r="PXF528" s="70"/>
      <c r="PXG528" s="60"/>
      <c r="PXH528" s="61"/>
      <c r="PXI528" s="70"/>
      <c r="PXJ528" s="70"/>
      <c r="PXK528" s="60"/>
      <c r="PXL528" s="61"/>
      <c r="PXM528" s="70"/>
      <c r="PXN528" s="70"/>
      <c r="PXO528" s="60"/>
      <c r="PXP528" s="61"/>
      <c r="PXQ528" s="70"/>
      <c r="PXR528" s="70"/>
      <c r="PXS528" s="60"/>
      <c r="PXT528" s="61"/>
      <c r="PXU528" s="70"/>
      <c r="PXV528" s="70"/>
      <c r="PXW528" s="60"/>
      <c r="PXX528" s="61"/>
      <c r="PXY528" s="70"/>
      <c r="PXZ528" s="70"/>
      <c r="PYA528" s="60"/>
      <c r="PYB528" s="61"/>
      <c r="PYC528" s="70"/>
      <c r="PYD528" s="70"/>
      <c r="PYE528" s="60"/>
      <c r="PYF528" s="61"/>
      <c r="PYG528" s="70"/>
      <c r="PYH528" s="70"/>
      <c r="PYI528" s="60"/>
      <c r="PYJ528" s="61"/>
      <c r="PYK528" s="70"/>
      <c r="PYL528" s="70"/>
      <c r="PYM528" s="60"/>
      <c r="PYN528" s="61"/>
      <c r="PYO528" s="70"/>
      <c r="PYP528" s="70"/>
      <c r="PYQ528" s="60"/>
      <c r="PYR528" s="61"/>
      <c r="PYS528" s="70"/>
      <c r="PYT528" s="70"/>
      <c r="PYU528" s="60"/>
      <c r="PYV528" s="61"/>
      <c r="PYW528" s="70"/>
      <c r="PYX528" s="70"/>
      <c r="PYY528" s="60"/>
      <c r="PYZ528" s="61"/>
      <c r="PZA528" s="70"/>
      <c r="PZB528" s="70"/>
      <c r="PZC528" s="60"/>
      <c r="PZD528" s="61"/>
      <c r="PZE528" s="70"/>
      <c r="PZF528" s="70"/>
      <c r="PZG528" s="60"/>
      <c r="PZH528" s="61"/>
      <c r="PZI528" s="70"/>
      <c r="PZJ528" s="70"/>
      <c r="PZK528" s="60"/>
      <c r="PZL528" s="61"/>
      <c r="PZM528" s="70"/>
      <c r="PZN528" s="70"/>
      <c r="PZO528" s="60"/>
      <c r="PZP528" s="61"/>
      <c r="PZQ528" s="70"/>
      <c r="PZR528" s="70"/>
      <c r="PZS528" s="60"/>
      <c r="PZT528" s="61"/>
      <c r="PZU528" s="70"/>
      <c r="PZV528" s="70"/>
      <c r="PZW528" s="60"/>
      <c r="PZX528" s="61"/>
      <c r="PZY528" s="70"/>
      <c r="PZZ528" s="70"/>
      <c r="QAA528" s="60"/>
      <c r="QAB528" s="61"/>
      <c r="QAC528" s="70"/>
      <c r="QAD528" s="70"/>
      <c r="QAE528" s="60"/>
      <c r="QAF528" s="61"/>
      <c r="QAG528" s="70"/>
      <c r="QAH528" s="70"/>
      <c r="QAI528" s="60"/>
      <c r="QAJ528" s="61"/>
      <c r="QAK528" s="70"/>
      <c r="QAL528" s="70"/>
      <c r="QAM528" s="60"/>
      <c r="QAN528" s="61"/>
      <c r="QAO528" s="70"/>
      <c r="QAP528" s="70"/>
      <c r="QAQ528" s="60"/>
      <c r="QAR528" s="61"/>
      <c r="QAS528" s="70"/>
      <c r="QAT528" s="70"/>
      <c r="QAU528" s="60"/>
      <c r="QAV528" s="61"/>
      <c r="QAW528" s="70"/>
      <c r="QAX528" s="70"/>
      <c r="QAY528" s="60"/>
      <c r="QAZ528" s="61"/>
      <c r="QBA528" s="70"/>
      <c r="QBB528" s="70"/>
      <c r="QBC528" s="60"/>
      <c r="QBD528" s="61"/>
      <c r="QBE528" s="70"/>
      <c r="QBF528" s="70"/>
      <c r="QBG528" s="60"/>
      <c r="QBH528" s="61"/>
      <c r="QBI528" s="70"/>
      <c r="QBJ528" s="70"/>
      <c r="QBK528" s="60"/>
      <c r="QBL528" s="61"/>
      <c r="QBM528" s="70"/>
      <c r="QBN528" s="70"/>
      <c r="QBO528" s="60"/>
      <c r="QBP528" s="61"/>
      <c r="QBQ528" s="70"/>
      <c r="QBR528" s="70"/>
      <c r="QBS528" s="60"/>
      <c r="QBT528" s="61"/>
      <c r="QBU528" s="70"/>
      <c r="QBV528" s="70"/>
      <c r="QBW528" s="60"/>
      <c r="QBX528" s="61"/>
      <c r="QBY528" s="70"/>
      <c r="QBZ528" s="70"/>
      <c r="QCA528" s="60"/>
      <c r="QCB528" s="61"/>
      <c r="QCC528" s="70"/>
      <c r="QCD528" s="70"/>
      <c r="QCE528" s="60"/>
      <c r="QCF528" s="61"/>
      <c r="QCG528" s="70"/>
      <c r="QCH528" s="70"/>
      <c r="QCI528" s="60"/>
      <c r="QCJ528" s="61"/>
      <c r="QCK528" s="70"/>
      <c r="QCL528" s="70"/>
      <c r="QCM528" s="60"/>
      <c r="QCN528" s="61"/>
      <c r="QCO528" s="70"/>
      <c r="QCP528" s="70"/>
      <c r="QCQ528" s="60"/>
      <c r="QCR528" s="61"/>
      <c r="QCS528" s="70"/>
      <c r="QCT528" s="70"/>
      <c r="QCU528" s="60"/>
      <c r="QCV528" s="61"/>
      <c r="QCW528" s="70"/>
      <c r="QCX528" s="70"/>
      <c r="QCY528" s="60"/>
      <c r="QCZ528" s="61"/>
      <c r="QDA528" s="70"/>
      <c r="QDB528" s="70"/>
      <c r="QDC528" s="60"/>
      <c r="QDD528" s="61"/>
      <c r="QDE528" s="70"/>
      <c r="QDF528" s="70"/>
      <c r="QDG528" s="60"/>
      <c r="QDH528" s="61"/>
      <c r="QDI528" s="70"/>
      <c r="QDJ528" s="70"/>
      <c r="QDK528" s="60"/>
      <c r="QDL528" s="61"/>
      <c r="QDM528" s="70"/>
      <c r="QDN528" s="70"/>
      <c r="QDO528" s="60"/>
      <c r="QDP528" s="61"/>
      <c r="QDQ528" s="70"/>
      <c r="QDR528" s="70"/>
      <c r="QDS528" s="60"/>
      <c r="QDT528" s="61"/>
      <c r="QDU528" s="70"/>
      <c r="QDV528" s="70"/>
      <c r="QDW528" s="60"/>
      <c r="QDX528" s="61"/>
      <c r="QDY528" s="70"/>
      <c r="QDZ528" s="70"/>
      <c r="QEA528" s="60"/>
      <c r="QEB528" s="61"/>
      <c r="QEC528" s="70"/>
      <c r="QED528" s="70"/>
      <c r="QEE528" s="60"/>
      <c r="QEF528" s="61"/>
      <c r="QEG528" s="70"/>
      <c r="QEH528" s="70"/>
      <c r="QEI528" s="60"/>
      <c r="QEJ528" s="61"/>
      <c r="QEK528" s="70"/>
      <c r="QEL528" s="70"/>
      <c r="QEM528" s="60"/>
      <c r="QEN528" s="61"/>
      <c r="QEO528" s="70"/>
      <c r="QEP528" s="70"/>
      <c r="QEQ528" s="60"/>
      <c r="QER528" s="61"/>
      <c r="QES528" s="70"/>
      <c r="QET528" s="70"/>
      <c r="QEU528" s="60"/>
      <c r="QEV528" s="61"/>
      <c r="QEW528" s="70"/>
      <c r="QEX528" s="70"/>
      <c r="QEY528" s="60"/>
      <c r="QEZ528" s="61"/>
      <c r="QFA528" s="70"/>
      <c r="QFB528" s="70"/>
      <c r="QFC528" s="60"/>
      <c r="QFD528" s="61"/>
      <c r="QFE528" s="70"/>
      <c r="QFF528" s="70"/>
      <c r="QFG528" s="60"/>
      <c r="QFH528" s="61"/>
      <c r="QFI528" s="70"/>
      <c r="QFJ528" s="70"/>
      <c r="QFK528" s="60"/>
      <c r="QFL528" s="61"/>
      <c r="QFM528" s="70"/>
      <c r="QFN528" s="70"/>
      <c r="QFO528" s="60"/>
      <c r="QFP528" s="61"/>
      <c r="QFQ528" s="70"/>
      <c r="QFR528" s="70"/>
      <c r="QFS528" s="60"/>
      <c r="QFT528" s="61"/>
      <c r="QFU528" s="70"/>
      <c r="QFV528" s="70"/>
      <c r="QFW528" s="60"/>
      <c r="QFX528" s="61"/>
      <c r="QFY528" s="70"/>
      <c r="QFZ528" s="70"/>
      <c r="QGA528" s="60"/>
      <c r="QGB528" s="61"/>
      <c r="QGC528" s="70"/>
      <c r="QGD528" s="70"/>
      <c r="QGE528" s="60"/>
      <c r="QGF528" s="61"/>
      <c r="QGG528" s="70"/>
      <c r="QGH528" s="70"/>
      <c r="QGI528" s="60"/>
      <c r="QGJ528" s="61"/>
      <c r="QGK528" s="70"/>
      <c r="QGL528" s="70"/>
      <c r="QGM528" s="60"/>
      <c r="QGN528" s="61"/>
      <c r="QGO528" s="70"/>
      <c r="QGP528" s="70"/>
      <c r="QGQ528" s="60"/>
      <c r="QGR528" s="61"/>
      <c r="QGS528" s="70"/>
      <c r="QGT528" s="70"/>
      <c r="QGU528" s="60"/>
      <c r="QGV528" s="61"/>
      <c r="QGW528" s="70"/>
      <c r="QGX528" s="70"/>
      <c r="QGY528" s="60"/>
      <c r="QGZ528" s="61"/>
      <c r="QHA528" s="70"/>
      <c r="QHB528" s="70"/>
      <c r="QHC528" s="60"/>
      <c r="QHD528" s="61"/>
      <c r="QHE528" s="70"/>
      <c r="QHF528" s="70"/>
      <c r="QHG528" s="60"/>
      <c r="QHH528" s="61"/>
      <c r="QHI528" s="70"/>
      <c r="QHJ528" s="70"/>
      <c r="QHK528" s="60"/>
      <c r="QHL528" s="61"/>
      <c r="QHM528" s="70"/>
      <c r="QHN528" s="70"/>
      <c r="QHO528" s="60"/>
      <c r="QHP528" s="61"/>
      <c r="QHQ528" s="70"/>
      <c r="QHR528" s="70"/>
      <c r="QHS528" s="60"/>
      <c r="QHT528" s="61"/>
      <c r="QHU528" s="70"/>
      <c r="QHV528" s="70"/>
      <c r="QHW528" s="60"/>
      <c r="QHX528" s="61"/>
      <c r="QHY528" s="70"/>
      <c r="QHZ528" s="70"/>
      <c r="QIA528" s="60"/>
      <c r="QIB528" s="61"/>
      <c r="QIC528" s="70"/>
      <c r="QID528" s="70"/>
      <c r="QIE528" s="60"/>
      <c r="QIF528" s="61"/>
      <c r="QIG528" s="70"/>
      <c r="QIH528" s="70"/>
      <c r="QII528" s="60"/>
      <c r="QIJ528" s="61"/>
      <c r="QIK528" s="70"/>
      <c r="QIL528" s="70"/>
      <c r="QIM528" s="60"/>
      <c r="QIN528" s="61"/>
      <c r="QIO528" s="70"/>
      <c r="QIP528" s="70"/>
      <c r="QIQ528" s="60"/>
      <c r="QIR528" s="61"/>
      <c r="QIS528" s="70"/>
      <c r="QIT528" s="70"/>
      <c r="QIU528" s="60"/>
      <c r="QIV528" s="61"/>
      <c r="QIW528" s="70"/>
      <c r="QIX528" s="70"/>
      <c r="QIY528" s="60"/>
      <c r="QIZ528" s="61"/>
      <c r="QJA528" s="70"/>
      <c r="QJB528" s="70"/>
      <c r="QJC528" s="60"/>
      <c r="QJD528" s="61"/>
      <c r="QJE528" s="70"/>
      <c r="QJF528" s="70"/>
      <c r="QJG528" s="60"/>
      <c r="QJH528" s="61"/>
      <c r="QJI528" s="70"/>
      <c r="QJJ528" s="70"/>
      <c r="QJK528" s="60"/>
      <c r="QJL528" s="61"/>
      <c r="QJM528" s="70"/>
      <c r="QJN528" s="70"/>
      <c r="QJO528" s="60"/>
      <c r="QJP528" s="61"/>
      <c r="QJQ528" s="70"/>
      <c r="QJR528" s="70"/>
      <c r="QJS528" s="60"/>
      <c r="QJT528" s="61"/>
      <c r="QJU528" s="70"/>
      <c r="QJV528" s="70"/>
      <c r="QJW528" s="60"/>
      <c r="QJX528" s="61"/>
      <c r="QJY528" s="70"/>
      <c r="QJZ528" s="70"/>
      <c r="QKA528" s="60"/>
      <c r="QKB528" s="61"/>
      <c r="QKC528" s="70"/>
      <c r="QKD528" s="70"/>
      <c r="QKE528" s="60"/>
      <c r="QKF528" s="61"/>
      <c r="QKG528" s="70"/>
      <c r="QKH528" s="70"/>
      <c r="QKI528" s="60"/>
      <c r="QKJ528" s="61"/>
      <c r="QKK528" s="70"/>
      <c r="QKL528" s="70"/>
      <c r="QKM528" s="60"/>
      <c r="QKN528" s="61"/>
      <c r="QKO528" s="70"/>
      <c r="QKP528" s="70"/>
      <c r="QKQ528" s="60"/>
      <c r="QKR528" s="61"/>
      <c r="QKS528" s="70"/>
      <c r="QKT528" s="70"/>
      <c r="QKU528" s="60"/>
      <c r="QKV528" s="61"/>
      <c r="QKW528" s="70"/>
      <c r="QKX528" s="70"/>
      <c r="QKY528" s="60"/>
      <c r="QKZ528" s="61"/>
      <c r="QLA528" s="70"/>
      <c r="QLB528" s="70"/>
      <c r="QLC528" s="60"/>
      <c r="QLD528" s="61"/>
      <c r="QLE528" s="70"/>
      <c r="QLF528" s="70"/>
      <c r="QLG528" s="60"/>
      <c r="QLH528" s="61"/>
      <c r="QLI528" s="70"/>
      <c r="QLJ528" s="70"/>
      <c r="QLK528" s="60"/>
      <c r="QLL528" s="61"/>
      <c r="QLM528" s="70"/>
      <c r="QLN528" s="70"/>
      <c r="QLO528" s="60"/>
      <c r="QLP528" s="61"/>
      <c r="QLQ528" s="70"/>
      <c r="QLR528" s="70"/>
      <c r="QLS528" s="60"/>
      <c r="QLT528" s="61"/>
      <c r="QLU528" s="70"/>
      <c r="QLV528" s="70"/>
      <c r="QLW528" s="60"/>
      <c r="QLX528" s="61"/>
      <c r="QLY528" s="70"/>
      <c r="QLZ528" s="70"/>
      <c r="QMA528" s="60"/>
      <c r="QMB528" s="61"/>
      <c r="QMC528" s="70"/>
      <c r="QMD528" s="70"/>
      <c r="QME528" s="60"/>
      <c r="QMF528" s="61"/>
      <c r="QMG528" s="70"/>
      <c r="QMH528" s="70"/>
      <c r="QMI528" s="60"/>
      <c r="QMJ528" s="61"/>
      <c r="QMK528" s="70"/>
      <c r="QML528" s="70"/>
      <c r="QMM528" s="60"/>
      <c r="QMN528" s="61"/>
      <c r="QMO528" s="70"/>
      <c r="QMP528" s="70"/>
      <c r="QMQ528" s="60"/>
      <c r="QMR528" s="61"/>
      <c r="QMS528" s="70"/>
      <c r="QMT528" s="70"/>
      <c r="QMU528" s="60"/>
      <c r="QMV528" s="61"/>
      <c r="QMW528" s="70"/>
      <c r="QMX528" s="70"/>
      <c r="QMY528" s="60"/>
      <c r="QMZ528" s="61"/>
      <c r="QNA528" s="70"/>
      <c r="QNB528" s="70"/>
      <c r="QNC528" s="60"/>
      <c r="QND528" s="61"/>
      <c r="QNE528" s="70"/>
      <c r="QNF528" s="70"/>
      <c r="QNG528" s="60"/>
      <c r="QNH528" s="61"/>
      <c r="QNI528" s="70"/>
      <c r="QNJ528" s="70"/>
      <c r="QNK528" s="60"/>
      <c r="QNL528" s="61"/>
      <c r="QNM528" s="70"/>
      <c r="QNN528" s="70"/>
      <c r="QNO528" s="60"/>
      <c r="QNP528" s="61"/>
      <c r="QNQ528" s="70"/>
      <c r="QNR528" s="70"/>
      <c r="QNS528" s="60"/>
      <c r="QNT528" s="61"/>
      <c r="QNU528" s="70"/>
      <c r="QNV528" s="70"/>
      <c r="QNW528" s="60"/>
      <c r="QNX528" s="61"/>
      <c r="QNY528" s="70"/>
      <c r="QNZ528" s="70"/>
      <c r="QOA528" s="60"/>
      <c r="QOB528" s="61"/>
      <c r="QOC528" s="70"/>
      <c r="QOD528" s="70"/>
      <c r="QOE528" s="60"/>
      <c r="QOF528" s="61"/>
      <c r="QOG528" s="70"/>
      <c r="QOH528" s="70"/>
      <c r="QOI528" s="60"/>
      <c r="QOJ528" s="61"/>
      <c r="QOK528" s="70"/>
      <c r="QOL528" s="70"/>
      <c r="QOM528" s="60"/>
      <c r="QON528" s="61"/>
      <c r="QOO528" s="70"/>
      <c r="QOP528" s="70"/>
      <c r="QOQ528" s="60"/>
      <c r="QOR528" s="61"/>
      <c r="QOS528" s="70"/>
      <c r="QOT528" s="70"/>
      <c r="QOU528" s="60"/>
      <c r="QOV528" s="61"/>
      <c r="QOW528" s="70"/>
      <c r="QOX528" s="70"/>
      <c r="QOY528" s="60"/>
      <c r="QOZ528" s="61"/>
      <c r="QPA528" s="70"/>
      <c r="QPB528" s="70"/>
      <c r="QPC528" s="60"/>
      <c r="QPD528" s="61"/>
      <c r="QPE528" s="70"/>
      <c r="QPF528" s="70"/>
      <c r="QPG528" s="60"/>
      <c r="QPH528" s="61"/>
      <c r="QPI528" s="70"/>
      <c r="QPJ528" s="70"/>
      <c r="QPK528" s="60"/>
      <c r="QPL528" s="61"/>
      <c r="QPM528" s="70"/>
      <c r="QPN528" s="70"/>
      <c r="QPO528" s="60"/>
      <c r="QPP528" s="61"/>
      <c r="QPQ528" s="70"/>
      <c r="QPR528" s="70"/>
      <c r="QPS528" s="60"/>
      <c r="QPT528" s="61"/>
      <c r="QPU528" s="70"/>
      <c r="QPV528" s="70"/>
      <c r="QPW528" s="60"/>
      <c r="QPX528" s="61"/>
      <c r="QPY528" s="70"/>
      <c r="QPZ528" s="70"/>
      <c r="QQA528" s="60"/>
      <c r="QQB528" s="61"/>
      <c r="QQC528" s="70"/>
      <c r="QQD528" s="70"/>
      <c r="QQE528" s="60"/>
      <c r="QQF528" s="61"/>
      <c r="QQG528" s="70"/>
      <c r="QQH528" s="70"/>
      <c r="QQI528" s="60"/>
      <c r="QQJ528" s="61"/>
      <c r="QQK528" s="70"/>
      <c r="QQL528" s="70"/>
      <c r="QQM528" s="60"/>
      <c r="QQN528" s="61"/>
      <c r="QQO528" s="70"/>
      <c r="QQP528" s="70"/>
      <c r="QQQ528" s="60"/>
      <c r="QQR528" s="61"/>
      <c r="QQS528" s="70"/>
      <c r="QQT528" s="70"/>
      <c r="QQU528" s="60"/>
      <c r="QQV528" s="61"/>
      <c r="QQW528" s="70"/>
      <c r="QQX528" s="70"/>
      <c r="QQY528" s="60"/>
      <c r="QQZ528" s="61"/>
      <c r="QRA528" s="70"/>
      <c r="QRB528" s="70"/>
      <c r="QRC528" s="60"/>
      <c r="QRD528" s="61"/>
      <c r="QRE528" s="70"/>
      <c r="QRF528" s="70"/>
      <c r="QRG528" s="60"/>
      <c r="QRH528" s="61"/>
      <c r="QRI528" s="70"/>
      <c r="QRJ528" s="70"/>
      <c r="QRK528" s="60"/>
      <c r="QRL528" s="61"/>
      <c r="QRM528" s="70"/>
      <c r="QRN528" s="70"/>
      <c r="QRO528" s="60"/>
      <c r="QRP528" s="61"/>
      <c r="QRQ528" s="70"/>
      <c r="QRR528" s="70"/>
      <c r="QRS528" s="60"/>
      <c r="QRT528" s="61"/>
      <c r="QRU528" s="70"/>
      <c r="QRV528" s="70"/>
      <c r="QRW528" s="60"/>
      <c r="QRX528" s="61"/>
      <c r="QRY528" s="70"/>
      <c r="QRZ528" s="70"/>
      <c r="QSA528" s="60"/>
      <c r="QSB528" s="61"/>
      <c r="QSC528" s="70"/>
      <c r="QSD528" s="70"/>
      <c r="QSE528" s="60"/>
      <c r="QSF528" s="61"/>
      <c r="QSG528" s="70"/>
      <c r="QSH528" s="70"/>
      <c r="QSI528" s="60"/>
      <c r="QSJ528" s="61"/>
      <c r="QSK528" s="70"/>
      <c r="QSL528" s="70"/>
      <c r="QSM528" s="60"/>
      <c r="QSN528" s="61"/>
      <c r="QSO528" s="70"/>
      <c r="QSP528" s="70"/>
      <c r="QSQ528" s="60"/>
      <c r="QSR528" s="61"/>
      <c r="QSS528" s="70"/>
      <c r="QST528" s="70"/>
      <c r="QSU528" s="60"/>
      <c r="QSV528" s="61"/>
      <c r="QSW528" s="70"/>
      <c r="QSX528" s="70"/>
      <c r="QSY528" s="60"/>
      <c r="QSZ528" s="61"/>
      <c r="QTA528" s="70"/>
      <c r="QTB528" s="70"/>
      <c r="QTC528" s="60"/>
      <c r="QTD528" s="61"/>
      <c r="QTE528" s="70"/>
      <c r="QTF528" s="70"/>
      <c r="QTG528" s="60"/>
      <c r="QTH528" s="61"/>
      <c r="QTI528" s="70"/>
      <c r="QTJ528" s="70"/>
      <c r="QTK528" s="60"/>
      <c r="QTL528" s="61"/>
      <c r="QTM528" s="70"/>
      <c r="QTN528" s="70"/>
      <c r="QTO528" s="60"/>
      <c r="QTP528" s="61"/>
      <c r="QTQ528" s="70"/>
      <c r="QTR528" s="70"/>
      <c r="QTS528" s="60"/>
      <c r="QTT528" s="61"/>
      <c r="QTU528" s="70"/>
      <c r="QTV528" s="70"/>
      <c r="QTW528" s="60"/>
      <c r="QTX528" s="61"/>
      <c r="QTY528" s="70"/>
      <c r="QTZ528" s="70"/>
      <c r="QUA528" s="60"/>
      <c r="QUB528" s="61"/>
      <c r="QUC528" s="70"/>
      <c r="QUD528" s="70"/>
      <c r="QUE528" s="60"/>
      <c r="QUF528" s="61"/>
      <c r="QUG528" s="70"/>
      <c r="QUH528" s="70"/>
      <c r="QUI528" s="60"/>
      <c r="QUJ528" s="61"/>
      <c r="QUK528" s="70"/>
      <c r="QUL528" s="70"/>
      <c r="QUM528" s="60"/>
      <c r="QUN528" s="61"/>
      <c r="QUO528" s="70"/>
      <c r="QUP528" s="70"/>
      <c r="QUQ528" s="60"/>
      <c r="QUR528" s="61"/>
      <c r="QUS528" s="70"/>
      <c r="QUT528" s="70"/>
      <c r="QUU528" s="60"/>
      <c r="QUV528" s="61"/>
      <c r="QUW528" s="70"/>
      <c r="QUX528" s="70"/>
      <c r="QUY528" s="60"/>
      <c r="QUZ528" s="61"/>
      <c r="QVA528" s="70"/>
      <c r="QVB528" s="70"/>
      <c r="QVC528" s="60"/>
      <c r="QVD528" s="61"/>
      <c r="QVE528" s="70"/>
      <c r="QVF528" s="70"/>
      <c r="QVG528" s="60"/>
      <c r="QVH528" s="61"/>
      <c r="QVI528" s="70"/>
      <c r="QVJ528" s="70"/>
      <c r="QVK528" s="60"/>
      <c r="QVL528" s="61"/>
      <c r="QVM528" s="70"/>
      <c r="QVN528" s="70"/>
      <c r="QVO528" s="60"/>
      <c r="QVP528" s="61"/>
      <c r="QVQ528" s="70"/>
      <c r="QVR528" s="70"/>
      <c r="QVS528" s="60"/>
      <c r="QVT528" s="61"/>
      <c r="QVU528" s="70"/>
      <c r="QVV528" s="70"/>
      <c r="QVW528" s="60"/>
      <c r="QVX528" s="61"/>
      <c r="QVY528" s="70"/>
      <c r="QVZ528" s="70"/>
      <c r="QWA528" s="60"/>
      <c r="QWB528" s="61"/>
      <c r="QWC528" s="70"/>
      <c r="QWD528" s="70"/>
      <c r="QWE528" s="60"/>
      <c r="QWF528" s="61"/>
      <c r="QWG528" s="70"/>
      <c r="QWH528" s="70"/>
      <c r="QWI528" s="60"/>
      <c r="QWJ528" s="61"/>
      <c r="QWK528" s="70"/>
      <c r="QWL528" s="70"/>
      <c r="QWM528" s="60"/>
      <c r="QWN528" s="61"/>
      <c r="QWO528" s="70"/>
      <c r="QWP528" s="70"/>
      <c r="QWQ528" s="60"/>
      <c r="QWR528" s="61"/>
      <c r="QWS528" s="70"/>
      <c r="QWT528" s="70"/>
      <c r="QWU528" s="60"/>
      <c r="QWV528" s="61"/>
      <c r="QWW528" s="70"/>
      <c r="QWX528" s="70"/>
      <c r="QWY528" s="60"/>
      <c r="QWZ528" s="61"/>
      <c r="QXA528" s="70"/>
      <c r="QXB528" s="70"/>
      <c r="QXC528" s="60"/>
      <c r="QXD528" s="61"/>
      <c r="QXE528" s="70"/>
      <c r="QXF528" s="70"/>
      <c r="QXG528" s="60"/>
      <c r="QXH528" s="61"/>
      <c r="QXI528" s="70"/>
      <c r="QXJ528" s="70"/>
      <c r="QXK528" s="60"/>
      <c r="QXL528" s="61"/>
      <c r="QXM528" s="70"/>
      <c r="QXN528" s="70"/>
      <c r="QXO528" s="60"/>
      <c r="QXP528" s="61"/>
      <c r="QXQ528" s="70"/>
      <c r="QXR528" s="70"/>
      <c r="QXS528" s="60"/>
      <c r="QXT528" s="61"/>
      <c r="QXU528" s="70"/>
      <c r="QXV528" s="70"/>
      <c r="QXW528" s="60"/>
      <c r="QXX528" s="61"/>
      <c r="QXY528" s="70"/>
      <c r="QXZ528" s="70"/>
      <c r="QYA528" s="60"/>
      <c r="QYB528" s="61"/>
      <c r="QYC528" s="70"/>
      <c r="QYD528" s="70"/>
      <c r="QYE528" s="60"/>
      <c r="QYF528" s="61"/>
      <c r="QYG528" s="70"/>
      <c r="QYH528" s="70"/>
      <c r="QYI528" s="60"/>
      <c r="QYJ528" s="61"/>
      <c r="QYK528" s="70"/>
      <c r="QYL528" s="70"/>
      <c r="QYM528" s="60"/>
      <c r="QYN528" s="61"/>
      <c r="QYO528" s="70"/>
      <c r="QYP528" s="70"/>
      <c r="QYQ528" s="60"/>
      <c r="QYR528" s="61"/>
      <c r="QYS528" s="70"/>
      <c r="QYT528" s="70"/>
      <c r="QYU528" s="60"/>
      <c r="QYV528" s="61"/>
      <c r="QYW528" s="70"/>
      <c r="QYX528" s="70"/>
      <c r="QYY528" s="60"/>
      <c r="QYZ528" s="61"/>
      <c r="QZA528" s="70"/>
      <c r="QZB528" s="70"/>
      <c r="QZC528" s="60"/>
      <c r="QZD528" s="61"/>
      <c r="QZE528" s="70"/>
      <c r="QZF528" s="70"/>
      <c r="QZG528" s="60"/>
      <c r="QZH528" s="61"/>
      <c r="QZI528" s="70"/>
      <c r="QZJ528" s="70"/>
      <c r="QZK528" s="60"/>
      <c r="QZL528" s="61"/>
      <c r="QZM528" s="70"/>
      <c r="QZN528" s="70"/>
      <c r="QZO528" s="60"/>
      <c r="QZP528" s="61"/>
      <c r="QZQ528" s="70"/>
      <c r="QZR528" s="70"/>
      <c r="QZS528" s="60"/>
      <c r="QZT528" s="61"/>
      <c r="QZU528" s="70"/>
      <c r="QZV528" s="70"/>
      <c r="QZW528" s="60"/>
      <c r="QZX528" s="61"/>
      <c r="QZY528" s="70"/>
      <c r="QZZ528" s="70"/>
      <c r="RAA528" s="60"/>
      <c r="RAB528" s="61"/>
      <c r="RAC528" s="70"/>
      <c r="RAD528" s="70"/>
      <c r="RAE528" s="60"/>
      <c r="RAF528" s="61"/>
      <c r="RAG528" s="70"/>
      <c r="RAH528" s="70"/>
      <c r="RAI528" s="60"/>
      <c r="RAJ528" s="61"/>
      <c r="RAK528" s="70"/>
      <c r="RAL528" s="70"/>
      <c r="RAM528" s="60"/>
      <c r="RAN528" s="61"/>
      <c r="RAO528" s="70"/>
      <c r="RAP528" s="70"/>
      <c r="RAQ528" s="60"/>
      <c r="RAR528" s="61"/>
      <c r="RAS528" s="70"/>
      <c r="RAT528" s="70"/>
      <c r="RAU528" s="60"/>
      <c r="RAV528" s="61"/>
      <c r="RAW528" s="70"/>
      <c r="RAX528" s="70"/>
      <c r="RAY528" s="60"/>
      <c r="RAZ528" s="61"/>
      <c r="RBA528" s="70"/>
      <c r="RBB528" s="70"/>
      <c r="RBC528" s="60"/>
      <c r="RBD528" s="61"/>
      <c r="RBE528" s="70"/>
      <c r="RBF528" s="70"/>
      <c r="RBG528" s="60"/>
      <c r="RBH528" s="61"/>
      <c r="RBI528" s="70"/>
      <c r="RBJ528" s="70"/>
      <c r="RBK528" s="60"/>
      <c r="RBL528" s="61"/>
      <c r="RBM528" s="70"/>
      <c r="RBN528" s="70"/>
      <c r="RBO528" s="60"/>
      <c r="RBP528" s="61"/>
      <c r="RBQ528" s="70"/>
      <c r="RBR528" s="70"/>
      <c r="RBS528" s="60"/>
      <c r="RBT528" s="61"/>
      <c r="RBU528" s="70"/>
      <c r="RBV528" s="70"/>
      <c r="RBW528" s="60"/>
      <c r="RBX528" s="61"/>
      <c r="RBY528" s="70"/>
      <c r="RBZ528" s="70"/>
      <c r="RCA528" s="60"/>
      <c r="RCB528" s="61"/>
      <c r="RCC528" s="70"/>
      <c r="RCD528" s="70"/>
      <c r="RCE528" s="60"/>
      <c r="RCF528" s="61"/>
      <c r="RCG528" s="70"/>
      <c r="RCH528" s="70"/>
      <c r="RCI528" s="60"/>
      <c r="RCJ528" s="61"/>
      <c r="RCK528" s="70"/>
      <c r="RCL528" s="70"/>
      <c r="RCM528" s="60"/>
      <c r="RCN528" s="61"/>
      <c r="RCO528" s="70"/>
      <c r="RCP528" s="70"/>
      <c r="RCQ528" s="60"/>
      <c r="RCR528" s="61"/>
      <c r="RCS528" s="70"/>
      <c r="RCT528" s="70"/>
      <c r="RCU528" s="60"/>
      <c r="RCV528" s="61"/>
      <c r="RCW528" s="70"/>
      <c r="RCX528" s="70"/>
      <c r="RCY528" s="60"/>
      <c r="RCZ528" s="61"/>
      <c r="RDA528" s="70"/>
      <c r="RDB528" s="70"/>
      <c r="RDC528" s="60"/>
      <c r="RDD528" s="61"/>
      <c r="RDE528" s="70"/>
      <c r="RDF528" s="70"/>
      <c r="RDG528" s="60"/>
      <c r="RDH528" s="61"/>
      <c r="RDI528" s="70"/>
      <c r="RDJ528" s="70"/>
      <c r="RDK528" s="60"/>
      <c r="RDL528" s="61"/>
      <c r="RDM528" s="70"/>
      <c r="RDN528" s="70"/>
      <c r="RDO528" s="60"/>
      <c r="RDP528" s="61"/>
      <c r="RDQ528" s="70"/>
      <c r="RDR528" s="70"/>
      <c r="RDS528" s="60"/>
      <c r="RDT528" s="61"/>
      <c r="RDU528" s="70"/>
      <c r="RDV528" s="70"/>
      <c r="RDW528" s="60"/>
      <c r="RDX528" s="61"/>
      <c r="RDY528" s="70"/>
      <c r="RDZ528" s="70"/>
      <c r="REA528" s="60"/>
      <c r="REB528" s="61"/>
      <c r="REC528" s="70"/>
      <c r="RED528" s="70"/>
      <c r="REE528" s="60"/>
      <c r="REF528" s="61"/>
      <c r="REG528" s="70"/>
      <c r="REH528" s="70"/>
      <c r="REI528" s="60"/>
      <c r="REJ528" s="61"/>
      <c r="REK528" s="70"/>
      <c r="REL528" s="70"/>
      <c r="REM528" s="60"/>
      <c r="REN528" s="61"/>
      <c r="REO528" s="70"/>
      <c r="REP528" s="70"/>
      <c r="REQ528" s="60"/>
      <c r="RER528" s="61"/>
      <c r="RES528" s="70"/>
      <c r="RET528" s="70"/>
      <c r="REU528" s="60"/>
      <c r="REV528" s="61"/>
      <c r="REW528" s="70"/>
      <c r="REX528" s="70"/>
      <c r="REY528" s="60"/>
      <c r="REZ528" s="61"/>
      <c r="RFA528" s="70"/>
      <c r="RFB528" s="70"/>
      <c r="RFC528" s="60"/>
      <c r="RFD528" s="61"/>
      <c r="RFE528" s="70"/>
      <c r="RFF528" s="70"/>
      <c r="RFG528" s="60"/>
      <c r="RFH528" s="61"/>
      <c r="RFI528" s="70"/>
      <c r="RFJ528" s="70"/>
      <c r="RFK528" s="60"/>
      <c r="RFL528" s="61"/>
      <c r="RFM528" s="70"/>
      <c r="RFN528" s="70"/>
      <c r="RFO528" s="60"/>
      <c r="RFP528" s="61"/>
      <c r="RFQ528" s="70"/>
      <c r="RFR528" s="70"/>
      <c r="RFS528" s="60"/>
      <c r="RFT528" s="61"/>
      <c r="RFU528" s="70"/>
      <c r="RFV528" s="70"/>
      <c r="RFW528" s="60"/>
      <c r="RFX528" s="61"/>
      <c r="RFY528" s="70"/>
      <c r="RFZ528" s="70"/>
      <c r="RGA528" s="60"/>
      <c r="RGB528" s="61"/>
      <c r="RGC528" s="70"/>
      <c r="RGD528" s="70"/>
      <c r="RGE528" s="60"/>
      <c r="RGF528" s="61"/>
      <c r="RGG528" s="70"/>
      <c r="RGH528" s="70"/>
      <c r="RGI528" s="60"/>
      <c r="RGJ528" s="61"/>
      <c r="RGK528" s="70"/>
      <c r="RGL528" s="70"/>
      <c r="RGM528" s="60"/>
      <c r="RGN528" s="61"/>
      <c r="RGO528" s="70"/>
      <c r="RGP528" s="70"/>
      <c r="RGQ528" s="60"/>
      <c r="RGR528" s="61"/>
      <c r="RGS528" s="70"/>
      <c r="RGT528" s="70"/>
      <c r="RGU528" s="60"/>
      <c r="RGV528" s="61"/>
      <c r="RGW528" s="70"/>
      <c r="RGX528" s="70"/>
      <c r="RGY528" s="60"/>
      <c r="RGZ528" s="61"/>
      <c r="RHA528" s="70"/>
      <c r="RHB528" s="70"/>
      <c r="RHC528" s="60"/>
      <c r="RHD528" s="61"/>
      <c r="RHE528" s="70"/>
      <c r="RHF528" s="70"/>
      <c r="RHG528" s="60"/>
      <c r="RHH528" s="61"/>
      <c r="RHI528" s="70"/>
      <c r="RHJ528" s="70"/>
      <c r="RHK528" s="60"/>
      <c r="RHL528" s="61"/>
      <c r="RHM528" s="70"/>
      <c r="RHN528" s="70"/>
      <c r="RHO528" s="60"/>
      <c r="RHP528" s="61"/>
      <c r="RHQ528" s="70"/>
      <c r="RHR528" s="70"/>
      <c r="RHS528" s="60"/>
      <c r="RHT528" s="61"/>
      <c r="RHU528" s="70"/>
      <c r="RHV528" s="70"/>
      <c r="RHW528" s="60"/>
      <c r="RHX528" s="61"/>
      <c r="RHY528" s="70"/>
      <c r="RHZ528" s="70"/>
      <c r="RIA528" s="60"/>
      <c r="RIB528" s="61"/>
      <c r="RIC528" s="70"/>
      <c r="RID528" s="70"/>
      <c r="RIE528" s="60"/>
      <c r="RIF528" s="61"/>
      <c r="RIG528" s="70"/>
      <c r="RIH528" s="70"/>
      <c r="RII528" s="60"/>
      <c r="RIJ528" s="61"/>
      <c r="RIK528" s="70"/>
      <c r="RIL528" s="70"/>
      <c r="RIM528" s="60"/>
      <c r="RIN528" s="61"/>
      <c r="RIO528" s="70"/>
      <c r="RIP528" s="70"/>
      <c r="RIQ528" s="60"/>
      <c r="RIR528" s="61"/>
      <c r="RIS528" s="70"/>
      <c r="RIT528" s="70"/>
      <c r="RIU528" s="60"/>
      <c r="RIV528" s="61"/>
      <c r="RIW528" s="70"/>
      <c r="RIX528" s="70"/>
      <c r="RIY528" s="60"/>
      <c r="RIZ528" s="61"/>
      <c r="RJA528" s="70"/>
      <c r="RJB528" s="70"/>
      <c r="RJC528" s="60"/>
      <c r="RJD528" s="61"/>
      <c r="RJE528" s="70"/>
      <c r="RJF528" s="70"/>
      <c r="RJG528" s="60"/>
      <c r="RJH528" s="61"/>
      <c r="RJI528" s="70"/>
      <c r="RJJ528" s="70"/>
      <c r="RJK528" s="60"/>
      <c r="RJL528" s="61"/>
      <c r="RJM528" s="70"/>
      <c r="RJN528" s="70"/>
      <c r="RJO528" s="60"/>
      <c r="RJP528" s="61"/>
      <c r="RJQ528" s="70"/>
      <c r="RJR528" s="70"/>
      <c r="RJS528" s="60"/>
      <c r="RJT528" s="61"/>
      <c r="RJU528" s="70"/>
      <c r="RJV528" s="70"/>
      <c r="RJW528" s="60"/>
      <c r="RJX528" s="61"/>
      <c r="RJY528" s="70"/>
      <c r="RJZ528" s="70"/>
      <c r="RKA528" s="60"/>
      <c r="RKB528" s="61"/>
      <c r="RKC528" s="70"/>
      <c r="RKD528" s="70"/>
      <c r="RKE528" s="60"/>
      <c r="RKF528" s="61"/>
      <c r="RKG528" s="70"/>
      <c r="RKH528" s="70"/>
      <c r="RKI528" s="60"/>
      <c r="RKJ528" s="61"/>
      <c r="RKK528" s="70"/>
      <c r="RKL528" s="70"/>
      <c r="RKM528" s="60"/>
      <c r="RKN528" s="61"/>
      <c r="RKO528" s="70"/>
      <c r="RKP528" s="70"/>
      <c r="RKQ528" s="60"/>
      <c r="RKR528" s="61"/>
      <c r="RKS528" s="70"/>
      <c r="RKT528" s="70"/>
      <c r="RKU528" s="60"/>
      <c r="RKV528" s="61"/>
      <c r="RKW528" s="70"/>
      <c r="RKX528" s="70"/>
      <c r="RKY528" s="60"/>
      <c r="RKZ528" s="61"/>
      <c r="RLA528" s="70"/>
      <c r="RLB528" s="70"/>
      <c r="RLC528" s="60"/>
      <c r="RLD528" s="61"/>
      <c r="RLE528" s="70"/>
      <c r="RLF528" s="70"/>
      <c r="RLG528" s="60"/>
      <c r="RLH528" s="61"/>
      <c r="RLI528" s="70"/>
      <c r="RLJ528" s="70"/>
      <c r="RLK528" s="60"/>
      <c r="RLL528" s="61"/>
      <c r="RLM528" s="70"/>
      <c r="RLN528" s="70"/>
      <c r="RLO528" s="60"/>
      <c r="RLP528" s="61"/>
      <c r="RLQ528" s="70"/>
      <c r="RLR528" s="70"/>
      <c r="RLS528" s="60"/>
      <c r="RLT528" s="61"/>
      <c r="RLU528" s="70"/>
      <c r="RLV528" s="70"/>
      <c r="RLW528" s="60"/>
      <c r="RLX528" s="61"/>
      <c r="RLY528" s="70"/>
      <c r="RLZ528" s="70"/>
      <c r="RMA528" s="60"/>
      <c r="RMB528" s="61"/>
      <c r="RMC528" s="70"/>
      <c r="RMD528" s="70"/>
      <c r="RME528" s="60"/>
      <c r="RMF528" s="61"/>
      <c r="RMG528" s="70"/>
      <c r="RMH528" s="70"/>
      <c r="RMI528" s="60"/>
      <c r="RMJ528" s="61"/>
      <c r="RMK528" s="70"/>
      <c r="RML528" s="70"/>
      <c r="RMM528" s="60"/>
      <c r="RMN528" s="61"/>
      <c r="RMO528" s="70"/>
      <c r="RMP528" s="70"/>
      <c r="RMQ528" s="60"/>
      <c r="RMR528" s="61"/>
      <c r="RMS528" s="70"/>
      <c r="RMT528" s="70"/>
      <c r="RMU528" s="60"/>
      <c r="RMV528" s="61"/>
      <c r="RMW528" s="70"/>
      <c r="RMX528" s="70"/>
      <c r="RMY528" s="60"/>
      <c r="RMZ528" s="61"/>
      <c r="RNA528" s="70"/>
      <c r="RNB528" s="70"/>
      <c r="RNC528" s="60"/>
      <c r="RND528" s="61"/>
      <c r="RNE528" s="70"/>
      <c r="RNF528" s="70"/>
      <c r="RNG528" s="60"/>
      <c r="RNH528" s="61"/>
      <c r="RNI528" s="70"/>
      <c r="RNJ528" s="70"/>
      <c r="RNK528" s="60"/>
      <c r="RNL528" s="61"/>
      <c r="RNM528" s="70"/>
      <c r="RNN528" s="70"/>
      <c r="RNO528" s="60"/>
      <c r="RNP528" s="61"/>
      <c r="RNQ528" s="70"/>
      <c r="RNR528" s="70"/>
      <c r="RNS528" s="60"/>
      <c r="RNT528" s="61"/>
      <c r="RNU528" s="70"/>
      <c r="RNV528" s="70"/>
      <c r="RNW528" s="60"/>
      <c r="RNX528" s="61"/>
      <c r="RNY528" s="70"/>
      <c r="RNZ528" s="70"/>
      <c r="ROA528" s="60"/>
      <c r="ROB528" s="61"/>
      <c r="ROC528" s="70"/>
      <c r="ROD528" s="70"/>
      <c r="ROE528" s="60"/>
      <c r="ROF528" s="61"/>
      <c r="ROG528" s="70"/>
      <c r="ROH528" s="70"/>
      <c r="ROI528" s="60"/>
      <c r="ROJ528" s="61"/>
      <c r="ROK528" s="70"/>
      <c r="ROL528" s="70"/>
      <c r="ROM528" s="60"/>
      <c r="RON528" s="61"/>
      <c r="ROO528" s="70"/>
      <c r="ROP528" s="70"/>
      <c r="ROQ528" s="60"/>
      <c r="ROR528" s="61"/>
      <c r="ROS528" s="70"/>
      <c r="ROT528" s="70"/>
      <c r="ROU528" s="60"/>
      <c r="ROV528" s="61"/>
      <c r="ROW528" s="70"/>
      <c r="ROX528" s="70"/>
      <c r="ROY528" s="60"/>
      <c r="ROZ528" s="61"/>
      <c r="RPA528" s="70"/>
      <c r="RPB528" s="70"/>
      <c r="RPC528" s="60"/>
      <c r="RPD528" s="61"/>
      <c r="RPE528" s="70"/>
      <c r="RPF528" s="70"/>
      <c r="RPG528" s="60"/>
      <c r="RPH528" s="61"/>
      <c r="RPI528" s="70"/>
      <c r="RPJ528" s="70"/>
      <c r="RPK528" s="60"/>
      <c r="RPL528" s="61"/>
      <c r="RPM528" s="70"/>
      <c r="RPN528" s="70"/>
      <c r="RPO528" s="60"/>
      <c r="RPP528" s="61"/>
      <c r="RPQ528" s="70"/>
      <c r="RPR528" s="70"/>
      <c r="RPS528" s="60"/>
      <c r="RPT528" s="61"/>
      <c r="RPU528" s="70"/>
      <c r="RPV528" s="70"/>
      <c r="RPW528" s="60"/>
      <c r="RPX528" s="61"/>
      <c r="RPY528" s="70"/>
      <c r="RPZ528" s="70"/>
      <c r="RQA528" s="60"/>
      <c r="RQB528" s="61"/>
      <c r="RQC528" s="70"/>
      <c r="RQD528" s="70"/>
      <c r="RQE528" s="60"/>
      <c r="RQF528" s="61"/>
      <c r="RQG528" s="70"/>
      <c r="RQH528" s="70"/>
      <c r="RQI528" s="60"/>
      <c r="RQJ528" s="61"/>
      <c r="RQK528" s="70"/>
      <c r="RQL528" s="70"/>
      <c r="RQM528" s="60"/>
      <c r="RQN528" s="61"/>
      <c r="RQO528" s="70"/>
      <c r="RQP528" s="70"/>
      <c r="RQQ528" s="60"/>
      <c r="RQR528" s="61"/>
      <c r="RQS528" s="70"/>
      <c r="RQT528" s="70"/>
      <c r="RQU528" s="60"/>
      <c r="RQV528" s="61"/>
      <c r="RQW528" s="70"/>
      <c r="RQX528" s="70"/>
      <c r="RQY528" s="60"/>
      <c r="RQZ528" s="61"/>
      <c r="RRA528" s="70"/>
      <c r="RRB528" s="70"/>
      <c r="RRC528" s="60"/>
      <c r="RRD528" s="61"/>
      <c r="RRE528" s="70"/>
      <c r="RRF528" s="70"/>
      <c r="RRG528" s="60"/>
      <c r="RRH528" s="61"/>
      <c r="RRI528" s="70"/>
      <c r="RRJ528" s="70"/>
      <c r="RRK528" s="60"/>
      <c r="RRL528" s="61"/>
      <c r="RRM528" s="70"/>
      <c r="RRN528" s="70"/>
      <c r="RRO528" s="60"/>
      <c r="RRP528" s="61"/>
      <c r="RRQ528" s="70"/>
      <c r="RRR528" s="70"/>
      <c r="RRS528" s="60"/>
      <c r="RRT528" s="61"/>
      <c r="RRU528" s="70"/>
      <c r="RRV528" s="70"/>
      <c r="RRW528" s="60"/>
      <c r="RRX528" s="61"/>
      <c r="RRY528" s="70"/>
      <c r="RRZ528" s="70"/>
      <c r="RSA528" s="60"/>
      <c r="RSB528" s="61"/>
      <c r="RSC528" s="70"/>
      <c r="RSD528" s="70"/>
      <c r="RSE528" s="60"/>
      <c r="RSF528" s="61"/>
      <c r="RSG528" s="70"/>
      <c r="RSH528" s="70"/>
      <c r="RSI528" s="60"/>
      <c r="RSJ528" s="61"/>
      <c r="RSK528" s="70"/>
      <c r="RSL528" s="70"/>
      <c r="RSM528" s="60"/>
      <c r="RSN528" s="61"/>
      <c r="RSO528" s="70"/>
      <c r="RSP528" s="70"/>
      <c r="RSQ528" s="60"/>
      <c r="RSR528" s="61"/>
      <c r="RSS528" s="70"/>
      <c r="RST528" s="70"/>
      <c r="RSU528" s="60"/>
      <c r="RSV528" s="61"/>
      <c r="RSW528" s="70"/>
      <c r="RSX528" s="70"/>
      <c r="RSY528" s="60"/>
      <c r="RSZ528" s="61"/>
      <c r="RTA528" s="70"/>
      <c r="RTB528" s="70"/>
      <c r="RTC528" s="60"/>
      <c r="RTD528" s="61"/>
      <c r="RTE528" s="70"/>
      <c r="RTF528" s="70"/>
      <c r="RTG528" s="60"/>
      <c r="RTH528" s="61"/>
      <c r="RTI528" s="70"/>
      <c r="RTJ528" s="70"/>
      <c r="RTK528" s="60"/>
      <c r="RTL528" s="61"/>
      <c r="RTM528" s="70"/>
      <c r="RTN528" s="70"/>
      <c r="RTO528" s="60"/>
      <c r="RTP528" s="61"/>
      <c r="RTQ528" s="70"/>
      <c r="RTR528" s="70"/>
      <c r="RTS528" s="60"/>
      <c r="RTT528" s="61"/>
      <c r="RTU528" s="70"/>
      <c r="RTV528" s="70"/>
      <c r="RTW528" s="60"/>
      <c r="RTX528" s="61"/>
      <c r="RTY528" s="70"/>
      <c r="RTZ528" s="70"/>
      <c r="RUA528" s="60"/>
      <c r="RUB528" s="61"/>
      <c r="RUC528" s="70"/>
      <c r="RUD528" s="70"/>
      <c r="RUE528" s="60"/>
      <c r="RUF528" s="61"/>
      <c r="RUG528" s="70"/>
      <c r="RUH528" s="70"/>
      <c r="RUI528" s="60"/>
      <c r="RUJ528" s="61"/>
      <c r="RUK528" s="70"/>
      <c r="RUL528" s="70"/>
      <c r="RUM528" s="60"/>
      <c r="RUN528" s="61"/>
      <c r="RUO528" s="70"/>
      <c r="RUP528" s="70"/>
      <c r="RUQ528" s="60"/>
      <c r="RUR528" s="61"/>
      <c r="RUS528" s="70"/>
      <c r="RUT528" s="70"/>
      <c r="RUU528" s="60"/>
      <c r="RUV528" s="61"/>
      <c r="RUW528" s="70"/>
      <c r="RUX528" s="70"/>
      <c r="RUY528" s="60"/>
      <c r="RUZ528" s="61"/>
      <c r="RVA528" s="70"/>
      <c r="RVB528" s="70"/>
      <c r="RVC528" s="60"/>
      <c r="RVD528" s="61"/>
      <c r="RVE528" s="70"/>
      <c r="RVF528" s="70"/>
      <c r="RVG528" s="60"/>
      <c r="RVH528" s="61"/>
      <c r="RVI528" s="70"/>
      <c r="RVJ528" s="70"/>
      <c r="RVK528" s="60"/>
      <c r="RVL528" s="61"/>
      <c r="RVM528" s="70"/>
      <c r="RVN528" s="70"/>
      <c r="RVO528" s="60"/>
      <c r="RVP528" s="61"/>
      <c r="RVQ528" s="70"/>
      <c r="RVR528" s="70"/>
      <c r="RVS528" s="60"/>
      <c r="RVT528" s="61"/>
      <c r="RVU528" s="70"/>
      <c r="RVV528" s="70"/>
      <c r="RVW528" s="60"/>
      <c r="RVX528" s="61"/>
      <c r="RVY528" s="70"/>
      <c r="RVZ528" s="70"/>
      <c r="RWA528" s="60"/>
      <c r="RWB528" s="61"/>
      <c r="RWC528" s="70"/>
      <c r="RWD528" s="70"/>
      <c r="RWE528" s="60"/>
      <c r="RWF528" s="61"/>
      <c r="RWG528" s="70"/>
      <c r="RWH528" s="70"/>
      <c r="RWI528" s="60"/>
      <c r="RWJ528" s="61"/>
      <c r="RWK528" s="70"/>
      <c r="RWL528" s="70"/>
      <c r="RWM528" s="60"/>
      <c r="RWN528" s="61"/>
      <c r="RWO528" s="70"/>
      <c r="RWP528" s="70"/>
      <c r="RWQ528" s="60"/>
      <c r="RWR528" s="61"/>
      <c r="RWS528" s="70"/>
      <c r="RWT528" s="70"/>
      <c r="RWU528" s="60"/>
      <c r="RWV528" s="61"/>
      <c r="RWW528" s="70"/>
      <c r="RWX528" s="70"/>
      <c r="RWY528" s="60"/>
      <c r="RWZ528" s="61"/>
      <c r="RXA528" s="70"/>
      <c r="RXB528" s="70"/>
      <c r="RXC528" s="60"/>
      <c r="RXD528" s="61"/>
      <c r="RXE528" s="70"/>
      <c r="RXF528" s="70"/>
      <c r="RXG528" s="60"/>
      <c r="RXH528" s="61"/>
      <c r="RXI528" s="70"/>
      <c r="RXJ528" s="70"/>
      <c r="RXK528" s="60"/>
      <c r="RXL528" s="61"/>
      <c r="RXM528" s="70"/>
      <c r="RXN528" s="70"/>
      <c r="RXO528" s="60"/>
      <c r="RXP528" s="61"/>
      <c r="RXQ528" s="70"/>
      <c r="RXR528" s="70"/>
      <c r="RXS528" s="60"/>
      <c r="RXT528" s="61"/>
      <c r="RXU528" s="70"/>
      <c r="RXV528" s="70"/>
      <c r="RXW528" s="60"/>
      <c r="RXX528" s="61"/>
      <c r="RXY528" s="70"/>
      <c r="RXZ528" s="70"/>
      <c r="RYA528" s="60"/>
      <c r="RYB528" s="61"/>
      <c r="RYC528" s="70"/>
      <c r="RYD528" s="70"/>
      <c r="RYE528" s="60"/>
      <c r="RYF528" s="61"/>
      <c r="RYG528" s="70"/>
      <c r="RYH528" s="70"/>
      <c r="RYI528" s="60"/>
      <c r="RYJ528" s="61"/>
      <c r="RYK528" s="70"/>
      <c r="RYL528" s="70"/>
      <c r="RYM528" s="60"/>
      <c r="RYN528" s="61"/>
      <c r="RYO528" s="70"/>
      <c r="RYP528" s="70"/>
      <c r="RYQ528" s="60"/>
      <c r="RYR528" s="61"/>
      <c r="RYS528" s="70"/>
      <c r="RYT528" s="70"/>
      <c r="RYU528" s="60"/>
      <c r="RYV528" s="61"/>
      <c r="RYW528" s="70"/>
      <c r="RYX528" s="70"/>
      <c r="RYY528" s="60"/>
      <c r="RYZ528" s="61"/>
      <c r="RZA528" s="70"/>
      <c r="RZB528" s="70"/>
      <c r="RZC528" s="60"/>
      <c r="RZD528" s="61"/>
      <c r="RZE528" s="70"/>
      <c r="RZF528" s="70"/>
      <c r="RZG528" s="60"/>
      <c r="RZH528" s="61"/>
      <c r="RZI528" s="70"/>
      <c r="RZJ528" s="70"/>
      <c r="RZK528" s="60"/>
      <c r="RZL528" s="61"/>
      <c r="RZM528" s="70"/>
      <c r="RZN528" s="70"/>
      <c r="RZO528" s="60"/>
      <c r="RZP528" s="61"/>
      <c r="RZQ528" s="70"/>
      <c r="RZR528" s="70"/>
      <c r="RZS528" s="60"/>
      <c r="RZT528" s="61"/>
      <c r="RZU528" s="70"/>
      <c r="RZV528" s="70"/>
      <c r="RZW528" s="60"/>
      <c r="RZX528" s="61"/>
      <c r="RZY528" s="70"/>
      <c r="RZZ528" s="70"/>
      <c r="SAA528" s="60"/>
      <c r="SAB528" s="61"/>
      <c r="SAC528" s="70"/>
      <c r="SAD528" s="70"/>
      <c r="SAE528" s="60"/>
      <c r="SAF528" s="61"/>
      <c r="SAG528" s="70"/>
      <c r="SAH528" s="70"/>
      <c r="SAI528" s="60"/>
      <c r="SAJ528" s="61"/>
      <c r="SAK528" s="70"/>
      <c r="SAL528" s="70"/>
      <c r="SAM528" s="60"/>
      <c r="SAN528" s="61"/>
      <c r="SAO528" s="70"/>
      <c r="SAP528" s="70"/>
      <c r="SAQ528" s="60"/>
      <c r="SAR528" s="61"/>
      <c r="SAS528" s="70"/>
      <c r="SAT528" s="70"/>
      <c r="SAU528" s="60"/>
      <c r="SAV528" s="61"/>
      <c r="SAW528" s="70"/>
      <c r="SAX528" s="70"/>
      <c r="SAY528" s="60"/>
      <c r="SAZ528" s="61"/>
      <c r="SBA528" s="70"/>
      <c r="SBB528" s="70"/>
      <c r="SBC528" s="60"/>
      <c r="SBD528" s="61"/>
      <c r="SBE528" s="70"/>
      <c r="SBF528" s="70"/>
      <c r="SBG528" s="60"/>
      <c r="SBH528" s="61"/>
      <c r="SBI528" s="70"/>
      <c r="SBJ528" s="70"/>
      <c r="SBK528" s="60"/>
      <c r="SBL528" s="61"/>
      <c r="SBM528" s="70"/>
      <c r="SBN528" s="70"/>
      <c r="SBO528" s="60"/>
      <c r="SBP528" s="61"/>
      <c r="SBQ528" s="70"/>
      <c r="SBR528" s="70"/>
      <c r="SBS528" s="60"/>
      <c r="SBT528" s="61"/>
      <c r="SBU528" s="70"/>
      <c r="SBV528" s="70"/>
      <c r="SBW528" s="60"/>
      <c r="SBX528" s="61"/>
      <c r="SBY528" s="70"/>
      <c r="SBZ528" s="70"/>
      <c r="SCA528" s="60"/>
      <c r="SCB528" s="61"/>
      <c r="SCC528" s="70"/>
      <c r="SCD528" s="70"/>
      <c r="SCE528" s="60"/>
      <c r="SCF528" s="61"/>
      <c r="SCG528" s="70"/>
      <c r="SCH528" s="70"/>
      <c r="SCI528" s="60"/>
      <c r="SCJ528" s="61"/>
      <c r="SCK528" s="70"/>
      <c r="SCL528" s="70"/>
      <c r="SCM528" s="60"/>
      <c r="SCN528" s="61"/>
      <c r="SCO528" s="70"/>
      <c r="SCP528" s="70"/>
      <c r="SCQ528" s="60"/>
      <c r="SCR528" s="61"/>
      <c r="SCS528" s="70"/>
      <c r="SCT528" s="70"/>
      <c r="SCU528" s="60"/>
      <c r="SCV528" s="61"/>
      <c r="SCW528" s="70"/>
      <c r="SCX528" s="70"/>
      <c r="SCY528" s="60"/>
      <c r="SCZ528" s="61"/>
      <c r="SDA528" s="70"/>
      <c r="SDB528" s="70"/>
      <c r="SDC528" s="60"/>
      <c r="SDD528" s="61"/>
      <c r="SDE528" s="70"/>
      <c r="SDF528" s="70"/>
      <c r="SDG528" s="60"/>
      <c r="SDH528" s="61"/>
      <c r="SDI528" s="70"/>
      <c r="SDJ528" s="70"/>
      <c r="SDK528" s="60"/>
      <c r="SDL528" s="61"/>
      <c r="SDM528" s="70"/>
      <c r="SDN528" s="70"/>
      <c r="SDO528" s="60"/>
      <c r="SDP528" s="61"/>
      <c r="SDQ528" s="70"/>
      <c r="SDR528" s="70"/>
      <c r="SDS528" s="60"/>
      <c r="SDT528" s="61"/>
      <c r="SDU528" s="70"/>
      <c r="SDV528" s="70"/>
      <c r="SDW528" s="60"/>
      <c r="SDX528" s="61"/>
      <c r="SDY528" s="70"/>
      <c r="SDZ528" s="70"/>
      <c r="SEA528" s="60"/>
      <c r="SEB528" s="61"/>
      <c r="SEC528" s="70"/>
      <c r="SED528" s="70"/>
      <c r="SEE528" s="60"/>
      <c r="SEF528" s="61"/>
      <c r="SEG528" s="70"/>
      <c r="SEH528" s="70"/>
      <c r="SEI528" s="60"/>
      <c r="SEJ528" s="61"/>
      <c r="SEK528" s="70"/>
      <c r="SEL528" s="70"/>
      <c r="SEM528" s="60"/>
      <c r="SEN528" s="61"/>
      <c r="SEO528" s="70"/>
      <c r="SEP528" s="70"/>
      <c r="SEQ528" s="60"/>
      <c r="SER528" s="61"/>
      <c r="SES528" s="70"/>
      <c r="SET528" s="70"/>
      <c r="SEU528" s="60"/>
      <c r="SEV528" s="61"/>
      <c r="SEW528" s="70"/>
      <c r="SEX528" s="70"/>
      <c r="SEY528" s="60"/>
      <c r="SEZ528" s="61"/>
      <c r="SFA528" s="70"/>
      <c r="SFB528" s="70"/>
      <c r="SFC528" s="60"/>
      <c r="SFD528" s="61"/>
      <c r="SFE528" s="70"/>
      <c r="SFF528" s="70"/>
      <c r="SFG528" s="60"/>
      <c r="SFH528" s="61"/>
      <c r="SFI528" s="70"/>
      <c r="SFJ528" s="70"/>
      <c r="SFK528" s="60"/>
      <c r="SFL528" s="61"/>
      <c r="SFM528" s="70"/>
      <c r="SFN528" s="70"/>
      <c r="SFO528" s="60"/>
      <c r="SFP528" s="61"/>
      <c r="SFQ528" s="70"/>
      <c r="SFR528" s="70"/>
      <c r="SFS528" s="60"/>
      <c r="SFT528" s="61"/>
      <c r="SFU528" s="70"/>
      <c r="SFV528" s="70"/>
      <c r="SFW528" s="60"/>
      <c r="SFX528" s="61"/>
      <c r="SFY528" s="70"/>
      <c r="SFZ528" s="70"/>
      <c r="SGA528" s="60"/>
      <c r="SGB528" s="61"/>
      <c r="SGC528" s="70"/>
      <c r="SGD528" s="70"/>
      <c r="SGE528" s="60"/>
      <c r="SGF528" s="61"/>
      <c r="SGG528" s="70"/>
      <c r="SGH528" s="70"/>
      <c r="SGI528" s="60"/>
      <c r="SGJ528" s="61"/>
      <c r="SGK528" s="70"/>
      <c r="SGL528" s="70"/>
      <c r="SGM528" s="60"/>
      <c r="SGN528" s="61"/>
      <c r="SGO528" s="70"/>
      <c r="SGP528" s="70"/>
      <c r="SGQ528" s="60"/>
      <c r="SGR528" s="61"/>
      <c r="SGS528" s="70"/>
      <c r="SGT528" s="70"/>
      <c r="SGU528" s="60"/>
      <c r="SGV528" s="61"/>
      <c r="SGW528" s="70"/>
      <c r="SGX528" s="70"/>
      <c r="SGY528" s="60"/>
      <c r="SGZ528" s="61"/>
      <c r="SHA528" s="70"/>
      <c r="SHB528" s="70"/>
      <c r="SHC528" s="60"/>
      <c r="SHD528" s="61"/>
      <c r="SHE528" s="70"/>
      <c r="SHF528" s="70"/>
      <c r="SHG528" s="60"/>
      <c r="SHH528" s="61"/>
      <c r="SHI528" s="70"/>
      <c r="SHJ528" s="70"/>
      <c r="SHK528" s="60"/>
      <c r="SHL528" s="61"/>
      <c r="SHM528" s="70"/>
      <c r="SHN528" s="70"/>
      <c r="SHO528" s="60"/>
      <c r="SHP528" s="61"/>
      <c r="SHQ528" s="70"/>
      <c r="SHR528" s="70"/>
      <c r="SHS528" s="60"/>
      <c r="SHT528" s="61"/>
      <c r="SHU528" s="70"/>
      <c r="SHV528" s="70"/>
      <c r="SHW528" s="60"/>
      <c r="SHX528" s="61"/>
      <c r="SHY528" s="70"/>
      <c r="SHZ528" s="70"/>
      <c r="SIA528" s="60"/>
      <c r="SIB528" s="61"/>
      <c r="SIC528" s="70"/>
      <c r="SID528" s="70"/>
      <c r="SIE528" s="60"/>
      <c r="SIF528" s="61"/>
      <c r="SIG528" s="70"/>
      <c r="SIH528" s="70"/>
      <c r="SII528" s="60"/>
      <c r="SIJ528" s="61"/>
      <c r="SIK528" s="70"/>
      <c r="SIL528" s="70"/>
      <c r="SIM528" s="60"/>
      <c r="SIN528" s="61"/>
      <c r="SIO528" s="70"/>
      <c r="SIP528" s="70"/>
      <c r="SIQ528" s="60"/>
      <c r="SIR528" s="61"/>
      <c r="SIS528" s="70"/>
      <c r="SIT528" s="70"/>
      <c r="SIU528" s="60"/>
      <c r="SIV528" s="61"/>
      <c r="SIW528" s="70"/>
      <c r="SIX528" s="70"/>
      <c r="SIY528" s="60"/>
      <c r="SIZ528" s="61"/>
      <c r="SJA528" s="70"/>
      <c r="SJB528" s="70"/>
      <c r="SJC528" s="60"/>
      <c r="SJD528" s="61"/>
      <c r="SJE528" s="70"/>
      <c r="SJF528" s="70"/>
      <c r="SJG528" s="60"/>
      <c r="SJH528" s="61"/>
      <c r="SJI528" s="70"/>
      <c r="SJJ528" s="70"/>
      <c r="SJK528" s="60"/>
      <c r="SJL528" s="61"/>
      <c r="SJM528" s="70"/>
      <c r="SJN528" s="70"/>
      <c r="SJO528" s="60"/>
      <c r="SJP528" s="61"/>
      <c r="SJQ528" s="70"/>
      <c r="SJR528" s="70"/>
      <c r="SJS528" s="60"/>
      <c r="SJT528" s="61"/>
      <c r="SJU528" s="70"/>
      <c r="SJV528" s="70"/>
      <c r="SJW528" s="60"/>
      <c r="SJX528" s="61"/>
      <c r="SJY528" s="70"/>
      <c r="SJZ528" s="70"/>
      <c r="SKA528" s="60"/>
      <c r="SKB528" s="61"/>
      <c r="SKC528" s="70"/>
      <c r="SKD528" s="70"/>
      <c r="SKE528" s="60"/>
      <c r="SKF528" s="61"/>
      <c r="SKG528" s="70"/>
      <c r="SKH528" s="70"/>
      <c r="SKI528" s="60"/>
      <c r="SKJ528" s="61"/>
      <c r="SKK528" s="70"/>
      <c r="SKL528" s="70"/>
      <c r="SKM528" s="60"/>
      <c r="SKN528" s="61"/>
      <c r="SKO528" s="70"/>
      <c r="SKP528" s="70"/>
      <c r="SKQ528" s="60"/>
      <c r="SKR528" s="61"/>
      <c r="SKS528" s="70"/>
      <c r="SKT528" s="70"/>
      <c r="SKU528" s="60"/>
      <c r="SKV528" s="61"/>
      <c r="SKW528" s="70"/>
      <c r="SKX528" s="70"/>
      <c r="SKY528" s="60"/>
      <c r="SKZ528" s="61"/>
      <c r="SLA528" s="70"/>
      <c r="SLB528" s="70"/>
      <c r="SLC528" s="60"/>
      <c r="SLD528" s="61"/>
      <c r="SLE528" s="70"/>
      <c r="SLF528" s="70"/>
      <c r="SLG528" s="60"/>
      <c r="SLH528" s="61"/>
      <c r="SLI528" s="70"/>
      <c r="SLJ528" s="70"/>
      <c r="SLK528" s="60"/>
      <c r="SLL528" s="61"/>
      <c r="SLM528" s="70"/>
      <c r="SLN528" s="70"/>
      <c r="SLO528" s="60"/>
      <c r="SLP528" s="61"/>
      <c r="SLQ528" s="70"/>
      <c r="SLR528" s="70"/>
      <c r="SLS528" s="60"/>
      <c r="SLT528" s="61"/>
      <c r="SLU528" s="70"/>
      <c r="SLV528" s="70"/>
      <c r="SLW528" s="60"/>
      <c r="SLX528" s="61"/>
      <c r="SLY528" s="70"/>
      <c r="SLZ528" s="70"/>
      <c r="SMA528" s="60"/>
      <c r="SMB528" s="61"/>
      <c r="SMC528" s="70"/>
      <c r="SMD528" s="70"/>
      <c r="SME528" s="60"/>
      <c r="SMF528" s="61"/>
      <c r="SMG528" s="70"/>
      <c r="SMH528" s="70"/>
      <c r="SMI528" s="60"/>
      <c r="SMJ528" s="61"/>
      <c r="SMK528" s="70"/>
      <c r="SML528" s="70"/>
      <c r="SMM528" s="60"/>
      <c r="SMN528" s="61"/>
      <c r="SMO528" s="70"/>
      <c r="SMP528" s="70"/>
      <c r="SMQ528" s="60"/>
      <c r="SMR528" s="61"/>
      <c r="SMS528" s="70"/>
      <c r="SMT528" s="70"/>
      <c r="SMU528" s="60"/>
      <c r="SMV528" s="61"/>
      <c r="SMW528" s="70"/>
      <c r="SMX528" s="70"/>
      <c r="SMY528" s="60"/>
      <c r="SMZ528" s="61"/>
      <c r="SNA528" s="70"/>
      <c r="SNB528" s="70"/>
      <c r="SNC528" s="60"/>
      <c r="SND528" s="61"/>
      <c r="SNE528" s="70"/>
      <c r="SNF528" s="70"/>
      <c r="SNG528" s="60"/>
      <c r="SNH528" s="61"/>
      <c r="SNI528" s="70"/>
      <c r="SNJ528" s="70"/>
      <c r="SNK528" s="60"/>
      <c r="SNL528" s="61"/>
      <c r="SNM528" s="70"/>
      <c r="SNN528" s="70"/>
      <c r="SNO528" s="60"/>
      <c r="SNP528" s="61"/>
      <c r="SNQ528" s="70"/>
      <c r="SNR528" s="70"/>
      <c r="SNS528" s="60"/>
      <c r="SNT528" s="61"/>
      <c r="SNU528" s="70"/>
      <c r="SNV528" s="70"/>
      <c r="SNW528" s="60"/>
      <c r="SNX528" s="61"/>
      <c r="SNY528" s="70"/>
      <c r="SNZ528" s="70"/>
      <c r="SOA528" s="60"/>
      <c r="SOB528" s="61"/>
      <c r="SOC528" s="70"/>
      <c r="SOD528" s="70"/>
      <c r="SOE528" s="60"/>
      <c r="SOF528" s="61"/>
      <c r="SOG528" s="70"/>
      <c r="SOH528" s="70"/>
      <c r="SOI528" s="60"/>
      <c r="SOJ528" s="61"/>
      <c r="SOK528" s="70"/>
      <c r="SOL528" s="70"/>
      <c r="SOM528" s="60"/>
      <c r="SON528" s="61"/>
      <c r="SOO528" s="70"/>
      <c r="SOP528" s="70"/>
      <c r="SOQ528" s="60"/>
      <c r="SOR528" s="61"/>
      <c r="SOS528" s="70"/>
      <c r="SOT528" s="70"/>
      <c r="SOU528" s="60"/>
      <c r="SOV528" s="61"/>
      <c r="SOW528" s="70"/>
      <c r="SOX528" s="70"/>
      <c r="SOY528" s="60"/>
      <c r="SOZ528" s="61"/>
      <c r="SPA528" s="70"/>
      <c r="SPB528" s="70"/>
      <c r="SPC528" s="60"/>
      <c r="SPD528" s="61"/>
      <c r="SPE528" s="70"/>
      <c r="SPF528" s="70"/>
      <c r="SPG528" s="60"/>
      <c r="SPH528" s="61"/>
      <c r="SPI528" s="70"/>
      <c r="SPJ528" s="70"/>
      <c r="SPK528" s="60"/>
      <c r="SPL528" s="61"/>
      <c r="SPM528" s="70"/>
      <c r="SPN528" s="70"/>
      <c r="SPO528" s="60"/>
      <c r="SPP528" s="61"/>
      <c r="SPQ528" s="70"/>
      <c r="SPR528" s="70"/>
      <c r="SPS528" s="60"/>
      <c r="SPT528" s="61"/>
      <c r="SPU528" s="70"/>
      <c r="SPV528" s="70"/>
      <c r="SPW528" s="60"/>
      <c r="SPX528" s="61"/>
      <c r="SPY528" s="70"/>
      <c r="SPZ528" s="70"/>
      <c r="SQA528" s="60"/>
      <c r="SQB528" s="61"/>
      <c r="SQC528" s="70"/>
      <c r="SQD528" s="70"/>
      <c r="SQE528" s="60"/>
      <c r="SQF528" s="61"/>
      <c r="SQG528" s="70"/>
      <c r="SQH528" s="70"/>
      <c r="SQI528" s="60"/>
      <c r="SQJ528" s="61"/>
      <c r="SQK528" s="70"/>
      <c r="SQL528" s="70"/>
      <c r="SQM528" s="60"/>
      <c r="SQN528" s="61"/>
      <c r="SQO528" s="70"/>
      <c r="SQP528" s="70"/>
      <c r="SQQ528" s="60"/>
      <c r="SQR528" s="61"/>
      <c r="SQS528" s="70"/>
      <c r="SQT528" s="70"/>
      <c r="SQU528" s="60"/>
      <c r="SQV528" s="61"/>
      <c r="SQW528" s="70"/>
      <c r="SQX528" s="70"/>
      <c r="SQY528" s="60"/>
      <c r="SQZ528" s="61"/>
      <c r="SRA528" s="70"/>
      <c r="SRB528" s="70"/>
      <c r="SRC528" s="60"/>
      <c r="SRD528" s="61"/>
      <c r="SRE528" s="70"/>
      <c r="SRF528" s="70"/>
      <c r="SRG528" s="60"/>
      <c r="SRH528" s="61"/>
      <c r="SRI528" s="70"/>
      <c r="SRJ528" s="70"/>
      <c r="SRK528" s="60"/>
      <c r="SRL528" s="61"/>
      <c r="SRM528" s="70"/>
      <c r="SRN528" s="70"/>
      <c r="SRO528" s="60"/>
      <c r="SRP528" s="61"/>
      <c r="SRQ528" s="70"/>
      <c r="SRR528" s="70"/>
      <c r="SRS528" s="60"/>
      <c r="SRT528" s="61"/>
      <c r="SRU528" s="70"/>
      <c r="SRV528" s="70"/>
      <c r="SRW528" s="60"/>
      <c r="SRX528" s="61"/>
      <c r="SRY528" s="70"/>
      <c r="SRZ528" s="70"/>
      <c r="SSA528" s="60"/>
      <c r="SSB528" s="61"/>
      <c r="SSC528" s="70"/>
      <c r="SSD528" s="70"/>
      <c r="SSE528" s="60"/>
      <c r="SSF528" s="61"/>
      <c r="SSG528" s="70"/>
      <c r="SSH528" s="70"/>
      <c r="SSI528" s="60"/>
      <c r="SSJ528" s="61"/>
      <c r="SSK528" s="70"/>
      <c r="SSL528" s="70"/>
      <c r="SSM528" s="60"/>
      <c r="SSN528" s="61"/>
      <c r="SSO528" s="70"/>
      <c r="SSP528" s="70"/>
      <c r="SSQ528" s="60"/>
      <c r="SSR528" s="61"/>
      <c r="SSS528" s="70"/>
      <c r="SST528" s="70"/>
      <c r="SSU528" s="60"/>
      <c r="SSV528" s="61"/>
      <c r="SSW528" s="70"/>
      <c r="SSX528" s="70"/>
      <c r="SSY528" s="60"/>
      <c r="SSZ528" s="61"/>
      <c r="STA528" s="70"/>
      <c r="STB528" s="70"/>
      <c r="STC528" s="60"/>
      <c r="STD528" s="61"/>
      <c r="STE528" s="70"/>
      <c r="STF528" s="70"/>
      <c r="STG528" s="60"/>
      <c r="STH528" s="61"/>
      <c r="STI528" s="70"/>
      <c r="STJ528" s="70"/>
      <c r="STK528" s="60"/>
      <c r="STL528" s="61"/>
      <c r="STM528" s="70"/>
      <c r="STN528" s="70"/>
      <c r="STO528" s="60"/>
      <c r="STP528" s="61"/>
      <c r="STQ528" s="70"/>
      <c r="STR528" s="70"/>
      <c r="STS528" s="60"/>
      <c r="STT528" s="61"/>
      <c r="STU528" s="70"/>
      <c r="STV528" s="70"/>
      <c r="STW528" s="60"/>
      <c r="STX528" s="61"/>
      <c r="STY528" s="70"/>
      <c r="STZ528" s="70"/>
      <c r="SUA528" s="60"/>
      <c r="SUB528" s="61"/>
      <c r="SUC528" s="70"/>
      <c r="SUD528" s="70"/>
      <c r="SUE528" s="60"/>
      <c r="SUF528" s="61"/>
      <c r="SUG528" s="70"/>
      <c r="SUH528" s="70"/>
      <c r="SUI528" s="60"/>
      <c r="SUJ528" s="61"/>
      <c r="SUK528" s="70"/>
      <c r="SUL528" s="70"/>
      <c r="SUM528" s="60"/>
      <c r="SUN528" s="61"/>
      <c r="SUO528" s="70"/>
      <c r="SUP528" s="70"/>
      <c r="SUQ528" s="60"/>
      <c r="SUR528" s="61"/>
      <c r="SUS528" s="70"/>
      <c r="SUT528" s="70"/>
      <c r="SUU528" s="60"/>
      <c r="SUV528" s="61"/>
      <c r="SUW528" s="70"/>
      <c r="SUX528" s="70"/>
      <c r="SUY528" s="60"/>
      <c r="SUZ528" s="61"/>
      <c r="SVA528" s="70"/>
      <c r="SVB528" s="70"/>
      <c r="SVC528" s="60"/>
      <c r="SVD528" s="61"/>
      <c r="SVE528" s="70"/>
      <c r="SVF528" s="70"/>
      <c r="SVG528" s="60"/>
      <c r="SVH528" s="61"/>
      <c r="SVI528" s="70"/>
      <c r="SVJ528" s="70"/>
      <c r="SVK528" s="60"/>
      <c r="SVL528" s="61"/>
      <c r="SVM528" s="70"/>
      <c r="SVN528" s="70"/>
      <c r="SVO528" s="60"/>
      <c r="SVP528" s="61"/>
      <c r="SVQ528" s="70"/>
      <c r="SVR528" s="70"/>
      <c r="SVS528" s="60"/>
      <c r="SVT528" s="61"/>
      <c r="SVU528" s="70"/>
      <c r="SVV528" s="70"/>
      <c r="SVW528" s="60"/>
      <c r="SVX528" s="61"/>
      <c r="SVY528" s="70"/>
      <c r="SVZ528" s="70"/>
      <c r="SWA528" s="60"/>
      <c r="SWB528" s="61"/>
      <c r="SWC528" s="70"/>
      <c r="SWD528" s="70"/>
      <c r="SWE528" s="60"/>
      <c r="SWF528" s="61"/>
      <c r="SWG528" s="70"/>
      <c r="SWH528" s="70"/>
      <c r="SWI528" s="60"/>
      <c r="SWJ528" s="61"/>
      <c r="SWK528" s="70"/>
      <c r="SWL528" s="70"/>
      <c r="SWM528" s="60"/>
      <c r="SWN528" s="61"/>
      <c r="SWO528" s="70"/>
      <c r="SWP528" s="70"/>
      <c r="SWQ528" s="60"/>
      <c r="SWR528" s="61"/>
      <c r="SWS528" s="70"/>
      <c r="SWT528" s="70"/>
      <c r="SWU528" s="60"/>
      <c r="SWV528" s="61"/>
      <c r="SWW528" s="70"/>
      <c r="SWX528" s="70"/>
      <c r="SWY528" s="60"/>
      <c r="SWZ528" s="61"/>
      <c r="SXA528" s="70"/>
      <c r="SXB528" s="70"/>
      <c r="SXC528" s="60"/>
      <c r="SXD528" s="61"/>
      <c r="SXE528" s="70"/>
      <c r="SXF528" s="70"/>
      <c r="SXG528" s="60"/>
      <c r="SXH528" s="61"/>
      <c r="SXI528" s="70"/>
      <c r="SXJ528" s="70"/>
      <c r="SXK528" s="60"/>
      <c r="SXL528" s="61"/>
      <c r="SXM528" s="70"/>
      <c r="SXN528" s="70"/>
      <c r="SXO528" s="60"/>
      <c r="SXP528" s="61"/>
      <c r="SXQ528" s="70"/>
      <c r="SXR528" s="70"/>
      <c r="SXS528" s="60"/>
      <c r="SXT528" s="61"/>
      <c r="SXU528" s="70"/>
      <c r="SXV528" s="70"/>
      <c r="SXW528" s="60"/>
      <c r="SXX528" s="61"/>
      <c r="SXY528" s="70"/>
      <c r="SXZ528" s="70"/>
      <c r="SYA528" s="60"/>
      <c r="SYB528" s="61"/>
      <c r="SYC528" s="70"/>
      <c r="SYD528" s="70"/>
      <c r="SYE528" s="60"/>
      <c r="SYF528" s="61"/>
      <c r="SYG528" s="70"/>
      <c r="SYH528" s="70"/>
      <c r="SYI528" s="60"/>
      <c r="SYJ528" s="61"/>
      <c r="SYK528" s="70"/>
      <c r="SYL528" s="70"/>
      <c r="SYM528" s="60"/>
      <c r="SYN528" s="61"/>
      <c r="SYO528" s="70"/>
      <c r="SYP528" s="70"/>
      <c r="SYQ528" s="60"/>
      <c r="SYR528" s="61"/>
      <c r="SYS528" s="70"/>
      <c r="SYT528" s="70"/>
      <c r="SYU528" s="60"/>
      <c r="SYV528" s="61"/>
      <c r="SYW528" s="70"/>
      <c r="SYX528" s="70"/>
      <c r="SYY528" s="60"/>
      <c r="SYZ528" s="61"/>
      <c r="SZA528" s="70"/>
      <c r="SZB528" s="70"/>
      <c r="SZC528" s="60"/>
      <c r="SZD528" s="61"/>
      <c r="SZE528" s="70"/>
      <c r="SZF528" s="70"/>
      <c r="SZG528" s="60"/>
      <c r="SZH528" s="61"/>
      <c r="SZI528" s="70"/>
      <c r="SZJ528" s="70"/>
      <c r="SZK528" s="60"/>
      <c r="SZL528" s="61"/>
      <c r="SZM528" s="70"/>
      <c r="SZN528" s="70"/>
      <c r="SZO528" s="60"/>
      <c r="SZP528" s="61"/>
      <c r="SZQ528" s="70"/>
      <c r="SZR528" s="70"/>
      <c r="SZS528" s="60"/>
      <c r="SZT528" s="61"/>
      <c r="SZU528" s="70"/>
      <c r="SZV528" s="70"/>
      <c r="SZW528" s="60"/>
      <c r="SZX528" s="61"/>
      <c r="SZY528" s="70"/>
      <c r="SZZ528" s="70"/>
      <c r="TAA528" s="60"/>
      <c r="TAB528" s="61"/>
      <c r="TAC528" s="70"/>
      <c r="TAD528" s="70"/>
      <c r="TAE528" s="60"/>
      <c r="TAF528" s="61"/>
      <c r="TAG528" s="70"/>
      <c r="TAH528" s="70"/>
      <c r="TAI528" s="60"/>
      <c r="TAJ528" s="61"/>
      <c r="TAK528" s="70"/>
      <c r="TAL528" s="70"/>
      <c r="TAM528" s="60"/>
      <c r="TAN528" s="61"/>
      <c r="TAO528" s="70"/>
      <c r="TAP528" s="70"/>
      <c r="TAQ528" s="60"/>
      <c r="TAR528" s="61"/>
      <c r="TAS528" s="70"/>
      <c r="TAT528" s="70"/>
      <c r="TAU528" s="60"/>
      <c r="TAV528" s="61"/>
      <c r="TAW528" s="70"/>
      <c r="TAX528" s="70"/>
      <c r="TAY528" s="60"/>
      <c r="TAZ528" s="61"/>
      <c r="TBA528" s="70"/>
      <c r="TBB528" s="70"/>
      <c r="TBC528" s="60"/>
      <c r="TBD528" s="61"/>
      <c r="TBE528" s="70"/>
      <c r="TBF528" s="70"/>
      <c r="TBG528" s="60"/>
      <c r="TBH528" s="61"/>
      <c r="TBI528" s="70"/>
      <c r="TBJ528" s="70"/>
      <c r="TBK528" s="60"/>
      <c r="TBL528" s="61"/>
      <c r="TBM528" s="70"/>
      <c r="TBN528" s="70"/>
      <c r="TBO528" s="60"/>
      <c r="TBP528" s="61"/>
      <c r="TBQ528" s="70"/>
      <c r="TBR528" s="70"/>
      <c r="TBS528" s="60"/>
      <c r="TBT528" s="61"/>
      <c r="TBU528" s="70"/>
      <c r="TBV528" s="70"/>
      <c r="TBW528" s="60"/>
      <c r="TBX528" s="61"/>
      <c r="TBY528" s="70"/>
      <c r="TBZ528" s="70"/>
      <c r="TCA528" s="60"/>
      <c r="TCB528" s="61"/>
      <c r="TCC528" s="70"/>
      <c r="TCD528" s="70"/>
      <c r="TCE528" s="60"/>
      <c r="TCF528" s="61"/>
      <c r="TCG528" s="70"/>
      <c r="TCH528" s="70"/>
      <c r="TCI528" s="60"/>
      <c r="TCJ528" s="61"/>
      <c r="TCK528" s="70"/>
      <c r="TCL528" s="70"/>
      <c r="TCM528" s="60"/>
      <c r="TCN528" s="61"/>
      <c r="TCO528" s="70"/>
      <c r="TCP528" s="70"/>
      <c r="TCQ528" s="60"/>
      <c r="TCR528" s="61"/>
      <c r="TCS528" s="70"/>
      <c r="TCT528" s="70"/>
      <c r="TCU528" s="60"/>
      <c r="TCV528" s="61"/>
      <c r="TCW528" s="70"/>
      <c r="TCX528" s="70"/>
      <c r="TCY528" s="60"/>
      <c r="TCZ528" s="61"/>
      <c r="TDA528" s="70"/>
      <c r="TDB528" s="70"/>
      <c r="TDC528" s="60"/>
      <c r="TDD528" s="61"/>
      <c r="TDE528" s="70"/>
      <c r="TDF528" s="70"/>
      <c r="TDG528" s="60"/>
      <c r="TDH528" s="61"/>
      <c r="TDI528" s="70"/>
      <c r="TDJ528" s="70"/>
      <c r="TDK528" s="60"/>
      <c r="TDL528" s="61"/>
      <c r="TDM528" s="70"/>
      <c r="TDN528" s="70"/>
      <c r="TDO528" s="60"/>
      <c r="TDP528" s="61"/>
      <c r="TDQ528" s="70"/>
      <c r="TDR528" s="70"/>
      <c r="TDS528" s="60"/>
      <c r="TDT528" s="61"/>
      <c r="TDU528" s="70"/>
      <c r="TDV528" s="70"/>
      <c r="TDW528" s="60"/>
      <c r="TDX528" s="61"/>
      <c r="TDY528" s="70"/>
      <c r="TDZ528" s="70"/>
      <c r="TEA528" s="60"/>
      <c r="TEB528" s="61"/>
      <c r="TEC528" s="70"/>
      <c r="TED528" s="70"/>
      <c r="TEE528" s="60"/>
      <c r="TEF528" s="61"/>
      <c r="TEG528" s="70"/>
      <c r="TEH528" s="70"/>
      <c r="TEI528" s="60"/>
      <c r="TEJ528" s="61"/>
      <c r="TEK528" s="70"/>
      <c r="TEL528" s="70"/>
      <c r="TEM528" s="60"/>
      <c r="TEN528" s="61"/>
      <c r="TEO528" s="70"/>
      <c r="TEP528" s="70"/>
      <c r="TEQ528" s="60"/>
      <c r="TER528" s="61"/>
      <c r="TES528" s="70"/>
      <c r="TET528" s="70"/>
      <c r="TEU528" s="60"/>
      <c r="TEV528" s="61"/>
      <c r="TEW528" s="70"/>
      <c r="TEX528" s="70"/>
      <c r="TEY528" s="60"/>
      <c r="TEZ528" s="61"/>
      <c r="TFA528" s="70"/>
      <c r="TFB528" s="70"/>
      <c r="TFC528" s="60"/>
      <c r="TFD528" s="61"/>
      <c r="TFE528" s="70"/>
      <c r="TFF528" s="70"/>
      <c r="TFG528" s="60"/>
      <c r="TFH528" s="61"/>
      <c r="TFI528" s="70"/>
      <c r="TFJ528" s="70"/>
      <c r="TFK528" s="60"/>
      <c r="TFL528" s="61"/>
      <c r="TFM528" s="70"/>
      <c r="TFN528" s="70"/>
      <c r="TFO528" s="60"/>
      <c r="TFP528" s="61"/>
      <c r="TFQ528" s="70"/>
      <c r="TFR528" s="70"/>
      <c r="TFS528" s="60"/>
      <c r="TFT528" s="61"/>
      <c r="TFU528" s="70"/>
      <c r="TFV528" s="70"/>
      <c r="TFW528" s="60"/>
      <c r="TFX528" s="61"/>
      <c r="TFY528" s="70"/>
      <c r="TFZ528" s="70"/>
      <c r="TGA528" s="60"/>
      <c r="TGB528" s="61"/>
      <c r="TGC528" s="70"/>
      <c r="TGD528" s="70"/>
      <c r="TGE528" s="60"/>
      <c r="TGF528" s="61"/>
      <c r="TGG528" s="70"/>
      <c r="TGH528" s="70"/>
      <c r="TGI528" s="60"/>
      <c r="TGJ528" s="61"/>
      <c r="TGK528" s="70"/>
      <c r="TGL528" s="70"/>
      <c r="TGM528" s="60"/>
      <c r="TGN528" s="61"/>
      <c r="TGO528" s="70"/>
      <c r="TGP528" s="70"/>
      <c r="TGQ528" s="60"/>
      <c r="TGR528" s="61"/>
      <c r="TGS528" s="70"/>
      <c r="TGT528" s="70"/>
      <c r="TGU528" s="60"/>
      <c r="TGV528" s="61"/>
      <c r="TGW528" s="70"/>
      <c r="TGX528" s="70"/>
      <c r="TGY528" s="60"/>
      <c r="TGZ528" s="61"/>
      <c r="THA528" s="70"/>
      <c r="THB528" s="70"/>
      <c r="THC528" s="60"/>
      <c r="THD528" s="61"/>
      <c r="THE528" s="70"/>
      <c r="THF528" s="70"/>
      <c r="THG528" s="60"/>
      <c r="THH528" s="61"/>
      <c r="THI528" s="70"/>
      <c r="THJ528" s="70"/>
      <c r="THK528" s="60"/>
      <c r="THL528" s="61"/>
      <c r="THM528" s="70"/>
      <c r="THN528" s="70"/>
      <c r="THO528" s="60"/>
      <c r="THP528" s="61"/>
      <c r="THQ528" s="70"/>
      <c r="THR528" s="70"/>
      <c r="THS528" s="60"/>
      <c r="THT528" s="61"/>
      <c r="THU528" s="70"/>
      <c r="THV528" s="70"/>
      <c r="THW528" s="60"/>
      <c r="THX528" s="61"/>
      <c r="THY528" s="70"/>
      <c r="THZ528" s="70"/>
      <c r="TIA528" s="60"/>
      <c r="TIB528" s="61"/>
      <c r="TIC528" s="70"/>
      <c r="TID528" s="70"/>
      <c r="TIE528" s="60"/>
      <c r="TIF528" s="61"/>
      <c r="TIG528" s="70"/>
      <c r="TIH528" s="70"/>
      <c r="TII528" s="60"/>
      <c r="TIJ528" s="61"/>
      <c r="TIK528" s="70"/>
      <c r="TIL528" s="70"/>
      <c r="TIM528" s="60"/>
      <c r="TIN528" s="61"/>
      <c r="TIO528" s="70"/>
      <c r="TIP528" s="70"/>
      <c r="TIQ528" s="60"/>
      <c r="TIR528" s="61"/>
      <c r="TIS528" s="70"/>
      <c r="TIT528" s="70"/>
      <c r="TIU528" s="60"/>
      <c r="TIV528" s="61"/>
      <c r="TIW528" s="70"/>
      <c r="TIX528" s="70"/>
      <c r="TIY528" s="60"/>
      <c r="TIZ528" s="61"/>
      <c r="TJA528" s="70"/>
      <c r="TJB528" s="70"/>
      <c r="TJC528" s="60"/>
      <c r="TJD528" s="61"/>
      <c r="TJE528" s="70"/>
      <c r="TJF528" s="70"/>
      <c r="TJG528" s="60"/>
      <c r="TJH528" s="61"/>
      <c r="TJI528" s="70"/>
      <c r="TJJ528" s="70"/>
      <c r="TJK528" s="60"/>
      <c r="TJL528" s="61"/>
      <c r="TJM528" s="70"/>
      <c r="TJN528" s="70"/>
      <c r="TJO528" s="60"/>
      <c r="TJP528" s="61"/>
      <c r="TJQ528" s="70"/>
      <c r="TJR528" s="70"/>
      <c r="TJS528" s="60"/>
      <c r="TJT528" s="61"/>
      <c r="TJU528" s="70"/>
      <c r="TJV528" s="70"/>
      <c r="TJW528" s="60"/>
      <c r="TJX528" s="61"/>
      <c r="TJY528" s="70"/>
      <c r="TJZ528" s="70"/>
      <c r="TKA528" s="60"/>
      <c r="TKB528" s="61"/>
      <c r="TKC528" s="70"/>
      <c r="TKD528" s="70"/>
      <c r="TKE528" s="60"/>
      <c r="TKF528" s="61"/>
      <c r="TKG528" s="70"/>
      <c r="TKH528" s="70"/>
      <c r="TKI528" s="60"/>
      <c r="TKJ528" s="61"/>
      <c r="TKK528" s="70"/>
      <c r="TKL528" s="70"/>
      <c r="TKM528" s="60"/>
      <c r="TKN528" s="61"/>
      <c r="TKO528" s="70"/>
      <c r="TKP528" s="70"/>
      <c r="TKQ528" s="60"/>
      <c r="TKR528" s="61"/>
      <c r="TKS528" s="70"/>
      <c r="TKT528" s="70"/>
      <c r="TKU528" s="60"/>
      <c r="TKV528" s="61"/>
      <c r="TKW528" s="70"/>
      <c r="TKX528" s="70"/>
      <c r="TKY528" s="60"/>
      <c r="TKZ528" s="61"/>
      <c r="TLA528" s="70"/>
      <c r="TLB528" s="70"/>
      <c r="TLC528" s="60"/>
      <c r="TLD528" s="61"/>
      <c r="TLE528" s="70"/>
      <c r="TLF528" s="70"/>
      <c r="TLG528" s="60"/>
      <c r="TLH528" s="61"/>
      <c r="TLI528" s="70"/>
      <c r="TLJ528" s="70"/>
      <c r="TLK528" s="60"/>
      <c r="TLL528" s="61"/>
      <c r="TLM528" s="70"/>
      <c r="TLN528" s="70"/>
      <c r="TLO528" s="60"/>
      <c r="TLP528" s="61"/>
      <c r="TLQ528" s="70"/>
      <c r="TLR528" s="70"/>
      <c r="TLS528" s="60"/>
      <c r="TLT528" s="61"/>
      <c r="TLU528" s="70"/>
      <c r="TLV528" s="70"/>
      <c r="TLW528" s="60"/>
      <c r="TLX528" s="61"/>
      <c r="TLY528" s="70"/>
      <c r="TLZ528" s="70"/>
      <c r="TMA528" s="60"/>
      <c r="TMB528" s="61"/>
      <c r="TMC528" s="70"/>
      <c r="TMD528" s="70"/>
      <c r="TME528" s="60"/>
      <c r="TMF528" s="61"/>
      <c r="TMG528" s="70"/>
      <c r="TMH528" s="70"/>
      <c r="TMI528" s="60"/>
      <c r="TMJ528" s="61"/>
      <c r="TMK528" s="70"/>
      <c r="TML528" s="70"/>
      <c r="TMM528" s="60"/>
      <c r="TMN528" s="61"/>
      <c r="TMO528" s="70"/>
      <c r="TMP528" s="70"/>
      <c r="TMQ528" s="60"/>
      <c r="TMR528" s="61"/>
      <c r="TMS528" s="70"/>
      <c r="TMT528" s="70"/>
      <c r="TMU528" s="60"/>
      <c r="TMV528" s="61"/>
      <c r="TMW528" s="70"/>
      <c r="TMX528" s="70"/>
      <c r="TMY528" s="60"/>
      <c r="TMZ528" s="61"/>
      <c r="TNA528" s="70"/>
      <c r="TNB528" s="70"/>
      <c r="TNC528" s="60"/>
      <c r="TND528" s="61"/>
      <c r="TNE528" s="70"/>
      <c r="TNF528" s="70"/>
      <c r="TNG528" s="60"/>
      <c r="TNH528" s="61"/>
      <c r="TNI528" s="70"/>
      <c r="TNJ528" s="70"/>
      <c r="TNK528" s="60"/>
      <c r="TNL528" s="61"/>
      <c r="TNM528" s="70"/>
      <c r="TNN528" s="70"/>
      <c r="TNO528" s="60"/>
      <c r="TNP528" s="61"/>
      <c r="TNQ528" s="70"/>
      <c r="TNR528" s="70"/>
      <c r="TNS528" s="60"/>
      <c r="TNT528" s="61"/>
      <c r="TNU528" s="70"/>
      <c r="TNV528" s="70"/>
      <c r="TNW528" s="60"/>
      <c r="TNX528" s="61"/>
      <c r="TNY528" s="70"/>
      <c r="TNZ528" s="70"/>
      <c r="TOA528" s="60"/>
      <c r="TOB528" s="61"/>
      <c r="TOC528" s="70"/>
      <c r="TOD528" s="70"/>
      <c r="TOE528" s="60"/>
      <c r="TOF528" s="61"/>
      <c r="TOG528" s="70"/>
      <c r="TOH528" s="70"/>
      <c r="TOI528" s="60"/>
      <c r="TOJ528" s="61"/>
      <c r="TOK528" s="70"/>
      <c r="TOL528" s="70"/>
      <c r="TOM528" s="60"/>
      <c r="TON528" s="61"/>
      <c r="TOO528" s="70"/>
      <c r="TOP528" s="70"/>
      <c r="TOQ528" s="60"/>
      <c r="TOR528" s="61"/>
      <c r="TOS528" s="70"/>
      <c r="TOT528" s="70"/>
      <c r="TOU528" s="60"/>
      <c r="TOV528" s="61"/>
      <c r="TOW528" s="70"/>
      <c r="TOX528" s="70"/>
      <c r="TOY528" s="60"/>
      <c r="TOZ528" s="61"/>
      <c r="TPA528" s="70"/>
      <c r="TPB528" s="70"/>
      <c r="TPC528" s="60"/>
      <c r="TPD528" s="61"/>
      <c r="TPE528" s="70"/>
      <c r="TPF528" s="70"/>
      <c r="TPG528" s="60"/>
      <c r="TPH528" s="61"/>
      <c r="TPI528" s="70"/>
      <c r="TPJ528" s="70"/>
      <c r="TPK528" s="60"/>
      <c r="TPL528" s="61"/>
      <c r="TPM528" s="70"/>
      <c r="TPN528" s="70"/>
      <c r="TPO528" s="60"/>
      <c r="TPP528" s="61"/>
      <c r="TPQ528" s="70"/>
      <c r="TPR528" s="70"/>
      <c r="TPS528" s="60"/>
      <c r="TPT528" s="61"/>
      <c r="TPU528" s="70"/>
      <c r="TPV528" s="70"/>
      <c r="TPW528" s="60"/>
      <c r="TPX528" s="61"/>
      <c r="TPY528" s="70"/>
      <c r="TPZ528" s="70"/>
      <c r="TQA528" s="60"/>
      <c r="TQB528" s="61"/>
      <c r="TQC528" s="70"/>
      <c r="TQD528" s="70"/>
      <c r="TQE528" s="60"/>
      <c r="TQF528" s="61"/>
      <c r="TQG528" s="70"/>
      <c r="TQH528" s="70"/>
      <c r="TQI528" s="60"/>
      <c r="TQJ528" s="61"/>
      <c r="TQK528" s="70"/>
      <c r="TQL528" s="70"/>
      <c r="TQM528" s="60"/>
      <c r="TQN528" s="61"/>
      <c r="TQO528" s="70"/>
      <c r="TQP528" s="70"/>
      <c r="TQQ528" s="60"/>
      <c r="TQR528" s="61"/>
      <c r="TQS528" s="70"/>
      <c r="TQT528" s="70"/>
      <c r="TQU528" s="60"/>
      <c r="TQV528" s="61"/>
      <c r="TQW528" s="70"/>
      <c r="TQX528" s="70"/>
      <c r="TQY528" s="60"/>
      <c r="TQZ528" s="61"/>
      <c r="TRA528" s="70"/>
      <c r="TRB528" s="70"/>
      <c r="TRC528" s="60"/>
      <c r="TRD528" s="61"/>
      <c r="TRE528" s="70"/>
      <c r="TRF528" s="70"/>
      <c r="TRG528" s="60"/>
      <c r="TRH528" s="61"/>
      <c r="TRI528" s="70"/>
      <c r="TRJ528" s="70"/>
      <c r="TRK528" s="60"/>
      <c r="TRL528" s="61"/>
      <c r="TRM528" s="70"/>
      <c r="TRN528" s="70"/>
      <c r="TRO528" s="60"/>
      <c r="TRP528" s="61"/>
      <c r="TRQ528" s="70"/>
      <c r="TRR528" s="70"/>
      <c r="TRS528" s="60"/>
      <c r="TRT528" s="61"/>
      <c r="TRU528" s="70"/>
      <c r="TRV528" s="70"/>
      <c r="TRW528" s="60"/>
      <c r="TRX528" s="61"/>
      <c r="TRY528" s="70"/>
      <c r="TRZ528" s="70"/>
      <c r="TSA528" s="60"/>
      <c r="TSB528" s="61"/>
      <c r="TSC528" s="70"/>
      <c r="TSD528" s="70"/>
      <c r="TSE528" s="60"/>
      <c r="TSF528" s="61"/>
      <c r="TSG528" s="70"/>
      <c r="TSH528" s="70"/>
      <c r="TSI528" s="60"/>
      <c r="TSJ528" s="61"/>
      <c r="TSK528" s="70"/>
      <c r="TSL528" s="70"/>
      <c r="TSM528" s="60"/>
      <c r="TSN528" s="61"/>
      <c r="TSO528" s="70"/>
      <c r="TSP528" s="70"/>
      <c r="TSQ528" s="60"/>
      <c r="TSR528" s="61"/>
      <c r="TSS528" s="70"/>
      <c r="TST528" s="70"/>
      <c r="TSU528" s="60"/>
      <c r="TSV528" s="61"/>
      <c r="TSW528" s="70"/>
      <c r="TSX528" s="70"/>
      <c r="TSY528" s="60"/>
      <c r="TSZ528" s="61"/>
      <c r="TTA528" s="70"/>
      <c r="TTB528" s="70"/>
      <c r="TTC528" s="60"/>
      <c r="TTD528" s="61"/>
      <c r="TTE528" s="70"/>
      <c r="TTF528" s="70"/>
      <c r="TTG528" s="60"/>
      <c r="TTH528" s="61"/>
      <c r="TTI528" s="70"/>
      <c r="TTJ528" s="70"/>
      <c r="TTK528" s="60"/>
      <c r="TTL528" s="61"/>
      <c r="TTM528" s="70"/>
      <c r="TTN528" s="70"/>
      <c r="TTO528" s="60"/>
      <c r="TTP528" s="61"/>
      <c r="TTQ528" s="70"/>
      <c r="TTR528" s="70"/>
      <c r="TTS528" s="60"/>
      <c r="TTT528" s="61"/>
      <c r="TTU528" s="70"/>
      <c r="TTV528" s="70"/>
      <c r="TTW528" s="60"/>
      <c r="TTX528" s="61"/>
      <c r="TTY528" s="70"/>
      <c r="TTZ528" s="70"/>
      <c r="TUA528" s="60"/>
      <c r="TUB528" s="61"/>
      <c r="TUC528" s="70"/>
      <c r="TUD528" s="70"/>
      <c r="TUE528" s="60"/>
      <c r="TUF528" s="61"/>
      <c r="TUG528" s="70"/>
      <c r="TUH528" s="70"/>
      <c r="TUI528" s="60"/>
      <c r="TUJ528" s="61"/>
      <c r="TUK528" s="70"/>
      <c r="TUL528" s="70"/>
      <c r="TUM528" s="60"/>
      <c r="TUN528" s="61"/>
      <c r="TUO528" s="70"/>
      <c r="TUP528" s="70"/>
      <c r="TUQ528" s="60"/>
      <c r="TUR528" s="61"/>
      <c r="TUS528" s="70"/>
      <c r="TUT528" s="70"/>
      <c r="TUU528" s="60"/>
      <c r="TUV528" s="61"/>
      <c r="TUW528" s="70"/>
      <c r="TUX528" s="70"/>
      <c r="TUY528" s="60"/>
      <c r="TUZ528" s="61"/>
      <c r="TVA528" s="70"/>
      <c r="TVB528" s="70"/>
      <c r="TVC528" s="60"/>
      <c r="TVD528" s="61"/>
      <c r="TVE528" s="70"/>
      <c r="TVF528" s="70"/>
      <c r="TVG528" s="60"/>
      <c r="TVH528" s="61"/>
      <c r="TVI528" s="70"/>
      <c r="TVJ528" s="70"/>
      <c r="TVK528" s="60"/>
      <c r="TVL528" s="61"/>
      <c r="TVM528" s="70"/>
      <c r="TVN528" s="70"/>
      <c r="TVO528" s="60"/>
      <c r="TVP528" s="61"/>
      <c r="TVQ528" s="70"/>
      <c r="TVR528" s="70"/>
      <c r="TVS528" s="60"/>
      <c r="TVT528" s="61"/>
      <c r="TVU528" s="70"/>
      <c r="TVV528" s="70"/>
      <c r="TVW528" s="60"/>
      <c r="TVX528" s="61"/>
      <c r="TVY528" s="70"/>
      <c r="TVZ528" s="70"/>
      <c r="TWA528" s="60"/>
      <c r="TWB528" s="61"/>
      <c r="TWC528" s="70"/>
      <c r="TWD528" s="70"/>
      <c r="TWE528" s="60"/>
      <c r="TWF528" s="61"/>
      <c r="TWG528" s="70"/>
      <c r="TWH528" s="70"/>
      <c r="TWI528" s="60"/>
      <c r="TWJ528" s="61"/>
      <c r="TWK528" s="70"/>
      <c r="TWL528" s="70"/>
      <c r="TWM528" s="60"/>
      <c r="TWN528" s="61"/>
      <c r="TWO528" s="70"/>
      <c r="TWP528" s="70"/>
      <c r="TWQ528" s="60"/>
      <c r="TWR528" s="61"/>
      <c r="TWS528" s="70"/>
      <c r="TWT528" s="70"/>
      <c r="TWU528" s="60"/>
      <c r="TWV528" s="61"/>
      <c r="TWW528" s="70"/>
      <c r="TWX528" s="70"/>
      <c r="TWY528" s="60"/>
      <c r="TWZ528" s="61"/>
      <c r="TXA528" s="70"/>
      <c r="TXB528" s="70"/>
      <c r="TXC528" s="60"/>
      <c r="TXD528" s="61"/>
      <c r="TXE528" s="70"/>
      <c r="TXF528" s="70"/>
      <c r="TXG528" s="60"/>
      <c r="TXH528" s="61"/>
      <c r="TXI528" s="70"/>
      <c r="TXJ528" s="70"/>
      <c r="TXK528" s="60"/>
      <c r="TXL528" s="61"/>
      <c r="TXM528" s="70"/>
      <c r="TXN528" s="70"/>
      <c r="TXO528" s="60"/>
      <c r="TXP528" s="61"/>
      <c r="TXQ528" s="70"/>
      <c r="TXR528" s="70"/>
      <c r="TXS528" s="60"/>
      <c r="TXT528" s="61"/>
      <c r="TXU528" s="70"/>
      <c r="TXV528" s="70"/>
      <c r="TXW528" s="60"/>
      <c r="TXX528" s="61"/>
      <c r="TXY528" s="70"/>
      <c r="TXZ528" s="70"/>
      <c r="TYA528" s="60"/>
      <c r="TYB528" s="61"/>
      <c r="TYC528" s="70"/>
      <c r="TYD528" s="70"/>
      <c r="TYE528" s="60"/>
      <c r="TYF528" s="61"/>
      <c r="TYG528" s="70"/>
      <c r="TYH528" s="70"/>
      <c r="TYI528" s="60"/>
      <c r="TYJ528" s="61"/>
      <c r="TYK528" s="70"/>
      <c r="TYL528" s="70"/>
      <c r="TYM528" s="60"/>
      <c r="TYN528" s="61"/>
      <c r="TYO528" s="70"/>
      <c r="TYP528" s="70"/>
      <c r="TYQ528" s="60"/>
      <c r="TYR528" s="61"/>
      <c r="TYS528" s="70"/>
      <c r="TYT528" s="70"/>
      <c r="TYU528" s="60"/>
      <c r="TYV528" s="61"/>
      <c r="TYW528" s="70"/>
      <c r="TYX528" s="70"/>
      <c r="TYY528" s="60"/>
      <c r="TYZ528" s="61"/>
      <c r="TZA528" s="70"/>
      <c r="TZB528" s="70"/>
      <c r="TZC528" s="60"/>
      <c r="TZD528" s="61"/>
      <c r="TZE528" s="70"/>
      <c r="TZF528" s="70"/>
      <c r="TZG528" s="60"/>
      <c r="TZH528" s="61"/>
      <c r="TZI528" s="70"/>
      <c r="TZJ528" s="70"/>
      <c r="TZK528" s="60"/>
      <c r="TZL528" s="61"/>
      <c r="TZM528" s="70"/>
      <c r="TZN528" s="70"/>
      <c r="TZO528" s="60"/>
      <c r="TZP528" s="61"/>
      <c r="TZQ528" s="70"/>
      <c r="TZR528" s="70"/>
      <c r="TZS528" s="60"/>
      <c r="TZT528" s="61"/>
      <c r="TZU528" s="70"/>
      <c r="TZV528" s="70"/>
      <c r="TZW528" s="60"/>
      <c r="TZX528" s="61"/>
      <c r="TZY528" s="70"/>
      <c r="TZZ528" s="70"/>
      <c r="UAA528" s="60"/>
      <c r="UAB528" s="61"/>
      <c r="UAC528" s="70"/>
      <c r="UAD528" s="70"/>
      <c r="UAE528" s="60"/>
      <c r="UAF528" s="61"/>
      <c r="UAG528" s="70"/>
      <c r="UAH528" s="70"/>
      <c r="UAI528" s="60"/>
      <c r="UAJ528" s="61"/>
      <c r="UAK528" s="70"/>
      <c r="UAL528" s="70"/>
      <c r="UAM528" s="60"/>
      <c r="UAN528" s="61"/>
      <c r="UAO528" s="70"/>
      <c r="UAP528" s="70"/>
      <c r="UAQ528" s="60"/>
      <c r="UAR528" s="61"/>
      <c r="UAS528" s="70"/>
      <c r="UAT528" s="70"/>
      <c r="UAU528" s="60"/>
      <c r="UAV528" s="61"/>
      <c r="UAW528" s="70"/>
      <c r="UAX528" s="70"/>
      <c r="UAY528" s="60"/>
      <c r="UAZ528" s="61"/>
      <c r="UBA528" s="70"/>
      <c r="UBB528" s="70"/>
      <c r="UBC528" s="60"/>
      <c r="UBD528" s="61"/>
      <c r="UBE528" s="70"/>
      <c r="UBF528" s="70"/>
      <c r="UBG528" s="60"/>
      <c r="UBH528" s="61"/>
      <c r="UBI528" s="70"/>
      <c r="UBJ528" s="70"/>
      <c r="UBK528" s="60"/>
      <c r="UBL528" s="61"/>
      <c r="UBM528" s="70"/>
      <c r="UBN528" s="70"/>
      <c r="UBO528" s="60"/>
      <c r="UBP528" s="61"/>
      <c r="UBQ528" s="70"/>
      <c r="UBR528" s="70"/>
      <c r="UBS528" s="60"/>
      <c r="UBT528" s="61"/>
      <c r="UBU528" s="70"/>
      <c r="UBV528" s="70"/>
      <c r="UBW528" s="60"/>
      <c r="UBX528" s="61"/>
      <c r="UBY528" s="70"/>
      <c r="UBZ528" s="70"/>
      <c r="UCA528" s="60"/>
      <c r="UCB528" s="61"/>
      <c r="UCC528" s="70"/>
      <c r="UCD528" s="70"/>
      <c r="UCE528" s="60"/>
      <c r="UCF528" s="61"/>
      <c r="UCG528" s="70"/>
      <c r="UCH528" s="70"/>
      <c r="UCI528" s="60"/>
      <c r="UCJ528" s="61"/>
      <c r="UCK528" s="70"/>
      <c r="UCL528" s="70"/>
      <c r="UCM528" s="60"/>
      <c r="UCN528" s="61"/>
      <c r="UCO528" s="70"/>
      <c r="UCP528" s="70"/>
      <c r="UCQ528" s="60"/>
      <c r="UCR528" s="61"/>
      <c r="UCS528" s="70"/>
      <c r="UCT528" s="70"/>
      <c r="UCU528" s="60"/>
      <c r="UCV528" s="61"/>
      <c r="UCW528" s="70"/>
      <c r="UCX528" s="70"/>
      <c r="UCY528" s="60"/>
      <c r="UCZ528" s="61"/>
      <c r="UDA528" s="70"/>
      <c r="UDB528" s="70"/>
      <c r="UDC528" s="60"/>
      <c r="UDD528" s="61"/>
      <c r="UDE528" s="70"/>
      <c r="UDF528" s="70"/>
      <c r="UDG528" s="60"/>
      <c r="UDH528" s="61"/>
      <c r="UDI528" s="70"/>
      <c r="UDJ528" s="70"/>
      <c r="UDK528" s="60"/>
      <c r="UDL528" s="61"/>
      <c r="UDM528" s="70"/>
      <c r="UDN528" s="70"/>
      <c r="UDO528" s="60"/>
      <c r="UDP528" s="61"/>
      <c r="UDQ528" s="70"/>
      <c r="UDR528" s="70"/>
      <c r="UDS528" s="60"/>
      <c r="UDT528" s="61"/>
      <c r="UDU528" s="70"/>
      <c r="UDV528" s="70"/>
      <c r="UDW528" s="60"/>
      <c r="UDX528" s="61"/>
      <c r="UDY528" s="70"/>
      <c r="UDZ528" s="70"/>
      <c r="UEA528" s="60"/>
      <c r="UEB528" s="61"/>
      <c r="UEC528" s="70"/>
      <c r="UED528" s="70"/>
      <c r="UEE528" s="60"/>
      <c r="UEF528" s="61"/>
      <c r="UEG528" s="70"/>
      <c r="UEH528" s="70"/>
      <c r="UEI528" s="60"/>
      <c r="UEJ528" s="61"/>
      <c r="UEK528" s="70"/>
      <c r="UEL528" s="70"/>
      <c r="UEM528" s="60"/>
      <c r="UEN528" s="61"/>
      <c r="UEO528" s="70"/>
      <c r="UEP528" s="70"/>
      <c r="UEQ528" s="60"/>
      <c r="UER528" s="61"/>
      <c r="UES528" s="70"/>
      <c r="UET528" s="70"/>
      <c r="UEU528" s="60"/>
      <c r="UEV528" s="61"/>
      <c r="UEW528" s="70"/>
      <c r="UEX528" s="70"/>
      <c r="UEY528" s="60"/>
      <c r="UEZ528" s="61"/>
      <c r="UFA528" s="70"/>
      <c r="UFB528" s="70"/>
      <c r="UFC528" s="60"/>
      <c r="UFD528" s="61"/>
      <c r="UFE528" s="70"/>
      <c r="UFF528" s="70"/>
      <c r="UFG528" s="60"/>
      <c r="UFH528" s="61"/>
      <c r="UFI528" s="70"/>
      <c r="UFJ528" s="70"/>
      <c r="UFK528" s="60"/>
      <c r="UFL528" s="61"/>
      <c r="UFM528" s="70"/>
      <c r="UFN528" s="70"/>
      <c r="UFO528" s="60"/>
      <c r="UFP528" s="61"/>
      <c r="UFQ528" s="70"/>
      <c r="UFR528" s="70"/>
      <c r="UFS528" s="60"/>
      <c r="UFT528" s="61"/>
      <c r="UFU528" s="70"/>
      <c r="UFV528" s="70"/>
      <c r="UFW528" s="60"/>
      <c r="UFX528" s="61"/>
      <c r="UFY528" s="70"/>
      <c r="UFZ528" s="70"/>
      <c r="UGA528" s="60"/>
      <c r="UGB528" s="61"/>
      <c r="UGC528" s="70"/>
      <c r="UGD528" s="70"/>
      <c r="UGE528" s="60"/>
      <c r="UGF528" s="61"/>
      <c r="UGG528" s="70"/>
      <c r="UGH528" s="70"/>
      <c r="UGI528" s="60"/>
      <c r="UGJ528" s="61"/>
      <c r="UGK528" s="70"/>
      <c r="UGL528" s="70"/>
      <c r="UGM528" s="60"/>
      <c r="UGN528" s="61"/>
      <c r="UGO528" s="70"/>
      <c r="UGP528" s="70"/>
      <c r="UGQ528" s="60"/>
      <c r="UGR528" s="61"/>
      <c r="UGS528" s="70"/>
      <c r="UGT528" s="70"/>
      <c r="UGU528" s="60"/>
      <c r="UGV528" s="61"/>
      <c r="UGW528" s="70"/>
      <c r="UGX528" s="70"/>
      <c r="UGY528" s="60"/>
      <c r="UGZ528" s="61"/>
      <c r="UHA528" s="70"/>
      <c r="UHB528" s="70"/>
      <c r="UHC528" s="60"/>
      <c r="UHD528" s="61"/>
      <c r="UHE528" s="70"/>
      <c r="UHF528" s="70"/>
      <c r="UHG528" s="60"/>
      <c r="UHH528" s="61"/>
      <c r="UHI528" s="70"/>
      <c r="UHJ528" s="70"/>
      <c r="UHK528" s="60"/>
      <c r="UHL528" s="61"/>
      <c r="UHM528" s="70"/>
      <c r="UHN528" s="70"/>
      <c r="UHO528" s="60"/>
      <c r="UHP528" s="61"/>
      <c r="UHQ528" s="70"/>
      <c r="UHR528" s="70"/>
      <c r="UHS528" s="60"/>
      <c r="UHT528" s="61"/>
      <c r="UHU528" s="70"/>
      <c r="UHV528" s="70"/>
      <c r="UHW528" s="60"/>
      <c r="UHX528" s="61"/>
      <c r="UHY528" s="70"/>
      <c r="UHZ528" s="70"/>
      <c r="UIA528" s="60"/>
      <c r="UIB528" s="61"/>
      <c r="UIC528" s="70"/>
      <c r="UID528" s="70"/>
      <c r="UIE528" s="60"/>
      <c r="UIF528" s="61"/>
      <c r="UIG528" s="70"/>
      <c r="UIH528" s="70"/>
      <c r="UII528" s="60"/>
      <c r="UIJ528" s="61"/>
      <c r="UIK528" s="70"/>
      <c r="UIL528" s="70"/>
      <c r="UIM528" s="60"/>
      <c r="UIN528" s="61"/>
      <c r="UIO528" s="70"/>
      <c r="UIP528" s="70"/>
      <c r="UIQ528" s="60"/>
      <c r="UIR528" s="61"/>
      <c r="UIS528" s="70"/>
      <c r="UIT528" s="70"/>
      <c r="UIU528" s="60"/>
      <c r="UIV528" s="61"/>
      <c r="UIW528" s="70"/>
      <c r="UIX528" s="70"/>
      <c r="UIY528" s="60"/>
      <c r="UIZ528" s="61"/>
      <c r="UJA528" s="70"/>
      <c r="UJB528" s="70"/>
      <c r="UJC528" s="60"/>
      <c r="UJD528" s="61"/>
      <c r="UJE528" s="70"/>
      <c r="UJF528" s="70"/>
      <c r="UJG528" s="60"/>
      <c r="UJH528" s="61"/>
      <c r="UJI528" s="70"/>
      <c r="UJJ528" s="70"/>
      <c r="UJK528" s="60"/>
      <c r="UJL528" s="61"/>
      <c r="UJM528" s="70"/>
      <c r="UJN528" s="70"/>
      <c r="UJO528" s="60"/>
      <c r="UJP528" s="61"/>
      <c r="UJQ528" s="70"/>
      <c r="UJR528" s="70"/>
      <c r="UJS528" s="60"/>
      <c r="UJT528" s="61"/>
      <c r="UJU528" s="70"/>
      <c r="UJV528" s="70"/>
      <c r="UJW528" s="60"/>
      <c r="UJX528" s="61"/>
      <c r="UJY528" s="70"/>
      <c r="UJZ528" s="70"/>
      <c r="UKA528" s="60"/>
      <c r="UKB528" s="61"/>
      <c r="UKC528" s="70"/>
      <c r="UKD528" s="70"/>
      <c r="UKE528" s="60"/>
      <c r="UKF528" s="61"/>
      <c r="UKG528" s="70"/>
      <c r="UKH528" s="70"/>
      <c r="UKI528" s="60"/>
      <c r="UKJ528" s="61"/>
      <c r="UKK528" s="70"/>
      <c r="UKL528" s="70"/>
      <c r="UKM528" s="60"/>
      <c r="UKN528" s="61"/>
      <c r="UKO528" s="70"/>
      <c r="UKP528" s="70"/>
      <c r="UKQ528" s="60"/>
      <c r="UKR528" s="61"/>
      <c r="UKS528" s="70"/>
      <c r="UKT528" s="70"/>
      <c r="UKU528" s="60"/>
      <c r="UKV528" s="61"/>
      <c r="UKW528" s="70"/>
      <c r="UKX528" s="70"/>
      <c r="UKY528" s="60"/>
      <c r="UKZ528" s="61"/>
      <c r="ULA528" s="70"/>
      <c r="ULB528" s="70"/>
      <c r="ULC528" s="60"/>
      <c r="ULD528" s="61"/>
      <c r="ULE528" s="70"/>
      <c r="ULF528" s="70"/>
      <c r="ULG528" s="60"/>
      <c r="ULH528" s="61"/>
      <c r="ULI528" s="70"/>
      <c r="ULJ528" s="70"/>
      <c r="ULK528" s="60"/>
      <c r="ULL528" s="61"/>
      <c r="ULM528" s="70"/>
      <c r="ULN528" s="70"/>
      <c r="ULO528" s="60"/>
      <c r="ULP528" s="61"/>
      <c r="ULQ528" s="70"/>
      <c r="ULR528" s="70"/>
      <c r="ULS528" s="60"/>
      <c r="ULT528" s="61"/>
      <c r="ULU528" s="70"/>
      <c r="ULV528" s="70"/>
      <c r="ULW528" s="60"/>
      <c r="ULX528" s="61"/>
      <c r="ULY528" s="70"/>
      <c r="ULZ528" s="70"/>
      <c r="UMA528" s="60"/>
      <c r="UMB528" s="61"/>
      <c r="UMC528" s="70"/>
      <c r="UMD528" s="70"/>
      <c r="UME528" s="60"/>
      <c r="UMF528" s="61"/>
      <c r="UMG528" s="70"/>
      <c r="UMH528" s="70"/>
      <c r="UMI528" s="60"/>
      <c r="UMJ528" s="61"/>
      <c r="UMK528" s="70"/>
      <c r="UML528" s="70"/>
      <c r="UMM528" s="60"/>
      <c r="UMN528" s="61"/>
      <c r="UMO528" s="70"/>
      <c r="UMP528" s="70"/>
      <c r="UMQ528" s="60"/>
      <c r="UMR528" s="61"/>
      <c r="UMS528" s="70"/>
      <c r="UMT528" s="70"/>
      <c r="UMU528" s="60"/>
      <c r="UMV528" s="61"/>
      <c r="UMW528" s="70"/>
      <c r="UMX528" s="70"/>
      <c r="UMY528" s="60"/>
      <c r="UMZ528" s="61"/>
      <c r="UNA528" s="70"/>
      <c r="UNB528" s="70"/>
      <c r="UNC528" s="60"/>
      <c r="UND528" s="61"/>
      <c r="UNE528" s="70"/>
      <c r="UNF528" s="70"/>
      <c r="UNG528" s="60"/>
      <c r="UNH528" s="61"/>
      <c r="UNI528" s="70"/>
      <c r="UNJ528" s="70"/>
      <c r="UNK528" s="60"/>
      <c r="UNL528" s="61"/>
      <c r="UNM528" s="70"/>
      <c r="UNN528" s="70"/>
      <c r="UNO528" s="60"/>
      <c r="UNP528" s="61"/>
      <c r="UNQ528" s="70"/>
      <c r="UNR528" s="70"/>
      <c r="UNS528" s="60"/>
      <c r="UNT528" s="61"/>
      <c r="UNU528" s="70"/>
      <c r="UNV528" s="70"/>
      <c r="UNW528" s="60"/>
      <c r="UNX528" s="61"/>
      <c r="UNY528" s="70"/>
      <c r="UNZ528" s="70"/>
      <c r="UOA528" s="60"/>
      <c r="UOB528" s="61"/>
      <c r="UOC528" s="70"/>
      <c r="UOD528" s="70"/>
      <c r="UOE528" s="60"/>
      <c r="UOF528" s="61"/>
      <c r="UOG528" s="70"/>
      <c r="UOH528" s="70"/>
      <c r="UOI528" s="60"/>
      <c r="UOJ528" s="61"/>
      <c r="UOK528" s="70"/>
      <c r="UOL528" s="70"/>
      <c r="UOM528" s="60"/>
      <c r="UON528" s="61"/>
      <c r="UOO528" s="70"/>
      <c r="UOP528" s="70"/>
      <c r="UOQ528" s="60"/>
      <c r="UOR528" s="61"/>
      <c r="UOS528" s="70"/>
      <c r="UOT528" s="70"/>
      <c r="UOU528" s="60"/>
      <c r="UOV528" s="61"/>
      <c r="UOW528" s="70"/>
      <c r="UOX528" s="70"/>
      <c r="UOY528" s="60"/>
      <c r="UOZ528" s="61"/>
      <c r="UPA528" s="70"/>
      <c r="UPB528" s="70"/>
      <c r="UPC528" s="60"/>
      <c r="UPD528" s="61"/>
      <c r="UPE528" s="70"/>
      <c r="UPF528" s="70"/>
      <c r="UPG528" s="60"/>
      <c r="UPH528" s="61"/>
      <c r="UPI528" s="70"/>
      <c r="UPJ528" s="70"/>
      <c r="UPK528" s="60"/>
      <c r="UPL528" s="61"/>
      <c r="UPM528" s="70"/>
      <c r="UPN528" s="70"/>
      <c r="UPO528" s="60"/>
      <c r="UPP528" s="61"/>
      <c r="UPQ528" s="70"/>
      <c r="UPR528" s="70"/>
      <c r="UPS528" s="60"/>
      <c r="UPT528" s="61"/>
      <c r="UPU528" s="70"/>
      <c r="UPV528" s="70"/>
      <c r="UPW528" s="60"/>
      <c r="UPX528" s="61"/>
      <c r="UPY528" s="70"/>
      <c r="UPZ528" s="70"/>
      <c r="UQA528" s="60"/>
      <c r="UQB528" s="61"/>
      <c r="UQC528" s="70"/>
      <c r="UQD528" s="70"/>
      <c r="UQE528" s="60"/>
      <c r="UQF528" s="61"/>
      <c r="UQG528" s="70"/>
      <c r="UQH528" s="70"/>
      <c r="UQI528" s="60"/>
      <c r="UQJ528" s="61"/>
      <c r="UQK528" s="70"/>
      <c r="UQL528" s="70"/>
      <c r="UQM528" s="60"/>
      <c r="UQN528" s="61"/>
      <c r="UQO528" s="70"/>
      <c r="UQP528" s="70"/>
      <c r="UQQ528" s="60"/>
      <c r="UQR528" s="61"/>
      <c r="UQS528" s="70"/>
      <c r="UQT528" s="70"/>
      <c r="UQU528" s="60"/>
      <c r="UQV528" s="61"/>
      <c r="UQW528" s="70"/>
      <c r="UQX528" s="70"/>
      <c r="UQY528" s="60"/>
      <c r="UQZ528" s="61"/>
      <c r="URA528" s="70"/>
      <c r="URB528" s="70"/>
      <c r="URC528" s="60"/>
      <c r="URD528" s="61"/>
      <c r="URE528" s="70"/>
      <c r="URF528" s="70"/>
      <c r="URG528" s="60"/>
      <c r="URH528" s="61"/>
      <c r="URI528" s="70"/>
      <c r="URJ528" s="70"/>
      <c r="URK528" s="60"/>
      <c r="URL528" s="61"/>
      <c r="URM528" s="70"/>
      <c r="URN528" s="70"/>
      <c r="URO528" s="60"/>
      <c r="URP528" s="61"/>
      <c r="URQ528" s="70"/>
      <c r="URR528" s="70"/>
      <c r="URS528" s="60"/>
      <c r="URT528" s="61"/>
      <c r="URU528" s="70"/>
      <c r="URV528" s="70"/>
      <c r="URW528" s="60"/>
      <c r="URX528" s="61"/>
      <c r="URY528" s="70"/>
      <c r="URZ528" s="70"/>
      <c r="USA528" s="60"/>
      <c r="USB528" s="61"/>
      <c r="USC528" s="70"/>
      <c r="USD528" s="70"/>
      <c r="USE528" s="60"/>
      <c r="USF528" s="61"/>
      <c r="USG528" s="70"/>
      <c r="USH528" s="70"/>
      <c r="USI528" s="60"/>
      <c r="USJ528" s="61"/>
      <c r="USK528" s="70"/>
      <c r="USL528" s="70"/>
      <c r="USM528" s="60"/>
      <c r="USN528" s="61"/>
      <c r="USO528" s="70"/>
      <c r="USP528" s="70"/>
      <c r="USQ528" s="60"/>
      <c r="USR528" s="61"/>
      <c r="USS528" s="70"/>
      <c r="UST528" s="70"/>
      <c r="USU528" s="60"/>
      <c r="USV528" s="61"/>
      <c r="USW528" s="70"/>
      <c r="USX528" s="70"/>
      <c r="USY528" s="60"/>
      <c r="USZ528" s="61"/>
      <c r="UTA528" s="70"/>
      <c r="UTB528" s="70"/>
      <c r="UTC528" s="60"/>
      <c r="UTD528" s="61"/>
      <c r="UTE528" s="70"/>
      <c r="UTF528" s="70"/>
      <c r="UTG528" s="60"/>
      <c r="UTH528" s="61"/>
      <c r="UTI528" s="70"/>
      <c r="UTJ528" s="70"/>
      <c r="UTK528" s="60"/>
      <c r="UTL528" s="61"/>
      <c r="UTM528" s="70"/>
      <c r="UTN528" s="70"/>
      <c r="UTO528" s="60"/>
      <c r="UTP528" s="61"/>
      <c r="UTQ528" s="70"/>
      <c r="UTR528" s="70"/>
      <c r="UTS528" s="60"/>
      <c r="UTT528" s="61"/>
      <c r="UTU528" s="70"/>
      <c r="UTV528" s="70"/>
      <c r="UTW528" s="60"/>
      <c r="UTX528" s="61"/>
      <c r="UTY528" s="70"/>
      <c r="UTZ528" s="70"/>
      <c r="UUA528" s="60"/>
      <c r="UUB528" s="61"/>
      <c r="UUC528" s="70"/>
      <c r="UUD528" s="70"/>
      <c r="UUE528" s="60"/>
      <c r="UUF528" s="61"/>
      <c r="UUG528" s="70"/>
      <c r="UUH528" s="70"/>
      <c r="UUI528" s="60"/>
      <c r="UUJ528" s="61"/>
      <c r="UUK528" s="70"/>
      <c r="UUL528" s="70"/>
      <c r="UUM528" s="60"/>
      <c r="UUN528" s="61"/>
      <c r="UUO528" s="70"/>
      <c r="UUP528" s="70"/>
      <c r="UUQ528" s="60"/>
      <c r="UUR528" s="61"/>
      <c r="UUS528" s="70"/>
      <c r="UUT528" s="70"/>
      <c r="UUU528" s="60"/>
      <c r="UUV528" s="61"/>
      <c r="UUW528" s="70"/>
      <c r="UUX528" s="70"/>
      <c r="UUY528" s="60"/>
      <c r="UUZ528" s="61"/>
      <c r="UVA528" s="70"/>
      <c r="UVB528" s="70"/>
      <c r="UVC528" s="60"/>
      <c r="UVD528" s="61"/>
      <c r="UVE528" s="70"/>
      <c r="UVF528" s="70"/>
      <c r="UVG528" s="60"/>
      <c r="UVH528" s="61"/>
      <c r="UVI528" s="70"/>
      <c r="UVJ528" s="70"/>
      <c r="UVK528" s="60"/>
      <c r="UVL528" s="61"/>
      <c r="UVM528" s="70"/>
      <c r="UVN528" s="70"/>
      <c r="UVO528" s="60"/>
      <c r="UVP528" s="61"/>
      <c r="UVQ528" s="70"/>
      <c r="UVR528" s="70"/>
      <c r="UVS528" s="60"/>
      <c r="UVT528" s="61"/>
      <c r="UVU528" s="70"/>
      <c r="UVV528" s="70"/>
      <c r="UVW528" s="60"/>
      <c r="UVX528" s="61"/>
      <c r="UVY528" s="70"/>
      <c r="UVZ528" s="70"/>
      <c r="UWA528" s="60"/>
      <c r="UWB528" s="61"/>
      <c r="UWC528" s="70"/>
      <c r="UWD528" s="70"/>
      <c r="UWE528" s="60"/>
      <c r="UWF528" s="61"/>
      <c r="UWG528" s="70"/>
      <c r="UWH528" s="70"/>
      <c r="UWI528" s="60"/>
      <c r="UWJ528" s="61"/>
      <c r="UWK528" s="70"/>
      <c r="UWL528" s="70"/>
      <c r="UWM528" s="60"/>
      <c r="UWN528" s="61"/>
      <c r="UWO528" s="70"/>
      <c r="UWP528" s="70"/>
      <c r="UWQ528" s="60"/>
      <c r="UWR528" s="61"/>
      <c r="UWS528" s="70"/>
      <c r="UWT528" s="70"/>
      <c r="UWU528" s="60"/>
      <c r="UWV528" s="61"/>
      <c r="UWW528" s="70"/>
      <c r="UWX528" s="70"/>
      <c r="UWY528" s="60"/>
      <c r="UWZ528" s="61"/>
      <c r="UXA528" s="70"/>
      <c r="UXB528" s="70"/>
      <c r="UXC528" s="60"/>
      <c r="UXD528" s="61"/>
      <c r="UXE528" s="70"/>
      <c r="UXF528" s="70"/>
      <c r="UXG528" s="60"/>
      <c r="UXH528" s="61"/>
      <c r="UXI528" s="70"/>
      <c r="UXJ528" s="70"/>
      <c r="UXK528" s="60"/>
      <c r="UXL528" s="61"/>
      <c r="UXM528" s="70"/>
      <c r="UXN528" s="70"/>
      <c r="UXO528" s="60"/>
      <c r="UXP528" s="61"/>
      <c r="UXQ528" s="70"/>
      <c r="UXR528" s="70"/>
      <c r="UXS528" s="60"/>
      <c r="UXT528" s="61"/>
      <c r="UXU528" s="70"/>
      <c r="UXV528" s="70"/>
      <c r="UXW528" s="60"/>
      <c r="UXX528" s="61"/>
      <c r="UXY528" s="70"/>
      <c r="UXZ528" s="70"/>
      <c r="UYA528" s="60"/>
      <c r="UYB528" s="61"/>
      <c r="UYC528" s="70"/>
      <c r="UYD528" s="70"/>
      <c r="UYE528" s="60"/>
      <c r="UYF528" s="61"/>
      <c r="UYG528" s="70"/>
      <c r="UYH528" s="70"/>
      <c r="UYI528" s="60"/>
      <c r="UYJ528" s="61"/>
      <c r="UYK528" s="70"/>
      <c r="UYL528" s="70"/>
      <c r="UYM528" s="60"/>
      <c r="UYN528" s="61"/>
      <c r="UYO528" s="70"/>
      <c r="UYP528" s="70"/>
      <c r="UYQ528" s="60"/>
      <c r="UYR528" s="61"/>
      <c r="UYS528" s="70"/>
      <c r="UYT528" s="70"/>
      <c r="UYU528" s="60"/>
      <c r="UYV528" s="61"/>
      <c r="UYW528" s="70"/>
      <c r="UYX528" s="70"/>
      <c r="UYY528" s="60"/>
      <c r="UYZ528" s="61"/>
      <c r="UZA528" s="70"/>
      <c r="UZB528" s="70"/>
      <c r="UZC528" s="60"/>
      <c r="UZD528" s="61"/>
      <c r="UZE528" s="70"/>
      <c r="UZF528" s="70"/>
      <c r="UZG528" s="60"/>
      <c r="UZH528" s="61"/>
      <c r="UZI528" s="70"/>
      <c r="UZJ528" s="70"/>
      <c r="UZK528" s="60"/>
      <c r="UZL528" s="61"/>
      <c r="UZM528" s="70"/>
      <c r="UZN528" s="70"/>
      <c r="UZO528" s="60"/>
      <c r="UZP528" s="61"/>
      <c r="UZQ528" s="70"/>
      <c r="UZR528" s="70"/>
      <c r="UZS528" s="60"/>
      <c r="UZT528" s="61"/>
      <c r="UZU528" s="70"/>
      <c r="UZV528" s="70"/>
      <c r="UZW528" s="60"/>
      <c r="UZX528" s="61"/>
      <c r="UZY528" s="70"/>
      <c r="UZZ528" s="70"/>
      <c r="VAA528" s="60"/>
      <c r="VAB528" s="61"/>
      <c r="VAC528" s="70"/>
      <c r="VAD528" s="70"/>
      <c r="VAE528" s="60"/>
      <c r="VAF528" s="61"/>
      <c r="VAG528" s="70"/>
      <c r="VAH528" s="70"/>
      <c r="VAI528" s="60"/>
      <c r="VAJ528" s="61"/>
      <c r="VAK528" s="70"/>
      <c r="VAL528" s="70"/>
      <c r="VAM528" s="60"/>
      <c r="VAN528" s="61"/>
      <c r="VAO528" s="70"/>
      <c r="VAP528" s="70"/>
      <c r="VAQ528" s="60"/>
      <c r="VAR528" s="61"/>
      <c r="VAS528" s="70"/>
      <c r="VAT528" s="70"/>
      <c r="VAU528" s="60"/>
      <c r="VAV528" s="61"/>
      <c r="VAW528" s="70"/>
      <c r="VAX528" s="70"/>
      <c r="VAY528" s="60"/>
      <c r="VAZ528" s="61"/>
      <c r="VBA528" s="70"/>
      <c r="VBB528" s="70"/>
      <c r="VBC528" s="60"/>
      <c r="VBD528" s="61"/>
      <c r="VBE528" s="70"/>
      <c r="VBF528" s="70"/>
      <c r="VBG528" s="60"/>
      <c r="VBH528" s="61"/>
      <c r="VBI528" s="70"/>
      <c r="VBJ528" s="70"/>
      <c r="VBK528" s="60"/>
      <c r="VBL528" s="61"/>
      <c r="VBM528" s="70"/>
      <c r="VBN528" s="70"/>
      <c r="VBO528" s="60"/>
      <c r="VBP528" s="61"/>
      <c r="VBQ528" s="70"/>
      <c r="VBR528" s="70"/>
      <c r="VBS528" s="60"/>
      <c r="VBT528" s="61"/>
      <c r="VBU528" s="70"/>
      <c r="VBV528" s="70"/>
      <c r="VBW528" s="60"/>
      <c r="VBX528" s="61"/>
      <c r="VBY528" s="70"/>
      <c r="VBZ528" s="70"/>
      <c r="VCA528" s="60"/>
      <c r="VCB528" s="61"/>
      <c r="VCC528" s="70"/>
      <c r="VCD528" s="70"/>
      <c r="VCE528" s="60"/>
      <c r="VCF528" s="61"/>
      <c r="VCG528" s="70"/>
      <c r="VCH528" s="70"/>
      <c r="VCI528" s="60"/>
      <c r="VCJ528" s="61"/>
      <c r="VCK528" s="70"/>
      <c r="VCL528" s="70"/>
      <c r="VCM528" s="60"/>
      <c r="VCN528" s="61"/>
      <c r="VCO528" s="70"/>
      <c r="VCP528" s="70"/>
      <c r="VCQ528" s="60"/>
      <c r="VCR528" s="61"/>
      <c r="VCS528" s="70"/>
      <c r="VCT528" s="70"/>
      <c r="VCU528" s="60"/>
      <c r="VCV528" s="61"/>
      <c r="VCW528" s="70"/>
      <c r="VCX528" s="70"/>
      <c r="VCY528" s="60"/>
      <c r="VCZ528" s="61"/>
      <c r="VDA528" s="70"/>
      <c r="VDB528" s="70"/>
      <c r="VDC528" s="60"/>
      <c r="VDD528" s="61"/>
      <c r="VDE528" s="70"/>
      <c r="VDF528" s="70"/>
      <c r="VDG528" s="60"/>
      <c r="VDH528" s="61"/>
      <c r="VDI528" s="70"/>
      <c r="VDJ528" s="70"/>
      <c r="VDK528" s="60"/>
      <c r="VDL528" s="61"/>
      <c r="VDM528" s="70"/>
      <c r="VDN528" s="70"/>
      <c r="VDO528" s="60"/>
      <c r="VDP528" s="61"/>
      <c r="VDQ528" s="70"/>
      <c r="VDR528" s="70"/>
      <c r="VDS528" s="60"/>
      <c r="VDT528" s="61"/>
      <c r="VDU528" s="70"/>
      <c r="VDV528" s="70"/>
      <c r="VDW528" s="60"/>
      <c r="VDX528" s="61"/>
      <c r="VDY528" s="70"/>
      <c r="VDZ528" s="70"/>
      <c r="VEA528" s="60"/>
      <c r="VEB528" s="61"/>
      <c r="VEC528" s="70"/>
      <c r="VED528" s="70"/>
      <c r="VEE528" s="60"/>
      <c r="VEF528" s="61"/>
      <c r="VEG528" s="70"/>
      <c r="VEH528" s="70"/>
      <c r="VEI528" s="60"/>
      <c r="VEJ528" s="61"/>
      <c r="VEK528" s="70"/>
      <c r="VEL528" s="70"/>
      <c r="VEM528" s="60"/>
      <c r="VEN528" s="61"/>
      <c r="VEO528" s="70"/>
      <c r="VEP528" s="70"/>
      <c r="VEQ528" s="60"/>
      <c r="VER528" s="61"/>
      <c r="VES528" s="70"/>
      <c r="VET528" s="70"/>
      <c r="VEU528" s="60"/>
      <c r="VEV528" s="61"/>
      <c r="VEW528" s="70"/>
      <c r="VEX528" s="70"/>
      <c r="VEY528" s="60"/>
      <c r="VEZ528" s="61"/>
      <c r="VFA528" s="70"/>
      <c r="VFB528" s="70"/>
      <c r="VFC528" s="60"/>
      <c r="VFD528" s="61"/>
      <c r="VFE528" s="70"/>
      <c r="VFF528" s="70"/>
      <c r="VFG528" s="60"/>
      <c r="VFH528" s="61"/>
      <c r="VFI528" s="70"/>
      <c r="VFJ528" s="70"/>
      <c r="VFK528" s="60"/>
      <c r="VFL528" s="61"/>
      <c r="VFM528" s="70"/>
      <c r="VFN528" s="70"/>
      <c r="VFO528" s="60"/>
      <c r="VFP528" s="61"/>
      <c r="VFQ528" s="70"/>
      <c r="VFR528" s="70"/>
      <c r="VFS528" s="60"/>
      <c r="VFT528" s="61"/>
      <c r="VFU528" s="70"/>
      <c r="VFV528" s="70"/>
      <c r="VFW528" s="60"/>
      <c r="VFX528" s="61"/>
      <c r="VFY528" s="70"/>
      <c r="VFZ528" s="70"/>
      <c r="VGA528" s="60"/>
      <c r="VGB528" s="61"/>
      <c r="VGC528" s="70"/>
      <c r="VGD528" s="70"/>
      <c r="VGE528" s="60"/>
      <c r="VGF528" s="61"/>
      <c r="VGG528" s="70"/>
      <c r="VGH528" s="70"/>
      <c r="VGI528" s="60"/>
      <c r="VGJ528" s="61"/>
      <c r="VGK528" s="70"/>
      <c r="VGL528" s="70"/>
      <c r="VGM528" s="60"/>
      <c r="VGN528" s="61"/>
      <c r="VGO528" s="70"/>
      <c r="VGP528" s="70"/>
      <c r="VGQ528" s="60"/>
      <c r="VGR528" s="61"/>
      <c r="VGS528" s="70"/>
      <c r="VGT528" s="70"/>
      <c r="VGU528" s="60"/>
      <c r="VGV528" s="61"/>
      <c r="VGW528" s="70"/>
      <c r="VGX528" s="70"/>
      <c r="VGY528" s="60"/>
      <c r="VGZ528" s="61"/>
      <c r="VHA528" s="70"/>
      <c r="VHB528" s="70"/>
      <c r="VHC528" s="60"/>
      <c r="VHD528" s="61"/>
      <c r="VHE528" s="70"/>
      <c r="VHF528" s="70"/>
      <c r="VHG528" s="60"/>
      <c r="VHH528" s="61"/>
      <c r="VHI528" s="70"/>
      <c r="VHJ528" s="70"/>
      <c r="VHK528" s="60"/>
      <c r="VHL528" s="61"/>
      <c r="VHM528" s="70"/>
      <c r="VHN528" s="70"/>
      <c r="VHO528" s="60"/>
      <c r="VHP528" s="61"/>
      <c r="VHQ528" s="70"/>
      <c r="VHR528" s="70"/>
      <c r="VHS528" s="60"/>
      <c r="VHT528" s="61"/>
      <c r="VHU528" s="70"/>
      <c r="VHV528" s="70"/>
      <c r="VHW528" s="60"/>
      <c r="VHX528" s="61"/>
      <c r="VHY528" s="70"/>
      <c r="VHZ528" s="70"/>
      <c r="VIA528" s="60"/>
      <c r="VIB528" s="61"/>
      <c r="VIC528" s="70"/>
      <c r="VID528" s="70"/>
      <c r="VIE528" s="60"/>
      <c r="VIF528" s="61"/>
      <c r="VIG528" s="70"/>
      <c r="VIH528" s="70"/>
      <c r="VII528" s="60"/>
      <c r="VIJ528" s="61"/>
      <c r="VIK528" s="70"/>
      <c r="VIL528" s="70"/>
      <c r="VIM528" s="60"/>
      <c r="VIN528" s="61"/>
      <c r="VIO528" s="70"/>
      <c r="VIP528" s="70"/>
      <c r="VIQ528" s="60"/>
      <c r="VIR528" s="61"/>
      <c r="VIS528" s="70"/>
      <c r="VIT528" s="70"/>
      <c r="VIU528" s="60"/>
      <c r="VIV528" s="61"/>
      <c r="VIW528" s="70"/>
      <c r="VIX528" s="70"/>
      <c r="VIY528" s="60"/>
      <c r="VIZ528" s="61"/>
      <c r="VJA528" s="70"/>
      <c r="VJB528" s="70"/>
      <c r="VJC528" s="60"/>
      <c r="VJD528" s="61"/>
      <c r="VJE528" s="70"/>
      <c r="VJF528" s="70"/>
      <c r="VJG528" s="60"/>
      <c r="VJH528" s="61"/>
      <c r="VJI528" s="70"/>
      <c r="VJJ528" s="70"/>
      <c r="VJK528" s="60"/>
      <c r="VJL528" s="61"/>
      <c r="VJM528" s="70"/>
      <c r="VJN528" s="70"/>
      <c r="VJO528" s="60"/>
      <c r="VJP528" s="61"/>
      <c r="VJQ528" s="70"/>
      <c r="VJR528" s="70"/>
      <c r="VJS528" s="60"/>
      <c r="VJT528" s="61"/>
      <c r="VJU528" s="70"/>
      <c r="VJV528" s="70"/>
      <c r="VJW528" s="60"/>
      <c r="VJX528" s="61"/>
      <c r="VJY528" s="70"/>
      <c r="VJZ528" s="70"/>
      <c r="VKA528" s="60"/>
      <c r="VKB528" s="61"/>
      <c r="VKC528" s="70"/>
      <c r="VKD528" s="70"/>
      <c r="VKE528" s="60"/>
      <c r="VKF528" s="61"/>
      <c r="VKG528" s="70"/>
      <c r="VKH528" s="70"/>
      <c r="VKI528" s="60"/>
      <c r="VKJ528" s="61"/>
      <c r="VKK528" s="70"/>
      <c r="VKL528" s="70"/>
      <c r="VKM528" s="60"/>
      <c r="VKN528" s="61"/>
      <c r="VKO528" s="70"/>
      <c r="VKP528" s="70"/>
      <c r="VKQ528" s="60"/>
      <c r="VKR528" s="61"/>
      <c r="VKS528" s="70"/>
      <c r="VKT528" s="70"/>
      <c r="VKU528" s="60"/>
      <c r="VKV528" s="61"/>
      <c r="VKW528" s="70"/>
      <c r="VKX528" s="70"/>
      <c r="VKY528" s="60"/>
      <c r="VKZ528" s="61"/>
      <c r="VLA528" s="70"/>
      <c r="VLB528" s="70"/>
      <c r="VLC528" s="60"/>
      <c r="VLD528" s="61"/>
      <c r="VLE528" s="70"/>
      <c r="VLF528" s="70"/>
      <c r="VLG528" s="60"/>
      <c r="VLH528" s="61"/>
      <c r="VLI528" s="70"/>
      <c r="VLJ528" s="70"/>
      <c r="VLK528" s="60"/>
      <c r="VLL528" s="61"/>
      <c r="VLM528" s="70"/>
      <c r="VLN528" s="70"/>
      <c r="VLO528" s="60"/>
      <c r="VLP528" s="61"/>
      <c r="VLQ528" s="70"/>
      <c r="VLR528" s="70"/>
      <c r="VLS528" s="60"/>
      <c r="VLT528" s="61"/>
      <c r="VLU528" s="70"/>
      <c r="VLV528" s="70"/>
      <c r="VLW528" s="60"/>
      <c r="VLX528" s="61"/>
      <c r="VLY528" s="70"/>
      <c r="VLZ528" s="70"/>
      <c r="VMA528" s="60"/>
      <c r="VMB528" s="61"/>
      <c r="VMC528" s="70"/>
      <c r="VMD528" s="70"/>
      <c r="VME528" s="60"/>
      <c r="VMF528" s="61"/>
      <c r="VMG528" s="70"/>
      <c r="VMH528" s="70"/>
      <c r="VMI528" s="60"/>
      <c r="VMJ528" s="61"/>
      <c r="VMK528" s="70"/>
      <c r="VML528" s="70"/>
      <c r="VMM528" s="60"/>
      <c r="VMN528" s="61"/>
      <c r="VMO528" s="70"/>
      <c r="VMP528" s="70"/>
      <c r="VMQ528" s="60"/>
      <c r="VMR528" s="61"/>
      <c r="VMS528" s="70"/>
      <c r="VMT528" s="70"/>
      <c r="VMU528" s="60"/>
      <c r="VMV528" s="61"/>
      <c r="VMW528" s="70"/>
      <c r="VMX528" s="70"/>
      <c r="VMY528" s="60"/>
      <c r="VMZ528" s="61"/>
      <c r="VNA528" s="70"/>
      <c r="VNB528" s="70"/>
      <c r="VNC528" s="60"/>
      <c r="VND528" s="61"/>
      <c r="VNE528" s="70"/>
      <c r="VNF528" s="70"/>
      <c r="VNG528" s="60"/>
      <c r="VNH528" s="61"/>
      <c r="VNI528" s="70"/>
      <c r="VNJ528" s="70"/>
      <c r="VNK528" s="60"/>
      <c r="VNL528" s="61"/>
      <c r="VNM528" s="70"/>
      <c r="VNN528" s="70"/>
      <c r="VNO528" s="60"/>
      <c r="VNP528" s="61"/>
      <c r="VNQ528" s="70"/>
      <c r="VNR528" s="70"/>
      <c r="VNS528" s="60"/>
      <c r="VNT528" s="61"/>
      <c r="VNU528" s="70"/>
      <c r="VNV528" s="70"/>
      <c r="VNW528" s="60"/>
      <c r="VNX528" s="61"/>
      <c r="VNY528" s="70"/>
      <c r="VNZ528" s="70"/>
      <c r="VOA528" s="60"/>
      <c r="VOB528" s="61"/>
      <c r="VOC528" s="70"/>
      <c r="VOD528" s="70"/>
      <c r="VOE528" s="60"/>
      <c r="VOF528" s="61"/>
      <c r="VOG528" s="70"/>
      <c r="VOH528" s="70"/>
      <c r="VOI528" s="60"/>
      <c r="VOJ528" s="61"/>
      <c r="VOK528" s="70"/>
      <c r="VOL528" s="70"/>
      <c r="VOM528" s="60"/>
      <c r="VON528" s="61"/>
      <c r="VOO528" s="70"/>
      <c r="VOP528" s="70"/>
      <c r="VOQ528" s="60"/>
      <c r="VOR528" s="61"/>
      <c r="VOS528" s="70"/>
      <c r="VOT528" s="70"/>
      <c r="VOU528" s="60"/>
      <c r="VOV528" s="61"/>
      <c r="VOW528" s="70"/>
      <c r="VOX528" s="70"/>
      <c r="VOY528" s="60"/>
      <c r="VOZ528" s="61"/>
      <c r="VPA528" s="70"/>
      <c r="VPB528" s="70"/>
      <c r="VPC528" s="60"/>
      <c r="VPD528" s="61"/>
      <c r="VPE528" s="70"/>
      <c r="VPF528" s="70"/>
      <c r="VPG528" s="60"/>
      <c r="VPH528" s="61"/>
      <c r="VPI528" s="70"/>
      <c r="VPJ528" s="70"/>
      <c r="VPK528" s="60"/>
      <c r="VPL528" s="61"/>
      <c r="VPM528" s="70"/>
      <c r="VPN528" s="70"/>
      <c r="VPO528" s="60"/>
      <c r="VPP528" s="61"/>
      <c r="VPQ528" s="70"/>
      <c r="VPR528" s="70"/>
      <c r="VPS528" s="60"/>
      <c r="VPT528" s="61"/>
      <c r="VPU528" s="70"/>
      <c r="VPV528" s="70"/>
      <c r="VPW528" s="60"/>
      <c r="VPX528" s="61"/>
      <c r="VPY528" s="70"/>
      <c r="VPZ528" s="70"/>
      <c r="VQA528" s="60"/>
      <c r="VQB528" s="61"/>
      <c r="VQC528" s="70"/>
      <c r="VQD528" s="70"/>
      <c r="VQE528" s="60"/>
      <c r="VQF528" s="61"/>
      <c r="VQG528" s="70"/>
      <c r="VQH528" s="70"/>
      <c r="VQI528" s="60"/>
      <c r="VQJ528" s="61"/>
      <c r="VQK528" s="70"/>
      <c r="VQL528" s="70"/>
      <c r="VQM528" s="60"/>
      <c r="VQN528" s="61"/>
      <c r="VQO528" s="70"/>
      <c r="VQP528" s="70"/>
      <c r="VQQ528" s="60"/>
      <c r="VQR528" s="61"/>
      <c r="VQS528" s="70"/>
      <c r="VQT528" s="70"/>
      <c r="VQU528" s="60"/>
      <c r="VQV528" s="61"/>
      <c r="VQW528" s="70"/>
      <c r="VQX528" s="70"/>
      <c r="VQY528" s="60"/>
      <c r="VQZ528" s="61"/>
      <c r="VRA528" s="70"/>
      <c r="VRB528" s="70"/>
      <c r="VRC528" s="60"/>
      <c r="VRD528" s="61"/>
      <c r="VRE528" s="70"/>
      <c r="VRF528" s="70"/>
      <c r="VRG528" s="60"/>
      <c r="VRH528" s="61"/>
      <c r="VRI528" s="70"/>
      <c r="VRJ528" s="70"/>
      <c r="VRK528" s="60"/>
      <c r="VRL528" s="61"/>
      <c r="VRM528" s="70"/>
      <c r="VRN528" s="70"/>
      <c r="VRO528" s="60"/>
      <c r="VRP528" s="61"/>
      <c r="VRQ528" s="70"/>
      <c r="VRR528" s="70"/>
      <c r="VRS528" s="60"/>
      <c r="VRT528" s="61"/>
      <c r="VRU528" s="70"/>
      <c r="VRV528" s="70"/>
      <c r="VRW528" s="60"/>
      <c r="VRX528" s="61"/>
      <c r="VRY528" s="70"/>
      <c r="VRZ528" s="70"/>
      <c r="VSA528" s="60"/>
      <c r="VSB528" s="61"/>
      <c r="VSC528" s="70"/>
      <c r="VSD528" s="70"/>
      <c r="VSE528" s="60"/>
      <c r="VSF528" s="61"/>
      <c r="VSG528" s="70"/>
      <c r="VSH528" s="70"/>
      <c r="VSI528" s="60"/>
      <c r="VSJ528" s="61"/>
      <c r="VSK528" s="70"/>
      <c r="VSL528" s="70"/>
      <c r="VSM528" s="60"/>
      <c r="VSN528" s="61"/>
      <c r="VSO528" s="70"/>
      <c r="VSP528" s="70"/>
      <c r="VSQ528" s="60"/>
      <c r="VSR528" s="61"/>
      <c r="VSS528" s="70"/>
      <c r="VST528" s="70"/>
      <c r="VSU528" s="60"/>
      <c r="VSV528" s="61"/>
      <c r="VSW528" s="70"/>
      <c r="VSX528" s="70"/>
      <c r="VSY528" s="60"/>
      <c r="VSZ528" s="61"/>
      <c r="VTA528" s="70"/>
      <c r="VTB528" s="70"/>
      <c r="VTC528" s="60"/>
      <c r="VTD528" s="61"/>
      <c r="VTE528" s="70"/>
      <c r="VTF528" s="70"/>
      <c r="VTG528" s="60"/>
      <c r="VTH528" s="61"/>
      <c r="VTI528" s="70"/>
      <c r="VTJ528" s="70"/>
      <c r="VTK528" s="60"/>
      <c r="VTL528" s="61"/>
      <c r="VTM528" s="70"/>
      <c r="VTN528" s="70"/>
      <c r="VTO528" s="60"/>
      <c r="VTP528" s="61"/>
      <c r="VTQ528" s="70"/>
      <c r="VTR528" s="70"/>
      <c r="VTS528" s="60"/>
      <c r="VTT528" s="61"/>
      <c r="VTU528" s="70"/>
      <c r="VTV528" s="70"/>
      <c r="VTW528" s="60"/>
      <c r="VTX528" s="61"/>
      <c r="VTY528" s="70"/>
      <c r="VTZ528" s="70"/>
      <c r="VUA528" s="60"/>
      <c r="VUB528" s="61"/>
      <c r="VUC528" s="70"/>
      <c r="VUD528" s="70"/>
      <c r="VUE528" s="60"/>
      <c r="VUF528" s="61"/>
      <c r="VUG528" s="70"/>
      <c r="VUH528" s="70"/>
      <c r="VUI528" s="60"/>
      <c r="VUJ528" s="61"/>
      <c r="VUK528" s="70"/>
      <c r="VUL528" s="70"/>
      <c r="VUM528" s="60"/>
      <c r="VUN528" s="61"/>
      <c r="VUO528" s="70"/>
      <c r="VUP528" s="70"/>
      <c r="VUQ528" s="60"/>
      <c r="VUR528" s="61"/>
      <c r="VUS528" s="70"/>
      <c r="VUT528" s="70"/>
      <c r="VUU528" s="60"/>
      <c r="VUV528" s="61"/>
      <c r="VUW528" s="70"/>
      <c r="VUX528" s="70"/>
      <c r="VUY528" s="60"/>
      <c r="VUZ528" s="61"/>
      <c r="VVA528" s="70"/>
      <c r="VVB528" s="70"/>
      <c r="VVC528" s="60"/>
      <c r="VVD528" s="61"/>
      <c r="VVE528" s="70"/>
      <c r="VVF528" s="70"/>
      <c r="VVG528" s="60"/>
      <c r="VVH528" s="61"/>
      <c r="VVI528" s="70"/>
      <c r="VVJ528" s="70"/>
      <c r="VVK528" s="60"/>
      <c r="VVL528" s="61"/>
      <c r="VVM528" s="70"/>
      <c r="VVN528" s="70"/>
      <c r="VVO528" s="60"/>
      <c r="VVP528" s="61"/>
      <c r="VVQ528" s="70"/>
      <c r="VVR528" s="70"/>
      <c r="VVS528" s="60"/>
      <c r="VVT528" s="61"/>
      <c r="VVU528" s="70"/>
      <c r="VVV528" s="70"/>
      <c r="VVW528" s="60"/>
      <c r="VVX528" s="61"/>
      <c r="VVY528" s="70"/>
      <c r="VVZ528" s="70"/>
      <c r="VWA528" s="60"/>
      <c r="VWB528" s="61"/>
      <c r="VWC528" s="70"/>
      <c r="VWD528" s="70"/>
      <c r="VWE528" s="60"/>
      <c r="VWF528" s="61"/>
      <c r="VWG528" s="70"/>
      <c r="VWH528" s="70"/>
      <c r="VWI528" s="60"/>
      <c r="VWJ528" s="61"/>
      <c r="VWK528" s="70"/>
      <c r="VWL528" s="70"/>
      <c r="VWM528" s="60"/>
      <c r="VWN528" s="61"/>
      <c r="VWO528" s="70"/>
      <c r="VWP528" s="70"/>
      <c r="VWQ528" s="60"/>
      <c r="VWR528" s="61"/>
      <c r="VWS528" s="70"/>
      <c r="VWT528" s="70"/>
      <c r="VWU528" s="60"/>
      <c r="VWV528" s="61"/>
      <c r="VWW528" s="70"/>
      <c r="VWX528" s="70"/>
      <c r="VWY528" s="60"/>
      <c r="VWZ528" s="61"/>
      <c r="VXA528" s="70"/>
      <c r="VXB528" s="70"/>
      <c r="VXC528" s="60"/>
      <c r="VXD528" s="61"/>
      <c r="VXE528" s="70"/>
      <c r="VXF528" s="70"/>
      <c r="VXG528" s="60"/>
      <c r="VXH528" s="61"/>
      <c r="VXI528" s="70"/>
      <c r="VXJ528" s="70"/>
      <c r="VXK528" s="60"/>
      <c r="VXL528" s="61"/>
      <c r="VXM528" s="70"/>
      <c r="VXN528" s="70"/>
      <c r="VXO528" s="60"/>
      <c r="VXP528" s="61"/>
      <c r="VXQ528" s="70"/>
      <c r="VXR528" s="70"/>
      <c r="VXS528" s="60"/>
      <c r="VXT528" s="61"/>
      <c r="VXU528" s="70"/>
      <c r="VXV528" s="70"/>
      <c r="VXW528" s="60"/>
      <c r="VXX528" s="61"/>
      <c r="VXY528" s="70"/>
      <c r="VXZ528" s="70"/>
      <c r="VYA528" s="60"/>
      <c r="VYB528" s="61"/>
      <c r="VYC528" s="70"/>
      <c r="VYD528" s="70"/>
      <c r="VYE528" s="60"/>
      <c r="VYF528" s="61"/>
      <c r="VYG528" s="70"/>
      <c r="VYH528" s="70"/>
      <c r="VYI528" s="60"/>
      <c r="VYJ528" s="61"/>
      <c r="VYK528" s="70"/>
      <c r="VYL528" s="70"/>
      <c r="VYM528" s="60"/>
      <c r="VYN528" s="61"/>
      <c r="VYO528" s="70"/>
      <c r="VYP528" s="70"/>
      <c r="VYQ528" s="60"/>
      <c r="VYR528" s="61"/>
      <c r="VYS528" s="70"/>
      <c r="VYT528" s="70"/>
      <c r="VYU528" s="60"/>
      <c r="VYV528" s="61"/>
      <c r="VYW528" s="70"/>
      <c r="VYX528" s="70"/>
      <c r="VYY528" s="60"/>
      <c r="VYZ528" s="61"/>
      <c r="VZA528" s="70"/>
      <c r="VZB528" s="70"/>
      <c r="VZC528" s="60"/>
      <c r="VZD528" s="61"/>
      <c r="VZE528" s="70"/>
      <c r="VZF528" s="70"/>
      <c r="VZG528" s="60"/>
      <c r="VZH528" s="61"/>
      <c r="VZI528" s="70"/>
      <c r="VZJ528" s="70"/>
      <c r="VZK528" s="60"/>
      <c r="VZL528" s="61"/>
      <c r="VZM528" s="70"/>
      <c r="VZN528" s="70"/>
      <c r="VZO528" s="60"/>
      <c r="VZP528" s="61"/>
      <c r="VZQ528" s="70"/>
      <c r="VZR528" s="70"/>
      <c r="VZS528" s="60"/>
      <c r="VZT528" s="61"/>
      <c r="VZU528" s="70"/>
      <c r="VZV528" s="70"/>
      <c r="VZW528" s="60"/>
      <c r="VZX528" s="61"/>
      <c r="VZY528" s="70"/>
      <c r="VZZ528" s="70"/>
      <c r="WAA528" s="60"/>
      <c r="WAB528" s="61"/>
      <c r="WAC528" s="70"/>
      <c r="WAD528" s="70"/>
      <c r="WAE528" s="60"/>
      <c r="WAF528" s="61"/>
      <c r="WAG528" s="70"/>
      <c r="WAH528" s="70"/>
      <c r="WAI528" s="60"/>
      <c r="WAJ528" s="61"/>
      <c r="WAK528" s="70"/>
      <c r="WAL528" s="70"/>
      <c r="WAM528" s="60"/>
      <c r="WAN528" s="61"/>
      <c r="WAO528" s="70"/>
      <c r="WAP528" s="70"/>
      <c r="WAQ528" s="60"/>
      <c r="WAR528" s="61"/>
      <c r="WAS528" s="70"/>
      <c r="WAT528" s="70"/>
      <c r="WAU528" s="60"/>
      <c r="WAV528" s="61"/>
      <c r="WAW528" s="70"/>
      <c r="WAX528" s="70"/>
      <c r="WAY528" s="60"/>
      <c r="WAZ528" s="61"/>
      <c r="WBA528" s="70"/>
      <c r="WBB528" s="70"/>
      <c r="WBC528" s="60"/>
      <c r="WBD528" s="61"/>
      <c r="WBE528" s="70"/>
      <c r="WBF528" s="70"/>
      <c r="WBG528" s="60"/>
      <c r="WBH528" s="61"/>
      <c r="WBI528" s="70"/>
      <c r="WBJ528" s="70"/>
      <c r="WBK528" s="60"/>
      <c r="WBL528" s="61"/>
      <c r="WBM528" s="70"/>
      <c r="WBN528" s="70"/>
      <c r="WBO528" s="60"/>
      <c r="WBP528" s="61"/>
      <c r="WBQ528" s="70"/>
      <c r="WBR528" s="70"/>
      <c r="WBS528" s="60"/>
      <c r="WBT528" s="61"/>
      <c r="WBU528" s="70"/>
      <c r="WBV528" s="70"/>
      <c r="WBW528" s="60"/>
      <c r="WBX528" s="61"/>
      <c r="WBY528" s="70"/>
      <c r="WBZ528" s="70"/>
      <c r="WCA528" s="60"/>
      <c r="WCB528" s="61"/>
      <c r="WCC528" s="70"/>
      <c r="WCD528" s="70"/>
      <c r="WCE528" s="60"/>
      <c r="WCF528" s="61"/>
      <c r="WCG528" s="70"/>
      <c r="WCH528" s="70"/>
      <c r="WCI528" s="60"/>
      <c r="WCJ528" s="61"/>
      <c r="WCK528" s="70"/>
      <c r="WCL528" s="70"/>
      <c r="WCM528" s="60"/>
      <c r="WCN528" s="61"/>
      <c r="WCO528" s="70"/>
      <c r="WCP528" s="70"/>
      <c r="WCQ528" s="60"/>
      <c r="WCR528" s="61"/>
      <c r="WCS528" s="70"/>
      <c r="WCT528" s="70"/>
      <c r="WCU528" s="60"/>
      <c r="WCV528" s="61"/>
      <c r="WCW528" s="70"/>
      <c r="WCX528" s="70"/>
      <c r="WCY528" s="60"/>
      <c r="WCZ528" s="61"/>
      <c r="WDA528" s="70"/>
      <c r="WDB528" s="70"/>
      <c r="WDC528" s="60"/>
      <c r="WDD528" s="61"/>
      <c r="WDE528" s="70"/>
      <c r="WDF528" s="70"/>
      <c r="WDG528" s="60"/>
      <c r="WDH528" s="61"/>
      <c r="WDI528" s="70"/>
      <c r="WDJ528" s="70"/>
      <c r="WDK528" s="60"/>
      <c r="WDL528" s="61"/>
      <c r="WDM528" s="70"/>
      <c r="WDN528" s="70"/>
      <c r="WDO528" s="60"/>
      <c r="WDP528" s="61"/>
      <c r="WDQ528" s="70"/>
      <c r="WDR528" s="70"/>
      <c r="WDS528" s="60"/>
      <c r="WDT528" s="61"/>
      <c r="WDU528" s="70"/>
      <c r="WDV528" s="70"/>
      <c r="WDW528" s="60"/>
      <c r="WDX528" s="61"/>
      <c r="WDY528" s="70"/>
      <c r="WDZ528" s="70"/>
      <c r="WEA528" s="60"/>
      <c r="WEB528" s="61"/>
      <c r="WEC528" s="70"/>
      <c r="WED528" s="70"/>
      <c r="WEE528" s="60"/>
      <c r="WEF528" s="61"/>
      <c r="WEG528" s="70"/>
      <c r="WEH528" s="70"/>
      <c r="WEI528" s="60"/>
      <c r="WEJ528" s="61"/>
      <c r="WEK528" s="70"/>
      <c r="WEL528" s="70"/>
      <c r="WEM528" s="60"/>
      <c r="WEN528" s="61"/>
      <c r="WEO528" s="70"/>
      <c r="WEP528" s="70"/>
      <c r="WEQ528" s="60"/>
      <c r="WER528" s="61"/>
      <c r="WES528" s="70"/>
      <c r="WET528" s="70"/>
      <c r="WEU528" s="60"/>
      <c r="WEV528" s="61"/>
      <c r="WEW528" s="70"/>
      <c r="WEX528" s="70"/>
      <c r="WEY528" s="60"/>
      <c r="WEZ528" s="61"/>
      <c r="WFA528" s="70"/>
      <c r="WFB528" s="70"/>
      <c r="WFC528" s="60"/>
      <c r="WFD528" s="61"/>
      <c r="WFE528" s="70"/>
      <c r="WFF528" s="70"/>
      <c r="WFG528" s="60"/>
      <c r="WFH528" s="61"/>
      <c r="WFI528" s="70"/>
      <c r="WFJ528" s="70"/>
      <c r="WFK528" s="60"/>
      <c r="WFL528" s="61"/>
      <c r="WFM528" s="70"/>
      <c r="WFN528" s="70"/>
      <c r="WFO528" s="60"/>
      <c r="WFP528" s="61"/>
      <c r="WFQ528" s="70"/>
      <c r="WFR528" s="70"/>
      <c r="WFS528" s="60"/>
      <c r="WFT528" s="61"/>
      <c r="WFU528" s="70"/>
      <c r="WFV528" s="70"/>
      <c r="WFW528" s="60"/>
      <c r="WFX528" s="61"/>
      <c r="WFY528" s="70"/>
      <c r="WFZ528" s="70"/>
      <c r="WGA528" s="60"/>
      <c r="WGB528" s="61"/>
      <c r="WGC528" s="70"/>
      <c r="WGD528" s="70"/>
      <c r="WGE528" s="60"/>
      <c r="WGF528" s="61"/>
      <c r="WGG528" s="70"/>
      <c r="WGH528" s="70"/>
      <c r="WGI528" s="60"/>
      <c r="WGJ528" s="61"/>
      <c r="WGK528" s="70"/>
      <c r="WGL528" s="70"/>
      <c r="WGM528" s="60"/>
      <c r="WGN528" s="61"/>
      <c r="WGO528" s="70"/>
      <c r="WGP528" s="70"/>
      <c r="WGQ528" s="60"/>
      <c r="WGR528" s="61"/>
      <c r="WGS528" s="70"/>
      <c r="WGT528" s="70"/>
      <c r="WGU528" s="60"/>
      <c r="WGV528" s="61"/>
      <c r="WGW528" s="70"/>
      <c r="WGX528" s="70"/>
      <c r="WGY528" s="60"/>
      <c r="WGZ528" s="61"/>
      <c r="WHA528" s="70"/>
      <c r="WHB528" s="70"/>
      <c r="WHC528" s="60"/>
      <c r="WHD528" s="61"/>
      <c r="WHE528" s="70"/>
      <c r="WHF528" s="70"/>
      <c r="WHG528" s="60"/>
      <c r="WHH528" s="61"/>
      <c r="WHI528" s="70"/>
      <c r="WHJ528" s="70"/>
      <c r="WHK528" s="60"/>
      <c r="WHL528" s="61"/>
      <c r="WHM528" s="70"/>
      <c r="WHN528" s="70"/>
      <c r="WHO528" s="60"/>
      <c r="WHP528" s="61"/>
      <c r="WHQ528" s="70"/>
      <c r="WHR528" s="70"/>
      <c r="WHS528" s="60"/>
      <c r="WHT528" s="61"/>
      <c r="WHU528" s="70"/>
      <c r="WHV528" s="70"/>
      <c r="WHW528" s="60"/>
      <c r="WHX528" s="61"/>
      <c r="WHY528" s="70"/>
      <c r="WHZ528" s="70"/>
      <c r="WIA528" s="60"/>
      <c r="WIB528" s="61"/>
      <c r="WIC528" s="70"/>
      <c r="WID528" s="70"/>
      <c r="WIE528" s="60"/>
      <c r="WIF528" s="61"/>
      <c r="WIG528" s="70"/>
      <c r="WIH528" s="70"/>
      <c r="WII528" s="60"/>
      <c r="WIJ528" s="61"/>
      <c r="WIK528" s="70"/>
      <c r="WIL528" s="70"/>
      <c r="WIM528" s="60"/>
      <c r="WIN528" s="61"/>
      <c r="WIO528" s="70"/>
      <c r="WIP528" s="70"/>
      <c r="WIQ528" s="60"/>
      <c r="WIR528" s="61"/>
      <c r="WIS528" s="70"/>
      <c r="WIT528" s="70"/>
      <c r="WIU528" s="60"/>
      <c r="WIV528" s="61"/>
      <c r="WIW528" s="70"/>
      <c r="WIX528" s="70"/>
      <c r="WIY528" s="60"/>
      <c r="WIZ528" s="61"/>
      <c r="WJA528" s="70"/>
      <c r="WJB528" s="70"/>
      <c r="WJC528" s="60"/>
      <c r="WJD528" s="61"/>
      <c r="WJE528" s="70"/>
      <c r="WJF528" s="70"/>
      <c r="WJG528" s="60"/>
      <c r="WJH528" s="61"/>
      <c r="WJI528" s="70"/>
      <c r="WJJ528" s="70"/>
      <c r="WJK528" s="60"/>
      <c r="WJL528" s="61"/>
      <c r="WJM528" s="70"/>
      <c r="WJN528" s="70"/>
      <c r="WJO528" s="60"/>
      <c r="WJP528" s="61"/>
      <c r="WJQ528" s="70"/>
      <c r="WJR528" s="70"/>
      <c r="WJS528" s="60"/>
      <c r="WJT528" s="61"/>
      <c r="WJU528" s="70"/>
      <c r="WJV528" s="70"/>
      <c r="WJW528" s="60"/>
      <c r="WJX528" s="61"/>
      <c r="WJY528" s="70"/>
      <c r="WJZ528" s="70"/>
      <c r="WKA528" s="60"/>
      <c r="WKB528" s="61"/>
      <c r="WKC528" s="70"/>
      <c r="WKD528" s="70"/>
      <c r="WKE528" s="60"/>
      <c r="WKF528" s="61"/>
      <c r="WKG528" s="70"/>
      <c r="WKH528" s="70"/>
      <c r="WKI528" s="60"/>
      <c r="WKJ528" s="61"/>
      <c r="WKK528" s="70"/>
      <c r="WKL528" s="70"/>
      <c r="WKM528" s="60"/>
      <c r="WKN528" s="61"/>
      <c r="WKO528" s="70"/>
      <c r="WKP528" s="70"/>
      <c r="WKQ528" s="60"/>
      <c r="WKR528" s="61"/>
      <c r="WKS528" s="70"/>
      <c r="WKT528" s="70"/>
      <c r="WKU528" s="60"/>
      <c r="WKV528" s="61"/>
      <c r="WKW528" s="70"/>
      <c r="WKX528" s="70"/>
      <c r="WKY528" s="60"/>
      <c r="WKZ528" s="61"/>
      <c r="WLA528" s="70"/>
      <c r="WLB528" s="70"/>
      <c r="WLC528" s="60"/>
      <c r="WLD528" s="61"/>
      <c r="WLE528" s="70"/>
      <c r="WLF528" s="70"/>
      <c r="WLG528" s="60"/>
      <c r="WLH528" s="61"/>
      <c r="WLI528" s="70"/>
      <c r="WLJ528" s="70"/>
      <c r="WLK528" s="60"/>
      <c r="WLL528" s="61"/>
      <c r="WLM528" s="70"/>
      <c r="WLN528" s="70"/>
      <c r="WLO528" s="60"/>
      <c r="WLP528" s="61"/>
      <c r="WLQ528" s="70"/>
      <c r="WLR528" s="70"/>
      <c r="WLS528" s="60"/>
      <c r="WLT528" s="61"/>
      <c r="WLU528" s="70"/>
      <c r="WLV528" s="70"/>
      <c r="WLW528" s="60"/>
      <c r="WLX528" s="61"/>
      <c r="WLY528" s="70"/>
      <c r="WLZ528" s="70"/>
      <c r="WMA528" s="60"/>
      <c r="WMB528" s="61"/>
      <c r="WMC528" s="70"/>
      <c r="WMD528" s="70"/>
      <c r="WME528" s="60"/>
      <c r="WMF528" s="61"/>
      <c r="WMG528" s="70"/>
      <c r="WMH528" s="70"/>
      <c r="WMI528" s="60"/>
      <c r="WMJ528" s="61"/>
      <c r="WMK528" s="70"/>
      <c r="WML528" s="70"/>
      <c r="WMM528" s="60"/>
      <c r="WMN528" s="61"/>
      <c r="WMO528" s="70"/>
      <c r="WMP528" s="70"/>
      <c r="WMQ528" s="60"/>
      <c r="WMR528" s="61"/>
      <c r="WMS528" s="70"/>
      <c r="WMT528" s="70"/>
      <c r="WMU528" s="60"/>
      <c r="WMV528" s="61"/>
      <c r="WMW528" s="70"/>
      <c r="WMX528" s="70"/>
      <c r="WMY528" s="60"/>
      <c r="WMZ528" s="61"/>
      <c r="WNA528" s="70"/>
      <c r="WNB528" s="70"/>
      <c r="WNC528" s="60"/>
      <c r="WND528" s="61"/>
      <c r="WNE528" s="70"/>
      <c r="WNF528" s="70"/>
      <c r="WNG528" s="60"/>
      <c r="WNH528" s="61"/>
      <c r="WNI528" s="70"/>
      <c r="WNJ528" s="70"/>
      <c r="WNK528" s="60"/>
      <c r="WNL528" s="61"/>
      <c r="WNM528" s="70"/>
      <c r="WNN528" s="70"/>
      <c r="WNO528" s="60"/>
      <c r="WNP528" s="61"/>
      <c r="WNQ528" s="70"/>
      <c r="WNR528" s="70"/>
      <c r="WNS528" s="60"/>
      <c r="WNT528" s="61"/>
      <c r="WNU528" s="70"/>
      <c r="WNV528" s="70"/>
      <c r="WNW528" s="60"/>
      <c r="WNX528" s="61"/>
      <c r="WNY528" s="70"/>
      <c r="WNZ528" s="70"/>
      <c r="WOA528" s="60"/>
      <c r="WOB528" s="61"/>
      <c r="WOC528" s="70"/>
      <c r="WOD528" s="70"/>
      <c r="WOE528" s="60"/>
      <c r="WOF528" s="61"/>
      <c r="WOG528" s="70"/>
      <c r="WOH528" s="70"/>
      <c r="WOI528" s="60"/>
      <c r="WOJ528" s="61"/>
      <c r="WOK528" s="70"/>
      <c r="WOL528" s="70"/>
      <c r="WOM528" s="60"/>
      <c r="WON528" s="61"/>
      <c r="WOO528" s="70"/>
      <c r="WOP528" s="70"/>
      <c r="WOQ528" s="60"/>
      <c r="WOR528" s="61"/>
      <c r="WOS528" s="70"/>
      <c r="WOT528" s="70"/>
      <c r="WOU528" s="60"/>
      <c r="WOV528" s="61"/>
      <c r="WOW528" s="70"/>
      <c r="WOX528" s="70"/>
      <c r="WOY528" s="60"/>
      <c r="WOZ528" s="61"/>
      <c r="WPA528" s="70"/>
      <c r="WPB528" s="70"/>
      <c r="WPC528" s="60"/>
      <c r="WPD528" s="61"/>
      <c r="WPE528" s="70"/>
      <c r="WPF528" s="70"/>
      <c r="WPG528" s="60"/>
      <c r="WPH528" s="61"/>
      <c r="WPI528" s="70"/>
      <c r="WPJ528" s="70"/>
      <c r="WPK528" s="60"/>
      <c r="WPL528" s="61"/>
      <c r="WPM528" s="70"/>
      <c r="WPN528" s="70"/>
      <c r="WPO528" s="60"/>
      <c r="WPP528" s="61"/>
      <c r="WPQ528" s="70"/>
      <c r="WPR528" s="70"/>
      <c r="WPS528" s="60"/>
      <c r="WPT528" s="61"/>
      <c r="WPU528" s="70"/>
      <c r="WPV528" s="70"/>
      <c r="WPW528" s="60"/>
      <c r="WPX528" s="61"/>
      <c r="WPY528" s="70"/>
      <c r="WPZ528" s="70"/>
      <c r="WQA528" s="60"/>
      <c r="WQB528" s="61"/>
      <c r="WQC528" s="70"/>
      <c r="WQD528" s="70"/>
      <c r="WQE528" s="60"/>
      <c r="WQF528" s="61"/>
      <c r="WQG528" s="70"/>
      <c r="WQH528" s="70"/>
      <c r="WQI528" s="60"/>
      <c r="WQJ528" s="61"/>
      <c r="WQK528" s="70"/>
      <c r="WQL528" s="70"/>
      <c r="WQM528" s="60"/>
      <c r="WQN528" s="61"/>
      <c r="WQO528" s="70"/>
      <c r="WQP528" s="70"/>
      <c r="WQQ528" s="60"/>
      <c r="WQR528" s="61"/>
      <c r="WQS528" s="70"/>
      <c r="WQT528" s="70"/>
      <c r="WQU528" s="60"/>
      <c r="WQV528" s="61"/>
      <c r="WQW528" s="70"/>
      <c r="WQX528" s="70"/>
      <c r="WQY528" s="60"/>
      <c r="WQZ528" s="61"/>
      <c r="WRA528" s="70"/>
      <c r="WRB528" s="70"/>
      <c r="WRC528" s="60"/>
      <c r="WRD528" s="61"/>
      <c r="WRE528" s="70"/>
      <c r="WRF528" s="70"/>
      <c r="WRG528" s="60"/>
      <c r="WRH528" s="61"/>
      <c r="WRI528" s="70"/>
      <c r="WRJ528" s="70"/>
      <c r="WRK528" s="60"/>
      <c r="WRL528" s="61"/>
      <c r="WRM528" s="70"/>
      <c r="WRN528" s="70"/>
      <c r="WRO528" s="60"/>
      <c r="WRP528" s="61"/>
      <c r="WRQ528" s="70"/>
      <c r="WRR528" s="70"/>
      <c r="WRS528" s="60"/>
      <c r="WRT528" s="61"/>
      <c r="WRU528" s="70"/>
      <c r="WRV528" s="70"/>
      <c r="WRW528" s="60"/>
      <c r="WRX528" s="61"/>
      <c r="WRY528" s="70"/>
      <c r="WRZ528" s="70"/>
      <c r="WSA528" s="60"/>
      <c r="WSB528" s="61"/>
      <c r="WSC528" s="70"/>
      <c r="WSD528" s="70"/>
      <c r="WSE528" s="60"/>
      <c r="WSF528" s="61"/>
      <c r="WSG528" s="70"/>
      <c r="WSH528" s="70"/>
      <c r="WSI528" s="60"/>
      <c r="WSJ528" s="61"/>
      <c r="WSK528" s="70"/>
      <c r="WSL528" s="70"/>
      <c r="WSM528" s="60"/>
      <c r="WSN528" s="61"/>
      <c r="WSO528" s="70"/>
      <c r="WSP528" s="70"/>
      <c r="WSQ528" s="60"/>
      <c r="WSR528" s="61"/>
      <c r="WSS528" s="70"/>
      <c r="WST528" s="70"/>
      <c r="WSU528" s="60"/>
      <c r="WSV528" s="61"/>
      <c r="WSW528" s="70"/>
      <c r="WSX528" s="70"/>
      <c r="WSY528" s="60"/>
      <c r="WSZ528" s="61"/>
      <c r="WTA528" s="70"/>
      <c r="WTB528" s="70"/>
      <c r="WTC528" s="60"/>
      <c r="WTD528" s="61"/>
      <c r="WTE528" s="70"/>
      <c r="WTF528" s="70"/>
      <c r="WTG528" s="60"/>
      <c r="WTH528" s="61"/>
      <c r="WTI528" s="70"/>
      <c r="WTJ528" s="70"/>
      <c r="WTK528" s="60"/>
      <c r="WTL528" s="61"/>
      <c r="WTM528" s="70"/>
      <c r="WTN528" s="70"/>
      <c r="WTO528" s="60"/>
      <c r="WTP528" s="61"/>
      <c r="WTQ528" s="70"/>
      <c r="WTR528" s="70"/>
      <c r="WTS528" s="60"/>
      <c r="WTT528" s="61"/>
      <c r="WTU528" s="70"/>
      <c r="WTV528" s="70"/>
      <c r="WTW528" s="60"/>
      <c r="WTX528" s="61"/>
      <c r="WTY528" s="70"/>
      <c r="WTZ528" s="70"/>
      <c r="WUA528" s="60"/>
      <c r="WUB528" s="61"/>
      <c r="WUC528" s="70"/>
      <c r="WUD528" s="70"/>
      <c r="WUE528" s="60"/>
      <c r="WUF528" s="61"/>
      <c r="WUG528" s="70"/>
      <c r="WUH528" s="70"/>
      <c r="WUI528" s="60"/>
      <c r="WUJ528" s="61"/>
      <c r="WUK528" s="70"/>
      <c r="WUL528" s="70"/>
      <c r="WUM528" s="60"/>
      <c r="WUN528" s="61"/>
      <c r="WUO528" s="70"/>
      <c r="WUP528" s="70"/>
      <c r="WUQ528" s="60"/>
      <c r="WUR528" s="61"/>
      <c r="WUS528" s="70"/>
      <c r="WUT528" s="70"/>
      <c r="WUU528" s="60"/>
      <c r="WUV528" s="61"/>
      <c r="WUW528" s="70"/>
      <c r="WUX528" s="70"/>
      <c r="WUY528" s="60"/>
      <c r="WUZ528" s="61"/>
      <c r="WVA528" s="70"/>
      <c r="WVB528" s="70"/>
      <c r="WVC528" s="60"/>
      <c r="WVD528" s="61"/>
      <c r="WVE528" s="70"/>
      <c r="WVF528" s="70"/>
      <c r="WVG528" s="60"/>
      <c r="WVH528" s="61"/>
      <c r="WVI528" s="70"/>
      <c r="WVJ528" s="70"/>
      <c r="WVK528" s="60"/>
      <c r="WVL528" s="61"/>
      <c r="WVM528" s="70"/>
      <c r="WVN528" s="70"/>
      <c r="WVO528" s="60"/>
      <c r="WVP528" s="61"/>
      <c r="WVQ528" s="70"/>
      <c r="WVR528" s="70"/>
      <c r="WVS528" s="60"/>
      <c r="WVT528" s="61"/>
      <c r="WVU528" s="70"/>
      <c r="WVV528" s="70"/>
      <c r="WVW528" s="60"/>
      <c r="WVX528" s="61"/>
      <c r="WVY528" s="70"/>
      <c r="WVZ528" s="70"/>
      <c r="WWA528" s="60"/>
      <c r="WWB528" s="61"/>
      <c r="WWC528" s="70"/>
      <c r="WWD528" s="70"/>
      <c r="WWE528" s="60"/>
      <c r="WWF528" s="61"/>
      <c r="WWG528" s="70"/>
      <c r="WWH528" s="70"/>
      <c r="WWI528" s="60"/>
      <c r="WWJ528" s="61"/>
      <c r="WWK528" s="70"/>
      <c r="WWL528" s="70"/>
      <c r="WWM528" s="60"/>
      <c r="WWN528" s="61"/>
      <c r="WWO528" s="70"/>
      <c r="WWP528" s="70"/>
      <c r="WWQ528" s="60"/>
      <c r="WWR528" s="61"/>
      <c r="WWS528" s="70"/>
      <c r="WWT528" s="70"/>
      <c r="WWU528" s="60"/>
      <c r="WWV528" s="61"/>
      <c r="WWW528" s="70"/>
      <c r="WWX528" s="70"/>
      <c r="WWY528" s="60"/>
      <c r="WWZ528" s="61"/>
      <c r="WXA528" s="70"/>
      <c r="WXB528" s="70"/>
      <c r="WXC528" s="60"/>
      <c r="WXD528" s="61"/>
      <c r="WXE528" s="70"/>
      <c r="WXF528" s="70"/>
      <c r="WXG528" s="60"/>
      <c r="WXH528" s="61"/>
      <c r="WXI528" s="70"/>
      <c r="WXJ528" s="70"/>
      <c r="WXK528" s="60"/>
      <c r="WXL528" s="61"/>
      <c r="WXM528" s="70"/>
      <c r="WXN528" s="70"/>
      <c r="WXO528" s="60"/>
      <c r="WXP528" s="61"/>
      <c r="WXQ528" s="70"/>
      <c r="WXR528" s="70"/>
      <c r="WXS528" s="60"/>
      <c r="WXT528" s="61"/>
      <c r="WXU528" s="70"/>
      <c r="WXV528" s="70"/>
      <c r="WXW528" s="60"/>
      <c r="WXX528" s="61"/>
      <c r="WXY528" s="70"/>
      <c r="WXZ528" s="70"/>
      <c r="WYA528" s="60"/>
      <c r="WYB528" s="61"/>
      <c r="WYC528" s="70"/>
      <c r="WYD528" s="70"/>
      <c r="WYE528" s="60"/>
      <c r="WYF528" s="61"/>
      <c r="WYG528" s="70"/>
      <c r="WYH528" s="70"/>
      <c r="WYI528" s="60"/>
      <c r="WYJ528" s="61"/>
      <c r="WYK528" s="70"/>
      <c r="WYL528" s="70"/>
      <c r="WYM528" s="60"/>
      <c r="WYN528" s="61"/>
      <c r="WYO528" s="70"/>
      <c r="WYP528" s="70"/>
      <c r="WYQ528" s="60"/>
      <c r="WYR528" s="61"/>
      <c r="WYS528" s="70"/>
      <c r="WYT528" s="70"/>
      <c r="WYU528" s="60"/>
      <c r="WYV528" s="61"/>
      <c r="WYW528" s="70"/>
      <c r="WYX528" s="70"/>
      <c r="WYY528" s="60"/>
      <c r="WYZ528" s="61"/>
      <c r="WZA528" s="70"/>
      <c r="WZB528" s="70"/>
      <c r="WZC528" s="60"/>
      <c r="WZD528" s="61"/>
      <c r="WZE528" s="70"/>
      <c r="WZF528" s="70"/>
      <c r="WZG528" s="60"/>
      <c r="WZH528" s="61"/>
      <c r="WZI528" s="70"/>
      <c r="WZJ528" s="70"/>
      <c r="WZK528" s="60"/>
      <c r="WZL528" s="61"/>
      <c r="WZM528" s="70"/>
      <c r="WZN528" s="70"/>
      <c r="WZO528" s="60"/>
      <c r="WZP528" s="61"/>
      <c r="WZQ528" s="70"/>
      <c r="WZR528" s="70"/>
      <c r="WZS528" s="60"/>
      <c r="WZT528" s="61"/>
      <c r="WZU528" s="70"/>
      <c r="WZV528" s="70"/>
      <c r="WZW528" s="60"/>
      <c r="WZX528" s="61"/>
      <c r="WZY528" s="70"/>
      <c r="WZZ528" s="70"/>
      <c r="XAA528" s="60"/>
      <c r="XAB528" s="61"/>
      <c r="XAC528" s="70"/>
      <c r="XAD528" s="70"/>
      <c r="XAE528" s="60"/>
      <c r="XAF528" s="61"/>
      <c r="XAG528" s="70"/>
      <c r="XAH528" s="70"/>
      <c r="XAI528" s="60"/>
      <c r="XAJ528" s="61"/>
      <c r="XAK528" s="70"/>
      <c r="XAL528" s="70"/>
      <c r="XAM528" s="60"/>
      <c r="XAN528" s="61"/>
      <c r="XAO528" s="70"/>
      <c r="XAP528" s="70"/>
      <c r="XAQ528" s="60"/>
      <c r="XAR528" s="61"/>
      <c r="XAS528" s="70"/>
      <c r="XAT528" s="70"/>
      <c r="XAU528" s="60"/>
      <c r="XAV528" s="61"/>
      <c r="XAW528" s="70"/>
      <c r="XAX528" s="70"/>
      <c r="XAY528" s="60"/>
      <c r="XAZ528" s="61"/>
      <c r="XBA528" s="70"/>
      <c r="XBB528" s="70"/>
      <c r="XBC528" s="60"/>
      <c r="XBD528" s="61"/>
      <c r="XBE528" s="70"/>
      <c r="XBF528" s="70"/>
      <c r="XBG528" s="60"/>
      <c r="XBH528" s="61"/>
      <c r="XBI528" s="70"/>
      <c r="XBJ528" s="70"/>
      <c r="XBK528" s="60"/>
      <c r="XBL528" s="61"/>
      <c r="XBM528" s="70"/>
      <c r="XBN528" s="70"/>
      <c r="XBO528" s="60"/>
      <c r="XBP528" s="61"/>
      <c r="XBQ528" s="70"/>
      <c r="XBR528" s="70"/>
      <c r="XBS528" s="60"/>
      <c r="XBT528" s="61"/>
      <c r="XBU528" s="70"/>
      <c r="XBV528" s="70"/>
      <c r="XBW528" s="60"/>
      <c r="XBX528" s="61"/>
      <c r="XBY528" s="70"/>
      <c r="XBZ528" s="70"/>
      <c r="XCA528" s="60"/>
      <c r="XCB528" s="61"/>
      <c r="XCC528" s="70"/>
      <c r="XCD528" s="70"/>
      <c r="XCE528" s="60"/>
      <c r="XCF528" s="61"/>
      <c r="XCG528" s="70"/>
      <c r="XCH528" s="70"/>
      <c r="XCI528" s="60"/>
      <c r="XCJ528" s="61"/>
      <c r="XCK528" s="70"/>
      <c r="XCL528" s="70"/>
      <c r="XCM528" s="60"/>
      <c r="XCN528" s="61"/>
      <c r="XCO528" s="70"/>
      <c r="XCP528" s="70"/>
      <c r="XCQ528" s="60"/>
      <c r="XCR528" s="61"/>
      <c r="XCS528" s="70"/>
      <c r="XCT528" s="70"/>
      <c r="XCU528" s="60"/>
      <c r="XCV528" s="61"/>
      <c r="XCW528" s="70"/>
      <c r="XCX528" s="70"/>
      <c r="XCY528" s="60"/>
      <c r="XCZ528" s="61"/>
      <c r="XDA528" s="70"/>
      <c r="XDB528" s="70"/>
      <c r="XDC528" s="60"/>
      <c r="XDD528" s="61"/>
      <c r="XDE528" s="70"/>
      <c r="XDF528" s="70"/>
      <c r="XDG528" s="60"/>
      <c r="XDH528" s="61"/>
      <c r="XDI528" s="70"/>
      <c r="XDJ528" s="70"/>
      <c r="XDK528" s="60"/>
      <c r="XDL528" s="61"/>
      <c r="XDM528" s="70"/>
      <c r="XDN528" s="70"/>
      <c r="XDO528" s="60"/>
      <c r="XDP528" s="61"/>
      <c r="XDQ528" s="70"/>
      <c r="XDR528" s="70"/>
      <c r="XDS528" s="60"/>
      <c r="XDT528" s="61"/>
      <c r="XDU528" s="70"/>
      <c r="XDV528" s="70"/>
      <c r="XDW528" s="60"/>
      <c r="XDX528" s="61"/>
      <c r="XDY528" s="70"/>
      <c r="XDZ528" s="70"/>
      <c r="XEA528" s="60"/>
      <c r="XEB528" s="61"/>
      <c r="XEC528" s="70"/>
      <c r="XED528" s="70"/>
      <c r="XEE528" s="60"/>
      <c r="XEF528" s="61"/>
      <c r="XEG528" s="70"/>
      <c r="XEH528" s="70"/>
      <c r="XEI528" s="60"/>
      <c r="XEJ528" s="61"/>
      <c r="XEK528" s="70"/>
      <c r="XEL528" s="70"/>
      <c r="XEM528" s="60"/>
      <c r="XEN528" s="61"/>
      <c r="XEO528" s="70"/>
      <c r="XEP528" s="70"/>
      <c r="XEQ528" s="60"/>
      <c r="XER528" s="61"/>
      <c r="XES528" s="70"/>
      <c r="XET528" s="70"/>
      <c r="XEU528" s="60"/>
      <c r="XEV528" s="61"/>
      <c r="XEW528" s="70"/>
      <c r="XEX528" s="70"/>
      <c r="XEY528" s="60"/>
      <c r="XEZ528" s="61"/>
      <c r="XFA528" s="70"/>
      <c r="XFB528" s="70"/>
      <c r="XFC528" s="60"/>
      <c r="XFD528" s="61"/>
    </row>
    <row r="529" spans="1:16384" ht="24" customHeight="1" x14ac:dyDescent="0.25">
      <c r="A529" s="84" t="s">
        <v>250</v>
      </c>
      <c r="B529" s="75" t="s">
        <v>2</v>
      </c>
      <c r="C529" s="15">
        <f>C530+C531</f>
        <v>0</v>
      </c>
      <c r="D529" s="15">
        <f>D530+D531</f>
        <v>2200</v>
      </c>
      <c r="E529" s="70"/>
      <c r="F529" s="70"/>
      <c r="G529" s="60"/>
      <c r="H529" s="61"/>
      <c r="I529" s="70"/>
      <c r="J529" s="70"/>
      <c r="K529" s="60"/>
      <c r="L529" s="61"/>
      <c r="M529" s="70"/>
      <c r="N529" s="70"/>
      <c r="O529" s="60"/>
      <c r="P529" s="61"/>
      <c r="Q529" s="70"/>
      <c r="R529" s="70"/>
      <c r="S529" s="60"/>
      <c r="T529" s="61"/>
      <c r="U529" s="70"/>
      <c r="V529" s="70"/>
      <c r="W529" s="60"/>
      <c r="X529" s="61"/>
      <c r="Y529" s="70"/>
      <c r="Z529" s="70"/>
      <c r="AA529" s="60"/>
      <c r="AB529" s="61"/>
      <c r="AC529" s="70"/>
      <c r="AD529" s="70"/>
      <c r="AE529" s="60"/>
      <c r="AF529" s="61"/>
      <c r="AG529" s="70"/>
      <c r="AH529" s="70"/>
      <c r="AI529" s="60"/>
      <c r="AJ529" s="61"/>
      <c r="AK529" s="70"/>
      <c r="AL529" s="70"/>
      <c r="AM529" s="60"/>
      <c r="AN529" s="61"/>
      <c r="AO529" s="70"/>
      <c r="AP529" s="70"/>
      <c r="AQ529" s="60"/>
      <c r="AR529" s="61"/>
      <c r="AS529" s="70"/>
      <c r="AT529" s="70"/>
      <c r="AU529" s="60"/>
      <c r="AV529" s="61"/>
      <c r="AW529" s="70"/>
      <c r="AX529" s="70"/>
      <c r="AY529" s="60"/>
      <c r="AZ529" s="61"/>
      <c r="BA529" s="70"/>
      <c r="BB529" s="70"/>
      <c r="BC529" s="60"/>
      <c r="BD529" s="61"/>
      <c r="BE529" s="70"/>
      <c r="BF529" s="70"/>
      <c r="BG529" s="60"/>
      <c r="BH529" s="61"/>
      <c r="BI529" s="70"/>
      <c r="BJ529" s="70"/>
      <c r="BK529" s="60"/>
      <c r="BL529" s="61"/>
      <c r="BM529" s="70"/>
      <c r="BN529" s="70"/>
      <c r="BO529" s="60"/>
      <c r="BP529" s="61"/>
      <c r="BQ529" s="70"/>
      <c r="BR529" s="70"/>
      <c r="BS529" s="60"/>
      <c r="BT529" s="61"/>
      <c r="BU529" s="70"/>
      <c r="BV529" s="70"/>
      <c r="BW529" s="60"/>
      <c r="BX529" s="61"/>
      <c r="BY529" s="70"/>
      <c r="BZ529" s="70"/>
      <c r="CA529" s="60"/>
      <c r="CB529" s="61"/>
      <c r="CC529" s="70"/>
      <c r="CD529" s="70"/>
      <c r="CE529" s="60"/>
      <c r="CF529" s="61"/>
      <c r="CG529" s="70"/>
      <c r="CH529" s="70"/>
      <c r="CI529" s="60"/>
      <c r="CJ529" s="61"/>
      <c r="CK529" s="70"/>
      <c r="CL529" s="70"/>
      <c r="CM529" s="60"/>
      <c r="CN529" s="61"/>
      <c r="CO529" s="70"/>
      <c r="CP529" s="70"/>
      <c r="CQ529" s="60"/>
      <c r="CR529" s="61"/>
      <c r="CS529" s="70"/>
      <c r="CT529" s="70"/>
      <c r="CU529" s="60"/>
      <c r="CV529" s="61"/>
      <c r="CW529" s="70"/>
      <c r="CX529" s="70"/>
      <c r="CY529" s="60"/>
      <c r="CZ529" s="61"/>
      <c r="DA529" s="70"/>
      <c r="DB529" s="70"/>
      <c r="DC529" s="60"/>
      <c r="DD529" s="61"/>
      <c r="DE529" s="70"/>
      <c r="DF529" s="70"/>
      <c r="DG529" s="60"/>
      <c r="DH529" s="61"/>
      <c r="DI529" s="70"/>
      <c r="DJ529" s="70"/>
      <c r="DK529" s="60"/>
      <c r="DL529" s="61"/>
      <c r="DM529" s="70"/>
      <c r="DN529" s="70"/>
      <c r="DO529" s="60"/>
      <c r="DP529" s="61"/>
      <c r="DQ529" s="70"/>
      <c r="DR529" s="70"/>
      <c r="DS529" s="60"/>
      <c r="DT529" s="61"/>
      <c r="DU529" s="70"/>
      <c r="DV529" s="70"/>
      <c r="DW529" s="60"/>
      <c r="DX529" s="61"/>
      <c r="DY529" s="70"/>
      <c r="DZ529" s="70"/>
      <c r="EA529" s="60"/>
      <c r="EB529" s="61"/>
      <c r="EC529" s="70"/>
      <c r="ED529" s="70"/>
      <c r="EE529" s="60"/>
      <c r="EF529" s="61"/>
      <c r="EG529" s="70"/>
      <c r="EH529" s="70"/>
      <c r="EI529" s="60"/>
      <c r="EJ529" s="61"/>
      <c r="EK529" s="70"/>
      <c r="EL529" s="70"/>
      <c r="EM529" s="60"/>
      <c r="EN529" s="61"/>
      <c r="EO529" s="70"/>
      <c r="EP529" s="70"/>
      <c r="EQ529" s="60"/>
      <c r="ER529" s="61"/>
      <c r="ES529" s="70"/>
      <c r="ET529" s="70"/>
      <c r="EU529" s="60"/>
      <c r="EV529" s="61"/>
      <c r="EW529" s="70"/>
      <c r="EX529" s="70"/>
      <c r="EY529" s="60"/>
      <c r="EZ529" s="61"/>
      <c r="FA529" s="70"/>
      <c r="FB529" s="70"/>
      <c r="FC529" s="60"/>
      <c r="FD529" s="61"/>
      <c r="FE529" s="70"/>
      <c r="FF529" s="70"/>
      <c r="FG529" s="60"/>
      <c r="FH529" s="61"/>
      <c r="FI529" s="70"/>
      <c r="FJ529" s="70"/>
      <c r="FK529" s="60"/>
      <c r="FL529" s="61"/>
      <c r="FM529" s="70"/>
      <c r="FN529" s="70"/>
      <c r="FO529" s="60"/>
      <c r="FP529" s="61"/>
      <c r="FQ529" s="70"/>
      <c r="FR529" s="70"/>
      <c r="FS529" s="60"/>
      <c r="FT529" s="61"/>
      <c r="FU529" s="70"/>
      <c r="FV529" s="70"/>
      <c r="FW529" s="60"/>
      <c r="FX529" s="61"/>
      <c r="FY529" s="70"/>
      <c r="FZ529" s="70"/>
      <c r="GA529" s="60"/>
      <c r="GB529" s="61"/>
      <c r="GC529" s="70"/>
      <c r="GD529" s="70"/>
      <c r="GE529" s="60"/>
      <c r="GF529" s="61"/>
      <c r="GG529" s="70"/>
      <c r="GH529" s="70"/>
      <c r="GI529" s="60"/>
      <c r="GJ529" s="61"/>
      <c r="GK529" s="70"/>
      <c r="GL529" s="70"/>
      <c r="GM529" s="60"/>
      <c r="GN529" s="61"/>
      <c r="GO529" s="70"/>
      <c r="GP529" s="70"/>
      <c r="GQ529" s="60"/>
      <c r="GR529" s="61"/>
      <c r="GS529" s="70"/>
      <c r="GT529" s="70"/>
      <c r="GU529" s="60"/>
      <c r="GV529" s="61"/>
      <c r="GW529" s="70"/>
      <c r="GX529" s="70"/>
      <c r="GY529" s="60"/>
      <c r="GZ529" s="61"/>
      <c r="HA529" s="70"/>
      <c r="HB529" s="70"/>
      <c r="HC529" s="60"/>
      <c r="HD529" s="61"/>
      <c r="HE529" s="70"/>
      <c r="HF529" s="70"/>
      <c r="HG529" s="60"/>
      <c r="HH529" s="61"/>
      <c r="HI529" s="70"/>
      <c r="HJ529" s="70"/>
      <c r="HK529" s="60"/>
      <c r="HL529" s="61"/>
      <c r="HM529" s="70"/>
      <c r="HN529" s="70"/>
      <c r="HO529" s="60"/>
      <c r="HP529" s="61"/>
      <c r="HQ529" s="70"/>
      <c r="HR529" s="70"/>
      <c r="HS529" s="60"/>
      <c r="HT529" s="61"/>
      <c r="HU529" s="70"/>
      <c r="HV529" s="70"/>
      <c r="HW529" s="60"/>
      <c r="HX529" s="61"/>
      <c r="HY529" s="70"/>
      <c r="HZ529" s="70"/>
      <c r="IA529" s="60"/>
      <c r="IB529" s="61"/>
      <c r="IC529" s="70"/>
      <c r="ID529" s="70"/>
      <c r="IE529" s="60"/>
      <c r="IF529" s="61"/>
      <c r="IG529" s="70"/>
      <c r="IH529" s="70"/>
      <c r="II529" s="60"/>
      <c r="IJ529" s="61"/>
      <c r="IK529" s="70"/>
      <c r="IL529" s="70"/>
      <c r="IM529" s="60"/>
      <c r="IN529" s="61"/>
      <c r="IO529" s="70"/>
      <c r="IP529" s="70"/>
      <c r="IQ529" s="60"/>
      <c r="IR529" s="61"/>
      <c r="IS529" s="70"/>
      <c r="IT529" s="70"/>
      <c r="IU529" s="60"/>
      <c r="IV529" s="61"/>
      <c r="IW529" s="70"/>
      <c r="IX529" s="70"/>
      <c r="IY529" s="60"/>
      <c r="IZ529" s="61"/>
      <c r="JA529" s="70"/>
      <c r="JB529" s="70"/>
      <c r="JC529" s="60"/>
      <c r="JD529" s="61"/>
      <c r="JE529" s="70"/>
      <c r="JF529" s="70"/>
      <c r="JG529" s="60"/>
      <c r="JH529" s="61"/>
      <c r="JI529" s="70"/>
      <c r="JJ529" s="70"/>
      <c r="JK529" s="60"/>
      <c r="JL529" s="61"/>
      <c r="JM529" s="70"/>
      <c r="JN529" s="70"/>
      <c r="JO529" s="60"/>
      <c r="JP529" s="61"/>
      <c r="JQ529" s="70"/>
      <c r="JR529" s="70"/>
      <c r="JS529" s="60"/>
      <c r="JT529" s="61"/>
      <c r="JU529" s="70"/>
      <c r="JV529" s="70"/>
      <c r="JW529" s="60"/>
      <c r="JX529" s="61"/>
      <c r="JY529" s="70"/>
      <c r="JZ529" s="70"/>
      <c r="KA529" s="60"/>
      <c r="KB529" s="61"/>
      <c r="KC529" s="70"/>
      <c r="KD529" s="70"/>
      <c r="KE529" s="60"/>
      <c r="KF529" s="61"/>
      <c r="KG529" s="70"/>
      <c r="KH529" s="70"/>
      <c r="KI529" s="60"/>
      <c r="KJ529" s="61"/>
      <c r="KK529" s="70"/>
      <c r="KL529" s="70"/>
      <c r="KM529" s="60"/>
      <c r="KN529" s="61"/>
      <c r="KO529" s="70"/>
      <c r="KP529" s="70"/>
      <c r="KQ529" s="60"/>
      <c r="KR529" s="61"/>
      <c r="KS529" s="70"/>
      <c r="KT529" s="70"/>
      <c r="KU529" s="60"/>
      <c r="KV529" s="61"/>
      <c r="KW529" s="70"/>
      <c r="KX529" s="70"/>
      <c r="KY529" s="60"/>
      <c r="KZ529" s="61"/>
      <c r="LA529" s="70"/>
      <c r="LB529" s="70"/>
      <c r="LC529" s="60"/>
      <c r="LD529" s="61"/>
      <c r="LE529" s="70"/>
      <c r="LF529" s="70"/>
      <c r="LG529" s="60"/>
      <c r="LH529" s="61"/>
      <c r="LI529" s="70"/>
      <c r="LJ529" s="70"/>
      <c r="LK529" s="60"/>
      <c r="LL529" s="61"/>
      <c r="LM529" s="70"/>
      <c r="LN529" s="70"/>
      <c r="LO529" s="60"/>
      <c r="LP529" s="61"/>
      <c r="LQ529" s="70"/>
      <c r="LR529" s="70"/>
      <c r="LS529" s="60"/>
      <c r="LT529" s="61"/>
      <c r="LU529" s="70"/>
      <c r="LV529" s="70"/>
      <c r="LW529" s="60"/>
      <c r="LX529" s="61"/>
      <c r="LY529" s="70"/>
      <c r="LZ529" s="70"/>
      <c r="MA529" s="60"/>
      <c r="MB529" s="61"/>
      <c r="MC529" s="70"/>
      <c r="MD529" s="70"/>
      <c r="ME529" s="60"/>
      <c r="MF529" s="61"/>
      <c r="MG529" s="70"/>
      <c r="MH529" s="70"/>
      <c r="MI529" s="60"/>
      <c r="MJ529" s="61"/>
      <c r="MK529" s="70"/>
      <c r="ML529" s="70"/>
      <c r="MM529" s="60"/>
      <c r="MN529" s="61"/>
      <c r="MO529" s="70"/>
      <c r="MP529" s="70"/>
      <c r="MQ529" s="60"/>
      <c r="MR529" s="61"/>
      <c r="MS529" s="70"/>
      <c r="MT529" s="70"/>
      <c r="MU529" s="60"/>
      <c r="MV529" s="61"/>
      <c r="MW529" s="70"/>
      <c r="MX529" s="70"/>
      <c r="MY529" s="60"/>
      <c r="MZ529" s="61"/>
      <c r="NA529" s="70"/>
      <c r="NB529" s="70"/>
      <c r="NC529" s="60"/>
      <c r="ND529" s="61"/>
      <c r="NE529" s="70"/>
      <c r="NF529" s="70"/>
      <c r="NG529" s="60"/>
      <c r="NH529" s="61"/>
      <c r="NI529" s="70"/>
      <c r="NJ529" s="70"/>
      <c r="NK529" s="60"/>
      <c r="NL529" s="61"/>
      <c r="NM529" s="70"/>
      <c r="NN529" s="70"/>
      <c r="NO529" s="60"/>
      <c r="NP529" s="61"/>
      <c r="NQ529" s="70"/>
      <c r="NR529" s="70"/>
      <c r="NS529" s="60"/>
      <c r="NT529" s="61"/>
      <c r="NU529" s="70"/>
      <c r="NV529" s="70"/>
      <c r="NW529" s="60"/>
      <c r="NX529" s="61"/>
      <c r="NY529" s="70"/>
      <c r="NZ529" s="70"/>
      <c r="OA529" s="60"/>
      <c r="OB529" s="61"/>
      <c r="OC529" s="70"/>
      <c r="OD529" s="70"/>
      <c r="OE529" s="60"/>
      <c r="OF529" s="61"/>
      <c r="OG529" s="70"/>
      <c r="OH529" s="70"/>
      <c r="OI529" s="60"/>
      <c r="OJ529" s="61"/>
      <c r="OK529" s="70"/>
      <c r="OL529" s="70"/>
      <c r="OM529" s="60"/>
      <c r="ON529" s="61"/>
      <c r="OO529" s="70"/>
      <c r="OP529" s="70"/>
      <c r="OQ529" s="60"/>
      <c r="OR529" s="61"/>
      <c r="OS529" s="70"/>
      <c r="OT529" s="70"/>
      <c r="OU529" s="60"/>
      <c r="OV529" s="61"/>
      <c r="OW529" s="70"/>
      <c r="OX529" s="70"/>
      <c r="OY529" s="60"/>
      <c r="OZ529" s="61"/>
      <c r="PA529" s="70"/>
      <c r="PB529" s="70"/>
      <c r="PC529" s="60"/>
      <c r="PD529" s="61"/>
      <c r="PE529" s="70"/>
      <c r="PF529" s="70"/>
      <c r="PG529" s="60"/>
      <c r="PH529" s="61"/>
      <c r="PI529" s="70"/>
      <c r="PJ529" s="70"/>
      <c r="PK529" s="60"/>
      <c r="PL529" s="61"/>
      <c r="PM529" s="70"/>
      <c r="PN529" s="70"/>
      <c r="PO529" s="60"/>
      <c r="PP529" s="61"/>
      <c r="PQ529" s="70"/>
      <c r="PR529" s="70"/>
      <c r="PS529" s="60"/>
      <c r="PT529" s="61"/>
      <c r="PU529" s="70"/>
      <c r="PV529" s="70"/>
      <c r="PW529" s="60"/>
      <c r="PX529" s="61"/>
      <c r="PY529" s="70"/>
      <c r="PZ529" s="70"/>
      <c r="QA529" s="60"/>
      <c r="QB529" s="61"/>
      <c r="QC529" s="70"/>
      <c r="QD529" s="70"/>
      <c r="QE529" s="60"/>
      <c r="QF529" s="61"/>
      <c r="QG529" s="70"/>
      <c r="QH529" s="70"/>
      <c r="QI529" s="60"/>
      <c r="QJ529" s="61"/>
      <c r="QK529" s="70"/>
      <c r="QL529" s="70"/>
      <c r="QM529" s="60"/>
      <c r="QN529" s="61"/>
      <c r="QO529" s="70"/>
      <c r="QP529" s="70"/>
      <c r="QQ529" s="60"/>
      <c r="QR529" s="61"/>
      <c r="QS529" s="70"/>
      <c r="QT529" s="70"/>
      <c r="QU529" s="60"/>
      <c r="QV529" s="61"/>
      <c r="QW529" s="70"/>
      <c r="QX529" s="70"/>
      <c r="QY529" s="60"/>
      <c r="QZ529" s="61"/>
      <c r="RA529" s="70"/>
      <c r="RB529" s="70"/>
      <c r="RC529" s="60"/>
      <c r="RD529" s="61"/>
      <c r="RE529" s="70"/>
      <c r="RF529" s="70"/>
      <c r="RG529" s="60"/>
      <c r="RH529" s="61"/>
      <c r="RI529" s="70"/>
      <c r="RJ529" s="70"/>
      <c r="RK529" s="60"/>
      <c r="RL529" s="61"/>
      <c r="RM529" s="70"/>
      <c r="RN529" s="70"/>
      <c r="RO529" s="60"/>
      <c r="RP529" s="61"/>
      <c r="RQ529" s="70"/>
      <c r="RR529" s="70"/>
      <c r="RS529" s="60"/>
      <c r="RT529" s="61"/>
      <c r="RU529" s="70"/>
      <c r="RV529" s="70"/>
      <c r="RW529" s="60"/>
      <c r="RX529" s="61"/>
      <c r="RY529" s="70"/>
      <c r="RZ529" s="70"/>
      <c r="SA529" s="60"/>
      <c r="SB529" s="61"/>
      <c r="SC529" s="70"/>
      <c r="SD529" s="70"/>
      <c r="SE529" s="60"/>
      <c r="SF529" s="61"/>
      <c r="SG529" s="70"/>
      <c r="SH529" s="70"/>
      <c r="SI529" s="60"/>
      <c r="SJ529" s="61"/>
      <c r="SK529" s="70"/>
      <c r="SL529" s="70"/>
      <c r="SM529" s="60"/>
      <c r="SN529" s="61"/>
      <c r="SO529" s="70"/>
      <c r="SP529" s="70"/>
      <c r="SQ529" s="60"/>
      <c r="SR529" s="61"/>
      <c r="SS529" s="70"/>
      <c r="ST529" s="70"/>
      <c r="SU529" s="60"/>
      <c r="SV529" s="61"/>
      <c r="SW529" s="70"/>
      <c r="SX529" s="70"/>
      <c r="SY529" s="60"/>
      <c r="SZ529" s="61"/>
      <c r="TA529" s="70"/>
      <c r="TB529" s="70"/>
      <c r="TC529" s="60"/>
      <c r="TD529" s="61"/>
      <c r="TE529" s="70"/>
      <c r="TF529" s="70"/>
      <c r="TG529" s="60"/>
      <c r="TH529" s="61"/>
      <c r="TI529" s="70"/>
      <c r="TJ529" s="70"/>
      <c r="TK529" s="60"/>
      <c r="TL529" s="61"/>
      <c r="TM529" s="70"/>
      <c r="TN529" s="70"/>
      <c r="TO529" s="60"/>
      <c r="TP529" s="61"/>
      <c r="TQ529" s="70"/>
      <c r="TR529" s="70"/>
      <c r="TS529" s="60"/>
      <c r="TT529" s="61"/>
      <c r="TU529" s="70"/>
      <c r="TV529" s="70"/>
      <c r="TW529" s="60"/>
      <c r="TX529" s="61"/>
      <c r="TY529" s="70"/>
      <c r="TZ529" s="70"/>
      <c r="UA529" s="60"/>
      <c r="UB529" s="61"/>
      <c r="UC529" s="70"/>
      <c r="UD529" s="70"/>
      <c r="UE529" s="60"/>
      <c r="UF529" s="61"/>
      <c r="UG529" s="70"/>
      <c r="UH529" s="70"/>
      <c r="UI529" s="60"/>
      <c r="UJ529" s="61"/>
      <c r="UK529" s="70"/>
      <c r="UL529" s="70"/>
      <c r="UM529" s="60"/>
      <c r="UN529" s="61"/>
      <c r="UO529" s="70"/>
      <c r="UP529" s="70"/>
      <c r="UQ529" s="60"/>
      <c r="UR529" s="61"/>
      <c r="US529" s="70"/>
      <c r="UT529" s="70"/>
      <c r="UU529" s="60"/>
      <c r="UV529" s="61"/>
      <c r="UW529" s="70"/>
      <c r="UX529" s="70"/>
      <c r="UY529" s="60"/>
      <c r="UZ529" s="61"/>
      <c r="VA529" s="70"/>
      <c r="VB529" s="70"/>
      <c r="VC529" s="60"/>
      <c r="VD529" s="61"/>
      <c r="VE529" s="70"/>
      <c r="VF529" s="70"/>
      <c r="VG529" s="60"/>
      <c r="VH529" s="61"/>
      <c r="VI529" s="70"/>
      <c r="VJ529" s="70"/>
      <c r="VK529" s="60"/>
      <c r="VL529" s="61"/>
      <c r="VM529" s="70"/>
      <c r="VN529" s="70"/>
      <c r="VO529" s="60"/>
      <c r="VP529" s="61"/>
      <c r="VQ529" s="70"/>
      <c r="VR529" s="70"/>
      <c r="VS529" s="60"/>
      <c r="VT529" s="61"/>
      <c r="VU529" s="70"/>
      <c r="VV529" s="70"/>
      <c r="VW529" s="60"/>
      <c r="VX529" s="61"/>
      <c r="VY529" s="70"/>
      <c r="VZ529" s="70"/>
      <c r="WA529" s="60"/>
      <c r="WB529" s="61"/>
      <c r="WC529" s="70"/>
      <c r="WD529" s="70"/>
      <c r="WE529" s="60"/>
      <c r="WF529" s="61"/>
      <c r="WG529" s="70"/>
      <c r="WH529" s="70"/>
      <c r="WI529" s="60"/>
      <c r="WJ529" s="61"/>
      <c r="WK529" s="70"/>
      <c r="WL529" s="70"/>
      <c r="WM529" s="60"/>
      <c r="WN529" s="61"/>
      <c r="WO529" s="70"/>
      <c r="WP529" s="70"/>
      <c r="WQ529" s="60"/>
      <c r="WR529" s="61"/>
      <c r="WS529" s="70"/>
      <c r="WT529" s="70"/>
      <c r="WU529" s="60"/>
      <c r="WV529" s="61"/>
      <c r="WW529" s="70"/>
      <c r="WX529" s="70"/>
      <c r="WY529" s="60"/>
      <c r="WZ529" s="61"/>
      <c r="XA529" s="70"/>
      <c r="XB529" s="70"/>
      <c r="XC529" s="60"/>
      <c r="XD529" s="61"/>
      <c r="XE529" s="70"/>
      <c r="XF529" s="70"/>
      <c r="XG529" s="60"/>
      <c r="XH529" s="61"/>
      <c r="XI529" s="70"/>
      <c r="XJ529" s="70"/>
      <c r="XK529" s="60"/>
      <c r="XL529" s="61"/>
      <c r="XM529" s="70"/>
      <c r="XN529" s="70"/>
      <c r="XO529" s="60"/>
      <c r="XP529" s="61"/>
      <c r="XQ529" s="70"/>
      <c r="XR529" s="70"/>
      <c r="XS529" s="60"/>
      <c r="XT529" s="61"/>
      <c r="XU529" s="70"/>
      <c r="XV529" s="70"/>
      <c r="XW529" s="60"/>
      <c r="XX529" s="61"/>
      <c r="XY529" s="70"/>
      <c r="XZ529" s="70"/>
      <c r="YA529" s="60"/>
      <c r="YB529" s="61"/>
      <c r="YC529" s="70"/>
      <c r="YD529" s="70"/>
      <c r="YE529" s="60"/>
      <c r="YF529" s="61"/>
      <c r="YG529" s="70"/>
      <c r="YH529" s="70"/>
      <c r="YI529" s="60"/>
      <c r="YJ529" s="61"/>
      <c r="YK529" s="70"/>
      <c r="YL529" s="70"/>
      <c r="YM529" s="60"/>
      <c r="YN529" s="61"/>
      <c r="YO529" s="70"/>
      <c r="YP529" s="70"/>
      <c r="YQ529" s="60"/>
      <c r="YR529" s="61"/>
      <c r="YS529" s="70"/>
      <c r="YT529" s="70"/>
      <c r="YU529" s="60"/>
      <c r="YV529" s="61"/>
      <c r="YW529" s="70"/>
      <c r="YX529" s="70"/>
      <c r="YY529" s="60"/>
      <c r="YZ529" s="61"/>
      <c r="ZA529" s="70"/>
      <c r="ZB529" s="70"/>
      <c r="ZC529" s="60"/>
      <c r="ZD529" s="61"/>
      <c r="ZE529" s="70"/>
      <c r="ZF529" s="70"/>
      <c r="ZG529" s="60"/>
      <c r="ZH529" s="61"/>
      <c r="ZI529" s="70"/>
      <c r="ZJ529" s="70"/>
      <c r="ZK529" s="60"/>
      <c r="ZL529" s="61"/>
      <c r="ZM529" s="70"/>
      <c r="ZN529" s="70"/>
      <c r="ZO529" s="60"/>
      <c r="ZP529" s="61"/>
      <c r="ZQ529" s="70"/>
      <c r="ZR529" s="70"/>
      <c r="ZS529" s="60"/>
      <c r="ZT529" s="61"/>
      <c r="ZU529" s="70"/>
      <c r="ZV529" s="70"/>
      <c r="ZW529" s="60"/>
      <c r="ZX529" s="61"/>
      <c r="ZY529" s="70"/>
      <c r="ZZ529" s="70"/>
      <c r="AAA529" s="60"/>
      <c r="AAB529" s="61"/>
      <c r="AAC529" s="70"/>
      <c r="AAD529" s="70"/>
      <c r="AAE529" s="60"/>
      <c r="AAF529" s="61"/>
      <c r="AAG529" s="70"/>
      <c r="AAH529" s="70"/>
      <c r="AAI529" s="60"/>
      <c r="AAJ529" s="61"/>
      <c r="AAK529" s="70"/>
      <c r="AAL529" s="70"/>
      <c r="AAM529" s="60"/>
      <c r="AAN529" s="61"/>
      <c r="AAO529" s="70"/>
      <c r="AAP529" s="70"/>
      <c r="AAQ529" s="60"/>
      <c r="AAR529" s="61"/>
      <c r="AAS529" s="70"/>
      <c r="AAT529" s="70"/>
      <c r="AAU529" s="60"/>
      <c r="AAV529" s="61"/>
      <c r="AAW529" s="70"/>
      <c r="AAX529" s="70"/>
      <c r="AAY529" s="60"/>
      <c r="AAZ529" s="61"/>
      <c r="ABA529" s="70"/>
      <c r="ABB529" s="70"/>
      <c r="ABC529" s="60"/>
      <c r="ABD529" s="61"/>
      <c r="ABE529" s="70"/>
      <c r="ABF529" s="70"/>
      <c r="ABG529" s="60"/>
      <c r="ABH529" s="61"/>
      <c r="ABI529" s="70"/>
      <c r="ABJ529" s="70"/>
      <c r="ABK529" s="60"/>
      <c r="ABL529" s="61"/>
      <c r="ABM529" s="70"/>
      <c r="ABN529" s="70"/>
      <c r="ABO529" s="60"/>
      <c r="ABP529" s="61"/>
      <c r="ABQ529" s="70"/>
      <c r="ABR529" s="70"/>
      <c r="ABS529" s="60"/>
      <c r="ABT529" s="61"/>
      <c r="ABU529" s="70"/>
      <c r="ABV529" s="70"/>
      <c r="ABW529" s="60"/>
      <c r="ABX529" s="61"/>
      <c r="ABY529" s="70"/>
      <c r="ABZ529" s="70"/>
      <c r="ACA529" s="60"/>
      <c r="ACB529" s="61"/>
      <c r="ACC529" s="70"/>
      <c r="ACD529" s="70"/>
      <c r="ACE529" s="60"/>
      <c r="ACF529" s="61"/>
      <c r="ACG529" s="70"/>
      <c r="ACH529" s="70"/>
      <c r="ACI529" s="60"/>
      <c r="ACJ529" s="61"/>
      <c r="ACK529" s="70"/>
      <c r="ACL529" s="70"/>
      <c r="ACM529" s="60"/>
      <c r="ACN529" s="61"/>
      <c r="ACO529" s="70"/>
      <c r="ACP529" s="70"/>
      <c r="ACQ529" s="60"/>
      <c r="ACR529" s="61"/>
      <c r="ACS529" s="70"/>
      <c r="ACT529" s="70"/>
      <c r="ACU529" s="60"/>
      <c r="ACV529" s="61"/>
      <c r="ACW529" s="70"/>
      <c r="ACX529" s="70"/>
      <c r="ACY529" s="60"/>
      <c r="ACZ529" s="61"/>
      <c r="ADA529" s="70"/>
      <c r="ADB529" s="70"/>
      <c r="ADC529" s="60"/>
      <c r="ADD529" s="61"/>
      <c r="ADE529" s="70"/>
      <c r="ADF529" s="70"/>
      <c r="ADG529" s="60"/>
      <c r="ADH529" s="61"/>
      <c r="ADI529" s="70"/>
      <c r="ADJ529" s="70"/>
      <c r="ADK529" s="60"/>
      <c r="ADL529" s="61"/>
      <c r="ADM529" s="70"/>
      <c r="ADN529" s="70"/>
      <c r="ADO529" s="60"/>
      <c r="ADP529" s="61"/>
      <c r="ADQ529" s="70"/>
      <c r="ADR529" s="70"/>
      <c r="ADS529" s="60"/>
      <c r="ADT529" s="61"/>
      <c r="ADU529" s="70"/>
      <c r="ADV529" s="70"/>
      <c r="ADW529" s="60"/>
      <c r="ADX529" s="61"/>
      <c r="ADY529" s="70"/>
      <c r="ADZ529" s="70"/>
      <c r="AEA529" s="60"/>
      <c r="AEB529" s="61"/>
      <c r="AEC529" s="70"/>
      <c r="AED529" s="70"/>
      <c r="AEE529" s="60"/>
      <c r="AEF529" s="61"/>
      <c r="AEG529" s="70"/>
      <c r="AEH529" s="70"/>
      <c r="AEI529" s="60"/>
      <c r="AEJ529" s="61"/>
      <c r="AEK529" s="70"/>
      <c r="AEL529" s="70"/>
      <c r="AEM529" s="60"/>
      <c r="AEN529" s="61"/>
      <c r="AEO529" s="70"/>
      <c r="AEP529" s="70"/>
      <c r="AEQ529" s="60"/>
      <c r="AER529" s="61"/>
      <c r="AES529" s="70"/>
      <c r="AET529" s="70"/>
      <c r="AEU529" s="60"/>
      <c r="AEV529" s="61"/>
      <c r="AEW529" s="70"/>
      <c r="AEX529" s="70"/>
      <c r="AEY529" s="60"/>
      <c r="AEZ529" s="61"/>
      <c r="AFA529" s="70"/>
      <c r="AFB529" s="70"/>
      <c r="AFC529" s="60"/>
      <c r="AFD529" s="61"/>
      <c r="AFE529" s="70"/>
      <c r="AFF529" s="70"/>
      <c r="AFG529" s="60"/>
      <c r="AFH529" s="61"/>
      <c r="AFI529" s="70"/>
      <c r="AFJ529" s="70"/>
      <c r="AFK529" s="60"/>
      <c r="AFL529" s="61"/>
      <c r="AFM529" s="70"/>
      <c r="AFN529" s="70"/>
      <c r="AFO529" s="60"/>
      <c r="AFP529" s="61"/>
      <c r="AFQ529" s="70"/>
      <c r="AFR529" s="70"/>
      <c r="AFS529" s="60"/>
      <c r="AFT529" s="61"/>
      <c r="AFU529" s="70"/>
      <c r="AFV529" s="70"/>
      <c r="AFW529" s="60"/>
      <c r="AFX529" s="61"/>
      <c r="AFY529" s="70"/>
      <c r="AFZ529" s="70"/>
      <c r="AGA529" s="60"/>
      <c r="AGB529" s="61"/>
      <c r="AGC529" s="70"/>
      <c r="AGD529" s="70"/>
      <c r="AGE529" s="60"/>
      <c r="AGF529" s="61"/>
      <c r="AGG529" s="70"/>
      <c r="AGH529" s="70"/>
      <c r="AGI529" s="60"/>
      <c r="AGJ529" s="61"/>
      <c r="AGK529" s="70"/>
      <c r="AGL529" s="70"/>
      <c r="AGM529" s="60"/>
      <c r="AGN529" s="61"/>
      <c r="AGO529" s="70"/>
      <c r="AGP529" s="70"/>
      <c r="AGQ529" s="60"/>
      <c r="AGR529" s="61"/>
      <c r="AGS529" s="70"/>
      <c r="AGT529" s="70"/>
      <c r="AGU529" s="60"/>
      <c r="AGV529" s="61"/>
      <c r="AGW529" s="70"/>
      <c r="AGX529" s="70"/>
      <c r="AGY529" s="60"/>
      <c r="AGZ529" s="61"/>
      <c r="AHA529" s="70"/>
      <c r="AHB529" s="70"/>
      <c r="AHC529" s="60"/>
      <c r="AHD529" s="61"/>
      <c r="AHE529" s="70"/>
      <c r="AHF529" s="70"/>
      <c r="AHG529" s="60"/>
      <c r="AHH529" s="61"/>
      <c r="AHI529" s="70"/>
      <c r="AHJ529" s="70"/>
      <c r="AHK529" s="60"/>
      <c r="AHL529" s="61"/>
      <c r="AHM529" s="70"/>
      <c r="AHN529" s="70"/>
      <c r="AHO529" s="60"/>
      <c r="AHP529" s="61"/>
      <c r="AHQ529" s="70"/>
      <c r="AHR529" s="70"/>
      <c r="AHS529" s="60"/>
      <c r="AHT529" s="61"/>
      <c r="AHU529" s="70"/>
      <c r="AHV529" s="70"/>
      <c r="AHW529" s="60"/>
      <c r="AHX529" s="61"/>
      <c r="AHY529" s="70"/>
      <c r="AHZ529" s="70"/>
      <c r="AIA529" s="60"/>
      <c r="AIB529" s="61"/>
      <c r="AIC529" s="70"/>
      <c r="AID529" s="70"/>
      <c r="AIE529" s="60"/>
      <c r="AIF529" s="61"/>
      <c r="AIG529" s="70"/>
      <c r="AIH529" s="70"/>
      <c r="AII529" s="60"/>
      <c r="AIJ529" s="61"/>
      <c r="AIK529" s="70"/>
      <c r="AIL529" s="70"/>
      <c r="AIM529" s="60"/>
      <c r="AIN529" s="61"/>
      <c r="AIO529" s="70"/>
      <c r="AIP529" s="70"/>
      <c r="AIQ529" s="60"/>
      <c r="AIR529" s="61"/>
      <c r="AIS529" s="70"/>
      <c r="AIT529" s="70"/>
      <c r="AIU529" s="60"/>
      <c r="AIV529" s="61"/>
      <c r="AIW529" s="70"/>
      <c r="AIX529" s="70"/>
      <c r="AIY529" s="60"/>
      <c r="AIZ529" s="61"/>
      <c r="AJA529" s="70"/>
      <c r="AJB529" s="70"/>
      <c r="AJC529" s="60"/>
      <c r="AJD529" s="61"/>
      <c r="AJE529" s="70"/>
      <c r="AJF529" s="70"/>
      <c r="AJG529" s="60"/>
      <c r="AJH529" s="61"/>
      <c r="AJI529" s="70"/>
      <c r="AJJ529" s="70"/>
      <c r="AJK529" s="60"/>
      <c r="AJL529" s="61"/>
      <c r="AJM529" s="70"/>
      <c r="AJN529" s="70"/>
      <c r="AJO529" s="60"/>
      <c r="AJP529" s="61"/>
      <c r="AJQ529" s="70"/>
      <c r="AJR529" s="70"/>
      <c r="AJS529" s="60"/>
      <c r="AJT529" s="61"/>
      <c r="AJU529" s="70"/>
      <c r="AJV529" s="70"/>
      <c r="AJW529" s="60"/>
      <c r="AJX529" s="61"/>
      <c r="AJY529" s="70"/>
      <c r="AJZ529" s="70"/>
      <c r="AKA529" s="60"/>
      <c r="AKB529" s="61"/>
      <c r="AKC529" s="70"/>
      <c r="AKD529" s="70"/>
      <c r="AKE529" s="60"/>
      <c r="AKF529" s="61"/>
      <c r="AKG529" s="70"/>
      <c r="AKH529" s="70"/>
      <c r="AKI529" s="60"/>
      <c r="AKJ529" s="61"/>
      <c r="AKK529" s="70"/>
      <c r="AKL529" s="70"/>
      <c r="AKM529" s="60"/>
      <c r="AKN529" s="61"/>
      <c r="AKO529" s="70"/>
      <c r="AKP529" s="70"/>
      <c r="AKQ529" s="60"/>
      <c r="AKR529" s="61"/>
      <c r="AKS529" s="70"/>
      <c r="AKT529" s="70"/>
      <c r="AKU529" s="60"/>
      <c r="AKV529" s="61"/>
      <c r="AKW529" s="70"/>
      <c r="AKX529" s="70"/>
      <c r="AKY529" s="60"/>
      <c r="AKZ529" s="61"/>
      <c r="ALA529" s="70"/>
      <c r="ALB529" s="70"/>
      <c r="ALC529" s="60"/>
      <c r="ALD529" s="61"/>
      <c r="ALE529" s="70"/>
      <c r="ALF529" s="70"/>
      <c r="ALG529" s="60"/>
      <c r="ALH529" s="61"/>
      <c r="ALI529" s="70"/>
      <c r="ALJ529" s="70"/>
      <c r="ALK529" s="60"/>
      <c r="ALL529" s="61"/>
      <c r="ALM529" s="70"/>
      <c r="ALN529" s="70"/>
      <c r="ALO529" s="60"/>
      <c r="ALP529" s="61"/>
      <c r="ALQ529" s="70"/>
      <c r="ALR529" s="70"/>
      <c r="ALS529" s="60"/>
      <c r="ALT529" s="61"/>
      <c r="ALU529" s="70"/>
      <c r="ALV529" s="70"/>
      <c r="ALW529" s="60"/>
      <c r="ALX529" s="61"/>
      <c r="ALY529" s="70"/>
      <c r="ALZ529" s="70"/>
      <c r="AMA529" s="60"/>
      <c r="AMB529" s="61"/>
      <c r="AMC529" s="70"/>
      <c r="AMD529" s="70"/>
      <c r="AME529" s="60"/>
      <c r="AMF529" s="61"/>
      <c r="AMG529" s="70"/>
      <c r="AMH529" s="70"/>
      <c r="AMI529" s="60"/>
      <c r="AMJ529" s="61"/>
      <c r="AMK529" s="70"/>
      <c r="AML529" s="70"/>
      <c r="AMM529" s="60"/>
      <c r="AMN529" s="61"/>
      <c r="AMO529" s="70"/>
      <c r="AMP529" s="70"/>
      <c r="AMQ529" s="60"/>
      <c r="AMR529" s="61"/>
      <c r="AMS529" s="70"/>
      <c r="AMT529" s="70"/>
      <c r="AMU529" s="60"/>
      <c r="AMV529" s="61"/>
      <c r="AMW529" s="70"/>
      <c r="AMX529" s="70"/>
      <c r="AMY529" s="60"/>
      <c r="AMZ529" s="61"/>
      <c r="ANA529" s="70"/>
      <c r="ANB529" s="70"/>
      <c r="ANC529" s="60"/>
      <c r="AND529" s="61"/>
      <c r="ANE529" s="70"/>
      <c r="ANF529" s="70"/>
      <c r="ANG529" s="60"/>
      <c r="ANH529" s="61"/>
      <c r="ANI529" s="70"/>
      <c r="ANJ529" s="70"/>
      <c r="ANK529" s="60"/>
      <c r="ANL529" s="61"/>
      <c r="ANM529" s="70"/>
      <c r="ANN529" s="70"/>
      <c r="ANO529" s="60"/>
      <c r="ANP529" s="61"/>
      <c r="ANQ529" s="70"/>
      <c r="ANR529" s="70"/>
      <c r="ANS529" s="60"/>
      <c r="ANT529" s="61"/>
      <c r="ANU529" s="70"/>
      <c r="ANV529" s="70"/>
      <c r="ANW529" s="60"/>
      <c r="ANX529" s="61"/>
      <c r="ANY529" s="70"/>
      <c r="ANZ529" s="70"/>
      <c r="AOA529" s="60"/>
      <c r="AOB529" s="61"/>
      <c r="AOC529" s="70"/>
      <c r="AOD529" s="70"/>
      <c r="AOE529" s="60"/>
      <c r="AOF529" s="61"/>
      <c r="AOG529" s="70"/>
      <c r="AOH529" s="70"/>
      <c r="AOI529" s="60"/>
      <c r="AOJ529" s="61"/>
      <c r="AOK529" s="70"/>
      <c r="AOL529" s="70"/>
      <c r="AOM529" s="60"/>
      <c r="AON529" s="61"/>
      <c r="AOO529" s="70"/>
      <c r="AOP529" s="70"/>
      <c r="AOQ529" s="60"/>
      <c r="AOR529" s="61"/>
      <c r="AOS529" s="70"/>
      <c r="AOT529" s="70"/>
      <c r="AOU529" s="60"/>
      <c r="AOV529" s="61"/>
      <c r="AOW529" s="70"/>
      <c r="AOX529" s="70"/>
      <c r="AOY529" s="60"/>
      <c r="AOZ529" s="61"/>
      <c r="APA529" s="70"/>
      <c r="APB529" s="70"/>
      <c r="APC529" s="60"/>
      <c r="APD529" s="61"/>
      <c r="APE529" s="70"/>
      <c r="APF529" s="70"/>
      <c r="APG529" s="60"/>
      <c r="APH529" s="61"/>
      <c r="API529" s="70"/>
      <c r="APJ529" s="70"/>
      <c r="APK529" s="60"/>
      <c r="APL529" s="61"/>
      <c r="APM529" s="70"/>
      <c r="APN529" s="70"/>
      <c r="APO529" s="60"/>
      <c r="APP529" s="61"/>
      <c r="APQ529" s="70"/>
      <c r="APR529" s="70"/>
      <c r="APS529" s="60"/>
      <c r="APT529" s="61"/>
      <c r="APU529" s="70"/>
      <c r="APV529" s="70"/>
      <c r="APW529" s="60"/>
      <c r="APX529" s="61"/>
      <c r="APY529" s="70"/>
      <c r="APZ529" s="70"/>
      <c r="AQA529" s="60"/>
      <c r="AQB529" s="61"/>
      <c r="AQC529" s="70"/>
      <c r="AQD529" s="70"/>
      <c r="AQE529" s="60"/>
      <c r="AQF529" s="61"/>
      <c r="AQG529" s="70"/>
      <c r="AQH529" s="70"/>
      <c r="AQI529" s="60"/>
      <c r="AQJ529" s="61"/>
      <c r="AQK529" s="70"/>
      <c r="AQL529" s="70"/>
      <c r="AQM529" s="60"/>
      <c r="AQN529" s="61"/>
      <c r="AQO529" s="70"/>
      <c r="AQP529" s="70"/>
      <c r="AQQ529" s="60"/>
      <c r="AQR529" s="61"/>
      <c r="AQS529" s="70"/>
      <c r="AQT529" s="70"/>
      <c r="AQU529" s="60"/>
      <c r="AQV529" s="61"/>
      <c r="AQW529" s="70"/>
      <c r="AQX529" s="70"/>
      <c r="AQY529" s="60"/>
      <c r="AQZ529" s="61"/>
      <c r="ARA529" s="70"/>
      <c r="ARB529" s="70"/>
      <c r="ARC529" s="60"/>
      <c r="ARD529" s="61"/>
      <c r="ARE529" s="70"/>
      <c r="ARF529" s="70"/>
      <c r="ARG529" s="60"/>
      <c r="ARH529" s="61"/>
      <c r="ARI529" s="70"/>
      <c r="ARJ529" s="70"/>
      <c r="ARK529" s="60"/>
      <c r="ARL529" s="61"/>
      <c r="ARM529" s="70"/>
      <c r="ARN529" s="70"/>
      <c r="ARO529" s="60"/>
      <c r="ARP529" s="61"/>
      <c r="ARQ529" s="70"/>
      <c r="ARR529" s="70"/>
      <c r="ARS529" s="60"/>
      <c r="ART529" s="61"/>
      <c r="ARU529" s="70"/>
      <c r="ARV529" s="70"/>
      <c r="ARW529" s="60"/>
      <c r="ARX529" s="61"/>
      <c r="ARY529" s="70"/>
      <c r="ARZ529" s="70"/>
      <c r="ASA529" s="60"/>
      <c r="ASB529" s="61"/>
      <c r="ASC529" s="70"/>
      <c r="ASD529" s="70"/>
      <c r="ASE529" s="60"/>
      <c r="ASF529" s="61"/>
      <c r="ASG529" s="70"/>
      <c r="ASH529" s="70"/>
      <c r="ASI529" s="60"/>
      <c r="ASJ529" s="61"/>
      <c r="ASK529" s="70"/>
      <c r="ASL529" s="70"/>
      <c r="ASM529" s="60"/>
      <c r="ASN529" s="61"/>
      <c r="ASO529" s="70"/>
      <c r="ASP529" s="70"/>
      <c r="ASQ529" s="60"/>
      <c r="ASR529" s="61"/>
      <c r="ASS529" s="70"/>
      <c r="AST529" s="70"/>
      <c r="ASU529" s="60"/>
      <c r="ASV529" s="61"/>
      <c r="ASW529" s="70"/>
      <c r="ASX529" s="70"/>
      <c r="ASY529" s="60"/>
      <c r="ASZ529" s="61"/>
      <c r="ATA529" s="70"/>
      <c r="ATB529" s="70"/>
      <c r="ATC529" s="60"/>
      <c r="ATD529" s="61"/>
      <c r="ATE529" s="70"/>
      <c r="ATF529" s="70"/>
      <c r="ATG529" s="60"/>
      <c r="ATH529" s="61"/>
      <c r="ATI529" s="70"/>
      <c r="ATJ529" s="70"/>
      <c r="ATK529" s="60"/>
      <c r="ATL529" s="61"/>
      <c r="ATM529" s="70"/>
      <c r="ATN529" s="70"/>
      <c r="ATO529" s="60"/>
      <c r="ATP529" s="61"/>
      <c r="ATQ529" s="70"/>
      <c r="ATR529" s="70"/>
      <c r="ATS529" s="60"/>
      <c r="ATT529" s="61"/>
      <c r="ATU529" s="70"/>
      <c r="ATV529" s="70"/>
      <c r="ATW529" s="60"/>
      <c r="ATX529" s="61"/>
      <c r="ATY529" s="70"/>
      <c r="ATZ529" s="70"/>
      <c r="AUA529" s="60"/>
      <c r="AUB529" s="61"/>
      <c r="AUC529" s="70"/>
      <c r="AUD529" s="70"/>
      <c r="AUE529" s="60"/>
      <c r="AUF529" s="61"/>
      <c r="AUG529" s="70"/>
      <c r="AUH529" s="70"/>
      <c r="AUI529" s="60"/>
      <c r="AUJ529" s="61"/>
      <c r="AUK529" s="70"/>
      <c r="AUL529" s="70"/>
      <c r="AUM529" s="60"/>
      <c r="AUN529" s="61"/>
      <c r="AUO529" s="70"/>
      <c r="AUP529" s="70"/>
      <c r="AUQ529" s="60"/>
      <c r="AUR529" s="61"/>
      <c r="AUS529" s="70"/>
      <c r="AUT529" s="70"/>
      <c r="AUU529" s="60"/>
      <c r="AUV529" s="61"/>
      <c r="AUW529" s="70"/>
      <c r="AUX529" s="70"/>
      <c r="AUY529" s="60"/>
      <c r="AUZ529" s="61"/>
      <c r="AVA529" s="70"/>
      <c r="AVB529" s="70"/>
      <c r="AVC529" s="60"/>
      <c r="AVD529" s="61"/>
      <c r="AVE529" s="70"/>
      <c r="AVF529" s="70"/>
      <c r="AVG529" s="60"/>
      <c r="AVH529" s="61"/>
      <c r="AVI529" s="70"/>
      <c r="AVJ529" s="70"/>
      <c r="AVK529" s="60"/>
      <c r="AVL529" s="61"/>
      <c r="AVM529" s="70"/>
      <c r="AVN529" s="70"/>
      <c r="AVO529" s="60"/>
      <c r="AVP529" s="61"/>
      <c r="AVQ529" s="70"/>
      <c r="AVR529" s="70"/>
      <c r="AVS529" s="60"/>
      <c r="AVT529" s="61"/>
      <c r="AVU529" s="70"/>
      <c r="AVV529" s="70"/>
      <c r="AVW529" s="60"/>
      <c r="AVX529" s="61"/>
      <c r="AVY529" s="70"/>
      <c r="AVZ529" s="70"/>
      <c r="AWA529" s="60"/>
      <c r="AWB529" s="61"/>
      <c r="AWC529" s="70"/>
      <c r="AWD529" s="70"/>
      <c r="AWE529" s="60"/>
      <c r="AWF529" s="61"/>
      <c r="AWG529" s="70"/>
      <c r="AWH529" s="70"/>
      <c r="AWI529" s="60"/>
      <c r="AWJ529" s="61"/>
      <c r="AWK529" s="70"/>
      <c r="AWL529" s="70"/>
      <c r="AWM529" s="60"/>
      <c r="AWN529" s="61"/>
      <c r="AWO529" s="70"/>
      <c r="AWP529" s="70"/>
      <c r="AWQ529" s="60"/>
      <c r="AWR529" s="61"/>
      <c r="AWS529" s="70"/>
      <c r="AWT529" s="70"/>
      <c r="AWU529" s="60"/>
      <c r="AWV529" s="61"/>
      <c r="AWW529" s="70"/>
      <c r="AWX529" s="70"/>
      <c r="AWY529" s="60"/>
      <c r="AWZ529" s="61"/>
      <c r="AXA529" s="70"/>
      <c r="AXB529" s="70"/>
      <c r="AXC529" s="60"/>
      <c r="AXD529" s="61"/>
      <c r="AXE529" s="70"/>
      <c r="AXF529" s="70"/>
      <c r="AXG529" s="60"/>
      <c r="AXH529" s="61"/>
      <c r="AXI529" s="70"/>
      <c r="AXJ529" s="70"/>
      <c r="AXK529" s="60"/>
      <c r="AXL529" s="61"/>
      <c r="AXM529" s="70"/>
      <c r="AXN529" s="70"/>
      <c r="AXO529" s="60"/>
      <c r="AXP529" s="61"/>
      <c r="AXQ529" s="70"/>
      <c r="AXR529" s="70"/>
      <c r="AXS529" s="60"/>
      <c r="AXT529" s="61"/>
      <c r="AXU529" s="70"/>
      <c r="AXV529" s="70"/>
      <c r="AXW529" s="60"/>
      <c r="AXX529" s="61"/>
      <c r="AXY529" s="70"/>
      <c r="AXZ529" s="70"/>
      <c r="AYA529" s="60"/>
      <c r="AYB529" s="61"/>
      <c r="AYC529" s="70"/>
      <c r="AYD529" s="70"/>
      <c r="AYE529" s="60"/>
      <c r="AYF529" s="61"/>
      <c r="AYG529" s="70"/>
      <c r="AYH529" s="70"/>
      <c r="AYI529" s="60"/>
      <c r="AYJ529" s="61"/>
      <c r="AYK529" s="70"/>
      <c r="AYL529" s="70"/>
      <c r="AYM529" s="60"/>
      <c r="AYN529" s="61"/>
      <c r="AYO529" s="70"/>
      <c r="AYP529" s="70"/>
      <c r="AYQ529" s="60"/>
      <c r="AYR529" s="61"/>
      <c r="AYS529" s="70"/>
      <c r="AYT529" s="70"/>
      <c r="AYU529" s="60"/>
      <c r="AYV529" s="61"/>
      <c r="AYW529" s="70"/>
      <c r="AYX529" s="70"/>
      <c r="AYY529" s="60"/>
      <c r="AYZ529" s="61"/>
      <c r="AZA529" s="70"/>
      <c r="AZB529" s="70"/>
      <c r="AZC529" s="60"/>
      <c r="AZD529" s="61"/>
      <c r="AZE529" s="70"/>
      <c r="AZF529" s="70"/>
      <c r="AZG529" s="60"/>
      <c r="AZH529" s="61"/>
      <c r="AZI529" s="70"/>
      <c r="AZJ529" s="70"/>
      <c r="AZK529" s="60"/>
      <c r="AZL529" s="61"/>
      <c r="AZM529" s="70"/>
      <c r="AZN529" s="70"/>
      <c r="AZO529" s="60"/>
      <c r="AZP529" s="61"/>
      <c r="AZQ529" s="70"/>
      <c r="AZR529" s="70"/>
      <c r="AZS529" s="60"/>
      <c r="AZT529" s="61"/>
      <c r="AZU529" s="70"/>
      <c r="AZV529" s="70"/>
      <c r="AZW529" s="60"/>
      <c r="AZX529" s="61"/>
      <c r="AZY529" s="70"/>
      <c r="AZZ529" s="70"/>
      <c r="BAA529" s="60"/>
      <c r="BAB529" s="61"/>
      <c r="BAC529" s="70"/>
      <c r="BAD529" s="70"/>
      <c r="BAE529" s="60"/>
      <c r="BAF529" s="61"/>
      <c r="BAG529" s="70"/>
      <c r="BAH529" s="70"/>
      <c r="BAI529" s="60"/>
      <c r="BAJ529" s="61"/>
      <c r="BAK529" s="70"/>
      <c r="BAL529" s="70"/>
      <c r="BAM529" s="60"/>
      <c r="BAN529" s="61"/>
      <c r="BAO529" s="70"/>
      <c r="BAP529" s="70"/>
      <c r="BAQ529" s="60"/>
      <c r="BAR529" s="61"/>
      <c r="BAS529" s="70"/>
      <c r="BAT529" s="70"/>
      <c r="BAU529" s="60"/>
      <c r="BAV529" s="61"/>
      <c r="BAW529" s="70"/>
      <c r="BAX529" s="70"/>
      <c r="BAY529" s="60"/>
      <c r="BAZ529" s="61"/>
      <c r="BBA529" s="70"/>
      <c r="BBB529" s="70"/>
      <c r="BBC529" s="60"/>
      <c r="BBD529" s="61"/>
      <c r="BBE529" s="70"/>
      <c r="BBF529" s="70"/>
      <c r="BBG529" s="60"/>
      <c r="BBH529" s="61"/>
      <c r="BBI529" s="70"/>
      <c r="BBJ529" s="70"/>
      <c r="BBK529" s="60"/>
      <c r="BBL529" s="61"/>
      <c r="BBM529" s="70"/>
      <c r="BBN529" s="70"/>
      <c r="BBO529" s="60"/>
      <c r="BBP529" s="61"/>
      <c r="BBQ529" s="70"/>
      <c r="BBR529" s="70"/>
      <c r="BBS529" s="60"/>
      <c r="BBT529" s="61"/>
      <c r="BBU529" s="70"/>
      <c r="BBV529" s="70"/>
      <c r="BBW529" s="60"/>
      <c r="BBX529" s="61"/>
      <c r="BBY529" s="70"/>
      <c r="BBZ529" s="70"/>
      <c r="BCA529" s="60"/>
      <c r="BCB529" s="61"/>
      <c r="BCC529" s="70"/>
      <c r="BCD529" s="70"/>
      <c r="BCE529" s="60"/>
      <c r="BCF529" s="61"/>
      <c r="BCG529" s="70"/>
      <c r="BCH529" s="70"/>
      <c r="BCI529" s="60"/>
      <c r="BCJ529" s="61"/>
      <c r="BCK529" s="70"/>
      <c r="BCL529" s="70"/>
      <c r="BCM529" s="60"/>
      <c r="BCN529" s="61"/>
      <c r="BCO529" s="70"/>
      <c r="BCP529" s="70"/>
      <c r="BCQ529" s="60"/>
      <c r="BCR529" s="61"/>
      <c r="BCS529" s="70"/>
      <c r="BCT529" s="70"/>
      <c r="BCU529" s="60"/>
      <c r="BCV529" s="61"/>
      <c r="BCW529" s="70"/>
      <c r="BCX529" s="70"/>
      <c r="BCY529" s="60"/>
      <c r="BCZ529" s="61"/>
      <c r="BDA529" s="70"/>
      <c r="BDB529" s="70"/>
      <c r="BDC529" s="60"/>
      <c r="BDD529" s="61"/>
      <c r="BDE529" s="70"/>
      <c r="BDF529" s="70"/>
      <c r="BDG529" s="60"/>
      <c r="BDH529" s="61"/>
      <c r="BDI529" s="70"/>
      <c r="BDJ529" s="70"/>
      <c r="BDK529" s="60"/>
      <c r="BDL529" s="61"/>
      <c r="BDM529" s="70"/>
      <c r="BDN529" s="70"/>
      <c r="BDO529" s="60"/>
      <c r="BDP529" s="61"/>
      <c r="BDQ529" s="70"/>
      <c r="BDR529" s="70"/>
      <c r="BDS529" s="60"/>
      <c r="BDT529" s="61"/>
      <c r="BDU529" s="70"/>
      <c r="BDV529" s="70"/>
      <c r="BDW529" s="60"/>
      <c r="BDX529" s="61"/>
      <c r="BDY529" s="70"/>
      <c r="BDZ529" s="70"/>
      <c r="BEA529" s="60"/>
      <c r="BEB529" s="61"/>
      <c r="BEC529" s="70"/>
      <c r="BED529" s="70"/>
      <c r="BEE529" s="60"/>
      <c r="BEF529" s="61"/>
      <c r="BEG529" s="70"/>
      <c r="BEH529" s="70"/>
      <c r="BEI529" s="60"/>
      <c r="BEJ529" s="61"/>
      <c r="BEK529" s="70"/>
      <c r="BEL529" s="70"/>
      <c r="BEM529" s="60"/>
      <c r="BEN529" s="61"/>
      <c r="BEO529" s="70"/>
      <c r="BEP529" s="70"/>
      <c r="BEQ529" s="60"/>
      <c r="BER529" s="61"/>
      <c r="BES529" s="70"/>
      <c r="BET529" s="70"/>
      <c r="BEU529" s="60"/>
      <c r="BEV529" s="61"/>
      <c r="BEW529" s="70"/>
      <c r="BEX529" s="70"/>
      <c r="BEY529" s="60"/>
      <c r="BEZ529" s="61"/>
      <c r="BFA529" s="70"/>
      <c r="BFB529" s="70"/>
      <c r="BFC529" s="60"/>
      <c r="BFD529" s="61"/>
      <c r="BFE529" s="70"/>
      <c r="BFF529" s="70"/>
      <c r="BFG529" s="60"/>
      <c r="BFH529" s="61"/>
      <c r="BFI529" s="70"/>
      <c r="BFJ529" s="70"/>
      <c r="BFK529" s="60"/>
      <c r="BFL529" s="61"/>
      <c r="BFM529" s="70"/>
      <c r="BFN529" s="70"/>
      <c r="BFO529" s="60"/>
      <c r="BFP529" s="61"/>
      <c r="BFQ529" s="70"/>
      <c r="BFR529" s="70"/>
      <c r="BFS529" s="60"/>
      <c r="BFT529" s="61"/>
      <c r="BFU529" s="70"/>
      <c r="BFV529" s="70"/>
      <c r="BFW529" s="60"/>
      <c r="BFX529" s="61"/>
      <c r="BFY529" s="70"/>
      <c r="BFZ529" s="70"/>
      <c r="BGA529" s="60"/>
      <c r="BGB529" s="61"/>
      <c r="BGC529" s="70"/>
      <c r="BGD529" s="70"/>
      <c r="BGE529" s="60"/>
      <c r="BGF529" s="61"/>
      <c r="BGG529" s="70"/>
      <c r="BGH529" s="70"/>
      <c r="BGI529" s="60"/>
      <c r="BGJ529" s="61"/>
      <c r="BGK529" s="70"/>
      <c r="BGL529" s="70"/>
      <c r="BGM529" s="60"/>
      <c r="BGN529" s="61"/>
      <c r="BGO529" s="70"/>
      <c r="BGP529" s="70"/>
      <c r="BGQ529" s="60"/>
      <c r="BGR529" s="61"/>
      <c r="BGS529" s="70"/>
      <c r="BGT529" s="70"/>
      <c r="BGU529" s="60"/>
      <c r="BGV529" s="61"/>
      <c r="BGW529" s="70"/>
      <c r="BGX529" s="70"/>
      <c r="BGY529" s="60"/>
      <c r="BGZ529" s="61"/>
      <c r="BHA529" s="70"/>
      <c r="BHB529" s="70"/>
      <c r="BHC529" s="60"/>
      <c r="BHD529" s="61"/>
      <c r="BHE529" s="70"/>
      <c r="BHF529" s="70"/>
      <c r="BHG529" s="60"/>
      <c r="BHH529" s="61"/>
      <c r="BHI529" s="70"/>
      <c r="BHJ529" s="70"/>
      <c r="BHK529" s="60"/>
      <c r="BHL529" s="61"/>
      <c r="BHM529" s="70"/>
      <c r="BHN529" s="70"/>
      <c r="BHO529" s="60"/>
      <c r="BHP529" s="61"/>
      <c r="BHQ529" s="70"/>
      <c r="BHR529" s="70"/>
      <c r="BHS529" s="60"/>
      <c r="BHT529" s="61"/>
      <c r="BHU529" s="70"/>
      <c r="BHV529" s="70"/>
      <c r="BHW529" s="60"/>
      <c r="BHX529" s="61"/>
      <c r="BHY529" s="70"/>
      <c r="BHZ529" s="70"/>
      <c r="BIA529" s="60"/>
      <c r="BIB529" s="61"/>
      <c r="BIC529" s="70"/>
      <c r="BID529" s="70"/>
      <c r="BIE529" s="60"/>
      <c r="BIF529" s="61"/>
      <c r="BIG529" s="70"/>
      <c r="BIH529" s="70"/>
      <c r="BII529" s="60"/>
      <c r="BIJ529" s="61"/>
      <c r="BIK529" s="70"/>
      <c r="BIL529" s="70"/>
      <c r="BIM529" s="60"/>
      <c r="BIN529" s="61"/>
      <c r="BIO529" s="70"/>
      <c r="BIP529" s="70"/>
      <c r="BIQ529" s="60"/>
      <c r="BIR529" s="61"/>
      <c r="BIS529" s="70"/>
      <c r="BIT529" s="70"/>
      <c r="BIU529" s="60"/>
      <c r="BIV529" s="61"/>
      <c r="BIW529" s="70"/>
      <c r="BIX529" s="70"/>
      <c r="BIY529" s="60"/>
      <c r="BIZ529" s="61"/>
      <c r="BJA529" s="70"/>
      <c r="BJB529" s="70"/>
      <c r="BJC529" s="60"/>
      <c r="BJD529" s="61"/>
      <c r="BJE529" s="70"/>
      <c r="BJF529" s="70"/>
      <c r="BJG529" s="60"/>
      <c r="BJH529" s="61"/>
      <c r="BJI529" s="70"/>
      <c r="BJJ529" s="70"/>
      <c r="BJK529" s="60"/>
      <c r="BJL529" s="61"/>
      <c r="BJM529" s="70"/>
      <c r="BJN529" s="70"/>
      <c r="BJO529" s="60"/>
      <c r="BJP529" s="61"/>
      <c r="BJQ529" s="70"/>
      <c r="BJR529" s="70"/>
      <c r="BJS529" s="60"/>
      <c r="BJT529" s="61"/>
      <c r="BJU529" s="70"/>
      <c r="BJV529" s="70"/>
      <c r="BJW529" s="60"/>
      <c r="BJX529" s="61"/>
      <c r="BJY529" s="70"/>
      <c r="BJZ529" s="70"/>
      <c r="BKA529" s="60"/>
      <c r="BKB529" s="61"/>
      <c r="BKC529" s="70"/>
      <c r="BKD529" s="70"/>
      <c r="BKE529" s="60"/>
      <c r="BKF529" s="61"/>
      <c r="BKG529" s="70"/>
      <c r="BKH529" s="70"/>
      <c r="BKI529" s="60"/>
      <c r="BKJ529" s="61"/>
      <c r="BKK529" s="70"/>
      <c r="BKL529" s="70"/>
      <c r="BKM529" s="60"/>
      <c r="BKN529" s="61"/>
      <c r="BKO529" s="70"/>
      <c r="BKP529" s="70"/>
      <c r="BKQ529" s="60"/>
      <c r="BKR529" s="61"/>
      <c r="BKS529" s="70"/>
      <c r="BKT529" s="70"/>
      <c r="BKU529" s="60"/>
      <c r="BKV529" s="61"/>
      <c r="BKW529" s="70"/>
      <c r="BKX529" s="70"/>
      <c r="BKY529" s="60"/>
      <c r="BKZ529" s="61"/>
      <c r="BLA529" s="70"/>
      <c r="BLB529" s="70"/>
      <c r="BLC529" s="60"/>
      <c r="BLD529" s="61"/>
      <c r="BLE529" s="70"/>
      <c r="BLF529" s="70"/>
      <c r="BLG529" s="60"/>
      <c r="BLH529" s="61"/>
      <c r="BLI529" s="70"/>
      <c r="BLJ529" s="70"/>
      <c r="BLK529" s="60"/>
      <c r="BLL529" s="61"/>
      <c r="BLM529" s="70"/>
      <c r="BLN529" s="70"/>
      <c r="BLO529" s="60"/>
      <c r="BLP529" s="61"/>
      <c r="BLQ529" s="70"/>
      <c r="BLR529" s="70"/>
      <c r="BLS529" s="60"/>
      <c r="BLT529" s="61"/>
      <c r="BLU529" s="70"/>
      <c r="BLV529" s="70"/>
      <c r="BLW529" s="60"/>
      <c r="BLX529" s="61"/>
      <c r="BLY529" s="70"/>
      <c r="BLZ529" s="70"/>
      <c r="BMA529" s="60"/>
      <c r="BMB529" s="61"/>
      <c r="BMC529" s="70"/>
      <c r="BMD529" s="70"/>
      <c r="BME529" s="60"/>
      <c r="BMF529" s="61"/>
      <c r="BMG529" s="70"/>
      <c r="BMH529" s="70"/>
      <c r="BMI529" s="60"/>
      <c r="BMJ529" s="61"/>
      <c r="BMK529" s="70"/>
      <c r="BML529" s="70"/>
      <c r="BMM529" s="60"/>
      <c r="BMN529" s="61"/>
      <c r="BMO529" s="70"/>
      <c r="BMP529" s="70"/>
      <c r="BMQ529" s="60"/>
      <c r="BMR529" s="61"/>
      <c r="BMS529" s="70"/>
      <c r="BMT529" s="70"/>
      <c r="BMU529" s="60"/>
      <c r="BMV529" s="61"/>
      <c r="BMW529" s="70"/>
      <c r="BMX529" s="70"/>
      <c r="BMY529" s="60"/>
      <c r="BMZ529" s="61"/>
      <c r="BNA529" s="70"/>
      <c r="BNB529" s="70"/>
      <c r="BNC529" s="60"/>
      <c r="BND529" s="61"/>
      <c r="BNE529" s="70"/>
      <c r="BNF529" s="70"/>
      <c r="BNG529" s="60"/>
      <c r="BNH529" s="61"/>
      <c r="BNI529" s="70"/>
      <c r="BNJ529" s="70"/>
      <c r="BNK529" s="60"/>
      <c r="BNL529" s="61"/>
      <c r="BNM529" s="70"/>
      <c r="BNN529" s="70"/>
      <c r="BNO529" s="60"/>
      <c r="BNP529" s="61"/>
      <c r="BNQ529" s="70"/>
      <c r="BNR529" s="70"/>
      <c r="BNS529" s="60"/>
      <c r="BNT529" s="61"/>
      <c r="BNU529" s="70"/>
      <c r="BNV529" s="70"/>
      <c r="BNW529" s="60"/>
      <c r="BNX529" s="61"/>
      <c r="BNY529" s="70"/>
      <c r="BNZ529" s="70"/>
      <c r="BOA529" s="60"/>
      <c r="BOB529" s="61"/>
      <c r="BOC529" s="70"/>
      <c r="BOD529" s="70"/>
      <c r="BOE529" s="60"/>
      <c r="BOF529" s="61"/>
      <c r="BOG529" s="70"/>
      <c r="BOH529" s="70"/>
      <c r="BOI529" s="60"/>
      <c r="BOJ529" s="61"/>
      <c r="BOK529" s="70"/>
      <c r="BOL529" s="70"/>
      <c r="BOM529" s="60"/>
      <c r="BON529" s="61"/>
      <c r="BOO529" s="70"/>
      <c r="BOP529" s="70"/>
      <c r="BOQ529" s="60"/>
      <c r="BOR529" s="61"/>
      <c r="BOS529" s="70"/>
      <c r="BOT529" s="70"/>
      <c r="BOU529" s="60"/>
      <c r="BOV529" s="61"/>
      <c r="BOW529" s="70"/>
      <c r="BOX529" s="70"/>
      <c r="BOY529" s="60"/>
      <c r="BOZ529" s="61"/>
      <c r="BPA529" s="70"/>
      <c r="BPB529" s="70"/>
      <c r="BPC529" s="60"/>
      <c r="BPD529" s="61"/>
      <c r="BPE529" s="70"/>
      <c r="BPF529" s="70"/>
      <c r="BPG529" s="60"/>
      <c r="BPH529" s="61"/>
      <c r="BPI529" s="70"/>
      <c r="BPJ529" s="70"/>
      <c r="BPK529" s="60"/>
      <c r="BPL529" s="61"/>
      <c r="BPM529" s="70"/>
      <c r="BPN529" s="70"/>
      <c r="BPO529" s="60"/>
      <c r="BPP529" s="61"/>
      <c r="BPQ529" s="70"/>
      <c r="BPR529" s="70"/>
      <c r="BPS529" s="60"/>
      <c r="BPT529" s="61"/>
      <c r="BPU529" s="70"/>
      <c r="BPV529" s="70"/>
      <c r="BPW529" s="60"/>
      <c r="BPX529" s="61"/>
      <c r="BPY529" s="70"/>
      <c r="BPZ529" s="70"/>
      <c r="BQA529" s="60"/>
      <c r="BQB529" s="61"/>
      <c r="BQC529" s="70"/>
      <c r="BQD529" s="70"/>
      <c r="BQE529" s="60"/>
      <c r="BQF529" s="61"/>
      <c r="BQG529" s="70"/>
      <c r="BQH529" s="70"/>
      <c r="BQI529" s="60"/>
      <c r="BQJ529" s="61"/>
      <c r="BQK529" s="70"/>
      <c r="BQL529" s="70"/>
      <c r="BQM529" s="60"/>
      <c r="BQN529" s="61"/>
      <c r="BQO529" s="70"/>
      <c r="BQP529" s="70"/>
      <c r="BQQ529" s="60"/>
      <c r="BQR529" s="61"/>
      <c r="BQS529" s="70"/>
      <c r="BQT529" s="70"/>
      <c r="BQU529" s="60"/>
      <c r="BQV529" s="61"/>
      <c r="BQW529" s="70"/>
      <c r="BQX529" s="70"/>
      <c r="BQY529" s="60"/>
      <c r="BQZ529" s="61"/>
      <c r="BRA529" s="70"/>
      <c r="BRB529" s="70"/>
      <c r="BRC529" s="60"/>
      <c r="BRD529" s="61"/>
      <c r="BRE529" s="70"/>
      <c r="BRF529" s="70"/>
      <c r="BRG529" s="60"/>
      <c r="BRH529" s="61"/>
      <c r="BRI529" s="70"/>
      <c r="BRJ529" s="70"/>
      <c r="BRK529" s="60"/>
      <c r="BRL529" s="61"/>
      <c r="BRM529" s="70"/>
      <c r="BRN529" s="70"/>
      <c r="BRO529" s="60"/>
      <c r="BRP529" s="61"/>
      <c r="BRQ529" s="70"/>
      <c r="BRR529" s="70"/>
      <c r="BRS529" s="60"/>
      <c r="BRT529" s="61"/>
      <c r="BRU529" s="70"/>
      <c r="BRV529" s="70"/>
      <c r="BRW529" s="60"/>
      <c r="BRX529" s="61"/>
      <c r="BRY529" s="70"/>
      <c r="BRZ529" s="70"/>
      <c r="BSA529" s="60"/>
      <c r="BSB529" s="61"/>
      <c r="BSC529" s="70"/>
      <c r="BSD529" s="70"/>
      <c r="BSE529" s="60"/>
      <c r="BSF529" s="61"/>
      <c r="BSG529" s="70"/>
      <c r="BSH529" s="70"/>
      <c r="BSI529" s="60"/>
      <c r="BSJ529" s="61"/>
      <c r="BSK529" s="70"/>
      <c r="BSL529" s="70"/>
      <c r="BSM529" s="60"/>
      <c r="BSN529" s="61"/>
      <c r="BSO529" s="70"/>
      <c r="BSP529" s="70"/>
      <c r="BSQ529" s="60"/>
      <c r="BSR529" s="61"/>
      <c r="BSS529" s="70"/>
      <c r="BST529" s="70"/>
      <c r="BSU529" s="60"/>
      <c r="BSV529" s="61"/>
      <c r="BSW529" s="70"/>
      <c r="BSX529" s="70"/>
      <c r="BSY529" s="60"/>
      <c r="BSZ529" s="61"/>
      <c r="BTA529" s="70"/>
      <c r="BTB529" s="70"/>
      <c r="BTC529" s="60"/>
      <c r="BTD529" s="61"/>
      <c r="BTE529" s="70"/>
      <c r="BTF529" s="70"/>
      <c r="BTG529" s="60"/>
      <c r="BTH529" s="61"/>
      <c r="BTI529" s="70"/>
      <c r="BTJ529" s="70"/>
      <c r="BTK529" s="60"/>
      <c r="BTL529" s="61"/>
      <c r="BTM529" s="70"/>
      <c r="BTN529" s="70"/>
      <c r="BTO529" s="60"/>
      <c r="BTP529" s="61"/>
      <c r="BTQ529" s="70"/>
      <c r="BTR529" s="70"/>
      <c r="BTS529" s="60"/>
      <c r="BTT529" s="61"/>
      <c r="BTU529" s="70"/>
      <c r="BTV529" s="70"/>
      <c r="BTW529" s="60"/>
      <c r="BTX529" s="61"/>
      <c r="BTY529" s="70"/>
      <c r="BTZ529" s="70"/>
      <c r="BUA529" s="60"/>
      <c r="BUB529" s="61"/>
      <c r="BUC529" s="70"/>
      <c r="BUD529" s="70"/>
      <c r="BUE529" s="60"/>
      <c r="BUF529" s="61"/>
      <c r="BUG529" s="70"/>
      <c r="BUH529" s="70"/>
      <c r="BUI529" s="60"/>
      <c r="BUJ529" s="61"/>
      <c r="BUK529" s="70"/>
      <c r="BUL529" s="70"/>
      <c r="BUM529" s="60"/>
      <c r="BUN529" s="61"/>
      <c r="BUO529" s="70"/>
      <c r="BUP529" s="70"/>
      <c r="BUQ529" s="60"/>
      <c r="BUR529" s="61"/>
      <c r="BUS529" s="70"/>
      <c r="BUT529" s="70"/>
      <c r="BUU529" s="60"/>
      <c r="BUV529" s="61"/>
      <c r="BUW529" s="70"/>
      <c r="BUX529" s="70"/>
      <c r="BUY529" s="60"/>
      <c r="BUZ529" s="61"/>
      <c r="BVA529" s="70"/>
      <c r="BVB529" s="70"/>
      <c r="BVC529" s="60"/>
      <c r="BVD529" s="61"/>
      <c r="BVE529" s="70"/>
      <c r="BVF529" s="70"/>
      <c r="BVG529" s="60"/>
      <c r="BVH529" s="61"/>
      <c r="BVI529" s="70"/>
      <c r="BVJ529" s="70"/>
      <c r="BVK529" s="60"/>
      <c r="BVL529" s="61"/>
      <c r="BVM529" s="70"/>
      <c r="BVN529" s="70"/>
      <c r="BVO529" s="60"/>
      <c r="BVP529" s="61"/>
      <c r="BVQ529" s="70"/>
      <c r="BVR529" s="70"/>
      <c r="BVS529" s="60"/>
      <c r="BVT529" s="61"/>
      <c r="BVU529" s="70"/>
      <c r="BVV529" s="70"/>
      <c r="BVW529" s="60"/>
      <c r="BVX529" s="61"/>
      <c r="BVY529" s="70"/>
      <c r="BVZ529" s="70"/>
      <c r="BWA529" s="60"/>
      <c r="BWB529" s="61"/>
      <c r="BWC529" s="70"/>
      <c r="BWD529" s="70"/>
      <c r="BWE529" s="60"/>
      <c r="BWF529" s="61"/>
      <c r="BWG529" s="70"/>
      <c r="BWH529" s="70"/>
      <c r="BWI529" s="60"/>
      <c r="BWJ529" s="61"/>
      <c r="BWK529" s="70"/>
      <c r="BWL529" s="70"/>
      <c r="BWM529" s="60"/>
      <c r="BWN529" s="61"/>
      <c r="BWO529" s="70"/>
      <c r="BWP529" s="70"/>
      <c r="BWQ529" s="60"/>
      <c r="BWR529" s="61"/>
      <c r="BWS529" s="70"/>
      <c r="BWT529" s="70"/>
      <c r="BWU529" s="60"/>
      <c r="BWV529" s="61"/>
      <c r="BWW529" s="70"/>
      <c r="BWX529" s="70"/>
      <c r="BWY529" s="60"/>
      <c r="BWZ529" s="61"/>
      <c r="BXA529" s="70"/>
      <c r="BXB529" s="70"/>
      <c r="BXC529" s="60"/>
      <c r="BXD529" s="61"/>
      <c r="BXE529" s="70"/>
      <c r="BXF529" s="70"/>
      <c r="BXG529" s="60"/>
      <c r="BXH529" s="61"/>
      <c r="BXI529" s="70"/>
      <c r="BXJ529" s="70"/>
      <c r="BXK529" s="60"/>
      <c r="BXL529" s="61"/>
      <c r="BXM529" s="70"/>
      <c r="BXN529" s="70"/>
      <c r="BXO529" s="60"/>
      <c r="BXP529" s="61"/>
      <c r="BXQ529" s="70"/>
      <c r="BXR529" s="70"/>
      <c r="BXS529" s="60"/>
      <c r="BXT529" s="61"/>
      <c r="BXU529" s="70"/>
      <c r="BXV529" s="70"/>
      <c r="BXW529" s="60"/>
      <c r="BXX529" s="61"/>
      <c r="BXY529" s="70"/>
      <c r="BXZ529" s="70"/>
      <c r="BYA529" s="60"/>
      <c r="BYB529" s="61"/>
      <c r="BYC529" s="70"/>
      <c r="BYD529" s="70"/>
      <c r="BYE529" s="60"/>
      <c r="BYF529" s="61"/>
      <c r="BYG529" s="70"/>
      <c r="BYH529" s="70"/>
      <c r="BYI529" s="60"/>
      <c r="BYJ529" s="61"/>
      <c r="BYK529" s="70"/>
      <c r="BYL529" s="70"/>
      <c r="BYM529" s="60"/>
      <c r="BYN529" s="61"/>
      <c r="BYO529" s="70"/>
      <c r="BYP529" s="70"/>
      <c r="BYQ529" s="60"/>
      <c r="BYR529" s="61"/>
      <c r="BYS529" s="70"/>
      <c r="BYT529" s="70"/>
      <c r="BYU529" s="60"/>
      <c r="BYV529" s="61"/>
      <c r="BYW529" s="70"/>
      <c r="BYX529" s="70"/>
      <c r="BYY529" s="60"/>
      <c r="BYZ529" s="61"/>
      <c r="BZA529" s="70"/>
      <c r="BZB529" s="70"/>
      <c r="BZC529" s="60"/>
      <c r="BZD529" s="61"/>
      <c r="BZE529" s="70"/>
      <c r="BZF529" s="70"/>
      <c r="BZG529" s="60"/>
      <c r="BZH529" s="61"/>
      <c r="BZI529" s="70"/>
      <c r="BZJ529" s="70"/>
      <c r="BZK529" s="60"/>
      <c r="BZL529" s="61"/>
      <c r="BZM529" s="70"/>
      <c r="BZN529" s="70"/>
      <c r="BZO529" s="60"/>
      <c r="BZP529" s="61"/>
      <c r="BZQ529" s="70"/>
      <c r="BZR529" s="70"/>
      <c r="BZS529" s="60"/>
      <c r="BZT529" s="61"/>
      <c r="BZU529" s="70"/>
      <c r="BZV529" s="70"/>
      <c r="BZW529" s="60"/>
      <c r="BZX529" s="61"/>
      <c r="BZY529" s="70"/>
      <c r="BZZ529" s="70"/>
      <c r="CAA529" s="60"/>
      <c r="CAB529" s="61"/>
      <c r="CAC529" s="70"/>
      <c r="CAD529" s="70"/>
      <c r="CAE529" s="60"/>
      <c r="CAF529" s="61"/>
      <c r="CAG529" s="70"/>
      <c r="CAH529" s="70"/>
      <c r="CAI529" s="60"/>
      <c r="CAJ529" s="61"/>
      <c r="CAK529" s="70"/>
      <c r="CAL529" s="70"/>
      <c r="CAM529" s="60"/>
      <c r="CAN529" s="61"/>
      <c r="CAO529" s="70"/>
      <c r="CAP529" s="70"/>
      <c r="CAQ529" s="60"/>
      <c r="CAR529" s="61"/>
      <c r="CAS529" s="70"/>
      <c r="CAT529" s="70"/>
      <c r="CAU529" s="60"/>
      <c r="CAV529" s="61"/>
      <c r="CAW529" s="70"/>
      <c r="CAX529" s="70"/>
      <c r="CAY529" s="60"/>
      <c r="CAZ529" s="61"/>
      <c r="CBA529" s="70"/>
      <c r="CBB529" s="70"/>
      <c r="CBC529" s="60"/>
      <c r="CBD529" s="61"/>
      <c r="CBE529" s="70"/>
      <c r="CBF529" s="70"/>
      <c r="CBG529" s="60"/>
      <c r="CBH529" s="61"/>
      <c r="CBI529" s="70"/>
      <c r="CBJ529" s="70"/>
      <c r="CBK529" s="60"/>
      <c r="CBL529" s="61"/>
      <c r="CBM529" s="70"/>
      <c r="CBN529" s="70"/>
      <c r="CBO529" s="60"/>
      <c r="CBP529" s="61"/>
      <c r="CBQ529" s="70"/>
      <c r="CBR529" s="70"/>
      <c r="CBS529" s="60"/>
      <c r="CBT529" s="61"/>
      <c r="CBU529" s="70"/>
      <c r="CBV529" s="70"/>
      <c r="CBW529" s="60"/>
      <c r="CBX529" s="61"/>
      <c r="CBY529" s="70"/>
      <c r="CBZ529" s="70"/>
      <c r="CCA529" s="60"/>
      <c r="CCB529" s="61"/>
      <c r="CCC529" s="70"/>
      <c r="CCD529" s="70"/>
      <c r="CCE529" s="60"/>
      <c r="CCF529" s="61"/>
      <c r="CCG529" s="70"/>
      <c r="CCH529" s="70"/>
      <c r="CCI529" s="60"/>
      <c r="CCJ529" s="61"/>
      <c r="CCK529" s="70"/>
      <c r="CCL529" s="70"/>
      <c r="CCM529" s="60"/>
      <c r="CCN529" s="61"/>
      <c r="CCO529" s="70"/>
      <c r="CCP529" s="70"/>
      <c r="CCQ529" s="60"/>
      <c r="CCR529" s="61"/>
      <c r="CCS529" s="70"/>
      <c r="CCT529" s="70"/>
      <c r="CCU529" s="60"/>
      <c r="CCV529" s="61"/>
      <c r="CCW529" s="70"/>
      <c r="CCX529" s="70"/>
      <c r="CCY529" s="60"/>
      <c r="CCZ529" s="61"/>
      <c r="CDA529" s="70"/>
      <c r="CDB529" s="70"/>
      <c r="CDC529" s="60"/>
      <c r="CDD529" s="61"/>
      <c r="CDE529" s="70"/>
      <c r="CDF529" s="70"/>
      <c r="CDG529" s="60"/>
      <c r="CDH529" s="61"/>
      <c r="CDI529" s="70"/>
      <c r="CDJ529" s="70"/>
      <c r="CDK529" s="60"/>
      <c r="CDL529" s="61"/>
      <c r="CDM529" s="70"/>
      <c r="CDN529" s="70"/>
      <c r="CDO529" s="60"/>
      <c r="CDP529" s="61"/>
      <c r="CDQ529" s="70"/>
      <c r="CDR529" s="70"/>
      <c r="CDS529" s="60"/>
      <c r="CDT529" s="61"/>
      <c r="CDU529" s="70"/>
      <c r="CDV529" s="70"/>
      <c r="CDW529" s="60"/>
      <c r="CDX529" s="61"/>
      <c r="CDY529" s="70"/>
      <c r="CDZ529" s="70"/>
      <c r="CEA529" s="60"/>
      <c r="CEB529" s="61"/>
      <c r="CEC529" s="70"/>
      <c r="CED529" s="70"/>
      <c r="CEE529" s="60"/>
      <c r="CEF529" s="61"/>
      <c r="CEG529" s="70"/>
      <c r="CEH529" s="70"/>
      <c r="CEI529" s="60"/>
      <c r="CEJ529" s="61"/>
      <c r="CEK529" s="70"/>
      <c r="CEL529" s="70"/>
      <c r="CEM529" s="60"/>
      <c r="CEN529" s="61"/>
      <c r="CEO529" s="70"/>
      <c r="CEP529" s="70"/>
      <c r="CEQ529" s="60"/>
      <c r="CER529" s="61"/>
      <c r="CES529" s="70"/>
      <c r="CET529" s="70"/>
      <c r="CEU529" s="60"/>
      <c r="CEV529" s="61"/>
      <c r="CEW529" s="70"/>
      <c r="CEX529" s="70"/>
      <c r="CEY529" s="60"/>
      <c r="CEZ529" s="61"/>
      <c r="CFA529" s="70"/>
      <c r="CFB529" s="70"/>
      <c r="CFC529" s="60"/>
      <c r="CFD529" s="61"/>
      <c r="CFE529" s="70"/>
      <c r="CFF529" s="70"/>
      <c r="CFG529" s="60"/>
      <c r="CFH529" s="61"/>
      <c r="CFI529" s="70"/>
      <c r="CFJ529" s="70"/>
      <c r="CFK529" s="60"/>
      <c r="CFL529" s="61"/>
      <c r="CFM529" s="70"/>
      <c r="CFN529" s="70"/>
      <c r="CFO529" s="60"/>
      <c r="CFP529" s="61"/>
      <c r="CFQ529" s="70"/>
      <c r="CFR529" s="70"/>
      <c r="CFS529" s="60"/>
      <c r="CFT529" s="61"/>
      <c r="CFU529" s="70"/>
      <c r="CFV529" s="70"/>
      <c r="CFW529" s="60"/>
      <c r="CFX529" s="61"/>
      <c r="CFY529" s="70"/>
      <c r="CFZ529" s="70"/>
      <c r="CGA529" s="60"/>
      <c r="CGB529" s="61"/>
      <c r="CGC529" s="70"/>
      <c r="CGD529" s="70"/>
      <c r="CGE529" s="60"/>
      <c r="CGF529" s="61"/>
      <c r="CGG529" s="70"/>
      <c r="CGH529" s="70"/>
      <c r="CGI529" s="60"/>
      <c r="CGJ529" s="61"/>
      <c r="CGK529" s="70"/>
      <c r="CGL529" s="70"/>
      <c r="CGM529" s="60"/>
      <c r="CGN529" s="61"/>
      <c r="CGO529" s="70"/>
      <c r="CGP529" s="70"/>
      <c r="CGQ529" s="60"/>
      <c r="CGR529" s="61"/>
      <c r="CGS529" s="70"/>
      <c r="CGT529" s="70"/>
      <c r="CGU529" s="60"/>
      <c r="CGV529" s="61"/>
      <c r="CGW529" s="70"/>
      <c r="CGX529" s="70"/>
      <c r="CGY529" s="60"/>
      <c r="CGZ529" s="61"/>
      <c r="CHA529" s="70"/>
      <c r="CHB529" s="70"/>
      <c r="CHC529" s="60"/>
      <c r="CHD529" s="61"/>
      <c r="CHE529" s="70"/>
      <c r="CHF529" s="70"/>
      <c r="CHG529" s="60"/>
      <c r="CHH529" s="61"/>
      <c r="CHI529" s="70"/>
      <c r="CHJ529" s="70"/>
      <c r="CHK529" s="60"/>
      <c r="CHL529" s="61"/>
      <c r="CHM529" s="70"/>
      <c r="CHN529" s="70"/>
      <c r="CHO529" s="60"/>
      <c r="CHP529" s="61"/>
      <c r="CHQ529" s="70"/>
      <c r="CHR529" s="70"/>
      <c r="CHS529" s="60"/>
      <c r="CHT529" s="61"/>
      <c r="CHU529" s="70"/>
      <c r="CHV529" s="70"/>
      <c r="CHW529" s="60"/>
      <c r="CHX529" s="61"/>
      <c r="CHY529" s="70"/>
      <c r="CHZ529" s="70"/>
      <c r="CIA529" s="60"/>
      <c r="CIB529" s="61"/>
      <c r="CIC529" s="70"/>
      <c r="CID529" s="70"/>
      <c r="CIE529" s="60"/>
      <c r="CIF529" s="61"/>
      <c r="CIG529" s="70"/>
      <c r="CIH529" s="70"/>
      <c r="CII529" s="60"/>
      <c r="CIJ529" s="61"/>
      <c r="CIK529" s="70"/>
      <c r="CIL529" s="70"/>
      <c r="CIM529" s="60"/>
      <c r="CIN529" s="61"/>
      <c r="CIO529" s="70"/>
      <c r="CIP529" s="70"/>
      <c r="CIQ529" s="60"/>
      <c r="CIR529" s="61"/>
      <c r="CIS529" s="70"/>
      <c r="CIT529" s="70"/>
      <c r="CIU529" s="60"/>
      <c r="CIV529" s="61"/>
      <c r="CIW529" s="70"/>
      <c r="CIX529" s="70"/>
      <c r="CIY529" s="60"/>
      <c r="CIZ529" s="61"/>
      <c r="CJA529" s="70"/>
      <c r="CJB529" s="70"/>
      <c r="CJC529" s="60"/>
      <c r="CJD529" s="61"/>
      <c r="CJE529" s="70"/>
      <c r="CJF529" s="70"/>
      <c r="CJG529" s="60"/>
      <c r="CJH529" s="61"/>
      <c r="CJI529" s="70"/>
      <c r="CJJ529" s="70"/>
      <c r="CJK529" s="60"/>
      <c r="CJL529" s="61"/>
      <c r="CJM529" s="70"/>
      <c r="CJN529" s="70"/>
      <c r="CJO529" s="60"/>
      <c r="CJP529" s="61"/>
      <c r="CJQ529" s="70"/>
      <c r="CJR529" s="70"/>
      <c r="CJS529" s="60"/>
      <c r="CJT529" s="61"/>
      <c r="CJU529" s="70"/>
      <c r="CJV529" s="70"/>
      <c r="CJW529" s="60"/>
      <c r="CJX529" s="61"/>
      <c r="CJY529" s="70"/>
      <c r="CJZ529" s="70"/>
      <c r="CKA529" s="60"/>
      <c r="CKB529" s="61"/>
      <c r="CKC529" s="70"/>
      <c r="CKD529" s="70"/>
      <c r="CKE529" s="60"/>
      <c r="CKF529" s="61"/>
      <c r="CKG529" s="70"/>
      <c r="CKH529" s="70"/>
      <c r="CKI529" s="60"/>
      <c r="CKJ529" s="61"/>
      <c r="CKK529" s="70"/>
      <c r="CKL529" s="70"/>
      <c r="CKM529" s="60"/>
      <c r="CKN529" s="61"/>
      <c r="CKO529" s="70"/>
      <c r="CKP529" s="70"/>
      <c r="CKQ529" s="60"/>
      <c r="CKR529" s="61"/>
      <c r="CKS529" s="70"/>
      <c r="CKT529" s="70"/>
      <c r="CKU529" s="60"/>
      <c r="CKV529" s="61"/>
      <c r="CKW529" s="70"/>
      <c r="CKX529" s="70"/>
      <c r="CKY529" s="60"/>
      <c r="CKZ529" s="61"/>
      <c r="CLA529" s="70"/>
      <c r="CLB529" s="70"/>
      <c r="CLC529" s="60"/>
      <c r="CLD529" s="61"/>
      <c r="CLE529" s="70"/>
      <c r="CLF529" s="70"/>
      <c r="CLG529" s="60"/>
      <c r="CLH529" s="61"/>
      <c r="CLI529" s="70"/>
      <c r="CLJ529" s="70"/>
      <c r="CLK529" s="60"/>
      <c r="CLL529" s="61"/>
      <c r="CLM529" s="70"/>
      <c r="CLN529" s="70"/>
      <c r="CLO529" s="60"/>
      <c r="CLP529" s="61"/>
      <c r="CLQ529" s="70"/>
      <c r="CLR529" s="70"/>
      <c r="CLS529" s="60"/>
      <c r="CLT529" s="61"/>
      <c r="CLU529" s="70"/>
      <c r="CLV529" s="70"/>
      <c r="CLW529" s="60"/>
      <c r="CLX529" s="61"/>
      <c r="CLY529" s="70"/>
      <c r="CLZ529" s="70"/>
      <c r="CMA529" s="60"/>
      <c r="CMB529" s="61"/>
      <c r="CMC529" s="70"/>
      <c r="CMD529" s="70"/>
      <c r="CME529" s="60"/>
      <c r="CMF529" s="61"/>
      <c r="CMG529" s="70"/>
      <c r="CMH529" s="70"/>
      <c r="CMI529" s="60"/>
      <c r="CMJ529" s="61"/>
      <c r="CMK529" s="70"/>
      <c r="CML529" s="70"/>
      <c r="CMM529" s="60"/>
      <c r="CMN529" s="61"/>
      <c r="CMO529" s="70"/>
      <c r="CMP529" s="70"/>
      <c r="CMQ529" s="60"/>
      <c r="CMR529" s="61"/>
      <c r="CMS529" s="70"/>
      <c r="CMT529" s="70"/>
      <c r="CMU529" s="60"/>
      <c r="CMV529" s="61"/>
      <c r="CMW529" s="70"/>
      <c r="CMX529" s="70"/>
      <c r="CMY529" s="60"/>
      <c r="CMZ529" s="61"/>
      <c r="CNA529" s="70"/>
      <c r="CNB529" s="70"/>
      <c r="CNC529" s="60"/>
      <c r="CND529" s="61"/>
      <c r="CNE529" s="70"/>
      <c r="CNF529" s="70"/>
      <c r="CNG529" s="60"/>
      <c r="CNH529" s="61"/>
      <c r="CNI529" s="70"/>
      <c r="CNJ529" s="70"/>
      <c r="CNK529" s="60"/>
      <c r="CNL529" s="61"/>
      <c r="CNM529" s="70"/>
      <c r="CNN529" s="70"/>
      <c r="CNO529" s="60"/>
      <c r="CNP529" s="61"/>
      <c r="CNQ529" s="70"/>
      <c r="CNR529" s="70"/>
      <c r="CNS529" s="60"/>
      <c r="CNT529" s="61"/>
      <c r="CNU529" s="70"/>
      <c r="CNV529" s="70"/>
      <c r="CNW529" s="60"/>
      <c r="CNX529" s="61"/>
      <c r="CNY529" s="70"/>
      <c r="CNZ529" s="70"/>
      <c r="COA529" s="60"/>
      <c r="COB529" s="61"/>
      <c r="COC529" s="70"/>
      <c r="COD529" s="70"/>
      <c r="COE529" s="60"/>
      <c r="COF529" s="61"/>
      <c r="COG529" s="70"/>
      <c r="COH529" s="70"/>
      <c r="COI529" s="60"/>
      <c r="COJ529" s="61"/>
      <c r="COK529" s="70"/>
      <c r="COL529" s="70"/>
      <c r="COM529" s="60"/>
      <c r="CON529" s="61"/>
      <c r="COO529" s="70"/>
      <c r="COP529" s="70"/>
      <c r="COQ529" s="60"/>
      <c r="COR529" s="61"/>
      <c r="COS529" s="70"/>
      <c r="COT529" s="70"/>
      <c r="COU529" s="60"/>
      <c r="COV529" s="61"/>
      <c r="COW529" s="70"/>
      <c r="COX529" s="70"/>
      <c r="COY529" s="60"/>
      <c r="COZ529" s="61"/>
      <c r="CPA529" s="70"/>
      <c r="CPB529" s="70"/>
      <c r="CPC529" s="60"/>
      <c r="CPD529" s="61"/>
      <c r="CPE529" s="70"/>
      <c r="CPF529" s="70"/>
      <c r="CPG529" s="60"/>
      <c r="CPH529" s="61"/>
      <c r="CPI529" s="70"/>
      <c r="CPJ529" s="70"/>
      <c r="CPK529" s="60"/>
      <c r="CPL529" s="61"/>
      <c r="CPM529" s="70"/>
      <c r="CPN529" s="70"/>
      <c r="CPO529" s="60"/>
      <c r="CPP529" s="61"/>
      <c r="CPQ529" s="70"/>
      <c r="CPR529" s="70"/>
      <c r="CPS529" s="60"/>
      <c r="CPT529" s="61"/>
      <c r="CPU529" s="70"/>
      <c r="CPV529" s="70"/>
      <c r="CPW529" s="60"/>
      <c r="CPX529" s="61"/>
      <c r="CPY529" s="70"/>
      <c r="CPZ529" s="70"/>
      <c r="CQA529" s="60"/>
      <c r="CQB529" s="61"/>
      <c r="CQC529" s="70"/>
      <c r="CQD529" s="70"/>
      <c r="CQE529" s="60"/>
      <c r="CQF529" s="61"/>
      <c r="CQG529" s="70"/>
      <c r="CQH529" s="70"/>
      <c r="CQI529" s="60"/>
      <c r="CQJ529" s="61"/>
      <c r="CQK529" s="70"/>
      <c r="CQL529" s="70"/>
      <c r="CQM529" s="60"/>
      <c r="CQN529" s="61"/>
      <c r="CQO529" s="70"/>
      <c r="CQP529" s="70"/>
      <c r="CQQ529" s="60"/>
      <c r="CQR529" s="61"/>
      <c r="CQS529" s="70"/>
      <c r="CQT529" s="70"/>
      <c r="CQU529" s="60"/>
      <c r="CQV529" s="61"/>
      <c r="CQW529" s="70"/>
      <c r="CQX529" s="70"/>
      <c r="CQY529" s="60"/>
      <c r="CQZ529" s="61"/>
      <c r="CRA529" s="70"/>
      <c r="CRB529" s="70"/>
      <c r="CRC529" s="60"/>
      <c r="CRD529" s="61"/>
      <c r="CRE529" s="70"/>
      <c r="CRF529" s="70"/>
      <c r="CRG529" s="60"/>
      <c r="CRH529" s="61"/>
      <c r="CRI529" s="70"/>
      <c r="CRJ529" s="70"/>
      <c r="CRK529" s="60"/>
      <c r="CRL529" s="61"/>
      <c r="CRM529" s="70"/>
      <c r="CRN529" s="70"/>
      <c r="CRO529" s="60"/>
      <c r="CRP529" s="61"/>
      <c r="CRQ529" s="70"/>
      <c r="CRR529" s="70"/>
      <c r="CRS529" s="60"/>
      <c r="CRT529" s="61"/>
      <c r="CRU529" s="70"/>
      <c r="CRV529" s="70"/>
      <c r="CRW529" s="60"/>
      <c r="CRX529" s="61"/>
      <c r="CRY529" s="70"/>
      <c r="CRZ529" s="70"/>
      <c r="CSA529" s="60"/>
      <c r="CSB529" s="61"/>
      <c r="CSC529" s="70"/>
      <c r="CSD529" s="70"/>
      <c r="CSE529" s="60"/>
      <c r="CSF529" s="61"/>
      <c r="CSG529" s="70"/>
      <c r="CSH529" s="70"/>
      <c r="CSI529" s="60"/>
      <c r="CSJ529" s="61"/>
      <c r="CSK529" s="70"/>
      <c r="CSL529" s="70"/>
      <c r="CSM529" s="60"/>
      <c r="CSN529" s="61"/>
      <c r="CSO529" s="70"/>
      <c r="CSP529" s="70"/>
      <c r="CSQ529" s="60"/>
      <c r="CSR529" s="61"/>
      <c r="CSS529" s="70"/>
      <c r="CST529" s="70"/>
      <c r="CSU529" s="60"/>
      <c r="CSV529" s="61"/>
      <c r="CSW529" s="70"/>
      <c r="CSX529" s="70"/>
      <c r="CSY529" s="60"/>
      <c r="CSZ529" s="61"/>
      <c r="CTA529" s="70"/>
      <c r="CTB529" s="70"/>
      <c r="CTC529" s="60"/>
      <c r="CTD529" s="61"/>
      <c r="CTE529" s="70"/>
      <c r="CTF529" s="70"/>
      <c r="CTG529" s="60"/>
      <c r="CTH529" s="61"/>
      <c r="CTI529" s="70"/>
      <c r="CTJ529" s="70"/>
      <c r="CTK529" s="60"/>
      <c r="CTL529" s="61"/>
      <c r="CTM529" s="70"/>
      <c r="CTN529" s="70"/>
      <c r="CTO529" s="60"/>
      <c r="CTP529" s="61"/>
      <c r="CTQ529" s="70"/>
      <c r="CTR529" s="70"/>
      <c r="CTS529" s="60"/>
      <c r="CTT529" s="61"/>
      <c r="CTU529" s="70"/>
      <c r="CTV529" s="70"/>
      <c r="CTW529" s="60"/>
      <c r="CTX529" s="61"/>
      <c r="CTY529" s="70"/>
      <c r="CTZ529" s="70"/>
      <c r="CUA529" s="60"/>
      <c r="CUB529" s="61"/>
      <c r="CUC529" s="70"/>
      <c r="CUD529" s="70"/>
      <c r="CUE529" s="60"/>
      <c r="CUF529" s="61"/>
      <c r="CUG529" s="70"/>
      <c r="CUH529" s="70"/>
      <c r="CUI529" s="60"/>
      <c r="CUJ529" s="61"/>
      <c r="CUK529" s="70"/>
      <c r="CUL529" s="70"/>
      <c r="CUM529" s="60"/>
      <c r="CUN529" s="61"/>
      <c r="CUO529" s="70"/>
      <c r="CUP529" s="70"/>
      <c r="CUQ529" s="60"/>
      <c r="CUR529" s="61"/>
      <c r="CUS529" s="70"/>
      <c r="CUT529" s="70"/>
      <c r="CUU529" s="60"/>
      <c r="CUV529" s="61"/>
      <c r="CUW529" s="70"/>
      <c r="CUX529" s="70"/>
      <c r="CUY529" s="60"/>
      <c r="CUZ529" s="61"/>
      <c r="CVA529" s="70"/>
      <c r="CVB529" s="70"/>
      <c r="CVC529" s="60"/>
      <c r="CVD529" s="61"/>
      <c r="CVE529" s="70"/>
      <c r="CVF529" s="70"/>
      <c r="CVG529" s="60"/>
      <c r="CVH529" s="61"/>
      <c r="CVI529" s="70"/>
      <c r="CVJ529" s="70"/>
      <c r="CVK529" s="60"/>
      <c r="CVL529" s="61"/>
      <c r="CVM529" s="70"/>
      <c r="CVN529" s="70"/>
      <c r="CVO529" s="60"/>
      <c r="CVP529" s="61"/>
      <c r="CVQ529" s="70"/>
      <c r="CVR529" s="70"/>
      <c r="CVS529" s="60"/>
      <c r="CVT529" s="61"/>
      <c r="CVU529" s="70"/>
      <c r="CVV529" s="70"/>
      <c r="CVW529" s="60"/>
      <c r="CVX529" s="61"/>
      <c r="CVY529" s="70"/>
      <c r="CVZ529" s="70"/>
      <c r="CWA529" s="60"/>
      <c r="CWB529" s="61"/>
      <c r="CWC529" s="70"/>
      <c r="CWD529" s="70"/>
      <c r="CWE529" s="60"/>
      <c r="CWF529" s="61"/>
      <c r="CWG529" s="70"/>
      <c r="CWH529" s="70"/>
      <c r="CWI529" s="60"/>
      <c r="CWJ529" s="61"/>
      <c r="CWK529" s="70"/>
      <c r="CWL529" s="70"/>
      <c r="CWM529" s="60"/>
      <c r="CWN529" s="61"/>
      <c r="CWO529" s="70"/>
      <c r="CWP529" s="70"/>
      <c r="CWQ529" s="60"/>
      <c r="CWR529" s="61"/>
      <c r="CWS529" s="70"/>
      <c r="CWT529" s="70"/>
      <c r="CWU529" s="60"/>
      <c r="CWV529" s="61"/>
      <c r="CWW529" s="70"/>
      <c r="CWX529" s="70"/>
      <c r="CWY529" s="60"/>
      <c r="CWZ529" s="61"/>
      <c r="CXA529" s="70"/>
      <c r="CXB529" s="70"/>
      <c r="CXC529" s="60"/>
      <c r="CXD529" s="61"/>
      <c r="CXE529" s="70"/>
      <c r="CXF529" s="70"/>
      <c r="CXG529" s="60"/>
      <c r="CXH529" s="61"/>
      <c r="CXI529" s="70"/>
      <c r="CXJ529" s="70"/>
      <c r="CXK529" s="60"/>
      <c r="CXL529" s="61"/>
      <c r="CXM529" s="70"/>
      <c r="CXN529" s="70"/>
      <c r="CXO529" s="60"/>
      <c r="CXP529" s="61"/>
      <c r="CXQ529" s="70"/>
      <c r="CXR529" s="70"/>
      <c r="CXS529" s="60"/>
      <c r="CXT529" s="61"/>
      <c r="CXU529" s="70"/>
      <c r="CXV529" s="70"/>
      <c r="CXW529" s="60"/>
      <c r="CXX529" s="61"/>
      <c r="CXY529" s="70"/>
      <c r="CXZ529" s="70"/>
      <c r="CYA529" s="60"/>
      <c r="CYB529" s="61"/>
      <c r="CYC529" s="70"/>
      <c r="CYD529" s="70"/>
      <c r="CYE529" s="60"/>
      <c r="CYF529" s="61"/>
      <c r="CYG529" s="70"/>
      <c r="CYH529" s="70"/>
      <c r="CYI529" s="60"/>
      <c r="CYJ529" s="61"/>
      <c r="CYK529" s="70"/>
      <c r="CYL529" s="70"/>
      <c r="CYM529" s="60"/>
      <c r="CYN529" s="61"/>
      <c r="CYO529" s="70"/>
      <c r="CYP529" s="70"/>
      <c r="CYQ529" s="60"/>
      <c r="CYR529" s="61"/>
      <c r="CYS529" s="70"/>
      <c r="CYT529" s="70"/>
      <c r="CYU529" s="60"/>
      <c r="CYV529" s="61"/>
      <c r="CYW529" s="70"/>
      <c r="CYX529" s="70"/>
      <c r="CYY529" s="60"/>
      <c r="CYZ529" s="61"/>
      <c r="CZA529" s="70"/>
      <c r="CZB529" s="70"/>
      <c r="CZC529" s="60"/>
      <c r="CZD529" s="61"/>
      <c r="CZE529" s="70"/>
      <c r="CZF529" s="70"/>
      <c r="CZG529" s="60"/>
      <c r="CZH529" s="61"/>
      <c r="CZI529" s="70"/>
      <c r="CZJ529" s="70"/>
      <c r="CZK529" s="60"/>
      <c r="CZL529" s="61"/>
      <c r="CZM529" s="70"/>
      <c r="CZN529" s="70"/>
      <c r="CZO529" s="60"/>
      <c r="CZP529" s="61"/>
      <c r="CZQ529" s="70"/>
      <c r="CZR529" s="70"/>
      <c r="CZS529" s="60"/>
      <c r="CZT529" s="61"/>
      <c r="CZU529" s="70"/>
      <c r="CZV529" s="70"/>
      <c r="CZW529" s="60"/>
      <c r="CZX529" s="61"/>
      <c r="CZY529" s="70"/>
      <c r="CZZ529" s="70"/>
      <c r="DAA529" s="60"/>
      <c r="DAB529" s="61"/>
      <c r="DAC529" s="70"/>
      <c r="DAD529" s="70"/>
      <c r="DAE529" s="60"/>
      <c r="DAF529" s="61"/>
      <c r="DAG529" s="70"/>
      <c r="DAH529" s="70"/>
      <c r="DAI529" s="60"/>
      <c r="DAJ529" s="61"/>
      <c r="DAK529" s="70"/>
      <c r="DAL529" s="70"/>
      <c r="DAM529" s="60"/>
      <c r="DAN529" s="61"/>
      <c r="DAO529" s="70"/>
      <c r="DAP529" s="70"/>
      <c r="DAQ529" s="60"/>
      <c r="DAR529" s="61"/>
      <c r="DAS529" s="70"/>
      <c r="DAT529" s="70"/>
      <c r="DAU529" s="60"/>
      <c r="DAV529" s="61"/>
      <c r="DAW529" s="70"/>
      <c r="DAX529" s="70"/>
      <c r="DAY529" s="60"/>
      <c r="DAZ529" s="61"/>
      <c r="DBA529" s="70"/>
      <c r="DBB529" s="70"/>
      <c r="DBC529" s="60"/>
      <c r="DBD529" s="61"/>
      <c r="DBE529" s="70"/>
      <c r="DBF529" s="70"/>
      <c r="DBG529" s="60"/>
      <c r="DBH529" s="61"/>
      <c r="DBI529" s="70"/>
      <c r="DBJ529" s="70"/>
      <c r="DBK529" s="60"/>
      <c r="DBL529" s="61"/>
      <c r="DBM529" s="70"/>
      <c r="DBN529" s="70"/>
      <c r="DBO529" s="60"/>
      <c r="DBP529" s="61"/>
      <c r="DBQ529" s="70"/>
      <c r="DBR529" s="70"/>
      <c r="DBS529" s="60"/>
      <c r="DBT529" s="61"/>
      <c r="DBU529" s="70"/>
      <c r="DBV529" s="70"/>
      <c r="DBW529" s="60"/>
      <c r="DBX529" s="61"/>
      <c r="DBY529" s="70"/>
      <c r="DBZ529" s="70"/>
      <c r="DCA529" s="60"/>
      <c r="DCB529" s="61"/>
      <c r="DCC529" s="70"/>
      <c r="DCD529" s="70"/>
      <c r="DCE529" s="60"/>
      <c r="DCF529" s="61"/>
      <c r="DCG529" s="70"/>
      <c r="DCH529" s="70"/>
      <c r="DCI529" s="60"/>
      <c r="DCJ529" s="61"/>
      <c r="DCK529" s="70"/>
      <c r="DCL529" s="70"/>
      <c r="DCM529" s="60"/>
      <c r="DCN529" s="61"/>
      <c r="DCO529" s="70"/>
      <c r="DCP529" s="70"/>
      <c r="DCQ529" s="60"/>
      <c r="DCR529" s="61"/>
      <c r="DCS529" s="70"/>
      <c r="DCT529" s="70"/>
      <c r="DCU529" s="60"/>
      <c r="DCV529" s="61"/>
      <c r="DCW529" s="70"/>
      <c r="DCX529" s="70"/>
      <c r="DCY529" s="60"/>
      <c r="DCZ529" s="61"/>
      <c r="DDA529" s="70"/>
      <c r="DDB529" s="70"/>
      <c r="DDC529" s="60"/>
      <c r="DDD529" s="61"/>
      <c r="DDE529" s="70"/>
      <c r="DDF529" s="70"/>
      <c r="DDG529" s="60"/>
      <c r="DDH529" s="61"/>
      <c r="DDI529" s="70"/>
      <c r="DDJ529" s="70"/>
      <c r="DDK529" s="60"/>
      <c r="DDL529" s="61"/>
      <c r="DDM529" s="70"/>
      <c r="DDN529" s="70"/>
      <c r="DDO529" s="60"/>
      <c r="DDP529" s="61"/>
      <c r="DDQ529" s="70"/>
      <c r="DDR529" s="70"/>
      <c r="DDS529" s="60"/>
      <c r="DDT529" s="61"/>
      <c r="DDU529" s="70"/>
      <c r="DDV529" s="70"/>
      <c r="DDW529" s="60"/>
      <c r="DDX529" s="61"/>
      <c r="DDY529" s="70"/>
      <c r="DDZ529" s="70"/>
      <c r="DEA529" s="60"/>
      <c r="DEB529" s="61"/>
      <c r="DEC529" s="70"/>
      <c r="DED529" s="70"/>
      <c r="DEE529" s="60"/>
      <c r="DEF529" s="61"/>
      <c r="DEG529" s="70"/>
      <c r="DEH529" s="70"/>
      <c r="DEI529" s="60"/>
      <c r="DEJ529" s="61"/>
      <c r="DEK529" s="70"/>
      <c r="DEL529" s="70"/>
      <c r="DEM529" s="60"/>
      <c r="DEN529" s="61"/>
      <c r="DEO529" s="70"/>
      <c r="DEP529" s="70"/>
      <c r="DEQ529" s="60"/>
      <c r="DER529" s="61"/>
      <c r="DES529" s="70"/>
      <c r="DET529" s="70"/>
      <c r="DEU529" s="60"/>
      <c r="DEV529" s="61"/>
      <c r="DEW529" s="70"/>
      <c r="DEX529" s="70"/>
      <c r="DEY529" s="60"/>
      <c r="DEZ529" s="61"/>
      <c r="DFA529" s="70"/>
      <c r="DFB529" s="70"/>
      <c r="DFC529" s="60"/>
      <c r="DFD529" s="61"/>
      <c r="DFE529" s="70"/>
      <c r="DFF529" s="70"/>
      <c r="DFG529" s="60"/>
      <c r="DFH529" s="61"/>
      <c r="DFI529" s="70"/>
      <c r="DFJ529" s="70"/>
      <c r="DFK529" s="60"/>
      <c r="DFL529" s="61"/>
      <c r="DFM529" s="70"/>
      <c r="DFN529" s="70"/>
      <c r="DFO529" s="60"/>
      <c r="DFP529" s="61"/>
      <c r="DFQ529" s="70"/>
      <c r="DFR529" s="70"/>
      <c r="DFS529" s="60"/>
      <c r="DFT529" s="61"/>
      <c r="DFU529" s="70"/>
      <c r="DFV529" s="70"/>
      <c r="DFW529" s="60"/>
      <c r="DFX529" s="61"/>
      <c r="DFY529" s="70"/>
      <c r="DFZ529" s="70"/>
      <c r="DGA529" s="60"/>
      <c r="DGB529" s="61"/>
      <c r="DGC529" s="70"/>
      <c r="DGD529" s="70"/>
      <c r="DGE529" s="60"/>
      <c r="DGF529" s="61"/>
      <c r="DGG529" s="70"/>
      <c r="DGH529" s="70"/>
      <c r="DGI529" s="60"/>
      <c r="DGJ529" s="61"/>
      <c r="DGK529" s="70"/>
      <c r="DGL529" s="70"/>
      <c r="DGM529" s="60"/>
      <c r="DGN529" s="61"/>
      <c r="DGO529" s="70"/>
      <c r="DGP529" s="70"/>
      <c r="DGQ529" s="60"/>
      <c r="DGR529" s="61"/>
      <c r="DGS529" s="70"/>
      <c r="DGT529" s="70"/>
      <c r="DGU529" s="60"/>
      <c r="DGV529" s="61"/>
      <c r="DGW529" s="70"/>
      <c r="DGX529" s="70"/>
      <c r="DGY529" s="60"/>
      <c r="DGZ529" s="61"/>
      <c r="DHA529" s="70"/>
      <c r="DHB529" s="70"/>
      <c r="DHC529" s="60"/>
      <c r="DHD529" s="61"/>
      <c r="DHE529" s="70"/>
      <c r="DHF529" s="70"/>
      <c r="DHG529" s="60"/>
      <c r="DHH529" s="61"/>
      <c r="DHI529" s="70"/>
      <c r="DHJ529" s="70"/>
      <c r="DHK529" s="60"/>
      <c r="DHL529" s="61"/>
      <c r="DHM529" s="70"/>
      <c r="DHN529" s="70"/>
      <c r="DHO529" s="60"/>
      <c r="DHP529" s="61"/>
      <c r="DHQ529" s="70"/>
      <c r="DHR529" s="70"/>
      <c r="DHS529" s="60"/>
      <c r="DHT529" s="61"/>
      <c r="DHU529" s="70"/>
      <c r="DHV529" s="70"/>
      <c r="DHW529" s="60"/>
      <c r="DHX529" s="61"/>
      <c r="DHY529" s="70"/>
      <c r="DHZ529" s="70"/>
      <c r="DIA529" s="60"/>
      <c r="DIB529" s="61"/>
      <c r="DIC529" s="70"/>
      <c r="DID529" s="70"/>
      <c r="DIE529" s="60"/>
      <c r="DIF529" s="61"/>
      <c r="DIG529" s="70"/>
      <c r="DIH529" s="70"/>
      <c r="DII529" s="60"/>
      <c r="DIJ529" s="61"/>
      <c r="DIK529" s="70"/>
      <c r="DIL529" s="70"/>
      <c r="DIM529" s="60"/>
      <c r="DIN529" s="61"/>
      <c r="DIO529" s="70"/>
      <c r="DIP529" s="70"/>
      <c r="DIQ529" s="60"/>
      <c r="DIR529" s="61"/>
      <c r="DIS529" s="70"/>
      <c r="DIT529" s="70"/>
      <c r="DIU529" s="60"/>
      <c r="DIV529" s="61"/>
      <c r="DIW529" s="70"/>
      <c r="DIX529" s="70"/>
      <c r="DIY529" s="60"/>
      <c r="DIZ529" s="61"/>
      <c r="DJA529" s="70"/>
      <c r="DJB529" s="70"/>
      <c r="DJC529" s="60"/>
      <c r="DJD529" s="61"/>
      <c r="DJE529" s="70"/>
      <c r="DJF529" s="70"/>
      <c r="DJG529" s="60"/>
      <c r="DJH529" s="61"/>
      <c r="DJI529" s="70"/>
      <c r="DJJ529" s="70"/>
      <c r="DJK529" s="60"/>
      <c r="DJL529" s="61"/>
      <c r="DJM529" s="70"/>
      <c r="DJN529" s="70"/>
      <c r="DJO529" s="60"/>
      <c r="DJP529" s="61"/>
      <c r="DJQ529" s="70"/>
      <c r="DJR529" s="70"/>
      <c r="DJS529" s="60"/>
      <c r="DJT529" s="61"/>
      <c r="DJU529" s="70"/>
      <c r="DJV529" s="70"/>
      <c r="DJW529" s="60"/>
      <c r="DJX529" s="61"/>
      <c r="DJY529" s="70"/>
      <c r="DJZ529" s="70"/>
      <c r="DKA529" s="60"/>
      <c r="DKB529" s="61"/>
      <c r="DKC529" s="70"/>
      <c r="DKD529" s="70"/>
      <c r="DKE529" s="60"/>
      <c r="DKF529" s="61"/>
      <c r="DKG529" s="70"/>
      <c r="DKH529" s="70"/>
      <c r="DKI529" s="60"/>
      <c r="DKJ529" s="61"/>
      <c r="DKK529" s="70"/>
      <c r="DKL529" s="70"/>
      <c r="DKM529" s="60"/>
      <c r="DKN529" s="61"/>
      <c r="DKO529" s="70"/>
      <c r="DKP529" s="70"/>
      <c r="DKQ529" s="60"/>
      <c r="DKR529" s="61"/>
      <c r="DKS529" s="70"/>
      <c r="DKT529" s="70"/>
      <c r="DKU529" s="60"/>
      <c r="DKV529" s="61"/>
      <c r="DKW529" s="70"/>
      <c r="DKX529" s="70"/>
      <c r="DKY529" s="60"/>
      <c r="DKZ529" s="61"/>
      <c r="DLA529" s="70"/>
      <c r="DLB529" s="70"/>
      <c r="DLC529" s="60"/>
      <c r="DLD529" s="61"/>
      <c r="DLE529" s="70"/>
      <c r="DLF529" s="70"/>
      <c r="DLG529" s="60"/>
      <c r="DLH529" s="61"/>
      <c r="DLI529" s="70"/>
      <c r="DLJ529" s="70"/>
      <c r="DLK529" s="60"/>
      <c r="DLL529" s="61"/>
      <c r="DLM529" s="70"/>
      <c r="DLN529" s="70"/>
      <c r="DLO529" s="60"/>
      <c r="DLP529" s="61"/>
      <c r="DLQ529" s="70"/>
      <c r="DLR529" s="70"/>
      <c r="DLS529" s="60"/>
      <c r="DLT529" s="61"/>
      <c r="DLU529" s="70"/>
      <c r="DLV529" s="70"/>
      <c r="DLW529" s="60"/>
      <c r="DLX529" s="61"/>
      <c r="DLY529" s="70"/>
      <c r="DLZ529" s="70"/>
      <c r="DMA529" s="60"/>
      <c r="DMB529" s="61"/>
      <c r="DMC529" s="70"/>
      <c r="DMD529" s="70"/>
      <c r="DME529" s="60"/>
      <c r="DMF529" s="61"/>
      <c r="DMG529" s="70"/>
      <c r="DMH529" s="70"/>
      <c r="DMI529" s="60"/>
      <c r="DMJ529" s="61"/>
      <c r="DMK529" s="70"/>
      <c r="DML529" s="70"/>
      <c r="DMM529" s="60"/>
      <c r="DMN529" s="61"/>
      <c r="DMO529" s="70"/>
      <c r="DMP529" s="70"/>
      <c r="DMQ529" s="60"/>
      <c r="DMR529" s="61"/>
      <c r="DMS529" s="70"/>
      <c r="DMT529" s="70"/>
      <c r="DMU529" s="60"/>
      <c r="DMV529" s="61"/>
      <c r="DMW529" s="70"/>
      <c r="DMX529" s="70"/>
      <c r="DMY529" s="60"/>
      <c r="DMZ529" s="61"/>
      <c r="DNA529" s="70"/>
      <c r="DNB529" s="70"/>
      <c r="DNC529" s="60"/>
      <c r="DND529" s="61"/>
      <c r="DNE529" s="70"/>
      <c r="DNF529" s="70"/>
      <c r="DNG529" s="60"/>
      <c r="DNH529" s="61"/>
      <c r="DNI529" s="70"/>
      <c r="DNJ529" s="70"/>
      <c r="DNK529" s="60"/>
      <c r="DNL529" s="61"/>
      <c r="DNM529" s="70"/>
      <c r="DNN529" s="70"/>
      <c r="DNO529" s="60"/>
      <c r="DNP529" s="61"/>
      <c r="DNQ529" s="70"/>
      <c r="DNR529" s="70"/>
      <c r="DNS529" s="60"/>
      <c r="DNT529" s="61"/>
      <c r="DNU529" s="70"/>
      <c r="DNV529" s="70"/>
      <c r="DNW529" s="60"/>
      <c r="DNX529" s="61"/>
      <c r="DNY529" s="70"/>
      <c r="DNZ529" s="70"/>
      <c r="DOA529" s="60"/>
      <c r="DOB529" s="61"/>
      <c r="DOC529" s="70"/>
      <c r="DOD529" s="70"/>
      <c r="DOE529" s="60"/>
      <c r="DOF529" s="61"/>
      <c r="DOG529" s="70"/>
      <c r="DOH529" s="70"/>
      <c r="DOI529" s="60"/>
      <c r="DOJ529" s="61"/>
      <c r="DOK529" s="70"/>
      <c r="DOL529" s="70"/>
      <c r="DOM529" s="60"/>
      <c r="DON529" s="61"/>
      <c r="DOO529" s="70"/>
      <c r="DOP529" s="70"/>
      <c r="DOQ529" s="60"/>
      <c r="DOR529" s="61"/>
      <c r="DOS529" s="70"/>
      <c r="DOT529" s="70"/>
      <c r="DOU529" s="60"/>
      <c r="DOV529" s="61"/>
      <c r="DOW529" s="70"/>
      <c r="DOX529" s="70"/>
      <c r="DOY529" s="60"/>
      <c r="DOZ529" s="61"/>
      <c r="DPA529" s="70"/>
      <c r="DPB529" s="70"/>
      <c r="DPC529" s="60"/>
      <c r="DPD529" s="61"/>
      <c r="DPE529" s="70"/>
      <c r="DPF529" s="70"/>
      <c r="DPG529" s="60"/>
      <c r="DPH529" s="61"/>
      <c r="DPI529" s="70"/>
      <c r="DPJ529" s="70"/>
      <c r="DPK529" s="60"/>
      <c r="DPL529" s="61"/>
      <c r="DPM529" s="70"/>
      <c r="DPN529" s="70"/>
      <c r="DPO529" s="60"/>
      <c r="DPP529" s="61"/>
      <c r="DPQ529" s="70"/>
      <c r="DPR529" s="70"/>
      <c r="DPS529" s="60"/>
      <c r="DPT529" s="61"/>
      <c r="DPU529" s="70"/>
      <c r="DPV529" s="70"/>
      <c r="DPW529" s="60"/>
      <c r="DPX529" s="61"/>
      <c r="DPY529" s="70"/>
      <c r="DPZ529" s="70"/>
      <c r="DQA529" s="60"/>
      <c r="DQB529" s="61"/>
      <c r="DQC529" s="70"/>
      <c r="DQD529" s="70"/>
      <c r="DQE529" s="60"/>
      <c r="DQF529" s="61"/>
      <c r="DQG529" s="70"/>
      <c r="DQH529" s="70"/>
      <c r="DQI529" s="60"/>
      <c r="DQJ529" s="61"/>
      <c r="DQK529" s="70"/>
      <c r="DQL529" s="70"/>
      <c r="DQM529" s="60"/>
      <c r="DQN529" s="61"/>
      <c r="DQO529" s="70"/>
      <c r="DQP529" s="70"/>
      <c r="DQQ529" s="60"/>
      <c r="DQR529" s="61"/>
      <c r="DQS529" s="70"/>
      <c r="DQT529" s="70"/>
      <c r="DQU529" s="60"/>
      <c r="DQV529" s="61"/>
      <c r="DQW529" s="70"/>
      <c r="DQX529" s="70"/>
      <c r="DQY529" s="60"/>
      <c r="DQZ529" s="61"/>
      <c r="DRA529" s="70"/>
      <c r="DRB529" s="70"/>
      <c r="DRC529" s="60"/>
      <c r="DRD529" s="61"/>
      <c r="DRE529" s="70"/>
      <c r="DRF529" s="70"/>
      <c r="DRG529" s="60"/>
      <c r="DRH529" s="61"/>
      <c r="DRI529" s="70"/>
      <c r="DRJ529" s="70"/>
      <c r="DRK529" s="60"/>
      <c r="DRL529" s="61"/>
      <c r="DRM529" s="70"/>
      <c r="DRN529" s="70"/>
      <c r="DRO529" s="60"/>
      <c r="DRP529" s="61"/>
      <c r="DRQ529" s="70"/>
      <c r="DRR529" s="70"/>
      <c r="DRS529" s="60"/>
      <c r="DRT529" s="61"/>
      <c r="DRU529" s="70"/>
      <c r="DRV529" s="70"/>
      <c r="DRW529" s="60"/>
      <c r="DRX529" s="61"/>
      <c r="DRY529" s="70"/>
      <c r="DRZ529" s="70"/>
      <c r="DSA529" s="60"/>
      <c r="DSB529" s="61"/>
      <c r="DSC529" s="70"/>
      <c r="DSD529" s="70"/>
      <c r="DSE529" s="60"/>
      <c r="DSF529" s="61"/>
      <c r="DSG529" s="70"/>
      <c r="DSH529" s="70"/>
      <c r="DSI529" s="60"/>
      <c r="DSJ529" s="61"/>
      <c r="DSK529" s="70"/>
      <c r="DSL529" s="70"/>
      <c r="DSM529" s="60"/>
      <c r="DSN529" s="61"/>
      <c r="DSO529" s="70"/>
      <c r="DSP529" s="70"/>
      <c r="DSQ529" s="60"/>
      <c r="DSR529" s="61"/>
      <c r="DSS529" s="70"/>
      <c r="DST529" s="70"/>
      <c r="DSU529" s="60"/>
      <c r="DSV529" s="61"/>
      <c r="DSW529" s="70"/>
      <c r="DSX529" s="70"/>
      <c r="DSY529" s="60"/>
      <c r="DSZ529" s="61"/>
      <c r="DTA529" s="70"/>
      <c r="DTB529" s="70"/>
      <c r="DTC529" s="60"/>
      <c r="DTD529" s="61"/>
      <c r="DTE529" s="70"/>
      <c r="DTF529" s="70"/>
      <c r="DTG529" s="60"/>
      <c r="DTH529" s="61"/>
      <c r="DTI529" s="70"/>
      <c r="DTJ529" s="70"/>
      <c r="DTK529" s="60"/>
      <c r="DTL529" s="61"/>
      <c r="DTM529" s="70"/>
      <c r="DTN529" s="70"/>
      <c r="DTO529" s="60"/>
      <c r="DTP529" s="61"/>
      <c r="DTQ529" s="70"/>
      <c r="DTR529" s="70"/>
      <c r="DTS529" s="60"/>
      <c r="DTT529" s="61"/>
      <c r="DTU529" s="70"/>
      <c r="DTV529" s="70"/>
      <c r="DTW529" s="60"/>
      <c r="DTX529" s="61"/>
      <c r="DTY529" s="70"/>
      <c r="DTZ529" s="70"/>
      <c r="DUA529" s="60"/>
      <c r="DUB529" s="61"/>
      <c r="DUC529" s="70"/>
      <c r="DUD529" s="70"/>
      <c r="DUE529" s="60"/>
      <c r="DUF529" s="61"/>
      <c r="DUG529" s="70"/>
      <c r="DUH529" s="70"/>
      <c r="DUI529" s="60"/>
      <c r="DUJ529" s="61"/>
      <c r="DUK529" s="70"/>
      <c r="DUL529" s="70"/>
      <c r="DUM529" s="60"/>
      <c r="DUN529" s="61"/>
      <c r="DUO529" s="70"/>
      <c r="DUP529" s="70"/>
      <c r="DUQ529" s="60"/>
      <c r="DUR529" s="61"/>
      <c r="DUS529" s="70"/>
      <c r="DUT529" s="70"/>
      <c r="DUU529" s="60"/>
      <c r="DUV529" s="61"/>
      <c r="DUW529" s="70"/>
      <c r="DUX529" s="70"/>
      <c r="DUY529" s="60"/>
      <c r="DUZ529" s="61"/>
      <c r="DVA529" s="70"/>
      <c r="DVB529" s="70"/>
      <c r="DVC529" s="60"/>
      <c r="DVD529" s="61"/>
      <c r="DVE529" s="70"/>
      <c r="DVF529" s="70"/>
      <c r="DVG529" s="60"/>
      <c r="DVH529" s="61"/>
      <c r="DVI529" s="70"/>
      <c r="DVJ529" s="70"/>
      <c r="DVK529" s="60"/>
      <c r="DVL529" s="61"/>
      <c r="DVM529" s="70"/>
      <c r="DVN529" s="70"/>
      <c r="DVO529" s="60"/>
      <c r="DVP529" s="61"/>
      <c r="DVQ529" s="70"/>
      <c r="DVR529" s="70"/>
      <c r="DVS529" s="60"/>
      <c r="DVT529" s="61"/>
      <c r="DVU529" s="70"/>
      <c r="DVV529" s="70"/>
      <c r="DVW529" s="60"/>
      <c r="DVX529" s="61"/>
      <c r="DVY529" s="70"/>
      <c r="DVZ529" s="70"/>
      <c r="DWA529" s="60"/>
      <c r="DWB529" s="61"/>
      <c r="DWC529" s="70"/>
      <c r="DWD529" s="70"/>
      <c r="DWE529" s="60"/>
      <c r="DWF529" s="61"/>
      <c r="DWG529" s="70"/>
      <c r="DWH529" s="70"/>
      <c r="DWI529" s="60"/>
      <c r="DWJ529" s="61"/>
      <c r="DWK529" s="70"/>
      <c r="DWL529" s="70"/>
      <c r="DWM529" s="60"/>
      <c r="DWN529" s="61"/>
      <c r="DWO529" s="70"/>
      <c r="DWP529" s="70"/>
      <c r="DWQ529" s="60"/>
      <c r="DWR529" s="61"/>
      <c r="DWS529" s="70"/>
      <c r="DWT529" s="70"/>
      <c r="DWU529" s="60"/>
      <c r="DWV529" s="61"/>
      <c r="DWW529" s="70"/>
      <c r="DWX529" s="70"/>
      <c r="DWY529" s="60"/>
      <c r="DWZ529" s="61"/>
      <c r="DXA529" s="70"/>
      <c r="DXB529" s="70"/>
      <c r="DXC529" s="60"/>
      <c r="DXD529" s="61"/>
      <c r="DXE529" s="70"/>
      <c r="DXF529" s="70"/>
      <c r="DXG529" s="60"/>
      <c r="DXH529" s="61"/>
      <c r="DXI529" s="70"/>
      <c r="DXJ529" s="70"/>
      <c r="DXK529" s="60"/>
      <c r="DXL529" s="61"/>
      <c r="DXM529" s="70"/>
      <c r="DXN529" s="70"/>
      <c r="DXO529" s="60"/>
      <c r="DXP529" s="61"/>
      <c r="DXQ529" s="70"/>
      <c r="DXR529" s="70"/>
      <c r="DXS529" s="60"/>
      <c r="DXT529" s="61"/>
      <c r="DXU529" s="70"/>
      <c r="DXV529" s="70"/>
      <c r="DXW529" s="60"/>
      <c r="DXX529" s="61"/>
      <c r="DXY529" s="70"/>
      <c r="DXZ529" s="70"/>
      <c r="DYA529" s="60"/>
      <c r="DYB529" s="61"/>
      <c r="DYC529" s="70"/>
      <c r="DYD529" s="70"/>
      <c r="DYE529" s="60"/>
      <c r="DYF529" s="61"/>
      <c r="DYG529" s="70"/>
      <c r="DYH529" s="70"/>
      <c r="DYI529" s="60"/>
      <c r="DYJ529" s="61"/>
      <c r="DYK529" s="70"/>
      <c r="DYL529" s="70"/>
      <c r="DYM529" s="60"/>
      <c r="DYN529" s="61"/>
      <c r="DYO529" s="70"/>
      <c r="DYP529" s="70"/>
      <c r="DYQ529" s="60"/>
      <c r="DYR529" s="61"/>
      <c r="DYS529" s="70"/>
      <c r="DYT529" s="70"/>
      <c r="DYU529" s="60"/>
      <c r="DYV529" s="61"/>
      <c r="DYW529" s="70"/>
      <c r="DYX529" s="70"/>
      <c r="DYY529" s="60"/>
      <c r="DYZ529" s="61"/>
      <c r="DZA529" s="70"/>
      <c r="DZB529" s="70"/>
      <c r="DZC529" s="60"/>
      <c r="DZD529" s="61"/>
      <c r="DZE529" s="70"/>
      <c r="DZF529" s="70"/>
      <c r="DZG529" s="60"/>
      <c r="DZH529" s="61"/>
      <c r="DZI529" s="70"/>
      <c r="DZJ529" s="70"/>
      <c r="DZK529" s="60"/>
      <c r="DZL529" s="61"/>
      <c r="DZM529" s="70"/>
      <c r="DZN529" s="70"/>
      <c r="DZO529" s="60"/>
      <c r="DZP529" s="61"/>
      <c r="DZQ529" s="70"/>
      <c r="DZR529" s="70"/>
      <c r="DZS529" s="60"/>
      <c r="DZT529" s="61"/>
      <c r="DZU529" s="70"/>
      <c r="DZV529" s="70"/>
      <c r="DZW529" s="60"/>
      <c r="DZX529" s="61"/>
      <c r="DZY529" s="70"/>
      <c r="DZZ529" s="70"/>
      <c r="EAA529" s="60"/>
      <c r="EAB529" s="61"/>
      <c r="EAC529" s="70"/>
      <c r="EAD529" s="70"/>
      <c r="EAE529" s="60"/>
      <c r="EAF529" s="61"/>
      <c r="EAG529" s="70"/>
      <c r="EAH529" s="70"/>
      <c r="EAI529" s="60"/>
      <c r="EAJ529" s="61"/>
      <c r="EAK529" s="70"/>
      <c r="EAL529" s="70"/>
      <c r="EAM529" s="60"/>
      <c r="EAN529" s="61"/>
      <c r="EAO529" s="70"/>
      <c r="EAP529" s="70"/>
      <c r="EAQ529" s="60"/>
      <c r="EAR529" s="61"/>
      <c r="EAS529" s="70"/>
      <c r="EAT529" s="70"/>
      <c r="EAU529" s="60"/>
      <c r="EAV529" s="61"/>
      <c r="EAW529" s="70"/>
      <c r="EAX529" s="70"/>
      <c r="EAY529" s="60"/>
      <c r="EAZ529" s="61"/>
      <c r="EBA529" s="70"/>
      <c r="EBB529" s="70"/>
      <c r="EBC529" s="60"/>
      <c r="EBD529" s="61"/>
      <c r="EBE529" s="70"/>
      <c r="EBF529" s="70"/>
      <c r="EBG529" s="60"/>
      <c r="EBH529" s="61"/>
      <c r="EBI529" s="70"/>
      <c r="EBJ529" s="70"/>
      <c r="EBK529" s="60"/>
      <c r="EBL529" s="61"/>
      <c r="EBM529" s="70"/>
      <c r="EBN529" s="70"/>
      <c r="EBO529" s="60"/>
      <c r="EBP529" s="61"/>
      <c r="EBQ529" s="70"/>
      <c r="EBR529" s="70"/>
      <c r="EBS529" s="60"/>
      <c r="EBT529" s="61"/>
      <c r="EBU529" s="70"/>
      <c r="EBV529" s="70"/>
      <c r="EBW529" s="60"/>
      <c r="EBX529" s="61"/>
      <c r="EBY529" s="70"/>
      <c r="EBZ529" s="70"/>
      <c r="ECA529" s="60"/>
      <c r="ECB529" s="61"/>
      <c r="ECC529" s="70"/>
      <c r="ECD529" s="70"/>
      <c r="ECE529" s="60"/>
      <c r="ECF529" s="61"/>
      <c r="ECG529" s="70"/>
      <c r="ECH529" s="70"/>
      <c r="ECI529" s="60"/>
      <c r="ECJ529" s="61"/>
      <c r="ECK529" s="70"/>
      <c r="ECL529" s="70"/>
      <c r="ECM529" s="60"/>
      <c r="ECN529" s="61"/>
      <c r="ECO529" s="70"/>
      <c r="ECP529" s="70"/>
      <c r="ECQ529" s="60"/>
      <c r="ECR529" s="61"/>
      <c r="ECS529" s="70"/>
      <c r="ECT529" s="70"/>
      <c r="ECU529" s="60"/>
      <c r="ECV529" s="61"/>
      <c r="ECW529" s="70"/>
      <c r="ECX529" s="70"/>
      <c r="ECY529" s="60"/>
      <c r="ECZ529" s="61"/>
      <c r="EDA529" s="70"/>
      <c r="EDB529" s="70"/>
      <c r="EDC529" s="60"/>
      <c r="EDD529" s="61"/>
      <c r="EDE529" s="70"/>
      <c r="EDF529" s="70"/>
      <c r="EDG529" s="60"/>
      <c r="EDH529" s="61"/>
      <c r="EDI529" s="70"/>
      <c r="EDJ529" s="70"/>
      <c r="EDK529" s="60"/>
      <c r="EDL529" s="61"/>
      <c r="EDM529" s="70"/>
      <c r="EDN529" s="70"/>
      <c r="EDO529" s="60"/>
      <c r="EDP529" s="61"/>
      <c r="EDQ529" s="70"/>
      <c r="EDR529" s="70"/>
      <c r="EDS529" s="60"/>
      <c r="EDT529" s="61"/>
      <c r="EDU529" s="70"/>
      <c r="EDV529" s="70"/>
      <c r="EDW529" s="60"/>
      <c r="EDX529" s="61"/>
      <c r="EDY529" s="70"/>
      <c r="EDZ529" s="70"/>
      <c r="EEA529" s="60"/>
      <c r="EEB529" s="61"/>
      <c r="EEC529" s="70"/>
      <c r="EED529" s="70"/>
      <c r="EEE529" s="60"/>
      <c r="EEF529" s="61"/>
      <c r="EEG529" s="70"/>
      <c r="EEH529" s="70"/>
      <c r="EEI529" s="60"/>
      <c r="EEJ529" s="61"/>
      <c r="EEK529" s="70"/>
      <c r="EEL529" s="70"/>
      <c r="EEM529" s="60"/>
      <c r="EEN529" s="61"/>
      <c r="EEO529" s="70"/>
      <c r="EEP529" s="70"/>
      <c r="EEQ529" s="60"/>
      <c r="EER529" s="61"/>
      <c r="EES529" s="70"/>
      <c r="EET529" s="70"/>
      <c r="EEU529" s="60"/>
      <c r="EEV529" s="61"/>
      <c r="EEW529" s="70"/>
      <c r="EEX529" s="70"/>
      <c r="EEY529" s="60"/>
      <c r="EEZ529" s="61"/>
      <c r="EFA529" s="70"/>
      <c r="EFB529" s="70"/>
      <c r="EFC529" s="60"/>
      <c r="EFD529" s="61"/>
      <c r="EFE529" s="70"/>
      <c r="EFF529" s="70"/>
      <c r="EFG529" s="60"/>
      <c r="EFH529" s="61"/>
      <c r="EFI529" s="70"/>
      <c r="EFJ529" s="70"/>
      <c r="EFK529" s="60"/>
      <c r="EFL529" s="61"/>
      <c r="EFM529" s="70"/>
      <c r="EFN529" s="70"/>
      <c r="EFO529" s="60"/>
      <c r="EFP529" s="61"/>
      <c r="EFQ529" s="70"/>
      <c r="EFR529" s="70"/>
      <c r="EFS529" s="60"/>
      <c r="EFT529" s="61"/>
      <c r="EFU529" s="70"/>
      <c r="EFV529" s="70"/>
      <c r="EFW529" s="60"/>
      <c r="EFX529" s="61"/>
      <c r="EFY529" s="70"/>
      <c r="EFZ529" s="70"/>
      <c r="EGA529" s="60"/>
      <c r="EGB529" s="61"/>
      <c r="EGC529" s="70"/>
      <c r="EGD529" s="70"/>
      <c r="EGE529" s="60"/>
      <c r="EGF529" s="61"/>
      <c r="EGG529" s="70"/>
      <c r="EGH529" s="70"/>
      <c r="EGI529" s="60"/>
      <c r="EGJ529" s="61"/>
      <c r="EGK529" s="70"/>
      <c r="EGL529" s="70"/>
      <c r="EGM529" s="60"/>
      <c r="EGN529" s="61"/>
      <c r="EGO529" s="70"/>
      <c r="EGP529" s="70"/>
      <c r="EGQ529" s="60"/>
      <c r="EGR529" s="61"/>
      <c r="EGS529" s="70"/>
      <c r="EGT529" s="70"/>
      <c r="EGU529" s="60"/>
      <c r="EGV529" s="61"/>
      <c r="EGW529" s="70"/>
      <c r="EGX529" s="70"/>
      <c r="EGY529" s="60"/>
      <c r="EGZ529" s="61"/>
      <c r="EHA529" s="70"/>
      <c r="EHB529" s="70"/>
      <c r="EHC529" s="60"/>
      <c r="EHD529" s="61"/>
      <c r="EHE529" s="70"/>
      <c r="EHF529" s="70"/>
      <c r="EHG529" s="60"/>
      <c r="EHH529" s="61"/>
      <c r="EHI529" s="70"/>
      <c r="EHJ529" s="70"/>
      <c r="EHK529" s="60"/>
      <c r="EHL529" s="61"/>
      <c r="EHM529" s="70"/>
      <c r="EHN529" s="70"/>
      <c r="EHO529" s="60"/>
      <c r="EHP529" s="61"/>
      <c r="EHQ529" s="70"/>
      <c r="EHR529" s="70"/>
      <c r="EHS529" s="60"/>
      <c r="EHT529" s="61"/>
      <c r="EHU529" s="70"/>
      <c r="EHV529" s="70"/>
      <c r="EHW529" s="60"/>
      <c r="EHX529" s="61"/>
      <c r="EHY529" s="70"/>
      <c r="EHZ529" s="70"/>
      <c r="EIA529" s="60"/>
      <c r="EIB529" s="61"/>
      <c r="EIC529" s="70"/>
      <c r="EID529" s="70"/>
      <c r="EIE529" s="60"/>
      <c r="EIF529" s="61"/>
      <c r="EIG529" s="70"/>
      <c r="EIH529" s="70"/>
      <c r="EII529" s="60"/>
      <c r="EIJ529" s="61"/>
      <c r="EIK529" s="70"/>
      <c r="EIL529" s="70"/>
      <c r="EIM529" s="60"/>
      <c r="EIN529" s="61"/>
      <c r="EIO529" s="70"/>
      <c r="EIP529" s="70"/>
      <c r="EIQ529" s="60"/>
      <c r="EIR529" s="61"/>
      <c r="EIS529" s="70"/>
      <c r="EIT529" s="70"/>
      <c r="EIU529" s="60"/>
      <c r="EIV529" s="61"/>
      <c r="EIW529" s="70"/>
      <c r="EIX529" s="70"/>
      <c r="EIY529" s="60"/>
      <c r="EIZ529" s="61"/>
      <c r="EJA529" s="70"/>
      <c r="EJB529" s="70"/>
      <c r="EJC529" s="60"/>
      <c r="EJD529" s="61"/>
      <c r="EJE529" s="70"/>
      <c r="EJF529" s="70"/>
      <c r="EJG529" s="60"/>
      <c r="EJH529" s="61"/>
      <c r="EJI529" s="70"/>
      <c r="EJJ529" s="70"/>
      <c r="EJK529" s="60"/>
      <c r="EJL529" s="61"/>
      <c r="EJM529" s="70"/>
      <c r="EJN529" s="70"/>
      <c r="EJO529" s="60"/>
      <c r="EJP529" s="61"/>
      <c r="EJQ529" s="70"/>
      <c r="EJR529" s="70"/>
      <c r="EJS529" s="60"/>
      <c r="EJT529" s="61"/>
      <c r="EJU529" s="70"/>
      <c r="EJV529" s="70"/>
      <c r="EJW529" s="60"/>
      <c r="EJX529" s="61"/>
      <c r="EJY529" s="70"/>
      <c r="EJZ529" s="70"/>
      <c r="EKA529" s="60"/>
      <c r="EKB529" s="61"/>
      <c r="EKC529" s="70"/>
      <c r="EKD529" s="70"/>
      <c r="EKE529" s="60"/>
      <c r="EKF529" s="61"/>
      <c r="EKG529" s="70"/>
      <c r="EKH529" s="70"/>
      <c r="EKI529" s="60"/>
      <c r="EKJ529" s="61"/>
      <c r="EKK529" s="70"/>
      <c r="EKL529" s="70"/>
      <c r="EKM529" s="60"/>
      <c r="EKN529" s="61"/>
      <c r="EKO529" s="70"/>
      <c r="EKP529" s="70"/>
      <c r="EKQ529" s="60"/>
      <c r="EKR529" s="61"/>
      <c r="EKS529" s="70"/>
      <c r="EKT529" s="70"/>
      <c r="EKU529" s="60"/>
      <c r="EKV529" s="61"/>
      <c r="EKW529" s="70"/>
      <c r="EKX529" s="70"/>
      <c r="EKY529" s="60"/>
      <c r="EKZ529" s="61"/>
      <c r="ELA529" s="70"/>
      <c r="ELB529" s="70"/>
      <c r="ELC529" s="60"/>
      <c r="ELD529" s="61"/>
      <c r="ELE529" s="70"/>
      <c r="ELF529" s="70"/>
      <c r="ELG529" s="60"/>
      <c r="ELH529" s="61"/>
      <c r="ELI529" s="70"/>
      <c r="ELJ529" s="70"/>
      <c r="ELK529" s="60"/>
      <c r="ELL529" s="61"/>
      <c r="ELM529" s="70"/>
      <c r="ELN529" s="70"/>
      <c r="ELO529" s="60"/>
      <c r="ELP529" s="61"/>
      <c r="ELQ529" s="70"/>
      <c r="ELR529" s="70"/>
      <c r="ELS529" s="60"/>
      <c r="ELT529" s="61"/>
      <c r="ELU529" s="70"/>
      <c r="ELV529" s="70"/>
      <c r="ELW529" s="60"/>
      <c r="ELX529" s="61"/>
      <c r="ELY529" s="70"/>
      <c r="ELZ529" s="70"/>
      <c r="EMA529" s="60"/>
      <c r="EMB529" s="61"/>
      <c r="EMC529" s="70"/>
      <c r="EMD529" s="70"/>
      <c r="EME529" s="60"/>
      <c r="EMF529" s="61"/>
      <c r="EMG529" s="70"/>
      <c r="EMH529" s="70"/>
      <c r="EMI529" s="60"/>
      <c r="EMJ529" s="61"/>
      <c r="EMK529" s="70"/>
      <c r="EML529" s="70"/>
      <c r="EMM529" s="60"/>
      <c r="EMN529" s="61"/>
      <c r="EMO529" s="70"/>
      <c r="EMP529" s="70"/>
      <c r="EMQ529" s="60"/>
      <c r="EMR529" s="61"/>
      <c r="EMS529" s="70"/>
      <c r="EMT529" s="70"/>
      <c r="EMU529" s="60"/>
      <c r="EMV529" s="61"/>
      <c r="EMW529" s="70"/>
      <c r="EMX529" s="70"/>
      <c r="EMY529" s="60"/>
      <c r="EMZ529" s="61"/>
      <c r="ENA529" s="70"/>
      <c r="ENB529" s="70"/>
      <c r="ENC529" s="60"/>
      <c r="END529" s="61"/>
      <c r="ENE529" s="70"/>
      <c r="ENF529" s="70"/>
      <c r="ENG529" s="60"/>
      <c r="ENH529" s="61"/>
      <c r="ENI529" s="70"/>
      <c r="ENJ529" s="70"/>
      <c r="ENK529" s="60"/>
      <c r="ENL529" s="61"/>
      <c r="ENM529" s="70"/>
      <c r="ENN529" s="70"/>
      <c r="ENO529" s="60"/>
      <c r="ENP529" s="61"/>
      <c r="ENQ529" s="70"/>
      <c r="ENR529" s="70"/>
      <c r="ENS529" s="60"/>
      <c r="ENT529" s="61"/>
      <c r="ENU529" s="70"/>
      <c r="ENV529" s="70"/>
      <c r="ENW529" s="60"/>
      <c r="ENX529" s="61"/>
      <c r="ENY529" s="70"/>
      <c r="ENZ529" s="70"/>
      <c r="EOA529" s="60"/>
      <c r="EOB529" s="61"/>
      <c r="EOC529" s="70"/>
      <c r="EOD529" s="70"/>
      <c r="EOE529" s="60"/>
      <c r="EOF529" s="61"/>
      <c r="EOG529" s="70"/>
      <c r="EOH529" s="70"/>
      <c r="EOI529" s="60"/>
      <c r="EOJ529" s="61"/>
      <c r="EOK529" s="70"/>
      <c r="EOL529" s="70"/>
      <c r="EOM529" s="60"/>
      <c r="EON529" s="61"/>
      <c r="EOO529" s="70"/>
      <c r="EOP529" s="70"/>
      <c r="EOQ529" s="60"/>
      <c r="EOR529" s="61"/>
      <c r="EOS529" s="70"/>
      <c r="EOT529" s="70"/>
      <c r="EOU529" s="60"/>
      <c r="EOV529" s="61"/>
      <c r="EOW529" s="70"/>
      <c r="EOX529" s="70"/>
      <c r="EOY529" s="60"/>
      <c r="EOZ529" s="61"/>
      <c r="EPA529" s="70"/>
      <c r="EPB529" s="70"/>
      <c r="EPC529" s="60"/>
      <c r="EPD529" s="61"/>
      <c r="EPE529" s="70"/>
      <c r="EPF529" s="70"/>
      <c r="EPG529" s="60"/>
      <c r="EPH529" s="61"/>
      <c r="EPI529" s="70"/>
      <c r="EPJ529" s="70"/>
      <c r="EPK529" s="60"/>
      <c r="EPL529" s="61"/>
      <c r="EPM529" s="70"/>
      <c r="EPN529" s="70"/>
      <c r="EPO529" s="60"/>
      <c r="EPP529" s="61"/>
      <c r="EPQ529" s="70"/>
      <c r="EPR529" s="70"/>
      <c r="EPS529" s="60"/>
      <c r="EPT529" s="61"/>
      <c r="EPU529" s="70"/>
      <c r="EPV529" s="70"/>
      <c r="EPW529" s="60"/>
      <c r="EPX529" s="61"/>
      <c r="EPY529" s="70"/>
      <c r="EPZ529" s="70"/>
      <c r="EQA529" s="60"/>
      <c r="EQB529" s="61"/>
      <c r="EQC529" s="70"/>
      <c r="EQD529" s="70"/>
      <c r="EQE529" s="60"/>
      <c r="EQF529" s="61"/>
      <c r="EQG529" s="70"/>
      <c r="EQH529" s="70"/>
      <c r="EQI529" s="60"/>
      <c r="EQJ529" s="61"/>
      <c r="EQK529" s="70"/>
      <c r="EQL529" s="70"/>
      <c r="EQM529" s="60"/>
      <c r="EQN529" s="61"/>
      <c r="EQO529" s="70"/>
      <c r="EQP529" s="70"/>
      <c r="EQQ529" s="60"/>
      <c r="EQR529" s="61"/>
      <c r="EQS529" s="70"/>
      <c r="EQT529" s="70"/>
      <c r="EQU529" s="60"/>
      <c r="EQV529" s="61"/>
      <c r="EQW529" s="70"/>
      <c r="EQX529" s="70"/>
      <c r="EQY529" s="60"/>
      <c r="EQZ529" s="61"/>
      <c r="ERA529" s="70"/>
      <c r="ERB529" s="70"/>
      <c r="ERC529" s="60"/>
      <c r="ERD529" s="61"/>
      <c r="ERE529" s="70"/>
      <c r="ERF529" s="70"/>
      <c r="ERG529" s="60"/>
      <c r="ERH529" s="61"/>
      <c r="ERI529" s="70"/>
      <c r="ERJ529" s="70"/>
      <c r="ERK529" s="60"/>
      <c r="ERL529" s="61"/>
      <c r="ERM529" s="70"/>
      <c r="ERN529" s="70"/>
      <c r="ERO529" s="60"/>
      <c r="ERP529" s="61"/>
      <c r="ERQ529" s="70"/>
      <c r="ERR529" s="70"/>
      <c r="ERS529" s="60"/>
      <c r="ERT529" s="61"/>
      <c r="ERU529" s="70"/>
      <c r="ERV529" s="70"/>
      <c r="ERW529" s="60"/>
      <c r="ERX529" s="61"/>
      <c r="ERY529" s="70"/>
      <c r="ERZ529" s="70"/>
      <c r="ESA529" s="60"/>
      <c r="ESB529" s="61"/>
      <c r="ESC529" s="70"/>
      <c r="ESD529" s="70"/>
      <c r="ESE529" s="60"/>
      <c r="ESF529" s="61"/>
      <c r="ESG529" s="70"/>
      <c r="ESH529" s="70"/>
      <c r="ESI529" s="60"/>
      <c r="ESJ529" s="61"/>
      <c r="ESK529" s="70"/>
      <c r="ESL529" s="70"/>
      <c r="ESM529" s="60"/>
      <c r="ESN529" s="61"/>
      <c r="ESO529" s="70"/>
      <c r="ESP529" s="70"/>
      <c r="ESQ529" s="60"/>
      <c r="ESR529" s="61"/>
      <c r="ESS529" s="70"/>
      <c r="EST529" s="70"/>
      <c r="ESU529" s="60"/>
      <c r="ESV529" s="61"/>
      <c r="ESW529" s="70"/>
      <c r="ESX529" s="70"/>
      <c r="ESY529" s="60"/>
      <c r="ESZ529" s="61"/>
      <c r="ETA529" s="70"/>
      <c r="ETB529" s="70"/>
      <c r="ETC529" s="60"/>
      <c r="ETD529" s="61"/>
      <c r="ETE529" s="70"/>
      <c r="ETF529" s="70"/>
      <c r="ETG529" s="60"/>
      <c r="ETH529" s="61"/>
      <c r="ETI529" s="70"/>
      <c r="ETJ529" s="70"/>
      <c r="ETK529" s="60"/>
      <c r="ETL529" s="61"/>
      <c r="ETM529" s="70"/>
      <c r="ETN529" s="70"/>
      <c r="ETO529" s="60"/>
      <c r="ETP529" s="61"/>
      <c r="ETQ529" s="70"/>
      <c r="ETR529" s="70"/>
      <c r="ETS529" s="60"/>
      <c r="ETT529" s="61"/>
      <c r="ETU529" s="70"/>
      <c r="ETV529" s="70"/>
      <c r="ETW529" s="60"/>
      <c r="ETX529" s="61"/>
      <c r="ETY529" s="70"/>
      <c r="ETZ529" s="70"/>
      <c r="EUA529" s="60"/>
      <c r="EUB529" s="61"/>
      <c r="EUC529" s="70"/>
      <c r="EUD529" s="70"/>
      <c r="EUE529" s="60"/>
      <c r="EUF529" s="61"/>
      <c r="EUG529" s="70"/>
      <c r="EUH529" s="70"/>
      <c r="EUI529" s="60"/>
      <c r="EUJ529" s="61"/>
      <c r="EUK529" s="70"/>
      <c r="EUL529" s="70"/>
      <c r="EUM529" s="60"/>
      <c r="EUN529" s="61"/>
      <c r="EUO529" s="70"/>
      <c r="EUP529" s="70"/>
      <c r="EUQ529" s="60"/>
      <c r="EUR529" s="61"/>
      <c r="EUS529" s="70"/>
      <c r="EUT529" s="70"/>
      <c r="EUU529" s="60"/>
      <c r="EUV529" s="61"/>
      <c r="EUW529" s="70"/>
      <c r="EUX529" s="70"/>
      <c r="EUY529" s="60"/>
      <c r="EUZ529" s="61"/>
      <c r="EVA529" s="70"/>
      <c r="EVB529" s="70"/>
      <c r="EVC529" s="60"/>
      <c r="EVD529" s="61"/>
      <c r="EVE529" s="70"/>
      <c r="EVF529" s="70"/>
      <c r="EVG529" s="60"/>
      <c r="EVH529" s="61"/>
      <c r="EVI529" s="70"/>
      <c r="EVJ529" s="70"/>
      <c r="EVK529" s="60"/>
      <c r="EVL529" s="61"/>
      <c r="EVM529" s="70"/>
      <c r="EVN529" s="70"/>
      <c r="EVO529" s="60"/>
      <c r="EVP529" s="61"/>
      <c r="EVQ529" s="70"/>
      <c r="EVR529" s="70"/>
      <c r="EVS529" s="60"/>
      <c r="EVT529" s="61"/>
      <c r="EVU529" s="70"/>
      <c r="EVV529" s="70"/>
      <c r="EVW529" s="60"/>
      <c r="EVX529" s="61"/>
      <c r="EVY529" s="70"/>
      <c r="EVZ529" s="70"/>
      <c r="EWA529" s="60"/>
      <c r="EWB529" s="61"/>
      <c r="EWC529" s="70"/>
      <c r="EWD529" s="70"/>
      <c r="EWE529" s="60"/>
      <c r="EWF529" s="61"/>
      <c r="EWG529" s="70"/>
      <c r="EWH529" s="70"/>
      <c r="EWI529" s="60"/>
      <c r="EWJ529" s="61"/>
      <c r="EWK529" s="70"/>
      <c r="EWL529" s="70"/>
      <c r="EWM529" s="60"/>
      <c r="EWN529" s="61"/>
      <c r="EWO529" s="70"/>
      <c r="EWP529" s="70"/>
      <c r="EWQ529" s="60"/>
      <c r="EWR529" s="61"/>
      <c r="EWS529" s="70"/>
      <c r="EWT529" s="70"/>
      <c r="EWU529" s="60"/>
      <c r="EWV529" s="61"/>
      <c r="EWW529" s="70"/>
      <c r="EWX529" s="70"/>
      <c r="EWY529" s="60"/>
      <c r="EWZ529" s="61"/>
      <c r="EXA529" s="70"/>
      <c r="EXB529" s="70"/>
      <c r="EXC529" s="60"/>
      <c r="EXD529" s="61"/>
      <c r="EXE529" s="70"/>
      <c r="EXF529" s="70"/>
      <c r="EXG529" s="60"/>
      <c r="EXH529" s="61"/>
      <c r="EXI529" s="70"/>
      <c r="EXJ529" s="70"/>
      <c r="EXK529" s="60"/>
      <c r="EXL529" s="61"/>
      <c r="EXM529" s="70"/>
      <c r="EXN529" s="70"/>
      <c r="EXO529" s="60"/>
      <c r="EXP529" s="61"/>
      <c r="EXQ529" s="70"/>
      <c r="EXR529" s="70"/>
      <c r="EXS529" s="60"/>
      <c r="EXT529" s="61"/>
      <c r="EXU529" s="70"/>
      <c r="EXV529" s="70"/>
      <c r="EXW529" s="60"/>
      <c r="EXX529" s="61"/>
      <c r="EXY529" s="70"/>
      <c r="EXZ529" s="70"/>
      <c r="EYA529" s="60"/>
      <c r="EYB529" s="61"/>
      <c r="EYC529" s="70"/>
      <c r="EYD529" s="70"/>
      <c r="EYE529" s="60"/>
      <c r="EYF529" s="61"/>
      <c r="EYG529" s="70"/>
      <c r="EYH529" s="70"/>
      <c r="EYI529" s="60"/>
      <c r="EYJ529" s="61"/>
      <c r="EYK529" s="70"/>
      <c r="EYL529" s="70"/>
      <c r="EYM529" s="60"/>
      <c r="EYN529" s="61"/>
      <c r="EYO529" s="70"/>
      <c r="EYP529" s="70"/>
      <c r="EYQ529" s="60"/>
      <c r="EYR529" s="61"/>
      <c r="EYS529" s="70"/>
      <c r="EYT529" s="70"/>
      <c r="EYU529" s="60"/>
      <c r="EYV529" s="61"/>
      <c r="EYW529" s="70"/>
      <c r="EYX529" s="70"/>
      <c r="EYY529" s="60"/>
      <c r="EYZ529" s="61"/>
      <c r="EZA529" s="70"/>
      <c r="EZB529" s="70"/>
      <c r="EZC529" s="60"/>
      <c r="EZD529" s="61"/>
      <c r="EZE529" s="70"/>
      <c r="EZF529" s="70"/>
      <c r="EZG529" s="60"/>
      <c r="EZH529" s="61"/>
      <c r="EZI529" s="70"/>
      <c r="EZJ529" s="70"/>
      <c r="EZK529" s="60"/>
      <c r="EZL529" s="61"/>
      <c r="EZM529" s="70"/>
      <c r="EZN529" s="70"/>
      <c r="EZO529" s="60"/>
      <c r="EZP529" s="61"/>
      <c r="EZQ529" s="70"/>
      <c r="EZR529" s="70"/>
      <c r="EZS529" s="60"/>
      <c r="EZT529" s="61"/>
      <c r="EZU529" s="70"/>
      <c r="EZV529" s="70"/>
      <c r="EZW529" s="60"/>
      <c r="EZX529" s="61"/>
      <c r="EZY529" s="70"/>
      <c r="EZZ529" s="70"/>
      <c r="FAA529" s="60"/>
      <c r="FAB529" s="61"/>
      <c r="FAC529" s="70"/>
      <c r="FAD529" s="70"/>
      <c r="FAE529" s="60"/>
      <c r="FAF529" s="61"/>
      <c r="FAG529" s="70"/>
      <c r="FAH529" s="70"/>
      <c r="FAI529" s="60"/>
      <c r="FAJ529" s="61"/>
      <c r="FAK529" s="70"/>
      <c r="FAL529" s="70"/>
      <c r="FAM529" s="60"/>
      <c r="FAN529" s="61"/>
      <c r="FAO529" s="70"/>
      <c r="FAP529" s="70"/>
      <c r="FAQ529" s="60"/>
      <c r="FAR529" s="61"/>
      <c r="FAS529" s="70"/>
      <c r="FAT529" s="70"/>
      <c r="FAU529" s="60"/>
      <c r="FAV529" s="61"/>
      <c r="FAW529" s="70"/>
      <c r="FAX529" s="70"/>
      <c r="FAY529" s="60"/>
      <c r="FAZ529" s="61"/>
      <c r="FBA529" s="70"/>
      <c r="FBB529" s="70"/>
      <c r="FBC529" s="60"/>
      <c r="FBD529" s="61"/>
      <c r="FBE529" s="70"/>
      <c r="FBF529" s="70"/>
      <c r="FBG529" s="60"/>
      <c r="FBH529" s="61"/>
      <c r="FBI529" s="70"/>
      <c r="FBJ529" s="70"/>
      <c r="FBK529" s="60"/>
      <c r="FBL529" s="61"/>
      <c r="FBM529" s="70"/>
      <c r="FBN529" s="70"/>
      <c r="FBO529" s="60"/>
      <c r="FBP529" s="61"/>
      <c r="FBQ529" s="70"/>
      <c r="FBR529" s="70"/>
      <c r="FBS529" s="60"/>
      <c r="FBT529" s="61"/>
      <c r="FBU529" s="70"/>
      <c r="FBV529" s="70"/>
      <c r="FBW529" s="60"/>
      <c r="FBX529" s="61"/>
      <c r="FBY529" s="70"/>
      <c r="FBZ529" s="70"/>
      <c r="FCA529" s="60"/>
      <c r="FCB529" s="61"/>
      <c r="FCC529" s="70"/>
      <c r="FCD529" s="70"/>
      <c r="FCE529" s="60"/>
      <c r="FCF529" s="61"/>
      <c r="FCG529" s="70"/>
      <c r="FCH529" s="70"/>
      <c r="FCI529" s="60"/>
      <c r="FCJ529" s="61"/>
      <c r="FCK529" s="70"/>
      <c r="FCL529" s="70"/>
      <c r="FCM529" s="60"/>
      <c r="FCN529" s="61"/>
      <c r="FCO529" s="70"/>
      <c r="FCP529" s="70"/>
      <c r="FCQ529" s="60"/>
      <c r="FCR529" s="61"/>
      <c r="FCS529" s="70"/>
      <c r="FCT529" s="70"/>
      <c r="FCU529" s="60"/>
      <c r="FCV529" s="61"/>
      <c r="FCW529" s="70"/>
      <c r="FCX529" s="70"/>
      <c r="FCY529" s="60"/>
      <c r="FCZ529" s="61"/>
      <c r="FDA529" s="70"/>
      <c r="FDB529" s="70"/>
      <c r="FDC529" s="60"/>
      <c r="FDD529" s="61"/>
      <c r="FDE529" s="70"/>
      <c r="FDF529" s="70"/>
      <c r="FDG529" s="60"/>
      <c r="FDH529" s="61"/>
      <c r="FDI529" s="70"/>
      <c r="FDJ529" s="70"/>
      <c r="FDK529" s="60"/>
      <c r="FDL529" s="61"/>
      <c r="FDM529" s="70"/>
      <c r="FDN529" s="70"/>
      <c r="FDO529" s="60"/>
      <c r="FDP529" s="61"/>
      <c r="FDQ529" s="70"/>
      <c r="FDR529" s="70"/>
      <c r="FDS529" s="60"/>
      <c r="FDT529" s="61"/>
      <c r="FDU529" s="70"/>
      <c r="FDV529" s="70"/>
      <c r="FDW529" s="60"/>
      <c r="FDX529" s="61"/>
      <c r="FDY529" s="70"/>
      <c r="FDZ529" s="70"/>
      <c r="FEA529" s="60"/>
      <c r="FEB529" s="61"/>
      <c r="FEC529" s="70"/>
      <c r="FED529" s="70"/>
      <c r="FEE529" s="60"/>
      <c r="FEF529" s="61"/>
      <c r="FEG529" s="70"/>
      <c r="FEH529" s="70"/>
      <c r="FEI529" s="60"/>
      <c r="FEJ529" s="61"/>
      <c r="FEK529" s="70"/>
      <c r="FEL529" s="70"/>
      <c r="FEM529" s="60"/>
      <c r="FEN529" s="61"/>
      <c r="FEO529" s="70"/>
      <c r="FEP529" s="70"/>
      <c r="FEQ529" s="60"/>
      <c r="FER529" s="61"/>
      <c r="FES529" s="70"/>
      <c r="FET529" s="70"/>
      <c r="FEU529" s="60"/>
      <c r="FEV529" s="61"/>
      <c r="FEW529" s="70"/>
      <c r="FEX529" s="70"/>
      <c r="FEY529" s="60"/>
      <c r="FEZ529" s="61"/>
      <c r="FFA529" s="70"/>
      <c r="FFB529" s="70"/>
      <c r="FFC529" s="60"/>
      <c r="FFD529" s="61"/>
      <c r="FFE529" s="70"/>
      <c r="FFF529" s="70"/>
      <c r="FFG529" s="60"/>
      <c r="FFH529" s="61"/>
      <c r="FFI529" s="70"/>
      <c r="FFJ529" s="70"/>
      <c r="FFK529" s="60"/>
      <c r="FFL529" s="61"/>
      <c r="FFM529" s="70"/>
      <c r="FFN529" s="70"/>
      <c r="FFO529" s="60"/>
      <c r="FFP529" s="61"/>
      <c r="FFQ529" s="70"/>
      <c r="FFR529" s="70"/>
      <c r="FFS529" s="60"/>
      <c r="FFT529" s="61"/>
      <c r="FFU529" s="70"/>
      <c r="FFV529" s="70"/>
      <c r="FFW529" s="60"/>
      <c r="FFX529" s="61"/>
      <c r="FFY529" s="70"/>
      <c r="FFZ529" s="70"/>
      <c r="FGA529" s="60"/>
      <c r="FGB529" s="61"/>
      <c r="FGC529" s="70"/>
      <c r="FGD529" s="70"/>
      <c r="FGE529" s="60"/>
      <c r="FGF529" s="61"/>
      <c r="FGG529" s="70"/>
      <c r="FGH529" s="70"/>
      <c r="FGI529" s="60"/>
      <c r="FGJ529" s="61"/>
      <c r="FGK529" s="70"/>
      <c r="FGL529" s="70"/>
      <c r="FGM529" s="60"/>
      <c r="FGN529" s="61"/>
      <c r="FGO529" s="70"/>
      <c r="FGP529" s="70"/>
      <c r="FGQ529" s="60"/>
      <c r="FGR529" s="61"/>
      <c r="FGS529" s="70"/>
      <c r="FGT529" s="70"/>
      <c r="FGU529" s="60"/>
      <c r="FGV529" s="61"/>
      <c r="FGW529" s="70"/>
      <c r="FGX529" s="70"/>
      <c r="FGY529" s="60"/>
      <c r="FGZ529" s="61"/>
      <c r="FHA529" s="70"/>
      <c r="FHB529" s="70"/>
      <c r="FHC529" s="60"/>
      <c r="FHD529" s="61"/>
      <c r="FHE529" s="70"/>
      <c r="FHF529" s="70"/>
      <c r="FHG529" s="60"/>
      <c r="FHH529" s="61"/>
      <c r="FHI529" s="70"/>
      <c r="FHJ529" s="70"/>
      <c r="FHK529" s="60"/>
      <c r="FHL529" s="61"/>
      <c r="FHM529" s="70"/>
      <c r="FHN529" s="70"/>
      <c r="FHO529" s="60"/>
      <c r="FHP529" s="61"/>
      <c r="FHQ529" s="70"/>
      <c r="FHR529" s="70"/>
      <c r="FHS529" s="60"/>
      <c r="FHT529" s="61"/>
      <c r="FHU529" s="70"/>
      <c r="FHV529" s="70"/>
      <c r="FHW529" s="60"/>
      <c r="FHX529" s="61"/>
      <c r="FHY529" s="70"/>
      <c r="FHZ529" s="70"/>
      <c r="FIA529" s="60"/>
      <c r="FIB529" s="61"/>
      <c r="FIC529" s="70"/>
      <c r="FID529" s="70"/>
      <c r="FIE529" s="60"/>
      <c r="FIF529" s="61"/>
      <c r="FIG529" s="70"/>
      <c r="FIH529" s="70"/>
      <c r="FII529" s="60"/>
      <c r="FIJ529" s="61"/>
      <c r="FIK529" s="70"/>
      <c r="FIL529" s="70"/>
      <c r="FIM529" s="60"/>
      <c r="FIN529" s="61"/>
      <c r="FIO529" s="70"/>
      <c r="FIP529" s="70"/>
      <c r="FIQ529" s="60"/>
      <c r="FIR529" s="61"/>
      <c r="FIS529" s="70"/>
      <c r="FIT529" s="70"/>
      <c r="FIU529" s="60"/>
      <c r="FIV529" s="61"/>
      <c r="FIW529" s="70"/>
      <c r="FIX529" s="70"/>
      <c r="FIY529" s="60"/>
      <c r="FIZ529" s="61"/>
      <c r="FJA529" s="70"/>
      <c r="FJB529" s="70"/>
      <c r="FJC529" s="60"/>
      <c r="FJD529" s="61"/>
      <c r="FJE529" s="70"/>
      <c r="FJF529" s="70"/>
      <c r="FJG529" s="60"/>
      <c r="FJH529" s="61"/>
      <c r="FJI529" s="70"/>
      <c r="FJJ529" s="70"/>
      <c r="FJK529" s="60"/>
      <c r="FJL529" s="61"/>
      <c r="FJM529" s="70"/>
      <c r="FJN529" s="70"/>
      <c r="FJO529" s="60"/>
      <c r="FJP529" s="61"/>
      <c r="FJQ529" s="70"/>
      <c r="FJR529" s="70"/>
      <c r="FJS529" s="60"/>
      <c r="FJT529" s="61"/>
      <c r="FJU529" s="70"/>
      <c r="FJV529" s="70"/>
      <c r="FJW529" s="60"/>
      <c r="FJX529" s="61"/>
      <c r="FJY529" s="70"/>
      <c r="FJZ529" s="70"/>
      <c r="FKA529" s="60"/>
      <c r="FKB529" s="61"/>
      <c r="FKC529" s="70"/>
      <c r="FKD529" s="70"/>
      <c r="FKE529" s="60"/>
      <c r="FKF529" s="61"/>
      <c r="FKG529" s="70"/>
      <c r="FKH529" s="70"/>
      <c r="FKI529" s="60"/>
      <c r="FKJ529" s="61"/>
      <c r="FKK529" s="70"/>
      <c r="FKL529" s="70"/>
      <c r="FKM529" s="60"/>
      <c r="FKN529" s="61"/>
      <c r="FKO529" s="70"/>
      <c r="FKP529" s="70"/>
      <c r="FKQ529" s="60"/>
      <c r="FKR529" s="61"/>
      <c r="FKS529" s="70"/>
      <c r="FKT529" s="70"/>
      <c r="FKU529" s="60"/>
      <c r="FKV529" s="61"/>
      <c r="FKW529" s="70"/>
      <c r="FKX529" s="70"/>
      <c r="FKY529" s="60"/>
      <c r="FKZ529" s="61"/>
      <c r="FLA529" s="70"/>
      <c r="FLB529" s="70"/>
      <c r="FLC529" s="60"/>
      <c r="FLD529" s="61"/>
      <c r="FLE529" s="70"/>
      <c r="FLF529" s="70"/>
      <c r="FLG529" s="60"/>
      <c r="FLH529" s="61"/>
      <c r="FLI529" s="70"/>
      <c r="FLJ529" s="70"/>
      <c r="FLK529" s="60"/>
      <c r="FLL529" s="61"/>
      <c r="FLM529" s="70"/>
      <c r="FLN529" s="70"/>
      <c r="FLO529" s="60"/>
      <c r="FLP529" s="61"/>
      <c r="FLQ529" s="70"/>
      <c r="FLR529" s="70"/>
      <c r="FLS529" s="60"/>
      <c r="FLT529" s="61"/>
      <c r="FLU529" s="70"/>
      <c r="FLV529" s="70"/>
      <c r="FLW529" s="60"/>
      <c r="FLX529" s="61"/>
      <c r="FLY529" s="70"/>
      <c r="FLZ529" s="70"/>
      <c r="FMA529" s="60"/>
      <c r="FMB529" s="61"/>
      <c r="FMC529" s="70"/>
      <c r="FMD529" s="70"/>
      <c r="FME529" s="60"/>
      <c r="FMF529" s="61"/>
      <c r="FMG529" s="70"/>
      <c r="FMH529" s="70"/>
      <c r="FMI529" s="60"/>
      <c r="FMJ529" s="61"/>
      <c r="FMK529" s="70"/>
      <c r="FML529" s="70"/>
      <c r="FMM529" s="60"/>
      <c r="FMN529" s="61"/>
      <c r="FMO529" s="70"/>
      <c r="FMP529" s="70"/>
      <c r="FMQ529" s="60"/>
      <c r="FMR529" s="61"/>
      <c r="FMS529" s="70"/>
      <c r="FMT529" s="70"/>
      <c r="FMU529" s="60"/>
      <c r="FMV529" s="61"/>
      <c r="FMW529" s="70"/>
      <c r="FMX529" s="70"/>
      <c r="FMY529" s="60"/>
      <c r="FMZ529" s="61"/>
      <c r="FNA529" s="70"/>
      <c r="FNB529" s="70"/>
      <c r="FNC529" s="60"/>
      <c r="FND529" s="61"/>
      <c r="FNE529" s="70"/>
      <c r="FNF529" s="70"/>
      <c r="FNG529" s="60"/>
      <c r="FNH529" s="61"/>
      <c r="FNI529" s="70"/>
      <c r="FNJ529" s="70"/>
      <c r="FNK529" s="60"/>
      <c r="FNL529" s="61"/>
      <c r="FNM529" s="70"/>
      <c r="FNN529" s="70"/>
      <c r="FNO529" s="60"/>
      <c r="FNP529" s="61"/>
      <c r="FNQ529" s="70"/>
      <c r="FNR529" s="70"/>
      <c r="FNS529" s="60"/>
      <c r="FNT529" s="61"/>
      <c r="FNU529" s="70"/>
      <c r="FNV529" s="70"/>
      <c r="FNW529" s="60"/>
      <c r="FNX529" s="61"/>
      <c r="FNY529" s="70"/>
      <c r="FNZ529" s="70"/>
      <c r="FOA529" s="60"/>
      <c r="FOB529" s="61"/>
      <c r="FOC529" s="70"/>
      <c r="FOD529" s="70"/>
      <c r="FOE529" s="60"/>
      <c r="FOF529" s="61"/>
      <c r="FOG529" s="70"/>
      <c r="FOH529" s="70"/>
      <c r="FOI529" s="60"/>
      <c r="FOJ529" s="61"/>
      <c r="FOK529" s="70"/>
      <c r="FOL529" s="70"/>
      <c r="FOM529" s="60"/>
      <c r="FON529" s="61"/>
      <c r="FOO529" s="70"/>
      <c r="FOP529" s="70"/>
      <c r="FOQ529" s="60"/>
      <c r="FOR529" s="61"/>
      <c r="FOS529" s="70"/>
      <c r="FOT529" s="70"/>
      <c r="FOU529" s="60"/>
      <c r="FOV529" s="61"/>
      <c r="FOW529" s="70"/>
      <c r="FOX529" s="70"/>
      <c r="FOY529" s="60"/>
      <c r="FOZ529" s="61"/>
      <c r="FPA529" s="70"/>
      <c r="FPB529" s="70"/>
      <c r="FPC529" s="60"/>
      <c r="FPD529" s="61"/>
      <c r="FPE529" s="70"/>
      <c r="FPF529" s="70"/>
      <c r="FPG529" s="60"/>
      <c r="FPH529" s="61"/>
      <c r="FPI529" s="70"/>
      <c r="FPJ529" s="70"/>
      <c r="FPK529" s="60"/>
      <c r="FPL529" s="61"/>
      <c r="FPM529" s="70"/>
      <c r="FPN529" s="70"/>
      <c r="FPO529" s="60"/>
      <c r="FPP529" s="61"/>
      <c r="FPQ529" s="70"/>
      <c r="FPR529" s="70"/>
      <c r="FPS529" s="60"/>
      <c r="FPT529" s="61"/>
      <c r="FPU529" s="70"/>
      <c r="FPV529" s="70"/>
      <c r="FPW529" s="60"/>
      <c r="FPX529" s="61"/>
      <c r="FPY529" s="70"/>
      <c r="FPZ529" s="70"/>
      <c r="FQA529" s="60"/>
      <c r="FQB529" s="61"/>
      <c r="FQC529" s="70"/>
      <c r="FQD529" s="70"/>
      <c r="FQE529" s="60"/>
      <c r="FQF529" s="61"/>
      <c r="FQG529" s="70"/>
      <c r="FQH529" s="70"/>
      <c r="FQI529" s="60"/>
      <c r="FQJ529" s="61"/>
      <c r="FQK529" s="70"/>
      <c r="FQL529" s="70"/>
      <c r="FQM529" s="60"/>
      <c r="FQN529" s="61"/>
      <c r="FQO529" s="70"/>
      <c r="FQP529" s="70"/>
      <c r="FQQ529" s="60"/>
      <c r="FQR529" s="61"/>
      <c r="FQS529" s="70"/>
      <c r="FQT529" s="70"/>
      <c r="FQU529" s="60"/>
      <c r="FQV529" s="61"/>
      <c r="FQW529" s="70"/>
      <c r="FQX529" s="70"/>
      <c r="FQY529" s="60"/>
      <c r="FQZ529" s="61"/>
      <c r="FRA529" s="70"/>
      <c r="FRB529" s="70"/>
      <c r="FRC529" s="60"/>
      <c r="FRD529" s="61"/>
      <c r="FRE529" s="70"/>
      <c r="FRF529" s="70"/>
      <c r="FRG529" s="60"/>
      <c r="FRH529" s="61"/>
      <c r="FRI529" s="70"/>
      <c r="FRJ529" s="70"/>
      <c r="FRK529" s="60"/>
      <c r="FRL529" s="61"/>
      <c r="FRM529" s="70"/>
      <c r="FRN529" s="70"/>
      <c r="FRO529" s="60"/>
      <c r="FRP529" s="61"/>
      <c r="FRQ529" s="70"/>
      <c r="FRR529" s="70"/>
      <c r="FRS529" s="60"/>
      <c r="FRT529" s="61"/>
      <c r="FRU529" s="70"/>
      <c r="FRV529" s="70"/>
      <c r="FRW529" s="60"/>
      <c r="FRX529" s="61"/>
      <c r="FRY529" s="70"/>
      <c r="FRZ529" s="70"/>
      <c r="FSA529" s="60"/>
      <c r="FSB529" s="61"/>
      <c r="FSC529" s="70"/>
      <c r="FSD529" s="70"/>
      <c r="FSE529" s="60"/>
      <c r="FSF529" s="61"/>
      <c r="FSG529" s="70"/>
      <c r="FSH529" s="70"/>
      <c r="FSI529" s="60"/>
      <c r="FSJ529" s="61"/>
      <c r="FSK529" s="70"/>
      <c r="FSL529" s="70"/>
      <c r="FSM529" s="60"/>
      <c r="FSN529" s="61"/>
      <c r="FSO529" s="70"/>
      <c r="FSP529" s="70"/>
      <c r="FSQ529" s="60"/>
      <c r="FSR529" s="61"/>
      <c r="FSS529" s="70"/>
      <c r="FST529" s="70"/>
      <c r="FSU529" s="60"/>
      <c r="FSV529" s="61"/>
      <c r="FSW529" s="70"/>
      <c r="FSX529" s="70"/>
      <c r="FSY529" s="60"/>
      <c r="FSZ529" s="61"/>
      <c r="FTA529" s="70"/>
      <c r="FTB529" s="70"/>
      <c r="FTC529" s="60"/>
      <c r="FTD529" s="61"/>
      <c r="FTE529" s="70"/>
      <c r="FTF529" s="70"/>
      <c r="FTG529" s="60"/>
      <c r="FTH529" s="61"/>
      <c r="FTI529" s="70"/>
      <c r="FTJ529" s="70"/>
      <c r="FTK529" s="60"/>
      <c r="FTL529" s="61"/>
      <c r="FTM529" s="70"/>
      <c r="FTN529" s="70"/>
      <c r="FTO529" s="60"/>
      <c r="FTP529" s="61"/>
      <c r="FTQ529" s="70"/>
      <c r="FTR529" s="70"/>
      <c r="FTS529" s="60"/>
      <c r="FTT529" s="61"/>
      <c r="FTU529" s="70"/>
      <c r="FTV529" s="70"/>
      <c r="FTW529" s="60"/>
      <c r="FTX529" s="61"/>
      <c r="FTY529" s="70"/>
      <c r="FTZ529" s="70"/>
      <c r="FUA529" s="60"/>
      <c r="FUB529" s="61"/>
      <c r="FUC529" s="70"/>
      <c r="FUD529" s="70"/>
      <c r="FUE529" s="60"/>
      <c r="FUF529" s="61"/>
      <c r="FUG529" s="70"/>
      <c r="FUH529" s="70"/>
      <c r="FUI529" s="60"/>
      <c r="FUJ529" s="61"/>
      <c r="FUK529" s="70"/>
      <c r="FUL529" s="70"/>
      <c r="FUM529" s="60"/>
      <c r="FUN529" s="61"/>
      <c r="FUO529" s="70"/>
      <c r="FUP529" s="70"/>
      <c r="FUQ529" s="60"/>
      <c r="FUR529" s="61"/>
      <c r="FUS529" s="70"/>
      <c r="FUT529" s="70"/>
      <c r="FUU529" s="60"/>
      <c r="FUV529" s="61"/>
      <c r="FUW529" s="70"/>
      <c r="FUX529" s="70"/>
      <c r="FUY529" s="60"/>
      <c r="FUZ529" s="61"/>
      <c r="FVA529" s="70"/>
      <c r="FVB529" s="70"/>
      <c r="FVC529" s="60"/>
      <c r="FVD529" s="61"/>
      <c r="FVE529" s="70"/>
      <c r="FVF529" s="70"/>
      <c r="FVG529" s="60"/>
      <c r="FVH529" s="61"/>
      <c r="FVI529" s="70"/>
      <c r="FVJ529" s="70"/>
      <c r="FVK529" s="60"/>
      <c r="FVL529" s="61"/>
      <c r="FVM529" s="70"/>
      <c r="FVN529" s="70"/>
      <c r="FVO529" s="60"/>
      <c r="FVP529" s="61"/>
      <c r="FVQ529" s="70"/>
      <c r="FVR529" s="70"/>
      <c r="FVS529" s="60"/>
      <c r="FVT529" s="61"/>
      <c r="FVU529" s="70"/>
      <c r="FVV529" s="70"/>
      <c r="FVW529" s="60"/>
      <c r="FVX529" s="61"/>
      <c r="FVY529" s="70"/>
      <c r="FVZ529" s="70"/>
      <c r="FWA529" s="60"/>
      <c r="FWB529" s="61"/>
      <c r="FWC529" s="70"/>
      <c r="FWD529" s="70"/>
      <c r="FWE529" s="60"/>
      <c r="FWF529" s="61"/>
      <c r="FWG529" s="70"/>
      <c r="FWH529" s="70"/>
      <c r="FWI529" s="60"/>
      <c r="FWJ529" s="61"/>
      <c r="FWK529" s="70"/>
      <c r="FWL529" s="70"/>
      <c r="FWM529" s="60"/>
      <c r="FWN529" s="61"/>
      <c r="FWO529" s="70"/>
      <c r="FWP529" s="70"/>
      <c r="FWQ529" s="60"/>
      <c r="FWR529" s="61"/>
      <c r="FWS529" s="70"/>
      <c r="FWT529" s="70"/>
      <c r="FWU529" s="60"/>
      <c r="FWV529" s="61"/>
      <c r="FWW529" s="70"/>
      <c r="FWX529" s="70"/>
      <c r="FWY529" s="60"/>
      <c r="FWZ529" s="61"/>
      <c r="FXA529" s="70"/>
      <c r="FXB529" s="70"/>
      <c r="FXC529" s="60"/>
      <c r="FXD529" s="61"/>
      <c r="FXE529" s="70"/>
      <c r="FXF529" s="70"/>
      <c r="FXG529" s="60"/>
      <c r="FXH529" s="61"/>
      <c r="FXI529" s="70"/>
      <c r="FXJ529" s="70"/>
      <c r="FXK529" s="60"/>
      <c r="FXL529" s="61"/>
      <c r="FXM529" s="70"/>
      <c r="FXN529" s="70"/>
      <c r="FXO529" s="60"/>
      <c r="FXP529" s="61"/>
      <c r="FXQ529" s="70"/>
      <c r="FXR529" s="70"/>
      <c r="FXS529" s="60"/>
      <c r="FXT529" s="61"/>
      <c r="FXU529" s="70"/>
      <c r="FXV529" s="70"/>
      <c r="FXW529" s="60"/>
      <c r="FXX529" s="61"/>
      <c r="FXY529" s="70"/>
      <c r="FXZ529" s="70"/>
      <c r="FYA529" s="60"/>
      <c r="FYB529" s="61"/>
      <c r="FYC529" s="70"/>
      <c r="FYD529" s="70"/>
      <c r="FYE529" s="60"/>
      <c r="FYF529" s="61"/>
      <c r="FYG529" s="70"/>
      <c r="FYH529" s="70"/>
      <c r="FYI529" s="60"/>
      <c r="FYJ529" s="61"/>
      <c r="FYK529" s="70"/>
      <c r="FYL529" s="70"/>
      <c r="FYM529" s="60"/>
      <c r="FYN529" s="61"/>
      <c r="FYO529" s="70"/>
      <c r="FYP529" s="70"/>
      <c r="FYQ529" s="60"/>
      <c r="FYR529" s="61"/>
      <c r="FYS529" s="70"/>
      <c r="FYT529" s="70"/>
      <c r="FYU529" s="60"/>
      <c r="FYV529" s="61"/>
      <c r="FYW529" s="70"/>
      <c r="FYX529" s="70"/>
      <c r="FYY529" s="60"/>
      <c r="FYZ529" s="61"/>
      <c r="FZA529" s="70"/>
      <c r="FZB529" s="70"/>
      <c r="FZC529" s="60"/>
      <c r="FZD529" s="61"/>
      <c r="FZE529" s="70"/>
      <c r="FZF529" s="70"/>
      <c r="FZG529" s="60"/>
      <c r="FZH529" s="61"/>
      <c r="FZI529" s="70"/>
      <c r="FZJ529" s="70"/>
      <c r="FZK529" s="60"/>
      <c r="FZL529" s="61"/>
      <c r="FZM529" s="70"/>
      <c r="FZN529" s="70"/>
      <c r="FZO529" s="60"/>
      <c r="FZP529" s="61"/>
      <c r="FZQ529" s="70"/>
      <c r="FZR529" s="70"/>
      <c r="FZS529" s="60"/>
      <c r="FZT529" s="61"/>
      <c r="FZU529" s="70"/>
      <c r="FZV529" s="70"/>
      <c r="FZW529" s="60"/>
      <c r="FZX529" s="61"/>
      <c r="FZY529" s="70"/>
      <c r="FZZ529" s="70"/>
      <c r="GAA529" s="60"/>
      <c r="GAB529" s="61"/>
      <c r="GAC529" s="70"/>
      <c r="GAD529" s="70"/>
      <c r="GAE529" s="60"/>
      <c r="GAF529" s="61"/>
      <c r="GAG529" s="70"/>
      <c r="GAH529" s="70"/>
      <c r="GAI529" s="60"/>
      <c r="GAJ529" s="61"/>
      <c r="GAK529" s="70"/>
      <c r="GAL529" s="70"/>
      <c r="GAM529" s="60"/>
      <c r="GAN529" s="61"/>
      <c r="GAO529" s="70"/>
      <c r="GAP529" s="70"/>
      <c r="GAQ529" s="60"/>
      <c r="GAR529" s="61"/>
      <c r="GAS529" s="70"/>
      <c r="GAT529" s="70"/>
      <c r="GAU529" s="60"/>
      <c r="GAV529" s="61"/>
      <c r="GAW529" s="70"/>
      <c r="GAX529" s="70"/>
      <c r="GAY529" s="60"/>
      <c r="GAZ529" s="61"/>
      <c r="GBA529" s="70"/>
      <c r="GBB529" s="70"/>
      <c r="GBC529" s="60"/>
      <c r="GBD529" s="61"/>
      <c r="GBE529" s="70"/>
      <c r="GBF529" s="70"/>
      <c r="GBG529" s="60"/>
      <c r="GBH529" s="61"/>
      <c r="GBI529" s="70"/>
      <c r="GBJ529" s="70"/>
      <c r="GBK529" s="60"/>
      <c r="GBL529" s="61"/>
      <c r="GBM529" s="70"/>
      <c r="GBN529" s="70"/>
      <c r="GBO529" s="60"/>
      <c r="GBP529" s="61"/>
      <c r="GBQ529" s="70"/>
      <c r="GBR529" s="70"/>
      <c r="GBS529" s="60"/>
      <c r="GBT529" s="61"/>
      <c r="GBU529" s="70"/>
      <c r="GBV529" s="70"/>
      <c r="GBW529" s="60"/>
      <c r="GBX529" s="61"/>
      <c r="GBY529" s="70"/>
      <c r="GBZ529" s="70"/>
      <c r="GCA529" s="60"/>
      <c r="GCB529" s="61"/>
      <c r="GCC529" s="70"/>
      <c r="GCD529" s="70"/>
      <c r="GCE529" s="60"/>
      <c r="GCF529" s="61"/>
      <c r="GCG529" s="70"/>
      <c r="GCH529" s="70"/>
      <c r="GCI529" s="60"/>
      <c r="GCJ529" s="61"/>
      <c r="GCK529" s="70"/>
      <c r="GCL529" s="70"/>
      <c r="GCM529" s="60"/>
      <c r="GCN529" s="61"/>
      <c r="GCO529" s="70"/>
      <c r="GCP529" s="70"/>
      <c r="GCQ529" s="60"/>
      <c r="GCR529" s="61"/>
      <c r="GCS529" s="70"/>
      <c r="GCT529" s="70"/>
      <c r="GCU529" s="60"/>
      <c r="GCV529" s="61"/>
      <c r="GCW529" s="70"/>
      <c r="GCX529" s="70"/>
      <c r="GCY529" s="60"/>
      <c r="GCZ529" s="61"/>
      <c r="GDA529" s="70"/>
      <c r="GDB529" s="70"/>
      <c r="GDC529" s="60"/>
      <c r="GDD529" s="61"/>
      <c r="GDE529" s="70"/>
      <c r="GDF529" s="70"/>
      <c r="GDG529" s="60"/>
      <c r="GDH529" s="61"/>
      <c r="GDI529" s="70"/>
      <c r="GDJ529" s="70"/>
      <c r="GDK529" s="60"/>
      <c r="GDL529" s="61"/>
      <c r="GDM529" s="70"/>
      <c r="GDN529" s="70"/>
      <c r="GDO529" s="60"/>
      <c r="GDP529" s="61"/>
      <c r="GDQ529" s="70"/>
      <c r="GDR529" s="70"/>
      <c r="GDS529" s="60"/>
      <c r="GDT529" s="61"/>
      <c r="GDU529" s="70"/>
      <c r="GDV529" s="70"/>
      <c r="GDW529" s="60"/>
      <c r="GDX529" s="61"/>
      <c r="GDY529" s="70"/>
      <c r="GDZ529" s="70"/>
      <c r="GEA529" s="60"/>
      <c r="GEB529" s="61"/>
      <c r="GEC529" s="70"/>
      <c r="GED529" s="70"/>
      <c r="GEE529" s="60"/>
      <c r="GEF529" s="61"/>
      <c r="GEG529" s="70"/>
      <c r="GEH529" s="70"/>
      <c r="GEI529" s="60"/>
      <c r="GEJ529" s="61"/>
      <c r="GEK529" s="70"/>
      <c r="GEL529" s="70"/>
      <c r="GEM529" s="60"/>
      <c r="GEN529" s="61"/>
      <c r="GEO529" s="70"/>
      <c r="GEP529" s="70"/>
      <c r="GEQ529" s="60"/>
      <c r="GER529" s="61"/>
      <c r="GES529" s="70"/>
      <c r="GET529" s="70"/>
      <c r="GEU529" s="60"/>
      <c r="GEV529" s="61"/>
      <c r="GEW529" s="70"/>
      <c r="GEX529" s="70"/>
      <c r="GEY529" s="60"/>
      <c r="GEZ529" s="61"/>
      <c r="GFA529" s="70"/>
      <c r="GFB529" s="70"/>
      <c r="GFC529" s="60"/>
      <c r="GFD529" s="61"/>
      <c r="GFE529" s="70"/>
      <c r="GFF529" s="70"/>
      <c r="GFG529" s="60"/>
      <c r="GFH529" s="61"/>
      <c r="GFI529" s="70"/>
      <c r="GFJ529" s="70"/>
      <c r="GFK529" s="60"/>
      <c r="GFL529" s="61"/>
      <c r="GFM529" s="70"/>
      <c r="GFN529" s="70"/>
      <c r="GFO529" s="60"/>
      <c r="GFP529" s="61"/>
      <c r="GFQ529" s="70"/>
      <c r="GFR529" s="70"/>
      <c r="GFS529" s="60"/>
      <c r="GFT529" s="61"/>
      <c r="GFU529" s="70"/>
      <c r="GFV529" s="70"/>
      <c r="GFW529" s="60"/>
      <c r="GFX529" s="61"/>
      <c r="GFY529" s="70"/>
      <c r="GFZ529" s="70"/>
      <c r="GGA529" s="60"/>
      <c r="GGB529" s="61"/>
      <c r="GGC529" s="70"/>
      <c r="GGD529" s="70"/>
      <c r="GGE529" s="60"/>
      <c r="GGF529" s="61"/>
      <c r="GGG529" s="70"/>
      <c r="GGH529" s="70"/>
      <c r="GGI529" s="60"/>
      <c r="GGJ529" s="61"/>
      <c r="GGK529" s="70"/>
      <c r="GGL529" s="70"/>
      <c r="GGM529" s="60"/>
      <c r="GGN529" s="61"/>
      <c r="GGO529" s="70"/>
      <c r="GGP529" s="70"/>
      <c r="GGQ529" s="60"/>
      <c r="GGR529" s="61"/>
      <c r="GGS529" s="70"/>
      <c r="GGT529" s="70"/>
      <c r="GGU529" s="60"/>
      <c r="GGV529" s="61"/>
      <c r="GGW529" s="70"/>
      <c r="GGX529" s="70"/>
      <c r="GGY529" s="60"/>
      <c r="GGZ529" s="61"/>
      <c r="GHA529" s="70"/>
      <c r="GHB529" s="70"/>
      <c r="GHC529" s="60"/>
      <c r="GHD529" s="61"/>
      <c r="GHE529" s="70"/>
      <c r="GHF529" s="70"/>
      <c r="GHG529" s="60"/>
      <c r="GHH529" s="61"/>
      <c r="GHI529" s="70"/>
      <c r="GHJ529" s="70"/>
      <c r="GHK529" s="60"/>
      <c r="GHL529" s="61"/>
      <c r="GHM529" s="70"/>
      <c r="GHN529" s="70"/>
      <c r="GHO529" s="60"/>
      <c r="GHP529" s="61"/>
      <c r="GHQ529" s="70"/>
      <c r="GHR529" s="70"/>
      <c r="GHS529" s="60"/>
      <c r="GHT529" s="61"/>
      <c r="GHU529" s="70"/>
      <c r="GHV529" s="70"/>
      <c r="GHW529" s="60"/>
      <c r="GHX529" s="61"/>
      <c r="GHY529" s="70"/>
      <c r="GHZ529" s="70"/>
      <c r="GIA529" s="60"/>
      <c r="GIB529" s="61"/>
      <c r="GIC529" s="70"/>
      <c r="GID529" s="70"/>
      <c r="GIE529" s="60"/>
      <c r="GIF529" s="61"/>
      <c r="GIG529" s="70"/>
      <c r="GIH529" s="70"/>
      <c r="GII529" s="60"/>
      <c r="GIJ529" s="61"/>
      <c r="GIK529" s="70"/>
      <c r="GIL529" s="70"/>
      <c r="GIM529" s="60"/>
      <c r="GIN529" s="61"/>
      <c r="GIO529" s="70"/>
      <c r="GIP529" s="70"/>
      <c r="GIQ529" s="60"/>
      <c r="GIR529" s="61"/>
      <c r="GIS529" s="70"/>
      <c r="GIT529" s="70"/>
      <c r="GIU529" s="60"/>
      <c r="GIV529" s="61"/>
      <c r="GIW529" s="70"/>
      <c r="GIX529" s="70"/>
      <c r="GIY529" s="60"/>
      <c r="GIZ529" s="61"/>
      <c r="GJA529" s="70"/>
      <c r="GJB529" s="70"/>
      <c r="GJC529" s="60"/>
      <c r="GJD529" s="61"/>
      <c r="GJE529" s="70"/>
      <c r="GJF529" s="70"/>
      <c r="GJG529" s="60"/>
      <c r="GJH529" s="61"/>
      <c r="GJI529" s="70"/>
      <c r="GJJ529" s="70"/>
      <c r="GJK529" s="60"/>
      <c r="GJL529" s="61"/>
      <c r="GJM529" s="70"/>
      <c r="GJN529" s="70"/>
      <c r="GJO529" s="60"/>
      <c r="GJP529" s="61"/>
      <c r="GJQ529" s="70"/>
      <c r="GJR529" s="70"/>
      <c r="GJS529" s="60"/>
      <c r="GJT529" s="61"/>
      <c r="GJU529" s="70"/>
      <c r="GJV529" s="70"/>
      <c r="GJW529" s="60"/>
      <c r="GJX529" s="61"/>
      <c r="GJY529" s="70"/>
      <c r="GJZ529" s="70"/>
      <c r="GKA529" s="60"/>
      <c r="GKB529" s="61"/>
      <c r="GKC529" s="70"/>
      <c r="GKD529" s="70"/>
      <c r="GKE529" s="60"/>
      <c r="GKF529" s="61"/>
      <c r="GKG529" s="70"/>
      <c r="GKH529" s="70"/>
      <c r="GKI529" s="60"/>
      <c r="GKJ529" s="61"/>
      <c r="GKK529" s="70"/>
      <c r="GKL529" s="70"/>
      <c r="GKM529" s="60"/>
      <c r="GKN529" s="61"/>
      <c r="GKO529" s="70"/>
      <c r="GKP529" s="70"/>
      <c r="GKQ529" s="60"/>
      <c r="GKR529" s="61"/>
      <c r="GKS529" s="70"/>
      <c r="GKT529" s="70"/>
      <c r="GKU529" s="60"/>
      <c r="GKV529" s="61"/>
      <c r="GKW529" s="70"/>
      <c r="GKX529" s="70"/>
      <c r="GKY529" s="60"/>
      <c r="GKZ529" s="61"/>
      <c r="GLA529" s="70"/>
      <c r="GLB529" s="70"/>
      <c r="GLC529" s="60"/>
      <c r="GLD529" s="61"/>
      <c r="GLE529" s="70"/>
      <c r="GLF529" s="70"/>
      <c r="GLG529" s="60"/>
      <c r="GLH529" s="61"/>
      <c r="GLI529" s="70"/>
      <c r="GLJ529" s="70"/>
      <c r="GLK529" s="60"/>
      <c r="GLL529" s="61"/>
      <c r="GLM529" s="70"/>
      <c r="GLN529" s="70"/>
      <c r="GLO529" s="60"/>
      <c r="GLP529" s="61"/>
      <c r="GLQ529" s="70"/>
      <c r="GLR529" s="70"/>
      <c r="GLS529" s="60"/>
      <c r="GLT529" s="61"/>
      <c r="GLU529" s="70"/>
      <c r="GLV529" s="70"/>
      <c r="GLW529" s="60"/>
      <c r="GLX529" s="61"/>
      <c r="GLY529" s="70"/>
      <c r="GLZ529" s="70"/>
      <c r="GMA529" s="60"/>
      <c r="GMB529" s="61"/>
      <c r="GMC529" s="70"/>
      <c r="GMD529" s="70"/>
      <c r="GME529" s="60"/>
      <c r="GMF529" s="61"/>
      <c r="GMG529" s="70"/>
      <c r="GMH529" s="70"/>
      <c r="GMI529" s="60"/>
      <c r="GMJ529" s="61"/>
      <c r="GMK529" s="70"/>
      <c r="GML529" s="70"/>
      <c r="GMM529" s="60"/>
      <c r="GMN529" s="61"/>
      <c r="GMO529" s="70"/>
      <c r="GMP529" s="70"/>
      <c r="GMQ529" s="60"/>
      <c r="GMR529" s="61"/>
      <c r="GMS529" s="70"/>
      <c r="GMT529" s="70"/>
      <c r="GMU529" s="60"/>
      <c r="GMV529" s="61"/>
      <c r="GMW529" s="70"/>
      <c r="GMX529" s="70"/>
      <c r="GMY529" s="60"/>
      <c r="GMZ529" s="61"/>
      <c r="GNA529" s="70"/>
      <c r="GNB529" s="70"/>
      <c r="GNC529" s="60"/>
      <c r="GND529" s="61"/>
      <c r="GNE529" s="70"/>
      <c r="GNF529" s="70"/>
      <c r="GNG529" s="60"/>
      <c r="GNH529" s="61"/>
      <c r="GNI529" s="70"/>
      <c r="GNJ529" s="70"/>
      <c r="GNK529" s="60"/>
      <c r="GNL529" s="61"/>
      <c r="GNM529" s="70"/>
      <c r="GNN529" s="70"/>
      <c r="GNO529" s="60"/>
      <c r="GNP529" s="61"/>
      <c r="GNQ529" s="70"/>
      <c r="GNR529" s="70"/>
      <c r="GNS529" s="60"/>
      <c r="GNT529" s="61"/>
      <c r="GNU529" s="70"/>
      <c r="GNV529" s="70"/>
      <c r="GNW529" s="60"/>
      <c r="GNX529" s="61"/>
      <c r="GNY529" s="70"/>
      <c r="GNZ529" s="70"/>
      <c r="GOA529" s="60"/>
      <c r="GOB529" s="61"/>
      <c r="GOC529" s="70"/>
      <c r="GOD529" s="70"/>
      <c r="GOE529" s="60"/>
      <c r="GOF529" s="61"/>
      <c r="GOG529" s="70"/>
      <c r="GOH529" s="70"/>
      <c r="GOI529" s="60"/>
      <c r="GOJ529" s="61"/>
      <c r="GOK529" s="70"/>
      <c r="GOL529" s="70"/>
      <c r="GOM529" s="60"/>
      <c r="GON529" s="61"/>
      <c r="GOO529" s="70"/>
      <c r="GOP529" s="70"/>
      <c r="GOQ529" s="60"/>
      <c r="GOR529" s="61"/>
      <c r="GOS529" s="70"/>
      <c r="GOT529" s="70"/>
      <c r="GOU529" s="60"/>
      <c r="GOV529" s="61"/>
      <c r="GOW529" s="70"/>
      <c r="GOX529" s="70"/>
      <c r="GOY529" s="60"/>
      <c r="GOZ529" s="61"/>
      <c r="GPA529" s="70"/>
      <c r="GPB529" s="70"/>
      <c r="GPC529" s="60"/>
      <c r="GPD529" s="61"/>
      <c r="GPE529" s="70"/>
      <c r="GPF529" s="70"/>
      <c r="GPG529" s="60"/>
      <c r="GPH529" s="61"/>
      <c r="GPI529" s="70"/>
      <c r="GPJ529" s="70"/>
      <c r="GPK529" s="60"/>
      <c r="GPL529" s="61"/>
      <c r="GPM529" s="70"/>
      <c r="GPN529" s="70"/>
      <c r="GPO529" s="60"/>
      <c r="GPP529" s="61"/>
      <c r="GPQ529" s="70"/>
      <c r="GPR529" s="70"/>
      <c r="GPS529" s="60"/>
      <c r="GPT529" s="61"/>
      <c r="GPU529" s="70"/>
      <c r="GPV529" s="70"/>
      <c r="GPW529" s="60"/>
      <c r="GPX529" s="61"/>
      <c r="GPY529" s="70"/>
      <c r="GPZ529" s="70"/>
      <c r="GQA529" s="60"/>
      <c r="GQB529" s="61"/>
      <c r="GQC529" s="70"/>
      <c r="GQD529" s="70"/>
      <c r="GQE529" s="60"/>
      <c r="GQF529" s="61"/>
      <c r="GQG529" s="70"/>
      <c r="GQH529" s="70"/>
      <c r="GQI529" s="60"/>
      <c r="GQJ529" s="61"/>
      <c r="GQK529" s="70"/>
      <c r="GQL529" s="70"/>
      <c r="GQM529" s="60"/>
      <c r="GQN529" s="61"/>
      <c r="GQO529" s="70"/>
      <c r="GQP529" s="70"/>
      <c r="GQQ529" s="60"/>
      <c r="GQR529" s="61"/>
      <c r="GQS529" s="70"/>
      <c r="GQT529" s="70"/>
      <c r="GQU529" s="60"/>
      <c r="GQV529" s="61"/>
      <c r="GQW529" s="70"/>
      <c r="GQX529" s="70"/>
      <c r="GQY529" s="60"/>
      <c r="GQZ529" s="61"/>
      <c r="GRA529" s="70"/>
      <c r="GRB529" s="70"/>
      <c r="GRC529" s="60"/>
      <c r="GRD529" s="61"/>
      <c r="GRE529" s="70"/>
      <c r="GRF529" s="70"/>
      <c r="GRG529" s="60"/>
      <c r="GRH529" s="61"/>
      <c r="GRI529" s="70"/>
      <c r="GRJ529" s="70"/>
      <c r="GRK529" s="60"/>
      <c r="GRL529" s="61"/>
      <c r="GRM529" s="70"/>
      <c r="GRN529" s="70"/>
      <c r="GRO529" s="60"/>
      <c r="GRP529" s="61"/>
      <c r="GRQ529" s="70"/>
      <c r="GRR529" s="70"/>
      <c r="GRS529" s="60"/>
      <c r="GRT529" s="61"/>
      <c r="GRU529" s="70"/>
      <c r="GRV529" s="70"/>
      <c r="GRW529" s="60"/>
      <c r="GRX529" s="61"/>
      <c r="GRY529" s="70"/>
      <c r="GRZ529" s="70"/>
      <c r="GSA529" s="60"/>
      <c r="GSB529" s="61"/>
      <c r="GSC529" s="70"/>
      <c r="GSD529" s="70"/>
      <c r="GSE529" s="60"/>
      <c r="GSF529" s="61"/>
      <c r="GSG529" s="70"/>
      <c r="GSH529" s="70"/>
      <c r="GSI529" s="60"/>
      <c r="GSJ529" s="61"/>
      <c r="GSK529" s="70"/>
      <c r="GSL529" s="70"/>
      <c r="GSM529" s="60"/>
      <c r="GSN529" s="61"/>
      <c r="GSO529" s="70"/>
      <c r="GSP529" s="70"/>
      <c r="GSQ529" s="60"/>
      <c r="GSR529" s="61"/>
      <c r="GSS529" s="70"/>
      <c r="GST529" s="70"/>
      <c r="GSU529" s="60"/>
      <c r="GSV529" s="61"/>
      <c r="GSW529" s="70"/>
      <c r="GSX529" s="70"/>
      <c r="GSY529" s="60"/>
      <c r="GSZ529" s="61"/>
      <c r="GTA529" s="70"/>
      <c r="GTB529" s="70"/>
      <c r="GTC529" s="60"/>
      <c r="GTD529" s="61"/>
      <c r="GTE529" s="70"/>
      <c r="GTF529" s="70"/>
      <c r="GTG529" s="60"/>
      <c r="GTH529" s="61"/>
      <c r="GTI529" s="70"/>
      <c r="GTJ529" s="70"/>
      <c r="GTK529" s="60"/>
      <c r="GTL529" s="61"/>
      <c r="GTM529" s="70"/>
      <c r="GTN529" s="70"/>
      <c r="GTO529" s="60"/>
      <c r="GTP529" s="61"/>
      <c r="GTQ529" s="70"/>
      <c r="GTR529" s="70"/>
      <c r="GTS529" s="60"/>
      <c r="GTT529" s="61"/>
      <c r="GTU529" s="70"/>
      <c r="GTV529" s="70"/>
      <c r="GTW529" s="60"/>
      <c r="GTX529" s="61"/>
      <c r="GTY529" s="70"/>
      <c r="GTZ529" s="70"/>
      <c r="GUA529" s="60"/>
      <c r="GUB529" s="61"/>
      <c r="GUC529" s="70"/>
      <c r="GUD529" s="70"/>
      <c r="GUE529" s="60"/>
      <c r="GUF529" s="61"/>
      <c r="GUG529" s="70"/>
      <c r="GUH529" s="70"/>
      <c r="GUI529" s="60"/>
      <c r="GUJ529" s="61"/>
      <c r="GUK529" s="70"/>
      <c r="GUL529" s="70"/>
      <c r="GUM529" s="60"/>
      <c r="GUN529" s="61"/>
      <c r="GUO529" s="70"/>
      <c r="GUP529" s="70"/>
      <c r="GUQ529" s="60"/>
      <c r="GUR529" s="61"/>
      <c r="GUS529" s="70"/>
      <c r="GUT529" s="70"/>
      <c r="GUU529" s="60"/>
      <c r="GUV529" s="61"/>
      <c r="GUW529" s="70"/>
      <c r="GUX529" s="70"/>
      <c r="GUY529" s="60"/>
      <c r="GUZ529" s="61"/>
      <c r="GVA529" s="70"/>
      <c r="GVB529" s="70"/>
      <c r="GVC529" s="60"/>
      <c r="GVD529" s="61"/>
      <c r="GVE529" s="70"/>
      <c r="GVF529" s="70"/>
      <c r="GVG529" s="60"/>
      <c r="GVH529" s="61"/>
      <c r="GVI529" s="70"/>
      <c r="GVJ529" s="70"/>
      <c r="GVK529" s="60"/>
      <c r="GVL529" s="61"/>
      <c r="GVM529" s="70"/>
      <c r="GVN529" s="70"/>
      <c r="GVO529" s="60"/>
      <c r="GVP529" s="61"/>
      <c r="GVQ529" s="70"/>
      <c r="GVR529" s="70"/>
      <c r="GVS529" s="60"/>
      <c r="GVT529" s="61"/>
      <c r="GVU529" s="70"/>
      <c r="GVV529" s="70"/>
      <c r="GVW529" s="60"/>
      <c r="GVX529" s="61"/>
      <c r="GVY529" s="70"/>
      <c r="GVZ529" s="70"/>
      <c r="GWA529" s="60"/>
      <c r="GWB529" s="61"/>
      <c r="GWC529" s="70"/>
      <c r="GWD529" s="70"/>
      <c r="GWE529" s="60"/>
      <c r="GWF529" s="61"/>
      <c r="GWG529" s="70"/>
      <c r="GWH529" s="70"/>
      <c r="GWI529" s="60"/>
      <c r="GWJ529" s="61"/>
      <c r="GWK529" s="70"/>
      <c r="GWL529" s="70"/>
      <c r="GWM529" s="60"/>
      <c r="GWN529" s="61"/>
      <c r="GWO529" s="70"/>
      <c r="GWP529" s="70"/>
      <c r="GWQ529" s="60"/>
      <c r="GWR529" s="61"/>
      <c r="GWS529" s="70"/>
      <c r="GWT529" s="70"/>
      <c r="GWU529" s="60"/>
      <c r="GWV529" s="61"/>
      <c r="GWW529" s="70"/>
      <c r="GWX529" s="70"/>
      <c r="GWY529" s="60"/>
      <c r="GWZ529" s="61"/>
      <c r="GXA529" s="70"/>
      <c r="GXB529" s="70"/>
      <c r="GXC529" s="60"/>
      <c r="GXD529" s="61"/>
      <c r="GXE529" s="70"/>
      <c r="GXF529" s="70"/>
      <c r="GXG529" s="60"/>
      <c r="GXH529" s="61"/>
      <c r="GXI529" s="70"/>
      <c r="GXJ529" s="70"/>
      <c r="GXK529" s="60"/>
      <c r="GXL529" s="61"/>
      <c r="GXM529" s="70"/>
      <c r="GXN529" s="70"/>
      <c r="GXO529" s="60"/>
      <c r="GXP529" s="61"/>
      <c r="GXQ529" s="70"/>
      <c r="GXR529" s="70"/>
      <c r="GXS529" s="60"/>
      <c r="GXT529" s="61"/>
      <c r="GXU529" s="70"/>
      <c r="GXV529" s="70"/>
      <c r="GXW529" s="60"/>
      <c r="GXX529" s="61"/>
      <c r="GXY529" s="70"/>
      <c r="GXZ529" s="70"/>
      <c r="GYA529" s="60"/>
      <c r="GYB529" s="61"/>
      <c r="GYC529" s="70"/>
      <c r="GYD529" s="70"/>
      <c r="GYE529" s="60"/>
      <c r="GYF529" s="61"/>
      <c r="GYG529" s="70"/>
      <c r="GYH529" s="70"/>
      <c r="GYI529" s="60"/>
      <c r="GYJ529" s="61"/>
      <c r="GYK529" s="70"/>
      <c r="GYL529" s="70"/>
      <c r="GYM529" s="60"/>
      <c r="GYN529" s="61"/>
      <c r="GYO529" s="70"/>
      <c r="GYP529" s="70"/>
      <c r="GYQ529" s="60"/>
      <c r="GYR529" s="61"/>
      <c r="GYS529" s="70"/>
      <c r="GYT529" s="70"/>
      <c r="GYU529" s="60"/>
      <c r="GYV529" s="61"/>
      <c r="GYW529" s="70"/>
      <c r="GYX529" s="70"/>
      <c r="GYY529" s="60"/>
      <c r="GYZ529" s="61"/>
      <c r="GZA529" s="70"/>
      <c r="GZB529" s="70"/>
      <c r="GZC529" s="60"/>
      <c r="GZD529" s="61"/>
      <c r="GZE529" s="70"/>
      <c r="GZF529" s="70"/>
      <c r="GZG529" s="60"/>
      <c r="GZH529" s="61"/>
      <c r="GZI529" s="70"/>
      <c r="GZJ529" s="70"/>
      <c r="GZK529" s="60"/>
      <c r="GZL529" s="61"/>
      <c r="GZM529" s="70"/>
      <c r="GZN529" s="70"/>
      <c r="GZO529" s="60"/>
      <c r="GZP529" s="61"/>
      <c r="GZQ529" s="70"/>
      <c r="GZR529" s="70"/>
      <c r="GZS529" s="60"/>
      <c r="GZT529" s="61"/>
      <c r="GZU529" s="70"/>
      <c r="GZV529" s="70"/>
      <c r="GZW529" s="60"/>
      <c r="GZX529" s="61"/>
      <c r="GZY529" s="70"/>
      <c r="GZZ529" s="70"/>
      <c r="HAA529" s="60"/>
      <c r="HAB529" s="61"/>
      <c r="HAC529" s="70"/>
      <c r="HAD529" s="70"/>
      <c r="HAE529" s="60"/>
      <c r="HAF529" s="61"/>
      <c r="HAG529" s="70"/>
      <c r="HAH529" s="70"/>
      <c r="HAI529" s="60"/>
      <c r="HAJ529" s="61"/>
      <c r="HAK529" s="70"/>
      <c r="HAL529" s="70"/>
      <c r="HAM529" s="60"/>
      <c r="HAN529" s="61"/>
      <c r="HAO529" s="70"/>
      <c r="HAP529" s="70"/>
      <c r="HAQ529" s="60"/>
      <c r="HAR529" s="61"/>
      <c r="HAS529" s="70"/>
      <c r="HAT529" s="70"/>
      <c r="HAU529" s="60"/>
      <c r="HAV529" s="61"/>
      <c r="HAW529" s="70"/>
      <c r="HAX529" s="70"/>
      <c r="HAY529" s="60"/>
      <c r="HAZ529" s="61"/>
      <c r="HBA529" s="70"/>
      <c r="HBB529" s="70"/>
      <c r="HBC529" s="60"/>
      <c r="HBD529" s="61"/>
      <c r="HBE529" s="70"/>
      <c r="HBF529" s="70"/>
      <c r="HBG529" s="60"/>
      <c r="HBH529" s="61"/>
      <c r="HBI529" s="70"/>
      <c r="HBJ529" s="70"/>
      <c r="HBK529" s="60"/>
      <c r="HBL529" s="61"/>
      <c r="HBM529" s="70"/>
      <c r="HBN529" s="70"/>
      <c r="HBO529" s="60"/>
      <c r="HBP529" s="61"/>
      <c r="HBQ529" s="70"/>
      <c r="HBR529" s="70"/>
      <c r="HBS529" s="60"/>
      <c r="HBT529" s="61"/>
      <c r="HBU529" s="70"/>
      <c r="HBV529" s="70"/>
      <c r="HBW529" s="60"/>
      <c r="HBX529" s="61"/>
      <c r="HBY529" s="70"/>
      <c r="HBZ529" s="70"/>
      <c r="HCA529" s="60"/>
      <c r="HCB529" s="61"/>
      <c r="HCC529" s="70"/>
      <c r="HCD529" s="70"/>
      <c r="HCE529" s="60"/>
      <c r="HCF529" s="61"/>
      <c r="HCG529" s="70"/>
      <c r="HCH529" s="70"/>
      <c r="HCI529" s="60"/>
      <c r="HCJ529" s="61"/>
      <c r="HCK529" s="70"/>
      <c r="HCL529" s="70"/>
      <c r="HCM529" s="60"/>
      <c r="HCN529" s="61"/>
      <c r="HCO529" s="70"/>
      <c r="HCP529" s="70"/>
      <c r="HCQ529" s="60"/>
      <c r="HCR529" s="61"/>
      <c r="HCS529" s="70"/>
      <c r="HCT529" s="70"/>
      <c r="HCU529" s="60"/>
      <c r="HCV529" s="61"/>
      <c r="HCW529" s="70"/>
      <c r="HCX529" s="70"/>
      <c r="HCY529" s="60"/>
      <c r="HCZ529" s="61"/>
      <c r="HDA529" s="70"/>
      <c r="HDB529" s="70"/>
      <c r="HDC529" s="60"/>
      <c r="HDD529" s="61"/>
      <c r="HDE529" s="70"/>
      <c r="HDF529" s="70"/>
      <c r="HDG529" s="60"/>
      <c r="HDH529" s="61"/>
      <c r="HDI529" s="70"/>
      <c r="HDJ529" s="70"/>
      <c r="HDK529" s="60"/>
      <c r="HDL529" s="61"/>
      <c r="HDM529" s="70"/>
      <c r="HDN529" s="70"/>
      <c r="HDO529" s="60"/>
      <c r="HDP529" s="61"/>
      <c r="HDQ529" s="70"/>
      <c r="HDR529" s="70"/>
      <c r="HDS529" s="60"/>
      <c r="HDT529" s="61"/>
      <c r="HDU529" s="70"/>
      <c r="HDV529" s="70"/>
      <c r="HDW529" s="60"/>
      <c r="HDX529" s="61"/>
      <c r="HDY529" s="70"/>
      <c r="HDZ529" s="70"/>
      <c r="HEA529" s="60"/>
      <c r="HEB529" s="61"/>
      <c r="HEC529" s="70"/>
      <c r="HED529" s="70"/>
      <c r="HEE529" s="60"/>
      <c r="HEF529" s="61"/>
      <c r="HEG529" s="70"/>
      <c r="HEH529" s="70"/>
      <c r="HEI529" s="60"/>
      <c r="HEJ529" s="61"/>
      <c r="HEK529" s="70"/>
      <c r="HEL529" s="70"/>
      <c r="HEM529" s="60"/>
      <c r="HEN529" s="61"/>
      <c r="HEO529" s="70"/>
      <c r="HEP529" s="70"/>
      <c r="HEQ529" s="60"/>
      <c r="HER529" s="61"/>
      <c r="HES529" s="70"/>
      <c r="HET529" s="70"/>
      <c r="HEU529" s="60"/>
      <c r="HEV529" s="61"/>
      <c r="HEW529" s="70"/>
      <c r="HEX529" s="70"/>
      <c r="HEY529" s="60"/>
      <c r="HEZ529" s="61"/>
      <c r="HFA529" s="70"/>
      <c r="HFB529" s="70"/>
      <c r="HFC529" s="60"/>
      <c r="HFD529" s="61"/>
      <c r="HFE529" s="70"/>
      <c r="HFF529" s="70"/>
      <c r="HFG529" s="60"/>
      <c r="HFH529" s="61"/>
      <c r="HFI529" s="70"/>
      <c r="HFJ529" s="70"/>
      <c r="HFK529" s="60"/>
      <c r="HFL529" s="61"/>
      <c r="HFM529" s="70"/>
      <c r="HFN529" s="70"/>
      <c r="HFO529" s="60"/>
      <c r="HFP529" s="61"/>
      <c r="HFQ529" s="70"/>
      <c r="HFR529" s="70"/>
      <c r="HFS529" s="60"/>
      <c r="HFT529" s="61"/>
      <c r="HFU529" s="70"/>
      <c r="HFV529" s="70"/>
      <c r="HFW529" s="60"/>
      <c r="HFX529" s="61"/>
      <c r="HFY529" s="70"/>
      <c r="HFZ529" s="70"/>
      <c r="HGA529" s="60"/>
      <c r="HGB529" s="61"/>
      <c r="HGC529" s="70"/>
      <c r="HGD529" s="70"/>
      <c r="HGE529" s="60"/>
      <c r="HGF529" s="61"/>
      <c r="HGG529" s="70"/>
      <c r="HGH529" s="70"/>
      <c r="HGI529" s="60"/>
      <c r="HGJ529" s="61"/>
      <c r="HGK529" s="70"/>
      <c r="HGL529" s="70"/>
      <c r="HGM529" s="60"/>
      <c r="HGN529" s="61"/>
      <c r="HGO529" s="70"/>
      <c r="HGP529" s="70"/>
      <c r="HGQ529" s="60"/>
      <c r="HGR529" s="61"/>
      <c r="HGS529" s="70"/>
      <c r="HGT529" s="70"/>
      <c r="HGU529" s="60"/>
      <c r="HGV529" s="61"/>
      <c r="HGW529" s="70"/>
      <c r="HGX529" s="70"/>
      <c r="HGY529" s="60"/>
      <c r="HGZ529" s="61"/>
      <c r="HHA529" s="70"/>
      <c r="HHB529" s="70"/>
      <c r="HHC529" s="60"/>
      <c r="HHD529" s="61"/>
      <c r="HHE529" s="70"/>
      <c r="HHF529" s="70"/>
      <c r="HHG529" s="60"/>
      <c r="HHH529" s="61"/>
      <c r="HHI529" s="70"/>
      <c r="HHJ529" s="70"/>
      <c r="HHK529" s="60"/>
      <c r="HHL529" s="61"/>
      <c r="HHM529" s="70"/>
      <c r="HHN529" s="70"/>
      <c r="HHO529" s="60"/>
      <c r="HHP529" s="61"/>
      <c r="HHQ529" s="70"/>
      <c r="HHR529" s="70"/>
      <c r="HHS529" s="60"/>
      <c r="HHT529" s="61"/>
      <c r="HHU529" s="70"/>
      <c r="HHV529" s="70"/>
      <c r="HHW529" s="60"/>
      <c r="HHX529" s="61"/>
      <c r="HHY529" s="70"/>
      <c r="HHZ529" s="70"/>
      <c r="HIA529" s="60"/>
      <c r="HIB529" s="61"/>
      <c r="HIC529" s="70"/>
      <c r="HID529" s="70"/>
      <c r="HIE529" s="60"/>
      <c r="HIF529" s="61"/>
      <c r="HIG529" s="70"/>
      <c r="HIH529" s="70"/>
      <c r="HII529" s="60"/>
      <c r="HIJ529" s="61"/>
      <c r="HIK529" s="70"/>
      <c r="HIL529" s="70"/>
      <c r="HIM529" s="60"/>
      <c r="HIN529" s="61"/>
      <c r="HIO529" s="70"/>
      <c r="HIP529" s="70"/>
      <c r="HIQ529" s="60"/>
      <c r="HIR529" s="61"/>
      <c r="HIS529" s="70"/>
      <c r="HIT529" s="70"/>
      <c r="HIU529" s="60"/>
      <c r="HIV529" s="61"/>
      <c r="HIW529" s="70"/>
      <c r="HIX529" s="70"/>
      <c r="HIY529" s="60"/>
      <c r="HIZ529" s="61"/>
      <c r="HJA529" s="70"/>
      <c r="HJB529" s="70"/>
      <c r="HJC529" s="60"/>
      <c r="HJD529" s="61"/>
      <c r="HJE529" s="70"/>
      <c r="HJF529" s="70"/>
      <c r="HJG529" s="60"/>
      <c r="HJH529" s="61"/>
      <c r="HJI529" s="70"/>
      <c r="HJJ529" s="70"/>
      <c r="HJK529" s="60"/>
      <c r="HJL529" s="61"/>
      <c r="HJM529" s="70"/>
      <c r="HJN529" s="70"/>
      <c r="HJO529" s="60"/>
      <c r="HJP529" s="61"/>
      <c r="HJQ529" s="70"/>
      <c r="HJR529" s="70"/>
      <c r="HJS529" s="60"/>
      <c r="HJT529" s="61"/>
      <c r="HJU529" s="70"/>
      <c r="HJV529" s="70"/>
      <c r="HJW529" s="60"/>
      <c r="HJX529" s="61"/>
      <c r="HJY529" s="70"/>
      <c r="HJZ529" s="70"/>
      <c r="HKA529" s="60"/>
      <c r="HKB529" s="61"/>
      <c r="HKC529" s="70"/>
      <c r="HKD529" s="70"/>
      <c r="HKE529" s="60"/>
      <c r="HKF529" s="61"/>
      <c r="HKG529" s="70"/>
      <c r="HKH529" s="70"/>
      <c r="HKI529" s="60"/>
      <c r="HKJ529" s="61"/>
      <c r="HKK529" s="70"/>
      <c r="HKL529" s="70"/>
      <c r="HKM529" s="60"/>
      <c r="HKN529" s="61"/>
      <c r="HKO529" s="70"/>
      <c r="HKP529" s="70"/>
      <c r="HKQ529" s="60"/>
      <c r="HKR529" s="61"/>
      <c r="HKS529" s="70"/>
      <c r="HKT529" s="70"/>
      <c r="HKU529" s="60"/>
      <c r="HKV529" s="61"/>
      <c r="HKW529" s="70"/>
      <c r="HKX529" s="70"/>
      <c r="HKY529" s="60"/>
      <c r="HKZ529" s="61"/>
      <c r="HLA529" s="70"/>
      <c r="HLB529" s="70"/>
      <c r="HLC529" s="60"/>
      <c r="HLD529" s="61"/>
      <c r="HLE529" s="70"/>
      <c r="HLF529" s="70"/>
      <c r="HLG529" s="60"/>
      <c r="HLH529" s="61"/>
      <c r="HLI529" s="70"/>
      <c r="HLJ529" s="70"/>
      <c r="HLK529" s="60"/>
      <c r="HLL529" s="61"/>
      <c r="HLM529" s="70"/>
      <c r="HLN529" s="70"/>
      <c r="HLO529" s="60"/>
      <c r="HLP529" s="61"/>
      <c r="HLQ529" s="70"/>
      <c r="HLR529" s="70"/>
      <c r="HLS529" s="60"/>
      <c r="HLT529" s="61"/>
      <c r="HLU529" s="70"/>
      <c r="HLV529" s="70"/>
      <c r="HLW529" s="60"/>
      <c r="HLX529" s="61"/>
      <c r="HLY529" s="70"/>
      <c r="HLZ529" s="70"/>
      <c r="HMA529" s="60"/>
      <c r="HMB529" s="61"/>
      <c r="HMC529" s="70"/>
      <c r="HMD529" s="70"/>
      <c r="HME529" s="60"/>
      <c r="HMF529" s="61"/>
      <c r="HMG529" s="70"/>
      <c r="HMH529" s="70"/>
      <c r="HMI529" s="60"/>
      <c r="HMJ529" s="61"/>
      <c r="HMK529" s="70"/>
      <c r="HML529" s="70"/>
      <c r="HMM529" s="60"/>
      <c r="HMN529" s="61"/>
      <c r="HMO529" s="70"/>
      <c r="HMP529" s="70"/>
      <c r="HMQ529" s="60"/>
      <c r="HMR529" s="61"/>
      <c r="HMS529" s="70"/>
      <c r="HMT529" s="70"/>
      <c r="HMU529" s="60"/>
      <c r="HMV529" s="61"/>
      <c r="HMW529" s="70"/>
      <c r="HMX529" s="70"/>
      <c r="HMY529" s="60"/>
      <c r="HMZ529" s="61"/>
      <c r="HNA529" s="70"/>
      <c r="HNB529" s="70"/>
      <c r="HNC529" s="60"/>
      <c r="HND529" s="61"/>
      <c r="HNE529" s="70"/>
      <c r="HNF529" s="70"/>
      <c r="HNG529" s="60"/>
      <c r="HNH529" s="61"/>
      <c r="HNI529" s="70"/>
      <c r="HNJ529" s="70"/>
      <c r="HNK529" s="60"/>
      <c r="HNL529" s="61"/>
      <c r="HNM529" s="70"/>
      <c r="HNN529" s="70"/>
      <c r="HNO529" s="60"/>
      <c r="HNP529" s="61"/>
      <c r="HNQ529" s="70"/>
      <c r="HNR529" s="70"/>
      <c r="HNS529" s="60"/>
      <c r="HNT529" s="61"/>
      <c r="HNU529" s="70"/>
      <c r="HNV529" s="70"/>
      <c r="HNW529" s="60"/>
      <c r="HNX529" s="61"/>
      <c r="HNY529" s="70"/>
      <c r="HNZ529" s="70"/>
      <c r="HOA529" s="60"/>
      <c r="HOB529" s="61"/>
      <c r="HOC529" s="70"/>
      <c r="HOD529" s="70"/>
      <c r="HOE529" s="60"/>
      <c r="HOF529" s="61"/>
      <c r="HOG529" s="70"/>
      <c r="HOH529" s="70"/>
      <c r="HOI529" s="60"/>
      <c r="HOJ529" s="61"/>
      <c r="HOK529" s="70"/>
      <c r="HOL529" s="70"/>
      <c r="HOM529" s="60"/>
      <c r="HON529" s="61"/>
      <c r="HOO529" s="70"/>
      <c r="HOP529" s="70"/>
      <c r="HOQ529" s="60"/>
      <c r="HOR529" s="61"/>
      <c r="HOS529" s="70"/>
      <c r="HOT529" s="70"/>
      <c r="HOU529" s="60"/>
      <c r="HOV529" s="61"/>
      <c r="HOW529" s="70"/>
      <c r="HOX529" s="70"/>
      <c r="HOY529" s="60"/>
      <c r="HOZ529" s="61"/>
      <c r="HPA529" s="70"/>
      <c r="HPB529" s="70"/>
      <c r="HPC529" s="60"/>
      <c r="HPD529" s="61"/>
      <c r="HPE529" s="70"/>
      <c r="HPF529" s="70"/>
      <c r="HPG529" s="60"/>
      <c r="HPH529" s="61"/>
      <c r="HPI529" s="70"/>
      <c r="HPJ529" s="70"/>
      <c r="HPK529" s="60"/>
      <c r="HPL529" s="61"/>
      <c r="HPM529" s="70"/>
      <c r="HPN529" s="70"/>
      <c r="HPO529" s="60"/>
      <c r="HPP529" s="61"/>
      <c r="HPQ529" s="70"/>
      <c r="HPR529" s="70"/>
      <c r="HPS529" s="60"/>
      <c r="HPT529" s="61"/>
      <c r="HPU529" s="70"/>
      <c r="HPV529" s="70"/>
      <c r="HPW529" s="60"/>
      <c r="HPX529" s="61"/>
      <c r="HPY529" s="70"/>
      <c r="HPZ529" s="70"/>
      <c r="HQA529" s="60"/>
      <c r="HQB529" s="61"/>
      <c r="HQC529" s="70"/>
      <c r="HQD529" s="70"/>
      <c r="HQE529" s="60"/>
      <c r="HQF529" s="61"/>
      <c r="HQG529" s="70"/>
      <c r="HQH529" s="70"/>
      <c r="HQI529" s="60"/>
      <c r="HQJ529" s="61"/>
      <c r="HQK529" s="70"/>
      <c r="HQL529" s="70"/>
      <c r="HQM529" s="60"/>
      <c r="HQN529" s="61"/>
      <c r="HQO529" s="70"/>
      <c r="HQP529" s="70"/>
      <c r="HQQ529" s="60"/>
      <c r="HQR529" s="61"/>
      <c r="HQS529" s="70"/>
      <c r="HQT529" s="70"/>
      <c r="HQU529" s="60"/>
      <c r="HQV529" s="61"/>
      <c r="HQW529" s="70"/>
      <c r="HQX529" s="70"/>
      <c r="HQY529" s="60"/>
      <c r="HQZ529" s="61"/>
      <c r="HRA529" s="70"/>
      <c r="HRB529" s="70"/>
      <c r="HRC529" s="60"/>
      <c r="HRD529" s="61"/>
      <c r="HRE529" s="70"/>
      <c r="HRF529" s="70"/>
      <c r="HRG529" s="60"/>
      <c r="HRH529" s="61"/>
      <c r="HRI529" s="70"/>
      <c r="HRJ529" s="70"/>
      <c r="HRK529" s="60"/>
      <c r="HRL529" s="61"/>
      <c r="HRM529" s="70"/>
      <c r="HRN529" s="70"/>
      <c r="HRO529" s="60"/>
      <c r="HRP529" s="61"/>
      <c r="HRQ529" s="70"/>
      <c r="HRR529" s="70"/>
      <c r="HRS529" s="60"/>
      <c r="HRT529" s="61"/>
      <c r="HRU529" s="70"/>
      <c r="HRV529" s="70"/>
      <c r="HRW529" s="60"/>
      <c r="HRX529" s="61"/>
      <c r="HRY529" s="70"/>
      <c r="HRZ529" s="70"/>
      <c r="HSA529" s="60"/>
      <c r="HSB529" s="61"/>
      <c r="HSC529" s="70"/>
      <c r="HSD529" s="70"/>
      <c r="HSE529" s="60"/>
      <c r="HSF529" s="61"/>
      <c r="HSG529" s="70"/>
      <c r="HSH529" s="70"/>
      <c r="HSI529" s="60"/>
      <c r="HSJ529" s="61"/>
      <c r="HSK529" s="70"/>
      <c r="HSL529" s="70"/>
      <c r="HSM529" s="60"/>
      <c r="HSN529" s="61"/>
      <c r="HSO529" s="70"/>
      <c r="HSP529" s="70"/>
      <c r="HSQ529" s="60"/>
      <c r="HSR529" s="61"/>
      <c r="HSS529" s="70"/>
      <c r="HST529" s="70"/>
      <c r="HSU529" s="60"/>
      <c r="HSV529" s="61"/>
      <c r="HSW529" s="70"/>
      <c r="HSX529" s="70"/>
      <c r="HSY529" s="60"/>
      <c r="HSZ529" s="61"/>
      <c r="HTA529" s="70"/>
      <c r="HTB529" s="70"/>
      <c r="HTC529" s="60"/>
      <c r="HTD529" s="61"/>
      <c r="HTE529" s="70"/>
      <c r="HTF529" s="70"/>
      <c r="HTG529" s="60"/>
      <c r="HTH529" s="61"/>
      <c r="HTI529" s="70"/>
      <c r="HTJ529" s="70"/>
      <c r="HTK529" s="60"/>
      <c r="HTL529" s="61"/>
      <c r="HTM529" s="70"/>
      <c r="HTN529" s="70"/>
      <c r="HTO529" s="60"/>
      <c r="HTP529" s="61"/>
      <c r="HTQ529" s="70"/>
      <c r="HTR529" s="70"/>
      <c r="HTS529" s="60"/>
      <c r="HTT529" s="61"/>
      <c r="HTU529" s="70"/>
      <c r="HTV529" s="70"/>
      <c r="HTW529" s="60"/>
      <c r="HTX529" s="61"/>
      <c r="HTY529" s="70"/>
      <c r="HTZ529" s="70"/>
      <c r="HUA529" s="60"/>
      <c r="HUB529" s="61"/>
      <c r="HUC529" s="70"/>
      <c r="HUD529" s="70"/>
      <c r="HUE529" s="60"/>
      <c r="HUF529" s="61"/>
      <c r="HUG529" s="70"/>
      <c r="HUH529" s="70"/>
      <c r="HUI529" s="60"/>
      <c r="HUJ529" s="61"/>
      <c r="HUK529" s="70"/>
      <c r="HUL529" s="70"/>
      <c r="HUM529" s="60"/>
      <c r="HUN529" s="61"/>
      <c r="HUO529" s="70"/>
      <c r="HUP529" s="70"/>
      <c r="HUQ529" s="60"/>
      <c r="HUR529" s="61"/>
      <c r="HUS529" s="70"/>
      <c r="HUT529" s="70"/>
      <c r="HUU529" s="60"/>
      <c r="HUV529" s="61"/>
      <c r="HUW529" s="70"/>
      <c r="HUX529" s="70"/>
      <c r="HUY529" s="60"/>
      <c r="HUZ529" s="61"/>
      <c r="HVA529" s="70"/>
      <c r="HVB529" s="70"/>
      <c r="HVC529" s="60"/>
      <c r="HVD529" s="61"/>
      <c r="HVE529" s="70"/>
      <c r="HVF529" s="70"/>
      <c r="HVG529" s="60"/>
      <c r="HVH529" s="61"/>
      <c r="HVI529" s="70"/>
      <c r="HVJ529" s="70"/>
      <c r="HVK529" s="60"/>
      <c r="HVL529" s="61"/>
      <c r="HVM529" s="70"/>
      <c r="HVN529" s="70"/>
      <c r="HVO529" s="60"/>
      <c r="HVP529" s="61"/>
      <c r="HVQ529" s="70"/>
      <c r="HVR529" s="70"/>
      <c r="HVS529" s="60"/>
      <c r="HVT529" s="61"/>
      <c r="HVU529" s="70"/>
      <c r="HVV529" s="70"/>
      <c r="HVW529" s="60"/>
      <c r="HVX529" s="61"/>
      <c r="HVY529" s="70"/>
      <c r="HVZ529" s="70"/>
      <c r="HWA529" s="60"/>
      <c r="HWB529" s="61"/>
      <c r="HWC529" s="70"/>
      <c r="HWD529" s="70"/>
      <c r="HWE529" s="60"/>
      <c r="HWF529" s="61"/>
      <c r="HWG529" s="70"/>
      <c r="HWH529" s="70"/>
      <c r="HWI529" s="60"/>
      <c r="HWJ529" s="61"/>
      <c r="HWK529" s="70"/>
      <c r="HWL529" s="70"/>
      <c r="HWM529" s="60"/>
      <c r="HWN529" s="61"/>
      <c r="HWO529" s="70"/>
      <c r="HWP529" s="70"/>
      <c r="HWQ529" s="60"/>
      <c r="HWR529" s="61"/>
      <c r="HWS529" s="70"/>
      <c r="HWT529" s="70"/>
      <c r="HWU529" s="60"/>
      <c r="HWV529" s="61"/>
      <c r="HWW529" s="70"/>
      <c r="HWX529" s="70"/>
      <c r="HWY529" s="60"/>
      <c r="HWZ529" s="61"/>
      <c r="HXA529" s="70"/>
      <c r="HXB529" s="70"/>
      <c r="HXC529" s="60"/>
      <c r="HXD529" s="61"/>
      <c r="HXE529" s="70"/>
      <c r="HXF529" s="70"/>
      <c r="HXG529" s="60"/>
      <c r="HXH529" s="61"/>
      <c r="HXI529" s="70"/>
      <c r="HXJ529" s="70"/>
      <c r="HXK529" s="60"/>
      <c r="HXL529" s="61"/>
      <c r="HXM529" s="70"/>
      <c r="HXN529" s="70"/>
      <c r="HXO529" s="60"/>
      <c r="HXP529" s="61"/>
      <c r="HXQ529" s="70"/>
      <c r="HXR529" s="70"/>
      <c r="HXS529" s="60"/>
      <c r="HXT529" s="61"/>
      <c r="HXU529" s="70"/>
      <c r="HXV529" s="70"/>
      <c r="HXW529" s="60"/>
      <c r="HXX529" s="61"/>
      <c r="HXY529" s="70"/>
      <c r="HXZ529" s="70"/>
      <c r="HYA529" s="60"/>
      <c r="HYB529" s="61"/>
      <c r="HYC529" s="70"/>
      <c r="HYD529" s="70"/>
      <c r="HYE529" s="60"/>
      <c r="HYF529" s="61"/>
      <c r="HYG529" s="70"/>
      <c r="HYH529" s="70"/>
      <c r="HYI529" s="60"/>
      <c r="HYJ529" s="61"/>
      <c r="HYK529" s="70"/>
      <c r="HYL529" s="70"/>
      <c r="HYM529" s="60"/>
      <c r="HYN529" s="61"/>
      <c r="HYO529" s="70"/>
      <c r="HYP529" s="70"/>
      <c r="HYQ529" s="60"/>
      <c r="HYR529" s="61"/>
      <c r="HYS529" s="70"/>
      <c r="HYT529" s="70"/>
      <c r="HYU529" s="60"/>
      <c r="HYV529" s="61"/>
      <c r="HYW529" s="70"/>
      <c r="HYX529" s="70"/>
      <c r="HYY529" s="60"/>
      <c r="HYZ529" s="61"/>
      <c r="HZA529" s="70"/>
      <c r="HZB529" s="70"/>
      <c r="HZC529" s="60"/>
      <c r="HZD529" s="61"/>
      <c r="HZE529" s="70"/>
      <c r="HZF529" s="70"/>
      <c r="HZG529" s="60"/>
      <c r="HZH529" s="61"/>
      <c r="HZI529" s="70"/>
      <c r="HZJ529" s="70"/>
      <c r="HZK529" s="60"/>
      <c r="HZL529" s="61"/>
      <c r="HZM529" s="70"/>
      <c r="HZN529" s="70"/>
      <c r="HZO529" s="60"/>
      <c r="HZP529" s="61"/>
      <c r="HZQ529" s="70"/>
      <c r="HZR529" s="70"/>
      <c r="HZS529" s="60"/>
      <c r="HZT529" s="61"/>
      <c r="HZU529" s="70"/>
      <c r="HZV529" s="70"/>
      <c r="HZW529" s="60"/>
      <c r="HZX529" s="61"/>
      <c r="HZY529" s="70"/>
      <c r="HZZ529" s="70"/>
      <c r="IAA529" s="60"/>
      <c r="IAB529" s="61"/>
      <c r="IAC529" s="70"/>
      <c r="IAD529" s="70"/>
      <c r="IAE529" s="60"/>
      <c r="IAF529" s="61"/>
      <c r="IAG529" s="70"/>
      <c r="IAH529" s="70"/>
      <c r="IAI529" s="60"/>
      <c r="IAJ529" s="61"/>
      <c r="IAK529" s="70"/>
      <c r="IAL529" s="70"/>
      <c r="IAM529" s="60"/>
      <c r="IAN529" s="61"/>
      <c r="IAO529" s="70"/>
      <c r="IAP529" s="70"/>
      <c r="IAQ529" s="60"/>
      <c r="IAR529" s="61"/>
      <c r="IAS529" s="70"/>
      <c r="IAT529" s="70"/>
      <c r="IAU529" s="60"/>
      <c r="IAV529" s="61"/>
      <c r="IAW529" s="70"/>
      <c r="IAX529" s="70"/>
      <c r="IAY529" s="60"/>
      <c r="IAZ529" s="61"/>
      <c r="IBA529" s="70"/>
      <c r="IBB529" s="70"/>
      <c r="IBC529" s="60"/>
      <c r="IBD529" s="61"/>
      <c r="IBE529" s="70"/>
      <c r="IBF529" s="70"/>
      <c r="IBG529" s="60"/>
      <c r="IBH529" s="61"/>
      <c r="IBI529" s="70"/>
      <c r="IBJ529" s="70"/>
      <c r="IBK529" s="60"/>
      <c r="IBL529" s="61"/>
      <c r="IBM529" s="70"/>
      <c r="IBN529" s="70"/>
      <c r="IBO529" s="60"/>
      <c r="IBP529" s="61"/>
      <c r="IBQ529" s="70"/>
      <c r="IBR529" s="70"/>
      <c r="IBS529" s="60"/>
      <c r="IBT529" s="61"/>
      <c r="IBU529" s="70"/>
      <c r="IBV529" s="70"/>
      <c r="IBW529" s="60"/>
      <c r="IBX529" s="61"/>
      <c r="IBY529" s="70"/>
      <c r="IBZ529" s="70"/>
      <c r="ICA529" s="60"/>
      <c r="ICB529" s="61"/>
      <c r="ICC529" s="70"/>
      <c r="ICD529" s="70"/>
      <c r="ICE529" s="60"/>
      <c r="ICF529" s="61"/>
      <c r="ICG529" s="70"/>
      <c r="ICH529" s="70"/>
      <c r="ICI529" s="60"/>
      <c r="ICJ529" s="61"/>
      <c r="ICK529" s="70"/>
      <c r="ICL529" s="70"/>
      <c r="ICM529" s="60"/>
      <c r="ICN529" s="61"/>
      <c r="ICO529" s="70"/>
      <c r="ICP529" s="70"/>
      <c r="ICQ529" s="60"/>
      <c r="ICR529" s="61"/>
      <c r="ICS529" s="70"/>
      <c r="ICT529" s="70"/>
      <c r="ICU529" s="60"/>
      <c r="ICV529" s="61"/>
      <c r="ICW529" s="70"/>
      <c r="ICX529" s="70"/>
      <c r="ICY529" s="60"/>
      <c r="ICZ529" s="61"/>
      <c r="IDA529" s="70"/>
      <c r="IDB529" s="70"/>
      <c r="IDC529" s="60"/>
      <c r="IDD529" s="61"/>
      <c r="IDE529" s="70"/>
      <c r="IDF529" s="70"/>
      <c r="IDG529" s="60"/>
      <c r="IDH529" s="61"/>
      <c r="IDI529" s="70"/>
      <c r="IDJ529" s="70"/>
      <c r="IDK529" s="60"/>
      <c r="IDL529" s="61"/>
      <c r="IDM529" s="70"/>
      <c r="IDN529" s="70"/>
      <c r="IDO529" s="60"/>
      <c r="IDP529" s="61"/>
      <c r="IDQ529" s="70"/>
      <c r="IDR529" s="70"/>
      <c r="IDS529" s="60"/>
      <c r="IDT529" s="61"/>
      <c r="IDU529" s="70"/>
      <c r="IDV529" s="70"/>
      <c r="IDW529" s="60"/>
      <c r="IDX529" s="61"/>
      <c r="IDY529" s="70"/>
      <c r="IDZ529" s="70"/>
      <c r="IEA529" s="60"/>
      <c r="IEB529" s="61"/>
      <c r="IEC529" s="70"/>
      <c r="IED529" s="70"/>
      <c r="IEE529" s="60"/>
      <c r="IEF529" s="61"/>
      <c r="IEG529" s="70"/>
      <c r="IEH529" s="70"/>
      <c r="IEI529" s="60"/>
      <c r="IEJ529" s="61"/>
      <c r="IEK529" s="70"/>
      <c r="IEL529" s="70"/>
      <c r="IEM529" s="60"/>
      <c r="IEN529" s="61"/>
      <c r="IEO529" s="70"/>
      <c r="IEP529" s="70"/>
      <c r="IEQ529" s="60"/>
      <c r="IER529" s="61"/>
      <c r="IES529" s="70"/>
      <c r="IET529" s="70"/>
      <c r="IEU529" s="60"/>
      <c r="IEV529" s="61"/>
      <c r="IEW529" s="70"/>
      <c r="IEX529" s="70"/>
      <c r="IEY529" s="60"/>
      <c r="IEZ529" s="61"/>
      <c r="IFA529" s="70"/>
      <c r="IFB529" s="70"/>
      <c r="IFC529" s="60"/>
      <c r="IFD529" s="61"/>
      <c r="IFE529" s="70"/>
      <c r="IFF529" s="70"/>
      <c r="IFG529" s="60"/>
      <c r="IFH529" s="61"/>
      <c r="IFI529" s="70"/>
      <c r="IFJ529" s="70"/>
      <c r="IFK529" s="60"/>
      <c r="IFL529" s="61"/>
      <c r="IFM529" s="70"/>
      <c r="IFN529" s="70"/>
      <c r="IFO529" s="60"/>
      <c r="IFP529" s="61"/>
      <c r="IFQ529" s="70"/>
      <c r="IFR529" s="70"/>
      <c r="IFS529" s="60"/>
      <c r="IFT529" s="61"/>
      <c r="IFU529" s="70"/>
      <c r="IFV529" s="70"/>
      <c r="IFW529" s="60"/>
      <c r="IFX529" s="61"/>
      <c r="IFY529" s="70"/>
      <c r="IFZ529" s="70"/>
      <c r="IGA529" s="60"/>
      <c r="IGB529" s="61"/>
      <c r="IGC529" s="70"/>
      <c r="IGD529" s="70"/>
      <c r="IGE529" s="60"/>
      <c r="IGF529" s="61"/>
      <c r="IGG529" s="70"/>
      <c r="IGH529" s="70"/>
      <c r="IGI529" s="60"/>
      <c r="IGJ529" s="61"/>
      <c r="IGK529" s="70"/>
      <c r="IGL529" s="70"/>
      <c r="IGM529" s="60"/>
      <c r="IGN529" s="61"/>
      <c r="IGO529" s="70"/>
      <c r="IGP529" s="70"/>
      <c r="IGQ529" s="60"/>
      <c r="IGR529" s="61"/>
      <c r="IGS529" s="70"/>
      <c r="IGT529" s="70"/>
      <c r="IGU529" s="60"/>
      <c r="IGV529" s="61"/>
      <c r="IGW529" s="70"/>
      <c r="IGX529" s="70"/>
      <c r="IGY529" s="60"/>
      <c r="IGZ529" s="61"/>
      <c r="IHA529" s="70"/>
      <c r="IHB529" s="70"/>
      <c r="IHC529" s="60"/>
      <c r="IHD529" s="61"/>
      <c r="IHE529" s="70"/>
      <c r="IHF529" s="70"/>
      <c r="IHG529" s="60"/>
      <c r="IHH529" s="61"/>
      <c r="IHI529" s="70"/>
      <c r="IHJ529" s="70"/>
      <c r="IHK529" s="60"/>
      <c r="IHL529" s="61"/>
      <c r="IHM529" s="70"/>
      <c r="IHN529" s="70"/>
      <c r="IHO529" s="60"/>
      <c r="IHP529" s="61"/>
      <c r="IHQ529" s="70"/>
      <c r="IHR529" s="70"/>
      <c r="IHS529" s="60"/>
      <c r="IHT529" s="61"/>
      <c r="IHU529" s="70"/>
      <c r="IHV529" s="70"/>
      <c r="IHW529" s="60"/>
      <c r="IHX529" s="61"/>
      <c r="IHY529" s="70"/>
      <c r="IHZ529" s="70"/>
      <c r="IIA529" s="60"/>
      <c r="IIB529" s="61"/>
      <c r="IIC529" s="70"/>
      <c r="IID529" s="70"/>
      <c r="IIE529" s="60"/>
      <c r="IIF529" s="61"/>
      <c r="IIG529" s="70"/>
      <c r="IIH529" s="70"/>
      <c r="III529" s="60"/>
      <c r="IIJ529" s="61"/>
      <c r="IIK529" s="70"/>
      <c r="IIL529" s="70"/>
      <c r="IIM529" s="60"/>
      <c r="IIN529" s="61"/>
      <c r="IIO529" s="70"/>
      <c r="IIP529" s="70"/>
      <c r="IIQ529" s="60"/>
      <c r="IIR529" s="61"/>
      <c r="IIS529" s="70"/>
      <c r="IIT529" s="70"/>
      <c r="IIU529" s="60"/>
      <c r="IIV529" s="61"/>
      <c r="IIW529" s="70"/>
      <c r="IIX529" s="70"/>
      <c r="IIY529" s="60"/>
      <c r="IIZ529" s="61"/>
      <c r="IJA529" s="70"/>
      <c r="IJB529" s="70"/>
      <c r="IJC529" s="60"/>
      <c r="IJD529" s="61"/>
      <c r="IJE529" s="70"/>
      <c r="IJF529" s="70"/>
      <c r="IJG529" s="60"/>
      <c r="IJH529" s="61"/>
      <c r="IJI529" s="70"/>
      <c r="IJJ529" s="70"/>
      <c r="IJK529" s="60"/>
      <c r="IJL529" s="61"/>
      <c r="IJM529" s="70"/>
      <c r="IJN529" s="70"/>
      <c r="IJO529" s="60"/>
      <c r="IJP529" s="61"/>
      <c r="IJQ529" s="70"/>
      <c r="IJR529" s="70"/>
      <c r="IJS529" s="60"/>
      <c r="IJT529" s="61"/>
      <c r="IJU529" s="70"/>
      <c r="IJV529" s="70"/>
      <c r="IJW529" s="60"/>
      <c r="IJX529" s="61"/>
      <c r="IJY529" s="70"/>
      <c r="IJZ529" s="70"/>
      <c r="IKA529" s="60"/>
      <c r="IKB529" s="61"/>
      <c r="IKC529" s="70"/>
      <c r="IKD529" s="70"/>
      <c r="IKE529" s="60"/>
      <c r="IKF529" s="61"/>
      <c r="IKG529" s="70"/>
      <c r="IKH529" s="70"/>
      <c r="IKI529" s="60"/>
      <c r="IKJ529" s="61"/>
      <c r="IKK529" s="70"/>
      <c r="IKL529" s="70"/>
      <c r="IKM529" s="60"/>
      <c r="IKN529" s="61"/>
      <c r="IKO529" s="70"/>
      <c r="IKP529" s="70"/>
      <c r="IKQ529" s="60"/>
      <c r="IKR529" s="61"/>
      <c r="IKS529" s="70"/>
      <c r="IKT529" s="70"/>
      <c r="IKU529" s="60"/>
      <c r="IKV529" s="61"/>
      <c r="IKW529" s="70"/>
      <c r="IKX529" s="70"/>
      <c r="IKY529" s="60"/>
      <c r="IKZ529" s="61"/>
      <c r="ILA529" s="70"/>
      <c r="ILB529" s="70"/>
      <c r="ILC529" s="60"/>
      <c r="ILD529" s="61"/>
      <c r="ILE529" s="70"/>
      <c r="ILF529" s="70"/>
      <c r="ILG529" s="60"/>
      <c r="ILH529" s="61"/>
      <c r="ILI529" s="70"/>
      <c r="ILJ529" s="70"/>
      <c r="ILK529" s="60"/>
      <c r="ILL529" s="61"/>
      <c r="ILM529" s="70"/>
      <c r="ILN529" s="70"/>
      <c r="ILO529" s="60"/>
      <c r="ILP529" s="61"/>
      <c r="ILQ529" s="70"/>
      <c r="ILR529" s="70"/>
      <c r="ILS529" s="60"/>
      <c r="ILT529" s="61"/>
      <c r="ILU529" s="70"/>
      <c r="ILV529" s="70"/>
      <c r="ILW529" s="60"/>
      <c r="ILX529" s="61"/>
      <c r="ILY529" s="70"/>
      <c r="ILZ529" s="70"/>
      <c r="IMA529" s="60"/>
      <c r="IMB529" s="61"/>
      <c r="IMC529" s="70"/>
      <c r="IMD529" s="70"/>
      <c r="IME529" s="60"/>
      <c r="IMF529" s="61"/>
      <c r="IMG529" s="70"/>
      <c r="IMH529" s="70"/>
      <c r="IMI529" s="60"/>
      <c r="IMJ529" s="61"/>
      <c r="IMK529" s="70"/>
      <c r="IML529" s="70"/>
      <c r="IMM529" s="60"/>
      <c r="IMN529" s="61"/>
      <c r="IMO529" s="70"/>
      <c r="IMP529" s="70"/>
      <c r="IMQ529" s="60"/>
      <c r="IMR529" s="61"/>
      <c r="IMS529" s="70"/>
      <c r="IMT529" s="70"/>
      <c r="IMU529" s="60"/>
      <c r="IMV529" s="61"/>
      <c r="IMW529" s="70"/>
      <c r="IMX529" s="70"/>
      <c r="IMY529" s="60"/>
      <c r="IMZ529" s="61"/>
      <c r="INA529" s="70"/>
      <c r="INB529" s="70"/>
      <c r="INC529" s="60"/>
      <c r="IND529" s="61"/>
      <c r="INE529" s="70"/>
      <c r="INF529" s="70"/>
      <c r="ING529" s="60"/>
      <c r="INH529" s="61"/>
      <c r="INI529" s="70"/>
      <c r="INJ529" s="70"/>
      <c r="INK529" s="60"/>
      <c r="INL529" s="61"/>
      <c r="INM529" s="70"/>
      <c r="INN529" s="70"/>
      <c r="INO529" s="60"/>
      <c r="INP529" s="61"/>
      <c r="INQ529" s="70"/>
      <c r="INR529" s="70"/>
      <c r="INS529" s="60"/>
      <c r="INT529" s="61"/>
      <c r="INU529" s="70"/>
      <c r="INV529" s="70"/>
      <c r="INW529" s="60"/>
      <c r="INX529" s="61"/>
      <c r="INY529" s="70"/>
      <c r="INZ529" s="70"/>
      <c r="IOA529" s="60"/>
      <c r="IOB529" s="61"/>
      <c r="IOC529" s="70"/>
      <c r="IOD529" s="70"/>
      <c r="IOE529" s="60"/>
      <c r="IOF529" s="61"/>
      <c r="IOG529" s="70"/>
      <c r="IOH529" s="70"/>
      <c r="IOI529" s="60"/>
      <c r="IOJ529" s="61"/>
      <c r="IOK529" s="70"/>
      <c r="IOL529" s="70"/>
      <c r="IOM529" s="60"/>
      <c r="ION529" s="61"/>
      <c r="IOO529" s="70"/>
      <c r="IOP529" s="70"/>
      <c r="IOQ529" s="60"/>
      <c r="IOR529" s="61"/>
      <c r="IOS529" s="70"/>
      <c r="IOT529" s="70"/>
      <c r="IOU529" s="60"/>
      <c r="IOV529" s="61"/>
      <c r="IOW529" s="70"/>
      <c r="IOX529" s="70"/>
      <c r="IOY529" s="60"/>
      <c r="IOZ529" s="61"/>
      <c r="IPA529" s="70"/>
      <c r="IPB529" s="70"/>
      <c r="IPC529" s="60"/>
      <c r="IPD529" s="61"/>
      <c r="IPE529" s="70"/>
      <c r="IPF529" s="70"/>
      <c r="IPG529" s="60"/>
      <c r="IPH529" s="61"/>
      <c r="IPI529" s="70"/>
      <c r="IPJ529" s="70"/>
      <c r="IPK529" s="60"/>
      <c r="IPL529" s="61"/>
      <c r="IPM529" s="70"/>
      <c r="IPN529" s="70"/>
      <c r="IPO529" s="60"/>
      <c r="IPP529" s="61"/>
      <c r="IPQ529" s="70"/>
      <c r="IPR529" s="70"/>
      <c r="IPS529" s="60"/>
      <c r="IPT529" s="61"/>
      <c r="IPU529" s="70"/>
      <c r="IPV529" s="70"/>
      <c r="IPW529" s="60"/>
      <c r="IPX529" s="61"/>
      <c r="IPY529" s="70"/>
      <c r="IPZ529" s="70"/>
      <c r="IQA529" s="60"/>
      <c r="IQB529" s="61"/>
      <c r="IQC529" s="70"/>
      <c r="IQD529" s="70"/>
      <c r="IQE529" s="60"/>
      <c r="IQF529" s="61"/>
      <c r="IQG529" s="70"/>
      <c r="IQH529" s="70"/>
      <c r="IQI529" s="60"/>
      <c r="IQJ529" s="61"/>
      <c r="IQK529" s="70"/>
      <c r="IQL529" s="70"/>
      <c r="IQM529" s="60"/>
      <c r="IQN529" s="61"/>
      <c r="IQO529" s="70"/>
      <c r="IQP529" s="70"/>
      <c r="IQQ529" s="60"/>
      <c r="IQR529" s="61"/>
      <c r="IQS529" s="70"/>
      <c r="IQT529" s="70"/>
      <c r="IQU529" s="60"/>
      <c r="IQV529" s="61"/>
      <c r="IQW529" s="70"/>
      <c r="IQX529" s="70"/>
      <c r="IQY529" s="60"/>
      <c r="IQZ529" s="61"/>
      <c r="IRA529" s="70"/>
      <c r="IRB529" s="70"/>
      <c r="IRC529" s="60"/>
      <c r="IRD529" s="61"/>
      <c r="IRE529" s="70"/>
      <c r="IRF529" s="70"/>
      <c r="IRG529" s="60"/>
      <c r="IRH529" s="61"/>
      <c r="IRI529" s="70"/>
      <c r="IRJ529" s="70"/>
      <c r="IRK529" s="60"/>
      <c r="IRL529" s="61"/>
      <c r="IRM529" s="70"/>
      <c r="IRN529" s="70"/>
      <c r="IRO529" s="60"/>
      <c r="IRP529" s="61"/>
      <c r="IRQ529" s="70"/>
      <c r="IRR529" s="70"/>
      <c r="IRS529" s="60"/>
      <c r="IRT529" s="61"/>
      <c r="IRU529" s="70"/>
      <c r="IRV529" s="70"/>
      <c r="IRW529" s="60"/>
      <c r="IRX529" s="61"/>
      <c r="IRY529" s="70"/>
      <c r="IRZ529" s="70"/>
      <c r="ISA529" s="60"/>
      <c r="ISB529" s="61"/>
      <c r="ISC529" s="70"/>
      <c r="ISD529" s="70"/>
      <c r="ISE529" s="60"/>
      <c r="ISF529" s="61"/>
      <c r="ISG529" s="70"/>
      <c r="ISH529" s="70"/>
      <c r="ISI529" s="60"/>
      <c r="ISJ529" s="61"/>
      <c r="ISK529" s="70"/>
      <c r="ISL529" s="70"/>
      <c r="ISM529" s="60"/>
      <c r="ISN529" s="61"/>
      <c r="ISO529" s="70"/>
      <c r="ISP529" s="70"/>
      <c r="ISQ529" s="60"/>
      <c r="ISR529" s="61"/>
      <c r="ISS529" s="70"/>
      <c r="IST529" s="70"/>
      <c r="ISU529" s="60"/>
      <c r="ISV529" s="61"/>
      <c r="ISW529" s="70"/>
      <c r="ISX529" s="70"/>
      <c r="ISY529" s="60"/>
      <c r="ISZ529" s="61"/>
      <c r="ITA529" s="70"/>
      <c r="ITB529" s="70"/>
      <c r="ITC529" s="60"/>
      <c r="ITD529" s="61"/>
      <c r="ITE529" s="70"/>
      <c r="ITF529" s="70"/>
      <c r="ITG529" s="60"/>
      <c r="ITH529" s="61"/>
      <c r="ITI529" s="70"/>
      <c r="ITJ529" s="70"/>
      <c r="ITK529" s="60"/>
      <c r="ITL529" s="61"/>
      <c r="ITM529" s="70"/>
      <c r="ITN529" s="70"/>
      <c r="ITO529" s="60"/>
      <c r="ITP529" s="61"/>
      <c r="ITQ529" s="70"/>
      <c r="ITR529" s="70"/>
      <c r="ITS529" s="60"/>
      <c r="ITT529" s="61"/>
      <c r="ITU529" s="70"/>
      <c r="ITV529" s="70"/>
      <c r="ITW529" s="60"/>
      <c r="ITX529" s="61"/>
      <c r="ITY529" s="70"/>
      <c r="ITZ529" s="70"/>
      <c r="IUA529" s="60"/>
      <c r="IUB529" s="61"/>
      <c r="IUC529" s="70"/>
      <c r="IUD529" s="70"/>
      <c r="IUE529" s="60"/>
      <c r="IUF529" s="61"/>
      <c r="IUG529" s="70"/>
      <c r="IUH529" s="70"/>
      <c r="IUI529" s="60"/>
      <c r="IUJ529" s="61"/>
      <c r="IUK529" s="70"/>
      <c r="IUL529" s="70"/>
      <c r="IUM529" s="60"/>
      <c r="IUN529" s="61"/>
      <c r="IUO529" s="70"/>
      <c r="IUP529" s="70"/>
      <c r="IUQ529" s="60"/>
      <c r="IUR529" s="61"/>
      <c r="IUS529" s="70"/>
      <c r="IUT529" s="70"/>
      <c r="IUU529" s="60"/>
      <c r="IUV529" s="61"/>
      <c r="IUW529" s="70"/>
      <c r="IUX529" s="70"/>
      <c r="IUY529" s="60"/>
      <c r="IUZ529" s="61"/>
      <c r="IVA529" s="70"/>
      <c r="IVB529" s="70"/>
      <c r="IVC529" s="60"/>
      <c r="IVD529" s="61"/>
      <c r="IVE529" s="70"/>
      <c r="IVF529" s="70"/>
      <c r="IVG529" s="60"/>
      <c r="IVH529" s="61"/>
      <c r="IVI529" s="70"/>
      <c r="IVJ529" s="70"/>
      <c r="IVK529" s="60"/>
      <c r="IVL529" s="61"/>
      <c r="IVM529" s="70"/>
      <c r="IVN529" s="70"/>
      <c r="IVO529" s="60"/>
      <c r="IVP529" s="61"/>
      <c r="IVQ529" s="70"/>
      <c r="IVR529" s="70"/>
      <c r="IVS529" s="60"/>
      <c r="IVT529" s="61"/>
      <c r="IVU529" s="70"/>
      <c r="IVV529" s="70"/>
      <c r="IVW529" s="60"/>
      <c r="IVX529" s="61"/>
      <c r="IVY529" s="70"/>
      <c r="IVZ529" s="70"/>
      <c r="IWA529" s="60"/>
      <c r="IWB529" s="61"/>
      <c r="IWC529" s="70"/>
      <c r="IWD529" s="70"/>
      <c r="IWE529" s="60"/>
      <c r="IWF529" s="61"/>
      <c r="IWG529" s="70"/>
      <c r="IWH529" s="70"/>
      <c r="IWI529" s="60"/>
      <c r="IWJ529" s="61"/>
      <c r="IWK529" s="70"/>
      <c r="IWL529" s="70"/>
      <c r="IWM529" s="60"/>
      <c r="IWN529" s="61"/>
      <c r="IWO529" s="70"/>
      <c r="IWP529" s="70"/>
      <c r="IWQ529" s="60"/>
      <c r="IWR529" s="61"/>
      <c r="IWS529" s="70"/>
      <c r="IWT529" s="70"/>
      <c r="IWU529" s="60"/>
      <c r="IWV529" s="61"/>
      <c r="IWW529" s="70"/>
      <c r="IWX529" s="70"/>
      <c r="IWY529" s="60"/>
      <c r="IWZ529" s="61"/>
      <c r="IXA529" s="70"/>
      <c r="IXB529" s="70"/>
      <c r="IXC529" s="60"/>
      <c r="IXD529" s="61"/>
      <c r="IXE529" s="70"/>
      <c r="IXF529" s="70"/>
      <c r="IXG529" s="60"/>
      <c r="IXH529" s="61"/>
      <c r="IXI529" s="70"/>
      <c r="IXJ529" s="70"/>
      <c r="IXK529" s="60"/>
      <c r="IXL529" s="61"/>
      <c r="IXM529" s="70"/>
      <c r="IXN529" s="70"/>
      <c r="IXO529" s="60"/>
      <c r="IXP529" s="61"/>
      <c r="IXQ529" s="70"/>
      <c r="IXR529" s="70"/>
      <c r="IXS529" s="60"/>
      <c r="IXT529" s="61"/>
      <c r="IXU529" s="70"/>
      <c r="IXV529" s="70"/>
      <c r="IXW529" s="60"/>
      <c r="IXX529" s="61"/>
      <c r="IXY529" s="70"/>
      <c r="IXZ529" s="70"/>
      <c r="IYA529" s="60"/>
      <c r="IYB529" s="61"/>
      <c r="IYC529" s="70"/>
      <c r="IYD529" s="70"/>
      <c r="IYE529" s="60"/>
      <c r="IYF529" s="61"/>
      <c r="IYG529" s="70"/>
      <c r="IYH529" s="70"/>
      <c r="IYI529" s="60"/>
      <c r="IYJ529" s="61"/>
      <c r="IYK529" s="70"/>
      <c r="IYL529" s="70"/>
      <c r="IYM529" s="60"/>
      <c r="IYN529" s="61"/>
      <c r="IYO529" s="70"/>
      <c r="IYP529" s="70"/>
      <c r="IYQ529" s="60"/>
      <c r="IYR529" s="61"/>
      <c r="IYS529" s="70"/>
      <c r="IYT529" s="70"/>
      <c r="IYU529" s="60"/>
      <c r="IYV529" s="61"/>
      <c r="IYW529" s="70"/>
      <c r="IYX529" s="70"/>
      <c r="IYY529" s="60"/>
      <c r="IYZ529" s="61"/>
      <c r="IZA529" s="70"/>
      <c r="IZB529" s="70"/>
      <c r="IZC529" s="60"/>
      <c r="IZD529" s="61"/>
      <c r="IZE529" s="70"/>
      <c r="IZF529" s="70"/>
      <c r="IZG529" s="60"/>
      <c r="IZH529" s="61"/>
      <c r="IZI529" s="70"/>
      <c r="IZJ529" s="70"/>
      <c r="IZK529" s="60"/>
      <c r="IZL529" s="61"/>
      <c r="IZM529" s="70"/>
      <c r="IZN529" s="70"/>
      <c r="IZO529" s="60"/>
      <c r="IZP529" s="61"/>
      <c r="IZQ529" s="70"/>
      <c r="IZR529" s="70"/>
      <c r="IZS529" s="60"/>
      <c r="IZT529" s="61"/>
      <c r="IZU529" s="70"/>
      <c r="IZV529" s="70"/>
      <c r="IZW529" s="60"/>
      <c r="IZX529" s="61"/>
      <c r="IZY529" s="70"/>
      <c r="IZZ529" s="70"/>
      <c r="JAA529" s="60"/>
      <c r="JAB529" s="61"/>
      <c r="JAC529" s="70"/>
      <c r="JAD529" s="70"/>
      <c r="JAE529" s="60"/>
      <c r="JAF529" s="61"/>
      <c r="JAG529" s="70"/>
      <c r="JAH529" s="70"/>
      <c r="JAI529" s="60"/>
      <c r="JAJ529" s="61"/>
      <c r="JAK529" s="70"/>
      <c r="JAL529" s="70"/>
      <c r="JAM529" s="60"/>
      <c r="JAN529" s="61"/>
      <c r="JAO529" s="70"/>
      <c r="JAP529" s="70"/>
      <c r="JAQ529" s="60"/>
      <c r="JAR529" s="61"/>
      <c r="JAS529" s="70"/>
      <c r="JAT529" s="70"/>
      <c r="JAU529" s="60"/>
      <c r="JAV529" s="61"/>
      <c r="JAW529" s="70"/>
      <c r="JAX529" s="70"/>
      <c r="JAY529" s="60"/>
      <c r="JAZ529" s="61"/>
      <c r="JBA529" s="70"/>
      <c r="JBB529" s="70"/>
      <c r="JBC529" s="60"/>
      <c r="JBD529" s="61"/>
      <c r="JBE529" s="70"/>
      <c r="JBF529" s="70"/>
      <c r="JBG529" s="60"/>
      <c r="JBH529" s="61"/>
      <c r="JBI529" s="70"/>
      <c r="JBJ529" s="70"/>
      <c r="JBK529" s="60"/>
      <c r="JBL529" s="61"/>
      <c r="JBM529" s="70"/>
      <c r="JBN529" s="70"/>
      <c r="JBO529" s="60"/>
      <c r="JBP529" s="61"/>
      <c r="JBQ529" s="70"/>
      <c r="JBR529" s="70"/>
      <c r="JBS529" s="60"/>
      <c r="JBT529" s="61"/>
      <c r="JBU529" s="70"/>
      <c r="JBV529" s="70"/>
      <c r="JBW529" s="60"/>
      <c r="JBX529" s="61"/>
      <c r="JBY529" s="70"/>
      <c r="JBZ529" s="70"/>
      <c r="JCA529" s="60"/>
      <c r="JCB529" s="61"/>
      <c r="JCC529" s="70"/>
      <c r="JCD529" s="70"/>
      <c r="JCE529" s="60"/>
      <c r="JCF529" s="61"/>
      <c r="JCG529" s="70"/>
      <c r="JCH529" s="70"/>
      <c r="JCI529" s="60"/>
      <c r="JCJ529" s="61"/>
      <c r="JCK529" s="70"/>
      <c r="JCL529" s="70"/>
      <c r="JCM529" s="60"/>
      <c r="JCN529" s="61"/>
      <c r="JCO529" s="70"/>
      <c r="JCP529" s="70"/>
      <c r="JCQ529" s="60"/>
      <c r="JCR529" s="61"/>
      <c r="JCS529" s="70"/>
      <c r="JCT529" s="70"/>
      <c r="JCU529" s="60"/>
      <c r="JCV529" s="61"/>
      <c r="JCW529" s="70"/>
      <c r="JCX529" s="70"/>
      <c r="JCY529" s="60"/>
      <c r="JCZ529" s="61"/>
      <c r="JDA529" s="70"/>
      <c r="JDB529" s="70"/>
      <c r="JDC529" s="60"/>
      <c r="JDD529" s="61"/>
      <c r="JDE529" s="70"/>
      <c r="JDF529" s="70"/>
      <c r="JDG529" s="60"/>
      <c r="JDH529" s="61"/>
      <c r="JDI529" s="70"/>
      <c r="JDJ529" s="70"/>
      <c r="JDK529" s="60"/>
      <c r="JDL529" s="61"/>
      <c r="JDM529" s="70"/>
      <c r="JDN529" s="70"/>
      <c r="JDO529" s="60"/>
      <c r="JDP529" s="61"/>
      <c r="JDQ529" s="70"/>
      <c r="JDR529" s="70"/>
      <c r="JDS529" s="60"/>
      <c r="JDT529" s="61"/>
      <c r="JDU529" s="70"/>
      <c r="JDV529" s="70"/>
      <c r="JDW529" s="60"/>
      <c r="JDX529" s="61"/>
      <c r="JDY529" s="70"/>
      <c r="JDZ529" s="70"/>
      <c r="JEA529" s="60"/>
      <c r="JEB529" s="61"/>
      <c r="JEC529" s="70"/>
      <c r="JED529" s="70"/>
      <c r="JEE529" s="60"/>
      <c r="JEF529" s="61"/>
      <c r="JEG529" s="70"/>
      <c r="JEH529" s="70"/>
      <c r="JEI529" s="60"/>
      <c r="JEJ529" s="61"/>
      <c r="JEK529" s="70"/>
      <c r="JEL529" s="70"/>
      <c r="JEM529" s="60"/>
      <c r="JEN529" s="61"/>
      <c r="JEO529" s="70"/>
      <c r="JEP529" s="70"/>
      <c r="JEQ529" s="60"/>
      <c r="JER529" s="61"/>
      <c r="JES529" s="70"/>
      <c r="JET529" s="70"/>
      <c r="JEU529" s="60"/>
      <c r="JEV529" s="61"/>
      <c r="JEW529" s="70"/>
      <c r="JEX529" s="70"/>
      <c r="JEY529" s="60"/>
      <c r="JEZ529" s="61"/>
      <c r="JFA529" s="70"/>
      <c r="JFB529" s="70"/>
      <c r="JFC529" s="60"/>
      <c r="JFD529" s="61"/>
      <c r="JFE529" s="70"/>
      <c r="JFF529" s="70"/>
      <c r="JFG529" s="60"/>
      <c r="JFH529" s="61"/>
      <c r="JFI529" s="70"/>
      <c r="JFJ529" s="70"/>
      <c r="JFK529" s="60"/>
      <c r="JFL529" s="61"/>
      <c r="JFM529" s="70"/>
      <c r="JFN529" s="70"/>
      <c r="JFO529" s="60"/>
      <c r="JFP529" s="61"/>
      <c r="JFQ529" s="70"/>
      <c r="JFR529" s="70"/>
      <c r="JFS529" s="60"/>
      <c r="JFT529" s="61"/>
      <c r="JFU529" s="70"/>
      <c r="JFV529" s="70"/>
      <c r="JFW529" s="60"/>
      <c r="JFX529" s="61"/>
      <c r="JFY529" s="70"/>
      <c r="JFZ529" s="70"/>
      <c r="JGA529" s="60"/>
      <c r="JGB529" s="61"/>
      <c r="JGC529" s="70"/>
      <c r="JGD529" s="70"/>
      <c r="JGE529" s="60"/>
      <c r="JGF529" s="61"/>
      <c r="JGG529" s="70"/>
      <c r="JGH529" s="70"/>
      <c r="JGI529" s="60"/>
      <c r="JGJ529" s="61"/>
      <c r="JGK529" s="70"/>
      <c r="JGL529" s="70"/>
      <c r="JGM529" s="60"/>
      <c r="JGN529" s="61"/>
      <c r="JGO529" s="70"/>
      <c r="JGP529" s="70"/>
      <c r="JGQ529" s="60"/>
      <c r="JGR529" s="61"/>
      <c r="JGS529" s="70"/>
      <c r="JGT529" s="70"/>
      <c r="JGU529" s="60"/>
      <c r="JGV529" s="61"/>
      <c r="JGW529" s="70"/>
      <c r="JGX529" s="70"/>
      <c r="JGY529" s="60"/>
      <c r="JGZ529" s="61"/>
      <c r="JHA529" s="70"/>
      <c r="JHB529" s="70"/>
      <c r="JHC529" s="60"/>
      <c r="JHD529" s="61"/>
      <c r="JHE529" s="70"/>
      <c r="JHF529" s="70"/>
      <c r="JHG529" s="60"/>
      <c r="JHH529" s="61"/>
      <c r="JHI529" s="70"/>
      <c r="JHJ529" s="70"/>
      <c r="JHK529" s="60"/>
      <c r="JHL529" s="61"/>
      <c r="JHM529" s="70"/>
      <c r="JHN529" s="70"/>
      <c r="JHO529" s="60"/>
      <c r="JHP529" s="61"/>
      <c r="JHQ529" s="70"/>
      <c r="JHR529" s="70"/>
      <c r="JHS529" s="60"/>
      <c r="JHT529" s="61"/>
      <c r="JHU529" s="70"/>
      <c r="JHV529" s="70"/>
      <c r="JHW529" s="60"/>
      <c r="JHX529" s="61"/>
      <c r="JHY529" s="70"/>
      <c r="JHZ529" s="70"/>
      <c r="JIA529" s="60"/>
      <c r="JIB529" s="61"/>
      <c r="JIC529" s="70"/>
      <c r="JID529" s="70"/>
      <c r="JIE529" s="60"/>
      <c r="JIF529" s="61"/>
      <c r="JIG529" s="70"/>
      <c r="JIH529" s="70"/>
      <c r="JII529" s="60"/>
      <c r="JIJ529" s="61"/>
      <c r="JIK529" s="70"/>
      <c r="JIL529" s="70"/>
      <c r="JIM529" s="60"/>
      <c r="JIN529" s="61"/>
      <c r="JIO529" s="70"/>
      <c r="JIP529" s="70"/>
      <c r="JIQ529" s="60"/>
      <c r="JIR529" s="61"/>
      <c r="JIS529" s="70"/>
      <c r="JIT529" s="70"/>
      <c r="JIU529" s="60"/>
      <c r="JIV529" s="61"/>
      <c r="JIW529" s="70"/>
      <c r="JIX529" s="70"/>
      <c r="JIY529" s="60"/>
      <c r="JIZ529" s="61"/>
      <c r="JJA529" s="70"/>
      <c r="JJB529" s="70"/>
      <c r="JJC529" s="60"/>
      <c r="JJD529" s="61"/>
      <c r="JJE529" s="70"/>
      <c r="JJF529" s="70"/>
      <c r="JJG529" s="60"/>
      <c r="JJH529" s="61"/>
      <c r="JJI529" s="70"/>
      <c r="JJJ529" s="70"/>
      <c r="JJK529" s="60"/>
      <c r="JJL529" s="61"/>
      <c r="JJM529" s="70"/>
      <c r="JJN529" s="70"/>
      <c r="JJO529" s="60"/>
      <c r="JJP529" s="61"/>
      <c r="JJQ529" s="70"/>
      <c r="JJR529" s="70"/>
      <c r="JJS529" s="60"/>
      <c r="JJT529" s="61"/>
      <c r="JJU529" s="70"/>
      <c r="JJV529" s="70"/>
      <c r="JJW529" s="60"/>
      <c r="JJX529" s="61"/>
      <c r="JJY529" s="70"/>
      <c r="JJZ529" s="70"/>
      <c r="JKA529" s="60"/>
      <c r="JKB529" s="61"/>
      <c r="JKC529" s="70"/>
      <c r="JKD529" s="70"/>
      <c r="JKE529" s="60"/>
      <c r="JKF529" s="61"/>
      <c r="JKG529" s="70"/>
      <c r="JKH529" s="70"/>
      <c r="JKI529" s="60"/>
      <c r="JKJ529" s="61"/>
      <c r="JKK529" s="70"/>
      <c r="JKL529" s="70"/>
      <c r="JKM529" s="60"/>
      <c r="JKN529" s="61"/>
      <c r="JKO529" s="70"/>
      <c r="JKP529" s="70"/>
      <c r="JKQ529" s="60"/>
      <c r="JKR529" s="61"/>
      <c r="JKS529" s="70"/>
      <c r="JKT529" s="70"/>
      <c r="JKU529" s="60"/>
      <c r="JKV529" s="61"/>
      <c r="JKW529" s="70"/>
      <c r="JKX529" s="70"/>
      <c r="JKY529" s="60"/>
      <c r="JKZ529" s="61"/>
      <c r="JLA529" s="70"/>
      <c r="JLB529" s="70"/>
      <c r="JLC529" s="60"/>
      <c r="JLD529" s="61"/>
      <c r="JLE529" s="70"/>
      <c r="JLF529" s="70"/>
      <c r="JLG529" s="60"/>
      <c r="JLH529" s="61"/>
      <c r="JLI529" s="70"/>
      <c r="JLJ529" s="70"/>
      <c r="JLK529" s="60"/>
      <c r="JLL529" s="61"/>
      <c r="JLM529" s="70"/>
      <c r="JLN529" s="70"/>
      <c r="JLO529" s="60"/>
      <c r="JLP529" s="61"/>
      <c r="JLQ529" s="70"/>
      <c r="JLR529" s="70"/>
      <c r="JLS529" s="60"/>
      <c r="JLT529" s="61"/>
      <c r="JLU529" s="70"/>
      <c r="JLV529" s="70"/>
      <c r="JLW529" s="60"/>
      <c r="JLX529" s="61"/>
      <c r="JLY529" s="70"/>
      <c r="JLZ529" s="70"/>
      <c r="JMA529" s="60"/>
      <c r="JMB529" s="61"/>
      <c r="JMC529" s="70"/>
      <c r="JMD529" s="70"/>
      <c r="JME529" s="60"/>
      <c r="JMF529" s="61"/>
      <c r="JMG529" s="70"/>
      <c r="JMH529" s="70"/>
      <c r="JMI529" s="60"/>
      <c r="JMJ529" s="61"/>
      <c r="JMK529" s="70"/>
      <c r="JML529" s="70"/>
      <c r="JMM529" s="60"/>
      <c r="JMN529" s="61"/>
      <c r="JMO529" s="70"/>
      <c r="JMP529" s="70"/>
      <c r="JMQ529" s="60"/>
      <c r="JMR529" s="61"/>
      <c r="JMS529" s="70"/>
      <c r="JMT529" s="70"/>
      <c r="JMU529" s="60"/>
      <c r="JMV529" s="61"/>
      <c r="JMW529" s="70"/>
      <c r="JMX529" s="70"/>
      <c r="JMY529" s="60"/>
      <c r="JMZ529" s="61"/>
      <c r="JNA529" s="70"/>
      <c r="JNB529" s="70"/>
      <c r="JNC529" s="60"/>
      <c r="JND529" s="61"/>
      <c r="JNE529" s="70"/>
      <c r="JNF529" s="70"/>
      <c r="JNG529" s="60"/>
      <c r="JNH529" s="61"/>
      <c r="JNI529" s="70"/>
      <c r="JNJ529" s="70"/>
      <c r="JNK529" s="60"/>
      <c r="JNL529" s="61"/>
      <c r="JNM529" s="70"/>
      <c r="JNN529" s="70"/>
      <c r="JNO529" s="60"/>
      <c r="JNP529" s="61"/>
      <c r="JNQ529" s="70"/>
      <c r="JNR529" s="70"/>
      <c r="JNS529" s="60"/>
      <c r="JNT529" s="61"/>
      <c r="JNU529" s="70"/>
      <c r="JNV529" s="70"/>
      <c r="JNW529" s="60"/>
      <c r="JNX529" s="61"/>
      <c r="JNY529" s="70"/>
      <c r="JNZ529" s="70"/>
      <c r="JOA529" s="60"/>
      <c r="JOB529" s="61"/>
      <c r="JOC529" s="70"/>
      <c r="JOD529" s="70"/>
      <c r="JOE529" s="60"/>
      <c r="JOF529" s="61"/>
      <c r="JOG529" s="70"/>
      <c r="JOH529" s="70"/>
      <c r="JOI529" s="60"/>
      <c r="JOJ529" s="61"/>
      <c r="JOK529" s="70"/>
      <c r="JOL529" s="70"/>
      <c r="JOM529" s="60"/>
      <c r="JON529" s="61"/>
      <c r="JOO529" s="70"/>
      <c r="JOP529" s="70"/>
      <c r="JOQ529" s="60"/>
      <c r="JOR529" s="61"/>
      <c r="JOS529" s="70"/>
      <c r="JOT529" s="70"/>
      <c r="JOU529" s="60"/>
      <c r="JOV529" s="61"/>
      <c r="JOW529" s="70"/>
      <c r="JOX529" s="70"/>
      <c r="JOY529" s="60"/>
      <c r="JOZ529" s="61"/>
      <c r="JPA529" s="70"/>
      <c r="JPB529" s="70"/>
      <c r="JPC529" s="60"/>
      <c r="JPD529" s="61"/>
      <c r="JPE529" s="70"/>
      <c r="JPF529" s="70"/>
      <c r="JPG529" s="60"/>
      <c r="JPH529" s="61"/>
      <c r="JPI529" s="70"/>
      <c r="JPJ529" s="70"/>
      <c r="JPK529" s="60"/>
      <c r="JPL529" s="61"/>
      <c r="JPM529" s="70"/>
      <c r="JPN529" s="70"/>
      <c r="JPO529" s="60"/>
      <c r="JPP529" s="61"/>
      <c r="JPQ529" s="70"/>
      <c r="JPR529" s="70"/>
      <c r="JPS529" s="60"/>
      <c r="JPT529" s="61"/>
      <c r="JPU529" s="70"/>
      <c r="JPV529" s="70"/>
      <c r="JPW529" s="60"/>
      <c r="JPX529" s="61"/>
      <c r="JPY529" s="70"/>
      <c r="JPZ529" s="70"/>
      <c r="JQA529" s="60"/>
      <c r="JQB529" s="61"/>
      <c r="JQC529" s="70"/>
      <c r="JQD529" s="70"/>
      <c r="JQE529" s="60"/>
      <c r="JQF529" s="61"/>
      <c r="JQG529" s="70"/>
      <c r="JQH529" s="70"/>
      <c r="JQI529" s="60"/>
      <c r="JQJ529" s="61"/>
      <c r="JQK529" s="70"/>
      <c r="JQL529" s="70"/>
      <c r="JQM529" s="60"/>
      <c r="JQN529" s="61"/>
      <c r="JQO529" s="70"/>
      <c r="JQP529" s="70"/>
      <c r="JQQ529" s="60"/>
      <c r="JQR529" s="61"/>
      <c r="JQS529" s="70"/>
      <c r="JQT529" s="70"/>
      <c r="JQU529" s="60"/>
      <c r="JQV529" s="61"/>
      <c r="JQW529" s="70"/>
      <c r="JQX529" s="70"/>
      <c r="JQY529" s="60"/>
      <c r="JQZ529" s="61"/>
      <c r="JRA529" s="70"/>
      <c r="JRB529" s="70"/>
      <c r="JRC529" s="60"/>
      <c r="JRD529" s="61"/>
      <c r="JRE529" s="70"/>
      <c r="JRF529" s="70"/>
      <c r="JRG529" s="60"/>
      <c r="JRH529" s="61"/>
      <c r="JRI529" s="70"/>
      <c r="JRJ529" s="70"/>
      <c r="JRK529" s="60"/>
      <c r="JRL529" s="61"/>
      <c r="JRM529" s="70"/>
      <c r="JRN529" s="70"/>
      <c r="JRO529" s="60"/>
      <c r="JRP529" s="61"/>
      <c r="JRQ529" s="70"/>
      <c r="JRR529" s="70"/>
      <c r="JRS529" s="60"/>
      <c r="JRT529" s="61"/>
      <c r="JRU529" s="70"/>
      <c r="JRV529" s="70"/>
      <c r="JRW529" s="60"/>
      <c r="JRX529" s="61"/>
      <c r="JRY529" s="70"/>
      <c r="JRZ529" s="70"/>
      <c r="JSA529" s="60"/>
      <c r="JSB529" s="61"/>
      <c r="JSC529" s="70"/>
      <c r="JSD529" s="70"/>
      <c r="JSE529" s="60"/>
      <c r="JSF529" s="61"/>
      <c r="JSG529" s="70"/>
      <c r="JSH529" s="70"/>
      <c r="JSI529" s="60"/>
      <c r="JSJ529" s="61"/>
      <c r="JSK529" s="70"/>
      <c r="JSL529" s="70"/>
      <c r="JSM529" s="60"/>
      <c r="JSN529" s="61"/>
      <c r="JSO529" s="70"/>
      <c r="JSP529" s="70"/>
      <c r="JSQ529" s="60"/>
      <c r="JSR529" s="61"/>
      <c r="JSS529" s="70"/>
      <c r="JST529" s="70"/>
      <c r="JSU529" s="60"/>
      <c r="JSV529" s="61"/>
      <c r="JSW529" s="70"/>
      <c r="JSX529" s="70"/>
      <c r="JSY529" s="60"/>
      <c r="JSZ529" s="61"/>
      <c r="JTA529" s="70"/>
      <c r="JTB529" s="70"/>
      <c r="JTC529" s="60"/>
      <c r="JTD529" s="61"/>
      <c r="JTE529" s="70"/>
      <c r="JTF529" s="70"/>
      <c r="JTG529" s="60"/>
      <c r="JTH529" s="61"/>
      <c r="JTI529" s="70"/>
      <c r="JTJ529" s="70"/>
      <c r="JTK529" s="60"/>
      <c r="JTL529" s="61"/>
      <c r="JTM529" s="70"/>
      <c r="JTN529" s="70"/>
      <c r="JTO529" s="60"/>
      <c r="JTP529" s="61"/>
      <c r="JTQ529" s="70"/>
      <c r="JTR529" s="70"/>
      <c r="JTS529" s="60"/>
      <c r="JTT529" s="61"/>
      <c r="JTU529" s="70"/>
      <c r="JTV529" s="70"/>
      <c r="JTW529" s="60"/>
      <c r="JTX529" s="61"/>
      <c r="JTY529" s="70"/>
      <c r="JTZ529" s="70"/>
      <c r="JUA529" s="60"/>
      <c r="JUB529" s="61"/>
      <c r="JUC529" s="70"/>
      <c r="JUD529" s="70"/>
      <c r="JUE529" s="60"/>
      <c r="JUF529" s="61"/>
      <c r="JUG529" s="70"/>
      <c r="JUH529" s="70"/>
      <c r="JUI529" s="60"/>
      <c r="JUJ529" s="61"/>
      <c r="JUK529" s="70"/>
      <c r="JUL529" s="70"/>
      <c r="JUM529" s="60"/>
      <c r="JUN529" s="61"/>
      <c r="JUO529" s="70"/>
      <c r="JUP529" s="70"/>
      <c r="JUQ529" s="60"/>
      <c r="JUR529" s="61"/>
      <c r="JUS529" s="70"/>
      <c r="JUT529" s="70"/>
      <c r="JUU529" s="60"/>
      <c r="JUV529" s="61"/>
      <c r="JUW529" s="70"/>
      <c r="JUX529" s="70"/>
      <c r="JUY529" s="60"/>
      <c r="JUZ529" s="61"/>
      <c r="JVA529" s="70"/>
      <c r="JVB529" s="70"/>
      <c r="JVC529" s="60"/>
      <c r="JVD529" s="61"/>
      <c r="JVE529" s="70"/>
      <c r="JVF529" s="70"/>
      <c r="JVG529" s="60"/>
      <c r="JVH529" s="61"/>
      <c r="JVI529" s="70"/>
      <c r="JVJ529" s="70"/>
      <c r="JVK529" s="60"/>
      <c r="JVL529" s="61"/>
      <c r="JVM529" s="70"/>
      <c r="JVN529" s="70"/>
      <c r="JVO529" s="60"/>
      <c r="JVP529" s="61"/>
      <c r="JVQ529" s="70"/>
      <c r="JVR529" s="70"/>
      <c r="JVS529" s="60"/>
      <c r="JVT529" s="61"/>
      <c r="JVU529" s="70"/>
      <c r="JVV529" s="70"/>
      <c r="JVW529" s="60"/>
      <c r="JVX529" s="61"/>
      <c r="JVY529" s="70"/>
      <c r="JVZ529" s="70"/>
      <c r="JWA529" s="60"/>
      <c r="JWB529" s="61"/>
      <c r="JWC529" s="70"/>
      <c r="JWD529" s="70"/>
      <c r="JWE529" s="60"/>
      <c r="JWF529" s="61"/>
      <c r="JWG529" s="70"/>
      <c r="JWH529" s="70"/>
      <c r="JWI529" s="60"/>
      <c r="JWJ529" s="61"/>
      <c r="JWK529" s="70"/>
      <c r="JWL529" s="70"/>
      <c r="JWM529" s="60"/>
      <c r="JWN529" s="61"/>
      <c r="JWO529" s="70"/>
      <c r="JWP529" s="70"/>
      <c r="JWQ529" s="60"/>
      <c r="JWR529" s="61"/>
      <c r="JWS529" s="70"/>
      <c r="JWT529" s="70"/>
      <c r="JWU529" s="60"/>
      <c r="JWV529" s="61"/>
      <c r="JWW529" s="70"/>
      <c r="JWX529" s="70"/>
      <c r="JWY529" s="60"/>
      <c r="JWZ529" s="61"/>
      <c r="JXA529" s="70"/>
      <c r="JXB529" s="70"/>
      <c r="JXC529" s="60"/>
      <c r="JXD529" s="61"/>
      <c r="JXE529" s="70"/>
      <c r="JXF529" s="70"/>
      <c r="JXG529" s="60"/>
      <c r="JXH529" s="61"/>
      <c r="JXI529" s="70"/>
      <c r="JXJ529" s="70"/>
      <c r="JXK529" s="60"/>
      <c r="JXL529" s="61"/>
      <c r="JXM529" s="70"/>
      <c r="JXN529" s="70"/>
      <c r="JXO529" s="60"/>
      <c r="JXP529" s="61"/>
      <c r="JXQ529" s="70"/>
      <c r="JXR529" s="70"/>
      <c r="JXS529" s="60"/>
      <c r="JXT529" s="61"/>
      <c r="JXU529" s="70"/>
      <c r="JXV529" s="70"/>
      <c r="JXW529" s="60"/>
      <c r="JXX529" s="61"/>
      <c r="JXY529" s="70"/>
      <c r="JXZ529" s="70"/>
      <c r="JYA529" s="60"/>
      <c r="JYB529" s="61"/>
      <c r="JYC529" s="70"/>
      <c r="JYD529" s="70"/>
      <c r="JYE529" s="60"/>
      <c r="JYF529" s="61"/>
      <c r="JYG529" s="70"/>
      <c r="JYH529" s="70"/>
      <c r="JYI529" s="60"/>
      <c r="JYJ529" s="61"/>
      <c r="JYK529" s="70"/>
      <c r="JYL529" s="70"/>
      <c r="JYM529" s="60"/>
      <c r="JYN529" s="61"/>
      <c r="JYO529" s="70"/>
      <c r="JYP529" s="70"/>
      <c r="JYQ529" s="60"/>
      <c r="JYR529" s="61"/>
      <c r="JYS529" s="70"/>
      <c r="JYT529" s="70"/>
      <c r="JYU529" s="60"/>
      <c r="JYV529" s="61"/>
      <c r="JYW529" s="70"/>
      <c r="JYX529" s="70"/>
      <c r="JYY529" s="60"/>
      <c r="JYZ529" s="61"/>
      <c r="JZA529" s="70"/>
      <c r="JZB529" s="70"/>
      <c r="JZC529" s="60"/>
      <c r="JZD529" s="61"/>
      <c r="JZE529" s="70"/>
      <c r="JZF529" s="70"/>
      <c r="JZG529" s="60"/>
      <c r="JZH529" s="61"/>
      <c r="JZI529" s="70"/>
      <c r="JZJ529" s="70"/>
      <c r="JZK529" s="60"/>
      <c r="JZL529" s="61"/>
      <c r="JZM529" s="70"/>
      <c r="JZN529" s="70"/>
      <c r="JZO529" s="60"/>
      <c r="JZP529" s="61"/>
      <c r="JZQ529" s="70"/>
      <c r="JZR529" s="70"/>
      <c r="JZS529" s="60"/>
      <c r="JZT529" s="61"/>
      <c r="JZU529" s="70"/>
      <c r="JZV529" s="70"/>
      <c r="JZW529" s="60"/>
      <c r="JZX529" s="61"/>
      <c r="JZY529" s="70"/>
      <c r="JZZ529" s="70"/>
      <c r="KAA529" s="60"/>
      <c r="KAB529" s="61"/>
      <c r="KAC529" s="70"/>
      <c r="KAD529" s="70"/>
      <c r="KAE529" s="60"/>
      <c r="KAF529" s="61"/>
      <c r="KAG529" s="70"/>
      <c r="KAH529" s="70"/>
      <c r="KAI529" s="60"/>
      <c r="KAJ529" s="61"/>
      <c r="KAK529" s="70"/>
      <c r="KAL529" s="70"/>
      <c r="KAM529" s="60"/>
      <c r="KAN529" s="61"/>
      <c r="KAO529" s="70"/>
      <c r="KAP529" s="70"/>
      <c r="KAQ529" s="60"/>
      <c r="KAR529" s="61"/>
      <c r="KAS529" s="70"/>
      <c r="KAT529" s="70"/>
      <c r="KAU529" s="60"/>
      <c r="KAV529" s="61"/>
      <c r="KAW529" s="70"/>
      <c r="KAX529" s="70"/>
      <c r="KAY529" s="60"/>
      <c r="KAZ529" s="61"/>
      <c r="KBA529" s="70"/>
      <c r="KBB529" s="70"/>
      <c r="KBC529" s="60"/>
      <c r="KBD529" s="61"/>
      <c r="KBE529" s="70"/>
      <c r="KBF529" s="70"/>
      <c r="KBG529" s="60"/>
      <c r="KBH529" s="61"/>
      <c r="KBI529" s="70"/>
      <c r="KBJ529" s="70"/>
      <c r="KBK529" s="60"/>
      <c r="KBL529" s="61"/>
      <c r="KBM529" s="70"/>
      <c r="KBN529" s="70"/>
      <c r="KBO529" s="60"/>
      <c r="KBP529" s="61"/>
      <c r="KBQ529" s="70"/>
      <c r="KBR529" s="70"/>
      <c r="KBS529" s="60"/>
      <c r="KBT529" s="61"/>
      <c r="KBU529" s="70"/>
      <c r="KBV529" s="70"/>
      <c r="KBW529" s="60"/>
      <c r="KBX529" s="61"/>
      <c r="KBY529" s="70"/>
      <c r="KBZ529" s="70"/>
      <c r="KCA529" s="60"/>
      <c r="KCB529" s="61"/>
      <c r="KCC529" s="70"/>
      <c r="KCD529" s="70"/>
      <c r="KCE529" s="60"/>
      <c r="KCF529" s="61"/>
      <c r="KCG529" s="70"/>
      <c r="KCH529" s="70"/>
      <c r="KCI529" s="60"/>
      <c r="KCJ529" s="61"/>
      <c r="KCK529" s="70"/>
      <c r="KCL529" s="70"/>
      <c r="KCM529" s="60"/>
      <c r="KCN529" s="61"/>
      <c r="KCO529" s="70"/>
      <c r="KCP529" s="70"/>
      <c r="KCQ529" s="60"/>
      <c r="KCR529" s="61"/>
      <c r="KCS529" s="70"/>
      <c r="KCT529" s="70"/>
      <c r="KCU529" s="60"/>
      <c r="KCV529" s="61"/>
      <c r="KCW529" s="70"/>
      <c r="KCX529" s="70"/>
      <c r="KCY529" s="60"/>
      <c r="KCZ529" s="61"/>
      <c r="KDA529" s="70"/>
      <c r="KDB529" s="70"/>
      <c r="KDC529" s="60"/>
      <c r="KDD529" s="61"/>
      <c r="KDE529" s="70"/>
      <c r="KDF529" s="70"/>
      <c r="KDG529" s="60"/>
      <c r="KDH529" s="61"/>
      <c r="KDI529" s="70"/>
      <c r="KDJ529" s="70"/>
      <c r="KDK529" s="60"/>
      <c r="KDL529" s="61"/>
      <c r="KDM529" s="70"/>
      <c r="KDN529" s="70"/>
      <c r="KDO529" s="60"/>
      <c r="KDP529" s="61"/>
      <c r="KDQ529" s="70"/>
      <c r="KDR529" s="70"/>
      <c r="KDS529" s="60"/>
      <c r="KDT529" s="61"/>
      <c r="KDU529" s="70"/>
      <c r="KDV529" s="70"/>
      <c r="KDW529" s="60"/>
      <c r="KDX529" s="61"/>
      <c r="KDY529" s="70"/>
      <c r="KDZ529" s="70"/>
      <c r="KEA529" s="60"/>
      <c r="KEB529" s="61"/>
      <c r="KEC529" s="70"/>
      <c r="KED529" s="70"/>
      <c r="KEE529" s="60"/>
      <c r="KEF529" s="61"/>
      <c r="KEG529" s="70"/>
      <c r="KEH529" s="70"/>
      <c r="KEI529" s="60"/>
      <c r="KEJ529" s="61"/>
      <c r="KEK529" s="70"/>
      <c r="KEL529" s="70"/>
      <c r="KEM529" s="60"/>
      <c r="KEN529" s="61"/>
      <c r="KEO529" s="70"/>
      <c r="KEP529" s="70"/>
      <c r="KEQ529" s="60"/>
      <c r="KER529" s="61"/>
      <c r="KES529" s="70"/>
      <c r="KET529" s="70"/>
      <c r="KEU529" s="60"/>
      <c r="KEV529" s="61"/>
      <c r="KEW529" s="70"/>
      <c r="KEX529" s="70"/>
      <c r="KEY529" s="60"/>
      <c r="KEZ529" s="61"/>
      <c r="KFA529" s="70"/>
      <c r="KFB529" s="70"/>
      <c r="KFC529" s="60"/>
      <c r="KFD529" s="61"/>
      <c r="KFE529" s="70"/>
      <c r="KFF529" s="70"/>
      <c r="KFG529" s="60"/>
      <c r="KFH529" s="61"/>
      <c r="KFI529" s="70"/>
      <c r="KFJ529" s="70"/>
      <c r="KFK529" s="60"/>
      <c r="KFL529" s="61"/>
      <c r="KFM529" s="70"/>
      <c r="KFN529" s="70"/>
      <c r="KFO529" s="60"/>
      <c r="KFP529" s="61"/>
      <c r="KFQ529" s="70"/>
      <c r="KFR529" s="70"/>
      <c r="KFS529" s="60"/>
      <c r="KFT529" s="61"/>
      <c r="KFU529" s="70"/>
      <c r="KFV529" s="70"/>
      <c r="KFW529" s="60"/>
      <c r="KFX529" s="61"/>
      <c r="KFY529" s="70"/>
      <c r="KFZ529" s="70"/>
      <c r="KGA529" s="60"/>
      <c r="KGB529" s="61"/>
      <c r="KGC529" s="70"/>
      <c r="KGD529" s="70"/>
      <c r="KGE529" s="60"/>
      <c r="KGF529" s="61"/>
      <c r="KGG529" s="70"/>
      <c r="KGH529" s="70"/>
      <c r="KGI529" s="60"/>
      <c r="KGJ529" s="61"/>
      <c r="KGK529" s="70"/>
      <c r="KGL529" s="70"/>
      <c r="KGM529" s="60"/>
      <c r="KGN529" s="61"/>
      <c r="KGO529" s="70"/>
      <c r="KGP529" s="70"/>
      <c r="KGQ529" s="60"/>
      <c r="KGR529" s="61"/>
      <c r="KGS529" s="70"/>
      <c r="KGT529" s="70"/>
      <c r="KGU529" s="60"/>
      <c r="KGV529" s="61"/>
      <c r="KGW529" s="70"/>
      <c r="KGX529" s="70"/>
      <c r="KGY529" s="60"/>
      <c r="KGZ529" s="61"/>
      <c r="KHA529" s="70"/>
      <c r="KHB529" s="70"/>
      <c r="KHC529" s="60"/>
      <c r="KHD529" s="61"/>
      <c r="KHE529" s="70"/>
      <c r="KHF529" s="70"/>
      <c r="KHG529" s="60"/>
      <c r="KHH529" s="61"/>
      <c r="KHI529" s="70"/>
      <c r="KHJ529" s="70"/>
      <c r="KHK529" s="60"/>
      <c r="KHL529" s="61"/>
      <c r="KHM529" s="70"/>
      <c r="KHN529" s="70"/>
      <c r="KHO529" s="60"/>
      <c r="KHP529" s="61"/>
      <c r="KHQ529" s="70"/>
      <c r="KHR529" s="70"/>
      <c r="KHS529" s="60"/>
      <c r="KHT529" s="61"/>
      <c r="KHU529" s="70"/>
      <c r="KHV529" s="70"/>
      <c r="KHW529" s="60"/>
      <c r="KHX529" s="61"/>
      <c r="KHY529" s="70"/>
      <c r="KHZ529" s="70"/>
      <c r="KIA529" s="60"/>
      <c r="KIB529" s="61"/>
      <c r="KIC529" s="70"/>
      <c r="KID529" s="70"/>
      <c r="KIE529" s="60"/>
      <c r="KIF529" s="61"/>
      <c r="KIG529" s="70"/>
      <c r="KIH529" s="70"/>
      <c r="KII529" s="60"/>
      <c r="KIJ529" s="61"/>
      <c r="KIK529" s="70"/>
      <c r="KIL529" s="70"/>
      <c r="KIM529" s="60"/>
      <c r="KIN529" s="61"/>
      <c r="KIO529" s="70"/>
      <c r="KIP529" s="70"/>
      <c r="KIQ529" s="60"/>
      <c r="KIR529" s="61"/>
      <c r="KIS529" s="70"/>
      <c r="KIT529" s="70"/>
      <c r="KIU529" s="60"/>
      <c r="KIV529" s="61"/>
      <c r="KIW529" s="70"/>
      <c r="KIX529" s="70"/>
      <c r="KIY529" s="60"/>
      <c r="KIZ529" s="61"/>
      <c r="KJA529" s="70"/>
      <c r="KJB529" s="70"/>
      <c r="KJC529" s="60"/>
      <c r="KJD529" s="61"/>
      <c r="KJE529" s="70"/>
      <c r="KJF529" s="70"/>
      <c r="KJG529" s="60"/>
      <c r="KJH529" s="61"/>
      <c r="KJI529" s="70"/>
      <c r="KJJ529" s="70"/>
      <c r="KJK529" s="60"/>
      <c r="KJL529" s="61"/>
      <c r="KJM529" s="70"/>
      <c r="KJN529" s="70"/>
      <c r="KJO529" s="60"/>
      <c r="KJP529" s="61"/>
      <c r="KJQ529" s="70"/>
      <c r="KJR529" s="70"/>
      <c r="KJS529" s="60"/>
      <c r="KJT529" s="61"/>
      <c r="KJU529" s="70"/>
      <c r="KJV529" s="70"/>
      <c r="KJW529" s="60"/>
      <c r="KJX529" s="61"/>
      <c r="KJY529" s="70"/>
      <c r="KJZ529" s="70"/>
      <c r="KKA529" s="60"/>
      <c r="KKB529" s="61"/>
      <c r="KKC529" s="70"/>
      <c r="KKD529" s="70"/>
      <c r="KKE529" s="60"/>
      <c r="KKF529" s="61"/>
      <c r="KKG529" s="70"/>
      <c r="KKH529" s="70"/>
      <c r="KKI529" s="60"/>
      <c r="KKJ529" s="61"/>
      <c r="KKK529" s="70"/>
      <c r="KKL529" s="70"/>
      <c r="KKM529" s="60"/>
      <c r="KKN529" s="61"/>
      <c r="KKO529" s="70"/>
      <c r="KKP529" s="70"/>
      <c r="KKQ529" s="60"/>
      <c r="KKR529" s="61"/>
      <c r="KKS529" s="70"/>
      <c r="KKT529" s="70"/>
      <c r="KKU529" s="60"/>
      <c r="KKV529" s="61"/>
      <c r="KKW529" s="70"/>
      <c r="KKX529" s="70"/>
      <c r="KKY529" s="60"/>
      <c r="KKZ529" s="61"/>
      <c r="KLA529" s="70"/>
      <c r="KLB529" s="70"/>
      <c r="KLC529" s="60"/>
      <c r="KLD529" s="61"/>
      <c r="KLE529" s="70"/>
      <c r="KLF529" s="70"/>
      <c r="KLG529" s="60"/>
      <c r="KLH529" s="61"/>
      <c r="KLI529" s="70"/>
      <c r="KLJ529" s="70"/>
      <c r="KLK529" s="60"/>
      <c r="KLL529" s="61"/>
      <c r="KLM529" s="70"/>
      <c r="KLN529" s="70"/>
      <c r="KLO529" s="60"/>
      <c r="KLP529" s="61"/>
      <c r="KLQ529" s="70"/>
      <c r="KLR529" s="70"/>
      <c r="KLS529" s="60"/>
      <c r="KLT529" s="61"/>
      <c r="KLU529" s="70"/>
      <c r="KLV529" s="70"/>
      <c r="KLW529" s="60"/>
      <c r="KLX529" s="61"/>
      <c r="KLY529" s="70"/>
      <c r="KLZ529" s="70"/>
      <c r="KMA529" s="60"/>
      <c r="KMB529" s="61"/>
      <c r="KMC529" s="70"/>
      <c r="KMD529" s="70"/>
      <c r="KME529" s="60"/>
      <c r="KMF529" s="61"/>
      <c r="KMG529" s="70"/>
      <c r="KMH529" s="70"/>
      <c r="KMI529" s="60"/>
      <c r="KMJ529" s="61"/>
      <c r="KMK529" s="70"/>
      <c r="KML529" s="70"/>
      <c r="KMM529" s="60"/>
      <c r="KMN529" s="61"/>
      <c r="KMO529" s="70"/>
      <c r="KMP529" s="70"/>
      <c r="KMQ529" s="60"/>
      <c r="KMR529" s="61"/>
      <c r="KMS529" s="70"/>
      <c r="KMT529" s="70"/>
      <c r="KMU529" s="60"/>
      <c r="KMV529" s="61"/>
      <c r="KMW529" s="70"/>
      <c r="KMX529" s="70"/>
      <c r="KMY529" s="60"/>
      <c r="KMZ529" s="61"/>
      <c r="KNA529" s="70"/>
      <c r="KNB529" s="70"/>
      <c r="KNC529" s="60"/>
      <c r="KND529" s="61"/>
      <c r="KNE529" s="70"/>
      <c r="KNF529" s="70"/>
      <c r="KNG529" s="60"/>
      <c r="KNH529" s="61"/>
      <c r="KNI529" s="70"/>
      <c r="KNJ529" s="70"/>
      <c r="KNK529" s="60"/>
      <c r="KNL529" s="61"/>
      <c r="KNM529" s="70"/>
      <c r="KNN529" s="70"/>
      <c r="KNO529" s="60"/>
      <c r="KNP529" s="61"/>
      <c r="KNQ529" s="70"/>
      <c r="KNR529" s="70"/>
      <c r="KNS529" s="60"/>
      <c r="KNT529" s="61"/>
      <c r="KNU529" s="70"/>
      <c r="KNV529" s="70"/>
      <c r="KNW529" s="60"/>
      <c r="KNX529" s="61"/>
      <c r="KNY529" s="70"/>
      <c r="KNZ529" s="70"/>
      <c r="KOA529" s="60"/>
      <c r="KOB529" s="61"/>
      <c r="KOC529" s="70"/>
      <c r="KOD529" s="70"/>
      <c r="KOE529" s="60"/>
      <c r="KOF529" s="61"/>
      <c r="KOG529" s="70"/>
      <c r="KOH529" s="70"/>
      <c r="KOI529" s="60"/>
      <c r="KOJ529" s="61"/>
      <c r="KOK529" s="70"/>
      <c r="KOL529" s="70"/>
      <c r="KOM529" s="60"/>
      <c r="KON529" s="61"/>
      <c r="KOO529" s="70"/>
      <c r="KOP529" s="70"/>
      <c r="KOQ529" s="60"/>
      <c r="KOR529" s="61"/>
      <c r="KOS529" s="70"/>
      <c r="KOT529" s="70"/>
      <c r="KOU529" s="60"/>
      <c r="KOV529" s="61"/>
      <c r="KOW529" s="70"/>
      <c r="KOX529" s="70"/>
      <c r="KOY529" s="60"/>
      <c r="KOZ529" s="61"/>
      <c r="KPA529" s="70"/>
      <c r="KPB529" s="70"/>
      <c r="KPC529" s="60"/>
      <c r="KPD529" s="61"/>
      <c r="KPE529" s="70"/>
      <c r="KPF529" s="70"/>
      <c r="KPG529" s="60"/>
      <c r="KPH529" s="61"/>
      <c r="KPI529" s="70"/>
      <c r="KPJ529" s="70"/>
      <c r="KPK529" s="60"/>
      <c r="KPL529" s="61"/>
      <c r="KPM529" s="70"/>
      <c r="KPN529" s="70"/>
      <c r="KPO529" s="60"/>
      <c r="KPP529" s="61"/>
      <c r="KPQ529" s="70"/>
      <c r="KPR529" s="70"/>
      <c r="KPS529" s="60"/>
      <c r="KPT529" s="61"/>
      <c r="KPU529" s="70"/>
      <c r="KPV529" s="70"/>
      <c r="KPW529" s="60"/>
      <c r="KPX529" s="61"/>
      <c r="KPY529" s="70"/>
      <c r="KPZ529" s="70"/>
      <c r="KQA529" s="60"/>
      <c r="KQB529" s="61"/>
      <c r="KQC529" s="70"/>
      <c r="KQD529" s="70"/>
      <c r="KQE529" s="60"/>
      <c r="KQF529" s="61"/>
      <c r="KQG529" s="70"/>
      <c r="KQH529" s="70"/>
      <c r="KQI529" s="60"/>
      <c r="KQJ529" s="61"/>
      <c r="KQK529" s="70"/>
      <c r="KQL529" s="70"/>
      <c r="KQM529" s="60"/>
      <c r="KQN529" s="61"/>
      <c r="KQO529" s="70"/>
      <c r="KQP529" s="70"/>
      <c r="KQQ529" s="60"/>
      <c r="KQR529" s="61"/>
      <c r="KQS529" s="70"/>
      <c r="KQT529" s="70"/>
      <c r="KQU529" s="60"/>
      <c r="KQV529" s="61"/>
      <c r="KQW529" s="70"/>
      <c r="KQX529" s="70"/>
      <c r="KQY529" s="60"/>
      <c r="KQZ529" s="61"/>
      <c r="KRA529" s="70"/>
      <c r="KRB529" s="70"/>
      <c r="KRC529" s="60"/>
      <c r="KRD529" s="61"/>
      <c r="KRE529" s="70"/>
      <c r="KRF529" s="70"/>
      <c r="KRG529" s="60"/>
      <c r="KRH529" s="61"/>
      <c r="KRI529" s="70"/>
      <c r="KRJ529" s="70"/>
      <c r="KRK529" s="60"/>
      <c r="KRL529" s="61"/>
      <c r="KRM529" s="70"/>
      <c r="KRN529" s="70"/>
      <c r="KRO529" s="60"/>
      <c r="KRP529" s="61"/>
      <c r="KRQ529" s="70"/>
      <c r="KRR529" s="70"/>
      <c r="KRS529" s="60"/>
      <c r="KRT529" s="61"/>
      <c r="KRU529" s="70"/>
      <c r="KRV529" s="70"/>
      <c r="KRW529" s="60"/>
      <c r="KRX529" s="61"/>
      <c r="KRY529" s="70"/>
      <c r="KRZ529" s="70"/>
      <c r="KSA529" s="60"/>
      <c r="KSB529" s="61"/>
      <c r="KSC529" s="70"/>
      <c r="KSD529" s="70"/>
      <c r="KSE529" s="60"/>
      <c r="KSF529" s="61"/>
      <c r="KSG529" s="70"/>
      <c r="KSH529" s="70"/>
      <c r="KSI529" s="60"/>
      <c r="KSJ529" s="61"/>
      <c r="KSK529" s="70"/>
      <c r="KSL529" s="70"/>
      <c r="KSM529" s="60"/>
      <c r="KSN529" s="61"/>
      <c r="KSO529" s="70"/>
      <c r="KSP529" s="70"/>
      <c r="KSQ529" s="60"/>
      <c r="KSR529" s="61"/>
      <c r="KSS529" s="70"/>
      <c r="KST529" s="70"/>
      <c r="KSU529" s="60"/>
      <c r="KSV529" s="61"/>
      <c r="KSW529" s="70"/>
      <c r="KSX529" s="70"/>
      <c r="KSY529" s="60"/>
      <c r="KSZ529" s="61"/>
      <c r="KTA529" s="70"/>
      <c r="KTB529" s="70"/>
      <c r="KTC529" s="60"/>
      <c r="KTD529" s="61"/>
      <c r="KTE529" s="70"/>
      <c r="KTF529" s="70"/>
      <c r="KTG529" s="60"/>
      <c r="KTH529" s="61"/>
      <c r="KTI529" s="70"/>
      <c r="KTJ529" s="70"/>
      <c r="KTK529" s="60"/>
      <c r="KTL529" s="61"/>
      <c r="KTM529" s="70"/>
      <c r="KTN529" s="70"/>
      <c r="KTO529" s="60"/>
      <c r="KTP529" s="61"/>
      <c r="KTQ529" s="70"/>
      <c r="KTR529" s="70"/>
      <c r="KTS529" s="60"/>
      <c r="KTT529" s="61"/>
      <c r="KTU529" s="70"/>
      <c r="KTV529" s="70"/>
      <c r="KTW529" s="60"/>
      <c r="KTX529" s="61"/>
      <c r="KTY529" s="70"/>
      <c r="KTZ529" s="70"/>
      <c r="KUA529" s="60"/>
      <c r="KUB529" s="61"/>
      <c r="KUC529" s="70"/>
      <c r="KUD529" s="70"/>
      <c r="KUE529" s="60"/>
      <c r="KUF529" s="61"/>
      <c r="KUG529" s="70"/>
      <c r="KUH529" s="70"/>
      <c r="KUI529" s="60"/>
      <c r="KUJ529" s="61"/>
      <c r="KUK529" s="70"/>
      <c r="KUL529" s="70"/>
      <c r="KUM529" s="60"/>
      <c r="KUN529" s="61"/>
      <c r="KUO529" s="70"/>
      <c r="KUP529" s="70"/>
      <c r="KUQ529" s="60"/>
      <c r="KUR529" s="61"/>
      <c r="KUS529" s="70"/>
      <c r="KUT529" s="70"/>
      <c r="KUU529" s="60"/>
      <c r="KUV529" s="61"/>
      <c r="KUW529" s="70"/>
      <c r="KUX529" s="70"/>
      <c r="KUY529" s="60"/>
      <c r="KUZ529" s="61"/>
      <c r="KVA529" s="70"/>
      <c r="KVB529" s="70"/>
      <c r="KVC529" s="60"/>
      <c r="KVD529" s="61"/>
      <c r="KVE529" s="70"/>
      <c r="KVF529" s="70"/>
      <c r="KVG529" s="60"/>
      <c r="KVH529" s="61"/>
      <c r="KVI529" s="70"/>
      <c r="KVJ529" s="70"/>
      <c r="KVK529" s="60"/>
      <c r="KVL529" s="61"/>
      <c r="KVM529" s="70"/>
      <c r="KVN529" s="70"/>
      <c r="KVO529" s="60"/>
      <c r="KVP529" s="61"/>
      <c r="KVQ529" s="70"/>
      <c r="KVR529" s="70"/>
      <c r="KVS529" s="60"/>
      <c r="KVT529" s="61"/>
      <c r="KVU529" s="70"/>
      <c r="KVV529" s="70"/>
      <c r="KVW529" s="60"/>
      <c r="KVX529" s="61"/>
      <c r="KVY529" s="70"/>
      <c r="KVZ529" s="70"/>
      <c r="KWA529" s="60"/>
      <c r="KWB529" s="61"/>
      <c r="KWC529" s="70"/>
      <c r="KWD529" s="70"/>
      <c r="KWE529" s="60"/>
      <c r="KWF529" s="61"/>
      <c r="KWG529" s="70"/>
      <c r="KWH529" s="70"/>
      <c r="KWI529" s="60"/>
      <c r="KWJ529" s="61"/>
      <c r="KWK529" s="70"/>
      <c r="KWL529" s="70"/>
      <c r="KWM529" s="60"/>
      <c r="KWN529" s="61"/>
      <c r="KWO529" s="70"/>
      <c r="KWP529" s="70"/>
      <c r="KWQ529" s="60"/>
      <c r="KWR529" s="61"/>
      <c r="KWS529" s="70"/>
      <c r="KWT529" s="70"/>
      <c r="KWU529" s="60"/>
      <c r="KWV529" s="61"/>
      <c r="KWW529" s="70"/>
      <c r="KWX529" s="70"/>
      <c r="KWY529" s="60"/>
      <c r="KWZ529" s="61"/>
      <c r="KXA529" s="70"/>
      <c r="KXB529" s="70"/>
      <c r="KXC529" s="60"/>
      <c r="KXD529" s="61"/>
      <c r="KXE529" s="70"/>
      <c r="KXF529" s="70"/>
      <c r="KXG529" s="60"/>
      <c r="KXH529" s="61"/>
      <c r="KXI529" s="70"/>
      <c r="KXJ529" s="70"/>
      <c r="KXK529" s="60"/>
      <c r="KXL529" s="61"/>
      <c r="KXM529" s="70"/>
      <c r="KXN529" s="70"/>
      <c r="KXO529" s="60"/>
      <c r="KXP529" s="61"/>
      <c r="KXQ529" s="70"/>
      <c r="KXR529" s="70"/>
      <c r="KXS529" s="60"/>
      <c r="KXT529" s="61"/>
      <c r="KXU529" s="70"/>
      <c r="KXV529" s="70"/>
      <c r="KXW529" s="60"/>
      <c r="KXX529" s="61"/>
      <c r="KXY529" s="70"/>
      <c r="KXZ529" s="70"/>
      <c r="KYA529" s="60"/>
      <c r="KYB529" s="61"/>
      <c r="KYC529" s="70"/>
      <c r="KYD529" s="70"/>
      <c r="KYE529" s="60"/>
      <c r="KYF529" s="61"/>
      <c r="KYG529" s="70"/>
      <c r="KYH529" s="70"/>
      <c r="KYI529" s="60"/>
      <c r="KYJ529" s="61"/>
      <c r="KYK529" s="70"/>
      <c r="KYL529" s="70"/>
      <c r="KYM529" s="60"/>
      <c r="KYN529" s="61"/>
      <c r="KYO529" s="70"/>
      <c r="KYP529" s="70"/>
      <c r="KYQ529" s="60"/>
      <c r="KYR529" s="61"/>
      <c r="KYS529" s="70"/>
      <c r="KYT529" s="70"/>
      <c r="KYU529" s="60"/>
      <c r="KYV529" s="61"/>
      <c r="KYW529" s="70"/>
      <c r="KYX529" s="70"/>
      <c r="KYY529" s="60"/>
      <c r="KYZ529" s="61"/>
      <c r="KZA529" s="70"/>
      <c r="KZB529" s="70"/>
      <c r="KZC529" s="60"/>
      <c r="KZD529" s="61"/>
      <c r="KZE529" s="70"/>
      <c r="KZF529" s="70"/>
      <c r="KZG529" s="60"/>
      <c r="KZH529" s="61"/>
      <c r="KZI529" s="70"/>
      <c r="KZJ529" s="70"/>
      <c r="KZK529" s="60"/>
      <c r="KZL529" s="61"/>
      <c r="KZM529" s="70"/>
      <c r="KZN529" s="70"/>
      <c r="KZO529" s="60"/>
      <c r="KZP529" s="61"/>
      <c r="KZQ529" s="70"/>
      <c r="KZR529" s="70"/>
      <c r="KZS529" s="60"/>
      <c r="KZT529" s="61"/>
      <c r="KZU529" s="70"/>
      <c r="KZV529" s="70"/>
      <c r="KZW529" s="60"/>
      <c r="KZX529" s="61"/>
      <c r="KZY529" s="70"/>
      <c r="KZZ529" s="70"/>
      <c r="LAA529" s="60"/>
      <c r="LAB529" s="61"/>
      <c r="LAC529" s="70"/>
      <c r="LAD529" s="70"/>
      <c r="LAE529" s="60"/>
      <c r="LAF529" s="61"/>
      <c r="LAG529" s="70"/>
      <c r="LAH529" s="70"/>
      <c r="LAI529" s="60"/>
      <c r="LAJ529" s="61"/>
      <c r="LAK529" s="70"/>
      <c r="LAL529" s="70"/>
      <c r="LAM529" s="60"/>
      <c r="LAN529" s="61"/>
      <c r="LAO529" s="70"/>
      <c r="LAP529" s="70"/>
      <c r="LAQ529" s="60"/>
      <c r="LAR529" s="61"/>
      <c r="LAS529" s="70"/>
      <c r="LAT529" s="70"/>
      <c r="LAU529" s="60"/>
      <c r="LAV529" s="61"/>
      <c r="LAW529" s="70"/>
      <c r="LAX529" s="70"/>
      <c r="LAY529" s="60"/>
      <c r="LAZ529" s="61"/>
      <c r="LBA529" s="70"/>
      <c r="LBB529" s="70"/>
      <c r="LBC529" s="60"/>
      <c r="LBD529" s="61"/>
      <c r="LBE529" s="70"/>
      <c r="LBF529" s="70"/>
      <c r="LBG529" s="60"/>
      <c r="LBH529" s="61"/>
      <c r="LBI529" s="70"/>
      <c r="LBJ529" s="70"/>
      <c r="LBK529" s="60"/>
      <c r="LBL529" s="61"/>
      <c r="LBM529" s="70"/>
      <c r="LBN529" s="70"/>
      <c r="LBO529" s="60"/>
      <c r="LBP529" s="61"/>
      <c r="LBQ529" s="70"/>
      <c r="LBR529" s="70"/>
      <c r="LBS529" s="60"/>
      <c r="LBT529" s="61"/>
      <c r="LBU529" s="70"/>
      <c r="LBV529" s="70"/>
      <c r="LBW529" s="60"/>
      <c r="LBX529" s="61"/>
      <c r="LBY529" s="70"/>
      <c r="LBZ529" s="70"/>
      <c r="LCA529" s="60"/>
      <c r="LCB529" s="61"/>
      <c r="LCC529" s="70"/>
      <c r="LCD529" s="70"/>
      <c r="LCE529" s="60"/>
      <c r="LCF529" s="61"/>
      <c r="LCG529" s="70"/>
      <c r="LCH529" s="70"/>
      <c r="LCI529" s="60"/>
      <c r="LCJ529" s="61"/>
      <c r="LCK529" s="70"/>
      <c r="LCL529" s="70"/>
      <c r="LCM529" s="60"/>
      <c r="LCN529" s="61"/>
      <c r="LCO529" s="70"/>
      <c r="LCP529" s="70"/>
      <c r="LCQ529" s="60"/>
      <c r="LCR529" s="61"/>
      <c r="LCS529" s="70"/>
      <c r="LCT529" s="70"/>
      <c r="LCU529" s="60"/>
      <c r="LCV529" s="61"/>
      <c r="LCW529" s="70"/>
      <c r="LCX529" s="70"/>
      <c r="LCY529" s="60"/>
      <c r="LCZ529" s="61"/>
      <c r="LDA529" s="70"/>
      <c r="LDB529" s="70"/>
      <c r="LDC529" s="60"/>
      <c r="LDD529" s="61"/>
      <c r="LDE529" s="70"/>
      <c r="LDF529" s="70"/>
      <c r="LDG529" s="60"/>
      <c r="LDH529" s="61"/>
      <c r="LDI529" s="70"/>
      <c r="LDJ529" s="70"/>
      <c r="LDK529" s="60"/>
      <c r="LDL529" s="61"/>
      <c r="LDM529" s="70"/>
      <c r="LDN529" s="70"/>
      <c r="LDO529" s="60"/>
      <c r="LDP529" s="61"/>
      <c r="LDQ529" s="70"/>
      <c r="LDR529" s="70"/>
      <c r="LDS529" s="60"/>
      <c r="LDT529" s="61"/>
      <c r="LDU529" s="70"/>
      <c r="LDV529" s="70"/>
      <c r="LDW529" s="60"/>
      <c r="LDX529" s="61"/>
      <c r="LDY529" s="70"/>
      <c r="LDZ529" s="70"/>
      <c r="LEA529" s="60"/>
      <c r="LEB529" s="61"/>
      <c r="LEC529" s="70"/>
      <c r="LED529" s="70"/>
      <c r="LEE529" s="60"/>
      <c r="LEF529" s="61"/>
      <c r="LEG529" s="70"/>
      <c r="LEH529" s="70"/>
      <c r="LEI529" s="60"/>
      <c r="LEJ529" s="61"/>
      <c r="LEK529" s="70"/>
      <c r="LEL529" s="70"/>
      <c r="LEM529" s="60"/>
      <c r="LEN529" s="61"/>
      <c r="LEO529" s="70"/>
      <c r="LEP529" s="70"/>
      <c r="LEQ529" s="60"/>
      <c r="LER529" s="61"/>
      <c r="LES529" s="70"/>
      <c r="LET529" s="70"/>
      <c r="LEU529" s="60"/>
      <c r="LEV529" s="61"/>
      <c r="LEW529" s="70"/>
      <c r="LEX529" s="70"/>
      <c r="LEY529" s="60"/>
      <c r="LEZ529" s="61"/>
      <c r="LFA529" s="70"/>
      <c r="LFB529" s="70"/>
      <c r="LFC529" s="60"/>
      <c r="LFD529" s="61"/>
      <c r="LFE529" s="70"/>
      <c r="LFF529" s="70"/>
      <c r="LFG529" s="60"/>
      <c r="LFH529" s="61"/>
      <c r="LFI529" s="70"/>
      <c r="LFJ529" s="70"/>
      <c r="LFK529" s="60"/>
      <c r="LFL529" s="61"/>
      <c r="LFM529" s="70"/>
      <c r="LFN529" s="70"/>
      <c r="LFO529" s="60"/>
      <c r="LFP529" s="61"/>
      <c r="LFQ529" s="70"/>
      <c r="LFR529" s="70"/>
      <c r="LFS529" s="60"/>
      <c r="LFT529" s="61"/>
      <c r="LFU529" s="70"/>
      <c r="LFV529" s="70"/>
      <c r="LFW529" s="60"/>
      <c r="LFX529" s="61"/>
      <c r="LFY529" s="70"/>
      <c r="LFZ529" s="70"/>
      <c r="LGA529" s="60"/>
      <c r="LGB529" s="61"/>
      <c r="LGC529" s="70"/>
      <c r="LGD529" s="70"/>
      <c r="LGE529" s="60"/>
      <c r="LGF529" s="61"/>
      <c r="LGG529" s="70"/>
      <c r="LGH529" s="70"/>
      <c r="LGI529" s="60"/>
      <c r="LGJ529" s="61"/>
      <c r="LGK529" s="70"/>
      <c r="LGL529" s="70"/>
      <c r="LGM529" s="60"/>
      <c r="LGN529" s="61"/>
      <c r="LGO529" s="70"/>
      <c r="LGP529" s="70"/>
      <c r="LGQ529" s="60"/>
      <c r="LGR529" s="61"/>
      <c r="LGS529" s="70"/>
      <c r="LGT529" s="70"/>
      <c r="LGU529" s="60"/>
      <c r="LGV529" s="61"/>
      <c r="LGW529" s="70"/>
      <c r="LGX529" s="70"/>
      <c r="LGY529" s="60"/>
      <c r="LGZ529" s="61"/>
      <c r="LHA529" s="70"/>
      <c r="LHB529" s="70"/>
      <c r="LHC529" s="60"/>
      <c r="LHD529" s="61"/>
      <c r="LHE529" s="70"/>
      <c r="LHF529" s="70"/>
      <c r="LHG529" s="60"/>
      <c r="LHH529" s="61"/>
      <c r="LHI529" s="70"/>
      <c r="LHJ529" s="70"/>
      <c r="LHK529" s="60"/>
      <c r="LHL529" s="61"/>
      <c r="LHM529" s="70"/>
      <c r="LHN529" s="70"/>
      <c r="LHO529" s="60"/>
      <c r="LHP529" s="61"/>
      <c r="LHQ529" s="70"/>
      <c r="LHR529" s="70"/>
      <c r="LHS529" s="60"/>
      <c r="LHT529" s="61"/>
      <c r="LHU529" s="70"/>
      <c r="LHV529" s="70"/>
      <c r="LHW529" s="60"/>
      <c r="LHX529" s="61"/>
      <c r="LHY529" s="70"/>
      <c r="LHZ529" s="70"/>
      <c r="LIA529" s="60"/>
      <c r="LIB529" s="61"/>
      <c r="LIC529" s="70"/>
      <c r="LID529" s="70"/>
      <c r="LIE529" s="60"/>
      <c r="LIF529" s="61"/>
      <c r="LIG529" s="70"/>
      <c r="LIH529" s="70"/>
      <c r="LII529" s="60"/>
      <c r="LIJ529" s="61"/>
      <c r="LIK529" s="70"/>
      <c r="LIL529" s="70"/>
      <c r="LIM529" s="60"/>
      <c r="LIN529" s="61"/>
      <c r="LIO529" s="70"/>
      <c r="LIP529" s="70"/>
      <c r="LIQ529" s="60"/>
      <c r="LIR529" s="61"/>
      <c r="LIS529" s="70"/>
      <c r="LIT529" s="70"/>
      <c r="LIU529" s="60"/>
      <c r="LIV529" s="61"/>
      <c r="LIW529" s="70"/>
      <c r="LIX529" s="70"/>
      <c r="LIY529" s="60"/>
      <c r="LIZ529" s="61"/>
      <c r="LJA529" s="70"/>
      <c r="LJB529" s="70"/>
      <c r="LJC529" s="60"/>
      <c r="LJD529" s="61"/>
      <c r="LJE529" s="70"/>
      <c r="LJF529" s="70"/>
      <c r="LJG529" s="60"/>
      <c r="LJH529" s="61"/>
      <c r="LJI529" s="70"/>
      <c r="LJJ529" s="70"/>
      <c r="LJK529" s="60"/>
      <c r="LJL529" s="61"/>
      <c r="LJM529" s="70"/>
      <c r="LJN529" s="70"/>
      <c r="LJO529" s="60"/>
      <c r="LJP529" s="61"/>
      <c r="LJQ529" s="70"/>
      <c r="LJR529" s="70"/>
      <c r="LJS529" s="60"/>
      <c r="LJT529" s="61"/>
      <c r="LJU529" s="70"/>
      <c r="LJV529" s="70"/>
      <c r="LJW529" s="60"/>
      <c r="LJX529" s="61"/>
      <c r="LJY529" s="70"/>
      <c r="LJZ529" s="70"/>
      <c r="LKA529" s="60"/>
      <c r="LKB529" s="61"/>
      <c r="LKC529" s="70"/>
      <c r="LKD529" s="70"/>
      <c r="LKE529" s="60"/>
      <c r="LKF529" s="61"/>
      <c r="LKG529" s="70"/>
      <c r="LKH529" s="70"/>
      <c r="LKI529" s="60"/>
      <c r="LKJ529" s="61"/>
      <c r="LKK529" s="70"/>
      <c r="LKL529" s="70"/>
      <c r="LKM529" s="60"/>
      <c r="LKN529" s="61"/>
      <c r="LKO529" s="70"/>
      <c r="LKP529" s="70"/>
      <c r="LKQ529" s="60"/>
      <c r="LKR529" s="61"/>
      <c r="LKS529" s="70"/>
      <c r="LKT529" s="70"/>
      <c r="LKU529" s="60"/>
      <c r="LKV529" s="61"/>
      <c r="LKW529" s="70"/>
      <c r="LKX529" s="70"/>
      <c r="LKY529" s="60"/>
      <c r="LKZ529" s="61"/>
      <c r="LLA529" s="70"/>
      <c r="LLB529" s="70"/>
      <c r="LLC529" s="60"/>
      <c r="LLD529" s="61"/>
      <c r="LLE529" s="70"/>
      <c r="LLF529" s="70"/>
      <c r="LLG529" s="60"/>
      <c r="LLH529" s="61"/>
      <c r="LLI529" s="70"/>
      <c r="LLJ529" s="70"/>
      <c r="LLK529" s="60"/>
      <c r="LLL529" s="61"/>
      <c r="LLM529" s="70"/>
      <c r="LLN529" s="70"/>
      <c r="LLO529" s="60"/>
      <c r="LLP529" s="61"/>
      <c r="LLQ529" s="70"/>
      <c r="LLR529" s="70"/>
      <c r="LLS529" s="60"/>
      <c r="LLT529" s="61"/>
      <c r="LLU529" s="70"/>
      <c r="LLV529" s="70"/>
      <c r="LLW529" s="60"/>
      <c r="LLX529" s="61"/>
      <c r="LLY529" s="70"/>
      <c r="LLZ529" s="70"/>
      <c r="LMA529" s="60"/>
      <c r="LMB529" s="61"/>
      <c r="LMC529" s="70"/>
      <c r="LMD529" s="70"/>
      <c r="LME529" s="60"/>
      <c r="LMF529" s="61"/>
      <c r="LMG529" s="70"/>
      <c r="LMH529" s="70"/>
      <c r="LMI529" s="60"/>
      <c r="LMJ529" s="61"/>
      <c r="LMK529" s="70"/>
      <c r="LML529" s="70"/>
      <c r="LMM529" s="60"/>
      <c r="LMN529" s="61"/>
      <c r="LMO529" s="70"/>
      <c r="LMP529" s="70"/>
      <c r="LMQ529" s="60"/>
      <c r="LMR529" s="61"/>
      <c r="LMS529" s="70"/>
      <c r="LMT529" s="70"/>
      <c r="LMU529" s="60"/>
      <c r="LMV529" s="61"/>
      <c r="LMW529" s="70"/>
      <c r="LMX529" s="70"/>
      <c r="LMY529" s="60"/>
      <c r="LMZ529" s="61"/>
      <c r="LNA529" s="70"/>
      <c r="LNB529" s="70"/>
      <c r="LNC529" s="60"/>
      <c r="LND529" s="61"/>
      <c r="LNE529" s="70"/>
      <c r="LNF529" s="70"/>
      <c r="LNG529" s="60"/>
      <c r="LNH529" s="61"/>
      <c r="LNI529" s="70"/>
      <c r="LNJ529" s="70"/>
      <c r="LNK529" s="60"/>
      <c r="LNL529" s="61"/>
      <c r="LNM529" s="70"/>
      <c r="LNN529" s="70"/>
      <c r="LNO529" s="60"/>
      <c r="LNP529" s="61"/>
      <c r="LNQ529" s="70"/>
      <c r="LNR529" s="70"/>
      <c r="LNS529" s="60"/>
      <c r="LNT529" s="61"/>
      <c r="LNU529" s="70"/>
      <c r="LNV529" s="70"/>
      <c r="LNW529" s="60"/>
      <c r="LNX529" s="61"/>
      <c r="LNY529" s="70"/>
      <c r="LNZ529" s="70"/>
      <c r="LOA529" s="60"/>
      <c r="LOB529" s="61"/>
      <c r="LOC529" s="70"/>
      <c r="LOD529" s="70"/>
      <c r="LOE529" s="60"/>
      <c r="LOF529" s="61"/>
      <c r="LOG529" s="70"/>
      <c r="LOH529" s="70"/>
      <c r="LOI529" s="60"/>
      <c r="LOJ529" s="61"/>
      <c r="LOK529" s="70"/>
      <c r="LOL529" s="70"/>
      <c r="LOM529" s="60"/>
      <c r="LON529" s="61"/>
      <c r="LOO529" s="70"/>
      <c r="LOP529" s="70"/>
      <c r="LOQ529" s="60"/>
      <c r="LOR529" s="61"/>
      <c r="LOS529" s="70"/>
      <c r="LOT529" s="70"/>
      <c r="LOU529" s="60"/>
      <c r="LOV529" s="61"/>
      <c r="LOW529" s="70"/>
      <c r="LOX529" s="70"/>
      <c r="LOY529" s="60"/>
      <c r="LOZ529" s="61"/>
      <c r="LPA529" s="70"/>
      <c r="LPB529" s="70"/>
      <c r="LPC529" s="60"/>
      <c r="LPD529" s="61"/>
      <c r="LPE529" s="70"/>
      <c r="LPF529" s="70"/>
      <c r="LPG529" s="60"/>
      <c r="LPH529" s="61"/>
      <c r="LPI529" s="70"/>
      <c r="LPJ529" s="70"/>
      <c r="LPK529" s="60"/>
      <c r="LPL529" s="61"/>
      <c r="LPM529" s="70"/>
      <c r="LPN529" s="70"/>
      <c r="LPO529" s="60"/>
      <c r="LPP529" s="61"/>
      <c r="LPQ529" s="70"/>
      <c r="LPR529" s="70"/>
      <c r="LPS529" s="60"/>
      <c r="LPT529" s="61"/>
      <c r="LPU529" s="70"/>
      <c r="LPV529" s="70"/>
      <c r="LPW529" s="60"/>
      <c r="LPX529" s="61"/>
      <c r="LPY529" s="70"/>
      <c r="LPZ529" s="70"/>
      <c r="LQA529" s="60"/>
      <c r="LQB529" s="61"/>
      <c r="LQC529" s="70"/>
      <c r="LQD529" s="70"/>
      <c r="LQE529" s="60"/>
      <c r="LQF529" s="61"/>
      <c r="LQG529" s="70"/>
      <c r="LQH529" s="70"/>
      <c r="LQI529" s="60"/>
      <c r="LQJ529" s="61"/>
      <c r="LQK529" s="70"/>
      <c r="LQL529" s="70"/>
      <c r="LQM529" s="60"/>
      <c r="LQN529" s="61"/>
      <c r="LQO529" s="70"/>
      <c r="LQP529" s="70"/>
      <c r="LQQ529" s="60"/>
      <c r="LQR529" s="61"/>
      <c r="LQS529" s="70"/>
      <c r="LQT529" s="70"/>
      <c r="LQU529" s="60"/>
      <c r="LQV529" s="61"/>
      <c r="LQW529" s="70"/>
      <c r="LQX529" s="70"/>
      <c r="LQY529" s="60"/>
      <c r="LQZ529" s="61"/>
      <c r="LRA529" s="70"/>
      <c r="LRB529" s="70"/>
      <c r="LRC529" s="60"/>
      <c r="LRD529" s="61"/>
      <c r="LRE529" s="70"/>
      <c r="LRF529" s="70"/>
      <c r="LRG529" s="60"/>
      <c r="LRH529" s="61"/>
      <c r="LRI529" s="70"/>
      <c r="LRJ529" s="70"/>
      <c r="LRK529" s="60"/>
      <c r="LRL529" s="61"/>
      <c r="LRM529" s="70"/>
      <c r="LRN529" s="70"/>
      <c r="LRO529" s="60"/>
      <c r="LRP529" s="61"/>
      <c r="LRQ529" s="70"/>
      <c r="LRR529" s="70"/>
      <c r="LRS529" s="60"/>
      <c r="LRT529" s="61"/>
      <c r="LRU529" s="70"/>
      <c r="LRV529" s="70"/>
      <c r="LRW529" s="60"/>
      <c r="LRX529" s="61"/>
      <c r="LRY529" s="70"/>
      <c r="LRZ529" s="70"/>
      <c r="LSA529" s="60"/>
      <c r="LSB529" s="61"/>
      <c r="LSC529" s="70"/>
      <c r="LSD529" s="70"/>
      <c r="LSE529" s="60"/>
      <c r="LSF529" s="61"/>
      <c r="LSG529" s="70"/>
      <c r="LSH529" s="70"/>
      <c r="LSI529" s="60"/>
      <c r="LSJ529" s="61"/>
      <c r="LSK529" s="70"/>
      <c r="LSL529" s="70"/>
      <c r="LSM529" s="60"/>
      <c r="LSN529" s="61"/>
      <c r="LSO529" s="70"/>
      <c r="LSP529" s="70"/>
      <c r="LSQ529" s="60"/>
      <c r="LSR529" s="61"/>
      <c r="LSS529" s="70"/>
      <c r="LST529" s="70"/>
      <c r="LSU529" s="60"/>
      <c r="LSV529" s="61"/>
      <c r="LSW529" s="70"/>
      <c r="LSX529" s="70"/>
      <c r="LSY529" s="60"/>
      <c r="LSZ529" s="61"/>
      <c r="LTA529" s="70"/>
      <c r="LTB529" s="70"/>
      <c r="LTC529" s="60"/>
      <c r="LTD529" s="61"/>
      <c r="LTE529" s="70"/>
      <c r="LTF529" s="70"/>
      <c r="LTG529" s="60"/>
      <c r="LTH529" s="61"/>
      <c r="LTI529" s="70"/>
      <c r="LTJ529" s="70"/>
      <c r="LTK529" s="60"/>
      <c r="LTL529" s="61"/>
      <c r="LTM529" s="70"/>
      <c r="LTN529" s="70"/>
      <c r="LTO529" s="60"/>
      <c r="LTP529" s="61"/>
      <c r="LTQ529" s="70"/>
      <c r="LTR529" s="70"/>
      <c r="LTS529" s="60"/>
      <c r="LTT529" s="61"/>
      <c r="LTU529" s="70"/>
      <c r="LTV529" s="70"/>
      <c r="LTW529" s="60"/>
      <c r="LTX529" s="61"/>
      <c r="LTY529" s="70"/>
      <c r="LTZ529" s="70"/>
      <c r="LUA529" s="60"/>
      <c r="LUB529" s="61"/>
      <c r="LUC529" s="70"/>
      <c r="LUD529" s="70"/>
      <c r="LUE529" s="60"/>
      <c r="LUF529" s="61"/>
      <c r="LUG529" s="70"/>
      <c r="LUH529" s="70"/>
      <c r="LUI529" s="60"/>
      <c r="LUJ529" s="61"/>
      <c r="LUK529" s="70"/>
      <c r="LUL529" s="70"/>
      <c r="LUM529" s="60"/>
      <c r="LUN529" s="61"/>
      <c r="LUO529" s="70"/>
      <c r="LUP529" s="70"/>
      <c r="LUQ529" s="60"/>
      <c r="LUR529" s="61"/>
      <c r="LUS529" s="70"/>
      <c r="LUT529" s="70"/>
      <c r="LUU529" s="60"/>
      <c r="LUV529" s="61"/>
      <c r="LUW529" s="70"/>
      <c r="LUX529" s="70"/>
      <c r="LUY529" s="60"/>
      <c r="LUZ529" s="61"/>
      <c r="LVA529" s="70"/>
      <c r="LVB529" s="70"/>
      <c r="LVC529" s="60"/>
      <c r="LVD529" s="61"/>
      <c r="LVE529" s="70"/>
      <c r="LVF529" s="70"/>
      <c r="LVG529" s="60"/>
      <c r="LVH529" s="61"/>
      <c r="LVI529" s="70"/>
      <c r="LVJ529" s="70"/>
      <c r="LVK529" s="60"/>
      <c r="LVL529" s="61"/>
      <c r="LVM529" s="70"/>
      <c r="LVN529" s="70"/>
      <c r="LVO529" s="60"/>
      <c r="LVP529" s="61"/>
      <c r="LVQ529" s="70"/>
      <c r="LVR529" s="70"/>
      <c r="LVS529" s="60"/>
      <c r="LVT529" s="61"/>
      <c r="LVU529" s="70"/>
      <c r="LVV529" s="70"/>
      <c r="LVW529" s="60"/>
      <c r="LVX529" s="61"/>
      <c r="LVY529" s="70"/>
      <c r="LVZ529" s="70"/>
      <c r="LWA529" s="60"/>
      <c r="LWB529" s="61"/>
      <c r="LWC529" s="70"/>
      <c r="LWD529" s="70"/>
      <c r="LWE529" s="60"/>
      <c r="LWF529" s="61"/>
      <c r="LWG529" s="70"/>
      <c r="LWH529" s="70"/>
      <c r="LWI529" s="60"/>
      <c r="LWJ529" s="61"/>
      <c r="LWK529" s="70"/>
      <c r="LWL529" s="70"/>
      <c r="LWM529" s="60"/>
      <c r="LWN529" s="61"/>
      <c r="LWO529" s="70"/>
      <c r="LWP529" s="70"/>
      <c r="LWQ529" s="60"/>
      <c r="LWR529" s="61"/>
      <c r="LWS529" s="70"/>
      <c r="LWT529" s="70"/>
      <c r="LWU529" s="60"/>
      <c r="LWV529" s="61"/>
      <c r="LWW529" s="70"/>
      <c r="LWX529" s="70"/>
      <c r="LWY529" s="60"/>
      <c r="LWZ529" s="61"/>
      <c r="LXA529" s="70"/>
      <c r="LXB529" s="70"/>
      <c r="LXC529" s="60"/>
      <c r="LXD529" s="61"/>
      <c r="LXE529" s="70"/>
      <c r="LXF529" s="70"/>
      <c r="LXG529" s="60"/>
      <c r="LXH529" s="61"/>
      <c r="LXI529" s="70"/>
      <c r="LXJ529" s="70"/>
      <c r="LXK529" s="60"/>
      <c r="LXL529" s="61"/>
      <c r="LXM529" s="70"/>
      <c r="LXN529" s="70"/>
      <c r="LXO529" s="60"/>
      <c r="LXP529" s="61"/>
      <c r="LXQ529" s="70"/>
      <c r="LXR529" s="70"/>
      <c r="LXS529" s="60"/>
      <c r="LXT529" s="61"/>
      <c r="LXU529" s="70"/>
      <c r="LXV529" s="70"/>
      <c r="LXW529" s="60"/>
      <c r="LXX529" s="61"/>
      <c r="LXY529" s="70"/>
      <c r="LXZ529" s="70"/>
      <c r="LYA529" s="60"/>
      <c r="LYB529" s="61"/>
      <c r="LYC529" s="70"/>
      <c r="LYD529" s="70"/>
      <c r="LYE529" s="60"/>
      <c r="LYF529" s="61"/>
      <c r="LYG529" s="70"/>
      <c r="LYH529" s="70"/>
      <c r="LYI529" s="60"/>
      <c r="LYJ529" s="61"/>
      <c r="LYK529" s="70"/>
      <c r="LYL529" s="70"/>
      <c r="LYM529" s="60"/>
      <c r="LYN529" s="61"/>
      <c r="LYO529" s="70"/>
      <c r="LYP529" s="70"/>
      <c r="LYQ529" s="60"/>
      <c r="LYR529" s="61"/>
      <c r="LYS529" s="70"/>
      <c r="LYT529" s="70"/>
      <c r="LYU529" s="60"/>
      <c r="LYV529" s="61"/>
      <c r="LYW529" s="70"/>
      <c r="LYX529" s="70"/>
      <c r="LYY529" s="60"/>
      <c r="LYZ529" s="61"/>
      <c r="LZA529" s="70"/>
      <c r="LZB529" s="70"/>
      <c r="LZC529" s="60"/>
      <c r="LZD529" s="61"/>
      <c r="LZE529" s="70"/>
      <c r="LZF529" s="70"/>
      <c r="LZG529" s="60"/>
      <c r="LZH529" s="61"/>
      <c r="LZI529" s="70"/>
      <c r="LZJ529" s="70"/>
      <c r="LZK529" s="60"/>
      <c r="LZL529" s="61"/>
      <c r="LZM529" s="70"/>
      <c r="LZN529" s="70"/>
      <c r="LZO529" s="60"/>
      <c r="LZP529" s="61"/>
      <c r="LZQ529" s="70"/>
      <c r="LZR529" s="70"/>
      <c r="LZS529" s="60"/>
      <c r="LZT529" s="61"/>
      <c r="LZU529" s="70"/>
      <c r="LZV529" s="70"/>
      <c r="LZW529" s="60"/>
      <c r="LZX529" s="61"/>
      <c r="LZY529" s="70"/>
      <c r="LZZ529" s="70"/>
      <c r="MAA529" s="60"/>
      <c r="MAB529" s="61"/>
      <c r="MAC529" s="70"/>
      <c r="MAD529" s="70"/>
      <c r="MAE529" s="60"/>
      <c r="MAF529" s="61"/>
      <c r="MAG529" s="70"/>
      <c r="MAH529" s="70"/>
      <c r="MAI529" s="60"/>
      <c r="MAJ529" s="61"/>
      <c r="MAK529" s="70"/>
      <c r="MAL529" s="70"/>
      <c r="MAM529" s="60"/>
      <c r="MAN529" s="61"/>
      <c r="MAO529" s="70"/>
      <c r="MAP529" s="70"/>
      <c r="MAQ529" s="60"/>
      <c r="MAR529" s="61"/>
      <c r="MAS529" s="70"/>
      <c r="MAT529" s="70"/>
      <c r="MAU529" s="60"/>
      <c r="MAV529" s="61"/>
      <c r="MAW529" s="70"/>
      <c r="MAX529" s="70"/>
      <c r="MAY529" s="60"/>
      <c r="MAZ529" s="61"/>
      <c r="MBA529" s="70"/>
      <c r="MBB529" s="70"/>
      <c r="MBC529" s="60"/>
      <c r="MBD529" s="61"/>
      <c r="MBE529" s="70"/>
      <c r="MBF529" s="70"/>
      <c r="MBG529" s="60"/>
      <c r="MBH529" s="61"/>
      <c r="MBI529" s="70"/>
      <c r="MBJ529" s="70"/>
      <c r="MBK529" s="60"/>
      <c r="MBL529" s="61"/>
      <c r="MBM529" s="70"/>
      <c r="MBN529" s="70"/>
      <c r="MBO529" s="60"/>
      <c r="MBP529" s="61"/>
      <c r="MBQ529" s="70"/>
      <c r="MBR529" s="70"/>
      <c r="MBS529" s="60"/>
      <c r="MBT529" s="61"/>
      <c r="MBU529" s="70"/>
      <c r="MBV529" s="70"/>
      <c r="MBW529" s="60"/>
      <c r="MBX529" s="61"/>
      <c r="MBY529" s="70"/>
      <c r="MBZ529" s="70"/>
      <c r="MCA529" s="60"/>
      <c r="MCB529" s="61"/>
      <c r="MCC529" s="70"/>
      <c r="MCD529" s="70"/>
      <c r="MCE529" s="60"/>
      <c r="MCF529" s="61"/>
      <c r="MCG529" s="70"/>
      <c r="MCH529" s="70"/>
      <c r="MCI529" s="60"/>
      <c r="MCJ529" s="61"/>
      <c r="MCK529" s="70"/>
      <c r="MCL529" s="70"/>
      <c r="MCM529" s="60"/>
      <c r="MCN529" s="61"/>
      <c r="MCO529" s="70"/>
      <c r="MCP529" s="70"/>
      <c r="MCQ529" s="60"/>
      <c r="MCR529" s="61"/>
      <c r="MCS529" s="70"/>
      <c r="MCT529" s="70"/>
      <c r="MCU529" s="60"/>
      <c r="MCV529" s="61"/>
      <c r="MCW529" s="70"/>
      <c r="MCX529" s="70"/>
      <c r="MCY529" s="60"/>
      <c r="MCZ529" s="61"/>
      <c r="MDA529" s="70"/>
      <c r="MDB529" s="70"/>
      <c r="MDC529" s="60"/>
      <c r="MDD529" s="61"/>
      <c r="MDE529" s="70"/>
      <c r="MDF529" s="70"/>
      <c r="MDG529" s="60"/>
      <c r="MDH529" s="61"/>
      <c r="MDI529" s="70"/>
      <c r="MDJ529" s="70"/>
      <c r="MDK529" s="60"/>
      <c r="MDL529" s="61"/>
      <c r="MDM529" s="70"/>
      <c r="MDN529" s="70"/>
      <c r="MDO529" s="60"/>
      <c r="MDP529" s="61"/>
      <c r="MDQ529" s="70"/>
      <c r="MDR529" s="70"/>
      <c r="MDS529" s="60"/>
      <c r="MDT529" s="61"/>
      <c r="MDU529" s="70"/>
      <c r="MDV529" s="70"/>
      <c r="MDW529" s="60"/>
      <c r="MDX529" s="61"/>
      <c r="MDY529" s="70"/>
      <c r="MDZ529" s="70"/>
      <c r="MEA529" s="60"/>
      <c r="MEB529" s="61"/>
      <c r="MEC529" s="70"/>
      <c r="MED529" s="70"/>
      <c r="MEE529" s="60"/>
      <c r="MEF529" s="61"/>
      <c r="MEG529" s="70"/>
      <c r="MEH529" s="70"/>
      <c r="MEI529" s="60"/>
      <c r="MEJ529" s="61"/>
      <c r="MEK529" s="70"/>
      <c r="MEL529" s="70"/>
      <c r="MEM529" s="60"/>
      <c r="MEN529" s="61"/>
      <c r="MEO529" s="70"/>
      <c r="MEP529" s="70"/>
      <c r="MEQ529" s="60"/>
      <c r="MER529" s="61"/>
      <c r="MES529" s="70"/>
      <c r="MET529" s="70"/>
      <c r="MEU529" s="60"/>
      <c r="MEV529" s="61"/>
      <c r="MEW529" s="70"/>
      <c r="MEX529" s="70"/>
      <c r="MEY529" s="60"/>
      <c r="MEZ529" s="61"/>
      <c r="MFA529" s="70"/>
      <c r="MFB529" s="70"/>
      <c r="MFC529" s="60"/>
      <c r="MFD529" s="61"/>
      <c r="MFE529" s="70"/>
      <c r="MFF529" s="70"/>
      <c r="MFG529" s="60"/>
      <c r="MFH529" s="61"/>
      <c r="MFI529" s="70"/>
      <c r="MFJ529" s="70"/>
      <c r="MFK529" s="60"/>
      <c r="MFL529" s="61"/>
      <c r="MFM529" s="70"/>
      <c r="MFN529" s="70"/>
      <c r="MFO529" s="60"/>
      <c r="MFP529" s="61"/>
      <c r="MFQ529" s="70"/>
      <c r="MFR529" s="70"/>
      <c r="MFS529" s="60"/>
      <c r="MFT529" s="61"/>
      <c r="MFU529" s="70"/>
      <c r="MFV529" s="70"/>
      <c r="MFW529" s="60"/>
      <c r="MFX529" s="61"/>
      <c r="MFY529" s="70"/>
      <c r="MFZ529" s="70"/>
      <c r="MGA529" s="60"/>
      <c r="MGB529" s="61"/>
      <c r="MGC529" s="70"/>
      <c r="MGD529" s="70"/>
      <c r="MGE529" s="60"/>
      <c r="MGF529" s="61"/>
      <c r="MGG529" s="70"/>
      <c r="MGH529" s="70"/>
      <c r="MGI529" s="60"/>
      <c r="MGJ529" s="61"/>
      <c r="MGK529" s="70"/>
      <c r="MGL529" s="70"/>
      <c r="MGM529" s="60"/>
      <c r="MGN529" s="61"/>
      <c r="MGO529" s="70"/>
      <c r="MGP529" s="70"/>
      <c r="MGQ529" s="60"/>
      <c r="MGR529" s="61"/>
      <c r="MGS529" s="70"/>
      <c r="MGT529" s="70"/>
      <c r="MGU529" s="60"/>
      <c r="MGV529" s="61"/>
      <c r="MGW529" s="70"/>
      <c r="MGX529" s="70"/>
      <c r="MGY529" s="60"/>
      <c r="MGZ529" s="61"/>
      <c r="MHA529" s="70"/>
      <c r="MHB529" s="70"/>
      <c r="MHC529" s="60"/>
      <c r="MHD529" s="61"/>
      <c r="MHE529" s="70"/>
      <c r="MHF529" s="70"/>
      <c r="MHG529" s="60"/>
      <c r="MHH529" s="61"/>
      <c r="MHI529" s="70"/>
      <c r="MHJ529" s="70"/>
      <c r="MHK529" s="60"/>
      <c r="MHL529" s="61"/>
      <c r="MHM529" s="70"/>
      <c r="MHN529" s="70"/>
      <c r="MHO529" s="60"/>
      <c r="MHP529" s="61"/>
      <c r="MHQ529" s="70"/>
      <c r="MHR529" s="70"/>
      <c r="MHS529" s="60"/>
      <c r="MHT529" s="61"/>
      <c r="MHU529" s="70"/>
      <c r="MHV529" s="70"/>
      <c r="MHW529" s="60"/>
      <c r="MHX529" s="61"/>
      <c r="MHY529" s="70"/>
      <c r="MHZ529" s="70"/>
      <c r="MIA529" s="60"/>
      <c r="MIB529" s="61"/>
      <c r="MIC529" s="70"/>
      <c r="MID529" s="70"/>
      <c r="MIE529" s="60"/>
      <c r="MIF529" s="61"/>
      <c r="MIG529" s="70"/>
      <c r="MIH529" s="70"/>
      <c r="MII529" s="60"/>
      <c r="MIJ529" s="61"/>
      <c r="MIK529" s="70"/>
      <c r="MIL529" s="70"/>
      <c r="MIM529" s="60"/>
      <c r="MIN529" s="61"/>
      <c r="MIO529" s="70"/>
      <c r="MIP529" s="70"/>
      <c r="MIQ529" s="60"/>
      <c r="MIR529" s="61"/>
      <c r="MIS529" s="70"/>
      <c r="MIT529" s="70"/>
      <c r="MIU529" s="60"/>
      <c r="MIV529" s="61"/>
      <c r="MIW529" s="70"/>
      <c r="MIX529" s="70"/>
      <c r="MIY529" s="60"/>
      <c r="MIZ529" s="61"/>
      <c r="MJA529" s="70"/>
      <c r="MJB529" s="70"/>
      <c r="MJC529" s="60"/>
      <c r="MJD529" s="61"/>
      <c r="MJE529" s="70"/>
      <c r="MJF529" s="70"/>
      <c r="MJG529" s="60"/>
      <c r="MJH529" s="61"/>
      <c r="MJI529" s="70"/>
      <c r="MJJ529" s="70"/>
      <c r="MJK529" s="60"/>
      <c r="MJL529" s="61"/>
      <c r="MJM529" s="70"/>
      <c r="MJN529" s="70"/>
      <c r="MJO529" s="60"/>
      <c r="MJP529" s="61"/>
      <c r="MJQ529" s="70"/>
      <c r="MJR529" s="70"/>
      <c r="MJS529" s="60"/>
      <c r="MJT529" s="61"/>
      <c r="MJU529" s="70"/>
      <c r="MJV529" s="70"/>
      <c r="MJW529" s="60"/>
      <c r="MJX529" s="61"/>
      <c r="MJY529" s="70"/>
      <c r="MJZ529" s="70"/>
      <c r="MKA529" s="60"/>
      <c r="MKB529" s="61"/>
      <c r="MKC529" s="70"/>
      <c r="MKD529" s="70"/>
      <c r="MKE529" s="60"/>
      <c r="MKF529" s="61"/>
      <c r="MKG529" s="70"/>
      <c r="MKH529" s="70"/>
      <c r="MKI529" s="60"/>
      <c r="MKJ529" s="61"/>
      <c r="MKK529" s="70"/>
      <c r="MKL529" s="70"/>
      <c r="MKM529" s="60"/>
      <c r="MKN529" s="61"/>
      <c r="MKO529" s="70"/>
      <c r="MKP529" s="70"/>
      <c r="MKQ529" s="60"/>
      <c r="MKR529" s="61"/>
      <c r="MKS529" s="70"/>
      <c r="MKT529" s="70"/>
      <c r="MKU529" s="60"/>
      <c r="MKV529" s="61"/>
      <c r="MKW529" s="70"/>
      <c r="MKX529" s="70"/>
      <c r="MKY529" s="60"/>
      <c r="MKZ529" s="61"/>
      <c r="MLA529" s="70"/>
      <c r="MLB529" s="70"/>
      <c r="MLC529" s="60"/>
      <c r="MLD529" s="61"/>
      <c r="MLE529" s="70"/>
      <c r="MLF529" s="70"/>
      <c r="MLG529" s="60"/>
      <c r="MLH529" s="61"/>
      <c r="MLI529" s="70"/>
      <c r="MLJ529" s="70"/>
      <c r="MLK529" s="60"/>
      <c r="MLL529" s="61"/>
      <c r="MLM529" s="70"/>
      <c r="MLN529" s="70"/>
      <c r="MLO529" s="60"/>
      <c r="MLP529" s="61"/>
      <c r="MLQ529" s="70"/>
      <c r="MLR529" s="70"/>
      <c r="MLS529" s="60"/>
      <c r="MLT529" s="61"/>
      <c r="MLU529" s="70"/>
      <c r="MLV529" s="70"/>
      <c r="MLW529" s="60"/>
      <c r="MLX529" s="61"/>
      <c r="MLY529" s="70"/>
      <c r="MLZ529" s="70"/>
      <c r="MMA529" s="60"/>
      <c r="MMB529" s="61"/>
      <c r="MMC529" s="70"/>
      <c r="MMD529" s="70"/>
      <c r="MME529" s="60"/>
      <c r="MMF529" s="61"/>
      <c r="MMG529" s="70"/>
      <c r="MMH529" s="70"/>
      <c r="MMI529" s="60"/>
      <c r="MMJ529" s="61"/>
      <c r="MMK529" s="70"/>
      <c r="MML529" s="70"/>
      <c r="MMM529" s="60"/>
      <c r="MMN529" s="61"/>
      <c r="MMO529" s="70"/>
      <c r="MMP529" s="70"/>
      <c r="MMQ529" s="60"/>
      <c r="MMR529" s="61"/>
      <c r="MMS529" s="70"/>
      <c r="MMT529" s="70"/>
      <c r="MMU529" s="60"/>
      <c r="MMV529" s="61"/>
      <c r="MMW529" s="70"/>
      <c r="MMX529" s="70"/>
      <c r="MMY529" s="60"/>
      <c r="MMZ529" s="61"/>
      <c r="MNA529" s="70"/>
      <c r="MNB529" s="70"/>
      <c r="MNC529" s="60"/>
      <c r="MND529" s="61"/>
      <c r="MNE529" s="70"/>
      <c r="MNF529" s="70"/>
      <c r="MNG529" s="60"/>
      <c r="MNH529" s="61"/>
      <c r="MNI529" s="70"/>
      <c r="MNJ529" s="70"/>
      <c r="MNK529" s="60"/>
      <c r="MNL529" s="61"/>
      <c r="MNM529" s="70"/>
      <c r="MNN529" s="70"/>
      <c r="MNO529" s="60"/>
      <c r="MNP529" s="61"/>
      <c r="MNQ529" s="70"/>
      <c r="MNR529" s="70"/>
      <c r="MNS529" s="60"/>
      <c r="MNT529" s="61"/>
      <c r="MNU529" s="70"/>
      <c r="MNV529" s="70"/>
      <c r="MNW529" s="60"/>
      <c r="MNX529" s="61"/>
      <c r="MNY529" s="70"/>
      <c r="MNZ529" s="70"/>
      <c r="MOA529" s="60"/>
      <c r="MOB529" s="61"/>
      <c r="MOC529" s="70"/>
      <c r="MOD529" s="70"/>
      <c r="MOE529" s="60"/>
      <c r="MOF529" s="61"/>
      <c r="MOG529" s="70"/>
      <c r="MOH529" s="70"/>
      <c r="MOI529" s="60"/>
      <c r="MOJ529" s="61"/>
      <c r="MOK529" s="70"/>
      <c r="MOL529" s="70"/>
      <c r="MOM529" s="60"/>
      <c r="MON529" s="61"/>
      <c r="MOO529" s="70"/>
      <c r="MOP529" s="70"/>
      <c r="MOQ529" s="60"/>
      <c r="MOR529" s="61"/>
      <c r="MOS529" s="70"/>
      <c r="MOT529" s="70"/>
      <c r="MOU529" s="60"/>
      <c r="MOV529" s="61"/>
      <c r="MOW529" s="70"/>
      <c r="MOX529" s="70"/>
      <c r="MOY529" s="60"/>
      <c r="MOZ529" s="61"/>
      <c r="MPA529" s="70"/>
      <c r="MPB529" s="70"/>
      <c r="MPC529" s="60"/>
      <c r="MPD529" s="61"/>
      <c r="MPE529" s="70"/>
      <c r="MPF529" s="70"/>
      <c r="MPG529" s="60"/>
      <c r="MPH529" s="61"/>
      <c r="MPI529" s="70"/>
      <c r="MPJ529" s="70"/>
      <c r="MPK529" s="60"/>
      <c r="MPL529" s="61"/>
      <c r="MPM529" s="70"/>
      <c r="MPN529" s="70"/>
      <c r="MPO529" s="60"/>
      <c r="MPP529" s="61"/>
      <c r="MPQ529" s="70"/>
      <c r="MPR529" s="70"/>
      <c r="MPS529" s="60"/>
      <c r="MPT529" s="61"/>
      <c r="MPU529" s="70"/>
      <c r="MPV529" s="70"/>
      <c r="MPW529" s="60"/>
      <c r="MPX529" s="61"/>
      <c r="MPY529" s="70"/>
      <c r="MPZ529" s="70"/>
      <c r="MQA529" s="60"/>
      <c r="MQB529" s="61"/>
      <c r="MQC529" s="70"/>
      <c r="MQD529" s="70"/>
      <c r="MQE529" s="60"/>
      <c r="MQF529" s="61"/>
      <c r="MQG529" s="70"/>
      <c r="MQH529" s="70"/>
      <c r="MQI529" s="60"/>
      <c r="MQJ529" s="61"/>
      <c r="MQK529" s="70"/>
      <c r="MQL529" s="70"/>
      <c r="MQM529" s="60"/>
      <c r="MQN529" s="61"/>
      <c r="MQO529" s="70"/>
      <c r="MQP529" s="70"/>
      <c r="MQQ529" s="60"/>
      <c r="MQR529" s="61"/>
      <c r="MQS529" s="70"/>
      <c r="MQT529" s="70"/>
      <c r="MQU529" s="60"/>
      <c r="MQV529" s="61"/>
      <c r="MQW529" s="70"/>
      <c r="MQX529" s="70"/>
      <c r="MQY529" s="60"/>
      <c r="MQZ529" s="61"/>
      <c r="MRA529" s="70"/>
      <c r="MRB529" s="70"/>
      <c r="MRC529" s="60"/>
      <c r="MRD529" s="61"/>
      <c r="MRE529" s="70"/>
      <c r="MRF529" s="70"/>
      <c r="MRG529" s="60"/>
      <c r="MRH529" s="61"/>
      <c r="MRI529" s="70"/>
      <c r="MRJ529" s="70"/>
      <c r="MRK529" s="60"/>
      <c r="MRL529" s="61"/>
      <c r="MRM529" s="70"/>
      <c r="MRN529" s="70"/>
      <c r="MRO529" s="60"/>
      <c r="MRP529" s="61"/>
      <c r="MRQ529" s="70"/>
      <c r="MRR529" s="70"/>
      <c r="MRS529" s="60"/>
      <c r="MRT529" s="61"/>
      <c r="MRU529" s="70"/>
      <c r="MRV529" s="70"/>
      <c r="MRW529" s="60"/>
      <c r="MRX529" s="61"/>
      <c r="MRY529" s="70"/>
      <c r="MRZ529" s="70"/>
      <c r="MSA529" s="60"/>
      <c r="MSB529" s="61"/>
      <c r="MSC529" s="70"/>
      <c r="MSD529" s="70"/>
      <c r="MSE529" s="60"/>
      <c r="MSF529" s="61"/>
      <c r="MSG529" s="70"/>
      <c r="MSH529" s="70"/>
      <c r="MSI529" s="60"/>
      <c r="MSJ529" s="61"/>
      <c r="MSK529" s="70"/>
      <c r="MSL529" s="70"/>
      <c r="MSM529" s="60"/>
      <c r="MSN529" s="61"/>
      <c r="MSO529" s="70"/>
      <c r="MSP529" s="70"/>
      <c r="MSQ529" s="60"/>
      <c r="MSR529" s="61"/>
      <c r="MSS529" s="70"/>
      <c r="MST529" s="70"/>
      <c r="MSU529" s="60"/>
      <c r="MSV529" s="61"/>
      <c r="MSW529" s="70"/>
      <c r="MSX529" s="70"/>
      <c r="MSY529" s="60"/>
      <c r="MSZ529" s="61"/>
      <c r="MTA529" s="70"/>
      <c r="MTB529" s="70"/>
      <c r="MTC529" s="60"/>
      <c r="MTD529" s="61"/>
      <c r="MTE529" s="70"/>
      <c r="MTF529" s="70"/>
      <c r="MTG529" s="60"/>
      <c r="MTH529" s="61"/>
      <c r="MTI529" s="70"/>
      <c r="MTJ529" s="70"/>
      <c r="MTK529" s="60"/>
      <c r="MTL529" s="61"/>
      <c r="MTM529" s="70"/>
      <c r="MTN529" s="70"/>
      <c r="MTO529" s="60"/>
      <c r="MTP529" s="61"/>
      <c r="MTQ529" s="70"/>
      <c r="MTR529" s="70"/>
      <c r="MTS529" s="60"/>
      <c r="MTT529" s="61"/>
      <c r="MTU529" s="70"/>
      <c r="MTV529" s="70"/>
      <c r="MTW529" s="60"/>
      <c r="MTX529" s="61"/>
      <c r="MTY529" s="70"/>
      <c r="MTZ529" s="70"/>
      <c r="MUA529" s="60"/>
      <c r="MUB529" s="61"/>
      <c r="MUC529" s="70"/>
      <c r="MUD529" s="70"/>
      <c r="MUE529" s="60"/>
      <c r="MUF529" s="61"/>
      <c r="MUG529" s="70"/>
      <c r="MUH529" s="70"/>
      <c r="MUI529" s="60"/>
      <c r="MUJ529" s="61"/>
      <c r="MUK529" s="70"/>
      <c r="MUL529" s="70"/>
      <c r="MUM529" s="60"/>
      <c r="MUN529" s="61"/>
      <c r="MUO529" s="70"/>
      <c r="MUP529" s="70"/>
      <c r="MUQ529" s="60"/>
      <c r="MUR529" s="61"/>
      <c r="MUS529" s="70"/>
      <c r="MUT529" s="70"/>
      <c r="MUU529" s="60"/>
      <c r="MUV529" s="61"/>
      <c r="MUW529" s="70"/>
      <c r="MUX529" s="70"/>
      <c r="MUY529" s="60"/>
      <c r="MUZ529" s="61"/>
      <c r="MVA529" s="70"/>
      <c r="MVB529" s="70"/>
      <c r="MVC529" s="60"/>
      <c r="MVD529" s="61"/>
      <c r="MVE529" s="70"/>
      <c r="MVF529" s="70"/>
      <c r="MVG529" s="60"/>
      <c r="MVH529" s="61"/>
      <c r="MVI529" s="70"/>
      <c r="MVJ529" s="70"/>
      <c r="MVK529" s="60"/>
      <c r="MVL529" s="61"/>
      <c r="MVM529" s="70"/>
      <c r="MVN529" s="70"/>
      <c r="MVO529" s="60"/>
      <c r="MVP529" s="61"/>
      <c r="MVQ529" s="70"/>
      <c r="MVR529" s="70"/>
      <c r="MVS529" s="60"/>
      <c r="MVT529" s="61"/>
      <c r="MVU529" s="70"/>
      <c r="MVV529" s="70"/>
      <c r="MVW529" s="60"/>
      <c r="MVX529" s="61"/>
      <c r="MVY529" s="70"/>
      <c r="MVZ529" s="70"/>
      <c r="MWA529" s="60"/>
      <c r="MWB529" s="61"/>
      <c r="MWC529" s="70"/>
      <c r="MWD529" s="70"/>
      <c r="MWE529" s="60"/>
      <c r="MWF529" s="61"/>
      <c r="MWG529" s="70"/>
      <c r="MWH529" s="70"/>
      <c r="MWI529" s="60"/>
      <c r="MWJ529" s="61"/>
      <c r="MWK529" s="70"/>
      <c r="MWL529" s="70"/>
      <c r="MWM529" s="60"/>
      <c r="MWN529" s="61"/>
      <c r="MWO529" s="70"/>
      <c r="MWP529" s="70"/>
      <c r="MWQ529" s="60"/>
      <c r="MWR529" s="61"/>
      <c r="MWS529" s="70"/>
      <c r="MWT529" s="70"/>
      <c r="MWU529" s="60"/>
      <c r="MWV529" s="61"/>
      <c r="MWW529" s="70"/>
      <c r="MWX529" s="70"/>
      <c r="MWY529" s="60"/>
      <c r="MWZ529" s="61"/>
      <c r="MXA529" s="70"/>
      <c r="MXB529" s="70"/>
      <c r="MXC529" s="60"/>
      <c r="MXD529" s="61"/>
      <c r="MXE529" s="70"/>
      <c r="MXF529" s="70"/>
      <c r="MXG529" s="60"/>
      <c r="MXH529" s="61"/>
      <c r="MXI529" s="70"/>
      <c r="MXJ529" s="70"/>
      <c r="MXK529" s="60"/>
      <c r="MXL529" s="61"/>
      <c r="MXM529" s="70"/>
      <c r="MXN529" s="70"/>
      <c r="MXO529" s="60"/>
      <c r="MXP529" s="61"/>
      <c r="MXQ529" s="70"/>
      <c r="MXR529" s="70"/>
      <c r="MXS529" s="60"/>
      <c r="MXT529" s="61"/>
      <c r="MXU529" s="70"/>
      <c r="MXV529" s="70"/>
      <c r="MXW529" s="60"/>
      <c r="MXX529" s="61"/>
      <c r="MXY529" s="70"/>
      <c r="MXZ529" s="70"/>
      <c r="MYA529" s="60"/>
      <c r="MYB529" s="61"/>
      <c r="MYC529" s="70"/>
      <c r="MYD529" s="70"/>
      <c r="MYE529" s="60"/>
      <c r="MYF529" s="61"/>
      <c r="MYG529" s="70"/>
      <c r="MYH529" s="70"/>
      <c r="MYI529" s="60"/>
      <c r="MYJ529" s="61"/>
      <c r="MYK529" s="70"/>
      <c r="MYL529" s="70"/>
      <c r="MYM529" s="60"/>
      <c r="MYN529" s="61"/>
      <c r="MYO529" s="70"/>
      <c r="MYP529" s="70"/>
      <c r="MYQ529" s="60"/>
      <c r="MYR529" s="61"/>
      <c r="MYS529" s="70"/>
      <c r="MYT529" s="70"/>
      <c r="MYU529" s="60"/>
      <c r="MYV529" s="61"/>
      <c r="MYW529" s="70"/>
      <c r="MYX529" s="70"/>
      <c r="MYY529" s="60"/>
      <c r="MYZ529" s="61"/>
      <c r="MZA529" s="70"/>
      <c r="MZB529" s="70"/>
      <c r="MZC529" s="60"/>
      <c r="MZD529" s="61"/>
      <c r="MZE529" s="70"/>
      <c r="MZF529" s="70"/>
      <c r="MZG529" s="60"/>
      <c r="MZH529" s="61"/>
      <c r="MZI529" s="70"/>
      <c r="MZJ529" s="70"/>
      <c r="MZK529" s="60"/>
      <c r="MZL529" s="61"/>
      <c r="MZM529" s="70"/>
      <c r="MZN529" s="70"/>
      <c r="MZO529" s="60"/>
      <c r="MZP529" s="61"/>
      <c r="MZQ529" s="70"/>
      <c r="MZR529" s="70"/>
      <c r="MZS529" s="60"/>
      <c r="MZT529" s="61"/>
      <c r="MZU529" s="70"/>
      <c r="MZV529" s="70"/>
      <c r="MZW529" s="60"/>
      <c r="MZX529" s="61"/>
      <c r="MZY529" s="70"/>
      <c r="MZZ529" s="70"/>
      <c r="NAA529" s="60"/>
      <c r="NAB529" s="61"/>
      <c r="NAC529" s="70"/>
      <c r="NAD529" s="70"/>
      <c r="NAE529" s="60"/>
      <c r="NAF529" s="61"/>
      <c r="NAG529" s="70"/>
      <c r="NAH529" s="70"/>
      <c r="NAI529" s="60"/>
      <c r="NAJ529" s="61"/>
      <c r="NAK529" s="70"/>
      <c r="NAL529" s="70"/>
      <c r="NAM529" s="60"/>
      <c r="NAN529" s="61"/>
      <c r="NAO529" s="70"/>
      <c r="NAP529" s="70"/>
      <c r="NAQ529" s="60"/>
      <c r="NAR529" s="61"/>
      <c r="NAS529" s="70"/>
      <c r="NAT529" s="70"/>
      <c r="NAU529" s="60"/>
      <c r="NAV529" s="61"/>
      <c r="NAW529" s="70"/>
      <c r="NAX529" s="70"/>
      <c r="NAY529" s="60"/>
      <c r="NAZ529" s="61"/>
      <c r="NBA529" s="70"/>
      <c r="NBB529" s="70"/>
      <c r="NBC529" s="60"/>
      <c r="NBD529" s="61"/>
      <c r="NBE529" s="70"/>
      <c r="NBF529" s="70"/>
      <c r="NBG529" s="60"/>
      <c r="NBH529" s="61"/>
      <c r="NBI529" s="70"/>
      <c r="NBJ529" s="70"/>
      <c r="NBK529" s="60"/>
      <c r="NBL529" s="61"/>
      <c r="NBM529" s="70"/>
      <c r="NBN529" s="70"/>
      <c r="NBO529" s="60"/>
      <c r="NBP529" s="61"/>
      <c r="NBQ529" s="70"/>
      <c r="NBR529" s="70"/>
      <c r="NBS529" s="60"/>
      <c r="NBT529" s="61"/>
      <c r="NBU529" s="70"/>
      <c r="NBV529" s="70"/>
      <c r="NBW529" s="60"/>
      <c r="NBX529" s="61"/>
      <c r="NBY529" s="70"/>
      <c r="NBZ529" s="70"/>
      <c r="NCA529" s="60"/>
      <c r="NCB529" s="61"/>
      <c r="NCC529" s="70"/>
      <c r="NCD529" s="70"/>
      <c r="NCE529" s="60"/>
      <c r="NCF529" s="61"/>
      <c r="NCG529" s="70"/>
      <c r="NCH529" s="70"/>
      <c r="NCI529" s="60"/>
      <c r="NCJ529" s="61"/>
      <c r="NCK529" s="70"/>
      <c r="NCL529" s="70"/>
      <c r="NCM529" s="60"/>
      <c r="NCN529" s="61"/>
      <c r="NCO529" s="70"/>
      <c r="NCP529" s="70"/>
      <c r="NCQ529" s="60"/>
      <c r="NCR529" s="61"/>
      <c r="NCS529" s="70"/>
      <c r="NCT529" s="70"/>
      <c r="NCU529" s="60"/>
      <c r="NCV529" s="61"/>
      <c r="NCW529" s="70"/>
      <c r="NCX529" s="70"/>
      <c r="NCY529" s="60"/>
      <c r="NCZ529" s="61"/>
      <c r="NDA529" s="70"/>
      <c r="NDB529" s="70"/>
      <c r="NDC529" s="60"/>
      <c r="NDD529" s="61"/>
      <c r="NDE529" s="70"/>
      <c r="NDF529" s="70"/>
      <c r="NDG529" s="60"/>
      <c r="NDH529" s="61"/>
      <c r="NDI529" s="70"/>
      <c r="NDJ529" s="70"/>
      <c r="NDK529" s="60"/>
      <c r="NDL529" s="61"/>
      <c r="NDM529" s="70"/>
      <c r="NDN529" s="70"/>
      <c r="NDO529" s="60"/>
      <c r="NDP529" s="61"/>
      <c r="NDQ529" s="70"/>
      <c r="NDR529" s="70"/>
      <c r="NDS529" s="60"/>
      <c r="NDT529" s="61"/>
      <c r="NDU529" s="70"/>
      <c r="NDV529" s="70"/>
      <c r="NDW529" s="60"/>
      <c r="NDX529" s="61"/>
      <c r="NDY529" s="70"/>
      <c r="NDZ529" s="70"/>
      <c r="NEA529" s="60"/>
      <c r="NEB529" s="61"/>
      <c r="NEC529" s="70"/>
      <c r="NED529" s="70"/>
      <c r="NEE529" s="60"/>
      <c r="NEF529" s="61"/>
      <c r="NEG529" s="70"/>
      <c r="NEH529" s="70"/>
      <c r="NEI529" s="60"/>
      <c r="NEJ529" s="61"/>
      <c r="NEK529" s="70"/>
      <c r="NEL529" s="70"/>
      <c r="NEM529" s="60"/>
      <c r="NEN529" s="61"/>
      <c r="NEO529" s="70"/>
      <c r="NEP529" s="70"/>
      <c r="NEQ529" s="60"/>
      <c r="NER529" s="61"/>
      <c r="NES529" s="70"/>
      <c r="NET529" s="70"/>
      <c r="NEU529" s="60"/>
      <c r="NEV529" s="61"/>
      <c r="NEW529" s="70"/>
      <c r="NEX529" s="70"/>
      <c r="NEY529" s="60"/>
      <c r="NEZ529" s="61"/>
      <c r="NFA529" s="70"/>
      <c r="NFB529" s="70"/>
      <c r="NFC529" s="60"/>
      <c r="NFD529" s="61"/>
      <c r="NFE529" s="70"/>
      <c r="NFF529" s="70"/>
      <c r="NFG529" s="60"/>
      <c r="NFH529" s="61"/>
      <c r="NFI529" s="70"/>
      <c r="NFJ529" s="70"/>
      <c r="NFK529" s="60"/>
      <c r="NFL529" s="61"/>
      <c r="NFM529" s="70"/>
      <c r="NFN529" s="70"/>
      <c r="NFO529" s="60"/>
      <c r="NFP529" s="61"/>
      <c r="NFQ529" s="70"/>
      <c r="NFR529" s="70"/>
      <c r="NFS529" s="60"/>
      <c r="NFT529" s="61"/>
      <c r="NFU529" s="70"/>
      <c r="NFV529" s="70"/>
      <c r="NFW529" s="60"/>
      <c r="NFX529" s="61"/>
      <c r="NFY529" s="70"/>
      <c r="NFZ529" s="70"/>
      <c r="NGA529" s="60"/>
      <c r="NGB529" s="61"/>
      <c r="NGC529" s="70"/>
      <c r="NGD529" s="70"/>
      <c r="NGE529" s="60"/>
      <c r="NGF529" s="61"/>
      <c r="NGG529" s="70"/>
      <c r="NGH529" s="70"/>
      <c r="NGI529" s="60"/>
      <c r="NGJ529" s="61"/>
      <c r="NGK529" s="70"/>
      <c r="NGL529" s="70"/>
      <c r="NGM529" s="60"/>
      <c r="NGN529" s="61"/>
      <c r="NGO529" s="70"/>
      <c r="NGP529" s="70"/>
      <c r="NGQ529" s="60"/>
      <c r="NGR529" s="61"/>
      <c r="NGS529" s="70"/>
      <c r="NGT529" s="70"/>
      <c r="NGU529" s="60"/>
      <c r="NGV529" s="61"/>
      <c r="NGW529" s="70"/>
      <c r="NGX529" s="70"/>
      <c r="NGY529" s="60"/>
      <c r="NGZ529" s="61"/>
      <c r="NHA529" s="70"/>
      <c r="NHB529" s="70"/>
      <c r="NHC529" s="60"/>
      <c r="NHD529" s="61"/>
      <c r="NHE529" s="70"/>
      <c r="NHF529" s="70"/>
      <c r="NHG529" s="60"/>
      <c r="NHH529" s="61"/>
      <c r="NHI529" s="70"/>
      <c r="NHJ529" s="70"/>
      <c r="NHK529" s="60"/>
      <c r="NHL529" s="61"/>
      <c r="NHM529" s="70"/>
      <c r="NHN529" s="70"/>
      <c r="NHO529" s="60"/>
      <c r="NHP529" s="61"/>
      <c r="NHQ529" s="70"/>
      <c r="NHR529" s="70"/>
      <c r="NHS529" s="60"/>
      <c r="NHT529" s="61"/>
      <c r="NHU529" s="70"/>
      <c r="NHV529" s="70"/>
      <c r="NHW529" s="60"/>
      <c r="NHX529" s="61"/>
      <c r="NHY529" s="70"/>
      <c r="NHZ529" s="70"/>
      <c r="NIA529" s="60"/>
      <c r="NIB529" s="61"/>
      <c r="NIC529" s="70"/>
      <c r="NID529" s="70"/>
      <c r="NIE529" s="60"/>
      <c r="NIF529" s="61"/>
      <c r="NIG529" s="70"/>
      <c r="NIH529" s="70"/>
      <c r="NII529" s="60"/>
      <c r="NIJ529" s="61"/>
      <c r="NIK529" s="70"/>
      <c r="NIL529" s="70"/>
      <c r="NIM529" s="60"/>
      <c r="NIN529" s="61"/>
      <c r="NIO529" s="70"/>
      <c r="NIP529" s="70"/>
      <c r="NIQ529" s="60"/>
      <c r="NIR529" s="61"/>
      <c r="NIS529" s="70"/>
      <c r="NIT529" s="70"/>
      <c r="NIU529" s="60"/>
      <c r="NIV529" s="61"/>
      <c r="NIW529" s="70"/>
      <c r="NIX529" s="70"/>
      <c r="NIY529" s="60"/>
      <c r="NIZ529" s="61"/>
      <c r="NJA529" s="70"/>
      <c r="NJB529" s="70"/>
      <c r="NJC529" s="60"/>
      <c r="NJD529" s="61"/>
      <c r="NJE529" s="70"/>
      <c r="NJF529" s="70"/>
      <c r="NJG529" s="60"/>
      <c r="NJH529" s="61"/>
      <c r="NJI529" s="70"/>
      <c r="NJJ529" s="70"/>
      <c r="NJK529" s="60"/>
      <c r="NJL529" s="61"/>
      <c r="NJM529" s="70"/>
      <c r="NJN529" s="70"/>
      <c r="NJO529" s="60"/>
      <c r="NJP529" s="61"/>
      <c r="NJQ529" s="70"/>
      <c r="NJR529" s="70"/>
      <c r="NJS529" s="60"/>
      <c r="NJT529" s="61"/>
      <c r="NJU529" s="70"/>
      <c r="NJV529" s="70"/>
      <c r="NJW529" s="60"/>
      <c r="NJX529" s="61"/>
      <c r="NJY529" s="70"/>
      <c r="NJZ529" s="70"/>
      <c r="NKA529" s="60"/>
      <c r="NKB529" s="61"/>
      <c r="NKC529" s="70"/>
      <c r="NKD529" s="70"/>
      <c r="NKE529" s="60"/>
      <c r="NKF529" s="61"/>
      <c r="NKG529" s="70"/>
      <c r="NKH529" s="70"/>
      <c r="NKI529" s="60"/>
      <c r="NKJ529" s="61"/>
      <c r="NKK529" s="70"/>
      <c r="NKL529" s="70"/>
      <c r="NKM529" s="60"/>
      <c r="NKN529" s="61"/>
      <c r="NKO529" s="70"/>
      <c r="NKP529" s="70"/>
      <c r="NKQ529" s="60"/>
      <c r="NKR529" s="61"/>
      <c r="NKS529" s="70"/>
      <c r="NKT529" s="70"/>
      <c r="NKU529" s="60"/>
      <c r="NKV529" s="61"/>
      <c r="NKW529" s="70"/>
      <c r="NKX529" s="70"/>
      <c r="NKY529" s="60"/>
      <c r="NKZ529" s="61"/>
      <c r="NLA529" s="70"/>
      <c r="NLB529" s="70"/>
      <c r="NLC529" s="60"/>
      <c r="NLD529" s="61"/>
      <c r="NLE529" s="70"/>
      <c r="NLF529" s="70"/>
      <c r="NLG529" s="60"/>
      <c r="NLH529" s="61"/>
      <c r="NLI529" s="70"/>
      <c r="NLJ529" s="70"/>
      <c r="NLK529" s="60"/>
      <c r="NLL529" s="61"/>
      <c r="NLM529" s="70"/>
      <c r="NLN529" s="70"/>
      <c r="NLO529" s="60"/>
      <c r="NLP529" s="61"/>
      <c r="NLQ529" s="70"/>
      <c r="NLR529" s="70"/>
      <c r="NLS529" s="60"/>
      <c r="NLT529" s="61"/>
      <c r="NLU529" s="70"/>
      <c r="NLV529" s="70"/>
      <c r="NLW529" s="60"/>
      <c r="NLX529" s="61"/>
      <c r="NLY529" s="70"/>
      <c r="NLZ529" s="70"/>
      <c r="NMA529" s="60"/>
      <c r="NMB529" s="61"/>
      <c r="NMC529" s="70"/>
      <c r="NMD529" s="70"/>
      <c r="NME529" s="60"/>
      <c r="NMF529" s="61"/>
      <c r="NMG529" s="70"/>
      <c r="NMH529" s="70"/>
      <c r="NMI529" s="60"/>
      <c r="NMJ529" s="61"/>
      <c r="NMK529" s="70"/>
      <c r="NML529" s="70"/>
      <c r="NMM529" s="60"/>
      <c r="NMN529" s="61"/>
      <c r="NMO529" s="70"/>
      <c r="NMP529" s="70"/>
      <c r="NMQ529" s="60"/>
      <c r="NMR529" s="61"/>
      <c r="NMS529" s="70"/>
      <c r="NMT529" s="70"/>
      <c r="NMU529" s="60"/>
      <c r="NMV529" s="61"/>
      <c r="NMW529" s="70"/>
      <c r="NMX529" s="70"/>
      <c r="NMY529" s="60"/>
      <c r="NMZ529" s="61"/>
      <c r="NNA529" s="70"/>
      <c r="NNB529" s="70"/>
      <c r="NNC529" s="60"/>
      <c r="NND529" s="61"/>
      <c r="NNE529" s="70"/>
      <c r="NNF529" s="70"/>
      <c r="NNG529" s="60"/>
      <c r="NNH529" s="61"/>
      <c r="NNI529" s="70"/>
      <c r="NNJ529" s="70"/>
      <c r="NNK529" s="60"/>
      <c r="NNL529" s="61"/>
      <c r="NNM529" s="70"/>
      <c r="NNN529" s="70"/>
      <c r="NNO529" s="60"/>
      <c r="NNP529" s="61"/>
      <c r="NNQ529" s="70"/>
      <c r="NNR529" s="70"/>
      <c r="NNS529" s="60"/>
      <c r="NNT529" s="61"/>
      <c r="NNU529" s="70"/>
      <c r="NNV529" s="70"/>
      <c r="NNW529" s="60"/>
      <c r="NNX529" s="61"/>
      <c r="NNY529" s="70"/>
      <c r="NNZ529" s="70"/>
      <c r="NOA529" s="60"/>
      <c r="NOB529" s="61"/>
      <c r="NOC529" s="70"/>
      <c r="NOD529" s="70"/>
      <c r="NOE529" s="60"/>
      <c r="NOF529" s="61"/>
      <c r="NOG529" s="70"/>
      <c r="NOH529" s="70"/>
      <c r="NOI529" s="60"/>
      <c r="NOJ529" s="61"/>
      <c r="NOK529" s="70"/>
      <c r="NOL529" s="70"/>
      <c r="NOM529" s="60"/>
      <c r="NON529" s="61"/>
      <c r="NOO529" s="70"/>
      <c r="NOP529" s="70"/>
      <c r="NOQ529" s="60"/>
      <c r="NOR529" s="61"/>
      <c r="NOS529" s="70"/>
      <c r="NOT529" s="70"/>
      <c r="NOU529" s="60"/>
      <c r="NOV529" s="61"/>
      <c r="NOW529" s="70"/>
      <c r="NOX529" s="70"/>
      <c r="NOY529" s="60"/>
      <c r="NOZ529" s="61"/>
      <c r="NPA529" s="70"/>
      <c r="NPB529" s="70"/>
      <c r="NPC529" s="60"/>
      <c r="NPD529" s="61"/>
      <c r="NPE529" s="70"/>
      <c r="NPF529" s="70"/>
      <c r="NPG529" s="60"/>
      <c r="NPH529" s="61"/>
      <c r="NPI529" s="70"/>
      <c r="NPJ529" s="70"/>
      <c r="NPK529" s="60"/>
      <c r="NPL529" s="61"/>
      <c r="NPM529" s="70"/>
      <c r="NPN529" s="70"/>
      <c r="NPO529" s="60"/>
      <c r="NPP529" s="61"/>
      <c r="NPQ529" s="70"/>
      <c r="NPR529" s="70"/>
      <c r="NPS529" s="60"/>
      <c r="NPT529" s="61"/>
      <c r="NPU529" s="70"/>
      <c r="NPV529" s="70"/>
      <c r="NPW529" s="60"/>
      <c r="NPX529" s="61"/>
      <c r="NPY529" s="70"/>
      <c r="NPZ529" s="70"/>
      <c r="NQA529" s="60"/>
      <c r="NQB529" s="61"/>
      <c r="NQC529" s="70"/>
      <c r="NQD529" s="70"/>
      <c r="NQE529" s="60"/>
      <c r="NQF529" s="61"/>
      <c r="NQG529" s="70"/>
      <c r="NQH529" s="70"/>
      <c r="NQI529" s="60"/>
      <c r="NQJ529" s="61"/>
      <c r="NQK529" s="70"/>
      <c r="NQL529" s="70"/>
      <c r="NQM529" s="60"/>
      <c r="NQN529" s="61"/>
      <c r="NQO529" s="70"/>
      <c r="NQP529" s="70"/>
      <c r="NQQ529" s="60"/>
      <c r="NQR529" s="61"/>
      <c r="NQS529" s="70"/>
      <c r="NQT529" s="70"/>
      <c r="NQU529" s="60"/>
      <c r="NQV529" s="61"/>
      <c r="NQW529" s="70"/>
      <c r="NQX529" s="70"/>
      <c r="NQY529" s="60"/>
      <c r="NQZ529" s="61"/>
      <c r="NRA529" s="70"/>
      <c r="NRB529" s="70"/>
      <c r="NRC529" s="60"/>
      <c r="NRD529" s="61"/>
      <c r="NRE529" s="70"/>
      <c r="NRF529" s="70"/>
      <c r="NRG529" s="60"/>
      <c r="NRH529" s="61"/>
      <c r="NRI529" s="70"/>
      <c r="NRJ529" s="70"/>
      <c r="NRK529" s="60"/>
      <c r="NRL529" s="61"/>
      <c r="NRM529" s="70"/>
      <c r="NRN529" s="70"/>
      <c r="NRO529" s="60"/>
      <c r="NRP529" s="61"/>
      <c r="NRQ529" s="70"/>
      <c r="NRR529" s="70"/>
      <c r="NRS529" s="60"/>
      <c r="NRT529" s="61"/>
      <c r="NRU529" s="70"/>
      <c r="NRV529" s="70"/>
      <c r="NRW529" s="60"/>
      <c r="NRX529" s="61"/>
      <c r="NRY529" s="70"/>
      <c r="NRZ529" s="70"/>
      <c r="NSA529" s="60"/>
      <c r="NSB529" s="61"/>
      <c r="NSC529" s="70"/>
      <c r="NSD529" s="70"/>
      <c r="NSE529" s="60"/>
      <c r="NSF529" s="61"/>
      <c r="NSG529" s="70"/>
      <c r="NSH529" s="70"/>
      <c r="NSI529" s="60"/>
      <c r="NSJ529" s="61"/>
      <c r="NSK529" s="70"/>
      <c r="NSL529" s="70"/>
      <c r="NSM529" s="60"/>
      <c r="NSN529" s="61"/>
      <c r="NSO529" s="70"/>
      <c r="NSP529" s="70"/>
      <c r="NSQ529" s="60"/>
      <c r="NSR529" s="61"/>
      <c r="NSS529" s="70"/>
      <c r="NST529" s="70"/>
      <c r="NSU529" s="60"/>
      <c r="NSV529" s="61"/>
      <c r="NSW529" s="70"/>
      <c r="NSX529" s="70"/>
      <c r="NSY529" s="60"/>
      <c r="NSZ529" s="61"/>
      <c r="NTA529" s="70"/>
      <c r="NTB529" s="70"/>
      <c r="NTC529" s="60"/>
      <c r="NTD529" s="61"/>
      <c r="NTE529" s="70"/>
      <c r="NTF529" s="70"/>
      <c r="NTG529" s="60"/>
      <c r="NTH529" s="61"/>
      <c r="NTI529" s="70"/>
      <c r="NTJ529" s="70"/>
      <c r="NTK529" s="60"/>
      <c r="NTL529" s="61"/>
      <c r="NTM529" s="70"/>
      <c r="NTN529" s="70"/>
      <c r="NTO529" s="60"/>
      <c r="NTP529" s="61"/>
      <c r="NTQ529" s="70"/>
      <c r="NTR529" s="70"/>
      <c r="NTS529" s="60"/>
      <c r="NTT529" s="61"/>
      <c r="NTU529" s="70"/>
      <c r="NTV529" s="70"/>
      <c r="NTW529" s="60"/>
      <c r="NTX529" s="61"/>
      <c r="NTY529" s="70"/>
      <c r="NTZ529" s="70"/>
      <c r="NUA529" s="60"/>
      <c r="NUB529" s="61"/>
      <c r="NUC529" s="70"/>
      <c r="NUD529" s="70"/>
      <c r="NUE529" s="60"/>
      <c r="NUF529" s="61"/>
      <c r="NUG529" s="70"/>
      <c r="NUH529" s="70"/>
      <c r="NUI529" s="60"/>
      <c r="NUJ529" s="61"/>
      <c r="NUK529" s="70"/>
      <c r="NUL529" s="70"/>
      <c r="NUM529" s="60"/>
      <c r="NUN529" s="61"/>
      <c r="NUO529" s="70"/>
      <c r="NUP529" s="70"/>
      <c r="NUQ529" s="60"/>
      <c r="NUR529" s="61"/>
      <c r="NUS529" s="70"/>
      <c r="NUT529" s="70"/>
      <c r="NUU529" s="60"/>
      <c r="NUV529" s="61"/>
      <c r="NUW529" s="70"/>
      <c r="NUX529" s="70"/>
      <c r="NUY529" s="60"/>
      <c r="NUZ529" s="61"/>
      <c r="NVA529" s="70"/>
      <c r="NVB529" s="70"/>
      <c r="NVC529" s="60"/>
      <c r="NVD529" s="61"/>
      <c r="NVE529" s="70"/>
      <c r="NVF529" s="70"/>
      <c r="NVG529" s="60"/>
      <c r="NVH529" s="61"/>
      <c r="NVI529" s="70"/>
      <c r="NVJ529" s="70"/>
      <c r="NVK529" s="60"/>
      <c r="NVL529" s="61"/>
      <c r="NVM529" s="70"/>
      <c r="NVN529" s="70"/>
      <c r="NVO529" s="60"/>
      <c r="NVP529" s="61"/>
      <c r="NVQ529" s="70"/>
      <c r="NVR529" s="70"/>
      <c r="NVS529" s="60"/>
      <c r="NVT529" s="61"/>
      <c r="NVU529" s="70"/>
      <c r="NVV529" s="70"/>
      <c r="NVW529" s="60"/>
      <c r="NVX529" s="61"/>
      <c r="NVY529" s="70"/>
      <c r="NVZ529" s="70"/>
      <c r="NWA529" s="60"/>
      <c r="NWB529" s="61"/>
      <c r="NWC529" s="70"/>
      <c r="NWD529" s="70"/>
      <c r="NWE529" s="60"/>
      <c r="NWF529" s="61"/>
      <c r="NWG529" s="70"/>
      <c r="NWH529" s="70"/>
      <c r="NWI529" s="60"/>
      <c r="NWJ529" s="61"/>
      <c r="NWK529" s="70"/>
      <c r="NWL529" s="70"/>
      <c r="NWM529" s="60"/>
      <c r="NWN529" s="61"/>
      <c r="NWO529" s="70"/>
      <c r="NWP529" s="70"/>
      <c r="NWQ529" s="60"/>
      <c r="NWR529" s="61"/>
      <c r="NWS529" s="70"/>
      <c r="NWT529" s="70"/>
      <c r="NWU529" s="60"/>
      <c r="NWV529" s="61"/>
      <c r="NWW529" s="70"/>
      <c r="NWX529" s="70"/>
      <c r="NWY529" s="60"/>
      <c r="NWZ529" s="61"/>
      <c r="NXA529" s="70"/>
      <c r="NXB529" s="70"/>
      <c r="NXC529" s="60"/>
      <c r="NXD529" s="61"/>
      <c r="NXE529" s="70"/>
      <c r="NXF529" s="70"/>
      <c r="NXG529" s="60"/>
      <c r="NXH529" s="61"/>
      <c r="NXI529" s="70"/>
      <c r="NXJ529" s="70"/>
      <c r="NXK529" s="60"/>
      <c r="NXL529" s="61"/>
      <c r="NXM529" s="70"/>
      <c r="NXN529" s="70"/>
      <c r="NXO529" s="60"/>
      <c r="NXP529" s="61"/>
      <c r="NXQ529" s="70"/>
      <c r="NXR529" s="70"/>
      <c r="NXS529" s="60"/>
      <c r="NXT529" s="61"/>
      <c r="NXU529" s="70"/>
      <c r="NXV529" s="70"/>
      <c r="NXW529" s="60"/>
      <c r="NXX529" s="61"/>
      <c r="NXY529" s="70"/>
      <c r="NXZ529" s="70"/>
      <c r="NYA529" s="60"/>
      <c r="NYB529" s="61"/>
      <c r="NYC529" s="70"/>
      <c r="NYD529" s="70"/>
      <c r="NYE529" s="60"/>
      <c r="NYF529" s="61"/>
      <c r="NYG529" s="70"/>
      <c r="NYH529" s="70"/>
      <c r="NYI529" s="60"/>
      <c r="NYJ529" s="61"/>
      <c r="NYK529" s="70"/>
      <c r="NYL529" s="70"/>
      <c r="NYM529" s="60"/>
      <c r="NYN529" s="61"/>
      <c r="NYO529" s="70"/>
      <c r="NYP529" s="70"/>
      <c r="NYQ529" s="60"/>
      <c r="NYR529" s="61"/>
      <c r="NYS529" s="70"/>
      <c r="NYT529" s="70"/>
      <c r="NYU529" s="60"/>
      <c r="NYV529" s="61"/>
      <c r="NYW529" s="70"/>
      <c r="NYX529" s="70"/>
      <c r="NYY529" s="60"/>
      <c r="NYZ529" s="61"/>
      <c r="NZA529" s="70"/>
      <c r="NZB529" s="70"/>
      <c r="NZC529" s="60"/>
      <c r="NZD529" s="61"/>
      <c r="NZE529" s="70"/>
      <c r="NZF529" s="70"/>
      <c r="NZG529" s="60"/>
      <c r="NZH529" s="61"/>
      <c r="NZI529" s="70"/>
      <c r="NZJ529" s="70"/>
      <c r="NZK529" s="60"/>
      <c r="NZL529" s="61"/>
      <c r="NZM529" s="70"/>
      <c r="NZN529" s="70"/>
      <c r="NZO529" s="60"/>
      <c r="NZP529" s="61"/>
      <c r="NZQ529" s="70"/>
      <c r="NZR529" s="70"/>
      <c r="NZS529" s="60"/>
      <c r="NZT529" s="61"/>
      <c r="NZU529" s="70"/>
      <c r="NZV529" s="70"/>
      <c r="NZW529" s="60"/>
      <c r="NZX529" s="61"/>
      <c r="NZY529" s="70"/>
      <c r="NZZ529" s="70"/>
      <c r="OAA529" s="60"/>
      <c r="OAB529" s="61"/>
      <c r="OAC529" s="70"/>
      <c r="OAD529" s="70"/>
      <c r="OAE529" s="60"/>
      <c r="OAF529" s="61"/>
      <c r="OAG529" s="70"/>
      <c r="OAH529" s="70"/>
      <c r="OAI529" s="60"/>
      <c r="OAJ529" s="61"/>
      <c r="OAK529" s="70"/>
      <c r="OAL529" s="70"/>
      <c r="OAM529" s="60"/>
      <c r="OAN529" s="61"/>
      <c r="OAO529" s="70"/>
      <c r="OAP529" s="70"/>
      <c r="OAQ529" s="60"/>
      <c r="OAR529" s="61"/>
      <c r="OAS529" s="70"/>
      <c r="OAT529" s="70"/>
      <c r="OAU529" s="60"/>
      <c r="OAV529" s="61"/>
      <c r="OAW529" s="70"/>
      <c r="OAX529" s="70"/>
      <c r="OAY529" s="60"/>
      <c r="OAZ529" s="61"/>
      <c r="OBA529" s="70"/>
      <c r="OBB529" s="70"/>
      <c r="OBC529" s="60"/>
      <c r="OBD529" s="61"/>
      <c r="OBE529" s="70"/>
      <c r="OBF529" s="70"/>
      <c r="OBG529" s="60"/>
      <c r="OBH529" s="61"/>
      <c r="OBI529" s="70"/>
      <c r="OBJ529" s="70"/>
      <c r="OBK529" s="60"/>
      <c r="OBL529" s="61"/>
      <c r="OBM529" s="70"/>
      <c r="OBN529" s="70"/>
      <c r="OBO529" s="60"/>
      <c r="OBP529" s="61"/>
      <c r="OBQ529" s="70"/>
      <c r="OBR529" s="70"/>
      <c r="OBS529" s="60"/>
      <c r="OBT529" s="61"/>
      <c r="OBU529" s="70"/>
      <c r="OBV529" s="70"/>
      <c r="OBW529" s="60"/>
      <c r="OBX529" s="61"/>
      <c r="OBY529" s="70"/>
      <c r="OBZ529" s="70"/>
      <c r="OCA529" s="60"/>
      <c r="OCB529" s="61"/>
      <c r="OCC529" s="70"/>
      <c r="OCD529" s="70"/>
      <c r="OCE529" s="60"/>
      <c r="OCF529" s="61"/>
      <c r="OCG529" s="70"/>
      <c r="OCH529" s="70"/>
      <c r="OCI529" s="60"/>
      <c r="OCJ529" s="61"/>
      <c r="OCK529" s="70"/>
      <c r="OCL529" s="70"/>
      <c r="OCM529" s="60"/>
      <c r="OCN529" s="61"/>
      <c r="OCO529" s="70"/>
      <c r="OCP529" s="70"/>
      <c r="OCQ529" s="60"/>
      <c r="OCR529" s="61"/>
      <c r="OCS529" s="70"/>
      <c r="OCT529" s="70"/>
      <c r="OCU529" s="60"/>
      <c r="OCV529" s="61"/>
      <c r="OCW529" s="70"/>
      <c r="OCX529" s="70"/>
      <c r="OCY529" s="60"/>
      <c r="OCZ529" s="61"/>
      <c r="ODA529" s="70"/>
      <c r="ODB529" s="70"/>
      <c r="ODC529" s="60"/>
      <c r="ODD529" s="61"/>
      <c r="ODE529" s="70"/>
      <c r="ODF529" s="70"/>
      <c r="ODG529" s="60"/>
      <c r="ODH529" s="61"/>
      <c r="ODI529" s="70"/>
      <c r="ODJ529" s="70"/>
      <c r="ODK529" s="60"/>
      <c r="ODL529" s="61"/>
      <c r="ODM529" s="70"/>
      <c r="ODN529" s="70"/>
      <c r="ODO529" s="60"/>
      <c r="ODP529" s="61"/>
      <c r="ODQ529" s="70"/>
      <c r="ODR529" s="70"/>
      <c r="ODS529" s="60"/>
      <c r="ODT529" s="61"/>
      <c r="ODU529" s="70"/>
      <c r="ODV529" s="70"/>
      <c r="ODW529" s="60"/>
      <c r="ODX529" s="61"/>
      <c r="ODY529" s="70"/>
      <c r="ODZ529" s="70"/>
      <c r="OEA529" s="60"/>
      <c r="OEB529" s="61"/>
      <c r="OEC529" s="70"/>
      <c r="OED529" s="70"/>
      <c r="OEE529" s="60"/>
      <c r="OEF529" s="61"/>
      <c r="OEG529" s="70"/>
      <c r="OEH529" s="70"/>
      <c r="OEI529" s="60"/>
      <c r="OEJ529" s="61"/>
      <c r="OEK529" s="70"/>
      <c r="OEL529" s="70"/>
      <c r="OEM529" s="60"/>
      <c r="OEN529" s="61"/>
      <c r="OEO529" s="70"/>
      <c r="OEP529" s="70"/>
      <c r="OEQ529" s="60"/>
      <c r="OER529" s="61"/>
      <c r="OES529" s="70"/>
      <c r="OET529" s="70"/>
      <c r="OEU529" s="60"/>
      <c r="OEV529" s="61"/>
      <c r="OEW529" s="70"/>
      <c r="OEX529" s="70"/>
      <c r="OEY529" s="60"/>
      <c r="OEZ529" s="61"/>
      <c r="OFA529" s="70"/>
      <c r="OFB529" s="70"/>
      <c r="OFC529" s="60"/>
      <c r="OFD529" s="61"/>
      <c r="OFE529" s="70"/>
      <c r="OFF529" s="70"/>
      <c r="OFG529" s="60"/>
      <c r="OFH529" s="61"/>
      <c r="OFI529" s="70"/>
      <c r="OFJ529" s="70"/>
      <c r="OFK529" s="60"/>
      <c r="OFL529" s="61"/>
      <c r="OFM529" s="70"/>
      <c r="OFN529" s="70"/>
      <c r="OFO529" s="60"/>
      <c r="OFP529" s="61"/>
      <c r="OFQ529" s="70"/>
      <c r="OFR529" s="70"/>
      <c r="OFS529" s="60"/>
      <c r="OFT529" s="61"/>
      <c r="OFU529" s="70"/>
      <c r="OFV529" s="70"/>
      <c r="OFW529" s="60"/>
      <c r="OFX529" s="61"/>
      <c r="OFY529" s="70"/>
      <c r="OFZ529" s="70"/>
      <c r="OGA529" s="60"/>
      <c r="OGB529" s="61"/>
      <c r="OGC529" s="70"/>
      <c r="OGD529" s="70"/>
      <c r="OGE529" s="60"/>
      <c r="OGF529" s="61"/>
      <c r="OGG529" s="70"/>
      <c r="OGH529" s="70"/>
      <c r="OGI529" s="60"/>
      <c r="OGJ529" s="61"/>
      <c r="OGK529" s="70"/>
      <c r="OGL529" s="70"/>
      <c r="OGM529" s="60"/>
      <c r="OGN529" s="61"/>
      <c r="OGO529" s="70"/>
      <c r="OGP529" s="70"/>
      <c r="OGQ529" s="60"/>
      <c r="OGR529" s="61"/>
      <c r="OGS529" s="70"/>
      <c r="OGT529" s="70"/>
      <c r="OGU529" s="60"/>
      <c r="OGV529" s="61"/>
      <c r="OGW529" s="70"/>
      <c r="OGX529" s="70"/>
      <c r="OGY529" s="60"/>
      <c r="OGZ529" s="61"/>
      <c r="OHA529" s="70"/>
      <c r="OHB529" s="70"/>
      <c r="OHC529" s="60"/>
      <c r="OHD529" s="61"/>
      <c r="OHE529" s="70"/>
      <c r="OHF529" s="70"/>
      <c r="OHG529" s="60"/>
      <c r="OHH529" s="61"/>
      <c r="OHI529" s="70"/>
      <c r="OHJ529" s="70"/>
      <c r="OHK529" s="60"/>
      <c r="OHL529" s="61"/>
      <c r="OHM529" s="70"/>
      <c r="OHN529" s="70"/>
      <c r="OHO529" s="60"/>
      <c r="OHP529" s="61"/>
      <c r="OHQ529" s="70"/>
      <c r="OHR529" s="70"/>
      <c r="OHS529" s="60"/>
      <c r="OHT529" s="61"/>
      <c r="OHU529" s="70"/>
      <c r="OHV529" s="70"/>
      <c r="OHW529" s="60"/>
      <c r="OHX529" s="61"/>
      <c r="OHY529" s="70"/>
      <c r="OHZ529" s="70"/>
      <c r="OIA529" s="60"/>
      <c r="OIB529" s="61"/>
      <c r="OIC529" s="70"/>
      <c r="OID529" s="70"/>
      <c r="OIE529" s="60"/>
      <c r="OIF529" s="61"/>
      <c r="OIG529" s="70"/>
      <c r="OIH529" s="70"/>
      <c r="OII529" s="60"/>
      <c r="OIJ529" s="61"/>
      <c r="OIK529" s="70"/>
      <c r="OIL529" s="70"/>
      <c r="OIM529" s="60"/>
      <c r="OIN529" s="61"/>
      <c r="OIO529" s="70"/>
      <c r="OIP529" s="70"/>
      <c r="OIQ529" s="60"/>
      <c r="OIR529" s="61"/>
      <c r="OIS529" s="70"/>
      <c r="OIT529" s="70"/>
      <c r="OIU529" s="60"/>
      <c r="OIV529" s="61"/>
      <c r="OIW529" s="70"/>
      <c r="OIX529" s="70"/>
      <c r="OIY529" s="60"/>
      <c r="OIZ529" s="61"/>
      <c r="OJA529" s="70"/>
      <c r="OJB529" s="70"/>
      <c r="OJC529" s="60"/>
      <c r="OJD529" s="61"/>
      <c r="OJE529" s="70"/>
      <c r="OJF529" s="70"/>
      <c r="OJG529" s="60"/>
      <c r="OJH529" s="61"/>
      <c r="OJI529" s="70"/>
      <c r="OJJ529" s="70"/>
      <c r="OJK529" s="60"/>
      <c r="OJL529" s="61"/>
      <c r="OJM529" s="70"/>
      <c r="OJN529" s="70"/>
      <c r="OJO529" s="60"/>
      <c r="OJP529" s="61"/>
      <c r="OJQ529" s="70"/>
      <c r="OJR529" s="70"/>
      <c r="OJS529" s="60"/>
      <c r="OJT529" s="61"/>
      <c r="OJU529" s="70"/>
      <c r="OJV529" s="70"/>
      <c r="OJW529" s="60"/>
      <c r="OJX529" s="61"/>
      <c r="OJY529" s="70"/>
      <c r="OJZ529" s="70"/>
      <c r="OKA529" s="60"/>
      <c r="OKB529" s="61"/>
      <c r="OKC529" s="70"/>
      <c r="OKD529" s="70"/>
      <c r="OKE529" s="60"/>
      <c r="OKF529" s="61"/>
      <c r="OKG529" s="70"/>
      <c r="OKH529" s="70"/>
      <c r="OKI529" s="60"/>
      <c r="OKJ529" s="61"/>
      <c r="OKK529" s="70"/>
      <c r="OKL529" s="70"/>
      <c r="OKM529" s="60"/>
      <c r="OKN529" s="61"/>
      <c r="OKO529" s="70"/>
      <c r="OKP529" s="70"/>
      <c r="OKQ529" s="60"/>
      <c r="OKR529" s="61"/>
      <c r="OKS529" s="70"/>
      <c r="OKT529" s="70"/>
      <c r="OKU529" s="60"/>
      <c r="OKV529" s="61"/>
      <c r="OKW529" s="70"/>
      <c r="OKX529" s="70"/>
      <c r="OKY529" s="60"/>
      <c r="OKZ529" s="61"/>
      <c r="OLA529" s="70"/>
      <c r="OLB529" s="70"/>
      <c r="OLC529" s="60"/>
      <c r="OLD529" s="61"/>
      <c r="OLE529" s="70"/>
      <c r="OLF529" s="70"/>
      <c r="OLG529" s="60"/>
      <c r="OLH529" s="61"/>
      <c r="OLI529" s="70"/>
      <c r="OLJ529" s="70"/>
      <c r="OLK529" s="60"/>
      <c r="OLL529" s="61"/>
      <c r="OLM529" s="70"/>
      <c r="OLN529" s="70"/>
      <c r="OLO529" s="60"/>
      <c r="OLP529" s="61"/>
      <c r="OLQ529" s="70"/>
      <c r="OLR529" s="70"/>
      <c r="OLS529" s="60"/>
      <c r="OLT529" s="61"/>
      <c r="OLU529" s="70"/>
      <c r="OLV529" s="70"/>
      <c r="OLW529" s="60"/>
      <c r="OLX529" s="61"/>
      <c r="OLY529" s="70"/>
      <c r="OLZ529" s="70"/>
      <c r="OMA529" s="60"/>
      <c r="OMB529" s="61"/>
      <c r="OMC529" s="70"/>
      <c r="OMD529" s="70"/>
      <c r="OME529" s="60"/>
      <c r="OMF529" s="61"/>
      <c r="OMG529" s="70"/>
      <c r="OMH529" s="70"/>
      <c r="OMI529" s="60"/>
      <c r="OMJ529" s="61"/>
      <c r="OMK529" s="70"/>
      <c r="OML529" s="70"/>
      <c r="OMM529" s="60"/>
      <c r="OMN529" s="61"/>
      <c r="OMO529" s="70"/>
      <c r="OMP529" s="70"/>
      <c r="OMQ529" s="60"/>
      <c r="OMR529" s="61"/>
      <c r="OMS529" s="70"/>
      <c r="OMT529" s="70"/>
      <c r="OMU529" s="60"/>
      <c r="OMV529" s="61"/>
      <c r="OMW529" s="70"/>
      <c r="OMX529" s="70"/>
      <c r="OMY529" s="60"/>
      <c r="OMZ529" s="61"/>
      <c r="ONA529" s="70"/>
      <c r="ONB529" s="70"/>
      <c r="ONC529" s="60"/>
      <c r="OND529" s="61"/>
      <c r="ONE529" s="70"/>
      <c r="ONF529" s="70"/>
      <c r="ONG529" s="60"/>
      <c r="ONH529" s="61"/>
      <c r="ONI529" s="70"/>
      <c r="ONJ529" s="70"/>
      <c r="ONK529" s="60"/>
      <c r="ONL529" s="61"/>
      <c r="ONM529" s="70"/>
      <c r="ONN529" s="70"/>
      <c r="ONO529" s="60"/>
      <c r="ONP529" s="61"/>
      <c r="ONQ529" s="70"/>
      <c r="ONR529" s="70"/>
      <c r="ONS529" s="60"/>
      <c r="ONT529" s="61"/>
      <c r="ONU529" s="70"/>
      <c r="ONV529" s="70"/>
      <c r="ONW529" s="60"/>
      <c r="ONX529" s="61"/>
      <c r="ONY529" s="70"/>
      <c r="ONZ529" s="70"/>
      <c r="OOA529" s="60"/>
      <c r="OOB529" s="61"/>
      <c r="OOC529" s="70"/>
      <c r="OOD529" s="70"/>
      <c r="OOE529" s="60"/>
      <c r="OOF529" s="61"/>
      <c r="OOG529" s="70"/>
      <c r="OOH529" s="70"/>
      <c r="OOI529" s="60"/>
      <c r="OOJ529" s="61"/>
      <c r="OOK529" s="70"/>
      <c r="OOL529" s="70"/>
      <c r="OOM529" s="60"/>
      <c r="OON529" s="61"/>
      <c r="OOO529" s="70"/>
      <c r="OOP529" s="70"/>
      <c r="OOQ529" s="60"/>
      <c r="OOR529" s="61"/>
      <c r="OOS529" s="70"/>
      <c r="OOT529" s="70"/>
      <c r="OOU529" s="60"/>
      <c r="OOV529" s="61"/>
      <c r="OOW529" s="70"/>
      <c r="OOX529" s="70"/>
      <c r="OOY529" s="60"/>
      <c r="OOZ529" s="61"/>
      <c r="OPA529" s="70"/>
      <c r="OPB529" s="70"/>
      <c r="OPC529" s="60"/>
      <c r="OPD529" s="61"/>
      <c r="OPE529" s="70"/>
      <c r="OPF529" s="70"/>
      <c r="OPG529" s="60"/>
      <c r="OPH529" s="61"/>
      <c r="OPI529" s="70"/>
      <c r="OPJ529" s="70"/>
      <c r="OPK529" s="60"/>
      <c r="OPL529" s="61"/>
      <c r="OPM529" s="70"/>
      <c r="OPN529" s="70"/>
      <c r="OPO529" s="60"/>
      <c r="OPP529" s="61"/>
      <c r="OPQ529" s="70"/>
      <c r="OPR529" s="70"/>
      <c r="OPS529" s="60"/>
      <c r="OPT529" s="61"/>
      <c r="OPU529" s="70"/>
      <c r="OPV529" s="70"/>
      <c r="OPW529" s="60"/>
      <c r="OPX529" s="61"/>
      <c r="OPY529" s="70"/>
      <c r="OPZ529" s="70"/>
      <c r="OQA529" s="60"/>
      <c r="OQB529" s="61"/>
      <c r="OQC529" s="70"/>
      <c r="OQD529" s="70"/>
      <c r="OQE529" s="60"/>
      <c r="OQF529" s="61"/>
      <c r="OQG529" s="70"/>
      <c r="OQH529" s="70"/>
      <c r="OQI529" s="60"/>
      <c r="OQJ529" s="61"/>
      <c r="OQK529" s="70"/>
      <c r="OQL529" s="70"/>
      <c r="OQM529" s="60"/>
      <c r="OQN529" s="61"/>
      <c r="OQO529" s="70"/>
      <c r="OQP529" s="70"/>
      <c r="OQQ529" s="60"/>
      <c r="OQR529" s="61"/>
      <c r="OQS529" s="70"/>
      <c r="OQT529" s="70"/>
      <c r="OQU529" s="60"/>
      <c r="OQV529" s="61"/>
      <c r="OQW529" s="70"/>
      <c r="OQX529" s="70"/>
      <c r="OQY529" s="60"/>
      <c r="OQZ529" s="61"/>
      <c r="ORA529" s="70"/>
      <c r="ORB529" s="70"/>
      <c r="ORC529" s="60"/>
      <c r="ORD529" s="61"/>
      <c r="ORE529" s="70"/>
      <c r="ORF529" s="70"/>
      <c r="ORG529" s="60"/>
      <c r="ORH529" s="61"/>
      <c r="ORI529" s="70"/>
      <c r="ORJ529" s="70"/>
      <c r="ORK529" s="60"/>
      <c r="ORL529" s="61"/>
      <c r="ORM529" s="70"/>
      <c r="ORN529" s="70"/>
      <c r="ORO529" s="60"/>
      <c r="ORP529" s="61"/>
      <c r="ORQ529" s="70"/>
      <c r="ORR529" s="70"/>
      <c r="ORS529" s="60"/>
      <c r="ORT529" s="61"/>
      <c r="ORU529" s="70"/>
      <c r="ORV529" s="70"/>
      <c r="ORW529" s="60"/>
      <c r="ORX529" s="61"/>
      <c r="ORY529" s="70"/>
      <c r="ORZ529" s="70"/>
      <c r="OSA529" s="60"/>
      <c r="OSB529" s="61"/>
      <c r="OSC529" s="70"/>
      <c r="OSD529" s="70"/>
      <c r="OSE529" s="60"/>
      <c r="OSF529" s="61"/>
      <c r="OSG529" s="70"/>
      <c r="OSH529" s="70"/>
      <c r="OSI529" s="60"/>
      <c r="OSJ529" s="61"/>
      <c r="OSK529" s="70"/>
      <c r="OSL529" s="70"/>
      <c r="OSM529" s="60"/>
      <c r="OSN529" s="61"/>
      <c r="OSO529" s="70"/>
      <c r="OSP529" s="70"/>
      <c r="OSQ529" s="60"/>
      <c r="OSR529" s="61"/>
      <c r="OSS529" s="70"/>
      <c r="OST529" s="70"/>
      <c r="OSU529" s="60"/>
      <c r="OSV529" s="61"/>
      <c r="OSW529" s="70"/>
      <c r="OSX529" s="70"/>
      <c r="OSY529" s="60"/>
      <c r="OSZ529" s="61"/>
      <c r="OTA529" s="70"/>
      <c r="OTB529" s="70"/>
      <c r="OTC529" s="60"/>
      <c r="OTD529" s="61"/>
      <c r="OTE529" s="70"/>
      <c r="OTF529" s="70"/>
      <c r="OTG529" s="60"/>
      <c r="OTH529" s="61"/>
      <c r="OTI529" s="70"/>
      <c r="OTJ529" s="70"/>
      <c r="OTK529" s="60"/>
      <c r="OTL529" s="61"/>
      <c r="OTM529" s="70"/>
      <c r="OTN529" s="70"/>
      <c r="OTO529" s="60"/>
      <c r="OTP529" s="61"/>
      <c r="OTQ529" s="70"/>
      <c r="OTR529" s="70"/>
      <c r="OTS529" s="60"/>
      <c r="OTT529" s="61"/>
      <c r="OTU529" s="70"/>
      <c r="OTV529" s="70"/>
      <c r="OTW529" s="60"/>
      <c r="OTX529" s="61"/>
      <c r="OTY529" s="70"/>
      <c r="OTZ529" s="70"/>
      <c r="OUA529" s="60"/>
      <c r="OUB529" s="61"/>
      <c r="OUC529" s="70"/>
      <c r="OUD529" s="70"/>
      <c r="OUE529" s="60"/>
      <c r="OUF529" s="61"/>
      <c r="OUG529" s="70"/>
      <c r="OUH529" s="70"/>
      <c r="OUI529" s="60"/>
      <c r="OUJ529" s="61"/>
      <c r="OUK529" s="70"/>
      <c r="OUL529" s="70"/>
      <c r="OUM529" s="60"/>
      <c r="OUN529" s="61"/>
      <c r="OUO529" s="70"/>
      <c r="OUP529" s="70"/>
      <c r="OUQ529" s="60"/>
      <c r="OUR529" s="61"/>
      <c r="OUS529" s="70"/>
      <c r="OUT529" s="70"/>
      <c r="OUU529" s="60"/>
      <c r="OUV529" s="61"/>
      <c r="OUW529" s="70"/>
      <c r="OUX529" s="70"/>
      <c r="OUY529" s="60"/>
      <c r="OUZ529" s="61"/>
      <c r="OVA529" s="70"/>
      <c r="OVB529" s="70"/>
      <c r="OVC529" s="60"/>
      <c r="OVD529" s="61"/>
      <c r="OVE529" s="70"/>
      <c r="OVF529" s="70"/>
      <c r="OVG529" s="60"/>
      <c r="OVH529" s="61"/>
      <c r="OVI529" s="70"/>
      <c r="OVJ529" s="70"/>
      <c r="OVK529" s="60"/>
      <c r="OVL529" s="61"/>
      <c r="OVM529" s="70"/>
      <c r="OVN529" s="70"/>
      <c r="OVO529" s="60"/>
      <c r="OVP529" s="61"/>
      <c r="OVQ529" s="70"/>
      <c r="OVR529" s="70"/>
      <c r="OVS529" s="60"/>
      <c r="OVT529" s="61"/>
      <c r="OVU529" s="70"/>
      <c r="OVV529" s="70"/>
      <c r="OVW529" s="60"/>
      <c r="OVX529" s="61"/>
      <c r="OVY529" s="70"/>
      <c r="OVZ529" s="70"/>
      <c r="OWA529" s="60"/>
      <c r="OWB529" s="61"/>
      <c r="OWC529" s="70"/>
      <c r="OWD529" s="70"/>
      <c r="OWE529" s="60"/>
      <c r="OWF529" s="61"/>
      <c r="OWG529" s="70"/>
      <c r="OWH529" s="70"/>
      <c r="OWI529" s="60"/>
      <c r="OWJ529" s="61"/>
      <c r="OWK529" s="70"/>
      <c r="OWL529" s="70"/>
      <c r="OWM529" s="60"/>
      <c r="OWN529" s="61"/>
      <c r="OWO529" s="70"/>
      <c r="OWP529" s="70"/>
      <c r="OWQ529" s="60"/>
      <c r="OWR529" s="61"/>
      <c r="OWS529" s="70"/>
      <c r="OWT529" s="70"/>
      <c r="OWU529" s="60"/>
      <c r="OWV529" s="61"/>
      <c r="OWW529" s="70"/>
      <c r="OWX529" s="70"/>
      <c r="OWY529" s="60"/>
      <c r="OWZ529" s="61"/>
      <c r="OXA529" s="70"/>
      <c r="OXB529" s="70"/>
      <c r="OXC529" s="60"/>
      <c r="OXD529" s="61"/>
      <c r="OXE529" s="70"/>
      <c r="OXF529" s="70"/>
      <c r="OXG529" s="60"/>
      <c r="OXH529" s="61"/>
      <c r="OXI529" s="70"/>
      <c r="OXJ529" s="70"/>
      <c r="OXK529" s="60"/>
      <c r="OXL529" s="61"/>
      <c r="OXM529" s="70"/>
      <c r="OXN529" s="70"/>
      <c r="OXO529" s="60"/>
      <c r="OXP529" s="61"/>
      <c r="OXQ529" s="70"/>
      <c r="OXR529" s="70"/>
      <c r="OXS529" s="60"/>
      <c r="OXT529" s="61"/>
      <c r="OXU529" s="70"/>
      <c r="OXV529" s="70"/>
      <c r="OXW529" s="60"/>
      <c r="OXX529" s="61"/>
      <c r="OXY529" s="70"/>
      <c r="OXZ529" s="70"/>
      <c r="OYA529" s="60"/>
      <c r="OYB529" s="61"/>
      <c r="OYC529" s="70"/>
      <c r="OYD529" s="70"/>
      <c r="OYE529" s="60"/>
      <c r="OYF529" s="61"/>
      <c r="OYG529" s="70"/>
      <c r="OYH529" s="70"/>
      <c r="OYI529" s="60"/>
      <c r="OYJ529" s="61"/>
      <c r="OYK529" s="70"/>
      <c r="OYL529" s="70"/>
      <c r="OYM529" s="60"/>
      <c r="OYN529" s="61"/>
      <c r="OYO529" s="70"/>
      <c r="OYP529" s="70"/>
      <c r="OYQ529" s="60"/>
      <c r="OYR529" s="61"/>
      <c r="OYS529" s="70"/>
      <c r="OYT529" s="70"/>
      <c r="OYU529" s="60"/>
      <c r="OYV529" s="61"/>
      <c r="OYW529" s="70"/>
      <c r="OYX529" s="70"/>
      <c r="OYY529" s="60"/>
      <c r="OYZ529" s="61"/>
      <c r="OZA529" s="70"/>
      <c r="OZB529" s="70"/>
      <c r="OZC529" s="60"/>
      <c r="OZD529" s="61"/>
      <c r="OZE529" s="70"/>
      <c r="OZF529" s="70"/>
      <c r="OZG529" s="60"/>
      <c r="OZH529" s="61"/>
      <c r="OZI529" s="70"/>
      <c r="OZJ529" s="70"/>
      <c r="OZK529" s="60"/>
      <c r="OZL529" s="61"/>
      <c r="OZM529" s="70"/>
      <c r="OZN529" s="70"/>
      <c r="OZO529" s="60"/>
      <c r="OZP529" s="61"/>
      <c r="OZQ529" s="70"/>
      <c r="OZR529" s="70"/>
      <c r="OZS529" s="60"/>
      <c r="OZT529" s="61"/>
      <c r="OZU529" s="70"/>
      <c r="OZV529" s="70"/>
      <c r="OZW529" s="60"/>
      <c r="OZX529" s="61"/>
      <c r="OZY529" s="70"/>
      <c r="OZZ529" s="70"/>
      <c r="PAA529" s="60"/>
      <c r="PAB529" s="61"/>
      <c r="PAC529" s="70"/>
      <c r="PAD529" s="70"/>
      <c r="PAE529" s="60"/>
      <c r="PAF529" s="61"/>
      <c r="PAG529" s="70"/>
      <c r="PAH529" s="70"/>
      <c r="PAI529" s="60"/>
      <c r="PAJ529" s="61"/>
      <c r="PAK529" s="70"/>
      <c r="PAL529" s="70"/>
      <c r="PAM529" s="60"/>
      <c r="PAN529" s="61"/>
      <c r="PAO529" s="70"/>
      <c r="PAP529" s="70"/>
      <c r="PAQ529" s="60"/>
      <c r="PAR529" s="61"/>
      <c r="PAS529" s="70"/>
      <c r="PAT529" s="70"/>
      <c r="PAU529" s="60"/>
      <c r="PAV529" s="61"/>
      <c r="PAW529" s="70"/>
      <c r="PAX529" s="70"/>
      <c r="PAY529" s="60"/>
      <c r="PAZ529" s="61"/>
      <c r="PBA529" s="70"/>
      <c r="PBB529" s="70"/>
      <c r="PBC529" s="60"/>
      <c r="PBD529" s="61"/>
      <c r="PBE529" s="70"/>
      <c r="PBF529" s="70"/>
      <c r="PBG529" s="60"/>
      <c r="PBH529" s="61"/>
      <c r="PBI529" s="70"/>
      <c r="PBJ529" s="70"/>
      <c r="PBK529" s="60"/>
      <c r="PBL529" s="61"/>
      <c r="PBM529" s="70"/>
      <c r="PBN529" s="70"/>
      <c r="PBO529" s="60"/>
      <c r="PBP529" s="61"/>
      <c r="PBQ529" s="70"/>
      <c r="PBR529" s="70"/>
      <c r="PBS529" s="60"/>
      <c r="PBT529" s="61"/>
      <c r="PBU529" s="70"/>
      <c r="PBV529" s="70"/>
      <c r="PBW529" s="60"/>
      <c r="PBX529" s="61"/>
      <c r="PBY529" s="70"/>
      <c r="PBZ529" s="70"/>
      <c r="PCA529" s="60"/>
      <c r="PCB529" s="61"/>
      <c r="PCC529" s="70"/>
      <c r="PCD529" s="70"/>
      <c r="PCE529" s="60"/>
      <c r="PCF529" s="61"/>
      <c r="PCG529" s="70"/>
      <c r="PCH529" s="70"/>
      <c r="PCI529" s="60"/>
      <c r="PCJ529" s="61"/>
      <c r="PCK529" s="70"/>
      <c r="PCL529" s="70"/>
      <c r="PCM529" s="60"/>
      <c r="PCN529" s="61"/>
      <c r="PCO529" s="70"/>
      <c r="PCP529" s="70"/>
      <c r="PCQ529" s="60"/>
      <c r="PCR529" s="61"/>
      <c r="PCS529" s="70"/>
      <c r="PCT529" s="70"/>
      <c r="PCU529" s="60"/>
      <c r="PCV529" s="61"/>
      <c r="PCW529" s="70"/>
      <c r="PCX529" s="70"/>
      <c r="PCY529" s="60"/>
      <c r="PCZ529" s="61"/>
      <c r="PDA529" s="70"/>
      <c r="PDB529" s="70"/>
      <c r="PDC529" s="60"/>
      <c r="PDD529" s="61"/>
      <c r="PDE529" s="70"/>
      <c r="PDF529" s="70"/>
      <c r="PDG529" s="60"/>
      <c r="PDH529" s="61"/>
      <c r="PDI529" s="70"/>
      <c r="PDJ529" s="70"/>
      <c r="PDK529" s="60"/>
      <c r="PDL529" s="61"/>
      <c r="PDM529" s="70"/>
      <c r="PDN529" s="70"/>
      <c r="PDO529" s="60"/>
      <c r="PDP529" s="61"/>
      <c r="PDQ529" s="70"/>
      <c r="PDR529" s="70"/>
      <c r="PDS529" s="60"/>
      <c r="PDT529" s="61"/>
      <c r="PDU529" s="70"/>
      <c r="PDV529" s="70"/>
      <c r="PDW529" s="60"/>
      <c r="PDX529" s="61"/>
      <c r="PDY529" s="70"/>
      <c r="PDZ529" s="70"/>
      <c r="PEA529" s="60"/>
      <c r="PEB529" s="61"/>
      <c r="PEC529" s="70"/>
      <c r="PED529" s="70"/>
      <c r="PEE529" s="60"/>
      <c r="PEF529" s="61"/>
      <c r="PEG529" s="70"/>
      <c r="PEH529" s="70"/>
      <c r="PEI529" s="60"/>
      <c r="PEJ529" s="61"/>
      <c r="PEK529" s="70"/>
      <c r="PEL529" s="70"/>
      <c r="PEM529" s="60"/>
      <c r="PEN529" s="61"/>
      <c r="PEO529" s="70"/>
      <c r="PEP529" s="70"/>
      <c r="PEQ529" s="60"/>
      <c r="PER529" s="61"/>
      <c r="PES529" s="70"/>
      <c r="PET529" s="70"/>
      <c r="PEU529" s="60"/>
      <c r="PEV529" s="61"/>
      <c r="PEW529" s="70"/>
      <c r="PEX529" s="70"/>
      <c r="PEY529" s="60"/>
      <c r="PEZ529" s="61"/>
      <c r="PFA529" s="70"/>
      <c r="PFB529" s="70"/>
      <c r="PFC529" s="60"/>
      <c r="PFD529" s="61"/>
      <c r="PFE529" s="70"/>
      <c r="PFF529" s="70"/>
      <c r="PFG529" s="60"/>
      <c r="PFH529" s="61"/>
      <c r="PFI529" s="70"/>
      <c r="PFJ529" s="70"/>
      <c r="PFK529" s="60"/>
      <c r="PFL529" s="61"/>
      <c r="PFM529" s="70"/>
      <c r="PFN529" s="70"/>
      <c r="PFO529" s="60"/>
      <c r="PFP529" s="61"/>
      <c r="PFQ529" s="70"/>
      <c r="PFR529" s="70"/>
      <c r="PFS529" s="60"/>
      <c r="PFT529" s="61"/>
      <c r="PFU529" s="70"/>
      <c r="PFV529" s="70"/>
      <c r="PFW529" s="60"/>
      <c r="PFX529" s="61"/>
      <c r="PFY529" s="70"/>
      <c r="PFZ529" s="70"/>
      <c r="PGA529" s="60"/>
      <c r="PGB529" s="61"/>
      <c r="PGC529" s="70"/>
      <c r="PGD529" s="70"/>
      <c r="PGE529" s="60"/>
      <c r="PGF529" s="61"/>
      <c r="PGG529" s="70"/>
      <c r="PGH529" s="70"/>
      <c r="PGI529" s="60"/>
      <c r="PGJ529" s="61"/>
      <c r="PGK529" s="70"/>
      <c r="PGL529" s="70"/>
      <c r="PGM529" s="60"/>
      <c r="PGN529" s="61"/>
      <c r="PGO529" s="70"/>
      <c r="PGP529" s="70"/>
      <c r="PGQ529" s="60"/>
      <c r="PGR529" s="61"/>
      <c r="PGS529" s="70"/>
      <c r="PGT529" s="70"/>
      <c r="PGU529" s="60"/>
      <c r="PGV529" s="61"/>
      <c r="PGW529" s="70"/>
      <c r="PGX529" s="70"/>
      <c r="PGY529" s="60"/>
      <c r="PGZ529" s="61"/>
      <c r="PHA529" s="70"/>
      <c r="PHB529" s="70"/>
      <c r="PHC529" s="60"/>
      <c r="PHD529" s="61"/>
      <c r="PHE529" s="70"/>
      <c r="PHF529" s="70"/>
      <c r="PHG529" s="60"/>
      <c r="PHH529" s="61"/>
      <c r="PHI529" s="70"/>
      <c r="PHJ529" s="70"/>
      <c r="PHK529" s="60"/>
      <c r="PHL529" s="61"/>
      <c r="PHM529" s="70"/>
      <c r="PHN529" s="70"/>
      <c r="PHO529" s="60"/>
      <c r="PHP529" s="61"/>
      <c r="PHQ529" s="70"/>
      <c r="PHR529" s="70"/>
      <c r="PHS529" s="60"/>
      <c r="PHT529" s="61"/>
      <c r="PHU529" s="70"/>
      <c r="PHV529" s="70"/>
      <c r="PHW529" s="60"/>
      <c r="PHX529" s="61"/>
      <c r="PHY529" s="70"/>
      <c r="PHZ529" s="70"/>
      <c r="PIA529" s="60"/>
      <c r="PIB529" s="61"/>
      <c r="PIC529" s="70"/>
      <c r="PID529" s="70"/>
      <c r="PIE529" s="60"/>
      <c r="PIF529" s="61"/>
      <c r="PIG529" s="70"/>
      <c r="PIH529" s="70"/>
      <c r="PII529" s="60"/>
      <c r="PIJ529" s="61"/>
      <c r="PIK529" s="70"/>
      <c r="PIL529" s="70"/>
      <c r="PIM529" s="60"/>
      <c r="PIN529" s="61"/>
      <c r="PIO529" s="70"/>
      <c r="PIP529" s="70"/>
      <c r="PIQ529" s="60"/>
      <c r="PIR529" s="61"/>
      <c r="PIS529" s="70"/>
      <c r="PIT529" s="70"/>
      <c r="PIU529" s="60"/>
      <c r="PIV529" s="61"/>
      <c r="PIW529" s="70"/>
      <c r="PIX529" s="70"/>
      <c r="PIY529" s="60"/>
      <c r="PIZ529" s="61"/>
      <c r="PJA529" s="70"/>
      <c r="PJB529" s="70"/>
      <c r="PJC529" s="60"/>
      <c r="PJD529" s="61"/>
      <c r="PJE529" s="70"/>
      <c r="PJF529" s="70"/>
      <c r="PJG529" s="60"/>
      <c r="PJH529" s="61"/>
      <c r="PJI529" s="70"/>
      <c r="PJJ529" s="70"/>
      <c r="PJK529" s="60"/>
      <c r="PJL529" s="61"/>
      <c r="PJM529" s="70"/>
      <c r="PJN529" s="70"/>
      <c r="PJO529" s="60"/>
      <c r="PJP529" s="61"/>
      <c r="PJQ529" s="70"/>
      <c r="PJR529" s="70"/>
      <c r="PJS529" s="60"/>
      <c r="PJT529" s="61"/>
      <c r="PJU529" s="70"/>
      <c r="PJV529" s="70"/>
      <c r="PJW529" s="60"/>
      <c r="PJX529" s="61"/>
      <c r="PJY529" s="70"/>
      <c r="PJZ529" s="70"/>
      <c r="PKA529" s="60"/>
      <c r="PKB529" s="61"/>
      <c r="PKC529" s="70"/>
      <c r="PKD529" s="70"/>
      <c r="PKE529" s="60"/>
      <c r="PKF529" s="61"/>
      <c r="PKG529" s="70"/>
      <c r="PKH529" s="70"/>
      <c r="PKI529" s="60"/>
      <c r="PKJ529" s="61"/>
      <c r="PKK529" s="70"/>
      <c r="PKL529" s="70"/>
      <c r="PKM529" s="60"/>
      <c r="PKN529" s="61"/>
      <c r="PKO529" s="70"/>
      <c r="PKP529" s="70"/>
      <c r="PKQ529" s="60"/>
      <c r="PKR529" s="61"/>
      <c r="PKS529" s="70"/>
      <c r="PKT529" s="70"/>
      <c r="PKU529" s="60"/>
      <c r="PKV529" s="61"/>
      <c r="PKW529" s="70"/>
      <c r="PKX529" s="70"/>
      <c r="PKY529" s="60"/>
      <c r="PKZ529" s="61"/>
      <c r="PLA529" s="70"/>
      <c r="PLB529" s="70"/>
      <c r="PLC529" s="60"/>
      <c r="PLD529" s="61"/>
      <c r="PLE529" s="70"/>
      <c r="PLF529" s="70"/>
      <c r="PLG529" s="60"/>
      <c r="PLH529" s="61"/>
      <c r="PLI529" s="70"/>
      <c r="PLJ529" s="70"/>
      <c r="PLK529" s="60"/>
      <c r="PLL529" s="61"/>
      <c r="PLM529" s="70"/>
      <c r="PLN529" s="70"/>
      <c r="PLO529" s="60"/>
      <c r="PLP529" s="61"/>
      <c r="PLQ529" s="70"/>
      <c r="PLR529" s="70"/>
      <c r="PLS529" s="60"/>
      <c r="PLT529" s="61"/>
      <c r="PLU529" s="70"/>
      <c r="PLV529" s="70"/>
      <c r="PLW529" s="60"/>
      <c r="PLX529" s="61"/>
      <c r="PLY529" s="70"/>
      <c r="PLZ529" s="70"/>
      <c r="PMA529" s="60"/>
      <c r="PMB529" s="61"/>
      <c r="PMC529" s="70"/>
      <c r="PMD529" s="70"/>
      <c r="PME529" s="60"/>
      <c r="PMF529" s="61"/>
      <c r="PMG529" s="70"/>
      <c r="PMH529" s="70"/>
      <c r="PMI529" s="60"/>
      <c r="PMJ529" s="61"/>
      <c r="PMK529" s="70"/>
      <c r="PML529" s="70"/>
      <c r="PMM529" s="60"/>
      <c r="PMN529" s="61"/>
      <c r="PMO529" s="70"/>
      <c r="PMP529" s="70"/>
      <c r="PMQ529" s="60"/>
      <c r="PMR529" s="61"/>
      <c r="PMS529" s="70"/>
      <c r="PMT529" s="70"/>
      <c r="PMU529" s="60"/>
      <c r="PMV529" s="61"/>
      <c r="PMW529" s="70"/>
      <c r="PMX529" s="70"/>
      <c r="PMY529" s="60"/>
      <c r="PMZ529" s="61"/>
      <c r="PNA529" s="70"/>
      <c r="PNB529" s="70"/>
      <c r="PNC529" s="60"/>
      <c r="PND529" s="61"/>
      <c r="PNE529" s="70"/>
      <c r="PNF529" s="70"/>
      <c r="PNG529" s="60"/>
      <c r="PNH529" s="61"/>
      <c r="PNI529" s="70"/>
      <c r="PNJ529" s="70"/>
      <c r="PNK529" s="60"/>
      <c r="PNL529" s="61"/>
      <c r="PNM529" s="70"/>
      <c r="PNN529" s="70"/>
      <c r="PNO529" s="60"/>
      <c r="PNP529" s="61"/>
      <c r="PNQ529" s="70"/>
      <c r="PNR529" s="70"/>
      <c r="PNS529" s="60"/>
      <c r="PNT529" s="61"/>
      <c r="PNU529" s="70"/>
      <c r="PNV529" s="70"/>
      <c r="PNW529" s="60"/>
      <c r="PNX529" s="61"/>
      <c r="PNY529" s="70"/>
      <c r="PNZ529" s="70"/>
      <c r="POA529" s="60"/>
      <c r="POB529" s="61"/>
      <c r="POC529" s="70"/>
      <c r="POD529" s="70"/>
      <c r="POE529" s="60"/>
      <c r="POF529" s="61"/>
      <c r="POG529" s="70"/>
      <c r="POH529" s="70"/>
      <c r="POI529" s="60"/>
      <c r="POJ529" s="61"/>
      <c r="POK529" s="70"/>
      <c r="POL529" s="70"/>
      <c r="POM529" s="60"/>
      <c r="PON529" s="61"/>
      <c r="POO529" s="70"/>
      <c r="POP529" s="70"/>
      <c r="POQ529" s="60"/>
      <c r="POR529" s="61"/>
      <c r="POS529" s="70"/>
      <c r="POT529" s="70"/>
      <c r="POU529" s="60"/>
      <c r="POV529" s="61"/>
      <c r="POW529" s="70"/>
      <c r="POX529" s="70"/>
      <c r="POY529" s="60"/>
      <c r="POZ529" s="61"/>
      <c r="PPA529" s="70"/>
      <c r="PPB529" s="70"/>
      <c r="PPC529" s="60"/>
      <c r="PPD529" s="61"/>
      <c r="PPE529" s="70"/>
      <c r="PPF529" s="70"/>
      <c r="PPG529" s="60"/>
      <c r="PPH529" s="61"/>
      <c r="PPI529" s="70"/>
      <c r="PPJ529" s="70"/>
      <c r="PPK529" s="60"/>
      <c r="PPL529" s="61"/>
      <c r="PPM529" s="70"/>
      <c r="PPN529" s="70"/>
      <c r="PPO529" s="60"/>
      <c r="PPP529" s="61"/>
      <c r="PPQ529" s="70"/>
      <c r="PPR529" s="70"/>
      <c r="PPS529" s="60"/>
      <c r="PPT529" s="61"/>
      <c r="PPU529" s="70"/>
      <c r="PPV529" s="70"/>
      <c r="PPW529" s="60"/>
      <c r="PPX529" s="61"/>
      <c r="PPY529" s="70"/>
      <c r="PPZ529" s="70"/>
      <c r="PQA529" s="60"/>
      <c r="PQB529" s="61"/>
      <c r="PQC529" s="70"/>
      <c r="PQD529" s="70"/>
      <c r="PQE529" s="60"/>
      <c r="PQF529" s="61"/>
      <c r="PQG529" s="70"/>
      <c r="PQH529" s="70"/>
      <c r="PQI529" s="60"/>
      <c r="PQJ529" s="61"/>
      <c r="PQK529" s="70"/>
      <c r="PQL529" s="70"/>
      <c r="PQM529" s="60"/>
      <c r="PQN529" s="61"/>
      <c r="PQO529" s="70"/>
      <c r="PQP529" s="70"/>
      <c r="PQQ529" s="60"/>
      <c r="PQR529" s="61"/>
      <c r="PQS529" s="70"/>
      <c r="PQT529" s="70"/>
      <c r="PQU529" s="60"/>
      <c r="PQV529" s="61"/>
      <c r="PQW529" s="70"/>
      <c r="PQX529" s="70"/>
      <c r="PQY529" s="60"/>
      <c r="PQZ529" s="61"/>
      <c r="PRA529" s="70"/>
      <c r="PRB529" s="70"/>
      <c r="PRC529" s="60"/>
      <c r="PRD529" s="61"/>
      <c r="PRE529" s="70"/>
      <c r="PRF529" s="70"/>
      <c r="PRG529" s="60"/>
      <c r="PRH529" s="61"/>
      <c r="PRI529" s="70"/>
      <c r="PRJ529" s="70"/>
      <c r="PRK529" s="60"/>
      <c r="PRL529" s="61"/>
      <c r="PRM529" s="70"/>
      <c r="PRN529" s="70"/>
      <c r="PRO529" s="60"/>
      <c r="PRP529" s="61"/>
      <c r="PRQ529" s="70"/>
      <c r="PRR529" s="70"/>
      <c r="PRS529" s="60"/>
      <c r="PRT529" s="61"/>
      <c r="PRU529" s="70"/>
      <c r="PRV529" s="70"/>
      <c r="PRW529" s="60"/>
      <c r="PRX529" s="61"/>
      <c r="PRY529" s="70"/>
      <c r="PRZ529" s="70"/>
      <c r="PSA529" s="60"/>
      <c r="PSB529" s="61"/>
      <c r="PSC529" s="70"/>
      <c r="PSD529" s="70"/>
      <c r="PSE529" s="60"/>
      <c r="PSF529" s="61"/>
      <c r="PSG529" s="70"/>
      <c r="PSH529" s="70"/>
      <c r="PSI529" s="60"/>
      <c r="PSJ529" s="61"/>
      <c r="PSK529" s="70"/>
      <c r="PSL529" s="70"/>
      <c r="PSM529" s="60"/>
      <c r="PSN529" s="61"/>
      <c r="PSO529" s="70"/>
      <c r="PSP529" s="70"/>
      <c r="PSQ529" s="60"/>
      <c r="PSR529" s="61"/>
      <c r="PSS529" s="70"/>
      <c r="PST529" s="70"/>
      <c r="PSU529" s="60"/>
      <c r="PSV529" s="61"/>
      <c r="PSW529" s="70"/>
      <c r="PSX529" s="70"/>
      <c r="PSY529" s="60"/>
      <c r="PSZ529" s="61"/>
      <c r="PTA529" s="70"/>
      <c r="PTB529" s="70"/>
      <c r="PTC529" s="60"/>
      <c r="PTD529" s="61"/>
      <c r="PTE529" s="70"/>
      <c r="PTF529" s="70"/>
      <c r="PTG529" s="60"/>
      <c r="PTH529" s="61"/>
      <c r="PTI529" s="70"/>
      <c r="PTJ529" s="70"/>
      <c r="PTK529" s="60"/>
      <c r="PTL529" s="61"/>
      <c r="PTM529" s="70"/>
      <c r="PTN529" s="70"/>
      <c r="PTO529" s="60"/>
      <c r="PTP529" s="61"/>
      <c r="PTQ529" s="70"/>
      <c r="PTR529" s="70"/>
      <c r="PTS529" s="60"/>
      <c r="PTT529" s="61"/>
      <c r="PTU529" s="70"/>
      <c r="PTV529" s="70"/>
      <c r="PTW529" s="60"/>
      <c r="PTX529" s="61"/>
      <c r="PTY529" s="70"/>
      <c r="PTZ529" s="70"/>
      <c r="PUA529" s="60"/>
      <c r="PUB529" s="61"/>
      <c r="PUC529" s="70"/>
      <c r="PUD529" s="70"/>
      <c r="PUE529" s="60"/>
      <c r="PUF529" s="61"/>
      <c r="PUG529" s="70"/>
      <c r="PUH529" s="70"/>
      <c r="PUI529" s="60"/>
      <c r="PUJ529" s="61"/>
      <c r="PUK529" s="70"/>
      <c r="PUL529" s="70"/>
      <c r="PUM529" s="60"/>
      <c r="PUN529" s="61"/>
      <c r="PUO529" s="70"/>
      <c r="PUP529" s="70"/>
      <c r="PUQ529" s="60"/>
      <c r="PUR529" s="61"/>
      <c r="PUS529" s="70"/>
      <c r="PUT529" s="70"/>
      <c r="PUU529" s="60"/>
      <c r="PUV529" s="61"/>
      <c r="PUW529" s="70"/>
      <c r="PUX529" s="70"/>
      <c r="PUY529" s="60"/>
      <c r="PUZ529" s="61"/>
      <c r="PVA529" s="70"/>
      <c r="PVB529" s="70"/>
      <c r="PVC529" s="60"/>
      <c r="PVD529" s="61"/>
      <c r="PVE529" s="70"/>
      <c r="PVF529" s="70"/>
      <c r="PVG529" s="60"/>
      <c r="PVH529" s="61"/>
      <c r="PVI529" s="70"/>
      <c r="PVJ529" s="70"/>
      <c r="PVK529" s="60"/>
      <c r="PVL529" s="61"/>
      <c r="PVM529" s="70"/>
      <c r="PVN529" s="70"/>
      <c r="PVO529" s="60"/>
      <c r="PVP529" s="61"/>
      <c r="PVQ529" s="70"/>
      <c r="PVR529" s="70"/>
      <c r="PVS529" s="60"/>
      <c r="PVT529" s="61"/>
      <c r="PVU529" s="70"/>
      <c r="PVV529" s="70"/>
      <c r="PVW529" s="60"/>
      <c r="PVX529" s="61"/>
      <c r="PVY529" s="70"/>
      <c r="PVZ529" s="70"/>
      <c r="PWA529" s="60"/>
      <c r="PWB529" s="61"/>
      <c r="PWC529" s="70"/>
      <c r="PWD529" s="70"/>
      <c r="PWE529" s="60"/>
      <c r="PWF529" s="61"/>
      <c r="PWG529" s="70"/>
      <c r="PWH529" s="70"/>
      <c r="PWI529" s="60"/>
      <c r="PWJ529" s="61"/>
      <c r="PWK529" s="70"/>
      <c r="PWL529" s="70"/>
      <c r="PWM529" s="60"/>
      <c r="PWN529" s="61"/>
      <c r="PWO529" s="70"/>
      <c r="PWP529" s="70"/>
      <c r="PWQ529" s="60"/>
      <c r="PWR529" s="61"/>
      <c r="PWS529" s="70"/>
      <c r="PWT529" s="70"/>
      <c r="PWU529" s="60"/>
      <c r="PWV529" s="61"/>
      <c r="PWW529" s="70"/>
      <c r="PWX529" s="70"/>
      <c r="PWY529" s="60"/>
      <c r="PWZ529" s="61"/>
      <c r="PXA529" s="70"/>
      <c r="PXB529" s="70"/>
      <c r="PXC529" s="60"/>
      <c r="PXD529" s="61"/>
      <c r="PXE529" s="70"/>
      <c r="PXF529" s="70"/>
      <c r="PXG529" s="60"/>
      <c r="PXH529" s="61"/>
      <c r="PXI529" s="70"/>
      <c r="PXJ529" s="70"/>
      <c r="PXK529" s="60"/>
      <c r="PXL529" s="61"/>
      <c r="PXM529" s="70"/>
      <c r="PXN529" s="70"/>
      <c r="PXO529" s="60"/>
      <c r="PXP529" s="61"/>
      <c r="PXQ529" s="70"/>
      <c r="PXR529" s="70"/>
      <c r="PXS529" s="60"/>
      <c r="PXT529" s="61"/>
      <c r="PXU529" s="70"/>
      <c r="PXV529" s="70"/>
      <c r="PXW529" s="60"/>
      <c r="PXX529" s="61"/>
      <c r="PXY529" s="70"/>
      <c r="PXZ529" s="70"/>
      <c r="PYA529" s="60"/>
      <c r="PYB529" s="61"/>
      <c r="PYC529" s="70"/>
      <c r="PYD529" s="70"/>
      <c r="PYE529" s="60"/>
      <c r="PYF529" s="61"/>
      <c r="PYG529" s="70"/>
      <c r="PYH529" s="70"/>
      <c r="PYI529" s="60"/>
      <c r="PYJ529" s="61"/>
      <c r="PYK529" s="70"/>
      <c r="PYL529" s="70"/>
      <c r="PYM529" s="60"/>
      <c r="PYN529" s="61"/>
      <c r="PYO529" s="70"/>
      <c r="PYP529" s="70"/>
      <c r="PYQ529" s="60"/>
      <c r="PYR529" s="61"/>
      <c r="PYS529" s="70"/>
      <c r="PYT529" s="70"/>
      <c r="PYU529" s="60"/>
      <c r="PYV529" s="61"/>
      <c r="PYW529" s="70"/>
      <c r="PYX529" s="70"/>
      <c r="PYY529" s="60"/>
      <c r="PYZ529" s="61"/>
      <c r="PZA529" s="70"/>
      <c r="PZB529" s="70"/>
      <c r="PZC529" s="60"/>
      <c r="PZD529" s="61"/>
      <c r="PZE529" s="70"/>
      <c r="PZF529" s="70"/>
      <c r="PZG529" s="60"/>
      <c r="PZH529" s="61"/>
      <c r="PZI529" s="70"/>
      <c r="PZJ529" s="70"/>
      <c r="PZK529" s="60"/>
      <c r="PZL529" s="61"/>
      <c r="PZM529" s="70"/>
      <c r="PZN529" s="70"/>
      <c r="PZO529" s="60"/>
      <c r="PZP529" s="61"/>
      <c r="PZQ529" s="70"/>
      <c r="PZR529" s="70"/>
      <c r="PZS529" s="60"/>
      <c r="PZT529" s="61"/>
      <c r="PZU529" s="70"/>
      <c r="PZV529" s="70"/>
      <c r="PZW529" s="60"/>
      <c r="PZX529" s="61"/>
      <c r="PZY529" s="70"/>
      <c r="PZZ529" s="70"/>
      <c r="QAA529" s="60"/>
      <c r="QAB529" s="61"/>
      <c r="QAC529" s="70"/>
      <c r="QAD529" s="70"/>
      <c r="QAE529" s="60"/>
      <c r="QAF529" s="61"/>
      <c r="QAG529" s="70"/>
      <c r="QAH529" s="70"/>
      <c r="QAI529" s="60"/>
      <c r="QAJ529" s="61"/>
      <c r="QAK529" s="70"/>
      <c r="QAL529" s="70"/>
      <c r="QAM529" s="60"/>
      <c r="QAN529" s="61"/>
      <c r="QAO529" s="70"/>
      <c r="QAP529" s="70"/>
      <c r="QAQ529" s="60"/>
      <c r="QAR529" s="61"/>
      <c r="QAS529" s="70"/>
      <c r="QAT529" s="70"/>
      <c r="QAU529" s="60"/>
      <c r="QAV529" s="61"/>
      <c r="QAW529" s="70"/>
      <c r="QAX529" s="70"/>
      <c r="QAY529" s="60"/>
      <c r="QAZ529" s="61"/>
      <c r="QBA529" s="70"/>
      <c r="QBB529" s="70"/>
      <c r="QBC529" s="60"/>
      <c r="QBD529" s="61"/>
      <c r="QBE529" s="70"/>
      <c r="QBF529" s="70"/>
      <c r="QBG529" s="60"/>
      <c r="QBH529" s="61"/>
      <c r="QBI529" s="70"/>
      <c r="QBJ529" s="70"/>
      <c r="QBK529" s="60"/>
      <c r="QBL529" s="61"/>
      <c r="QBM529" s="70"/>
      <c r="QBN529" s="70"/>
      <c r="QBO529" s="60"/>
      <c r="QBP529" s="61"/>
      <c r="QBQ529" s="70"/>
      <c r="QBR529" s="70"/>
      <c r="QBS529" s="60"/>
      <c r="QBT529" s="61"/>
      <c r="QBU529" s="70"/>
      <c r="QBV529" s="70"/>
      <c r="QBW529" s="60"/>
      <c r="QBX529" s="61"/>
      <c r="QBY529" s="70"/>
      <c r="QBZ529" s="70"/>
      <c r="QCA529" s="60"/>
      <c r="QCB529" s="61"/>
      <c r="QCC529" s="70"/>
      <c r="QCD529" s="70"/>
      <c r="QCE529" s="60"/>
      <c r="QCF529" s="61"/>
      <c r="QCG529" s="70"/>
      <c r="QCH529" s="70"/>
      <c r="QCI529" s="60"/>
      <c r="QCJ529" s="61"/>
      <c r="QCK529" s="70"/>
      <c r="QCL529" s="70"/>
      <c r="QCM529" s="60"/>
      <c r="QCN529" s="61"/>
      <c r="QCO529" s="70"/>
      <c r="QCP529" s="70"/>
      <c r="QCQ529" s="60"/>
      <c r="QCR529" s="61"/>
      <c r="QCS529" s="70"/>
      <c r="QCT529" s="70"/>
      <c r="QCU529" s="60"/>
      <c r="QCV529" s="61"/>
      <c r="QCW529" s="70"/>
      <c r="QCX529" s="70"/>
      <c r="QCY529" s="60"/>
      <c r="QCZ529" s="61"/>
      <c r="QDA529" s="70"/>
      <c r="QDB529" s="70"/>
      <c r="QDC529" s="60"/>
      <c r="QDD529" s="61"/>
      <c r="QDE529" s="70"/>
      <c r="QDF529" s="70"/>
      <c r="QDG529" s="60"/>
      <c r="QDH529" s="61"/>
      <c r="QDI529" s="70"/>
      <c r="QDJ529" s="70"/>
      <c r="QDK529" s="60"/>
      <c r="QDL529" s="61"/>
      <c r="QDM529" s="70"/>
      <c r="QDN529" s="70"/>
      <c r="QDO529" s="60"/>
      <c r="QDP529" s="61"/>
      <c r="QDQ529" s="70"/>
      <c r="QDR529" s="70"/>
      <c r="QDS529" s="60"/>
      <c r="QDT529" s="61"/>
      <c r="QDU529" s="70"/>
      <c r="QDV529" s="70"/>
      <c r="QDW529" s="60"/>
      <c r="QDX529" s="61"/>
      <c r="QDY529" s="70"/>
      <c r="QDZ529" s="70"/>
      <c r="QEA529" s="60"/>
      <c r="QEB529" s="61"/>
      <c r="QEC529" s="70"/>
      <c r="QED529" s="70"/>
      <c r="QEE529" s="60"/>
      <c r="QEF529" s="61"/>
      <c r="QEG529" s="70"/>
      <c r="QEH529" s="70"/>
      <c r="QEI529" s="60"/>
      <c r="QEJ529" s="61"/>
      <c r="QEK529" s="70"/>
      <c r="QEL529" s="70"/>
      <c r="QEM529" s="60"/>
      <c r="QEN529" s="61"/>
      <c r="QEO529" s="70"/>
      <c r="QEP529" s="70"/>
      <c r="QEQ529" s="60"/>
      <c r="QER529" s="61"/>
      <c r="QES529" s="70"/>
      <c r="QET529" s="70"/>
      <c r="QEU529" s="60"/>
      <c r="QEV529" s="61"/>
      <c r="QEW529" s="70"/>
      <c r="QEX529" s="70"/>
      <c r="QEY529" s="60"/>
      <c r="QEZ529" s="61"/>
      <c r="QFA529" s="70"/>
      <c r="QFB529" s="70"/>
      <c r="QFC529" s="60"/>
      <c r="QFD529" s="61"/>
      <c r="QFE529" s="70"/>
      <c r="QFF529" s="70"/>
      <c r="QFG529" s="60"/>
      <c r="QFH529" s="61"/>
      <c r="QFI529" s="70"/>
      <c r="QFJ529" s="70"/>
      <c r="QFK529" s="60"/>
      <c r="QFL529" s="61"/>
      <c r="QFM529" s="70"/>
      <c r="QFN529" s="70"/>
      <c r="QFO529" s="60"/>
      <c r="QFP529" s="61"/>
      <c r="QFQ529" s="70"/>
      <c r="QFR529" s="70"/>
      <c r="QFS529" s="60"/>
      <c r="QFT529" s="61"/>
      <c r="QFU529" s="70"/>
      <c r="QFV529" s="70"/>
      <c r="QFW529" s="60"/>
      <c r="QFX529" s="61"/>
      <c r="QFY529" s="70"/>
      <c r="QFZ529" s="70"/>
      <c r="QGA529" s="60"/>
      <c r="QGB529" s="61"/>
      <c r="QGC529" s="70"/>
      <c r="QGD529" s="70"/>
      <c r="QGE529" s="60"/>
      <c r="QGF529" s="61"/>
      <c r="QGG529" s="70"/>
      <c r="QGH529" s="70"/>
      <c r="QGI529" s="60"/>
      <c r="QGJ529" s="61"/>
      <c r="QGK529" s="70"/>
      <c r="QGL529" s="70"/>
      <c r="QGM529" s="60"/>
      <c r="QGN529" s="61"/>
      <c r="QGO529" s="70"/>
      <c r="QGP529" s="70"/>
      <c r="QGQ529" s="60"/>
      <c r="QGR529" s="61"/>
      <c r="QGS529" s="70"/>
      <c r="QGT529" s="70"/>
      <c r="QGU529" s="60"/>
      <c r="QGV529" s="61"/>
      <c r="QGW529" s="70"/>
      <c r="QGX529" s="70"/>
      <c r="QGY529" s="60"/>
      <c r="QGZ529" s="61"/>
      <c r="QHA529" s="70"/>
      <c r="QHB529" s="70"/>
      <c r="QHC529" s="60"/>
      <c r="QHD529" s="61"/>
      <c r="QHE529" s="70"/>
      <c r="QHF529" s="70"/>
      <c r="QHG529" s="60"/>
      <c r="QHH529" s="61"/>
      <c r="QHI529" s="70"/>
      <c r="QHJ529" s="70"/>
      <c r="QHK529" s="60"/>
      <c r="QHL529" s="61"/>
      <c r="QHM529" s="70"/>
      <c r="QHN529" s="70"/>
      <c r="QHO529" s="60"/>
      <c r="QHP529" s="61"/>
      <c r="QHQ529" s="70"/>
      <c r="QHR529" s="70"/>
      <c r="QHS529" s="60"/>
      <c r="QHT529" s="61"/>
      <c r="QHU529" s="70"/>
      <c r="QHV529" s="70"/>
      <c r="QHW529" s="60"/>
      <c r="QHX529" s="61"/>
      <c r="QHY529" s="70"/>
      <c r="QHZ529" s="70"/>
      <c r="QIA529" s="60"/>
      <c r="QIB529" s="61"/>
      <c r="QIC529" s="70"/>
      <c r="QID529" s="70"/>
      <c r="QIE529" s="60"/>
      <c r="QIF529" s="61"/>
      <c r="QIG529" s="70"/>
      <c r="QIH529" s="70"/>
      <c r="QII529" s="60"/>
      <c r="QIJ529" s="61"/>
      <c r="QIK529" s="70"/>
      <c r="QIL529" s="70"/>
      <c r="QIM529" s="60"/>
      <c r="QIN529" s="61"/>
      <c r="QIO529" s="70"/>
      <c r="QIP529" s="70"/>
      <c r="QIQ529" s="60"/>
      <c r="QIR529" s="61"/>
      <c r="QIS529" s="70"/>
      <c r="QIT529" s="70"/>
      <c r="QIU529" s="60"/>
      <c r="QIV529" s="61"/>
      <c r="QIW529" s="70"/>
      <c r="QIX529" s="70"/>
      <c r="QIY529" s="60"/>
      <c r="QIZ529" s="61"/>
      <c r="QJA529" s="70"/>
      <c r="QJB529" s="70"/>
      <c r="QJC529" s="60"/>
      <c r="QJD529" s="61"/>
      <c r="QJE529" s="70"/>
      <c r="QJF529" s="70"/>
      <c r="QJG529" s="60"/>
      <c r="QJH529" s="61"/>
      <c r="QJI529" s="70"/>
      <c r="QJJ529" s="70"/>
      <c r="QJK529" s="60"/>
      <c r="QJL529" s="61"/>
      <c r="QJM529" s="70"/>
      <c r="QJN529" s="70"/>
      <c r="QJO529" s="60"/>
      <c r="QJP529" s="61"/>
      <c r="QJQ529" s="70"/>
      <c r="QJR529" s="70"/>
      <c r="QJS529" s="60"/>
      <c r="QJT529" s="61"/>
      <c r="QJU529" s="70"/>
      <c r="QJV529" s="70"/>
      <c r="QJW529" s="60"/>
      <c r="QJX529" s="61"/>
      <c r="QJY529" s="70"/>
      <c r="QJZ529" s="70"/>
      <c r="QKA529" s="60"/>
      <c r="QKB529" s="61"/>
      <c r="QKC529" s="70"/>
      <c r="QKD529" s="70"/>
      <c r="QKE529" s="60"/>
      <c r="QKF529" s="61"/>
      <c r="QKG529" s="70"/>
      <c r="QKH529" s="70"/>
      <c r="QKI529" s="60"/>
      <c r="QKJ529" s="61"/>
      <c r="QKK529" s="70"/>
      <c r="QKL529" s="70"/>
      <c r="QKM529" s="60"/>
      <c r="QKN529" s="61"/>
      <c r="QKO529" s="70"/>
      <c r="QKP529" s="70"/>
      <c r="QKQ529" s="60"/>
      <c r="QKR529" s="61"/>
      <c r="QKS529" s="70"/>
      <c r="QKT529" s="70"/>
      <c r="QKU529" s="60"/>
      <c r="QKV529" s="61"/>
      <c r="QKW529" s="70"/>
      <c r="QKX529" s="70"/>
      <c r="QKY529" s="60"/>
      <c r="QKZ529" s="61"/>
      <c r="QLA529" s="70"/>
      <c r="QLB529" s="70"/>
      <c r="QLC529" s="60"/>
      <c r="QLD529" s="61"/>
      <c r="QLE529" s="70"/>
      <c r="QLF529" s="70"/>
      <c r="QLG529" s="60"/>
      <c r="QLH529" s="61"/>
      <c r="QLI529" s="70"/>
      <c r="QLJ529" s="70"/>
      <c r="QLK529" s="60"/>
      <c r="QLL529" s="61"/>
      <c r="QLM529" s="70"/>
      <c r="QLN529" s="70"/>
      <c r="QLO529" s="60"/>
      <c r="QLP529" s="61"/>
      <c r="QLQ529" s="70"/>
      <c r="QLR529" s="70"/>
      <c r="QLS529" s="60"/>
      <c r="QLT529" s="61"/>
      <c r="QLU529" s="70"/>
      <c r="QLV529" s="70"/>
      <c r="QLW529" s="60"/>
      <c r="QLX529" s="61"/>
      <c r="QLY529" s="70"/>
      <c r="QLZ529" s="70"/>
      <c r="QMA529" s="60"/>
      <c r="QMB529" s="61"/>
      <c r="QMC529" s="70"/>
      <c r="QMD529" s="70"/>
      <c r="QME529" s="60"/>
      <c r="QMF529" s="61"/>
      <c r="QMG529" s="70"/>
      <c r="QMH529" s="70"/>
      <c r="QMI529" s="60"/>
      <c r="QMJ529" s="61"/>
      <c r="QMK529" s="70"/>
      <c r="QML529" s="70"/>
      <c r="QMM529" s="60"/>
      <c r="QMN529" s="61"/>
      <c r="QMO529" s="70"/>
      <c r="QMP529" s="70"/>
      <c r="QMQ529" s="60"/>
      <c r="QMR529" s="61"/>
      <c r="QMS529" s="70"/>
      <c r="QMT529" s="70"/>
      <c r="QMU529" s="60"/>
      <c r="QMV529" s="61"/>
      <c r="QMW529" s="70"/>
      <c r="QMX529" s="70"/>
      <c r="QMY529" s="60"/>
      <c r="QMZ529" s="61"/>
      <c r="QNA529" s="70"/>
      <c r="QNB529" s="70"/>
      <c r="QNC529" s="60"/>
      <c r="QND529" s="61"/>
      <c r="QNE529" s="70"/>
      <c r="QNF529" s="70"/>
      <c r="QNG529" s="60"/>
      <c r="QNH529" s="61"/>
      <c r="QNI529" s="70"/>
      <c r="QNJ529" s="70"/>
      <c r="QNK529" s="60"/>
      <c r="QNL529" s="61"/>
      <c r="QNM529" s="70"/>
      <c r="QNN529" s="70"/>
      <c r="QNO529" s="60"/>
      <c r="QNP529" s="61"/>
      <c r="QNQ529" s="70"/>
      <c r="QNR529" s="70"/>
      <c r="QNS529" s="60"/>
      <c r="QNT529" s="61"/>
      <c r="QNU529" s="70"/>
      <c r="QNV529" s="70"/>
      <c r="QNW529" s="60"/>
      <c r="QNX529" s="61"/>
      <c r="QNY529" s="70"/>
      <c r="QNZ529" s="70"/>
      <c r="QOA529" s="60"/>
      <c r="QOB529" s="61"/>
      <c r="QOC529" s="70"/>
      <c r="QOD529" s="70"/>
      <c r="QOE529" s="60"/>
      <c r="QOF529" s="61"/>
      <c r="QOG529" s="70"/>
      <c r="QOH529" s="70"/>
      <c r="QOI529" s="60"/>
      <c r="QOJ529" s="61"/>
      <c r="QOK529" s="70"/>
      <c r="QOL529" s="70"/>
      <c r="QOM529" s="60"/>
      <c r="QON529" s="61"/>
      <c r="QOO529" s="70"/>
      <c r="QOP529" s="70"/>
      <c r="QOQ529" s="60"/>
      <c r="QOR529" s="61"/>
      <c r="QOS529" s="70"/>
      <c r="QOT529" s="70"/>
      <c r="QOU529" s="60"/>
      <c r="QOV529" s="61"/>
      <c r="QOW529" s="70"/>
      <c r="QOX529" s="70"/>
      <c r="QOY529" s="60"/>
      <c r="QOZ529" s="61"/>
      <c r="QPA529" s="70"/>
      <c r="QPB529" s="70"/>
      <c r="QPC529" s="60"/>
      <c r="QPD529" s="61"/>
      <c r="QPE529" s="70"/>
      <c r="QPF529" s="70"/>
      <c r="QPG529" s="60"/>
      <c r="QPH529" s="61"/>
      <c r="QPI529" s="70"/>
      <c r="QPJ529" s="70"/>
      <c r="QPK529" s="60"/>
      <c r="QPL529" s="61"/>
      <c r="QPM529" s="70"/>
      <c r="QPN529" s="70"/>
      <c r="QPO529" s="60"/>
      <c r="QPP529" s="61"/>
      <c r="QPQ529" s="70"/>
      <c r="QPR529" s="70"/>
      <c r="QPS529" s="60"/>
      <c r="QPT529" s="61"/>
      <c r="QPU529" s="70"/>
      <c r="QPV529" s="70"/>
      <c r="QPW529" s="60"/>
      <c r="QPX529" s="61"/>
      <c r="QPY529" s="70"/>
      <c r="QPZ529" s="70"/>
      <c r="QQA529" s="60"/>
      <c r="QQB529" s="61"/>
      <c r="QQC529" s="70"/>
      <c r="QQD529" s="70"/>
      <c r="QQE529" s="60"/>
      <c r="QQF529" s="61"/>
      <c r="QQG529" s="70"/>
      <c r="QQH529" s="70"/>
      <c r="QQI529" s="60"/>
      <c r="QQJ529" s="61"/>
      <c r="QQK529" s="70"/>
      <c r="QQL529" s="70"/>
      <c r="QQM529" s="60"/>
      <c r="QQN529" s="61"/>
      <c r="QQO529" s="70"/>
      <c r="QQP529" s="70"/>
      <c r="QQQ529" s="60"/>
      <c r="QQR529" s="61"/>
      <c r="QQS529" s="70"/>
      <c r="QQT529" s="70"/>
      <c r="QQU529" s="60"/>
      <c r="QQV529" s="61"/>
      <c r="QQW529" s="70"/>
      <c r="QQX529" s="70"/>
      <c r="QQY529" s="60"/>
      <c r="QQZ529" s="61"/>
      <c r="QRA529" s="70"/>
      <c r="QRB529" s="70"/>
      <c r="QRC529" s="60"/>
      <c r="QRD529" s="61"/>
      <c r="QRE529" s="70"/>
      <c r="QRF529" s="70"/>
      <c r="QRG529" s="60"/>
      <c r="QRH529" s="61"/>
      <c r="QRI529" s="70"/>
      <c r="QRJ529" s="70"/>
      <c r="QRK529" s="60"/>
      <c r="QRL529" s="61"/>
      <c r="QRM529" s="70"/>
      <c r="QRN529" s="70"/>
      <c r="QRO529" s="60"/>
      <c r="QRP529" s="61"/>
      <c r="QRQ529" s="70"/>
      <c r="QRR529" s="70"/>
      <c r="QRS529" s="60"/>
      <c r="QRT529" s="61"/>
      <c r="QRU529" s="70"/>
      <c r="QRV529" s="70"/>
      <c r="QRW529" s="60"/>
      <c r="QRX529" s="61"/>
      <c r="QRY529" s="70"/>
      <c r="QRZ529" s="70"/>
      <c r="QSA529" s="60"/>
      <c r="QSB529" s="61"/>
      <c r="QSC529" s="70"/>
      <c r="QSD529" s="70"/>
      <c r="QSE529" s="60"/>
      <c r="QSF529" s="61"/>
      <c r="QSG529" s="70"/>
      <c r="QSH529" s="70"/>
      <c r="QSI529" s="60"/>
      <c r="QSJ529" s="61"/>
      <c r="QSK529" s="70"/>
      <c r="QSL529" s="70"/>
      <c r="QSM529" s="60"/>
      <c r="QSN529" s="61"/>
      <c r="QSO529" s="70"/>
      <c r="QSP529" s="70"/>
      <c r="QSQ529" s="60"/>
      <c r="QSR529" s="61"/>
      <c r="QSS529" s="70"/>
      <c r="QST529" s="70"/>
      <c r="QSU529" s="60"/>
      <c r="QSV529" s="61"/>
      <c r="QSW529" s="70"/>
      <c r="QSX529" s="70"/>
      <c r="QSY529" s="60"/>
      <c r="QSZ529" s="61"/>
      <c r="QTA529" s="70"/>
      <c r="QTB529" s="70"/>
      <c r="QTC529" s="60"/>
      <c r="QTD529" s="61"/>
      <c r="QTE529" s="70"/>
      <c r="QTF529" s="70"/>
      <c r="QTG529" s="60"/>
      <c r="QTH529" s="61"/>
      <c r="QTI529" s="70"/>
      <c r="QTJ529" s="70"/>
      <c r="QTK529" s="60"/>
      <c r="QTL529" s="61"/>
      <c r="QTM529" s="70"/>
      <c r="QTN529" s="70"/>
      <c r="QTO529" s="60"/>
      <c r="QTP529" s="61"/>
      <c r="QTQ529" s="70"/>
      <c r="QTR529" s="70"/>
      <c r="QTS529" s="60"/>
      <c r="QTT529" s="61"/>
      <c r="QTU529" s="70"/>
      <c r="QTV529" s="70"/>
      <c r="QTW529" s="60"/>
      <c r="QTX529" s="61"/>
      <c r="QTY529" s="70"/>
      <c r="QTZ529" s="70"/>
      <c r="QUA529" s="60"/>
      <c r="QUB529" s="61"/>
      <c r="QUC529" s="70"/>
      <c r="QUD529" s="70"/>
      <c r="QUE529" s="60"/>
      <c r="QUF529" s="61"/>
      <c r="QUG529" s="70"/>
      <c r="QUH529" s="70"/>
      <c r="QUI529" s="60"/>
      <c r="QUJ529" s="61"/>
      <c r="QUK529" s="70"/>
      <c r="QUL529" s="70"/>
      <c r="QUM529" s="60"/>
      <c r="QUN529" s="61"/>
      <c r="QUO529" s="70"/>
      <c r="QUP529" s="70"/>
      <c r="QUQ529" s="60"/>
      <c r="QUR529" s="61"/>
      <c r="QUS529" s="70"/>
      <c r="QUT529" s="70"/>
      <c r="QUU529" s="60"/>
      <c r="QUV529" s="61"/>
      <c r="QUW529" s="70"/>
      <c r="QUX529" s="70"/>
      <c r="QUY529" s="60"/>
      <c r="QUZ529" s="61"/>
      <c r="QVA529" s="70"/>
      <c r="QVB529" s="70"/>
      <c r="QVC529" s="60"/>
      <c r="QVD529" s="61"/>
      <c r="QVE529" s="70"/>
      <c r="QVF529" s="70"/>
      <c r="QVG529" s="60"/>
      <c r="QVH529" s="61"/>
      <c r="QVI529" s="70"/>
      <c r="QVJ529" s="70"/>
      <c r="QVK529" s="60"/>
      <c r="QVL529" s="61"/>
      <c r="QVM529" s="70"/>
      <c r="QVN529" s="70"/>
      <c r="QVO529" s="60"/>
      <c r="QVP529" s="61"/>
      <c r="QVQ529" s="70"/>
      <c r="QVR529" s="70"/>
      <c r="QVS529" s="60"/>
      <c r="QVT529" s="61"/>
      <c r="QVU529" s="70"/>
      <c r="QVV529" s="70"/>
      <c r="QVW529" s="60"/>
      <c r="QVX529" s="61"/>
      <c r="QVY529" s="70"/>
      <c r="QVZ529" s="70"/>
      <c r="QWA529" s="60"/>
      <c r="QWB529" s="61"/>
      <c r="QWC529" s="70"/>
      <c r="QWD529" s="70"/>
      <c r="QWE529" s="60"/>
      <c r="QWF529" s="61"/>
      <c r="QWG529" s="70"/>
      <c r="QWH529" s="70"/>
      <c r="QWI529" s="60"/>
      <c r="QWJ529" s="61"/>
      <c r="QWK529" s="70"/>
      <c r="QWL529" s="70"/>
      <c r="QWM529" s="60"/>
      <c r="QWN529" s="61"/>
      <c r="QWO529" s="70"/>
      <c r="QWP529" s="70"/>
      <c r="QWQ529" s="60"/>
      <c r="QWR529" s="61"/>
      <c r="QWS529" s="70"/>
      <c r="QWT529" s="70"/>
      <c r="QWU529" s="60"/>
      <c r="QWV529" s="61"/>
      <c r="QWW529" s="70"/>
      <c r="QWX529" s="70"/>
      <c r="QWY529" s="60"/>
      <c r="QWZ529" s="61"/>
      <c r="QXA529" s="70"/>
      <c r="QXB529" s="70"/>
      <c r="QXC529" s="60"/>
      <c r="QXD529" s="61"/>
      <c r="QXE529" s="70"/>
      <c r="QXF529" s="70"/>
      <c r="QXG529" s="60"/>
      <c r="QXH529" s="61"/>
      <c r="QXI529" s="70"/>
      <c r="QXJ529" s="70"/>
      <c r="QXK529" s="60"/>
      <c r="QXL529" s="61"/>
      <c r="QXM529" s="70"/>
      <c r="QXN529" s="70"/>
      <c r="QXO529" s="60"/>
      <c r="QXP529" s="61"/>
      <c r="QXQ529" s="70"/>
      <c r="QXR529" s="70"/>
      <c r="QXS529" s="60"/>
      <c r="QXT529" s="61"/>
      <c r="QXU529" s="70"/>
      <c r="QXV529" s="70"/>
      <c r="QXW529" s="60"/>
      <c r="QXX529" s="61"/>
      <c r="QXY529" s="70"/>
      <c r="QXZ529" s="70"/>
      <c r="QYA529" s="60"/>
      <c r="QYB529" s="61"/>
      <c r="QYC529" s="70"/>
      <c r="QYD529" s="70"/>
      <c r="QYE529" s="60"/>
      <c r="QYF529" s="61"/>
      <c r="QYG529" s="70"/>
      <c r="QYH529" s="70"/>
      <c r="QYI529" s="60"/>
      <c r="QYJ529" s="61"/>
      <c r="QYK529" s="70"/>
      <c r="QYL529" s="70"/>
      <c r="QYM529" s="60"/>
      <c r="QYN529" s="61"/>
      <c r="QYO529" s="70"/>
      <c r="QYP529" s="70"/>
      <c r="QYQ529" s="60"/>
      <c r="QYR529" s="61"/>
      <c r="QYS529" s="70"/>
      <c r="QYT529" s="70"/>
      <c r="QYU529" s="60"/>
      <c r="QYV529" s="61"/>
      <c r="QYW529" s="70"/>
      <c r="QYX529" s="70"/>
      <c r="QYY529" s="60"/>
      <c r="QYZ529" s="61"/>
      <c r="QZA529" s="70"/>
      <c r="QZB529" s="70"/>
      <c r="QZC529" s="60"/>
      <c r="QZD529" s="61"/>
      <c r="QZE529" s="70"/>
      <c r="QZF529" s="70"/>
      <c r="QZG529" s="60"/>
      <c r="QZH529" s="61"/>
      <c r="QZI529" s="70"/>
      <c r="QZJ529" s="70"/>
      <c r="QZK529" s="60"/>
      <c r="QZL529" s="61"/>
      <c r="QZM529" s="70"/>
      <c r="QZN529" s="70"/>
      <c r="QZO529" s="60"/>
      <c r="QZP529" s="61"/>
      <c r="QZQ529" s="70"/>
      <c r="QZR529" s="70"/>
      <c r="QZS529" s="60"/>
      <c r="QZT529" s="61"/>
      <c r="QZU529" s="70"/>
      <c r="QZV529" s="70"/>
      <c r="QZW529" s="60"/>
      <c r="QZX529" s="61"/>
      <c r="QZY529" s="70"/>
      <c r="QZZ529" s="70"/>
      <c r="RAA529" s="60"/>
      <c r="RAB529" s="61"/>
      <c r="RAC529" s="70"/>
      <c r="RAD529" s="70"/>
      <c r="RAE529" s="60"/>
      <c r="RAF529" s="61"/>
      <c r="RAG529" s="70"/>
      <c r="RAH529" s="70"/>
      <c r="RAI529" s="60"/>
      <c r="RAJ529" s="61"/>
      <c r="RAK529" s="70"/>
      <c r="RAL529" s="70"/>
      <c r="RAM529" s="60"/>
      <c r="RAN529" s="61"/>
      <c r="RAO529" s="70"/>
      <c r="RAP529" s="70"/>
      <c r="RAQ529" s="60"/>
      <c r="RAR529" s="61"/>
      <c r="RAS529" s="70"/>
      <c r="RAT529" s="70"/>
      <c r="RAU529" s="60"/>
      <c r="RAV529" s="61"/>
      <c r="RAW529" s="70"/>
      <c r="RAX529" s="70"/>
      <c r="RAY529" s="60"/>
      <c r="RAZ529" s="61"/>
      <c r="RBA529" s="70"/>
      <c r="RBB529" s="70"/>
      <c r="RBC529" s="60"/>
      <c r="RBD529" s="61"/>
      <c r="RBE529" s="70"/>
      <c r="RBF529" s="70"/>
      <c r="RBG529" s="60"/>
      <c r="RBH529" s="61"/>
      <c r="RBI529" s="70"/>
      <c r="RBJ529" s="70"/>
      <c r="RBK529" s="60"/>
      <c r="RBL529" s="61"/>
      <c r="RBM529" s="70"/>
      <c r="RBN529" s="70"/>
      <c r="RBO529" s="60"/>
      <c r="RBP529" s="61"/>
      <c r="RBQ529" s="70"/>
      <c r="RBR529" s="70"/>
      <c r="RBS529" s="60"/>
      <c r="RBT529" s="61"/>
      <c r="RBU529" s="70"/>
      <c r="RBV529" s="70"/>
      <c r="RBW529" s="60"/>
      <c r="RBX529" s="61"/>
      <c r="RBY529" s="70"/>
      <c r="RBZ529" s="70"/>
      <c r="RCA529" s="60"/>
      <c r="RCB529" s="61"/>
      <c r="RCC529" s="70"/>
      <c r="RCD529" s="70"/>
      <c r="RCE529" s="60"/>
      <c r="RCF529" s="61"/>
      <c r="RCG529" s="70"/>
      <c r="RCH529" s="70"/>
      <c r="RCI529" s="60"/>
      <c r="RCJ529" s="61"/>
      <c r="RCK529" s="70"/>
      <c r="RCL529" s="70"/>
      <c r="RCM529" s="60"/>
      <c r="RCN529" s="61"/>
      <c r="RCO529" s="70"/>
      <c r="RCP529" s="70"/>
      <c r="RCQ529" s="60"/>
      <c r="RCR529" s="61"/>
      <c r="RCS529" s="70"/>
      <c r="RCT529" s="70"/>
      <c r="RCU529" s="60"/>
      <c r="RCV529" s="61"/>
      <c r="RCW529" s="70"/>
      <c r="RCX529" s="70"/>
      <c r="RCY529" s="60"/>
      <c r="RCZ529" s="61"/>
      <c r="RDA529" s="70"/>
      <c r="RDB529" s="70"/>
      <c r="RDC529" s="60"/>
      <c r="RDD529" s="61"/>
      <c r="RDE529" s="70"/>
      <c r="RDF529" s="70"/>
      <c r="RDG529" s="60"/>
      <c r="RDH529" s="61"/>
      <c r="RDI529" s="70"/>
      <c r="RDJ529" s="70"/>
      <c r="RDK529" s="60"/>
      <c r="RDL529" s="61"/>
      <c r="RDM529" s="70"/>
      <c r="RDN529" s="70"/>
      <c r="RDO529" s="60"/>
      <c r="RDP529" s="61"/>
      <c r="RDQ529" s="70"/>
      <c r="RDR529" s="70"/>
      <c r="RDS529" s="60"/>
      <c r="RDT529" s="61"/>
      <c r="RDU529" s="70"/>
      <c r="RDV529" s="70"/>
      <c r="RDW529" s="60"/>
      <c r="RDX529" s="61"/>
      <c r="RDY529" s="70"/>
      <c r="RDZ529" s="70"/>
      <c r="REA529" s="60"/>
      <c r="REB529" s="61"/>
      <c r="REC529" s="70"/>
      <c r="RED529" s="70"/>
      <c r="REE529" s="60"/>
      <c r="REF529" s="61"/>
      <c r="REG529" s="70"/>
      <c r="REH529" s="70"/>
      <c r="REI529" s="60"/>
      <c r="REJ529" s="61"/>
      <c r="REK529" s="70"/>
      <c r="REL529" s="70"/>
      <c r="REM529" s="60"/>
      <c r="REN529" s="61"/>
      <c r="REO529" s="70"/>
      <c r="REP529" s="70"/>
      <c r="REQ529" s="60"/>
      <c r="RER529" s="61"/>
      <c r="RES529" s="70"/>
      <c r="RET529" s="70"/>
      <c r="REU529" s="60"/>
      <c r="REV529" s="61"/>
      <c r="REW529" s="70"/>
      <c r="REX529" s="70"/>
      <c r="REY529" s="60"/>
      <c r="REZ529" s="61"/>
      <c r="RFA529" s="70"/>
      <c r="RFB529" s="70"/>
      <c r="RFC529" s="60"/>
      <c r="RFD529" s="61"/>
      <c r="RFE529" s="70"/>
      <c r="RFF529" s="70"/>
      <c r="RFG529" s="60"/>
      <c r="RFH529" s="61"/>
      <c r="RFI529" s="70"/>
      <c r="RFJ529" s="70"/>
      <c r="RFK529" s="60"/>
      <c r="RFL529" s="61"/>
      <c r="RFM529" s="70"/>
      <c r="RFN529" s="70"/>
      <c r="RFO529" s="60"/>
      <c r="RFP529" s="61"/>
      <c r="RFQ529" s="70"/>
      <c r="RFR529" s="70"/>
      <c r="RFS529" s="60"/>
      <c r="RFT529" s="61"/>
      <c r="RFU529" s="70"/>
      <c r="RFV529" s="70"/>
      <c r="RFW529" s="60"/>
      <c r="RFX529" s="61"/>
      <c r="RFY529" s="70"/>
      <c r="RFZ529" s="70"/>
      <c r="RGA529" s="60"/>
      <c r="RGB529" s="61"/>
      <c r="RGC529" s="70"/>
      <c r="RGD529" s="70"/>
      <c r="RGE529" s="60"/>
      <c r="RGF529" s="61"/>
      <c r="RGG529" s="70"/>
      <c r="RGH529" s="70"/>
      <c r="RGI529" s="60"/>
      <c r="RGJ529" s="61"/>
      <c r="RGK529" s="70"/>
      <c r="RGL529" s="70"/>
      <c r="RGM529" s="60"/>
      <c r="RGN529" s="61"/>
      <c r="RGO529" s="70"/>
      <c r="RGP529" s="70"/>
      <c r="RGQ529" s="60"/>
      <c r="RGR529" s="61"/>
      <c r="RGS529" s="70"/>
      <c r="RGT529" s="70"/>
      <c r="RGU529" s="60"/>
      <c r="RGV529" s="61"/>
      <c r="RGW529" s="70"/>
      <c r="RGX529" s="70"/>
      <c r="RGY529" s="60"/>
      <c r="RGZ529" s="61"/>
      <c r="RHA529" s="70"/>
      <c r="RHB529" s="70"/>
      <c r="RHC529" s="60"/>
      <c r="RHD529" s="61"/>
      <c r="RHE529" s="70"/>
      <c r="RHF529" s="70"/>
      <c r="RHG529" s="60"/>
      <c r="RHH529" s="61"/>
      <c r="RHI529" s="70"/>
      <c r="RHJ529" s="70"/>
      <c r="RHK529" s="60"/>
      <c r="RHL529" s="61"/>
      <c r="RHM529" s="70"/>
      <c r="RHN529" s="70"/>
      <c r="RHO529" s="60"/>
      <c r="RHP529" s="61"/>
      <c r="RHQ529" s="70"/>
      <c r="RHR529" s="70"/>
      <c r="RHS529" s="60"/>
      <c r="RHT529" s="61"/>
      <c r="RHU529" s="70"/>
      <c r="RHV529" s="70"/>
      <c r="RHW529" s="60"/>
      <c r="RHX529" s="61"/>
      <c r="RHY529" s="70"/>
      <c r="RHZ529" s="70"/>
      <c r="RIA529" s="60"/>
      <c r="RIB529" s="61"/>
      <c r="RIC529" s="70"/>
      <c r="RID529" s="70"/>
      <c r="RIE529" s="60"/>
      <c r="RIF529" s="61"/>
      <c r="RIG529" s="70"/>
      <c r="RIH529" s="70"/>
      <c r="RII529" s="60"/>
      <c r="RIJ529" s="61"/>
      <c r="RIK529" s="70"/>
      <c r="RIL529" s="70"/>
      <c r="RIM529" s="60"/>
      <c r="RIN529" s="61"/>
      <c r="RIO529" s="70"/>
      <c r="RIP529" s="70"/>
      <c r="RIQ529" s="60"/>
      <c r="RIR529" s="61"/>
      <c r="RIS529" s="70"/>
      <c r="RIT529" s="70"/>
      <c r="RIU529" s="60"/>
      <c r="RIV529" s="61"/>
      <c r="RIW529" s="70"/>
      <c r="RIX529" s="70"/>
      <c r="RIY529" s="60"/>
      <c r="RIZ529" s="61"/>
      <c r="RJA529" s="70"/>
      <c r="RJB529" s="70"/>
      <c r="RJC529" s="60"/>
      <c r="RJD529" s="61"/>
      <c r="RJE529" s="70"/>
      <c r="RJF529" s="70"/>
      <c r="RJG529" s="60"/>
      <c r="RJH529" s="61"/>
      <c r="RJI529" s="70"/>
      <c r="RJJ529" s="70"/>
      <c r="RJK529" s="60"/>
      <c r="RJL529" s="61"/>
      <c r="RJM529" s="70"/>
      <c r="RJN529" s="70"/>
      <c r="RJO529" s="60"/>
      <c r="RJP529" s="61"/>
      <c r="RJQ529" s="70"/>
      <c r="RJR529" s="70"/>
      <c r="RJS529" s="60"/>
      <c r="RJT529" s="61"/>
      <c r="RJU529" s="70"/>
      <c r="RJV529" s="70"/>
      <c r="RJW529" s="60"/>
      <c r="RJX529" s="61"/>
      <c r="RJY529" s="70"/>
      <c r="RJZ529" s="70"/>
      <c r="RKA529" s="60"/>
      <c r="RKB529" s="61"/>
      <c r="RKC529" s="70"/>
      <c r="RKD529" s="70"/>
      <c r="RKE529" s="60"/>
      <c r="RKF529" s="61"/>
      <c r="RKG529" s="70"/>
      <c r="RKH529" s="70"/>
      <c r="RKI529" s="60"/>
      <c r="RKJ529" s="61"/>
      <c r="RKK529" s="70"/>
      <c r="RKL529" s="70"/>
      <c r="RKM529" s="60"/>
      <c r="RKN529" s="61"/>
      <c r="RKO529" s="70"/>
      <c r="RKP529" s="70"/>
      <c r="RKQ529" s="60"/>
      <c r="RKR529" s="61"/>
      <c r="RKS529" s="70"/>
      <c r="RKT529" s="70"/>
      <c r="RKU529" s="60"/>
      <c r="RKV529" s="61"/>
      <c r="RKW529" s="70"/>
      <c r="RKX529" s="70"/>
      <c r="RKY529" s="60"/>
      <c r="RKZ529" s="61"/>
      <c r="RLA529" s="70"/>
      <c r="RLB529" s="70"/>
      <c r="RLC529" s="60"/>
      <c r="RLD529" s="61"/>
      <c r="RLE529" s="70"/>
      <c r="RLF529" s="70"/>
      <c r="RLG529" s="60"/>
      <c r="RLH529" s="61"/>
      <c r="RLI529" s="70"/>
      <c r="RLJ529" s="70"/>
      <c r="RLK529" s="60"/>
      <c r="RLL529" s="61"/>
      <c r="RLM529" s="70"/>
      <c r="RLN529" s="70"/>
      <c r="RLO529" s="60"/>
      <c r="RLP529" s="61"/>
      <c r="RLQ529" s="70"/>
      <c r="RLR529" s="70"/>
      <c r="RLS529" s="60"/>
      <c r="RLT529" s="61"/>
      <c r="RLU529" s="70"/>
      <c r="RLV529" s="70"/>
      <c r="RLW529" s="60"/>
      <c r="RLX529" s="61"/>
      <c r="RLY529" s="70"/>
      <c r="RLZ529" s="70"/>
      <c r="RMA529" s="60"/>
      <c r="RMB529" s="61"/>
      <c r="RMC529" s="70"/>
      <c r="RMD529" s="70"/>
      <c r="RME529" s="60"/>
      <c r="RMF529" s="61"/>
      <c r="RMG529" s="70"/>
      <c r="RMH529" s="70"/>
      <c r="RMI529" s="60"/>
      <c r="RMJ529" s="61"/>
      <c r="RMK529" s="70"/>
      <c r="RML529" s="70"/>
      <c r="RMM529" s="60"/>
      <c r="RMN529" s="61"/>
      <c r="RMO529" s="70"/>
      <c r="RMP529" s="70"/>
      <c r="RMQ529" s="60"/>
      <c r="RMR529" s="61"/>
      <c r="RMS529" s="70"/>
      <c r="RMT529" s="70"/>
      <c r="RMU529" s="60"/>
      <c r="RMV529" s="61"/>
      <c r="RMW529" s="70"/>
      <c r="RMX529" s="70"/>
      <c r="RMY529" s="60"/>
      <c r="RMZ529" s="61"/>
      <c r="RNA529" s="70"/>
      <c r="RNB529" s="70"/>
      <c r="RNC529" s="60"/>
      <c r="RND529" s="61"/>
      <c r="RNE529" s="70"/>
      <c r="RNF529" s="70"/>
      <c r="RNG529" s="60"/>
      <c r="RNH529" s="61"/>
      <c r="RNI529" s="70"/>
      <c r="RNJ529" s="70"/>
      <c r="RNK529" s="60"/>
      <c r="RNL529" s="61"/>
      <c r="RNM529" s="70"/>
      <c r="RNN529" s="70"/>
      <c r="RNO529" s="60"/>
      <c r="RNP529" s="61"/>
      <c r="RNQ529" s="70"/>
      <c r="RNR529" s="70"/>
      <c r="RNS529" s="60"/>
      <c r="RNT529" s="61"/>
      <c r="RNU529" s="70"/>
      <c r="RNV529" s="70"/>
      <c r="RNW529" s="60"/>
      <c r="RNX529" s="61"/>
      <c r="RNY529" s="70"/>
      <c r="RNZ529" s="70"/>
      <c r="ROA529" s="60"/>
      <c r="ROB529" s="61"/>
      <c r="ROC529" s="70"/>
      <c r="ROD529" s="70"/>
      <c r="ROE529" s="60"/>
      <c r="ROF529" s="61"/>
      <c r="ROG529" s="70"/>
      <c r="ROH529" s="70"/>
      <c r="ROI529" s="60"/>
      <c r="ROJ529" s="61"/>
      <c r="ROK529" s="70"/>
      <c r="ROL529" s="70"/>
      <c r="ROM529" s="60"/>
      <c r="RON529" s="61"/>
      <c r="ROO529" s="70"/>
      <c r="ROP529" s="70"/>
      <c r="ROQ529" s="60"/>
      <c r="ROR529" s="61"/>
      <c r="ROS529" s="70"/>
      <c r="ROT529" s="70"/>
      <c r="ROU529" s="60"/>
      <c r="ROV529" s="61"/>
      <c r="ROW529" s="70"/>
      <c r="ROX529" s="70"/>
      <c r="ROY529" s="60"/>
      <c r="ROZ529" s="61"/>
      <c r="RPA529" s="70"/>
      <c r="RPB529" s="70"/>
      <c r="RPC529" s="60"/>
      <c r="RPD529" s="61"/>
      <c r="RPE529" s="70"/>
      <c r="RPF529" s="70"/>
      <c r="RPG529" s="60"/>
      <c r="RPH529" s="61"/>
      <c r="RPI529" s="70"/>
      <c r="RPJ529" s="70"/>
      <c r="RPK529" s="60"/>
      <c r="RPL529" s="61"/>
      <c r="RPM529" s="70"/>
      <c r="RPN529" s="70"/>
      <c r="RPO529" s="60"/>
      <c r="RPP529" s="61"/>
      <c r="RPQ529" s="70"/>
      <c r="RPR529" s="70"/>
      <c r="RPS529" s="60"/>
      <c r="RPT529" s="61"/>
      <c r="RPU529" s="70"/>
      <c r="RPV529" s="70"/>
      <c r="RPW529" s="60"/>
      <c r="RPX529" s="61"/>
      <c r="RPY529" s="70"/>
      <c r="RPZ529" s="70"/>
      <c r="RQA529" s="60"/>
      <c r="RQB529" s="61"/>
      <c r="RQC529" s="70"/>
      <c r="RQD529" s="70"/>
      <c r="RQE529" s="60"/>
      <c r="RQF529" s="61"/>
      <c r="RQG529" s="70"/>
      <c r="RQH529" s="70"/>
      <c r="RQI529" s="60"/>
      <c r="RQJ529" s="61"/>
      <c r="RQK529" s="70"/>
      <c r="RQL529" s="70"/>
      <c r="RQM529" s="60"/>
      <c r="RQN529" s="61"/>
      <c r="RQO529" s="70"/>
      <c r="RQP529" s="70"/>
      <c r="RQQ529" s="60"/>
      <c r="RQR529" s="61"/>
      <c r="RQS529" s="70"/>
      <c r="RQT529" s="70"/>
      <c r="RQU529" s="60"/>
      <c r="RQV529" s="61"/>
      <c r="RQW529" s="70"/>
      <c r="RQX529" s="70"/>
      <c r="RQY529" s="60"/>
      <c r="RQZ529" s="61"/>
      <c r="RRA529" s="70"/>
      <c r="RRB529" s="70"/>
      <c r="RRC529" s="60"/>
      <c r="RRD529" s="61"/>
      <c r="RRE529" s="70"/>
      <c r="RRF529" s="70"/>
      <c r="RRG529" s="60"/>
      <c r="RRH529" s="61"/>
      <c r="RRI529" s="70"/>
      <c r="RRJ529" s="70"/>
      <c r="RRK529" s="60"/>
      <c r="RRL529" s="61"/>
      <c r="RRM529" s="70"/>
      <c r="RRN529" s="70"/>
      <c r="RRO529" s="60"/>
      <c r="RRP529" s="61"/>
      <c r="RRQ529" s="70"/>
      <c r="RRR529" s="70"/>
      <c r="RRS529" s="60"/>
      <c r="RRT529" s="61"/>
      <c r="RRU529" s="70"/>
      <c r="RRV529" s="70"/>
      <c r="RRW529" s="60"/>
      <c r="RRX529" s="61"/>
      <c r="RRY529" s="70"/>
      <c r="RRZ529" s="70"/>
      <c r="RSA529" s="60"/>
      <c r="RSB529" s="61"/>
      <c r="RSC529" s="70"/>
      <c r="RSD529" s="70"/>
      <c r="RSE529" s="60"/>
      <c r="RSF529" s="61"/>
      <c r="RSG529" s="70"/>
      <c r="RSH529" s="70"/>
      <c r="RSI529" s="60"/>
      <c r="RSJ529" s="61"/>
      <c r="RSK529" s="70"/>
      <c r="RSL529" s="70"/>
      <c r="RSM529" s="60"/>
      <c r="RSN529" s="61"/>
      <c r="RSO529" s="70"/>
      <c r="RSP529" s="70"/>
      <c r="RSQ529" s="60"/>
      <c r="RSR529" s="61"/>
      <c r="RSS529" s="70"/>
      <c r="RST529" s="70"/>
      <c r="RSU529" s="60"/>
      <c r="RSV529" s="61"/>
      <c r="RSW529" s="70"/>
      <c r="RSX529" s="70"/>
      <c r="RSY529" s="60"/>
      <c r="RSZ529" s="61"/>
      <c r="RTA529" s="70"/>
      <c r="RTB529" s="70"/>
      <c r="RTC529" s="60"/>
      <c r="RTD529" s="61"/>
      <c r="RTE529" s="70"/>
      <c r="RTF529" s="70"/>
      <c r="RTG529" s="60"/>
      <c r="RTH529" s="61"/>
      <c r="RTI529" s="70"/>
      <c r="RTJ529" s="70"/>
      <c r="RTK529" s="60"/>
      <c r="RTL529" s="61"/>
      <c r="RTM529" s="70"/>
      <c r="RTN529" s="70"/>
      <c r="RTO529" s="60"/>
      <c r="RTP529" s="61"/>
      <c r="RTQ529" s="70"/>
      <c r="RTR529" s="70"/>
      <c r="RTS529" s="60"/>
      <c r="RTT529" s="61"/>
      <c r="RTU529" s="70"/>
      <c r="RTV529" s="70"/>
      <c r="RTW529" s="60"/>
      <c r="RTX529" s="61"/>
      <c r="RTY529" s="70"/>
      <c r="RTZ529" s="70"/>
      <c r="RUA529" s="60"/>
      <c r="RUB529" s="61"/>
      <c r="RUC529" s="70"/>
      <c r="RUD529" s="70"/>
      <c r="RUE529" s="60"/>
      <c r="RUF529" s="61"/>
      <c r="RUG529" s="70"/>
      <c r="RUH529" s="70"/>
      <c r="RUI529" s="60"/>
      <c r="RUJ529" s="61"/>
      <c r="RUK529" s="70"/>
      <c r="RUL529" s="70"/>
      <c r="RUM529" s="60"/>
      <c r="RUN529" s="61"/>
      <c r="RUO529" s="70"/>
      <c r="RUP529" s="70"/>
      <c r="RUQ529" s="60"/>
      <c r="RUR529" s="61"/>
      <c r="RUS529" s="70"/>
      <c r="RUT529" s="70"/>
      <c r="RUU529" s="60"/>
      <c r="RUV529" s="61"/>
      <c r="RUW529" s="70"/>
      <c r="RUX529" s="70"/>
      <c r="RUY529" s="60"/>
      <c r="RUZ529" s="61"/>
      <c r="RVA529" s="70"/>
      <c r="RVB529" s="70"/>
      <c r="RVC529" s="60"/>
      <c r="RVD529" s="61"/>
      <c r="RVE529" s="70"/>
      <c r="RVF529" s="70"/>
      <c r="RVG529" s="60"/>
      <c r="RVH529" s="61"/>
      <c r="RVI529" s="70"/>
      <c r="RVJ529" s="70"/>
      <c r="RVK529" s="60"/>
      <c r="RVL529" s="61"/>
      <c r="RVM529" s="70"/>
      <c r="RVN529" s="70"/>
      <c r="RVO529" s="60"/>
      <c r="RVP529" s="61"/>
      <c r="RVQ529" s="70"/>
      <c r="RVR529" s="70"/>
      <c r="RVS529" s="60"/>
      <c r="RVT529" s="61"/>
      <c r="RVU529" s="70"/>
      <c r="RVV529" s="70"/>
      <c r="RVW529" s="60"/>
      <c r="RVX529" s="61"/>
      <c r="RVY529" s="70"/>
      <c r="RVZ529" s="70"/>
      <c r="RWA529" s="60"/>
      <c r="RWB529" s="61"/>
      <c r="RWC529" s="70"/>
      <c r="RWD529" s="70"/>
      <c r="RWE529" s="60"/>
      <c r="RWF529" s="61"/>
      <c r="RWG529" s="70"/>
      <c r="RWH529" s="70"/>
      <c r="RWI529" s="60"/>
      <c r="RWJ529" s="61"/>
      <c r="RWK529" s="70"/>
      <c r="RWL529" s="70"/>
      <c r="RWM529" s="60"/>
      <c r="RWN529" s="61"/>
      <c r="RWO529" s="70"/>
      <c r="RWP529" s="70"/>
      <c r="RWQ529" s="60"/>
      <c r="RWR529" s="61"/>
      <c r="RWS529" s="70"/>
      <c r="RWT529" s="70"/>
      <c r="RWU529" s="60"/>
      <c r="RWV529" s="61"/>
      <c r="RWW529" s="70"/>
      <c r="RWX529" s="70"/>
      <c r="RWY529" s="60"/>
      <c r="RWZ529" s="61"/>
      <c r="RXA529" s="70"/>
      <c r="RXB529" s="70"/>
      <c r="RXC529" s="60"/>
      <c r="RXD529" s="61"/>
      <c r="RXE529" s="70"/>
      <c r="RXF529" s="70"/>
      <c r="RXG529" s="60"/>
      <c r="RXH529" s="61"/>
      <c r="RXI529" s="70"/>
      <c r="RXJ529" s="70"/>
      <c r="RXK529" s="60"/>
      <c r="RXL529" s="61"/>
      <c r="RXM529" s="70"/>
      <c r="RXN529" s="70"/>
      <c r="RXO529" s="60"/>
      <c r="RXP529" s="61"/>
      <c r="RXQ529" s="70"/>
      <c r="RXR529" s="70"/>
      <c r="RXS529" s="60"/>
      <c r="RXT529" s="61"/>
      <c r="RXU529" s="70"/>
      <c r="RXV529" s="70"/>
      <c r="RXW529" s="60"/>
      <c r="RXX529" s="61"/>
      <c r="RXY529" s="70"/>
      <c r="RXZ529" s="70"/>
      <c r="RYA529" s="60"/>
      <c r="RYB529" s="61"/>
      <c r="RYC529" s="70"/>
      <c r="RYD529" s="70"/>
      <c r="RYE529" s="60"/>
      <c r="RYF529" s="61"/>
      <c r="RYG529" s="70"/>
      <c r="RYH529" s="70"/>
      <c r="RYI529" s="60"/>
      <c r="RYJ529" s="61"/>
      <c r="RYK529" s="70"/>
      <c r="RYL529" s="70"/>
      <c r="RYM529" s="60"/>
      <c r="RYN529" s="61"/>
      <c r="RYO529" s="70"/>
      <c r="RYP529" s="70"/>
      <c r="RYQ529" s="60"/>
      <c r="RYR529" s="61"/>
      <c r="RYS529" s="70"/>
      <c r="RYT529" s="70"/>
      <c r="RYU529" s="60"/>
      <c r="RYV529" s="61"/>
      <c r="RYW529" s="70"/>
      <c r="RYX529" s="70"/>
      <c r="RYY529" s="60"/>
      <c r="RYZ529" s="61"/>
      <c r="RZA529" s="70"/>
      <c r="RZB529" s="70"/>
      <c r="RZC529" s="60"/>
      <c r="RZD529" s="61"/>
      <c r="RZE529" s="70"/>
      <c r="RZF529" s="70"/>
      <c r="RZG529" s="60"/>
      <c r="RZH529" s="61"/>
      <c r="RZI529" s="70"/>
      <c r="RZJ529" s="70"/>
      <c r="RZK529" s="60"/>
      <c r="RZL529" s="61"/>
      <c r="RZM529" s="70"/>
      <c r="RZN529" s="70"/>
      <c r="RZO529" s="60"/>
      <c r="RZP529" s="61"/>
      <c r="RZQ529" s="70"/>
      <c r="RZR529" s="70"/>
      <c r="RZS529" s="60"/>
      <c r="RZT529" s="61"/>
      <c r="RZU529" s="70"/>
      <c r="RZV529" s="70"/>
      <c r="RZW529" s="60"/>
      <c r="RZX529" s="61"/>
      <c r="RZY529" s="70"/>
      <c r="RZZ529" s="70"/>
      <c r="SAA529" s="60"/>
      <c r="SAB529" s="61"/>
      <c r="SAC529" s="70"/>
      <c r="SAD529" s="70"/>
      <c r="SAE529" s="60"/>
      <c r="SAF529" s="61"/>
      <c r="SAG529" s="70"/>
      <c r="SAH529" s="70"/>
      <c r="SAI529" s="60"/>
      <c r="SAJ529" s="61"/>
      <c r="SAK529" s="70"/>
      <c r="SAL529" s="70"/>
      <c r="SAM529" s="60"/>
      <c r="SAN529" s="61"/>
      <c r="SAO529" s="70"/>
      <c r="SAP529" s="70"/>
      <c r="SAQ529" s="60"/>
      <c r="SAR529" s="61"/>
      <c r="SAS529" s="70"/>
      <c r="SAT529" s="70"/>
      <c r="SAU529" s="60"/>
      <c r="SAV529" s="61"/>
      <c r="SAW529" s="70"/>
      <c r="SAX529" s="70"/>
      <c r="SAY529" s="60"/>
      <c r="SAZ529" s="61"/>
      <c r="SBA529" s="70"/>
      <c r="SBB529" s="70"/>
      <c r="SBC529" s="60"/>
      <c r="SBD529" s="61"/>
      <c r="SBE529" s="70"/>
      <c r="SBF529" s="70"/>
      <c r="SBG529" s="60"/>
      <c r="SBH529" s="61"/>
      <c r="SBI529" s="70"/>
      <c r="SBJ529" s="70"/>
      <c r="SBK529" s="60"/>
      <c r="SBL529" s="61"/>
      <c r="SBM529" s="70"/>
      <c r="SBN529" s="70"/>
      <c r="SBO529" s="60"/>
      <c r="SBP529" s="61"/>
      <c r="SBQ529" s="70"/>
      <c r="SBR529" s="70"/>
      <c r="SBS529" s="60"/>
      <c r="SBT529" s="61"/>
      <c r="SBU529" s="70"/>
      <c r="SBV529" s="70"/>
      <c r="SBW529" s="60"/>
      <c r="SBX529" s="61"/>
      <c r="SBY529" s="70"/>
      <c r="SBZ529" s="70"/>
      <c r="SCA529" s="60"/>
      <c r="SCB529" s="61"/>
      <c r="SCC529" s="70"/>
      <c r="SCD529" s="70"/>
      <c r="SCE529" s="60"/>
      <c r="SCF529" s="61"/>
      <c r="SCG529" s="70"/>
      <c r="SCH529" s="70"/>
      <c r="SCI529" s="60"/>
      <c r="SCJ529" s="61"/>
      <c r="SCK529" s="70"/>
      <c r="SCL529" s="70"/>
      <c r="SCM529" s="60"/>
      <c r="SCN529" s="61"/>
      <c r="SCO529" s="70"/>
      <c r="SCP529" s="70"/>
      <c r="SCQ529" s="60"/>
      <c r="SCR529" s="61"/>
      <c r="SCS529" s="70"/>
      <c r="SCT529" s="70"/>
      <c r="SCU529" s="60"/>
      <c r="SCV529" s="61"/>
      <c r="SCW529" s="70"/>
      <c r="SCX529" s="70"/>
      <c r="SCY529" s="60"/>
      <c r="SCZ529" s="61"/>
      <c r="SDA529" s="70"/>
      <c r="SDB529" s="70"/>
      <c r="SDC529" s="60"/>
      <c r="SDD529" s="61"/>
      <c r="SDE529" s="70"/>
      <c r="SDF529" s="70"/>
      <c r="SDG529" s="60"/>
      <c r="SDH529" s="61"/>
      <c r="SDI529" s="70"/>
      <c r="SDJ529" s="70"/>
      <c r="SDK529" s="60"/>
      <c r="SDL529" s="61"/>
      <c r="SDM529" s="70"/>
      <c r="SDN529" s="70"/>
      <c r="SDO529" s="60"/>
      <c r="SDP529" s="61"/>
      <c r="SDQ529" s="70"/>
      <c r="SDR529" s="70"/>
      <c r="SDS529" s="60"/>
      <c r="SDT529" s="61"/>
      <c r="SDU529" s="70"/>
      <c r="SDV529" s="70"/>
      <c r="SDW529" s="60"/>
      <c r="SDX529" s="61"/>
      <c r="SDY529" s="70"/>
      <c r="SDZ529" s="70"/>
      <c r="SEA529" s="60"/>
      <c r="SEB529" s="61"/>
      <c r="SEC529" s="70"/>
      <c r="SED529" s="70"/>
      <c r="SEE529" s="60"/>
      <c r="SEF529" s="61"/>
      <c r="SEG529" s="70"/>
      <c r="SEH529" s="70"/>
      <c r="SEI529" s="60"/>
      <c r="SEJ529" s="61"/>
      <c r="SEK529" s="70"/>
      <c r="SEL529" s="70"/>
      <c r="SEM529" s="60"/>
      <c r="SEN529" s="61"/>
      <c r="SEO529" s="70"/>
      <c r="SEP529" s="70"/>
      <c r="SEQ529" s="60"/>
      <c r="SER529" s="61"/>
      <c r="SES529" s="70"/>
      <c r="SET529" s="70"/>
      <c r="SEU529" s="60"/>
      <c r="SEV529" s="61"/>
      <c r="SEW529" s="70"/>
      <c r="SEX529" s="70"/>
      <c r="SEY529" s="60"/>
      <c r="SEZ529" s="61"/>
      <c r="SFA529" s="70"/>
      <c r="SFB529" s="70"/>
      <c r="SFC529" s="60"/>
      <c r="SFD529" s="61"/>
      <c r="SFE529" s="70"/>
      <c r="SFF529" s="70"/>
      <c r="SFG529" s="60"/>
      <c r="SFH529" s="61"/>
      <c r="SFI529" s="70"/>
      <c r="SFJ529" s="70"/>
      <c r="SFK529" s="60"/>
      <c r="SFL529" s="61"/>
      <c r="SFM529" s="70"/>
      <c r="SFN529" s="70"/>
      <c r="SFO529" s="60"/>
      <c r="SFP529" s="61"/>
      <c r="SFQ529" s="70"/>
      <c r="SFR529" s="70"/>
      <c r="SFS529" s="60"/>
      <c r="SFT529" s="61"/>
      <c r="SFU529" s="70"/>
      <c r="SFV529" s="70"/>
      <c r="SFW529" s="60"/>
      <c r="SFX529" s="61"/>
      <c r="SFY529" s="70"/>
      <c r="SFZ529" s="70"/>
      <c r="SGA529" s="60"/>
      <c r="SGB529" s="61"/>
      <c r="SGC529" s="70"/>
      <c r="SGD529" s="70"/>
      <c r="SGE529" s="60"/>
      <c r="SGF529" s="61"/>
      <c r="SGG529" s="70"/>
      <c r="SGH529" s="70"/>
      <c r="SGI529" s="60"/>
      <c r="SGJ529" s="61"/>
      <c r="SGK529" s="70"/>
      <c r="SGL529" s="70"/>
      <c r="SGM529" s="60"/>
      <c r="SGN529" s="61"/>
      <c r="SGO529" s="70"/>
      <c r="SGP529" s="70"/>
      <c r="SGQ529" s="60"/>
      <c r="SGR529" s="61"/>
      <c r="SGS529" s="70"/>
      <c r="SGT529" s="70"/>
      <c r="SGU529" s="60"/>
      <c r="SGV529" s="61"/>
      <c r="SGW529" s="70"/>
      <c r="SGX529" s="70"/>
      <c r="SGY529" s="60"/>
      <c r="SGZ529" s="61"/>
      <c r="SHA529" s="70"/>
      <c r="SHB529" s="70"/>
      <c r="SHC529" s="60"/>
      <c r="SHD529" s="61"/>
      <c r="SHE529" s="70"/>
      <c r="SHF529" s="70"/>
      <c r="SHG529" s="60"/>
      <c r="SHH529" s="61"/>
      <c r="SHI529" s="70"/>
      <c r="SHJ529" s="70"/>
      <c r="SHK529" s="60"/>
      <c r="SHL529" s="61"/>
      <c r="SHM529" s="70"/>
      <c r="SHN529" s="70"/>
      <c r="SHO529" s="60"/>
      <c r="SHP529" s="61"/>
      <c r="SHQ529" s="70"/>
      <c r="SHR529" s="70"/>
      <c r="SHS529" s="60"/>
      <c r="SHT529" s="61"/>
      <c r="SHU529" s="70"/>
      <c r="SHV529" s="70"/>
      <c r="SHW529" s="60"/>
      <c r="SHX529" s="61"/>
      <c r="SHY529" s="70"/>
      <c r="SHZ529" s="70"/>
      <c r="SIA529" s="60"/>
      <c r="SIB529" s="61"/>
      <c r="SIC529" s="70"/>
      <c r="SID529" s="70"/>
      <c r="SIE529" s="60"/>
      <c r="SIF529" s="61"/>
      <c r="SIG529" s="70"/>
      <c r="SIH529" s="70"/>
      <c r="SII529" s="60"/>
      <c r="SIJ529" s="61"/>
      <c r="SIK529" s="70"/>
      <c r="SIL529" s="70"/>
      <c r="SIM529" s="60"/>
      <c r="SIN529" s="61"/>
      <c r="SIO529" s="70"/>
      <c r="SIP529" s="70"/>
      <c r="SIQ529" s="60"/>
      <c r="SIR529" s="61"/>
      <c r="SIS529" s="70"/>
      <c r="SIT529" s="70"/>
      <c r="SIU529" s="60"/>
      <c r="SIV529" s="61"/>
      <c r="SIW529" s="70"/>
      <c r="SIX529" s="70"/>
      <c r="SIY529" s="60"/>
      <c r="SIZ529" s="61"/>
      <c r="SJA529" s="70"/>
      <c r="SJB529" s="70"/>
      <c r="SJC529" s="60"/>
      <c r="SJD529" s="61"/>
      <c r="SJE529" s="70"/>
      <c r="SJF529" s="70"/>
      <c r="SJG529" s="60"/>
      <c r="SJH529" s="61"/>
      <c r="SJI529" s="70"/>
      <c r="SJJ529" s="70"/>
      <c r="SJK529" s="60"/>
      <c r="SJL529" s="61"/>
      <c r="SJM529" s="70"/>
      <c r="SJN529" s="70"/>
      <c r="SJO529" s="60"/>
      <c r="SJP529" s="61"/>
      <c r="SJQ529" s="70"/>
      <c r="SJR529" s="70"/>
      <c r="SJS529" s="60"/>
      <c r="SJT529" s="61"/>
      <c r="SJU529" s="70"/>
      <c r="SJV529" s="70"/>
      <c r="SJW529" s="60"/>
      <c r="SJX529" s="61"/>
      <c r="SJY529" s="70"/>
      <c r="SJZ529" s="70"/>
      <c r="SKA529" s="60"/>
      <c r="SKB529" s="61"/>
      <c r="SKC529" s="70"/>
      <c r="SKD529" s="70"/>
      <c r="SKE529" s="60"/>
      <c r="SKF529" s="61"/>
      <c r="SKG529" s="70"/>
      <c r="SKH529" s="70"/>
      <c r="SKI529" s="60"/>
      <c r="SKJ529" s="61"/>
      <c r="SKK529" s="70"/>
      <c r="SKL529" s="70"/>
      <c r="SKM529" s="60"/>
      <c r="SKN529" s="61"/>
      <c r="SKO529" s="70"/>
      <c r="SKP529" s="70"/>
      <c r="SKQ529" s="60"/>
      <c r="SKR529" s="61"/>
      <c r="SKS529" s="70"/>
      <c r="SKT529" s="70"/>
      <c r="SKU529" s="60"/>
      <c r="SKV529" s="61"/>
      <c r="SKW529" s="70"/>
      <c r="SKX529" s="70"/>
      <c r="SKY529" s="60"/>
      <c r="SKZ529" s="61"/>
      <c r="SLA529" s="70"/>
      <c r="SLB529" s="70"/>
      <c r="SLC529" s="60"/>
      <c r="SLD529" s="61"/>
      <c r="SLE529" s="70"/>
      <c r="SLF529" s="70"/>
      <c r="SLG529" s="60"/>
      <c r="SLH529" s="61"/>
      <c r="SLI529" s="70"/>
      <c r="SLJ529" s="70"/>
      <c r="SLK529" s="60"/>
      <c r="SLL529" s="61"/>
      <c r="SLM529" s="70"/>
      <c r="SLN529" s="70"/>
      <c r="SLO529" s="60"/>
      <c r="SLP529" s="61"/>
      <c r="SLQ529" s="70"/>
      <c r="SLR529" s="70"/>
      <c r="SLS529" s="60"/>
      <c r="SLT529" s="61"/>
      <c r="SLU529" s="70"/>
      <c r="SLV529" s="70"/>
      <c r="SLW529" s="60"/>
      <c r="SLX529" s="61"/>
      <c r="SLY529" s="70"/>
      <c r="SLZ529" s="70"/>
      <c r="SMA529" s="60"/>
      <c r="SMB529" s="61"/>
      <c r="SMC529" s="70"/>
      <c r="SMD529" s="70"/>
      <c r="SME529" s="60"/>
      <c r="SMF529" s="61"/>
      <c r="SMG529" s="70"/>
      <c r="SMH529" s="70"/>
      <c r="SMI529" s="60"/>
      <c r="SMJ529" s="61"/>
      <c r="SMK529" s="70"/>
      <c r="SML529" s="70"/>
      <c r="SMM529" s="60"/>
      <c r="SMN529" s="61"/>
      <c r="SMO529" s="70"/>
      <c r="SMP529" s="70"/>
      <c r="SMQ529" s="60"/>
      <c r="SMR529" s="61"/>
      <c r="SMS529" s="70"/>
      <c r="SMT529" s="70"/>
      <c r="SMU529" s="60"/>
      <c r="SMV529" s="61"/>
      <c r="SMW529" s="70"/>
      <c r="SMX529" s="70"/>
      <c r="SMY529" s="60"/>
      <c r="SMZ529" s="61"/>
      <c r="SNA529" s="70"/>
      <c r="SNB529" s="70"/>
      <c r="SNC529" s="60"/>
      <c r="SND529" s="61"/>
      <c r="SNE529" s="70"/>
      <c r="SNF529" s="70"/>
      <c r="SNG529" s="60"/>
      <c r="SNH529" s="61"/>
      <c r="SNI529" s="70"/>
      <c r="SNJ529" s="70"/>
      <c r="SNK529" s="60"/>
      <c r="SNL529" s="61"/>
      <c r="SNM529" s="70"/>
      <c r="SNN529" s="70"/>
      <c r="SNO529" s="60"/>
      <c r="SNP529" s="61"/>
      <c r="SNQ529" s="70"/>
      <c r="SNR529" s="70"/>
      <c r="SNS529" s="60"/>
      <c r="SNT529" s="61"/>
      <c r="SNU529" s="70"/>
      <c r="SNV529" s="70"/>
      <c r="SNW529" s="60"/>
      <c r="SNX529" s="61"/>
      <c r="SNY529" s="70"/>
      <c r="SNZ529" s="70"/>
      <c r="SOA529" s="60"/>
      <c r="SOB529" s="61"/>
      <c r="SOC529" s="70"/>
      <c r="SOD529" s="70"/>
      <c r="SOE529" s="60"/>
      <c r="SOF529" s="61"/>
      <c r="SOG529" s="70"/>
      <c r="SOH529" s="70"/>
      <c r="SOI529" s="60"/>
      <c r="SOJ529" s="61"/>
      <c r="SOK529" s="70"/>
      <c r="SOL529" s="70"/>
      <c r="SOM529" s="60"/>
      <c r="SON529" s="61"/>
      <c r="SOO529" s="70"/>
      <c r="SOP529" s="70"/>
      <c r="SOQ529" s="60"/>
      <c r="SOR529" s="61"/>
      <c r="SOS529" s="70"/>
      <c r="SOT529" s="70"/>
      <c r="SOU529" s="60"/>
      <c r="SOV529" s="61"/>
      <c r="SOW529" s="70"/>
      <c r="SOX529" s="70"/>
      <c r="SOY529" s="60"/>
      <c r="SOZ529" s="61"/>
      <c r="SPA529" s="70"/>
      <c r="SPB529" s="70"/>
      <c r="SPC529" s="60"/>
      <c r="SPD529" s="61"/>
      <c r="SPE529" s="70"/>
      <c r="SPF529" s="70"/>
      <c r="SPG529" s="60"/>
      <c r="SPH529" s="61"/>
      <c r="SPI529" s="70"/>
      <c r="SPJ529" s="70"/>
      <c r="SPK529" s="60"/>
      <c r="SPL529" s="61"/>
      <c r="SPM529" s="70"/>
      <c r="SPN529" s="70"/>
      <c r="SPO529" s="60"/>
      <c r="SPP529" s="61"/>
      <c r="SPQ529" s="70"/>
      <c r="SPR529" s="70"/>
      <c r="SPS529" s="60"/>
      <c r="SPT529" s="61"/>
      <c r="SPU529" s="70"/>
      <c r="SPV529" s="70"/>
      <c r="SPW529" s="60"/>
      <c r="SPX529" s="61"/>
      <c r="SPY529" s="70"/>
      <c r="SPZ529" s="70"/>
      <c r="SQA529" s="60"/>
      <c r="SQB529" s="61"/>
      <c r="SQC529" s="70"/>
      <c r="SQD529" s="70"/>
      <c r="SQE529" s="60"/>
      <c r="SQF529" s="61"/>
      <c r="SQG529" s="70"/>
      <c r="SQH529" s="70"/>
      <c r="SQI529" s="60"/>
      <c r="SQJ529" s="61"/>
      <c r="SQK529" s="70"/>
      <c r="SQL529" s="70"/>
      <c r="SQM529" s="60"/>
      <c r="SQN529" s="61"/>
      <c r="SQO529" s="70"/>
      <c r="SQP529" s="70"/>
      <c r="SQQ529" s="60"/>
      <c r="SQR529" s="61"/>
      <c r="SQS529" s="70"/>
      <c r="SQT529" s="70"/>
      <c r="SQU529" s="60"/>
      <c r="SQV529" s="61"/>
      <c r="SQW529" s="70"/>
      <c r="SQX529" s="70"/>
      <c r="SQY529" s="60"/>
      <c r="SQZ529" s="61"/>
      <c r="SRA529" s="70"/>
      <c r="SRB529" s="70"/>
      <c r="SRC529" s="60"/>
      <c r="SRD529" s="61"/>
      <c r="SRE529" s="70"/>
      <c r="SRF529" s="70"/>
      <c r="SRG529" s="60"/>
      <c r="SRH529" s="61"/>
      <c r="SRI529" s="70"/>
      <c r="SRJ529" s="70"/>
      <c r="SRK529" s="60"/>
      <c r="SRL529" s="61"/>
      <c r="SRM529" s="70"/>
      <c r="SRN529" s="70"/>
      <c r="SRO529" s="60"/>
      <c r="SRP529" s="61"/>
      <c r="SRQ529" s="70"/>
      <c r="SRR529" s="70"/>
      <c r="SRS529" s="60"/>
      <c r="SRT529" s="61"/>
      <c r="SRU529" s="70"/>
      <c r="SRV529" s="70"/>
      <c r="SRW529" s="60"/>
      <c r="SRX529" s="61"/>
      <c r="SRY529" s="70"/>
      <c r="SRZ529" s="70"/>
      <c r="SSA529" s="60"/>
      <c r="SSB529" s="61"/>
      <c r="SSC529" s="70"/>
      <c r="SSD529" s="70"/>
      <c r="SSE529" s="60"/>
      <c r="SSF529" s="61"/>
      <c r="SSG529" s="70"/>
      <c r="SSH529" s="70"/>
      <c r="SSI529" s="60"/>
      <c r="SSJ529" s="61"/>
      <c r="SSK529" s="70"/>
      <c r="SSL529" s="70"/>
      <c r="SSM529" s="60"/>
      <c r="SSN529" s="61"/>
      <c r="SSO529" s="70"/>
      <c r="SSP529" s="70"/>
      <c r="SSQ529" s="60"/>
      <c r="SSR529" s="61"/>
      <c r="SSS529" s="70"/>
      <c r="SST529" s="70"/>
      <c r="SSU529" s="60"/>
      <c r="SSV529" s="61"/>
      <c r="SSW529" s="70"/>
      <c r="SSX529" s="70"/>
      <c r="SSY529" s="60"/>
      <c r="SSZ529" s="61"/>
      <c r="STA529" s="70"/>
      <c r="STB529" s="70"/>
      <c r="STC529" s="60"/>
      <c r="STD529" s="61"/>
      <c r="STE529" s="70"/>
      <c r="STF529" s="70"/>
      <c r="STG529" s="60"/>
      <c r="STH529" s="61"/>
      <c r="STI529" s="70"/>
      <c r="STJ529" s="70"/>
      <c r="STK529" s="60"/>
      <c r="STL529" s="61"/>
      <c r="STM529" s="70"/>
      <c r="STN529" s="70"/>
      <c r="STO529" s="60"/>
      <c r="STP529" s="61"/>
      <c r="STQ529" s="70"/>
      <c r="STR529" s="70"/>
      <c r="STS529" s="60"/>
      <c r="STT529" s="61"/>
      <c r="STU529" s="70"/>
      <c r="STV529" s="70"/>
      <c r="STW529" s="60"/>
      <c r="STX529" s="61"/>
      <c r="STY529" s="70"/>
      <c r="STZ529" s="70"/>
      <c r="SUA529" s="60"/>
      <c r="SUB529" s="61"/>
      <c r="SUC529" s="70"/>
      <c r="SUD529" s="70"/>
      <c r="SUE529" s="60"/>
      <c r="SUF529" s="61"/>
      <c r="SUG529" s="70"/>
      <c r="SUH529" s="70"/>
      <c r="SUI529" s="60"/>
      <c r="SUJ529" s="61"/>
      <c r="SUK529" s="70"/>
      <c r="SUL529" s="70"/>
      <c r="SUM529" s="60"/>
      <c r="SUN529" s="61"/>
      <c r="SUO529" s="70"/>
      <c r="SUP529" s="70"/>
      <c r="SUQ529" s="60"/>
      <c r="SUR529" s="61"/>
      <c r="SUS529" s="70"/>
      <c r="SUT529" s="70"/>
      <c r="SUU529" s="60"/>
      <c r="SUV529" s="61"/>
      <c r="SUW529" s="70"/>
      <c r="SUX529" s="70"/>
      <c r="SUY529" s="60"/>
      <c r="SUZ529" s="61"/>
      <c r="SVA529" s="70"/>
      <c r="SVB529" s="70"/>
      <c r="SVC529" s="60"/>
      <c r="SVD529" s="61"/>
      <c r="SVE529" s="70"/>
      <c r="SVF529" s="70"/>
      <c r="SVG529" s="60"/>
      <c r="SVH529" s="61"/>
      <c r="SVI529" s="70"/>
      <c r="SVJ529" s="70"/>
      <c r="SVK529" s="60"/>
      <c r="SVL529" s="61"/>
      <c r="SVM529" s="70"/>
      <c r="SVN529" s="70"/>
      <c r="SVO529" s="60"/>
      <c r="SVP529" s="61"/>
      <c r="SVQ529" s="70"/>
      <c r="SVR529" s="70"/>
      <c r="SVS529" s="60"/>
      <c r="SVT529" s="61"/>
      <c r="SVU529" s="70"/>
      <c r="SVV529" s="70"/>
      <c r="SVW529" s="60"/>
      <c r="SVX529" s="61"/>
      <c r="SVY529" s="70"/>
      <c r="SVZ529" s="70"/>
      <c r="SWA529" s="60"/>
      <c r="SWB529" s="61"/>
      <c r="SWC529" s="70"/>
      <c r="SWD529" s="70"/>
      <c r="SWE529" s="60"/>
      <c r="SWF529" s="61"/>
      <c r="SWG529" s="70"/>
      <c r="SWH529" s="70"/>
      <c r="SWI529" s="60"/>
      <c r="SWJ529" s="61"/>
      <c r="SWK529" s="70"/>
      <c r="SWL529" s="70"/>
      <c r="SWM529" s="60"/>
      <c r="SWN529" s="61"/>
      <c r="SWO529" s="70"/>
      <c r="SWP529" s="70"/>
      <c r="SWQ529" s="60"/>
      <c r="SWR529" s="61"/>
      <c r="SWS529" s="70"/>
      <c r="SWT529" s="70"/>
      <c r="SWU529" s="60"/>
      <c r="SWV529" s="61"/>
      <c r="SWW529" s="70"/>
      <c r="SWX529" s="70"/>
      <c r="SWY529" s="60"/>
      <c r="SWZ529" s="61"/>
      <c r="SXA529" s="70"/>
      <c r="SXB529" s="70"/>
      <c r="SXC529" s="60"/>
      <c r="SXD529" s="61"/>
      <c r="SXE529" s="70"/>
      <c r="SXF529" s="70"/>
      <c r="SXG529" s="60"/>
      <c r="SXH529" s="61"/>
      <c r="SXI529" s="70"/>
      <c r="SXJ529" s="70"/>
      <c r="SXK529" s="60"/>
      <c r="SXL529" s="61"/>
      <c r="SXM529" s="70"/>
      <c r="SXN529" s="70"/>
      <c r="SXO529" s="60"/>
      <c r="SXP529" s="61"/>
      <c r="SXQ529" s="70"/>
      <c r="SXR529" s="70"/>
      <c r="SXS529" s="60"/>
      <c r="SXT529" s="61"/>
      <c r="SXU529" s="70"/>
      <c r="SXV529" s="70"/>
      <c r="SXW529" s="60"/>
      <c r="SXX529" s="61"/>
      <c r="SXY529" s="70"/>
      <c r="SXZ529" s="70"/>
      <c r="SYA529" s="60"/>
      <c r="SYB529" s="61"/>
      <c r="SYC529" s="70"/>
      <c r="SYD529" s="70"/>
      <c r="SYE529" s="60"/>
      <c r="SYF529" s="61"/>
      <c r="SYG529" s="70"/>
      <c r="SYH529" s="70"/>
      <c r="SYI529" s="60"/>
      <c r="SYJ529" s="61"/>
      <c r="SYK529" s="70"/>
      <c r="SYL529" s="70"/>
      <c r="SYM529" s="60"/>
      <c r="SYN529" s="61"/>
      <c r="SYO529" s="70"/>
      <c r="SYP529" s="70"/>
      <c r="SYQ529" s="60"/>
      <c r="SYR529" s="61"/>
      <c r="SYS529" s="70"/>
      <c r="SYT529" s="70"/>
      <c r="SYU529" s="60"/>
      <c r="SYV529" s="61"/>
      <c r="SYW529" s="70"/>
      <c r="SYX529" s="70"/>
      <c r="SYY529" s="60"/>
      <c r="SYZ529" s="61"/>
      <c r="SZA529" s="70"/>
      <c r="SZB529" s="70"/>
      <c r="SZC529" s="60"/>
      <c r="SZD529" s="61"/>
      <c r="SZE529" s="70"/>
      <c r="SZF529" s="70"/>
      <c r="SZG529" s="60"/>
      <c r="SZH529" s="61"/>
      <c r="SZI529" s="70"/>
      <c r="SZJ529" s="70"/>
      <c r="SZK529" s="60"/>
      <c r="SZL529" s="61"/>
      <c r="SZM529" s="70"/>
      <c r="SZN529" s="70"/>
      <c r="SZO529" s="60"/>
      <c r="SZP529" s="61"/>
      <c r="SZQ529" s="70"/>
      <c r="SZR529" s="70"/>
      <c r="SZS529" s="60"/>
      <c r="SZT529" s="61"/>
      <c r="SZU529" s="70"/>
      <c r="SZV529" s="70"/>
      <c r="SZW529" s="60"/>
      <c r="SZX529" s="61"/>
      <c r="SZY529" s="70"/>
      <c r="SZZ529" s="70"/>
      <c r="TAA529" s="60"/>
      <c r="TAB529" s="61"/>
      <c r="TAC529" s="70"/>
      <c r="TAD529" s="70"/>
      <c r="TAE529" s="60"/>
      <c r="TAF529" s="61"/>
      <c r="TAG529" s="70"/>
      <c r="TAH529" s="70"/>
      <c r="TAI529" s="60"/>
      <c r="TAJ529" s="61"/>
      <c r="TAK529" s="70"/>
      <c r="TAL529" s="70"/>
      <c r="TAM529" s="60"/>
      <c r="TAN529" s="61"/>
      <c r="TAO529" s="70"/>
      <c r="TAP529" s="70"/>
      <c r="TAQ529" s="60"/>
      <c r="TAR529" s="61"/>
      <c r="TAS529" s="70"/>
      <c r="TAT529" s="70"/>
      <c r="TAU529" s="60"/>
      <c r="TAV529" s="61"/>
      <c r="TAW529" s="70"/>
      <c r="TAX529" s="70"/>
      <c r="TAY529" s="60"/>
      <c r="TAZ529" s="61"/>
      <c r="TBA529" s="70"/>
      <c r="TBB529" s="70"/>
      <c r="TBC529" s="60"/>
      <c r="TBD529" s="61"/>
      <c r="TBE529" s="70"/>
      <c r="TBF529" s="70"/>
      <c r="TBG529" s="60"/>
      <c r="TBH529" s="61"/>
      <c r="TBI529" s="70"/>
      <c r="TBJ529" s="70"/>
      <c r="TBK529" s="60"/>
      <c r="TBL529" s="61"/>
      <c r="TBM529" s="70"/>
      <c r="TBN529" s="70"/>
      <c r="TBO529" s="60"/>
      <c r="TBP529" s="61"/>
      <c r="TBQ529" s="70"/>
      <c r="TBR529" s="70"/>
      <c r="TBS529" s="60"/>
      <c r="TBT529" s="61"/>
      <c r="TBU529" s="70"/>
      <c r="TBV529" s="70"/>
      <c r="TBW529" s="60"/>
      <c r="TBX529" s="61"/>
      <c r="TBY529" s="70"/>
      <c r="TBZ529" s="70"/>
      <c r="TCA529" s="60"/>
      <c r="TCB529" s="61"/>
      <c r="TCC529" s="70"/>
      <c r="TCD529" s="70"/>
      <c r="TCE529" s="60"/>
      <c r="TCF529" s="61"/>
      <c r="TCG529" s="70"/>
      <c r="TCH529" s="70"/>
      <c r="TCI529" s="60"/>
      <c r="TCJ529" s="61"/>
      <c r="TCK529" s="70"/>
      <c r="TCL529" s="70"/>
      <c r="TCM529" s="60"/>
      <c r="TCN529" s="61"/>
      <c r="TCO529" s="70"/>
      <c r="TCP529" s="70"/>
      <c r="TCQ529" s="60"/>
      <c r="TCR529" s="61"/>
      <c r="TCS529" s="70"/>
      <c r="TCT529" s="70"/>
      <c r="TCU529" s="60"/>
      <c r="TCV529" s="61"/>
      <c r="TCW529" s="70"/>
      <c r="TCX529" s="70"/>
      <c r="TCY529" s="60"/>
      <c r="TCZ529" s="61"/>
      <c r="TDA529" s="70"/>
      <c r="TDB529" s="70"/>
      <c r="TDC529" s="60"/>
      <c r="TDD529" s="61"/>
      <c r="TDE529" s="70"/>
      <c r="TDF529" s="70"/>
      <c r="TDG529" s="60"/>
      <c r="TDH529" s="61"/>
      <c r="TDI529" s="70"/>
      <c r="TDJ529" s="70"/>
      <c r="TDK529" s="60"/>
      <c r="TDL529" s="61"/>
      <c r="TDM529" s="70"/>
      <c r="TDN529" s="70"/>
      <c r="TDO529" s="60"/>
      <c r="TDP529" s="61"/>
      <c r="TDQ529" s="70"/>
      <c r="TDR529" s="70"/>
      <c r="TDS529" s="60"/>
      <c r="TDT529" s="61"/>
      <c r="TDU529" s="70"/>
      <c r="TDV529" s="70"/>
      <c r="TDW529" s="60"/>
      <c r="TDX529" s="61"/>
      <c r="TDY529" s="70"/>
      <c r="TDZ529" s="70"/>
      <c r="TEA529" s="60"/>
      <c r="TEB529" s="61"/>
      <c r="TEC529" s="70"/>
      <c r="TED529" s="70"/>
      <c r="TEE529" s="60"/>
      <c r="TEF529" s="61"/>
      <c r="TEG529" s="70"/>
      <c r="TEH529" s="70"/>
      <c r="TEI529" s="60"/>
      <c r="TEJ529" s="61"/>
      <c r="TEK529" s="70"/>
      <c r="TEL529" s="70"/>
      <c r="TEM529" s="60"/>
      <c r="TEN529" s="61"/>
      <c r="TEO529" s="70"/>
      <c r="TEP529" s="70"/>
      <c r="TEQ529" s="60"/>
      <c r="TER529" s="61"/>
      <c r="TES529" s="70"/>
      <c r="TET529" s="70"/>
      <c r="TEU529" s="60"/>
      <c r="TEV529" s="61"/>
      <c r="TEW529" s="70"/>
      <c r="TEX529" s="70"/>
      <c r="TEY529" s="60"/>
      <c r="TEZ529" s="61"/>
      <c r="TFA529" s="70"/>
      <c r="TFB529" s="70"/>
      <c r="TFC529" s="60"/>
      <c r="TFD529" s="61"/>
      <c r="TFE529" s="70"/>
      <c r="TFF529" s="70"/>
      <c r="TFG529" s="60"/>
      <c r="TFH529" s="61"/>
      <c r="TFI529" s="70"/>
      <c r="TFJ529" s="70"/>
      <c r="TFK529" s="60"/>
      <c r="TFL529" s="61"/>
      <c r="TFM529" s="70"/>
      <c r="TFN529" s="70"/>
      <c r="TFO529" s="60"/>
      <c r="TFP529" s="61"/>
      <c r="TFQ529" s="70"/>
      <c r="TFR529" s="70"/>
      <c r="TFS529" s="60"/>
      <c r="TFT529" s="61"/>
      <c r="TFU529" s="70"/>
      <c r="TFV529" s="70"/>
      <c r="TFW529" s="60"/>
      <c r="TFX529" s="61"/>
      <c r="TFY529" s="70"/>
      <c r="TFZ529" s="70"/>
      <c r="TGA529" s="60"/>
      <c r="TGB529" s="61"/>
      <c r="TGC529" s="70"/>
      <c r="TGD529" s="70"/>
      <c r="TGE529" s="60"/>
      <c r="TGF529" s="61"/>
      <c r="TGG529" s="70"/>
      <c r="TGH529" s="70"/>
      <c r="TGI529" s="60"/>
      <c r="TGJ529" s="61"/>
      <c r="TGK529" s="70"/>
      <c r="TGL529" s="70"/>
      <c r="TGM529" s="60"/>
      <c r="TGN529" s="61"/>
      <c r="TGO529" s="70"/>
      <c r="TGP529" s="70"/>
      <c r="TGQ529" s="60"/>
      <c r="TGR529" s="61"/>
      <c r="TGS529" s="70"/>
      <c r="TGT529" s="70"/>
      <c r="TGU529" s="60"/>
      <c r="TGV529" s="61"/>
      <c r="TGW529" s="70"/>
      <c r="TGX529" s="70"/>
      <c r="TGY529" s="60"/>
      <c r="TGZ529" s="61"/>
      <c r="THA529" s="70"/>
      <c r="THB529" s="70"/>
      <c r="THC529" s="60"/>
      <c r="THD529" s="61"/>
      <c r="THE529" s="70"/>
      <c r="THF529" s="70"/>
      <c r="THG529" s="60"/>
      <c r="THH529" s="61"/>
      <c r="THI529" s="70"/>
      <c r="THJ529" s="70"/>
      <c r="THK529" s="60"/>
      <c r="THL529" s="61"/>
      <c r="THM529" s="70"/>
      <c r="THN529" s="70"/>
      <c r="THO529" s="60"/>
      <c r="THP529" s="61"/>
      <c r="THQ529" s="70"/>
      <c r="THR529" s="70"/>
      <c r="THS529" s="60"/>
      <c r="THT529" s="61"/>
      <c r="THU529" s="70"/>
      <c r="THV529" s="70"/>
      <c r="THW529" s="60"/>
      <c r="THX529" s="61"/>
      <c r="THY529" s="70"/>
      <c r="THZ529" s="70"/>
      <c r="TIA529" s="60"/>
      <c r="TIB529" s="61"/>
      <c r="TIC529" s="70"/>
      <c r="TID529" s="70"/>
      <c r="TIE529" s="60"/>
      <c r="TIF529" s="61"/>
      <c r="TIG529" s="70"/>
      <c r="TIH529" s="70"/>
      <c r="TII529" s="60"/>
      <c r="TIJ529" s="61"/>
      <c r="TIK529" s="70"/>
      <c r="TIL529" s="70"/>
      <c r="TIM529" s="60"/>
      <c r="TIN529" s="61"/>
      <c r="TIO529" s="70"/>
      <c r="TIP529" s="70"/>
      <c r="TIQ529" s="60"/>
      <c r="TIR529" s="61"/>
      <c r="TIS529" s="70"/>
      <c r="TIT529" s="70"/>
      <c r="TIU529" s="60"/>
      <c r="TIV529" s="61"/>
      <c r="TIW529" s="70"/>
      <c r="TIX529" s="70"/>
      <c r="TIY529" s="60"/>
      <c r="TIZ529" s="61"/>
      <c r="TJA529" s="70"/>
      <c r="TJB529" s="70"/>
      <c r="TJC529" s="60"/>
      <c r="TJD529" s="61"/>
      <c r="TJE529" s="70"/>
      <c r="TJF529" s="70"/>
      <c r="TJG529" s="60"/>
      <c r="TJH529" s="61"/>
      <c r="TJI529" s="70"/>
      <c r="TJJ529" s="70"/>
      <c r="TJK529" s="60"/>
      <c r="TJL529" s="61"/>
      <c r="TJM529" s="70"/>
      <c r="TJN529" s="70"/>
      <c r="TJO529" s="60"/>
      <c r="TJP529" s="61"/>
      <c r="TJQ529" s="70"/>
      <c r="TJR529" s="70"/>
      <c r="TJS529" s="60"/>
      <c r="TJT529" s="61"/>
      <c r="TJU529" s="70"/>
      <c r="TJV529" s="70"/>
      <c r="TJW529" s="60"/>
      <c r="TJX529" s="61"/>
      <c r="TJY529" s="70"/>
      <c r="TJZ529" s="70"/>
      <c r="TKA529" s="60"/>
      <c r="TKB529" s="61"/>
      <c r="TKC529" s="70"/>
      <c r="TKD529" s="70"/>
      <c r="TKE529" s="60"/>
      <c r="TKF529" s="61"/>
      <c r="TKG529" s="70"/>
      <c r="TKH529" s="70"/>
      <c r="TKI529" s="60"/>
      <c r="TKJ529" s="61"/>
      <c r="TKK529" s="70"/>
      <c r="TKL529" s="70"/>
      <c r="TKM529" s="60"/>
      <c r="TKN529" s="61"/>
      <c r="TKO529" s="70"/>
      <c r="TKP529" s="70"/>
      <c r="TKQ529" s="60"/>
      <c r="TKR529" s="61"/>
      <c r="TKS529" s="70"/>
      <c r="TKT529" s="70"/>
      <c r="TKU529" s="60"/>
      <c r="TKV529" s="61"/>
      <c r="TKW529" s="70"/>
      <c r="TKX529" s="70"/>
      <c r="TKY529" s="60"/>
      <c r="TKZ529" s="61"/>
      <c r="TLA529" s="70"/>
      <c r="TLB529" s="70"/>
      <c r="TLC529" s="60"/>
      <c r="TLD529" s="61"/>
      <c r="TLE529" s="70"/>
      <c r="TLF529" s="70"/>
      <c r="TLG529" s="60"/>
      <c r="TLH529" s="61"/>
      <c r="TLI529" s="70"/>
      <c r="TLJ529" s="70"/>
      <c r="TLK529" s="60"/>
      <c r="TLL529" s="61"/>
      <c r="TLM529" s="70"/>
      <c r="TLN529" s="70"/>
      <c r="TLO529" s="60"/>
      <c r="TLP529" s="61"/>
      <c r="TLQ529" s="70"/>
      <c r="TLR529" s="70"/>
      <c r="TLS529" s="60"/>
      <c r="TLT529" s="61"/>
      <c r="TLU529" s="70"/>
      <c r="TLV529" s="70"/>
      <c r="TLW529" s="60"/>
      <c r="TLX529" s="61"/>
      <c r="TLY529" s="70"/>
      <c r="TLZ529" s="70"/>
      <c r="TMA529" s="60"/>
      <c r="TMB529" s="61"/>
      <c r="TMC529" s="70"/>
      <c r="TMD529" s="70"/>
      <c r="TME529" s="60"/>
      <c r="TMF529" s="61"/>
      <c r="TMG529" s="70"/>
      <c r="TMH529" s="70"/>
      <c r="TMI529" s="60"/>
      <c r="TMJ529" s="61"/>
      <c r="TMK529" s="70"/>
      <c r="TML529" s="70"/>
      <c r="TMM529" s="60"/>
      <c r="TMN529" s="61"/>
      <c r="TMO529" s="70"/>
      <c r="TMP529" s="70"/>
      <c r="TMQ529" s="60"/>
      <c r="TMR529" s="61"/>
      <c r="TMS529" s="70"/>
      <c r="TMT529" s="70"/>
      <c r="TMU529" s="60"/>
      <c r="TMV529" s="61"/>
      <c r="TMW529" s="70"/>
      <c r="TMX529" s="70"/>
      <c r="TMY529" s="60"/>
      <c r="TMZ529" s="61"/>
      <c r="TNA529" s="70"/>
      <c r="TNB529" s="70"/>
      <c r="TNC529" s="60"/>
      <c r="TND529" s="61"/>
      <c r="TNE529" s="70"/>
      <c r="TNF529" s="70"/>
      <c r="TNG529" s="60"/>
      <c r="TNH529" s="61"/>
      <c r="TNI529" s="70"/>
      <c r="TNJ529" s="70"/>
      <c r="TNK529" s="60"/>
      <c r="TNL529" s="61"/>
      <c r="TNM529" s="70"/>
      <c r="TNN529" s="70"/>
      <c r="TNO529" s="60"/>
      <c r="TNP529" s="61"/>
      <c r="TNQ529" s="70"/>
      <c r="TNR529" s="70"/>
      <c r="TNS529" s="60"/>
      <c r="TNT529" s="61"/>
      <c r="TNU529" s="70"/>
      <c r="TNV529" s="70"/>
      <c r="TNW529" s="60"/>
      <c r="TNX529" s="61"/>
      <c r="TNY529" s="70"/>
      <c r="TNZ529" s="70"/>
      <c r="TOA529" s="60"/>
      <c r="TOB529" s="61"/>
      <c r="TOC529" s="70"/>
      <c r="TOD529" s="70"/>
      <c r="TOE529" s="60"/>
      <c r="TOF529" s="61"/>
      <c r="TOG529" s="70"/>
      <c r="TOH529" s="70"/>
      <c r="TOI529" s="60"/>
      <c r="TOJ529" s="61"/>
      <c r="TOK529" s="70"/>
      <c r="TOL529" s="70"/>
      <c r="TOM529" s="60"/>
      <c r="TON529" s="61"/>
      <c r="TOO529" s="70"/>
      <c r="TOP529" s="70"/>
      <c r="TOQ529" s="60"/>
      <c r="TOR529" s="61"/>
      <c r="TOS529" s="70"/>
      <c r="TOT529" s="70"/>
      <c r="TOU529" s="60"/>
      <c r="TOV529" s="61"/>
      <c r="TOW529" s="70"/>
      <c r="TOX529" s="70"/>
      <c r="TOY529" s="60"/>
      <c r="TOZ529" s="61"/>
      <c r="TPA529" s="70"/>
      <c r="TPB529" s="70"/>
      <c r="TPC529" s="60"/>
      <c r="TPD529" s="61"/>
      <c r="TPE529" s="70"/>
      <c r="TPF529" s="70"/>
      <c r="TPG529" s="60"/>
      <c r="TPH529" s="61"/>
      <c r="TPI529" s="70"/>
      <c r="TPJ529" s="70"/>
      <c r="TPK529" s="60"/>
      <c r="TPL529" s="61"/>
      <c r="TPM529" s="70"/>
      <c r="TPN529" s="70"/>
      <c r="TPO529" s="60"/>
      <c r="TPP529" s="61"/>
      <c r="TPQ529" s="70"/>
      <c r="TPR529" s="70"/>
      <c r="TPS529" s="60"/>
      <c r="TPT529" s="61"/>
      <c r="TPU529" s="70"/>
      <c r="TPV529" s="70"/>
      <c r="TPW529" s="60"/>
      <c r="TPX529" s="61"/>
      <c r="TPY529" s="70"/>
      <c r="TPZ529" s="70"/>
      <c r="TQA529" s="60"/>
      <c r="TQB529" s="61"/>
      <c r="TQC529" s="70"/>
      <c r="TQD529" s="70"/>
      <c r="TQE529" s="60"/>
      <c r="TQF529" s="61"/>
      <c r="TQG529" s="70"/>
      <c r="TQH529" s="70"/>
      <c r="TQI529" s="60"/>
      <c r="TQJ529" s="61"/>
      <c r="TQK529" s="70"/>
      <c r="TQL529" s="70"/>
      <c r="TQM529" s="60"/>
      <c r="TQN529" s="61"/>
      <c r="TQO529" s="70"/>
      <c r="TQP529" s="70"/>
      <c r="TQQ529" s="60"/>
      <c r="TQR529" s="61"/>
      <c r="TQS529" s="70"/>
      <c r="TQT529" s="70"/>
      <c r="TQU529" s="60"/>
      <c r="TQV529" s="61"/>
      <c r="TQW529" s="70"/>
      <c r="TQX529" s="70"/>
      <c r="TQY529" s="60"/>
      <c r="TQZ529" s="61"/>
      <c r="TRA529" s="70"/>
      <c r="TRB529" s="70"/>
      <c r="TRC529" s="60"/>
      <c r="TRD529" s="61"/>
      <c r="TRE529" s="70"/>
      <c r="TRF529" s="70"/>
      <c r="TRG529" s="60"/>
      <c r="TRH529" s="61"/>
      <c r="TRI529" s="70"/>
      <c r="TRJ529" s="70"/>
      <c r="TRK529" s="60"/>
      <c r="TRL529" s="61"/>
      <c r="TRM529" s="70"/>
      <c r="TRN529" s="70"/>
      <c r="TRO529" s="60"/>
      <c r="TRP529" s="61"/>
      <c r="TRQ529" s="70"/>
      <c r="TRR529" s="70"/>
      <c r="TRS529" s="60"/>
      <c r="TRT529" s="61"/>
      <c r="TRU529" s="70"/>
      <c r="TRV529" s="70"/>
      <c r="TRW529" s="60"/>
      <c r="TRX529" s="61"/>
      <c r="TRY529" s="70"/>
      <c r="TRZ529" s="70"/>
      <c r="TSA529" s="60"/>
      <c r="TSB529" s="61"/>
      <c r="TSC529" s="70"/>
      <c r="TSD529" s="70"/>
      <c r="TSE529" s="60"/>
      <c r="TSF529" s="61"/>
      <c r="TSG529" s="70"/>
      <c r="TSH529" s="70"/>
      <c r="TSI529" s="60"/>
      <c r="TSJ529" s="61"/>
      <c r="TSK529" s="70"/>
      <c r="TSL529" s="70"/>
      <c r="TSM529" s="60"/>
      <c r="TSN529" s="61"/>
      <c r="TSO529" s="70"/>
      <c r="TSP529" s="70"/>
      <c r="TSQ529" s="60"/>
      <c r="TSR529" s="61"/>
      <c r="TSS529" s="70"/>
      <c r="TST529" s="70"/>
      <c r="TSU529" s="60"/>
      <c r="TSV529" s="61"/>
      <c r="TSW529" s="70"/>
      <c r="TSX529" s="70"/>
      <c r="TSY529" s="60"/>
      <c r="TSZ529" s="61"/>
      <c r="TTA529" s="70"/>
      <c r="TTB529" s="70"/>
      <c r="TTC529" s="60"/>
      <c r="TTD529" s="61"/>
      <c r="TTE529" s="70"/>
      <c r="TTF529" s="70"/>
      <c r="TTG529" s="60"/>
      <c r="TTH529" s="61"/>
      <c r="TTI529" s="70"/>
      <c r="TTJ529" s="70"/>
      <c r="TTK529" s="60"/>
      <c r="TTL529" s="61"/>
      <c r="TTM529" s="70"/>
      <c r="TTN529" s="70"/>
      <c r="TTO529" s="60"/>
      <c r="TTP529" s="61"/>
      <c r="TTQ529" s="70"/>
      <c r="TTR529" s="70"/>
      <c r="TTS529" s="60"/>
      <c r="TTT529" s="61"/>
      <c r="TTU529" s="70"/>
      <c r="TTV529" s="70"/>
      <c r="TTW529" s="60"/>
      <c r="TTX529" s="61"/>
      <c r="TTY529" s="70"/>
      <c r="TTZ529" s="70"/>
      <c r="TUA529" s="60"/>
      <c r="TUB529" s="61"/>
      <c r="TUC529" s="70"/>
      <c r="TUD529" s="70"/>
      <c r="TUE529" s="60"/>
      <c r="TUF529" s="61"/>
      <c r="TUG529" s="70"/>
      <c r="TUH529" s="70"/>
      <c r="TUI529" s="60"/>
      <c r="TUJ529" s="61"/>
      <c r="TUK529" s="70"/>
      <c r="TUL529" s="70"/>
      <c r="TUM529" s="60"/>
      <c r="TUN529" s="61"/>
      <c r="TUO529" s="70"/>
      <c r="TUP529" s="70"/>
      <c r="TUQ529" s="60"/>
      <c r="TUR529" s="61"/>
      <c r="TUS529" s="70"/>
      <c r="TUT529" s="70"/>
      <c r="TUU529" s="60"/>
      <c r="TUV529" s="61"/>
      <c r="TUW529" s="70"/>
      <c r="TUX529" s="70"/>
      <c r="TUY529" s="60"/>
      <c r="TUZ529" s="61"/>
      <c r="TVA529" s="70"/>
      <c r="TVB529" s="70"/>
      <c r="TVC529" s="60"/>
      <c r="TVD529" s="61"/>
      <c r="TVE529" s="70"/>
      <c r="TVF529" s="70"/>
      <c r="TVG529" s="60"/>
      <c r="TVH529" s="61"/>
      <c r="TVI529" s="70"/>
      <c r="TVJ529" s="70"/>
      <c r="TVK529" s="60"/>
      <c r="TVL529" s="61"/>
      <c r="TVM529" s="70"/>
      <c r="TVN529" s="70"/>
      <c r="TVO529" s="60"/>
      <c r="TVP529" s="61"/>
      <c r="TVQ529" s="70"/>
      <c r="TVR529" s="70"/>
      <c r="TVS529" s="60"/>
      <c r="TVT529" s="61"/>
      <c r="TVU529" s="70"/>
      <c r="TVV529" s="70"/>
      <c r="TVW529" s="60"/>
      <c r="TVX529" s="61"/>
      <c r="TVY529" s="70"/>
      <c r="TVZ529" s="70"/>
      <c r="TWA529" s="60"/>
      <c r="TWB529" s="61"/>
      <c r="TWC529" s="70"/>
      <c r="TWD529" s="70"/>
      <c r="TWE529" s="60"/>
      <c r="TWF529" s="61"/>
      <c r="TWG529" s="70"/>
      <c r="TWH529" s="70"/>
      <c r="TWI529" s="60"/>
      <c r="TWJ529" s="61"/>
      <c r="TWK529" s="70"/>
      <c r="TWL529" s="70"/>
      <c r="TWM529" s="60"/>
      <c r="TWN529" s="61"/>
      <c r="TWO529" s="70"/>
      <c r="TWP529" s="70"/>
      <c r="TWQ529" s="60"/>
      <c r="TWR529" s="61"/>
      <c r="TWS529" s="70"/>
      <c r="TWT529" s="70"/>
      <c r="TWU529" s="60"/>
      <c r="TWV529" s="61"/>
      <c r="TWW529" s="70"/>
      <c r="TWX529" s="70"/>
      <c r="TWY529" s="60"/>
      <c r="TWZ529" s="61"/>
      <c r="TXA529" s="70"/>
      <c r="TXB529" s="70"/>
      <c r="TXC529" s="60"/>
      <c r="TXD529" s="61"/>
      <c r="TXE529" s="70"/>
      <c r="TXF529" s="70"/>
      <c r="TXG529" s="60"/>
      <c r="TXH529" s="61"/>
      <c r="TXI529" s="70"/>
      <c r="TXJ529" s="70"/>
      <c r="TXK529" s="60"/>
      <c r="TXL529" s="61"/>
      <c r="TXM529" s="70"/>
      <c r="TXN529" s="70"/>
      <c r="TXO529" s="60"/>
      <c r="TXP529" s="61"/>
      <c r="TXQ529" s="70"/>
      <c r="TXR529" s="70"/>
      <c r="TXS529" s="60"/>
      <c r="TXT529" s="61"/>
      <c r="TXU529" s="70"/>
      <c r="TXV529" s="70"/>
      <c r="TXW529" s="60"/>
      <c r="TXX529" s="61"/>
      <c r="TXY529" s="70"/>
      <c r="TXZ529" s="70"/>
      <c r="TYA529" s="60"/>
      <c r="TYB529" s="61"/>
      <c r="TYC529" s="70"/>
      <c r="TYD529" s="70"/>
      <c r="TYE529" s="60"/>
      <c r="TYF529" s="61"/>
      <c r="TYG529" s="70"/>
      <c r="TYH529" s="70"/>
      <c r="TYI529" s="60"/>
      <c r="TYJ529" s="61"/>
      <c r="TYK529" s="70"/>
      <c r="TYL529" s="70"/>
      <c r="TYM529" s="60"/>
      <c r="TYN529" s="61"/>
      <c r="TYO529" s="70"/>
      <c r="TYP529" s="70"/>
      <c r="TYQ529" s="60"/>
      <c r="TYR529" s="61"/>
      <c r="TYS529" s="70"/>
      <c r="TYT529" s="70"/>
      <c r="TYU529" s="60"/>
      <c r="TYV529" s="61"/>
      <c r="TYW529" s="70"/>
      <c r="TYX529" s="70"/>
      <c r="TYY529" s="60"/>
      <c r="TYZ529" s="61"/>
      <c r="TZA529" s="70"/>
      <c r="TZB529" s="70"/>
      <c r="TZC529" s="60"/>
      <c r="TZD529" s="61"/>
      <c r="TZE529" s="70"/>
      <c r="TZF529" s="70"/>
      <c r="TZG529" s="60"/>
      <c r="TZH529" s="61"/>
      <c r="TZI529" s="70"/>
      <c r="TZJ529" s="70"/>
      <c r="TZK529" s="60"/>
      <c r="TZL529" s="61"/>
      <c r="TZM529" s="70"/>
      <c r="TZN529" s="70"/>
      <c r="TZO529" s="60"/>
      <c r="TZP529" s="61"/>
      <c r="TZQ529" s="70"/>
      <c r="TZR529" s="70"/>
      <c r="TZS529" s="60"/>
      <c r="TZT529" s="61"/>
      <c r="TZU529" s="70"/>
      <c r="TZV529" s="70"/>
      <c r="TZW529" s="60"/>
      <c r="TZX529" s="61"/>
      <c r="TZY529" s="70"/>
      <c r="TZZ529" s="70"/>
      <c r="UAA529" s="60"/>
      <c r="UAB529" s="61"/>
      <c r="UAC529" s="70"/>
      <c r="UAD529" s="70"/>
      <c r="UAE529" s="60"/>
      <c r="UAF529" s="61"/>
      <c r="UAG529" s="70"/>
      <c r="UAH529" s="70"/>
      <c r="UAI529" s="60"/>
      <c r="UAJ529" s="61"/>
      <c r="UAK529" s="70"/>
      <c r="UAL529" s="70"/>
      <c r="UAM529" s="60"/>
      <c r="UAN529" s="61"/>
      <c r="UAO529" s="70"/>
      <c r="UAP529" s="70"/>
      <c r="UAQ529" s="60"/>
      <c r="UAR529" s="61"/>
      <c r="UAS529" s="70"/>
      <c r="UAT529" s="70"/>
      <c r="UAU529" s="60"/>
      <c r="UAV529" s="61"/>
      <c r="UAW529" s="70"/>
      <c r="UAX529" s="70"/>
      <c r="UAY529" s="60"/>
      <c r="UAZ529" s="61"/>
      <c r="UBA529" s="70"/>
      <c r="UBB529" s="70"/>
      <c r="UBC529" s="60"/>
      <c r="UBD529" s="61"/>
      <c r="UBE529" s="70"/>
      <c r="UBF529" s="70"/>
      <c r="UBG529" s="60"/>
      <c r="UBH529" s="61"/>
      <c r="UBI529" s="70"/>
      <c r="UBJ529" s="70"/>
      <c r="UBK529" s="60"/>
      <c r="UBL529" s="61"/>
      <c r="UBM529" s="70"/>
      <c r="UBN529" s="70"/>
      <c r="UBO529" s="60"/>
      <c r="UBP529" s="61"/>
      <c r="UBQ529" s="70"/>
      <c r="UBR529" s="70"/>
      <c r="UBS529" s="60"/>
      <c r="UBT529" s="61"/>
      <c r="UBU529" s="70"/>
      <c r="UBV529" s="70"/>
      <c r="UBW529" s="60"/>
      <c r="UBX529" s="61"/>
      <c r="UBY529" s="70"/>
      <c r="UBZ529" s="70"/>
      <c r="UCA529" s="60"/>
      <c r="UCB529" s="61"/>
      <c r="UCC529" s="70"/>
      <c r="UCD529" s="70"/>
      <c r="UCE529" s="60"/>
      <c r="UCF529" s="61"/>
      <c r="UCG529" s="70"/>
      <c r="UCH529" s="70"/>
      <c r="UCI529" s="60"/>
      <c r="UCJ529" s="61"/>
      <c r="UCK529" s="70"/>
      <c r="UCL529" s="70"/>
      <c r="UCM529" s="60"/>
      <c r="UCN529" s="61"/>
      <c r="UCO529" s="70"/>
      <c r="UCP529" s="70"/>
      <c r="UCQ529" s="60"/>
      <c r="UCR529" s="61"/>
      <c r="UCS529" s="70"/>
      <c r="UCT529" s="70"/>
      <c r="UCU529" s="60"/>
      <c r="UCV529" s="61"/>
      <c r="UCW529" s="70"/>
      <c r="UCX529" s="70"/>
      <c r="UCY529" s="60"/>
      <c r="UCZ529" s="61"/>
      <c r="UDA529" s="70"/>
      <c r="UDB529" s="70"/>
      <c r="UDC529" s="60"/>
      <c r="UDD529" s="61"/>
      <c r="UDE529" s="70"/>
      <c r="UDF529" s="70"/>
      <c r="UDG529" s="60"/>
      <c r="UDH529" s="61"/>
      <c r="UDI529" s="70"/>
      <c r="UDJ529" s="70"/>
      <c r="UDK529" s="60"/>
      <c r="UDL529" s="61"/>
      <c r="UDM529" s="70"/>
      <c r="UDN529" s="70"/>
      <c r="UDO529" s="60"/>
      <c r="UDP529" s="61"/>
      <c r="UDQ529" s="70"/>
      <c r="UDR529" s="70"/>
      <c r="UDS529" s="60"/>
      <c r="UDT529" s="61"/>
      <c r="UDU529" s="70"/>
      <c r="UDV529" s="70"/>
      <c r="UDW529" s="60"/>
      <c r="UDX529" s="61"/>
      <c r="UDY529" s="70"/>
      <c r="UDZ529" s="70"/>
      <c r="UEA529" s="60"/>
      <c r="UEB529" s="61"/>
      <c r="UEC529" s="70"/>
      <c r="UED529" s="70"/>
      <c r="UEE529" s="60"/>
      <c r="UEF529" s="61"/>
      <c r="UEG529" s="70"/>
      <c r="UEH529" s="70"/>
      <c r="UEI529" s="60"/>
      <c r="UEJ529" s="61"/>
      <c r="UEK529" s="70"/>
      <c r="UEL529" s="70"/>
      <c r="UEM529" s="60"/>
      <c r="UEN529" s="61"/>
      <c r="UEO529" s="70"/>
      <c r="UEP529" s="70"/>
      <c r="UEQ529" s="60"/>
      <c r="UER529" s="61"/>
      <c r="UES529" s="70"/>
      <c r="UET529" s="70"/>
      <c r="UEU529" s="60"/>
      <c r="UEV529" s="61"/>
      <c r="UEW529" s="70"/>
      <c r="UEX529" s="70"/>
      <c r="UEY529" s="60"/>
      <c r="UEZ529" s="61"/>
      <c r="UFA529" s="70"/>
      <c r="UFB529" s="70"/>
      <c r="UFC529" s="60"/>
      <c r="UFD529" s="61"/>
      <c r="UFE529" s="70"/>
      <c r="UFF529" s="70"/>
      <c r="UFG529" s="60"/>
      <c r="UFH529" s="61"/>
      <c r="UFI529" s="70"/>
      <c r="UFJ529" s="70"/>
      <c r="UFK529" s="60"/>
      <c r="UFL529" s="61"/>
      <c r="UFM529" s="70"/>
      <c r="UFN529" s="70"/>
      <c r="UFO529" s="60"/>
      <c r="UFP529" s="61"/>
      <c r="UFQ529" s="70"/>
      <c r="UFR529" s="70"/>
      <c r="UFS529" s="60"/>
      <c r="UFT529" s="61"/>
      <c r="UFU529" s="70"/>
      <c r="UFV529" s="70"/>
      <c r="UFW529" s="60"/>
      <c r="UFX529" s="61"/>
      <c r="UFY529" s="70"/>
      <c r="UFZ529" s="70"/>
      <c r="UGA529" s="60"/>
      <c r="UGB529" s="61"/>
      <c r="UGC529" s="70"/>
      <c r="UGD529" s="70"/>
      <c r="UGE529" s="60"/>
      <c r="UGF529" s="61"/>
      <c r="UGG529" s="70"/>
      <c r="UGH529" s="70"/>
      <c r="UGI529" s="60"/>
      <c r="UGJ529" s="61"/>
      <c r="UGK529" s="70"/>
      <c r="UGL529" s="70"/>
      <c r="UGM529" s="60"/>
      <c r="UGN529" s="61"/>
      <c r="UGO529" s="70"/>
      <c r="UGP529" s="70"/>
      <c r="UGQ529" s="60"/>
      <c r="UGR529" s="61"/>
      <c r="UGS529" s="70"/>
      <c r="UGT529" s="70"/>
      <c r="UGU529" s="60"/>
      <c r="UGV529" s="61"/>
      <c r="UGW529" s="70"/>
      <c r="UGX529" s="70"/>
      <c r="UGY529" s="60"/>
      <c r="UGZ529" s="61"/>
      <c r="UHA529" s="70"/>
      <c r="UHB529" s="70"/>
      <c r="UHC529" s="60"/>
      <c r="UHD529" s="61"/>
      <c r="UHE529" s="70"/>
      <c r="UHF529" s="70"/>
      <c r="UHG529" s="60"/>
      <c r="UHH529" s="61"/>
      <c r="UHI529" s="70"/>
      <c r="UHJ529" s="70"/>
      <c r="UHK529" s="60"/>
      <c r="UHL529" s="61"/>
      <c r="UHM529" s="70"/>
      <c r="UHN529" s="70"/>
      <c r="UHO529" s="60"/>
      <c r="UHP529" s="61"/>
      <c r="UHQ529" s="70"/>
      <c r="UHR529" s="70"/>
      <c r="UHS529" s="60"/>
      <c r="UHT529" s="61"/>
      <c r="UHU529" s="70"/>
      <c r="UHV529" s="70"/>
      <c r="UHW529" s="60"/>
      <c r="UHX529" s="61"/>
      <c r="UHY529" s="70"/>
      <c r="UHZ529" s="70"/>
      <c r="UIA529" s="60"/>
      <c r="UIB529" s="61"/>
      <c r="UIC529" s="70"/>
      <c r="UID529" s="70"/>
      <c r="UIE529" s="60"/>
      <c r="UIF529" s="61"/>
      <c r="UIG529" s="70"/>
      <c r="UIH529" s="70"/>
      <c r="UII529" s="60"/>
      <c r="UIJ529" s="61"/>
      <c r="UIK529" s="70"/>
      <c r="UIL529" s="70"/>
      <c r="UIM529" s="60"/>
      <c r="UIN529" s="61"/>
      <c r="UIO529" s="70"/>
      <c r="UIP529" s="70"/>
      <c r="UIQ529" s="60"/>
      <c r="UIR529" s="61"/>
      <c r="UIS529" s="70"/>
      <c r="UIT529" s="70"/>
      <c r="UIU529" s="60"/>
      <c r="UIV529" s="61"/>
      <c r="UIW529" s="70"/>
      <c r="UIX529" s="70"/>
      <c r="UIY529" s="60"/>
      <c r="UIZ529" s="61"/>
      <c r="UJA529" s="70"/>
      <c r="UJB529" s="70"/>
      <c r="UJC529" s="60"/>
      <c r="UJD529" s="61"/>
      <c r="UJE529" s="70"/>
      <c r="UJF529" s="70"/>
      <c r="UJG529" s="60"/>
      <c r="UJH529" s="61"/>
      <c r="UJI529" s="70"/>
      <c r="UJJ529" s="70"/>
      <c r="UJK529" s="60"/>
      <c r="UJL529" s="61"/>
      <c r="UJM529" s="70"/>
      <c r="UJN529" s="70"/>
      <c r="UJO529" s="60"/>
      <c r="UJP529" s="61"/>
      <c r="UJQ529" s="70"/>
      <c r="UJR529" s="70"/>
      <c r="UJS529" s="60"/>
      <c r="UJT529" s="61"/>
      <c r="UJU529" s="70"/>
      <c r="UJV529" s="70"/>
      <c r="UJW529" s="60"/>
      <c r="UJX529" s="61"/>
      <c r="UJY529" s="70"/>
      <c r="UJZ529" s="70"/>
      <c r="UKA529" s="60"/>
      <c r="UKB529" s="61"/>
      <c r="UKC529" s="70"/>
      <c r="UKD529" s="70"/>
      <c r="UKE529" s="60"/>
      <c r="UKF529" s="61"/>
      <c r="UKG529" s="70"/>
      <c r="UKH529" s="70"/>
      <c r="UKI529" s="60"/>
      <c r="UKJ529" s="61"/>
      <c r="UKK529" s="70"/>
      <c r="UKL529" s="70"/>
      <c r="UKM529" s="60"/>
      <c r="UKN529" s="61"/>
      <c r="UKO529" s="70"/>
      <c r="UKP529" s="70"/>
      <c r="UKQ529" s="60"/>
      <c r="UKR529" s="61"/>
      <c r="UKS529" s="70"/>
      <c r="UKT529" s="70"/>
      <c r="UKU529" s="60"/>
      <c r="UKV529" s="61"/>
      <c r="UKW529" s="70"/>
      <c r="UKX529" s="70"/>
      <c r="UKY529" s="60"/>
      <c r="UKZ529" s="61"/>
      <c r="ULA529" s="70"/>
      <c r="ULB529" s="70"/>
      <c r="ULC529" s="60"/>
      <c r="ULD529" s="61"/>
      <c r="ULE529" s="70"/>
      <c r="ULF529" s="70"/>
      <c r="ULG529" s="60"/>
      <c r="ULH529" s="61"/>
      <c r="ULI529" s="70"/>
      <c r="ULJ529" s="70"/>
      <c r="ULK529" s="60"/>
      <c r="ULL529" s="61"/>
      <c r="ULM529" s="70"/>
      <c r="ULN529" s="70"/>
      <c r="ULO529" s="60"/>
      <c r="ULP529" s="61"/>
      <c r="ULQ529" s="70"/>
      <c r="ULR529" s="70"/>
      <c r="ULS529" s="60"/>
      <c r="ULT529" s="61"/>
      <c r="ULU529" s="70"/>
      <c r="ULV529" s="70"/>
      <c r="ULW529" s="60"/>
      <c r="ULX529" s="61"/>
      <c r="ULY529" s="70"/>
      <c r="ULZ529" s="70"/>
      <c r="UMA529" s="60"/>
      <c r="UMB529" s="61"/>
      <c r="UMC529" s="70"/>
      <c r="UMD529" s="70"/>
      <c r="UME529" s="60"/>
      <c r="UMF529" s="61"/>
      <c r="UMG529" s="70"/>
      <c r="UMH529" s="70"/>
      <c r="UMI529" s="60"/>
      <c r="UMJ529" s="61"/>
      <c r="UMK529" s="70"/>
      <c r="UML529" s="70"/>
      <c r="UMM529" s="60"/>
      <c r="UMN529" s="61"/>
      <c r="UMO529" s="70"/>
      <c r="UMP529" s="70"/>
      <c r="UMQ529" s="60"/>
      <c r="UMR529" s="61"/>
      <c r="UMS529" s="70"/>
      <c r="UMT529" s="70"/>
      <c r="UMU529" s="60"/>
      <c r="UMV529" s="61"/>
      <c r="UMW529" s="70"/>
      <c r="UMX529" s="70"/>
      <c r="UMY529" s="60"/>
      <c r="UMZ529" s="61"/>
      <c r="UNA529" s="70"/>
      <c r="UNB529" s="70"/>
      <c r="UNC529" s="60"/>
      <c r="UND529" s="61"/>
      <c r="UNE529" s="70"/>
      <c r="UNF529" s="70"/>
      <c r="UNG529" s="60"/>
      <c r="UNH529" s="61"/>
      <c r="UNI529" s="70"/>
      <c r="UNJ529" s="70"/>
      <c r="UNK529" s="60"/>
      <c r="UNL529" s="61"/>
      <c r="UNM529" s="70"/>
      <c r="UNN529" s="70"/>
      <c r="UNO529" s="60"/>
      <c r="UNP529" s="61"/>
      <c r="UNQ529" s="70"/>
      <c r="UNR529" s="70"/>
      <c r="UNS529" s="60"/>
      <c r="UNT529" s="61"/>
      <c r="UNU529" s="70"/>
      <c r="UNV529" s="70"/>
      <c r="UNW529" s="60"/>
      <c r="UNX529" s="61"/>
      <c r="UNY529" s="70"/>
      <c r="UNZ529" s="70"/>
      <c r="UOA529" s="60"/>
      <c r="UOB529" s="61"/>
      <c r="UOC529" s="70"/>
      <c r="UOD529" s="70"/>
      <c r="UOE529" s="60"/>
      <c r="UOF529" s="61"/>
      <c r="UOG529" s="70"/>
      <c r="UOH529" s="70"/>
      <c r="UOI529" s="60"/>
      <c r="UOJ529" s="61"/>
      <c r="UOK529" s="70"/>
      <c r="UOL529" s="70"/>
      <c r="UOM529" s="60"/>
      <c r="UON529" s="61"/>
      <c r="UOO529" s="70"/>
      <c r="UOP529" s="70"/>
      <c r="UOQ529" s="60"/>
      <c r="UOR529" s="61"/>
      <c r="UOS529" s="70"/>
      <c r="UOT529" s="70"/>
      <c r="UOU529" s="60"/>
      <c r="UOV529" s="61"/>
      <c r="UOW529" s="70"/>
      <c r="UOX529" s="70"/>
      <c r="UOY529" s="60"/>
      <c r="UOZ529" s="61"/>
      <c r="UPA529" s="70"/>
      <c r="UPB529" s="70"/>
      <c r="UPC529" s="60"/>
      <c r="UPD529" s="61"/>
      <c r="UPE529" s="70"/>
      <c r="UPF529" s="70"/>
      <c r="UPG529" s="60"/>
      <c r="UPH529" s="61"/>
      <c r="UPI529" s="70"/>
      <c r="UPJ529" s="70"/>
      <c r="UPK529" s="60"/>
      <c r="UPL529" s="61"/>
      <c r="UPM529" s="70"/>
      <c r="UPN529" s="70"/>
      <c r="UPO529" s="60"/>
      <c r="UPP529" s="61"/>
      <c r="UPQ529" s="70"/>
      <c r="UPR529" s="70"/>
      <c r="UPS529" s="60"/>
      <c r="UPT529" s="61"/>
      <c r="UPU529" s="70"/>
      <c r="UPV529" s="70"/>
      <c r="UPW529" s="60"/>
      <c r="UPX529" s="61"/>
      <c r="UPY529" s="70"/>
      <c r="UPZ529" s="70"/>
      <c r="UQA529" s="60"/>
      <c r="UQB529" s="61"/>
      <c r="UQC529" s="70"/>
      <c r="UQD529" s="70"/>
      <c r="UQE529" s="60"/>
      <c r="UQF529" s="61"/>
      <c r="UQG529" s="70"/>
      <c r="UQH529" s="70"/>
      <c r="UQI529" s="60"/>
      <c r="UQJ529" s="61"/>
      <c r="UQK529" s="70"/>
      <c r="UQL529" s="70"/>
      <c r="UQM529" s="60"/>
      <c r="UQN529" s="61"/>
      <c r="UQO529" s="70"/>
      <c r="UQP529" s="70"/>
      <c r="UQQ529" s="60"/>
      <c r="UQR529" s="61"/>
      <c r="UQS529" s="70"/>
      <c r="UQT529" s="70"/>
      <c r="UQU529" s="60"/>
      <c r="UQV529" s="61"/>
      <c r="UQW529" s="70"/>
      <c r="UQX529" s="70"/>
      <c r="UQY529" s="60"/>
      <c r="UQZ529" s="61"/>
      <c r="URA529" s="70"/>
      <c r="URB529" s="70"/>
      <c r="URC529" s="60"/>
      <c r="URD529" s="61"/>
      <c r="URE529" s="70"/>
      <c r="URF529" s="70"/>
      <c r="URG529" s="60"/>
      <c r="URH529" s="61"/>
      <c r="URI529" s="70"/>
      <c r="URJ529" s="70"/>
      <c r="URK529" s="60"/>
      <c r="URL529" s="61"/>
      <c r="URM529" s="70"/>
      <c r="URN529" s="70"/>
      <c r="URO529" s="60"/>
      <c r="URP529" s="61"/>
      <c r="URQ529" s="70"/>
      <c r="URR529" s="70"/>
      <c r="URS529" s="60"/>
      <c r="URT529" s="61"/>
      <c r="URU529" s="70"/>
      <c r="URV529" s="70"/>
      <c r="URW529" s="60"/>
      <c r="URX529" s="61"/>
      <c r="URY529" s="70"/>
      <c r="URZ529" s="70"/>
      <c r="USA529" s="60"/>
      <c r="USB529" s="61"/>
      <c r="USC529" s="70"/>
      <c r="USD529" s="70"/>
      <c r="USE529" s="60"/>
      <c r="USF529" s="61"/>
      <c r="USG529" s="70"/>
      <c r="USH529" s="70"/>
      <c r="USI529" s="60"/>
      <c r="USJ529" s="61"/>
      <c r="USK529" s="70"/>
      <c r="USL529" s="70"/>
      <c r="USM529" s="60"/>
      <c r="USN529" s="61"/>
      <c r="USO529" s="70"/>
      <c r="USP529" s="70"/>
      <c r="USQ529" s="60"/>
      <c r="USR529" s="61"/>
      <c r="USS529" s="70"/>
      <c r="UST529" s="70"/>
      <c r="USU529" s="60"/>
      <c r="USV529" s="61"/>
      <c r="USW529" s="70"/>
      <c r="USX529" s="70"/>
      <c r="USY529" s="60"/>
      <c r="USZ529" s="61"/>
      <c r="UTA529" s="70"/>
      <c r="UTB529" s="70"/>
      <c r="UTC529" s="60"/>
      <c r="UTD529" s="61"/>
      <c r="UTE529" s="70"/>
      <c r="UTF529" s="70"/>
      <c r="UTG529" s="60"/>
      <c r="UTH529" s="61"/>
      <c r="UTI529" s="70"/>
      <c r="UTJ529" s="70"/>
      <c r="UTK529" s="60"/>
      <c r="UTL529" s="61"/>
      <c r="UTM529" s="70"/>
      <c r="UTN529" s="70"/>
      <c r="UTO529" s="60"/>
      <c r="UTP529" s="61"/>
      <c r="UTQ529" s="70"/>
      <c r="UTR529" s="70"/>
      <c r="UTS529" s="60"/>
      <c r="UTT529" s="61"/>
      <c r="UTU529" s="70"/>
      <c r="UTV529" s="70"/>
      <c r="UTW529" s="60"/>
      <c r="UTX529" s="61"/>
      <c r="UTY529" s="70"/>
      <c r="UTZ529" s="70"/>
      <c r="UUA529" s="60"/>
      <c r="UUB529" s="61"/>
      <c r="UUC529" s="70"/>
      <c r="UUD529" s="70"/>
      <c r="UUE529" s="60"/>
      <c r="UUF529" s="61"/>
      <c r="UUG529" s="70"/>
      <c r="UUH529" s="70"/>
      <c r="UUI529" s="60"/>
      <c r="UUJ529" s="61"/>
      <c r="UUK529" s="70"/>
      <c r="UUL529" s="70"/>
      <c r="UUM529" s="60"/>
      <c r="UUN529" s="61"/>
      <c r="UUO529" s="70"/>
      <c r="UUP529" s="70"/>
      <c r="UUQ529" s="60"/>
      <c r="UUR529" s="61"/>
      <c r="UUS529" s="70"/>
      <c r="UUT529" s="70"/>
      <c r="UUU529" s="60"/>
      <c r="UUV529" s="61"/>
      <c r="UUW529" s="70"/>
      <c r="UUX529" s="70"/>
      <c r="UUY529" s="60"/>
      <c r="UUZ529" s="61"/>
      <c r="UVA529" s="70"/>
      <c r="UVB529" s="70"/>
      <c r="UVC529" s="60"/>
      <c r="UVD529" s="61"/>
      <c r="UVE529" s="70"/>
      <c r="UVF529" s="70"/>
      <c r="UVG529" s="60"/>
      <c r="UVH529" s="61"/>
      <c r="UVI529" s="70"/>
      <c r="UVJ529" s="70"/>
      <c r="UVK529" s="60"/>
      <c r="UVL529" s="61"/>
      <c r="UVM529" s="70"/>
      <c r="UVN529" s="70"/>
      <c r="UVO529" s="60"/>
      <c r="UVP529" s="61"/>
      <c r="UVQ529" s="70"/>
      <c r="UVR529" s="70"/>
      <c r="UVS529" s="60"/>
      <c r="UVT529" s="61"/>
      <c r="UVU529" s="70"/>
      <c r="UVV529" s="70"/>
      <c r="UVW529" s="60"/>
      <c r="UVX529" s="61"/>
      <c r="UVY529" s="70"/>
      <c r="UVZ529" s="70"/>
      <c r="UWA529" s="60"/>
      <c r="UWB529" s="61"/>
      <c r="UWC529" s="70"/>
      <c r="UWD529" s="70"/>
      <c r="UWE529" s="60"/>
      <c r="UWF529" s="61"/>
      <c r="UWG529" s="70"/>
      <c r="UWH529" s="70"/>
      <c r="UWI529" s="60"/>
      <c r="UWJ529" s="61"/>
      <c r="UWK529" s="70"/>
      <c r="UWL529" s="70"/>
      <c r="UWM529" s="60"/>
      <c r="UWN529" s="61"/>
      <c r="UWO529" s="70"/>
      <c r="UWP529" s="70"/>
      <c r="UWQ529" s="60"/>
      <c r="UWR529" s="61"/>
      <c r="UWS529" s="70"/>
      <c r="UWT529" s="70"/>
      <c r="UWU529" s="60"/>
      <c r="UWV529" s="61"/>
      <c r="UWW529" s="70"/>
      <c r="UWX529" s="70"/>
      <c r="UWY529" s="60"/>
      <c r="UWZ529" s="61"/>
      <c r="UXA529" s="70"/>
      <c r="UXB529" s="70"/>
      <c r="UXC529" s="60"/>
      <c r="UXD529" s="61"/>
      <c r="UXE529" s="70"/>
      <c r="UXF529" s="70"/>
      <c r="UXG529" s="60"/>
      <c r="UXH529" s="61"/>
      <c r="UXI529" s="70"/>
      <c r="UXJ529" s="70"/>
      <c r="UXK529" s="60"/>
      <c r="UXL529" s="61"/>
      <c r="UXM529" s="70"/>
      <c r="UXN529" s="70"/>
      <c r="UXO529" s="60"/>
      <c r="UXP529" s="61"/>
      <c r="UXQ529" s="70"/>
      <c r="UXR529" s="70"/>
      <c r="UXS529" s="60"/>
      <c r="UXT529" s="61"/>
      <c r="UXU529" s="70"/>
      <c r="UXV529" s="70"/>
      <c r="UXW529" s="60"/>
      <c r="UXX529" s="61"/>
      <c r="UXY529" s="70"/>
      <c r="UXZ529" s="70"/>
      <c r="UYA529" s="60"/>
      <c r="UYB529" s="61"/>
      <c r="UYC529" s="70"/>
      <c r="UYD529" s="70"/>
      <c r="UYE529" s="60"/>
      <c r="UYF529" s="61"/>
      <c r="UYG529" s="70"/>
      <c r="UYH529" s="70"/>
      <c r="UYI529" s="60"/>
      <c r="UYJ529" s="61"/>
      <c r="UYK529" s="70"/>
      <c r="UYL529" s="70"/>
      <c r="UYM529" s="60"/>
      <c r="UYN529" s="61"/>
      <c r="UYO529" s="70"/>
      <c r="UYP529" s="70"/>
      <c r="UYQ529" s="60"/>
      <c r="UYR529" s="61"/>
      <c r="UYS529" s="70"/>
      <c r="UYT529" s="70"/>
      <c r="UYU529" s="60"/>
      <c r="UYV529" s="61"/>
      <c r="UYW529" s="70"/>
      <c r="UYX529" s="70"/>
      <c r="UYY529" s="60"/>
      <c r="UYZ529" s="61"/>
      <c r="UZA529" s="70"/>
      <c r="UZB529" s="70"/>
      <c r="UZC529" s="60"/>
      <c r="UZD529" s="61"/>
      <c r="UZE529" s="70"/>
      <c r="UZF529" s="70"/>
      <c r="UZG529" s="60"/>
      <c r="UZH529" s="61"/>
      <c r="UZI529" s="70"/>
      <c r="UZJ529" s="70"/>
      <c r="UZK529" s="60"/>
      <c r="UZL529" s="61"/>
      <c r="UZM529" s="70"/>
      <c r="UZN529" s="70"/>
      <c r="UZO529" s="60"/>
      <c r="UZP529" s="61"/>
      <c r="UZQ529" s="70"/>
      <c r="UZR529" s="70"/>
      <c r="UZS529" s="60"/>
      <c r="UZT529" s="61"/>
      <c r="UZU529" s="70"/>
      <c r="UZV529" s="70"/>
      <c r="UZW529" s="60"/>
      <c r="UZX529" s="61"/>
      <c r="UZY529" s="70"/>
      <c r="UZZ529" s="70"/>
      <c r="VAA529" s="60"/>
      <c r="VAB529" s="61"/>
      <c r="VAC529" s="70"/>
      <c r="VAD529" s="70"/>
      <c r="VAE529" s="60"/>
      <c r="VAF529" s="61"/>
      <c r="VAG529" s="70"/>
      <c r="VAH529" s="70"/>
      <c r="VAI529" s="60"/>
      <c r="VAJ529" s="61"/>
      <c r="VAK529" s="70"/>
      <c r="VAL529" s="70"/>
      <c r="VAM529" s="60"/>
      <c r="VAN529" s="61"/>
      <c r="VAO529" s="70"/>
      <c r="VAP529" s="70"/>
      <c r="VAQ529" s="60"/>
      <c r="VAR529" s="61"/>
      <c r="VAS529" s="70"/>
      <c r="VAT529" s="70"/>
      <c r="VAU529" s="60"/>
      <c r="VAV529" s="61"/>
      <c r="VAW529" s="70"/>
      <c r="VAX529" s="70"/>
      <c r="VAY529" s="60"/>
      <c r="VAZ529" s="61"/>
      <c r="VBA529" s="70"/>
      <c r="VBB529" s="70"/>
      <c r="VBC529" s="60"/>
      <c r="VBD529" s="61"/>
      <c r="VBE529" s="70"/>
      <c r="VBF529" s="70"/>
      <c r="VBG529" s="60"/>
      <c r="VBH529" s="61"/>
      <c r="VBI529" s="70"/>
      <c r="VBJ529" s="70"/>
      <c r="VBK529" s="60"/>
      <c r="VBL529" s="61"/>
      <c r="VBM529" s="70"/>
      <c r="VBN529" s="70"/>
      <c r="VBO529" s="60"/>
      <c r="VBP529" s="61"/>
      <c r="VBQ529" s="70"/>
      <c r="VBR529" s="70"/>
      <c r="VBS529" s="60"/>
      <c r="VBT529" s="61"/>
      <c r="VBU529" s="70"/>
      <c r="VBV529" s="70"/>
      <c r="VBW529" s="60"/>
      <c r="VBX529" s="61"/>
      <c r="VBY529" s="70"/>
      <c r="VBZ529" s="70"/>
      <c r="VCA529" s="60"/>
      <c r="VCB529" s="61"/>
      <c r="VCC529" s="70"/>
      <c r="VCD529" s="70"/>
      <c r="VCE529" s="60"/>
      <c r="VCF529" s="61"/>
      <c r="VCG529" s="70"/>
      <c r="VCH529" s="70"/>
      <c r="VCI529" s="60"/>
      <c r="VCJ529" s="61"/>
      <c r="VCK529" s="70"/>
      <c r="VCL529" s="70"/>
      <c r="VCM529" s="60"/>
      <c r="VCN529" s="61"/>
      <c r="VCO529" s="70"/>
      <c r="VCP529" s="70"/>
      <c r="VCQ529" s="60"/>
      <c r="VCR529" s="61"/>
      <c r="VCS529" s="70"/>
      <c r="VCT529" s="70"/>
      <c r="VCU529" s="60"/>
      <c r="VCV529" s="61"/>
      <c r="VCW529" s="70"/>
      <c r="VCX529" s="70"/>
      <c r="VCY529" s="60"/>
      <c r="VCZ529" s="61"/>
      <c r="VDA529" s="70"/>
      <c r="VDB529" s="70"/>
      <c r="VDC529" s="60"/>
      <c r="VDD529" s="61"/>
      <c r="VDE529" s="70"/>
      <c r="VDF529" s="70"/>
      <c r="VDG529" s="60"/>
      <c r="VDH529" s="61"/>
      <c r="VDI529" s="70"/>
      <c r="VDJ529" s="70"/>
      <c r="VDK529" s="60"/>
      <c r="VDL529" s="61"/>
      <c r="VDM529" s="70"/>
      <c r="VDN529" s="70"/>
      <c r="VDO529" s="60"/>
      <c r="VDP529" s="61"/>
      <c r="VDQ529" s="70"/>
      <c r="VDR529" s="70"/>
      <c r="VDS529" s="60"/>
      <c r="VDT529" s="61"/>
      <c r="VDU529" s="70"/>
      <c r="VDV529" s="70"/>
      <c r="VDW529" s="60"/>
      <c r="VDX529" s="61"/>
      <c r="VDY529" s="70"/>
      <c r="VDZ529" s="70"/>
      <c r="VEA529" s="60"/>
      <c r="VEB529" s="61"/>
      <c r="VEC529" s="70"/>
      <c r="VED529" s="70"/>
      <c r="VEE529" s="60"/>
      <c r="VEF529" s="61"/>
      <c r="VEG529" s="70"/>
      <c r="VEH529" s="70"/>
      <c r="VEI529" s="60"/>
      <c r="VEJ529" s="61"/>
      <c r="VEK529" s="70"/>
      <c r="VEL529" s="70"/>
      <c r="VEM529" s="60"/>
      <c r="VEN529" s="61"/>
      <c r="VEO529" s="70"/>
      <c r="VEP529" s="70"/>
      <c r="VEQ529" s="60"/>
      <c r="VER529" s="61"/>
      <c r="VES529" s="70"/>
      <c r="VET529" s="70"/>
      <c r="VEU529" s="60"/>
      <c r="VEV529" s="61"/>
      <c r="VEW529" s="70"/>
      <c r="VEX529" s="70"/>
      <c r="VEY529" s="60"/>
      <c r="VEZ529" s="61"/>
      <c r="VFA529" s="70"/>
      <c r="VFB529" s="70"/>
      <c r="VFC529" s="60"/>
      <c r="VFD529" s="61"/>
      <c r="VFE529" s="70"/>
      <c r="VFF529" s="70"/>
      <c r="VFG529" s="60"/>
      <c r="VFH529" s="61"/>
      <c r="VFI529" s="70"/>
      <c r="VFJ529" s="70"/>
      <c r="VFK529" s="60"/>
      <c r="VFL529" s="61"/>
      <c r="VFM529" s="70"/>
      <c r="VFN529" s="70"/>
      <c r="VFO529" s="60"/>
      <c r="VFP529" s="61"/>
      <c r="VFQ529" s="70"/>
      <c r="VFR529" s="70"/>
      <c r="VFS529" s="60"/>
      <c r="VFT529" s="61"/>
      <c r="VFU529" s="70"/>
      <c r="VFV529" s="70"/>
      <c r="VFW529" s="60"/>
      <c r="VFX529" s="61"/>
      <c r="VFY529" s="70"/>
      <c r="VFZ529" s="70"/>
      <c r="VGA529" s="60"/>
      <c r="VGB529" s="61"/>
      <c r="VGC529" s="70"/>
      <c r="VGD529" s="70"/>
      <c r="VGE529" s="60"/>
      <c r="VGF529" s="61"/>
      <c r="VGG529" s="70"/>
      <c r="VGH529" s="70"/>
      <c r="VGI529" s="60"/>
      <c r="VGJ529" s="61"/>
      <c r="VGK529" s="70"/>
      <c r="VGL529" s="70"/>
      <c r="VGM529" s="60"/>
      <c r="VGN529" s="61"/>
      <c r="VGO529" s="70"/>
      <c r="VGP529" s="70"/>
      <c r="VGQ529" s="60"/>
      <c r="VGR529" s="61"/>
      <c r="VGS529" s="70"/>
      <c r="VGT529" s="70"/>
      <c r="VGU529" s="60"/>
      <c r="VGV529" s="61"/>
      <c r="VGW529" s="70"/>
      <c r="VGX529" s="70"/>
      <c r="VGY529" s="60"/>
      <c r="VGZ529" s="61"/>
      <c r="VHA529" s="70"/>
      <c r="VHB529" s="70"/>
      <c r="VHC529" s="60"/>
      <c r="VHD529" s="61"/>
      <c r="VHE529" s="70"/>
      <c r="VHF529" s="70"/>
      <c r="VHG529" s="60"/>
      <c r="VHH529" s="61"/>
      <c r="VHI529" s="70"/>
      <c r="VHJ529" s="70"/>
      <c r="VHK529" s="60"/>
      <c r="VHL529" s="61"/>
      <c r="VHM529" s="70"/>
      <c r="VHN529" s="70"/>
      <c r="VHO529" s="60"/>
      <c r="VHP529" s="61"/>
      <c r="VHQ529" s="70"/>
      <c r="VHR529" s="70"/>
      <c r="VHS529" s="60"/>
      <c r="VHT529" s="61"/>
      <c r="VHU529" s="70"/>
      <c r="VHV529" s="70"/>
      <c r="VHW529" s="60"/>
      <c r="VHX529" s="61"/>
      <c r="VHY529" s="70"/>
      <c r="VHZ529" s="70"/>
      <c r="VIA529" s="60"/>
      <c r="VIB529" s="61"/>
      <c r="VIC529" s="70"/>
      <c r="VID529" s="70"/>
      <c r="VIE529" s="60"/>
      <c r="VIF529" s="61"/>
      <c r="VIG529" s="70"/>
      <c r="VIH529" s="70"/>
      <c r="VII529" s="60"/>
      <c r="VIJ529" s="61"/>
      <c r="VIK529" s="70"/>
      <c r="VIL529" s="70"/>
      <c r="VIM529" s="60"/>
      <c r="VIN529" s="61"/>
      <c r="VIO529" s="70"/>
      <c r="VIP529" s="70"/>
      <c r="VIQ529" s="60"/>
      <c r="VIR529" s="61"/>
      <c r="VIS529" s="70"/>
      <c r="VIT529" s="70"/>
      <c r="VIU529" s="60"/>
      <c r="VIV529" s="61"/>
      <c r="VIW529" s="70"/>
      <c r="VIX529" s="70"/>
      <c r="VIY529" s="60"/>
      <c r="VIZ529" s="61"/>
      <c r="VJA529" s="70"/>
      <c r="VJB529" s="70"/>
      <c r="VJC529" s="60"/>
      <c r="VJD529" s="61"/>
      <c r="VJE529" s="70"/>
      <c r="VJF529" s="70"/>
      <c r="VJG529" s="60"/>
      <c r="VJH529" s="61"/>
      <c r="VJI529" s="70"/>
      <c r="VJJ529" s="70"/>
      <c r="VJK529" s="60"/>
      <c r="VJL529" s="61"/>
      <c r="VJM529" s="70"/>
      <c r="VJN529" s="70"/>
      <c r="VJO529" s="60"/>
      <c r="VJP529" s="61"/>
      <c r="VJQ529" s="70"/>
      <c r="VJR529" s="70"/>
      <c r="VJS529" s="60"/>
      <c r="VJT529" s="61"/>
      <c r="VJU529" s="70"/>
      <c r="VJV529" s="70"/>
      <c r="VJW529" s="60"/>
      <c r="VJX529" s="61"/>
      <c r="VJY529" s="70"/>
      <c r="VJZ529" s="70"/>
      <c r="VKA529" s="60"/>
      <c r="VKB529" s="61"/>
      <c r="VKC529" s="70"/>
      <c r="VKD529" s="70"/>
      <c r="VKE529" s="60"/>
      <c r="VKF529" s="61"/>
      <c r="VKG529" s="70"/>
      <c r="VKH529" s="70"/>
      <c r="VKI529" s="60"/>
      <c r="VKJ529" s="61"/>
      <c r="VKK529" s="70"/>
      <c r="VKL529" s="70"/>
      <c r="VKM529" s="60"/>
      <c r="VKN529" s="61"/>
      <c r="VKO529" s="70"/>
      <c r="VKP529" s="70"/>
      <c r="VKQ529" s="60"/>
      <c r="VKR529" s="61"/>
      <c r="VKS529" s="70"/>
      <c r="VKT529" s="70"/>
      <c r="VKU529" s="60"/>
      <c r="VKV529" s="61"/>
      <c r="VKW529" s="70"/>
      <c r="VKX529" s="70"/>
      <c r="VKY529" s="60"/>
      <c r="VKZ529" s="61"/>
      <c r="VLA529" s="70"/>
      <c r="VLB529" s="70"/>
      <c r="VLC529" s="60"/>
      <c r="VLD529" s="61"/>
      <c r="VLE529" s="70"/>
      <c r="VLF529" s="70"/>
      <c r="VLG529" s="60"/>
      <c r="VLH529" s="61"/>
      <c r="VLI529" s="70"/>
      <c r="VLJ529" s="70"/>
      <c r="VLK529" s="60"/>
      <c r="VLL529" s="61"/>
      <c r="VLM529" s="70"/>
      <c r="VLN529" s="70"/>
      <c r="VLO529" s="60"/>
      <c r="VLP529" s="61"/>
      <c r="VLQ529" s="70"/>
      <c r="VLR529" s="70"/>
      <c r="VLS529" s="60"/>
      <c r="VLT529" s="61"/>
      <c r="VLU529" s="70"/>
      <c r="VLV529" s="70"/>
      <c r="VLW529" s="60"/>
      <c r="VLX529" s="61"/>
      <c r="VLY529" s="70"/>
      <c r="VLZ529" s="70"/>
      <c r="VMA529" s="60"/>
      <c r="VMB529" s="61"/>
      <c r="VMC529" s="70"/>
      <c r="VMD529" s="70"/>
      <c r="VME529" s="60"/>
      <c r="VMF529" s="61"/>
      <c r="VMG529" s="70"/>
      <c r="VMH529" s="70"/>
      <c r="VMI529" s="60"/>
      <c r="VMJ529" s="61"/>
      <c r="VMK529" s="70"/>
      <c r="VML529" s="70"/>
      <c r="VMM529" s="60"/>
      <c r="VMN529" s="61"/>
      <c r="VMO529" s="70"/>
      <c r="VMP529" s="70"/>
      <c r="VMQ529" s="60"/>
      <c r="VMR529" s="61"/>
      <c r="VMS529" s="70"/>
      <c r="VMT529" s="70"/>
      <c r="VMU529" s="60"/>
      <c r="VMV529" s="61"/>
      <c r="VMW529" s="70"/>
      <c r="VMX529" s="70"/>
      <c r="VMY529" s="60"/>
      <c r="VMZ529" s="61"/>
      <c r="VNA529" s="70"/>
      <c r="VNB529" s="70"/>
      <c r="VNC529" s="60"/>
      <c r="VND529" s="61"/>
      <c r="VNE529" s="70"/>
      <c r="VNF529" s="70"/>
      <c r="VNG529" s="60"/>
      <c r="VNH529" s="61"/>
      <c r="VNI529" s="70"/>
      <c r="VNJ529" s="70"/>
      <c r="VNK529" s="60"/>
      <c r="VNL529" s="61"/>
      <c r="VNM529" s="70"/>
      <c r="VNN529" s="70"/>
      <c r="VNO529" s="60"/>
      <c r="VNP529" s="61"/>
      <c r="VNQ529" s="70"/>
      <c r="VNR529" s="70"/>
      <c r="VNS529" s="60"/>
      <c r="VNT529" s="61"/>
      <c r="VNU529" s="70"/>
      <c r="VNV529" s="70"/>
      <c r="VNW529" s="60"/>
      <c r="VNX529" s="61"/>
      <c r="VNY529" s="70"/>
      <c r="VNZ529" s="70"/>
      <c r="VOA529" s="60"/>
      <c r="VOB529" s="61"/>
      <c r="VOC529" s="70"/>
      <c r="VOD529" s="70"/>
      <c r="VOE529" s="60"/>
      <c r="VOF529" s="61"/>
      <c r="VOG529" s="70"/>
      <c r="VOH529" s="70"/>
      <c r="VOI529" s="60"/>
      <c r="VOJ529" s="61"/>
      <c r="VOK529" s="70"/>
      <c r="VOL529" s="70"/>
      <c r="VOM529" s="60"/>
      <c r="VON529" s="61"/>
      <c r="VOO529" s="70"/>
      <c r="VOP529" s="70"/>
      <c r="VOQ529" s="60"/>
      <c r="VOR529" s="61"/>
      <c r="VOS529" s="70"/>
      <c r="VOT529" s="70"/>
      <c r="VOU529" s="60"/>
      <c r="VOV529" s="61"/>
      <c r="VOW529" s="70"/>
      <c r="VOX529" s="70"/>
      <c r="VOY529" s="60"/>
      <c r="VOZ529" s="61"/>
      <c r="VPA529" s="70"/>
      <c r="VPB529" s="70"/>
      <c r="VPC529" s="60"/>
      <c r="VPD529" s="61"/>
      <c r="VPE529" s="70"/>
      <c r="VPF529" s="70"/>
      <c r="VPG529" s="60"/>
      <c r="VPH529" s="61"/>
      <c r="VPI529" s="70"/>
      <c r="VPJ529" s="70"/>
      <c r="VPK529" s="60"/>
      <c r="VPL529" s="61"/>
      <c r="VPM529" s="70"/>
      <c r="VPN529" s="70"/>
      <c r="VPO529" s="60"/>
      <c r="VPP529" s="61"/>
      <c r="VPQ529" s="70"/>
      <c r="VPR529" s="70"/>
      <c r="VPS529" s="60"/>
      <c r="VPT529" s="61"/>
      <c r="VPU529" s="70"/>
      <c r="VPV529" s="70"/>
      <c r="VPW529" s="60"/>
      <c r="VPX529" s="61"/>
      <c r="VPY529" s="70"/>
      <c r="VPZ529" s="70"/>
      <c r="VQA529" s="60"/>
      <c r="VQB529" s="61"/>
      <c r="VQC529" s="70"/>
      <c r="VQD529" s="70"/>
      <c r="VQE529" s="60"/>
      <c r="VQF529" s="61"/>
      <c r="VQG529" s="70"/>
      <c r="VQH529" s="70"/>
      <c r="VQI529" s="60"/>
      <c r="VQJ529" s="61"/>
      <c r="VQK529" s="70"/>
      <c r="VQL529" s="70"/>
      <c r="VQM529" s="60"/>
      <c r="VQN529" s="61"/>
      <c r="VQO529" s="70"/>
      <c r="VQP529" s="70"/>
      <c r="VQQ529" s="60"/>
      <c r="VQR529" s="61"/>
      <c r="VQS529" s="70"/>
      <c r="VQT529" s="70"/>
      <c r="VQU529" s="60"/>
      <c r="VQV529" s="61"/>
      <c r="VQW529" s="70"/>
      <c r="VQX529" s="70"/>
      <c r="VQY529" s="60"/>
      <c r="VQZ529" s="61"/>
      <c r="VRA529" s="70"/>
      <c r="VRB529" s="70"/>
      <c r="VRC529" s="60"/>
      <c r="VRD529" s="61"/>
      <c r="VRE529" s="70"/>
      <c r="VRF529" s="70"/>
      <c r="VRG529" s="60"/>
      <c r="VRH529" s="61"/>
      <c r="VRI529" s="70"/>
      <c r="VRJ529" s="70"/>
      <c r="VRK529" s="60"/>
      <c r="VRL529" s="61"/>
      <c r="VRM529" s="70"/>
      <c r="VRN529" s="70"/>
      <c r="VRO529" s="60"/>
      <c r="VRP529" s="61"/>
      <c r="VRQ529" s="70"/>
      <c r="VRR529" s="70"/>
      <c r="VRS529" s="60"/>
      <c r="VRT529" s="61"/>
      <c r="VRU529" s="70"/>
      <c r="VRV529" s="70"/>
      <c r="VRW529" s="60"/>
      <c r="VRX529" s="61"/>
      <c r="VRY529" s="70"/>
      <c r="VRZ529" s="70"/>
      <c r="VSA529" s="60"/>
      <c r="VSB529" s="61"/>
      <c r="VSC529" s="70"/>
      <c r="VSD529" s="70"/>
      <c r="VSE529" s="60"/>
      <c r="VSF529" s="61"/>
      <c r="VSG529" s="70"/>
      <c r="VSH529" s="70"/>
      <c r="VSI529" s="60"/>
      <c r="VSJ529" s="61"/>
      <c r="VSK529" s="70"/>
      <c r="VSL529" s="70"/>
      <c r="VSM529" s="60"/>
      <c r="VSN529" s="61"/>
      <c r="VSO529" s="70"/>
      <c r="VSP529" s="70"/>
      <c r="VSQ529" s="60"/>
      <c r="VSR529" s="61"/>
      <c r="VSS529" s="70"/>
      <c r="VST529" s="70"/>
      <c r="VSU529" s="60"/>
      <c r="VSV529" s="61"/>
      <c r="VSW529" s="70"/>
      <c r="VSX529" s="70"/>
      <c r="VSY529" s="60"/>
      <c r="VSZ529" s="61"/>
      <c r="VTA529" s="70"/>
      <c r="VTB529" s="70"/>
      <c r="VTC529" s="60"/>
      <c r="VTD529" s="61"/>
      <c r="VTE529" s="70"/>
      <c r="VTF529" s="70"/>
      <c r="VTG529" s="60"/>
      <c r="VTH529" s="61"/>
      <c r="VTI529" s="70"/>
      <c r="VTJ529" s="70"/>
      <c r="VTK529" s="60"/>
      <c r="VTL529" s="61"/>
      <c r="VTM529" s="70"/>
      <c r="VTN529" s="70"/>
      <c r="VTO529" s="60"/>
      <c r="VTP529" s="61"/>
      <c r="VTQ529" s="70"/>
      <c r="VTR529" s="70"/>
      <c r="VTS529" s="60"/>
      <c r="VTT529" s="61"/>
      <c r="VTU529" s="70"/>
      <c r="VTV529" s="70"/>
      <c r="VTW529" s="60"/>
      <c r="VTX529" s="61"/>
      <c r="VTY529" s="70"/>
      <c r="VTZ529" s="70"/>
      <c r="VUA529" s="60"/>
      <c r="VUB529" s="61"/>
      <c r="VUC529" s="70"/>
      <c r="VUD529" s="70"/>
      <c r="VUE529" s="60"/>
      <c r="VUF529" s="61"/>
      <c r="VUG529" s="70"/>
      <c r="VUH529" s="70"/>
      <c r="VUI529" s="60"/>
      <c r="VUJ529" s="61"/>
      <c r="VUK529" s="70"/>
      <c r="VUL529" s="70"/>
      <c r="VUM529" s="60"/>
      <c r="VUN529" s="61"/>
      <c r="VUO529" s="70"/>
      <c r="VUP529" s="70"/>
      <c r="VUQ529" s="60"/>
      <c r="VUR529" s="61"/>
      <c r="VUS529" s="70"/>
      <c r="VUT529" s="70"/>
      <c r="VUU529" s="60"/>
      <c r="VUV529" s="61"/>
      <c r="VUW529" s="70"/>
      <c r="VUX529" s="70"/>
      <c r="VUY529" s="60"/>
      <c r="VUZ529" s="61"/>
      <c r="VVA529" s="70"/>
      <c r="VVB529" s="70"/>
      <c r="VVC529" s="60"/>
      <c r="VVD529" s="61"/>
      <c r="VVE529" s="70"/>
      <c r="VVF529" s="70"/>
      <c r="VVG529" s="60"/>
      <c r="VVH529" s="61"/>
      <c r="VVI529" s="70"/>
      <c r="VVJ529" s="70"/>
      <c r="VVK529" s="60"/>
      <c r="VVL529" s="61"/>
      <c r="VVM529" s="70"/>
      <c r="VVN529" s="70"/>
      <c r="VVO529" s="60"/>
      <c r="VVP529" s="61"/>
      <c r="VVQ529" s="70"/>
      <c r="VVR529" s="70"/>
      <c r="VVS529" s="60"/>
      <c r="VVT529" s="61"/>
      <c r="VVU529" s="70"/>
      <c r="VVV529" s="70"/>
      <c r="VVW529" s="60"/>
      <c r="VVX529" s="61"/>
      <c r="VVY529" s="70"/>
      <c r="VVZ529" s="70"/>
      <c r="VWA529" s="60"/>
      <c r="VWB529" s="61"/>
      <c r="VWC529" s="70"/>
      <c r="VWD529" s="70"/>
      <c r="VWE529" s="60"/>
      <c r="VWF529" s="61"/>
      <c r="VWG529" s="70"/>
      <c r="VWH529" s="70"/>
      <c r="VWI529" s="60"/>
      <c r="VWJ529" s="61"/>
      <c r="VWK529" s="70"/>
      <c r="VWL529" s="70"/>
      <c r="VWM529" s="60"/>
      <c r="VWN529" s="61"/>
      <c r="VWO529" s="70"/>
      <c r="VWP529" s="70"/>
      <c r="VWQ529" s="60"/>
      <c r="VWR529" s="61"/>
      <c r="VWS529" s="70"/>
      <c r="VWT529" s="70"/>
      <c r="VWU529" s="60"/>
      <c r="VWV529" s="61"/>
      <c r="VWW529" s="70"/>
      <c r="VWX529" s="70"/>
      <c r="VWY529" s="60"/>
      <c r="VWZ529" s="61"/>
      <c r="VXA529" s="70"/>
      <c r="VXB529" s="70"/>
      <c r="VXC529" s="60"/>
      <c r="VXD529" s="61"/>
      <c r="VXE529" s="70"/>
      <c r="VXF529" s="70"/>
      <c r="VXG529" s="60"/>
      <c r="VXH529" s="61"/>
      <c r="VXI529" s="70"/>
      <c r="VXJ529" s="70"/>
      <c r="VXK529" s="60"/>
      <c r="VXL529" s="61"/>
      <c r="VXM529" s="70"/>
      <c r="VXN529" s="70"/>
      <c r="VXO529" s="60"/>
      <c r="VXP529" s="61"/>
      <c r="VXQ529" s="70"/>
      <c r="VXR529" s="70"/>
      <c r="VXS529" s="60"/>
      <c r="VXT529" s="61"/>
      <c r="VXU529" s="70"/>
      <c r="VXV529" s="70"/>
      <c r="VXW529" s="60"/>
      <c r="VXX529" s="61"/>
      <c r="VXY529" s="70"/>
      <c r="VXZ529" s="70"/>
      <c r="VYA529" s="60"/>
      <c r="VYB529" s="61"/>
      <c r="VYC529" s="70"/>
      <c r="VYD529" s="70"/>
      <c r="VYE529" s="60"/>
      <c r="VYF529" s="61"/>
      <c r="VYG529" s="70"/>
      <c r="VYH529" s="70"/>
      <c r="VYI529" s="60"/>
      <c r="VYJ529" s="61"/>
      <c r="VYK529" s="70"/>
      <c r="VYL529" s="70"/>
      <c r="VYM529" s="60"/>
      <c r="VYN529" s="61"/>
      <c r="VYO529" s="70"/>
      <c r="VYP529" s="70"/>
      <c r="VYQ529" s="60"/>
      <c r="VYR529" s="61"/>
      <c r="VYS529" s="70"/>
      <c r="VYT529" s="70"/>
      <c r="VYU529" s="60"/>
      <c r="VYV529" s="61"/>
      <c r="VYW529" s="70"/>
      <c r="VYX529" s="70"/>
      <c r="VYY529" s="60"/>
      <c r="VYZ529" s="61"/>
      <c r="VZA529" s="70"/>
      <c r="VZB529" s="70"/>
      <c r="VZC529" s="60"/>
      <c r="VZD529" s="61"/>
      <c r="VZE529" s="70"/>
      <c r="VZF529" s="70"/>
      <c r="VZG529" s="60"/>
      <c r="VZH529" s="61"/>
      <c r="VZI529" s="70"/>
      <c r="VZJ529" s="70"/>
      <c r="VZK529" s="60"/>
      <c r="VZL529" s="61"/>
      <c r="VZM529" s="70"/>
      <c r="VZN529" s="70"/>
      <c r="VZO529" s="60"/>
      <c r="VZP529" s="61"/>
      <c r="VZQ529" s="70"/>
      <c r="VZR529" s="70"/>
      <c r="VZS529" s="60"/>
      <c r="VZT529" s="61"/>
      <c r="VZU529" s="70"/>
      <c r="VZV529" s="70"/>
      <c r="VZW529" s="60"/>
      <c r="VZX529" s="61"/>
      <c r="VZY529" s="70"/>
      <c r="VZZ529" s="70"/>
      <c r="WAA529" s="60"/>
      <c r="WAB529" s="61"/>
      <c r="WAC529" s="70"/>
      <c r="WAD529" s="70"/>
      <c r="WAE529" s="60"/>
      <c r="WAF529" s="61"/>
      <c r="WAG529" s="70"/>
      <c r="WAH529" s="70"/>
      <c r="WAI529" s="60"/>
      <c r="WAJ529" s="61"/>
      <c r="WAK529" s="70"/>
      <c r="WAL529" s="70"/>
      <c r="WAM529" s="60"/>
      <c r="WAN529" s="61"/>
      <c r="WAO529" s="70"/>
      <c r="WAP529" s="70"/>
      <c r="WAQ529" s="60"/>
      <c r="WAR529" s="61"/>
      <c r="WAS529" s="70"/>
      <c r="WAT529" s="70"/>
      <c r="WAU529" s="60"/>
      <c r="WAV529" s="61"/>
      <c r="WAW529" s="70"/>
      <c r="WAX529" s="70"/>
      <c r="WAY529" s="60"/>
      <c r="WAZ529" s="61"/>
      <c r="WBA529" s="70"/>
      <c r="WBB529" s="70"/>
      <c r="WBC529" s="60"/>
      <c r="WBD529" s="61"/>
      <c r="WBE529" s="70"/>
      <c r="WBF529" s="70"/>
      <c r="WBG529" s="60"/>
      <c r="WBH529" s="61"/>
      <c r="WBI529" s="70"/>
      <c r="WBJ529" s="70"/>
      <c r="WBK529" s="60"/>
      <c r="WBL529" s="61"/>
      <c r="WBM529" s="70"/>
      <c r="WBN529" s="70"/>
      <c r="WBO529" s="60"/>
      <c r="WBP529" s="61"/>
      <c r="WBQ529" s="70"/>
      <c r="WBR529" s="70"/>
      <c r="WBS529" s="60"/>
      <c r="WBT529" s="61"/>
      <c r="WBU529" s="70"/>
      <c r="WBV529" s="70"/>
      <c r="WBW529" s="60"/>
      <c r="WBX529" s="61"/>
      <c r="WBY529" s="70"/>
      <c r="WBZ529" s="70"/>
      <c r="WCA529" s="60"/>
      <c r="WCB529" s="61"/>
      <c r="WCC529" s="70"/>
      <c r="WCD529" s="70"/>
      <c r="WCE529" s="60"/>
      <c r="WCF529" s="61"/>
      <c r="WCG529" s="70"/>
      <c r="WCH529" s="70"/>
      <c r="WCI529" s="60"/>
      <c r="WCJ529" s="61"/>
      <c r="WCK529" s="70"/>
      <c r="WCL529" s="70"/>
      <c r="WCM529" s="60"/>
      <c r="WCN529" s="61"/>
      <c r="WCO529" s="70"/>
      <c r="WCP529" s="70"/>
      <c r="WCQ529" s="60"/>
      <c r="WCR529" s="61"/>
      <c r="WCS529" s="70"/>
      <c r="WCT529" s="70"/>
      <c r="WCU529" s="60"/>
      <c r="WCV529" s="61"/>
      <c r="WCW529" s="70"/>
      <c r="WCX529" s="70"/>
      <c r="WCY529" s="60"/>
      <c r="WCZ529" s="61"/>
      <c r="WDA529" s="70"/>
      <c r="WDB529" s="70"/>
      <c r="WDC529" s="60"/>
      <c r="WDD529" s="61"/>
      <c r="WDE529" s="70"/>
      <c r="WDF529" s="70"/>
      <c r="WDG529" s="60"/>
      <c r="WDH529" s="61"/>
      <c r="WDI529" s="70"/>
      <c r="WDJ529" s="70"/>
      <c r="WDK529" s="60"/>
      <c r="WDL529" s="61"/>
      <c r="WDM529" s="70"/>
      <c r="WDN529" s="70"/>
      <c r="WDO529" s="60"/>
      <c r="WDP529" s="61"/>
      <c r="WDQ529" s="70"/>
      <c r="WDR529" s="70"/>
      <c r="WDS529" s="60"/>
      <c r="WDT529" s="61"/>
      <c r="WDU529" s="70"/>
      <c r="WDV529" s="70"/>
      <c r="WDW529" s="60"/>
      <c r="WDX529" s="61"/>
      <c r="WDY529" s="70"/>
      <c r="WDZ529" s="70"/>
      <c r="WEA529" s="60"/>
      <c r="WEB529" s="61"/>
      <c r="WEC529" s="70"/>
      <c r="WED529" s="70"/>
      <c r="WEE529" s="60"/>
      <c r="WEF529" s="61"/>
      <c r="WEG529" s="70"/>
      <c r="WEH529" s="70"/>
      <c r="WEI529" s="60"/>
      <c r="WEJ529" s="61"/>
      <c r="WEK529" s="70"/>
      <c r="WEL529" s="70"/>
      <c r="WEM529" s="60"/>
      <c r="WEN529" s="61"/>
      <c r="WEO529" s="70"/>
      <c r="WEP529" s="70"/>
      <c r="WEQ529" s="60"/>
      <c r="WER529" s="61"/>
      <c r="WES529" s="70"/>
      <c r="WET529" s="70"/>
      <c r="WEU529" s="60"/>
      <c r="WEV529" s="61"/>
      <c r="WEW529" s="70"/>
      <c r="WEX529" s="70"/>
      <c r="WEY529" s="60"/>
      <c r="WEZ529" s="61"/>
      <c r="WFA529" s="70"/>
      <c r="WFB529" s="70"/>
      <c r="WFC529" s="60"/>
      <c r="WFD529" s="61"/>
      <c r="WFE529" s="70"/>
      <c r="WFF529" s="70"/>
      <c r="WFG529" s="60"/>
      <c r="WFH529" s="61"/>
      <c r="WFI529" s="70"/>
      <c r="WFJ529" s="70"/>
      <c r="WFK529" s="60"/>
      <c r="WFL529" s="61"/>
      <c r="WFM529" s="70"/>
      <c r="WFN529" s="70"/>
      <c r="WFO529" s="60"/>
      <c r="WFP529" s="61"/>
      <c r="WFQ529" s="70"/>
      <c r="WFR529" s="70"/>
      <c r="WFS529" s="60"/>
      <c r="WFT529" s="61"/>
      <c r="WFU529" s="70"/>
      <c r="WFV529" s="70"/>
      <c r="WFW529" s="60"/>
      <c r="WFX529" s="61"/>
      <c r="WFY529" s="70"/>
      <c r="WFZ529" s="70"/>
      <c r="WGA529" s="60"/>
      <c r="WGB529" s="61"/>
      <c r="WGC529" s="70"/>
      <c r="WGD529" s="70"/>
      <c r="WGE529" s="60"/>
      <c r="WGF529" s="61"/>
      <c r="WGG529" s="70"/>
      <c r="WGH529" s="70"/>
      <c r="WGI529" s="60"/>
      <c r="WGJ529" s="61"/>
      <c r="WGK529" s="70"/>
      <c r="WGL529" s="70"/>
      <c r="WGM529" s="60"/>
      <c r="WGN529" s="61"/>
      <c r="WGO529" s="70"/>
      <c r="WGP529" s="70"/>
      <c r="WGQ529" s="60"/>
      <c r="WGR529" s="61"/>
      <c r="WGS529" s="70"/>
      <c r="WGT529" s="70"/>
      <c r="WGU529" s="60"/>
      <c r="WGV529" s="61"/>
      <c r="WGW529" s="70"/>
      <c r="WGX529" s="70"/>
      <c r="WGY529" s="60"/>
      <c r="WGZ529" s="61"/>
      <c r="WHA529" s="70"/>
      <c r="WHB529" s="70"/>
      <c r="WHC529" s="60"/>
      <c r="WHD529" s="61"/>
      <c r="WHE529" s="70"/>
      <c r="WHF529" s="70"/>
      <c r="WHG529" s="60"/>
      <c r="WHH529" s="61"/>
      <c r="WHI529" s="70"/>
      <c r="WHJ529" s="70"/>
      <c r="WHK529" s="60"/>
      <c r="WHL529" s="61"/>
      <c r="WHM529" s="70"/>
      <c r="WHN529" s="70"/>
      <c r="WHO529" s="60"/>
      <c r="WHP529" s="61"/>
      <c r="WHQ529" s="70"/>
      <c r="WHR529" s="70"/>
      <c r="WHS529" s="60"/>
      <c r="WHT529" s="61"/>
      <c r="WHU529" s="70"/>
      <c r="WHV529" s="70"/>
      <c r="WHW529" s="60"/>
      <c r="WHX529" s="61"/>
      <c r="WHY529" s="70"/>
      <c r="WHZ529" s="70"/>
      <c r="WIA529" s="60"/>
      <c r="WIB529" s="61"/>
      <c r="WIC529" s="70"/>
      <c r="WID529" s="70"/>
      <c r="WIE529" s="60"/>
      <c r="WIF529" s="61"/>
      <c r="WIG529" s="70"/>
      <c r="WIH529" s="70"/>
      <c r="WII529" s="60"/>
      <c r="WIJ529" s="61"/>
      <c r="WIK529" s="70"/>
      <c r="WIL529" s="70"/>
      <c r="WIM529" s="60"/>
      <c r="WIN529" s="61"/>
      <c r="WIO529" s="70"/>
      <c r="WIP529" s="70"/>
      <c r="WIQ529" s="60"/>
      <c r="WIR529" s="61"/>
      <c r="WIS529" s="70"/>
      <c r="WIT529" s="70"/>
      <c r="WIU529" s="60"/>
      <c r="WIV529" s="61"/>
      <c r="WIW529" s="70"/>
      <c r="WIX529" s="70"/>
      <c r="WIY529" s="60"/>
      <c r="WIZ529" s="61"/>
      <c r="WJA529" s="70"/>
      <c r="WJB529" s="70"/>
      <c r="WJC529" s="60"/>
      <c r="WJD529" s="61"/>
      <c r="WJE529" s="70"/>
      <c r="WJF529" s="70"/>
      <c r="WJG529" s="60"/>
      <c r="WJH529" s="61"/>
      <c r="WJI529" s="70"/>
      <c r="WJJ529" s="70"/>
      <c r="WJK529" s="60"/>
      <c r="WJL529" s="61"/>
      <c r="WJM529" s="70"/>
      <c r="WJN529" s="70"/>
      <c r="WJO529" s="60"/>
      <c r="WJP529" s="61"/>
      <c r="WJQ529" s="70"/>
      <c r="WJR529" s="70"/>
      <c r="WJS529" s="60"/>
      <c r="WJT529" s="61"/>
      <c r="WJU529" s="70"/>
      <c r="WJV529" s="70"/>
      <c r="WJW529" s="60"/>
      <c r="WJX529" s="61"/>
      <c r="WJY529" s="70"/>
      <c r="WJZ529" s="70"/>
      <c r="WKA529" s="60"/>
      <c r="WKB529" s="61"/>
      <c r="WKC529" s="70"/>
      <c r="WKD529" s="70"/>
      <c r="WKE529" s="60"/>
      <c r="WKF529" s="61"/>
      <c r="WKG529" s="70"/>
      <c r="WKH529" s="70"/>
      <c r="WKI529" s="60"/>
      <c r="WKJ529" s="61"/>
      <c r="WKK529" s="70"/>
      <c r="WKL529" s="70"/>
      <c r="WKM529" s="60"/>
      <c r="WKN529" s="61"/>
      <c r="WKO529" s="70"/>
      <c r="WKP529" s="70"/>
      <c r="WKQ529" s="60"/>
      <c r="WKR529" s="61"/>
      <c r="WKS529" s="70"/>
      <c r="WKT529" s="70"/>
      <c r="WKU529" s="60"/>
      <c r="WKV529" s="61"/>
      <c r="WKW529" s="70"/>
      <c r="WKX529" s="70"/>
      <c r="WKY529" s="60"/>
      <c r="WKZ529" s="61"/>
      <c r="WLA529" s="70"/>
      <c r="WLB529" s="70"/>
      <c r="WLC529" s="60"/>
      <c r="WLD529" s="61"/>
      <c r="WLE529" s="70"/>
      <c r="WLF529" s="70"/>
      <c r="WLG529" s="60"/>
      <c r="WLH529" s="61"/>
      <c r="WLI529" s="70"/>
      <c r="WLJ529" s="70"/>
      <c r="WLK529" s="60"/>
      <c r="WLL529" s="61"/>
      <c r="WLM529" s="70"/>
      <c r="WLN529" s="70"/>
      <c r="WLO529" s="60"/>
      <c r="WLP529" s="61"/>
      <c r="WLQ529" s="70"/>
      <c r="WLR529" s="70"/>
      <c r="WLS529" s="60"/>
      <c r="WLT529" s="61"/>
      <c r="WLU529" s="70"/>
      <c r="WLV529" s="70"/>
      <c r="WLW529" s="60"/>
      <c r="WLX529" s="61"/>
      <c r="WLY529" s="70"/>
      <c r="WLZ529" s="70"/>
      <c r="WMA529" s="60"/>
      <c r="WMB529" s="61"/>
      <c r="WMC529" s="70"/>
      <c r="WMD529" s="70"/>
      <c r="WME529" s="60"/>
      <c r="WMF529" s="61"/>
      <c r="WMG529" s="70"/>
      <c r="WMH529" s="70"/>
      <c r="WMI529" s="60"/>
      <c r="WMJ529" s="61"/>
      <c r="WMK529" s="70"/>
      <c r="WML529" s="70"/>
      <c r="WMM529" s="60"/>
      <c r="WMN529" s="61"/>
      <c r="WMO529" s="70"/>
      <c r="WMP529" s="70"/>
      <c r="WMQ529" s="60"/>
      <c r="WMR529" s="61"/>
      <c r="WMS529" s="70"/>
      <c r="WMT529" s="70"/>
      <c r="WMU529" s="60"/>
      <c r="WMV529" s="61"/>
      <c r="WMW529" s="70"/>
      <c r="WMX529" s="70"/>
      <c r="WMY529" s="60"/>
      <c r="WMZ529" s="61"/>
      <c r="WNA529" s="70"/>
      <c r="WNB529" s="70"/>
      <c r="WNC529" s="60"/>
      <c r="WND529" s="61"/>
      <c r="WNE529" s="70"/>
      <c r="WNF529" s="70"/>
      <c r="WNG529" s="60"/>
      <c r="WNH529" s="61"/>
      <c r="WNI529" s="70"/>
      <c r="WNJ529" s="70"/>
      <c r="WNK529" s="60"/>
      <c r="WNL529" s="61"/>
      <c r="WNM529" s="70"/>
      <c r="WNN529" s="70"/>
      <c r="WNO529" s="60"/>
      <c r="WNP529" s="61"/>
      <c r="WNQ529" s="70"/>
      <c r="WNR529" s="70"/>
      <c r="WNS529" s="60"/>
      <c r="WNT529" s="61"/>
      <c r="WNU529" s="70"/>
      <c r="WNV529" s="70"/>
      <c r="WNW529" s="60"/>
      <c r="WNX529" s="61"/>
      <c r="WNY529" s="70"/>
      <c r="WNZ529" s="70"/>
      <c r="WOA529" s="60"/>
      <c r="WOB529" s="61"/>
      <c r="WOC529" s="70"/>
      <c r="WOD529" s="70"/>
      <c r="WOE529" s="60"/>
      <c r="WOF529" s="61"/>
      <c r="WOG529" s="70"/>
      <c r="WOH529" s="70"/>
      <c r="WOI529" s="60"/>
      <c r="WOJ529" s="61"/>
      <c r="WOK529" s="70"/>
      <c r="WOL529" s="70"/>
      <c r="WOM529" s="60"/>
      <c r="WON529" s="61"/>
      <c r="WOO529" s="70"/>
      <c r="WOP529" s="70"/>
      <c r="WOQ529" s="60"/>
      <c r="WOR529" s="61"/>
      <c r="WOS529" s="70"/>
      <c r="WOT529" s="70"/>
      <c r="WOU529" s="60"/>
      <c r="WOV529" s="61"/>
      <c r="WOW529" s="70"/>
      <c r="WOX529" s="70"/>
      <c r="WOY529" s="60"/>
      <c r="WOZ529" s="61"/>
      <c r="WPA529" s="70"/>
      <c r="WPB529" s="70"/>
      <c r="WPC529" s="60"/>
      <c r="WPD529" s="61"/>
      <c r="WPE529" s="70"/>
      <c r="WPF529" s="70"/>
      <c r="WPG529" s="60"/>
      <c r="WPH529" s="61"/>
      <c r="WPI529" s="70"/>
      <c r="WPJ529" s="70"/>
      <c r="WPK529" s="60"/>
      <c r="WPL529" s="61"/>
      <c r="WPM529" s="70"/>
      <c r="WPN529" s="70"/>
      <c r="WPO529" s="60"/>
      <c r="WPP529" s="61"/>
      <c r="WPQ529" s="70"/>
      <c r="WPR529" s="70"/>
      <c r="WPS529" s="60"/>
      <c r="WPT529" s="61"/>
      <c r="WPU529" s="70"/>
      <c r="WPV529" s="70"/>
      <c r="WPW529" s="60"/>
      <c r="WPX529" s="61"/>
      <c r="WPY529" s="70"/>
      <c r="WPZ529" s="70"/>
      <c r="WQA529" s="60"/>
      <c r="WQB529" s="61"/>
      <c r="WQC529" s="70"/>
      <c r="WQD529" s="70"/>
      <c r="WQE529" s="60"/>
      <c r="WQF529" s="61"/>
      <c r="WQG529" s="70"/>
      <c r="WQH529" s="70"/>
      <c r="WQI529" s="60"/>
      <c r="WQJ529" s="61"/>
      <c r="WQK529" s="70"/>
      <c r="WQL529" s="70"/>
      <c r="WQM529" s="60"/>
      <c r="WQN529" s="61"/>
      <c r="WQO529" s="70"/>
      <c r="WQP529" s="70"/>
      <c r="WQQ529" s="60"/>
      <c r="WQR529" s="61"/>
      <c r="WQS529" s="70"/>
      <c r="WQT529" s="70"/>
      <c r="WQU529" s="60"/>
      <c r="WQV529" s="61"/>
      <c r="WQW529" s="70"/>
      <c r="WQX529" s="70"/>
      <c r="WQY529" s="60"/>
      <c r="WQZ529" s="61"/>
      <c r="WRA529" s="70"/>
      <c r="WRB529" s="70"/>
      <c r="WRC529" s="60"/>
      <c r="WRD529" s="61"/>
      <c r="WRE529" s="70"/>
      <c r="WRF529" s="70"/>
      <c r="WRG529" s="60"/>
      <c r="WRH529" s="61"/>
      <c r="WRI529" s="70"/>
      <c r="WRJ529" s="70"/>
      <c r="WRK529" s="60"/>
      <c r="WRL529" s="61"/>
      <c r="WRM529" s="70"/>
      <c r="WRN529" s="70"/>
      <c r="WRO529" s="60"/>
      <c r="WRP529" s="61"/>
      <c r="WRQ529" s="70"/>
      <c r="WRR529" s="70"/>
      <c r="WRS529" s="60"/>
      <c r="WRT529" s="61"/>
      <c r="WRU529" s="70"/>
      <c r="WRV529" s="70"/>
      <c r="WRW529" s="60"/>
      <c r="WRX529" s="61"/>
      <c r="WRY529" s="70"/>
      <c r="WRZ529" s="70"/>
      <c r="WSA529" s="60"/>
      <c r="WSB529" s="61"/>
      <c r="WSC529" s="70"/>
      <c r="WSD529" s="70"/>
      <c r="WSE529" s="60"/>
      <c r="WSF529" s="61"/>
      <c r="WSG529" s="70"/>
      <c r="WSH529" s="70"/>
      <c r="WSI529" s="60"/>
      <c r="WSJ529" s="61"/>
      <c r="WSK529" s="70"/>
      <c r="WSL529" s="70"/>
      <c r="WSM529" s="60"/>
      <c r="WSN529" s="61"/>
      <c r="WSO529" s="70"/>
      <c r="WSP529" s="70"/>
      <c r="WSQ529" s="60"/>
      <c r="WSR529" s="61"/>
      <c r="WSS529" s="70"/>
      <c r="WST529" s="70"/>
      <c r="WSU529" s="60"/>
      <c r="WSV529" s="61"/>
      <c r="WSW529" s="70"/>
      <c r="WSX529" s="70"/>
      <c r="WSY529" s="60"/>
      <c r="WSZ529" s="61"/>
      <c r="WTA529" s="70"/>
      <c r="WTB529" s="70"/>
      <c r="WTC529" s="60"/>
      <c r="WTD529" s="61"/>
      <c r="WTE529" s="70"/>
      <c r="WTF529" s="70"/>
      <c r="WTG529" s="60"/>
      <c r="WTH529" s="61"/>
      <c r="WTI529" s="70"/>
      <c r="WTJ529" s="70"/>
      <c r="WTK529" s="60"/>
      <c r="WTL529" s="61"/>
      <c r="WTM529" s="70"/>
      <c r="WTN529" s="70"/>
      <c r="WTO529" s="60"/>
      <c r="WTP529" s="61"/>
      <c r="WTQ529" s="70"/>
      <c r="WTR529" s="70"/>
      <c r="WTS529" s="60"/>
      <c r="WTT529" s="61"/>
      <c r="WTU529" s="70"/>
      <c r="WTV529" s="70"/>
      <c r="WTW529" s="60"/>
      <c r="WTX529" s="61"/>
      <c r="WTY529" s="70"/>
      <c r="WTZ529" s="70"/>
      <c r="WUA529" s="60"/>
      <c r="WUB529" s="61"/>
      <c r="WUC529" s="70"/>
      <c r="WUD529" s="70"/>
      <c r="WUE529" s="60"/>
      <c r="WUF529" s="61"/>
      <c r="WUG529" s="70"/>
      <c r="WUH529" s="70"/>
      <c r="WUI529" s="60"/>
      <c r="WUJ529" s="61"/>
      <c r="WUK529" s="70"/>
      <c r="WUL529" s="70"/>
      <c r="WUM529" s="60"/>
      <c r="WUN529" s="61"/>
      <c r="WUO529" s="70"/>
      <c r="WUP529" s="70"/>
      <c r="WUQ529" s="60"/>
      <c r="WUR529" s="61"/>
      <c r="WUS529" s="70"/>
      <c r="WUT529" s="70"/>
      <c r="WUU529" s="60"/>
      <c r="WUV529" s="61"/>
      <c r="WUW529" s="70"/>
      <c r="WUX529" s="70"/>
      <c r="WUY529" s="60"/>
      <c r="WUZ529" s="61"/>
      <c r="WVA529" s="70"/>
      <c r="WVB529" s="70"/>
      <c r="WVC529" s="60"/>
      <c r="WVD529" s="61"/>
      <c r="WVE529" s="70"/>
      <c r="WVF529" s="70"/>
      <c r="WVG529" s="60"/>
      <c r="WVH529" s="61"/>
      <c r="WVI529" s="70"/>
      <c r="WVJ529" s="70"/>
      <c r="WVK529" s="60"/>
      <c r="WVL529" s="61"/>
      <c r="WVM529" s="70"/>
      <c r="WVN529" s="70"/>
      <c r="WVO529" s="60"/>
      <c r="WVP529" s="61"/>
      <c r="WVQ529" s="70"/>
      <c r="WVR529" s="70"/>
      <c r="WVS529" s="60"/>
      <c r="WVT529" s="61"/>
      <c r="WVU529" s="70"/>
      <c r="WVV529" s="70"/>
      <c r="WVW529" s="60"/>
      <c r="WVX529" s="61"/>
      <c r="WVY529" s="70"/>
      <c r="WVZ529" s="70"/>
      <c r="WWA529" s="60"/>
      <c r="WWB529" s="61"/>
      <c r="WWC529" s="70"/>
      <c r="WWD529" s="70"/>
      <c r="WWE529" s="60"/>
      <c r="WWF529" s="61"/>
      <c r="WWG529" s="70"/>
      <c r="WWH529" s="70"/>
      <c r="WWI529" s="60"/>
      <c r="WWJ529" s="61"/>
      <c r="WWK529" s="70"/>
      <c r="WWL529" s="70"/>
      <c r="WWM529" s="60"/>
      <c r="WWN529" s="61"/>
      <c r="WWO529" s="70"/>
      <c r="WWP529" s="70"/>
      <c r="WWQ529" s="60"/>
      <c r="WWR529" s="61"/>
      <c r="WWS529" s="70"/>
      <c r="WWT529" s="70"/>
      <c r="WWU529" s="60"/>
      <c r="WWV529" s="61"/>
      <c r="WWW529" s="70"/>
      <c r="WWX529" s="70"/>
      <c r="WWY529" s="60"/>
      <c r="WWZ529" s="61"/>
      <c r="WXA529" s="70"/>
      <c r="WXB529" s="70"/>
      <c r="WXC529" s="60"/>
      <c r="WXD529" s="61"/>
      <c r="WXE529" s="70"/>
      <c r="WXF529" s="70"/>
      <c r="WXG529" s="60"/>
      <c r="WXH529" s="61"/>
      <c r="WXI529" s="70"/>
      <c r="WXJ529" s="70"/>
      <c r="WXK529" s="60"/>
      <c r="WXL529" s="61"/>
      <c r="WXM529" s="70"/>
      <c r="WXN529" s="70"/>
      <c r="WXO529" s="60"/>
      <c r="WXP529" s="61"/>
      <c r="WXQ529" s="70"/>
      <c r="WXR529" s="70"/>
      <c r="WXS529" s="60"/>
      <c r="WXT529" s="61"/>
      <c r="WXU529" s="70"/>
      <c r="WXV529" s="70"/>
      <c r="WXW529" s="60"/>
      <c r="WXX529" s="61"/>
      <c r="WXY529" s="70"/>
      <c r="WXZ529" s="70"/>
      <c r="WYA529" s="60"/>
      <c r="WYB529" s="61"/>
      <c r="WYC529" s="70"/>
      <c r="WYD529" s="70"/>
      <c r="WYE529" s="60"/>
      <c r="WYF529" s="61"/>
      <c r="WYG529" s="70"/>
      <c r="WYH529" s="70"/>
      <c r="WYI529" s="60"/>
      <c r="WYJ529" s="61"/>
      <c r="WYK529" s="70"/>
      <c r="WYL529" s="70"/>
      <c r="WYM529" s="60"/>
      <c r="WYN529" s="61"/>
      <c r="WYO529" s="70"/>
      <c r="WYP529" s="70"/>
      <c r="WYQ529" s="60"/>
      <c r="WYR529" s="61"/>
      <c r="WYS529" s="70"/>
      <c r="WYT529" s="70"/>
      <c r="WYU529" s="60"/>
      <c r="WYV529" s="61"/>
      <c r="WYW529" s="70"/>
      <c r="WYX529" s="70"/>
      <c r="WYY529" s="60"/>
      <c r="WYZ529" s="61"/>
      <c r="WZA529" s="70"/>
      <c r="WZB529" s="70"/>
      <c r="WZC529" s="60"/>
      <c r="WZD529" s="61"/>
      <c r="WZE529" s="70"/>
      <c r="WZF529" s="70"/>
      <c r="WZG529" s="60"/>
      <c r="WZH529" s="61"/>
      <c r="WZI529" s="70"/>
      <c r="WZJ529" s="70"/>
      <c r="WZK529" s="60"/>
      <c r="WZL529" s="61"/>
      <c r="WZM529" s="70"/>
      <c r="WZN529" s="70"/>
      <c r="WZO529" s="60"/>
      <c r="WZP529" s="61"/>
      <c r="WZQ529" s="70"/>
      <c r="WZR529" s="70"/>
      <c r="WZS529" s="60"/>
      <c r="WZT529" s="61"/>
      <c r="WZU529" s="70"/>
      <c r="WZV529" s="70"/>
      <c r="WZW529" s="60"/>
      <c r="WZX529" s="61"/>
      <c r="WZY529" s="70"/>
      <c r="WZZ529" s="70"/>
      <c r="XAA529" s="60"/>
      <c r="XAB529" s="61"/>
      <c r="XAC529" s="70"/>
      <c r="XAD529" s="70"/>
      <c r="XAE529" s="60"/>
      <c r="XAF529" s="61"/>
      <c r="XAG529" s="70"/>
      <c r="XAH529" s="70"/>
      <c r="XAI529" s="60"/>
      <c r="XAJ529" s="61"/>
      <c r="XAK529" s="70"/>
      <c r="XAL529" s="70"/>
      <c r="XAM529" s="60"/>
      <c r="XAN529" s="61"/>
      <c r="XAO529" s="70"/>
      <c r="XAP529" s="70"/>
      <c r="XAQ529" s="60"/>
      <c r="XAR529" s="61"/>
      <c r="XAS529" s="70"/>
      <c r="XAT529" s="70"/>
      <c r="XAU529" s="60"/>
      <c r="XAV529" s="61"/>
      <c r="XAW529" s="70"/>
      <c r="XAX529" s="70"/>
      <c r="XAY529" s="60"/>
      <c r="XAZ529" s="61"/>
      <c r="XBA529" s="70"/>
      <c r="XBB529" s="70"/>
      <c r="XBC529" s="60"/>
      <c r="XBD529" s="61"/>
      <c r="XBE529" s="70"/>
      <c r="XBF529" s="70"/>
      <c r="XBG529" s="60"/>
      <c r="XBH529" s="61"/>
      <c r="XBI529" s="70"/>
      <c r="XBJ529" s="70"/>
      <c r="XBK529" s="60"/>
      <c r="XBL529" s="61"/>
      <c r="XBM529" s="70"/>
      <c r="XBN529" s="70"/>
      <c r="XBO529" s="60"/>
      <c r="XBP529" s="61"/>
      <c r="XBQ529" s="70"/>
      <c r="XBR529" s="70"/>
      <c r="XBS529" s="60"/>
      <c r="XBT529" s="61"/>
      <c r="XBU529" s="70"/>
      <c r="XBV529" s="70"/>
      <c r="XBW529" s="60"/>
      <c r="XBX529" s="61"/>
      <c r="XBY529" s="70"/>
      <c r="XBZ529" s="70"/>
      <c r="XCA529" s="60"/>
      <c r="XCB529" s="61"/>
      <c r="XCC529" s="70"/>
      <c r="XCD529" s="70"/>
      <c r="XCE529" s="60"/>
      <c r="XCF529" s="61"/>
      <c r="XCG529" s="70"/>
      <c r="XCH529" s="70"/>
      <c r="XCI529" s="60"/>
      <c r="XCJ529" s="61"/>
      <c r="XCK529" s="70"/>
      <c r="XCL529" s="70"/>
      <c r="XCM529" s="60"/>
      <c r="XCN529" s="61"/>
      <c r="XCO529" s="70"/>
      <c r="XCP529" s="70"/>
      <c r="XCQ529" s="60"/>
      <c r="XCR529" s="61"/>
      <c r="XCS529" s="70"/>
      <c r="XCT529" s="70"/>
      <c r="XCU529" s="60"/>
      <c r="XCV529" s="61"/>
      <c r="XCW529" s="70"/>
      <c r="XCX529" s="70"/>
      <c r="XCY529" s="60"/>
      <c r="XCZ529" s="61"/>
      <c r="XDA529" s="70"/>
      <c r="XDB529" s="70"/>
      <c r="XDC529" s="60"/>
      <c r="XDD529" s="61"/>
      <c r="XDE529" s="70"/>
      <c r="XDF529" s="70"/>
      <c r="XDG529" s="60"/>
      <c r="XDH529" s="61"/>
      <c r="XDI529" s="70"/>
      <c r="XDJ529" s="70"/>
      <c r="XDK529" s="60"/>
      <c r="XDL529" s="61"/>
      <c r="XDM529" s="70"/>
      <c r="XDN529" s="70"/>
      <c r="XDO529" s="60"/>
      <c r="XDP529" s="61"/>
      <c r="XDQ529" s="70"/>
      <c r="XDR529" s="70"/>
      <c r="XDS529" s="60"/>
      <c r="XDT529" s="61"/>
      <c r="XDU529" s="70"/>
      <c r="XDV529" s="70"/>
      <c r="XDW529" s="60"/>
      <c r="XDX529" s="61"/>
      <c r="XDY529" s="70"/>
      <c r="XDZ529" s="70"/>
      <c r="XEA529" s="60"/>
      <c r="XEB529" s="61"/>
      <c r="XEC529" s="70"/>
      <c r="XED529" s="70"/>
      <c r="XEE529" s="60"/>
      <c r="XEF529" s="61"/>
      <c r="XEG529" s="70"/>
      <c r="XEH529" s="70"/>
      <c r="XEI529" s="60"/>
      <c r="XEJ529" s="61"/>
      <c r="XEK529" s="70"/>
      <c r="XEL529" s="70"/>
      <c r="XEM529" s="60"/>
      <c r="XEN529" s="61"/>
      <c r="XEO529" s="70"/>
      <c r="XEP529" s="70"/>
      <c r="XEQ529" s="60"/>
      <c r="XER529" s="61"/>
      <c r="XES529" s="70"/>
      <c r="XET529" s="70"/>
      <c r="XEU529" s="60"/>
      <c r="XEV529" s="61"/>
      <c r="XEW529" s="70"/>
      <c r="XEX529" s="70"/>
      <c r="XEY529" s="60"/>
      <c r="XEZ529" s="61"/>
      <c r="XFA529" s="70"/>
      <c r="XFB529" s="70"/>
      <c r="XFC529" s="60"/>
      <c r="XFD529" s="61"/>
    </row>
    <row r="530" spans="1:16384" ht="27" customHeight="1" x14ac:dyDescent="0.25">
      <c r="A530" s="91"/>
      <c r="B530" s="75" t="s">
        <v>195</v>
      </c>
      <c r="C530" s="16">
        <v>0</v>
      </c>
      <c r="D530" s="16">
        <f>220000/1000</f>
        <v>220</v>
      </c>
      <c r="E530" s="70"/>
      <c r="F530" s="70"/>
      <c r="G530" s="60"/>
      <c r="H530" s="61"/>
      <c r="I530" s="70"/>
      <c r="J530" s="70"/>
      <c r="K530" s="60"/>
      <c r="L530" s="61"/>
      <c r="M530" s="70"/>
      <c r="N530" s="70"/>
      <c r="O530" s="60"/>
      <c r="P530" s="61"/>
      <c r="Q530" s="70"/>
      <c r="R530" s="70"/>
      <c r="S530" s="60"/>
      <c r="T530" s="61"/>
      <c r="U530" s="70"/>
      <c r="V530" s="70"/>
      <c r="W530" s="60"/>
      <c r="X530" s="61"/>
      <c r="Y530" s="70"/>
      <c r="Z530" s="70"/>
      <c r="AA530" s="60"/>
      <c r="AB530" s="61"/>
      <c r="AC530" s="70"/>
      <c r="AD530" s="70"/>
      <c r="AE530" s="60"/>
      <c r="AF530" s="61"/>
      <c r="AG530" s="70"/>
      <c r="AH530" s="70"/>
      <c r="AI530" s="60"/>
      <c r="AJ530" s="61"/>
      <c r="AK530" s="70"/>
      <c r="AL530" s="70"/>
      <c r="AM530" s="60"/>
      <c r="AN530" s="61"/>
      <c r="AO530" s="70"/>
      <c r="AP530" s="70"/>
      <c r="AQ530" s="60"/>
      <c r="AR530" s="61"/>
      <c r="AS530" s="70"/>
      <c r="AT530" s="70"/>
      <c r="AU530" s="60"/>
      <c r="AV530" s="61"/>
      <c r="AW530" s="70"/>
      <c r="AX530" s="70"/>
      <c r="AY530" s="60"/>
      <c r="AZ530" s="61"/>
      <c r="BA530" s="70"/>
      <c r="BB530" s="70"/>
      <c r="BC530" s="60"/>
      <c r="BD530" s="61"/>
      <c r="BE530" s="70"/>
      <c r="BF530" s="70"/>
      <c r="BG530" s="60"/>
      <c r="BH530" s="61"/>
      <c r="BI530" s="70"/>
      <c r="BJ530" s="70"/>
      <c r="BK530" s="60"/>
      <c r="BL530" s="61"/>
      <c r="BM530" s="70"/>
      <c r="BN530" s="70"/>
      <c r="BO530" s="60"/>
      <c r="BP530" s="61"/>
      <c r="BQ530" s="70"/>
      <c r="BR530" s="70"/>
      <c r="BS530" s="60"/>
      <c r="BT530" s="61"/>
      <c r="BU530" s="70"/>
      <c r="BV530" s="70"/>
      <c r="BW530" s="60"/>
      <c r="BX530" s="61"/>
      <c r="BY530" s="70"/>
      <c r="BZ530" s="70"/>
      <c r="CA530" s="60"/>
      <c r="CB530" s="61"/>
      <c r="CC530" s="70"/>
      <c r="CD530" s="70"/>
      <c r="CE530" s="60"/>
      <c r="CF530" s="61"/>
      <c r="CG530" s="70"/>
      <c r="CH530" s="70"/>
      <c r="CI530" s="60"/>
      <c r="CJ530" s="61"/>
      <c r="CK530" s="70"/>
      <c r="CL530" s="70"/>
      <c r="CM530" s="60"/>
      <c r="CN530" s="61"/>
      <c r="CO530" s="70"/>
      <c r="CP530" s="70"/>
      <c r="CQ530" s="60"/>
      <c r="CR530" s="61"/>
      <c r="CS530" s="70"/>
      <c r="CT530" s="70"/>
      <c r="CU530" s="60"/>
      <c r="CV530" s="61"/>
      <c r="CW530" s="70"/>
      <c r="CX530" s="70"/>
      <c r="CY530" s="60"/>
      <c r="CZ530" s="61"/>
      <c r="DA530" s="70"/>
      <c r="DB530" s="70"/>
      <c r="DC530" s="60"/>
      <c r="DD530" s="61"/>
      <c r="DE530" s="70"/>
      <c r="DF530" s="70"/>
      <c r="DG530" s="60"/>
      <c r="DH530" s="61"/>
      <c r="DI530" s="70"/>
      <c r="DJ530" s="70"/>
      <c r="DK530" s="60"/>
      <c r="DL530" s="61"/>
      <c r="DM530" s="70"/>
      <c r="DN530" s="70"/>
      <c r="DO530" s="60"/>
      <c r="DP530" s="61"/>
      <c r="DQ530" s="70"/>
      <c r="DR530" s="70"/>
      <c r="DS530" s="60"/>
      <c r="DT530" s="61"/>
      <c r="DU530" s="70"/>
      <c r="DV530" s="70"/>
      <c r="DW530" s="60"/>
      <c r="DX530" s="61"/>
      <c r="DY530" s="70"/>
      <c r="DZ530" s="70"/>
      <c r="EA530" s="60"/>
      <c r="EB530" s="61"/>
      <c r="EC530" s="70"/>
      <c r="ED530" s="70"/>
      <c r="EE530" s="60"/>
      <c r="EF530" s="61"/>
      <c r="EG530" s="70"/>
      <c r="EH530" s="70"/>
      <c r="EI530" s="60"/>
      <c r="EJ530" s="61"/>
      <c r="EK530" s="70"/>
      <c r="EL530" s="70"/>
      <c r="EM530" s="60"/>
      <c r="EN530" s="61"/>
      <c r="EO530" s="70"/>
      <c r="EP530" s="70"/>
      <c r="EQ530" s="60"/>
      <c r="ER530" s="61"/>
      <c r="ES530" s="70"/>
      <c r="ET530" s="70"/>
      <c r="EU530" s="60"/>
      <c r="EV530" s="61"/>
      <c r="EW530" s="70"/>
      <c r="EX530" s="70"/>
      <c r="EY530" s="60"/>
      <c r="EZ530" s="61"/>
      <c r="FA530" s="70"/>
      <c r="FB530" s="70"/>
      <c r="FC530" s="60"/>
      <c r="FD530" s="61"/>
      <c r="FE530" s="70"/>
      <c r="FF530" s="70"/>
      <c r="FG530" s="60"/>
      <c r="FH530" s="61"/>
      <c r="FI530" s="70"/>
      <c r="FJ530" s="70"/>
      <c r="FK530" s="60"/>
      <c r="FL530" s="61"/>
      <c r="FM530" s="70"/>
      <c r="FN530" s="70"/>
      <c r="FO530" s="60"/>
      <c r="FP530" s="61"/>
      <c r="FQ530" s="70"/>
      <c r="FR530" s="70"/>
      <c r="FS530" s="60"/>
      <c r="FT530" s="61"/>
      <c r="FU530" s="70"/>
      <c r="FV530" s="70"/>
      <c r="FW530" s="60"/>
      <c r="FX530" s="61"/>
      <c r="FY530" s="70"/>
      <c r="FZ530" s="70"/>
      <c r="GA530" s="60"/>
      <c r="GB530" s="61"/>
      <c r="GC530" s="70"/>
      <c r="GD530" s="70"/>
      <c r="GE530" s="60"/>
      <c r="GF530" s="61"/>
      <c r="GG530" s="70"/>
      <c r="GH530" s="70"/>
      <c r="GI530" s="60"/>
      <c r="GJ530" s="61"/>
      <c r="GK530" s="70"/>
      <c r="GL530" s="70"/>
      <c r="GM530" s="60"/>
      <c r="GN530" s="61"/>
      <c r="GO530" s="70"/>
      <c r="GP530" s="70"/>
      <c r="GQ530" s="60"/>
      <c r="GR530" s="61"/>
      <c r="GS530" s="70"/>
      <c r="GT530" s="70"/>
      <c r="GU530" s="60"/>
      <c r="GV530" s="61"/>
      <c r="GW530" s="70"/>
      <c r="GX530" s="70"/>
      <c r="GY530" s="60"/>
      <c r="GZ530" s="61"/>
      <c r="HA530" s="70"/>
      <c r="HB530" s="70"/>
      <c r="HC530" s="60"/>
      <c r="HD530" s="61"/>
      <c r="HE530" s="70"/>
      <c r="HF530" s="70"/>
      <c r="HG530" s="60"/>
      <c r="HH530" s="61"/>
      <c r="HI530" s="70"/>
      <c r="HJ530" s="70"/>
      <c r="HK530" s="60"/>
      <c r="HL530" s="61"/>
      <c r="HM530" s="70"/>
      <c r="HN530" s="70"/>
      <c r="HO530" s="60"/>
      <c r="HP530" s="61"/>
      <c r="HQ530" s="70"/>
      <c r="HR530" s="70"/>
      <c r="HS530" s="60"/>
      <c r="HT530" s="61"/>
      <c r="HU530" s="70"/>
      <c r="HV530" s="70"/>
      <c r="HW530" s="60"/>
      <c r="HX530" s="61"/>
      <c r="HY530" s="70"/>
      <c r="HZ530" s="70"/>
      <c r="IA530" s="60"/>
      <c r="IB530" s="61"/>
      <c r="IC530" s="70"/>
      <c r="ID530" s="70"/>
      <c r="IE530" s="60"/>
      <c r="IF530" s="61"/>
      <c r="IG530" s="70"/>
      <c r="IH530" s="70"/>
      <c r="II530" s="60"/>
      <c r="IJ530" s="61"/>
      <c r="IK530" s="70"/>
      <c r="IL530" s="70"/>
      <c r="IM530" s="60"/>
      <c r="IN530" s="61"/>
      <c r="IO530" s="70"/>
      <c r="IP530" s="70"/>
      <c r="IQ530" s="60"/>
      <c r="IR530" s="61"/>
      <c r="IS530" s="70"/>
      <c r="IT530" s="70"/>
      <c r="IU530" s="60"/>
      <c r="IV530" s="61"/>
      <c r="IW530" s="70"/>
      <c r="IX530" s="70"/>
      <c r="IY530" s="60"/>
      <c r="IZ530" s="61"/>
      <c r="JA530" s="70"/>
      <c r="JB530" s="70"/>
      <c r="JC530" s="60"/>
      <c r="JD530" s="61"/>
      <c r="JE530" s="70"/>
      <c r="JF530" s="70"/>
      <c r="JG530" s="60"/>
      <c r="JH530" s="61"/>
      <c r="JI530" s="70"/>
      <c r="JJ530" s="70"/>
      <c r="JK530" s="60"/>
      <c r="JL530" s="61"/>
      <c r="JM530" s="70"/>
      <c r="JN530" s="70"/>
      <c r="JO530" s="60"/>
      <c r="JP530" s="61"/>
      <c r="JQ530" s="70"/>
      <c r="JR530" s="70"/>
      <c r="JS530" s="60"/>
      <c r="JT530" s="61"/>
      <c r="JU530" s="70"/>
      <c r="JV530" s="70"/>
      <c r="JW530" s="60"/>
      <c r="JX530" s="61"/>
      <c r="JY530" s="70"/>
      <c r="JZ530" s="70"/>
      <c r="KA530" s="60"/>
      <c r="KB530" s="61"/>
      <c r="KC530" s="70"/>
      <c r="KD530" s="70"/>
      <c r="KE530" s="60"/>
      <c r="KF530" s="61"/>
      <c r="KG530" s="70"/>
      <c r="KH530" s="70"/>
      <c r="KI530" s="60"/>
      <c r="KJ530" s="61"/>
      <c r="KK530" s="70"/>
      <c r="KL530" s="70"/>
      <c r="KM530" s="60"/>
      <c r="KN530" s="61"/>
      <c r="KO530" s="70"/>
      <c r="KP530" s="70"/>
      <c r="KQ530" s="60"/>
      <c r="KR530" s="61"/>
      <c r="KS530" s="70"/>
      <c r="KT530" s="70"/>
      <c r="KU530" s="60"/>
      <c r="KV530" s="61"/>
      <c r="KW530" s="70"/>
      <c r="KX530" s="70"/>
      <c r="KY530" s="60"/>
      <c r="KZ530" s="61"/>
      <c r="LA530" s="70"/>
      <c r="LB530" s="70"/>
      <c r="LC530" s="60"/>
      <c r="LD530" s="61"/>
      <c r="LE530" s="70"/>
      <c r="LF530" s="70"/>
      <c r="LG530" s="60"/>
      <c r="LH530" s="61"/>
      <c r="LI530" s="70"/>
      <c r="LJ530" s="70"/>
      <c r="LK530" s="60"/>
      <c r="LL530" s="61"/>
      <c r="LM530" s="70"/>
      <c r="LN530" s="70"/>
      <c r="LO530" s="60"/>
      <c r="LP530" s="61"/>
      <c r="LQ530" s="70"/>
      <c r="LR530" s="70"/>
      <c r="LS530" s="60"/>
      <c r="LT530" s="61"/>
      <c r="LU530" s="70"/>
      <c r="LV530" s="70"/>
      <c r="LW530" s="60"/>
      <c r="LX530" s="61"/>
      <c r="LY530" s="70"/>
      <c r="LZ530" s="70"/>
      <c r="MA530" s="60"/>
      <c r="MB530" s="61"/>
      <c r="MC530" s="70"/>
      <c r="MD530" s="70"/>
      <c r="ME530" s="60"/>
      <c r="MF530" s="61"/>
      <c r="MG530" s="70"/>
      <c r="MH530" s="70"/>
      <c r="MI530" s="60"/>
      <c r="MJ530" s="61"/>
      <c r="MK530" s="70"/>
      <c r="ML530" s="70"/>
      <c r="MM530" s="60"/>
      <c r="MN530" s="61"/>
      <c r="MO530" s="70"/>
      <c r="MP530" s="70"/>
      <c r="MQ530" s="60"/>
      <c r="MR530" s="61"/>
      <c r="MS530" s="70"/>
      <c r="MT530" s="70"/>
      <c r="MU530" s="60"/>
      <c r="MV530" s="61"/>
      <c r="MW530" s="70"/>
      <c r="MX530" s="70"/>
      <c r="MY530" s="60"/>
      <c r="MZ530" s="61"/>
      <c r="NA530" s="70"/>
      <c r="NB530" s="70"/>
      <c r="NC530" s="60"/>
      <c r="ND530" s="61"/>
      <c r="NE530" s="70"/>
      <c r="NF530" s="70"/>
      <c r="NG530" s="60"/>
      <c r="NH530" s="61"/>
      <c r="NI530" s="70"/>
      <c r="NJ530" s="70"/>
      <c r="NK530" s="60"/>
      <c r="NL530" s="61"/>
      <c r="NM530" s="70"/>
      <c r="NN530" s="70"/>
      <c r="NO530" s="60"/>
      <c r="NP530" s="61"/>
      <c r="NQ530" s="70"/>
      <c r="NR530" s="70"/>
      <c r="NS530" s="60"/>
      <c r="NT530" s="61"/>
      <c r="NU530" s="70"/>
      <c r="NV530" s="70"/>
      <c r="NW530" s="60"/>
      <c r="NX530" s="61"/>
      <c r="NY530" s="70"/>
      <c r="NZ530" s="70"/>
      <c r="OA530" s="60"/>
      <c r="OB530" s="61"/>
      <c r="OC530" s="70"/>
      <c r="OD530" s="70"/>
      <c r="OE530" s="60"/>
      <c r="OF530" s="61"/>
      <c r="OG530" s="70"/>
      <c r="OH530" s="70"/>
      <c r="OI530" s="60"/>
      <c r="OJ530" s="61"/>
      <c r="OK530" s="70"/>
      <c r="OL530" s="70"/>
      <c r="OM530" s="60"/>
      <c r="ON530" s="61"/>
      <c r="OO530" s="70"/>
      <c r="OP530" s="70"/>
      <c r="OQ530" s="60"/>
      <c r="OR530" s="61"/>
      <c r="OS530" s="70"/>
      <c r="OT530" s="70"/>
      <c r="OU530" s="60"/>
      <c r="OV530" s="61"/>
      <c r="OW530" s="70"/>
      <c r="OX530" s="70"/>
      <c r="OY530" s="60"/>
      <c r="OZ530" s="61"/>
      <c r="PA530" s="70"/>
      <c r="PB530" s="70"/>
      <c r="PC530" s="60"/>
      <c r="PD530" s="61"/>
      <c r="PE530" s="70"/>
      <c r="PF530" s="70"/>
      <c r="PG530" s="60"/>
      <c r="PH530" s="61"/>
      <c r="PI530" s="70"/>
      <c r="PJ530" s="70"/>
      <c r="PK530" s="60"/>
      <c r="PL530" s="61"/>
      <c r="PM530" s="70"/>
      <c r="PN530" s="70"/>
      <c r="PO530" s="60"/>
      <c r="PP530" s="61"/>
      <c r="PQ530" s="70"/>
      <c r="PR530" s="70"/>
      <c r="PS530" s="60"/>
      <c r="PT530" s="61"/>
      <c r="PU530" s="70"/>
      <c r="PV530" s="70"/>
      <c r="PW530" s="60"/>
      <c r="PX530" s="61"/>
      <c r="PY530" s="70"/>
      <c r="PZ530" s="70"/>
      <c r="QA530" s="60"/>
      <c r="QB530" s="61"/>
      <c r="QC530" s="70"/>
      <c r="QD530" s="70"/>
      <c r="QE530" s="60"/>
      <c r="QF530" s="61"/>
      <c r="QG530" s="70"/>
      <c r="QH530" s="70"/>
      <c r="QI530" s="60"/>
      <c r="QJ530" s="61"/>
      <c r="QK530" s="70"/>
      <c r="QL530" s="70"/>
      <c r="QM530" s="60"/>
      <c r="QN530" s="61"/>
      <c r="QO530" s="70"/>
      <c r="QP530" s="70"/>
      <c r="QQ530" s="60"/>
      <c r="QR530" s="61"/>
      <c r="QS530" s="70"/>
      <c r="QT530" s="70"/>
      <c r="QU530" s="60"/>
      <c r="QV530" s="61"/>
      <c r="QW530" s="70"/>
      <c r="QX530" s="70"/>
      <c r="QY530" s="60"/>
      <c r="QZ530" s="61"/>
      <c r="RA530" s="70"/>
      <c r="RB530" s="70"/>
      <c r="RC530" s="60"/>
      <c r="RD530" s="61"/>
      <c r="RE530" s="70"/>
      <c r="RF530" s="70"/>
      <c r="RG530" s="60"/>
      <c r="RH530" s="61"/>
      <c r="RI530" s="70"/>
      <c r="RJ530" s="70"/>
      <c r="RK530" s="60"/>
      <c r="RL530" s="61"/>
      <c r="RM530" s="70"/>
      <c r="RN530" s="70"/>
      <c r="RO530" s="60"/>
      <c r="RP530" s="61"/>
      <c r="RQ530" s="70"/>
      <c r="RR530" s="70"/>
      <c r="RS530" s="60"/>
      <c r="RT530" s="61"/>
      <c r="RU530" s="70"/>
      <c r="RV530" s="70"/>
      <c r="RW530" s="60"/>
      <c r="RX530" s="61"/>
      <c r="RY530" s="70"/>
      <c r="RZ530" s="70"/>
      <c r="SA530" s="60"/>
      <c r="SB530" s="61"/>
      <c r="SC530" s="70"/>
      <c r="SD530" s="70"/>
      <c r="SE530" s="60"/>
      <c r="SF530" s="61"/>
      <c r="SG530" s="70"/>
      <c r="SH530" s="70"/>
      <c r="SI530" s="60"/>
      <c r="SJ530" s="61"/>
      <c r="SK530" s="70"/>
      <c r="SL530" s="70"/>
      <c r="SM530" s="60"/>
      <c r="SN530" s="61"/>
      <c r="SO530" s="70"/>
      <c r="SP530" s="70"/>
      <c r="SQ530" s="60"/>
      <c r="SR530" s="61"/>
      <c r="SS530" s="70"/>
      <c r="ST530" s="70"/>
      <c r="SU530" s="60"/>
      <c r="SV530" s="61"/>
      <c r="SW530" s="70"/>
      <c r="SX530" s="70"/>
      <c r="SY530" s="60"/>
      <c r="SZ530" s="61"/>
      <c r="TA530" s="70"/>
      <c r="TB530" s="70"/>
      <c r="TC530" s="60"/>
      <c r="TD530" s="61"/>
      <c r="TE530" s="70"/>
      <c r="TF530" s="70"/>
      <c r="TG530" s="60"/>
      <c r="TH530" s="61"/>
      <c r="TI530" s="70"/>
      <c r="TJ530" s="70"/>
      <c r="TK530" s="60"/>
      <c r="TL530" s="61"/>
      <c r="TM530" s="70"/>
      <c r="TN530" s="70"/>
      <c r="TO530" s="60"/>
      <c r="TP530" s="61"/>
      <c r="TQ530" s="70"/>
      <c r="TR530" s="70"/>
      <c r="TS530" s="60"/>
      <c r="TT530" s="61"/>
      <c r="TU530" s="70"/>
      <c r="TV530" s="70"/>
      <c r="TW530" s="60"/>
      <c r="TX530" s="61"/>
      <c r="TY530" s="70"/>
      <c r="TZ530" s="70"/>
      <c r="UA530" s="60"/>
      <c r="UB530" s="61"/>
      <c r="UC530" s="70"/>
      <c r="UD530" s="70"/>
      <c r="UE530" s="60"/>
      <c r="UF530" s="61"/>
      <c r="UG530" s="70"/>
      <c r="UH530" s="70"/>
      <c r="UI530" s="60"/>
      <c r="UJ530" s="61"/>
      <c r="UK530" s="70"/>
      <c r="UL530" s="70"/>
      <c r="UM530" s="60"/>
      <c r="UN530" s="61"/>
      <c r="UO530" s="70"/>
      <c r="UP530" s="70"/>
      <c r="UQ530" s="60"/>
      <c r="UR530" s="61"/>
      <c r="US530" s="70"/>
      <c r="UT530" s="70"/>
      <c r="UU530" s="60"/>
      <c r="UV530" s="61"/>
      <c r="UW530" s="70"/>
      <c r="UX530" s="70"/>
      <c r="UY530" s="60"/>
      <c r="UZ530" s="61"/>
      <c r="VA530" s="70"/>
      <c r="VB530" s="70"/>
      <c r="VC530" s="60"/>
      <c r="VD530" s="61"/>
      <c r="VE530" s="70"/>
      <c r="VF530" s="70"/>
      <c r="VG530" s="60"/>
      <c r="VH530" s="61"/>
      <c r="VI530" s="70"/>
      <c r="VJ530" s="70"/>
      <c r="VK530" s="60"/>
      <c r="VL530" s="61"/>
      <c r="VM530" s="70"/>
      <c r="VN530" s="70"/>
      <c r="VO530" s="60"/>
      <c r="VP530" s="61"/>
      <c r="VQ530" s="70"/>
      <c r="VR530" s="70"/>
      <c r="VS530" s="60"/>
      <c r="VT530" s="61"/>
      <c r="VU530" s="70"/>
      <c r="VV530" s="70"/>
      <c r="VW530" s="60"/>
      <c r="VX530" s="61"/>
      <c r="VY530" s="70"/>
      <c r="VZ530" s="70"/>
      <c r="WA530" s="60"/>
      <c r="WB530" s="61"/>
      <c r="WC530" s="70"/>
      <c r="WD530" s="70"/>
      <c r="WE530" s="60"/>
      <c r="WF530" s="61"/>
      <c r="WG530" s="70"/>
      <c r="WH530" s="70"/>
      <c r="WI530" s="60"/>
      <c r="WJ530" s="61"/>
      <c r="WK530" s="70"/>
      <c r="WL530" s="70"/>
      <c r="WM530" s="60"/>
      <c r="WN530" s="61"/>
      <c r="WO530" s="70"/>
      <c r="WP530" s="70"/>
      <c r="WQ530" s="60"/>
      <c r="WR530" s="61"/>
      <c r="WS530" s="70"/>
      <c r="WT530" s="70"/>
      <c r="WU530" s="60"/>
      <c r="WV530" s="61"/>
      <c r="WW530" s="70"/>
      <c r="WX530" s="70"/>
      <c r="WY530" s="60"/>
      <c r="WZ530" s="61"/>
      <c r="XA530" s="70"/>
      <c r="XB530" s="70"/>
      <c r="XC530" s="60"/>
      <c r="XD530" s="61"/>
      <c r="XE530" s="70"/>
      <c r="XF530" s="70"/>
      <c r="XG530" s="60"/>
      <c r="XH530" s="61"/>
      <c r="XI530" s="70"/>
      <c r="XJ530" s="70"/>
      <c r="XK530" s="60"/>
      <c r="XL530" s="61"/>
      <c r="XM530" s="70"/>
      <c r="XN530" s="70"/>
      <c r="XO530" s="60"/>
      <c r="XP530" s="61"/>
      <c r="XQ530" s="70"/>
      <c r="XR530" s="70"/>
      <c r="XS530" s="60"/>
      <c r="XT530" s="61"/>
      <c r="XU530" s="70"/>
      <c r="XV530" s="70"/>
      <c r="XW530" s="60"/>
      <c r="XX530" s="61"/>
      <c r="XY530" s="70"/>
      <c r="XZ530" s="70"/>
      <c r="YA530" s="60"/>
      <c r="YB530" s="61"/>
      <c r="YC530" s="70"/>
      <c r="YD530" s="70"/>
      <c r="YE530" s="60"/>
      <c r="YF530" s="61"/>
      <c r="YG530" s="70"/>
      <c r="YH530" s="70"/>
      <c r="YI530" s="60"/>
      <c r="YJ530" s="61"/>
      <c r="YK530" s="70"/>
      <c r="YL530" s="70"/>
      <c r="YM530" s="60"/>
      <c r="YN530" s="61"/>
      <c r="YO530" s="70"/>
      <c r="YP530" s="70"/>
      <c r="YQ530" s="60"/>
      <c r="YR530" s="61"/>
      <c r="YS530" s="70"/>
      <c r="YT530" s="70"/>
      <c r="YU530" s="60"/>
      <c r="YV530" s="61"/>
      <c r="YW530" s="70"/>
      <c r="YX530" s="70"/>
      <c r="YY530" s="60"/>
      <c r="YZ530" s="61"/>
      <c r="ZA530" s="70"/>
      <c r="ZB530" s="70"/>
      <c r="ZC530" s="60"/>
      <c r="ZD530" s="61"/>
      <c r="ZE530" s="70"/>
      <c r="ZF530" s="70"/>
      <c r="ZG530" s="60"/>
      <c r="ZH530" s="61"/>
      <c r="ZI530" s="70"/>
      <c r="ZJ530" s="70"/>
      <c r="ZK530" s="60"/>
      <c r="ZL530" s="61"/>
      <c r="ZM530" s="70"/>
      <c r="ZN530" s="70"/>
      <c r="ZO530" s="60"/>
      <c r="ZP530" s="61"/>
      <c r="ZQ530" s="70"/>
      <c r="ZR530" s="70"/>
      <c r="ZS530" s="60"/>
      <c r="ZT530" s="61"/>
      <c r="ZU530" s="70"/>
      <c r="ZV530" s="70"/>
      <c r="ZW530" s="60"/>
      <c r="ZX530" s="61"/>
      <c r="ZY530" s="70"/>
      <c r="ZZ530" s="70"/>
      <c r="AAA530" s="60"/>
      <c r="AAB530" s="61"/>
      <c r="AAC530" s="70"/>
      <c r="AAD530" s="70"/>
      <c r="AAE530" s="60"/>
      <c r="AAF530" s="61"/>
      <c r="AAG530" s="70"/>
      <c r="AAH530" s="70"/>
      <c r="AAI530" s="60"/>
      <c r="AAJ530" s="61"/>
      <c r="AAK530" s="70"/>
      <c r="AAL530" s="70"/>
      <c r="AAM530" s="60"/>
      <c r="AAN530" s="61"/>
      <c r="AAO530" s="70"/>
      <c r="AAP530" s="70"/>
      <c r="AAQ530" s="60"/>
      <c r="AAR530" s="61"/>
      <c r="AAS530" s="70"/>
      <c r="AAT530" s="70"/>
      <c r="AAU530" s="60"/>
      <c r="AAV530" s="61"/>
      <c r="AAW530" s="70"/>
      <c r="AAX530" s="70"/>
      <c r="AAY530" s="60"/>
      <c r="AAZ530" s="61"/>
      <c r="ABA530" s="70"/>
      <c r="ABB530" s="70"/>
      <c r="ABC530" s="60"/>
      <c r="ABD530" s="61"/>
      <c r="ABE530" s="70"/>
      <c r="ABF530" s="70"/>
      <c r="ABG530" s="60"/>
      <c r="ABH530" s="61"/>
      <c r="ABI530" s="70"/>
      <c r="ABJ530" s="70"/>
      <c r="ABK530" s="60"/>
      <c r="ABL530" s="61"/>
      <c r="ABM530" s="70"/>
      <c r="ABN530" s="70"/>
      <c r="ABO530" s="60"/>
      <c r="ABP530" s="61"/>
      <c r="ABQ530" s="70"/>
      <c r="ABR530" s="70"/>
      <c r="ABS530" s="60"/>
      <c r="ABT530" s="61"/>
      <c r="ABU530" s="70"/>
      <c r="ABV530" s="70"/>
      <c r="ABW530" s="60"/>
      <c r="ABX530" s="61"/>
      <c r="ABY530" s="70"/>
      <c r="ABZ530" s="70"/>
      <c r="ACA530" s="60"/>
      <c r="ACB530" s="61"/>
      <c r="ACC530" s="70"/>
      <c r="ACD530" s="70"/>
      <c r="ACE530" s="60"/>
      <c r="ACF530" s="61"/>
      <c r="ACG530" s="70"/>
      <c r="ACH530" s="70"/>
      <c r="ACI530" s="60"/>
      <c r="ACJ530" s="61"/>
      <c r="ACK530" s="70"/>
      <c r="ACL530" s="70"/>
      <c r="ACM530" s="60"/>
      <c r="ACN530" s="61"/>
      <c r="ACO530" s="70"/>
      <c r="ACP530" s="70"/>
      <c r="ACQ530" s="60"/>
      <c r="ACR530" s="61"/>
      <c r="ACS530" s="70"/>
      <c r="ACT530" s="70"/>
      <c r="ACU530" s="60"/>
      <c r="ACV530" s="61"/>
      <c r="ACW530" s="70"/>
      <c r="ACX530" s="70"/>
      <c r="ACY530" s="60"/>
      <c r="ACZ530" s="61"/>
      <c r="ADA530" s="70"/>
      <c r="ADB530" s="70"/>
      <c r="ADC530" s="60"/>
      <c r="ADD530" s="61"/>
      <c r="ADE530" s="70"/>
      <c r="ADF530" s="70"/>
      <c r="ADG530" s="60"/>
      <c r="ADH530" s="61"/>
      <c r="ADI530" s="70"/>
      <c r="ADJ530" s="70"/>
      <c r="ADK530" s="60"/>
      <c r="ADL530" s="61"/>
      <c r="ADM530" s="70"/>
      <c r="ADN530" s="70"/>
      <c r="ADO530" s="60"/>
      <c r="ADP530" s="61"/>
      <c r="ADQ530" s="70"/>
      <c r="ADR530" s="70"/>
      <c r="ADS530" s="60"/>
      <c r="ADT530" s="61"/>
      <c r="ADU530" s="70"/>
      <c r="ADV530" s="70"/>
      <c r="ADW530" s="60"/>
      <c r="ADX530" s="61"/>
      <c r="ADY530" s="70"/>
      <c r="ADZ530" s="70"/>
      <c r="AEA530" s="60"/>
      <c r="AEB530" s="61"/>
      <c r="AEC530" s="70"/>
      <c r="AED530" s="70"/>
      <c r="AEE530" s="60"/>
      <c r="AEF530" s="61"/>
      <c r="AEG530" s="70"/>
      <c r="AEH530" s="70"/>
      <c r="AEI530" s="60"/>
      <c r="AEJ530" s="61"/>
      <c r="AEK530" s="70"/>
      <c r="AEL530" s="70"/>
      <c r="AEM530" s="60"/>
      <c r="AEN530" s="61"/>
      <c r="AEO530" s="70"/>
      <c r="AEP530" s="70"/>
      <c r="AEQ530" s="60"/>
      <c r="AER530" s="61"/>
      <c r="AES530" s="70"/>
      <c r="AET530" s="70"/>
      <c r="AEU530" s="60"/>
      <c r="AEV530" s="61"/>
      <c r="AEW530" s="70"/>
      <c r="AEX530" s="70"/>
      <c r="AEY530" s="60"/>
      <c r="AEZ530" s="61"/>
      <c r="AFA530" s="70"/>
      <c r="AFB530" s="70"/>
      <c r="AFC530" s="60"/>
      <c r="AFD530" s="61"/>
      <c r="AFE530" s="70"/>
      <c r="AFF530" s="70"/>
      <c r="AFG530" s="60"/>
      <c r="AFH530" s="61"/>
      <c r="AFI530" s="70"/>
      <c r="AFJ530" s="70"/>
      <c r="AFK530" s="60"/>
      <c r="AFL530" s="61"/>
      <c r="AFM530" s="70"/>
      <c r="AFN530" s="70"/>
      <c r="AFO530" s="60"/>
      <c r="AFP530" s="61"/>
      <c r="AFQ530" s="70"/>
      <c r="AFR530" s="70"/>
      <c r="AFS530" s="60"/>
      <c r="AFT530" s="61"/>
      <c r="AFU530" s="70"/>
      <c r="AFV530" s="70"/>
      <c r="AFW530" s="60"/>
      <c r="AFX530" s="61"/>
      <c r="AFY530" s="70"/>
      <c r="AFZ530" s="70"/>
      <c r="AGA530" s="60"/>
      <c r="AGB530" s="61"/>
      <c r="AGC530" s="70"/>
      <c r="AGD530" s="70"/>
      <c r="AGE530" s="60"/>
      <c r="AGF530" s="61"/>
      <c r="AGG530" s="70"/>
      <c r="AGH530" s="70"/>
      <c r="AGI530" s="60"/>
      <c r="AGJ530" s="61"/>
      <c r="AGK530" s="70"/>
      <c r="AGL530" s="70"/>
      <c r="AGM530" s="60"/>
      <c r="AGN530" s="61"/>
      <c r="AGO530" s="70"/>
      <c r="AGP530" s="70"/>
      <c r="AGQ530" s="60"/>
      <c r="AGR530" s="61"/>
      <c r="AGS530" s="70"/>
      <c r="AGT530" s="70"/>
      <c r="AGU530" s="60"/>
      <c r="AGV530" s="61"/>
      <c r="AGW530" s="70"/>
      <c r="AGX530" s="70"/>
      <c r="AGY530" s="60"/>
      <c r="AGZ530" s="61"/>
      <c r="AHA530" s="70"/>
      <c r="AHB530" s="70"/>
      <c r="AHC530" s="60"/>
      <c r="AHD530" s="61"/>
      <c r="AHE530" s="70"/>
      <c r="AHF530" s="70"/>
      <c r="AHG530" s="60"/>
      <c r="AHH530" s="61"/>
      <c r="AHI530" s="70"/>
      <c r="AHJ530" s="70"/>
      <c r="AHK530" s="60"/>
      <c r="AHL530" s="61"/>
      <c r="AHM530" s="70"/>
      <c r="AHN530" s="70"/>
      <c r="AHO530" s="60"/>
      <c r="AHP530" s="61"/>
      <c r="AHQ530" s="70"/>
      <c r="AHR530" s="70"/>
      <c r="AHS530" s="60"/>
      <c r="AHT530" s="61"/>
      <c r="AHU530" s="70"/>
      <c r="AHV530" s="70"/>
      <c r="AHW530" s="60"/>
      <c r="AHX530" s="61"/>
      <c r="AHY530" s="70"/>
      <c r="AHZ530" s="70"/>
      <c r="AIA530" s="60"/>
      <c r="AIB530" s="61"/>
      <c r="AIC530" s="70"/>
      <c r="AID530" s="70"/>
      <c r="AIE530" s="60"/>
      <c r="AIF530" s="61"/>
      <c r="AIG530" s="70"/>
      <c r="AIH530" s="70"/>
      <c r="AII530" s="60"/>
      <c r="AIJ530" s="61"/>
      <c r="AIK530" s="70"/>
      <c r="AIL530" s="70"/>
      <c r="AIM530" s="60"/>
      <c r="AIN530" s="61"/>
      <c r="AIO530" s="70"/>
      <c r="AIP530" s="70"/>
      <c r="AIQ530" s="60"/>
      <c r="AIR530" s="61"/>
      <c r="AIS530" s="70"/>
      <c r="AIT530" s="70"/>
      <c r="AIU530" s="60"/>
      <c r="AIV530" s="61"/>
      <c r="AIW530" s="70"/>
      <c r="AIX530" s="70"/>
      <c r="AIY530" s="60"/>
      <c r="AIZ530" s="61"/>
      <c r="AJA530" s="70"/>
      <c r="AJB530" s="70"/>
      <c r="AJC530" s="60"/>
      <c r="AJD530" s="61"/>
      <c r="AJE530" s="70"/>
      <c r="AJF530" s="70"/>
      <c r="AJG530" s="60"/>
      <c r="AJH530" s="61"/>
      <c r="AJI530" s="70"/>
      <c r="AJJ530" s="70"/>
      <c r="AJK530" s="60"/>
      <c r="AJL530" s="61"/>
      <c r="AJM530" s="70"/>
      <c r="AJN530" s="70"/>
      <c r="AJO530" s="60"/>
      <c r="AJP530" s="61"/>
      <c r="AJQ530" s="70"/>
      <c r="AJR530" s="70"/>
      <c r="AJS530" s="60"/>
      <c r="AJT530" s="61"/>
      <c r="AJU530" s="70"/>
      <c r="AJV530" s="70"/>
      <c r="AJW530" s="60"/>
      <c r="AJX530" s="61"/>
      <c r="AJY530" s="70"/>
      <c r="AJZ530" s="70"/>
      <c r="AKA530" s="60"/>
      <c r="AKB530" s="61"/>
      <c r="AKC530" s="70"/>
      <c r="AKD530" s="70"/>
      <c r="AKE530" s="60"/>
      <c r="AKF530" s="61"/>
      <c r="AKG530" s="70"/>
      <c r="AKH530" s="70"/>
      <c r="AKI530" s="60"/>
      <c r="AKJ530" s="61"/>
      <c r="AKK530" s="70"/>
      <c r="AKL530" s="70"/>
      <c r="AKM530" s="60"/>
      <c r="AKN530" s="61"/>
      <c r="AKO530" s="70"/>
      <c r="AKP530" s="70"/>
      <c r="AKQ530" s="60"/>
      <c r="AKR530" s="61"/>
      <c r="AKS530" s="70"/>
      <c r="AKT530" s="70"/>
      <c r="AKU530" s="60"/>
      <c r="AKV530" s="61"/>
      <c r="AKW530" s="70"/>
      <c r="AKX530" s="70"/>
      <c r="AKY530" s="60"/>
      <c r="AKZ530" s="61"/>
      <c r="ALA530" s="70"/>
      <c r="ALB530" s="70"/>
      <c r="ALC530" s="60"/>
      <c r="ALD530" s="61"/>
      <c r="ALE530" s="70"/>
      <c r="ALF530" s="70"/>
      <c r="ALG530" s="60"/>
      <c r="ALH530" s="61"/>
      <c r="ALI530" s="70"/>
      <c r="ALJ530" s="70"/>
      <c r="ALK530" s="60"/>
      <c r="ALL530" s="61"/>
      <c r="ALM530" s="70"/>
      <c r="ALN530" s="70"/>
      <c r="ALO530" s="60"/>
      <c r="ALP530" s="61"/>
      <c r="ALQ530" s="70"/>
      <c r="ALR530" s="70"/>
      <c r="ALS530" s="60"/>
      <c r="ALT530" s="61"/>
      <c r="ALU530" s="70"/>
      <c r="ALV530" s="70"/>
      <c r="ALW530" s="60"/>
      <c r="ALX530" s="61"/>
      <c r="ALY530" s="70"/>
      <c r="ALZ530" s="70"/>
      <c r="AMA530" s="60"/>
      <c r="AMB530" s="61"/>
      <c r="AMC530" s="70"/>
      <c r="AMD530" s="70"/>
      <c r="AME530" s="60"/>
      <c r="AMF530" s="61"/>
      <c r="AMG530" s="70"/>
      <c r="AMH530" s="70"/>
      <c r="AMI530" s="60"/>
      <c r="AMJ530" s="61"/>
      <c r="AMK530" s="70"/>
      <c r="AML530" s="70"/>
      <c r="AMM530" s="60"/>
      <c r="AMN530" s="61"/>
      <c r="AMO530" s="70"/>
      <c r="AMP530" s="70"/>
      <c r="AMQ530" s="60"/>
      <c r="AMR530" s="61"/>
      <c r="AMS530" s="70"/>
      <c r="AMT530" s="70"/>
      <c r="AMU530" s="60"/>
      <c r="AMV530" s="61"/>
      <c r="AMW530" s="70"/>
      <c r="AMX530" s="70"/>
      <c r="AMY530" s="60"/>
      <c r="AMZ530" s="61"/>
      <c r="ANA530" s="70"/>
      <c r="ANB530" s="70"/>
      <c r="ANC530" s="60"/>
      <c r="AND530" s="61"/>
      <c r="ANE530" s="70"/>
      <c r="ANF530" s="70"/>
      <c r="ANG530" s="60"/>
      <c r="ANH530" s="61"/>
      <c r="ANI530" s="70"/>
      <c r="ANJ530" s="70"/>
      <c r="ANK530" s="60"/>
      <c r="ANL530" s="61"/>
      <c r="ANM530" s="70"/>
      <c r="ANN530" s="70"/>
      <c r="ANO530" s="60"/>
      <c r="ANP530" s="61"/>
      <c r="ANQ530" s="70"/>
      <c r="ANR530" s="70"/>
      <c r="ANS530" s="60"/>
      <c r="ANT530" s="61"/>
      <c r="ANU530" s="70"/>
      <c r="ANV530" s="70"/>
      <c r="ANW530" s="60"/>
      <c r="ANX530" s="61"/>
      <c r="ANY530" s="70"/>
      <c r="ANZ530" s="70"/>
      <c r="AOA530" s="60"/>
      <c r="AOB530" s="61"/>
      <c r="AOC530" s="70"/>
      <c r="AOD530" s="70"/>
      <c r="AOE530" s="60"/>
      <c r="AOF530" s="61"/>
      <c r="AOG530" s="70"/>
      <c r="AOH530" s="70"/>
      <c r="AOI530" s="60"/>
      <c r="AOJ530" s="61"/>
      <c r="AOK530" s="70"/>
      <c r="AOL530" s="70"/>
      <c r="AOM530" s="60"/>
      <c r="AON530" s="61"/>
      <c r="AOO530" s="70"/>
      <c r="AOP530" s="70"/>
      <c r="AOQ530" s="60"/>
      <c r="AOR530" s="61"/>
      <c r="AOS530" s="70"/>
      <c r="AOT530" s="70"/>
      <c r="AOU530" s="60"/>
      <c r="AOV530" s="61"/>
      <c r="AOW530" s="70"/>
      <c r="AOX530" s="70"/>
      <c r="AOY530" s="60"/>
      <c r="AOZ530" s="61"/>
      <c r="APA530" s="70"/>
      <c r="APB530" s="70"/>
      <c r="APC530" s="60"/>
      <c r="APD530" s="61"/>
      <c r="APE530" s="70"/>
      <c r="APF530" s="70"/>
      <c r="APG530" s="60"/>
      <c r="APH530" s="61"/>
      <c r="API530" s="70"/>
      <c r="APJ530" s="70"/>
      <c r="APK530" s="60"/>
      <c r="APL530" s="61"/>
      <c r="APM530" s="70"/>
      <c r="APN530" s="70"/>
      <c r="APO530" s="60"/>
      <c r="APP530" s="61"/>
      <c r="APQ530" s="70"/>
      <c r="APR530" s="70"/>
      <c r="APS530" s="60"/>
      <c r="APT530" s="61"/>
      <c r="APU530" s="70"/>
      <c r="APV530" s="70"/>
      <c r="APW530" s="60"/>
      <c r="APX530" s="61"/>
      <c r="APY530" s="70"/>
      <c r="APZ530" s="70"/>
      <c r="AQA530" s="60"/>
      <c r="AQB530" s="61"/>
      <c r="AQC530" s="70"/>
      <c r="AQD530" s="70"/>
      <c r="AQE530" s="60"/>
      <c r="AQF530" s="61"/>
      <c r="AQG530" s="70"/>
      <c r="AQH530" s="70"/>
      <c r="AQI530" s="60"/>
      <c r="AQJ530" s="61"/>
      <c r="AQK530" s="70"/>
      <c r="AQL530" s="70"/>
      <c r="AQM530" s="60"/>
      <c r="AQN530" s="61"/>
      <c r="AQO530" s="70"/>
      <c r="AQP530" s="70"/>
      <c r="AQQ530" s="60"/>
      <c r="AQR530" s="61"/>
      <c r="AQS530" s="70"/>
      <c r="AQT530" s="70"/>
      <c r="AQU530" s="60"/>
      <c r="AQV530" s="61"/>
      <c r="AQW530" s="70"/>
      <c r="AQX530" s="70"/>
      <c r="AQY530" s="60"/>
      <c r="AQZ530" s="61"/>
      <c r="ARA530" s="70"/>
      <c r="ARB530" s="70"/>
      <c r="ARC530" s="60"/>
      <c r="ARD530" s="61"/>
      <c r="ARE530" s="70"/>
      <c r="ARF530" s="70"/>
      <c r="ARG530" s="60"/>
      <c r="ARH530" s="61"/>
      <c r="ARI530" s="70"/>
      <c r="ARJ530" s="70"/>
      <c r="ARK530" s="60"/>
      <c r="ARL530" s="61"/>
      <c r="ARM530" s="70"/>
      <c r="ARN530" s="70"/>
      <c r="ARO530" s="60"/>
      <c r="ARP530" s="61"/>
      <c r="ARQ530" s="70"/>
      <c r="ARR530" s="70"/>
      <c r="ARS530" s="60"/>
      <c r="ART530" s="61"/>
      <c r="ARU530" s="70"/>
      <c r="ARV530" s="70"/>
      <c r="ARW530" s="60"/>
      <c r="ARX530" s="61"/>
      <c r="ARY530" s="70"/>
      <c r="ARZ530" s="70"/>
      <c r="ASA530" s="60"/>
      <c r="ASB530" s="61"/>
      <c r="ASC530" s="70"/>
      <c r="ASD530" s="70"/>
      <c r="ASE530" s="60"/>
      <c r="ASF530" s="61"/>
      <c r="ASG530" s="70"/>
      <c r="ASH530" s="70"/>
      <c r="ASI530" s="60"/>
      <c r="ASJ530" s="61"/>
      <c r="ASK530" s="70"/>
      <c r="ASL530" s="70"/>
      <c r="ASM530" s="60"/>
      <c r="ASN530" s="61"/>
      <c r="ASO530" s="70"/>
      <c r="ASP530" s="70"/>
      <c r="ASQ530" s="60"/>
      <c r="ASR530" s="61"/>
      <c r="ASS530" s="70"/>
      <c r="AST530" s="70"/>
      <c r="ASU530" s="60"/>
      <c r="ASV530" s="61"/>
      <c r="ASW530" s="70"/>
      <c r="ASX530" s="70"/>
      <c r="ASY530" s="60"/>
      <c r="ASZ530" s="61"/>
      <c r="ATA530" s="70"/>
      <c r="ATB530" s="70"/>
      <c r="ATC530" s="60"/>
      <c r="ATD530" s="61"/>
      <c r="ATE530" s="70"/>
      <c r="ATF530" s="70"/>
      <c r="ATG530" s="60"/>
      <c r="ATH530" s="61"/>
      <c r="ATI530" s="70"/>
      <c r="ATJ530" s="70"/>
      <c r="ATK530" s="60"/>
      <c r="ATL530" s="61"/>
      <c r="ATM530" s="70"/>
      <c r="ATN530" s="70"/>
      <c r="ATO530" s="60"/>
      <c r="ATP530" s="61"/>
      <c r="ATQ530" s="70"/>
      <c r="ATR530" s="70"/>
      <c r="ATS530" s="60"/>
      <c r="ATT530" s="61"/>
      <c r="ATU530" s="70"/>
      <c r="ATV530" s="70"/>
      <c r="ATW530" s="60"/>
      <c r="ATX530" s="61"/>
      <c r="ATY530" s="70"/>
      <c r="ATZ530" s="70"/>
      <c r="AUA530" s="60"/>
      <c r="AUB530" s="61"/>
      <c r="AUC530" s="70"/>
      <c r="AUD530" s="70"/>
      <c r="AUE530" s="60"/>
      <c r="AUF530" s="61"/>
      <c r="AUG530" s="70"/>
      <c r="AUH530" s="70"/>
      <c r="AUI530" s="60"/>
      <c r="AUJ530" s="61"/>
      <c r="AUK530" s="70"/>
      <c r="AUL530" s="70"/>
      <c r="AUM530" s="60"/>
      <c r="AUN530" s="61"/>
      <c r="AUO530" s="70"/>
      <c r="AUP530" s="70"/>
      <c r="AUQ530" s="60"/>
      <c r="AUR530" s="61"/>
      <c r="AUS530" s="70"/>
      <c r="AUT530" s="70"/>
      <c r="AUU530" s="60"/>
      <c r="AUV530" s="61"/>
      <c r="AUW530" s="70"/>
      <c r="AUX530" s="70"/>
      <c r="AUY530" s="60"/>
      <c r="AUZ530" s="61"/>
      <c r="AVA530" s="70"/>
      <c r="AVB530" s="70"/>
      <c r="AVC530" s="60"/>
      <c r="AVD530" s="61"/>
      <c r="AVE530" s="70"/>
      <c r="AVF530" s="70"/>
      <c r="AVG530" s="60"/>
      <c r="AVH530" s="61"/>
      <c r="AVI530" s="70"/>
      <c r="AVJ530" s="70"/>
      <c r="AVK530" s="60"/>
      <c r="AVL530" s="61"/>
      <c r="AVM530" s="70"/>
      <c r="AVN530" s="70"/>
      <c r="AVO530" s="60"/>
      <c r="AVP530" s="61"/>
      <c r="AVQ530" s="70"/>
      <c r="AVR530" s="70"/>
      <c r="AVS530" s="60"/>
      <c r="AVT530" s="61"/>
      <c r="AVU530" s="70"/>
      <c r="AVV530" s="70"/>
      <c r="AVW530" s="60"/>
      <c r="AVX530" s="61"/>
      <c r="AVY530" s="70"/>
      <c r="AVZ530" s="70"/>
      <c r="AWA530" s="60"/>
      <c r="AWB530" s="61"/>
      <c r="AWC530" s="70"/>
      <c r="AWD530" s="70"/>
      <c r="AWE530" s="60"/>
      <c r="AWF530" s="61"/>
      <c r="AWG530" s="70"/>
      <c r="AWH530" s="70"/>
      <c r="AWI530" s="60"/>
      <c r="AWJ530" s="61"/>
      <c r="AWK530" s="70"/>
      <c r="AWL530" s="70"/>
      <c r="AWM530" s="60"/>
      <c r="AWN530" s="61"/>
      <c r="AWO530" s="70"/>
      <c r="AWP530" s="70"/>
      <c r="AWQ530" s="60"/>
      <c r="AWR530" s="61"/>
      <c r="AWS530" s="70"/>
      <c r="AWT530" s="70"/>
      <c r="AWU530" s="60"/>
      <c r="AWV530" s="61"/>
      <c r="AWW530" s="70"/>
      <c r="AWX530" s="70"/>
      <c r="AWY530" s="60"/>
      <c r="AWZ530" s="61"/>
      <c r="AXA530" s="70"/>
      <c r="AXB530" s="70"/>
      <c r="AXC530" s="60"/>
      <c r="AXD530" s="61"/>
      <c r="AXE530" s="70"/>
      <c r="AXF530" s="70"/>
      <c r="AXG530" s="60"/>
      <c r="AXH530" s="61"/>
      <c r="AXI530" s="70"/>
      <c r="AXJ530" s="70"/>
      <c r="AXK530" s="60"/>
      <c r="AXL530" s="61"/>
      <c r="AXM530" s="70"/>
      <c r="AXN530" s="70"/>
      <c r="AXO530" s="60"/>
      <c r="AXP530" s="61"/>
      <c r="AXQ530" s="70"/>
      <c r="AXR530" s="70"/>
      <c r="AXS530" s="60"/>
      <c r="AXT530" s="61"/>
      <c r="AXU530" s="70"/>
      <c r="AXV530" s="70"/>
      <c r="AXW530" s="60"/>
      <c r="AXX530" s="61"/>
      <c r="AXY530" s="70"/>
      <c r="AXZ530" s="70"/>
      <c r="AYA530" s="60"/>
      <c r="AYB530" s="61"/>
      <c r="AYC530" s="70"/>
      <c r="AYD530" s="70"/>
      <c r="AYE530" s="60"/>
      <c r="AYF530" s="61"/>
      <c r="AYG530" s="70"/>
      <c r="AYH530" s="70"/>
      <c r="AYI530" s="60"/>
      <c r="AYJ530" s="61"/>
      <c r="AYK530" s="70"/>
      <c r="AYL530" s="70"/>
      <c r="AYM530" s="60"/>
      <c r="AYN530" s="61"/>
      <c r="AYO530" s="70"/>
      <c r="AYP530" s="70"/>
      <c r="AYQ530" s="60"/>
      <c r="AYR530" s="61"/>
      <c r="AYS530" s="70"/>
      <c r="AYT530" s="70"/>
      <c r="AYU530" s="60"/>
      <c r="AYV530" s="61"/>
      <c r="AYW530" s="70"/>
      <c r="AYX530" s="70"/>
      <c r="AYY530" s="60"/>
      <c r="AYZ530" s="61"/>
      <c r="AZA530" s="70"/>
      <c r="AZB530" s="70"/>
      <c r="AZC530" s="60"/>
      <c r="AZD530" s="61"/>
      <c r="AZE530" s="70"/>
      <c r="AZF530" s="70"/>
      <c r="AZG530" s="60"/>
      <c r="AZH530" s="61"/>
      <c r="AZI530" s="70"/>
      <c r="AZJ530" s="70"/>
      <c r="AZK530" s="60"/>
      <c r="AZL530" s="61"/>
      <c r="AZM530" s="70"/>
      <c r="AZN530" s="70"/>
      <c r="AZO530" s="60"/>
      <c r="AZP530" s="61"/>
      <c r="AZQ530" s="70"/>
      <c r="AZR530" s="70"/>
      <c r="AZS530" s="60"/>
      <c r="AZT530" s="61"/>
      <c r="AZU530" s="70"/>
      <c r="AZV530" s="70"/>
      <c r="AZW530" s="60"/>
      <c r="AZX530" s="61"/>
      <c r="AZY530" s="70"/>
      <c r="AZZ530" s="70"/>
      <c r="BAA530" s="60"/>
      <c r="BAB530" s="61"/>
      <c r="BAC530" s="70"/>
      <c r="BAD530" s="70"/>
      <c r="BAE530" s="60"/>
      <c r="BAF530" s="61"/>
      <c r="BAG530" s="70"/>
      <c r="BAH530" s="70"/>
      <c r="BAI530" s="60"/>
      <c r="BAJ530" s="61"/>
      <c r="BAK530" s="70"/>
      <c r="BAL530" s="70"/>
      <c r="BAM530" s="60"/>
      <c r="BAN530" s="61"/>
      <c r="BAO530" s="70"/>
      <c r="BAP530" s="70"/>
      <c r="BAQ530" s="60"/>
      <c r="BAR530" s="61"/>
      <c r="BAS530" s="70"/>
      <c r="BAT530" s="70"/>
      <c r="BAU530" s="60"/>
      <c r="BAV530" s="61"/>
      <c r="BAW530" s="70"/>
      <c r="BAX530" s="70"/>
      <c r="BAY530" s="60"/>
      <c r="BAZ530" s="61"/>
      <c r="BBA530" s="70"/>
      <c r="BBB530" s="70"/>
      <c r="BBC530" s="60"/>
      <c r="BBD530" s="61"/>
      <c r="BBE530" s="70"/>
      <c r="BBF530" s="70"/>
      <c r="BBG530" s="60"/>
      <c r="BBH530" s="61"/>
      <c r="BBI530" s="70"/>
      <c r="BBJ530" s="70"/>
      <c r="BBK530" s="60"/>
      <c r="BBL530" s="61"/>
      <c r="BBM530" s="70"/>
      <c r="BBN530" s="70"/>
      <c r="BBO530" s="60"/>
      <c r="BBP530" s="61"/>
      <c r="BBQ530" s="70"/>
      <c r="BBR530" s="70"/>
      <c r="BBS530" s="60"/>
      <c r="BBT530" s="61"/>
      <c r="BBU530" s="70"/>
      <c r="BBV530" s="70"/>
      <c r="BBW530" s="60"/>
      <c r="BBX530" s="61"/>
      <c r="BBY530" s="70"/>
      <c r="BBZ530" s="70"/>
      <c r="BCA530" s="60"/>
      <c r="BCB530" s="61"/>
      <c r="BCC530" s="70"/>
      <c r="BCD530" s="70"/>
      <c r="BCE530" s="60"/>
      <c r="BCF530" s="61"/>
      <c r="BCG530" s="70"/>
      <c r="BCH530" s="70"/>
      <c r="BCI530" s="60"/>
      <c r="BCJ530" s="61"/>
      <c r="BCK530" s="70"/>
      <c r="BCL530" s="70"/>
      <c r="BCM530" s="60"/>
      <c r="BCN530" s="61"/>
      <c r="BCO530" s="70"/>
      <c r="BCP530" s="70"/>
      <c r="BCQ530" s="60"/>
      <c r="BCR530" s="61"/>
      <c r="BCS530" s="70"/>
      <c r="BCT530" s="70"/>
      <c r="BCU530" s="60"/>
      <c r="BCV530" s="61"/>
      <c r="BCW530" s="70"/>
      <c r="BCX530" s="70"/>
      <c r="BCY530" s="60"/>
      <c r="BCZ530" s="61"/>
      <c r="BDA530" s="70"/>
      <c r="BDB530" s="70"/>
      <c r="BDC530" s="60"/>
      <c r="BDD530" s="61"/>
      <c r="BDE530" s="70"/>
      <c r="BDF530" s="70"/>
      <c r="BDG530" s="60"/>
      <c r="BDH530" s="61"/>
      <c r="BDI530" s="70"/>
      <c r="BDJ530" s="70"/>
      <c r="BDK530" s="60"/>
      <c r="BDL530" s="61"/>
      <c r="BDM530" s="70"/>
      <c r="BDN530" s="70"/>
      <c r="BDO530" s="60"/>
      <c r="BDP530" s="61"/>
      <c r="BDQ530" s="70"/>
      <c r="BDR530" s="70"/>
      <c r="BDS530" s="60"/>
      <c r="BDT530" s="61"/>
      <c r="BDU530" s="70"/>
      <c r="BDV530" s="70"/>
      <c r="BDW530" s="60"/>
      <c r="BDX530" s="61"/>
      <c r="BDY530" s="70"/>
      <c r="BDZ530" s="70"/>
      <c r="BEA530" s="60"/>
      <c r="BEB530" s="61"/>
      <c r="BEC530" s="70"/>
      <c r="BED530" s="70"/>
      <c r="BEE530" s="60"/>
      <c r="BEF530" s="61"/>
      <c r="BEG530" s="70"/>
      <c r="BEH530" s="70"/>
      <c r="BEI530" s="60"/>
      <c r="BEJ530" s="61"/>
      <c r="BEK530" s="70"/>
      <c r="BEL530" s="70"/>
      <c r="BEM530" s="60"/>
      <c r="BEN530" s="61"/>
      <c r="BEO530" s="70"/>
      <c r="BEP530" s="70"/>
      <c r="BEQ530" s="60"/>
      <c r="BER530" s="61"/>
      <c r="BES530" s="70"/>
      <c r="BET530" s="70"/>
      <c r="BEU530" s="60"/>
      <c r="BEV530" s="61"/>
      <c r="BEW530" s="70"/>
      <c r="BEX530" s="70"/>
      <c r="BEY530" s="60"/>
      <c r="BEZ530" s="61"/>
      <c r="BFA530" s="70"/>
      <c r="BFB530" s="70"/>
      <c r="BFC530" s="60"/>
      <c r="BFD530" s="61"/>
      <c r="BFE530" s="70"/>
      <c r="BFF530" s="70"/>
      <c r="BFG530" s="60"/>
      <c r="BFH530" s="61"/>
      <c r="BFI530" s="70"/>
      <c r="BFJ530" s="70"/>
      <c r="BFK530" s="60"/>
      <c r="BFL530" s="61"/>
      <c r="BFM530" s="70"/>
      <c r="BFN530" s="70"/>
      <c r="BFO530" s="60"/>
      <c r="BFP530" s="61"/>
      <c r="BFQ530" s="70"/>
      <c r="BFR530" s="70"/>
      <c r="BFS530" s="60"/>
      <c r="BFT530" s="61"/>
      <c r="BFU530" s="70"/>
      <c r="BFV530" s="70"/>
      <c r="BFW530" s="60"/>
      <c r="BFX530" s="61"/>
      <c r="BFY530" s="70"/>
      <c r="BFZ530" s="70"/>
      <c r="BGA530" s="60"/>
      <c r="BGB530" s="61"/>
      <c r="BGC530" s="70"/>
      <c r="BGD530" s="70"/>
      <c r="BGE530" s="60"/>
      <c r="BGF530" s="61"/>
      <c r="BGG530" s="70"/>
      <c r="BGH530" s="70"/>
      <c r="BGI530" s="60"/>
      <c r="BGJ530" s="61"/>
      <c r="BGK530" s="70"/>
      <c r="BGL530" s="70"/>
      <c r="BGM530" s="60"/>
      <c r="BGN530" s="61"/>
      <c r="BGO530" s="70"/>
      <c r="BGP530" s="70"/>
      <c r="BGQ530" s="60"/>
      <c r="BGR530" s="61"/>
      <c r="BGS530" s="70"/>
      <c r="BGT530" s="70"/>
      <c r="BGU530" s="60"/>
      <c r="BGV530" s="61"/>
      <c r="BGW530" s="70"/>
      <c r="BGX530" s="70"/>
      <c r="BGY530" s="60"/>
      <c r="BGZ530" s="61"/>
      <c r="BHA530" s="70"/>
      <c r="BHB530" s="70"/>
      <c r="BHC530" s="60"/>
      <c r="BHD530" s="61"/>
      <c r="BHE530" s="70"/>
      <c r="BHF530" s="70"/>
      <c r="BHG530" s="60"/>
      <c r="BHH530" s="61"/>
      <c r="BHI530" s="70"/>
      <c r="BHJ530" s="70"/>
      <c r="BHK530" s="60"/>
      <c r="BHL530" s="61"/>
      <c r="BHM530" s="70"/>
      <c r="BHN530" s="70"/>
      <c r="BHO530" s="60"/>
      <c r="BHP530" s="61"/>
      <c r="BHQ530" s="70"/>
      <c r="BHR530" s="70"/>
      <c r="BHS530" s="60"/>
      <c r="BHT530" s="61"/>
      <c r="BHU530" s="70"/>
      <c r="BHV530" s="70"/>
      <c r="BHW530" s="60"/>
      <c r="BHX530" s="61"/>
      <c r="BHY530" s="70"/>
      <c r="BHZ530" s="70"/>
      <c r="BIA530" s="60"/>
      <c r="BIB530" s="61"/>
      <c r="BIC530" s="70"/>
      <c r="BID530" s="70"/>
      <c r="BIE530" s="60"/>
      <c r="BIF530" s="61"/>
      <c r="BIG530" s="70"/>
      <c r="BIH530" s="70"/>
      <c r="BII530" s="60"/>
      <c r="BIJ530" s="61"/>
      <c r="BIK530" s="70"/>
      <c r="BIL530" s="70"/>
      <c r="BIM530" s="60"/>
      <c r="BIN530" s="61"/>
      <c r="BIO530" s="70"/>
      <c r="BIP530" s="70"/>
      <c r="BIQ530" s="60"/>
      <c r="BIR530" s="61"/>
      <c r="BIS530" s="70"/>
      <c r="BIT530" s="70"/>
      <c r="BIU530" s="60"/>
      <c r="BIV530" s="61"/>
      <c r="BIW530" s="70"/>
      <c r="BIX530" s="70"/>
      <c r="BIY530" s="60"/>
      <c r="BIZ530" s="61"/>
      <c r="BJA530" s="70"/>
      <c r="BJB530" s="70"/>
      <c r="BJC530" s="60"/>
      <c r="BJD530" s="61"/>
      <c r="BJE530" s="70"/>
      <c r="BJF530" s="70"/>
      <c r="BJG530" s="60"/>
      <c r="BJH530" s="61"/>
      <c r="BJI530" s="70"/>
      <c r="BJJ530" s="70"/>
      <c r="BJK530" s="60"/>
      <c r="BJL530" s="61"/>
      <c r="BJM530" s="70"/>
      <c r="BJN530" s="70"/>
      <c r="BJO530" s="60"/>
      <c r="BJP530" s="61"/>
      <c r="BJQ530" s="70"/>
      <c r="BJR530" s="70"/>
      <c r="BJS530" s="60"/>
      <c r="BJT530" s="61"/>
      <c r="BJU530" s="70"/>
      <c r="BJV530" s="70"/>
      <c r="BJW530" s="60"/>
      <c r="BJX530" s="61"/>
      <c r="BJY530" s="70"/>
      <c r="BJZ530" s="70"/>
      <c r="BKA530" s="60"/>
      <c r="BKB530" s="61"/>
      <c r="BKC530" s="70"/>
      <c r="BKD530" s="70"/>
      <c r="BKE530" s="60"/>
      <c r="BKF530" s="61"/>
      <c r="BKG530" s="70"/>
      <c r="BKH530" s="70"/>
      <c r="BKI530" s="60"/>
      <c r="BKJ530" s="61"/>
      <c r="BKK530" s="70"/>
      <c r="BKL530" s="70"/>
      <c r="BKM530" s="60"/>
      <c r="BKN530" s="61"/>
      <c r="BKO530" s="70"/>
      <c r="BKP530" s="70"/>
      <c r="BKQ530" s="60"/>
      <c r="BKR530" s="61"/>
      <c r="BKS530" s="70"/>
      <c r="BKT530" s="70"/>
      <c r="BKU530" s="60"/>
      <c r="BKV530" s="61"/>
      <c r="BKW530" s="70"/>
      <c r="BKX530" s="70"/>
      <c r="BKY530" s="60"/>
      <c r="BKZ530" s="61"/>
      <c r="BLA530" s="70"/>
      <c r="BLB530" s="70"/>
      <c r="BLC530" s="60"/>
      <c r="BLD530" s="61"/>
      <c r="BLE530" s="70"/>
      <c r="BLF530" s="70"/>
      <c r="BLG530" s="60"/>
      <c r="BLH530" s="61"/>
      <c r="BLI530" s="70"/>
      <c r="BLJ530" s="70"/>
      <c r="BLK530" s="60"/>
      <c r="BLL530" s="61"/>
      <c r="BLM530" s="70"/>
      <c r="BLN530" s="70"/>
      <c r="BLO530" s="60"/>
      <c r="BLP530" s="61"/>
      <c r="BLQ530" s="70"/>
      <c r="BLR530" s="70"/>
      <c r="BLS530" s="60"/>
      <c r="BLT530" s="61"/>
      <c r="BLU530" s="70"/>
      <c r="BLV530" s="70"/>
      <c r="BLW530" s="60"/>
      <c r="BLX530" s="61"/>
      <c r="BLY530" s="70"/>
      <c r="BLZ530" s="70"/>
      <c r="BMA530" s="60"/>
      <c r="BMB530" s="61"/>
      <c r="BMC530" s="70"/>
      <c r="BMD530" s="70"/>
      <c r="BME530" s="60"/>
      <c r="BMF530" s="61"/>
      <c r="BMG530" s="70"/>
      <c r="BMH530" s="70"/>
      <c r="BMI530" s="60"/>
      <c r="BMJ530" s="61"/>
      <c r="BMK530" s="70"/>
      <c r="BML530" s="70"/>
      <c r="BMM530" s="60"/>
      <c r="BMN530" s="61"/>
      <c r="BMO530" s="70"/>
      <c r="BMP530" s="70"/>
      <c r="BMQ530" s="60"/>
      <c r="BMR530" s="61"/>
      <c r="BMS530" s="70"/>
      <c r="BMT530" s="70"/>
      <c r="BMU530" s="60"/>
      <c r="BMV530" s="61"/>
      <c r="BMW530" s="70"/>
      <c r="BMX530" s="70"/>
      <c r="BMY530" s="60"/>
      <c r="BMZ530" s="61"/>
      <c r="BNA530" s="70"/>
      <c r="BNB530" s="70"/>
      <c r="BNC530" s="60"/>
      <c r="BND530" s="61"/>
      <c r="BNE530" s="70"/>
      <c r="BNF530" s="70"/>
      <c r="BNG530" s="60"/>
      <c r="BNH530" s="61"/>
      <c r="BNI530" s="70"/>
      <c r="BNJ530" s="70"/>
      <c r="BNK530" s="60"/>
      <c r="BNL530" s="61"/>
      <c r="BNM530" s="70"/>
      <c r="BNN530" s="70"/>
      <c r="BNO530" s="60"/>
      <c r="BNP530" s="61"/>
      <c r="BNQ530" s="70"/>
      <c r="BNR530" s="70"/>
      <c r="BNS530" s="60"/>
      <c r="BNT530" s="61"/>
      <c r="BNU530" s="70"/>
      <c r="BNV530" s="70"/>
      <c r="BNW530" s="60"/>
      <c r="BNX530" s="61"/>
      <c r="BNY530" s="70"/>
      <c r="BNZ530" s="70"/>
      <c r="BOA530" s="60"/>
      <c r="BOB530" s="61"/>
      <c r="BOC530" s="70"/>
      <c r="BOD530" s="70"/>
      <c r="BOE530" s="60"/>
      <c r="BOF530" s="61"/>
      <c r="BOG530" s="70"/>
      <c r="BOH530" s="70"/>
      <c r="BOI530" s="60"/>
      <c r="BOJ530" s="61"/>
      <c r="BOK530" s="70"/>
      <c r="BOL530" s="70"/>
      <c r="BOM530" s="60"/>
      <c r="BON530" s="61"/>
      <c r="BOO530" s="70"/>
      <c r="BOP530" s="70"/>
      <c r="BOQ530" s="60"/>
      <c r="BOR530" s="61"/>
      <c r="BOS530" s="70"/>
      <c r="BOT530" s="70"/>
      <c r="BOU530" s="60"/>
      <c r="BOV530" s="61"/>
      <c r="BOW530" s="70"/>
      <c r="BOX530" s="70"/>
      <c r="BOY530" s="60"/>
      <c r="BOZ530" s="61"/>
      <c r="BPA530" s="70"/>
      <c r="BPB530" s="70"/>
      <c r="BPC530" s="60"/>
      <c r="BPD530" s="61"/>
      <c r="BPE530" s="70"/>
      <c r="BPF530" s="70"/>
      <c r="BPG530" s="60"/>
      <c r="BPH530" s="61"/>
      <c r="BPI530" s="70"/>
      <c r="BPJ530" s="70"/>
      <c r="BPK530" s="60"/>
      <c r="BPL530" s="61"/>
      <c r="BPM530" s="70"/>
      <c r="BPN530" s="70"/>
      <c r="BPO530" s="60"/>
      <c r="BPP530" s="61"/>
      <c r="BPQ530" s="70"/>
      <c r="BPR530" s="70"/>
      <c r="BPS530" s="60"/>
      <c r="BPT530" s="61"/>
      <c r="BPU530" s="70"/>
      <c r="BPV530" s="70"/>
      <c r="BPW530" s="60"/>
      <c r="BPX530" s="61"/>
      <c r="BPY530" s="70"/>
      <c r="BPZ530" s="70"/>
      <c r="BQA530" s="60"/>
      <c r="BQB530" s="61"/>
      <c r="BQC530" s="70"/>
      <c r="BQD530" s="70"/>
      <c r="BQE530" s="60"/>
      <c r="BQF530" s="61"/>
      <c r="BQG530" s="70"/>
      <c r="BQH530" s="70"/>
      <c r="BQI530" s="60"/>
      <c r="BQJ530" s="61"/>
      <c r="BQK530" s="70"/>
      <c r="BQL530" s="70"/>
      <c r="BQM530" s="60"/>
      <c r="BQN530" s="61"/>
      <c r="BQO530" s="70"/>
      <c r="BQP530" s="70"/>
      <c r="BQQ530" s="60"/>
      <c r="BQR530" s="61"/>
      <c r="BQS530" s="70"/>
      <c r="BQT530" s="70"/>
      <c r="BQU530" s="60"/>
      <c r="BQV530" s="61"/>
      <c r="BQW530" s="70"/>
      <c r="BQX530" s="70"/>
      <c r="BQY530" s="60"/>
      <c r="BQZ530" s="61"/>
      <c r="BRA530" s="70"/>
      <c r="BRB530" s="70"/>
      <c r="BRC530" s="60"/>
      <c r="BRD530" s="61"/>
      <c r="BRE530" s="70"/>
      <c r="BRF530" s="70"/>
      <c r="BRG530" s="60"/>
      <c r="BRH530" s="61"/>
      <c r="BRI530" s="70"/>
      <c r="BRJ530" s="70"/>
      <c r="BRK530" s="60"/>
      <c r="BRL530" s="61"/>
      <c r="BRM530" s="70"/>
      <c r="BRN530" s="70"/>
      <c r="BRO530" s="60"/>
      <c r="BRP530" s="61"/>
      <c r="BRQ530" s="70"/>
      <c r="BRR530" s="70"/>
      <c r="BRS530" s="60"/>
      <c r="BRT530" s="61"/>
      <c r="BRU530" s="70"/>
      <c r="BRV530" s="70"/>
      <c r="BRW530" s="60"/>
      <c r="BRX530" s="61"/>
      <c r="BRY530" s="70"/>
      <c r="BRZ530" s="70"/>
      <c r="BSA530" s="60"/>
      <c r="BSB530" s="61"/>
      <c r="BSC530" s="70"/>
      <c r="BSD530" s="70"/>
      <c r="BSE530" s="60"/>
      <c r="BSF530" s="61"/>
      <c r="BSG530" s="70"/>
      <c r="BSH530" s="70"/>
      <c r="BSI530" s="60"/>
      <c r="BSJ530" s="61"/>
      <c r="BSK530" s="70"/>
      <c r="BSL530" s="70"/>
      <c r="BSM530" s="60"/>
      <c r="BSN530" s="61"/>
      <c r="BSO530" s="70"/>
      <c r="BSP530" s="70"/>
      <c r="BSQ530" s="60"/>
      <c r="BSR530" s="61"/>
      <c r="BSS530" s="70"/>
      <c r="BST530" s="70"/>
      <c r="BSU530" s="60"/>
      <c r="BSV530" s="61"/>
      <c r="BSW530" s="70"/>
      <c r="BSX530" s="70"/>
      <c r="BSY530" s="60"/>
      <c r="BSZ530" s="61"/>
      <c r="BTA530" s="70"/>
      <c r="BTB530" s="70"/>
      <c r="BTC530" s="60"/>
      <c r="BTD530" s="61"/>
      <c r="BTE530" s="70"/>
      <c r="BTF530" s="70"/>
      <c r="BTG530" s="60"/>
      <c r="BTH530" s="61"/>
      <c r="BTI530" s="70"/>
      <c r="BTJ530" s="70"/>
      <c r="BTK530" s="60"/>
      <c r="BTL530" s="61"/>
      <c r="BTM530" s="70"/>
      <c r="BTN530" s="70"/>
      <c r="BTO530" s="60"/>
      <c r="BTP530" s="61"/>
      <c r="BTQ530" s="70"/>
      <c r="BTR530" s="70"/>
      <c r="BTS530" s="60"/>
      <c r="BTT530" s="61"/>
      <c r="BTU530" s="70"/>
      <c r="BTV530" s="70"/>
      <c r="BTW530" s="60"/>
      <c r="BTX530" s="61"/>
      <c r="BTY530" s="70"/>
      <c r="BTZ530" s="70"/>
      <c r="BUA530" s="60"/>
      <c r="BUB530" s="61"/>
      <c r="BUC530" s="70"/>
      <c r="BUD530" s="70"/>
      <c r="BUE530" s="60"/>
      <c r="BUF530" s="61"/>
      <c r="BUG530" s="70"/>
      <c r="BUH530" s="70"/>
      <c r="BUI530" s="60"/>
      <c r="BUJ530" s="61"/>
      <c r="BUK530" s="70"/>
      <c r="BUL530" s="70"/>
      <c r="BUM530" s="60"/>
      <c r="BUN530" s="61"/>
      <c r="BUO530" s="70"/>
      <c r="BUP530" s="70"/>
      <c r="BUQ530" s="60"/>
      <c r="BUR530" s="61"/>
      <c r="BUS530" s="70"/>
      <c r="BUT530" s="70"/>
      <c r="BUU530" s="60"/>
      <c r="BUV530" s="61"/>
      <c r="BUW530" s="70"/>
      <c r="BUX530" s="70"/>
      <c r="BUY530" s="60"/>
      <c r="BUZ530" s="61"/>
      <c r="BVA530" s="70"/>
      <c r="BVB530" s="70"/>
      <c r="BVC530" s="60"/>
      <c r="BVD530" s="61"/>
      <c r="BVE530" s="70"/>
      <c r="BVF530" s="70"/>
      <c r="BVG530" s="60"/>
      <c r="BVH530" s="61"/>
      <c r="BVI530" s="70"/>
      <c r="BVJ530" s="70"/>
      <c r="BVK530" s="60"/>
      <c r="BVL530" s="61"/>
      <c r="BVM530" s="70"/>
      <c r="BVN530" s="70"/>
      <c r="BVO530" s="60"/>
      <c r="BVP530" s="61"/>
      <c r="BVQ530" s="70"/>
      <c r="BVR530" s="70"/>
      <c r="BVS530" s="60"/>
      <c r="BVT530" s="61"/>
      <c r="BVU530" s="70"/>
      <c r="BVV530" s="70"/>
      <c r="BVW530" s="60"/>
      <c r="BVX530" s="61"/>
      <c r="BVY530" s="70"/>
      <c r="BVZ530" s="70"/>
      <c r="BWA530" s="60"/>
      <c r="BWB530" s="61"/>
      <c r="BWC530" s="70"/>
      <c r="BWD530" s="70"/>
      <c r="BWE530" s="60"/>
      <c r="BWF530" s="61"/>
      <c r="BWG530" s="70"/>
      <c r="BWH530" s="70"/>
      <c r="BWI530" s="60"/>
      <c r="BWJ530" s="61"/>
      <c r="BWK530" s="70"/>
      <c r="BWL530" s="70"/>
      <c r="BWM530" s="60"/>
      <c r="BWN530" s="61"/>
      <c r="BWO530" s="70"/>
      <c r="BWP530" s="70"/>
      <c r="BWQ530" s="60"/>
      <c r="BWR530" s="61"/>
      <c r="BWS530" s="70"/>
      <c r="BWT530" s="70"/>
      <c r="BWU530" s="60"/>
      <c r="BWV530" s="61"/>
      <c r="BWW530" s="70"/>
      <c r="BWX530" s="70"/>
      <c r="BWY530" s="60"/>
      <c r="BWZ530" s="61"/>
      <c r="BXA530" s="70"/>
      <c r="BXB530" s="70"/>
      <c r="BXC530" s="60"/>
      <c r="BXD530" s="61"/>
      <c r="BXE530" s="70"/>
      <c r="BXF530" s="70"/>
      <c r="BXG530" s="60"/>
      <c r="BXH530" s="61"/>
      <c r="BXI530" s="70"/>
      <c r="BXJ530" s="70"/>
      <c r="BXK530" s="60"/>
      <c r="BXL530" s="61"/>
      <c r="BXM530" s="70"/>
      <c r="BXN530" s="70"/>
      <c r="BXO530" s="60"/>
      <c r="BXP530" s="61"/>
      <c r="BXQ530" s="70"/>
      <c r="BXR530" s="70"/>
      <c r="BXS530" s="60"/>
      <c r="BXT530" s="61"/>
      <c r="BXU530" s="70"/>
      <c r="BXV530" s="70"/>
      <c r="BXW530" s="60"/>
      <c r="BXX530" s="61"/>
      <c r="BXY530" s="70"/>
      <c r="BXZ530" s="70"/>
      <c r="BYA530" s="60"/>
      <c r="BYB530" s="61"/>
      <c r="BYC530" s="70"/>
      <c r="BYD530" s="70"/>
      <c r="BYE530" s="60"/>
      <c r="BYF530" s="61"/>
      <c r="BYG530" s="70"/>
      <c r="BYH530" s="70"/>
      <c r="BYI530" s="60"/>
      <c r="BYJ530" s="61"/>
      <c r="BYK530" s="70"/>
      <c r="BYL530" s="70"/>
      <c r="BYM530" s="60"/>
      <c r="BYN530" s="61"/>
      <c r="BYO530" s="70"/>
      <c r="BYP530" s="70"/>
      <c r="BYQ530" s="60"/>
      <c r="BYR530" s="61"/>
      <c r="BYS530" s="70"/>
      <c r="BYT530" s="70"/>
      <c r="BYU530" s="60"/>
      <c r="BYV530" s="61"/>
      <c r="BYW530" s="70"/>
      <c r="BYX530" s="70"/>
      <c r="BYY530" s="60"/>
      <c r="BYZ530" s="61"/>
      <c r="BZA530" s="70"/>
      <c r="BZB530" s="70"/>
      <c r="BZC530" s="60"/>
      <c r="BZD530" s="61"/>
      <c r="BZE530" s="70"/>
      <c r="BZF530" s="70"/>
      <c r="BZG530" s="60"/>
      <c r="BZH530" s="61"/>
      <c r="BZI530" s="70"/>
      <c r="BZJ530" s="70"/>
      <c r="BZK530" s="60"/>
      <c r="BZL530" s="61"/>
      <c r="BZM530" s="70"/>
      <c r="BZN530" s="70"/>
      <c r="BZO530" s="60"/>
      <c r="BZP530" s="61"/>
      <c r="BZQ530" s="70"/>
      <c r="BZR530" s="70"/>
      <c r="BZS530" s="60"/>
      <c r="BZT530" s="61"/>
      <c r="BZU530" s="70"/>
      <c r="BZV530" s="70"/>
      <c r="BZW530" s="60"/>
      <c r="BZX530" s="61"/>
      <c r="BZY530" s="70"/>
      <c r="BZZ530" s="70"/>
      <c r="CAA530" s="60"/>
      <c r="CAB530" s="61"/>
      <c r="CAC530" s="70"/>
      <c r="CAD530" s="70"/>
      <c r="CAE530" s="60"/>
      <c r="CAF530" s="61"/>
      <c r="CAG530" s="70"/>
      <c r="CAH530" s="70"/>
      <c r="CAI530" s="60"/>
      <c r="CAJ530" s="61"/>
      <c r="CAK530" s="70"/>
      <c r="CAL530" s="70"/>
      <c r="CAM530" s="60"/>
      <c r="CAN530" s="61"/>
      <c r="CAO530" s="70"/>
      <c r="CAP530" s="70"/>
      <c r="CAQ530" s="60"/>
      <c r="CAR530" s="61"/>
      <c r="CAS530" s="70"/>
      <c r="CAT530" s="70"/>
      <c r="CAU530" s="60"/>
      <c r="CAV530" s="61"/>
      <c r="CAW530" s="70"/>
      <c r="CAX530" s="70"/>
      <c r="CAY530" s="60"/>
      <c r="CAZ530" s="61"/>
      <c r="CBA530" s="70"/>
      <c r="CBB530" s="70"/>
      <c r="CBC530" s="60"/>
      <c r="CBD530" s="61"/>
      <c r="CBE530" s="70"/>
      <c r="CBF530" s="70"/>
      <c r="CBG530" s="60"/>
      <c r="CBH530" s="61"/>
      <c r="CBI530" s="70"/>
      <c r="CBJ530" s="70"/>
      <c r="CBK530" s="60"/>
      <c r="CBL530" s="61"/>
      <c r="CBM530" s="70"/>
      <c r="CBN530" s="70"/>
      <c r="CBO530" s="60"/>
      <c r="CBP530" s="61"/>
      <c r="CBQ530" s="70"/>
      <c r="CBR530" s="70"/>
      <c r="CBS530" s="60"/>
      <c r="CBT530" s="61"/>
      <c r="CBU530" s="70"/>
      <c r="CBV530" s="70"/>
      <c r="CBW530" s="60"/>
      <c r="CBX530" s="61"/>
      <c r="CBY530" s="70"/>
      <c r="CBZ530" s="70"/>
      <c r="CCA530" s="60"/>
      <c r="CCB530" s="61"/>
      <c r="CCC530" s="70"/>
      <c r="CCD530" s="70"/>
      <c r="CCE530" s="60"/>
      <c r="CCF530" s="61"/>
      <c r="CCG530" s="70"/>
      <c r="CCH530" s="70"/>
      <c r="CCI530" s="60"/>
      <c r="CCJ530" s="61"/>
      <c r="CCK530" s="70"/>
      <c r="CCL530" s="70"/>
      <c r="CCM530" s="60"/>
      <c r="CCN530" s="61"/>
      <c r="CCO530" s="70"/>
      <c r="CCP530" s="70"/>
      <c r="CCQ530" s="60"/>
      <c r="CCR530" s="61"/>
      <c r="CCS530" s="70"/>
      <c r="CCT530" s="70"/>
      <c r="CCU530" s="60"/>
      <c r="CCV530" s="61"/>
      <c r="CCW530" s="70"/>
      <c r="CCX530" s="70"/>
      <c r="CCY530" s="60"/>
      <c r="CCZ530" s="61"/>
      <c r="CDA530" s="70"/>
      <c r="CDB530" s="70"/>
      <c r="CDC530" s="60"/>
      <c r="CDD530" s="61"/>
      <c r="CDE530" s="70"/>
      <c r="CDF530" s="70"/>
      <c r="CDG530" s="60"/>
      <c r="CDH530" s="61"/>
      <c r="CDI530" s="70"/>
      <c r="CDJ530" s="70"/>
      <c r="CDK530" s="60"/>
      <c r="CDL530" s="61"/>
      <c r="CDM530" s="70"/>
      <c r="CDN530" s="70"/>
      <c r="CDO530" s="60"/>
      <c r="CDP530" s="61"/>
      <c r="CDQ530" s="70"/>
      <c r="CDR530" s="70"/>
      <c r="CDS530" s="60"/>
      <c r="CDT530" s="61"/>
      <c r="CDU530" s="70"/>
      <c r="CDV530" s="70"/>
      <c r="CDW530" s="60"/>
      <c r="CDX530" s="61"/>
      <c r="CDY530" s="70"/>
      <c r="CDZ530" s="70"/>
      <c r="CEA530" s="60"/>
      <c r="CEB530" s="61"/>
      <c r="CEC530" s="70"/>
      <c r="CED530" s="70"/>
      <c r="CEE530" s="60"/>
      <c r="CEF530" s="61"/>
      <c r="CEG530" s="70"/>
      <c r="CEH530" s="70"/>
      <c r="CEI530" s="60"/>
      <c r="CEJ530" s="61"/>
      <c r="CEK530" s="70"/>
      <c r="CEL530" s="70"/>
      <c r="CEM530" s="60"/>
      <c r="CEN530" s="61"/>
      <c r="CEO530" s="70"/>
      <c r="CEP530" s="70"/>
      <c r="CEQ530" s="60"/>
      <c r="CER530" s="61"/>
      <c r="CES530" s="70"/>
      <c r="CET530" s="70"/>
      <c r="CEU530" s="60"/>
      <c r="CEV530" s="61"/>
      <c r="CEW530" s="70"/>
      <c r="CEX530" s="70"/>
      <c r="CEY530" s="60"/>
      <c r="CEZ530" s="61"/>
      <c r="CFA530" s="70"/>
      <c r="CFB530" s="70"/>
      <c r="CFC530" s="60"/>
      <c r="CFD530" s="61"/>
      <c r="CFE530" s="70"/>
      <c r="CFF530" s="70"/>
      <c r="CFG530" s="60"/>
      <c r="CFH530" s="61"/>
      <c r="CFI530" s="70"/>
      <c r="CFJ530" s="70"/>
      <c r="CFK530" s="60"/>
      <c r="CFL530" s="61"/>
      <c r="CFM530" s="70"/>
      <c r="CFN530" s="70"/>
      <c r="CFO530" s="60"/>
      <c r="CFP530" s="61"/>
      <c r="CFQ530" s="70"/>
      <c r="CFR530" s="70"/>
      <c r="CFS530" s="60"/>
      <c r="CFT530" s="61"/>
      <c r="CFU530" s="70"/>
      <c r="CFV530" s="70"/>
      <c r="CFW530" s="60"/>
      <c r="CFX530" s="61"/>
      <c r="CFY530" s="70"/>
      <c r="CFZ530" s="70"/>
      <c r="CGA530" s="60"/>
      <c r="CGB530" s="61"/>
      <c r="CGC530" s="70"/>
      <c r="CGD530" s="70"/>
      <c r="CGE530" s="60"/>
      <c r="CGF530" s="61"/>
      <c r="CGG530" s="70"/>
      <c r="CGH530" s="70"/>
      <c r="CGI530" s="60"/>
      <c r="CGJ530" s="61"/>
      <c r="CGK530" s="70"/>
      <c r="CGL530" s="70"/>
      <c r="CGM530" s="60"/>
      <c r="CGN530" s="61"/>
      <c r="CGO530" s="70"/>
      <c r="CGP530" s="70"/>
      <c r="CGQ530" s="60"/>
      <c r="CGR530" s="61"/>
      <c r="CGS530" s="70"/>
      <c r="CGT530" s="70"/>
      <c r="CGU530" s="60"/>
      <c r="CGV530" s="61"/>
      <c r="CGW530" s="70"/>
      <c r="CGX530" s="70"/>
      <c r="CGY530" s="60"/>
      <c r="CGZ530" s="61"/>
      <c r="CHA530" s="70"/>
      <c r="CHB530" s="70"/>
      <c r="CHC530" s="60"/>
      <c r="CHD530" s="61"/>
      <c r="CHE530" s="70"/>
      <c r="CHF530" s="70"/>
      <c r="CHG530" s="60"/>
      <c r="CHH530" s="61"/>
      <c r="CHI530" s="70"/>
      <c r="CHJ530" s="70"/>
      <c r="CHK530" s="60"/>
      <c r="CHL530" s="61"/>
      <c r="CHM530" s="70"/>
      <c r="CHN530" s="70"/>
      <c r="CHO530" s="60"/>
      <c r="CHP530" s="61"/>
      <c r="CHQ530" s="70"/>
      <c r="CHR530" s="70"/>
      <c r="CHS530" s="60"/>
      <c r="CHT530" s="61"/>
      <c r="CHU530" s="70"/>
      <c r="CHV530" s="70"/>
      <c r="CHW530" s="60"/>
      <c r="CHX530" s="61"/>
      <c r="CHY530" s="70"/>
      <c r="CHZ530" s="70"/>
      <c r="CIA530" s="60"/>
      <c r="CIB530" s="61"/>
      <c r="CIC530" s="70"/>
      <c r="CID530" s="70"/>
      <c r="CIE530" s="60"/>
      <c r="CIF530" s="61"/>
      <c r="CIG530" s="70"/>
      <c r="CIH530" s="70"/>
      <c r="CII530" s="60"/>
      <c r="CIJ530" s="61"/>
      <c r="CIK530" s="70"/>
      <c r="CIL530" s="70"/>
      <c r="CIM530" s="60"/>
      <c r="CIN530" s="61"/>
      <c r="CIO530" s="70"/>
      <c r="CIP530" s="70"/>
      <c r="CIQ530" s="60"/>
      <c r="CIR530" s="61"/>
      <c r="CIS530" s="70"/>
      <c r="CIT530" s="70"/>
      <c r="CIU530" s="60"/>
      <c r="CIV530" s="61"/>
      <c r="CIW530" s="70"/>
      <c r="CIX530" s="70"/>
      <c r="CIY530" s="60"/>
      <c r="CIZ530" s="61"/>
      <c r="CJA530" s="70"/>
      <c r="CJB530" s="70"/>
      <c r="CJC530" s="60"/>
      <c r="CJD530" s="61"/>
      <c r="CJE530" s="70"/>
      <c r="CJF530" s="70"/>
      <c r="CJG530" s="60"/>
      <c r="CJH530" s="61"/>
      <c r="CJI530" s="70"/>
      <c r="CJJ530" s="70"/>
      <c r="CJK530" s="60"/>
      <c r="CJL530" s="61"/>
      <c r="CJM530" s="70"/>
      <c r="CJN530" s="70"/>
      <c r="CJO530" s="60"/>
      <c r="CJP530" s="61"/>
      <c r="CJQ530" s="70"/>
      <c r="CJR530" s="70"/>
      <c r="CJS530" s="60"/>
      <c r="CJT530" s="61"/>
      <c r="CJU530" s="70"/>
      <c r="CJV530" s="70"/>
      <c r="CJW530" s="60"/>
      <c r="CJX530" s="61"/>
      <c r="CJY530" s="70"/>
      <c r="CJZ530" s="70"/>
      <c r="CKA530" s="60"/>
      <c r="CKB530" s="61"/>
      <c r="CKC530" s="70"/>
      <c r="CKD530" s="70"/>
      <c r="CKE530" s="60"/>
      <c r="CKF530" s="61"/>
      <c r="CKG530" s="70"/>
      <c r="CKH530" s="70"/>
      <c r="CKI530" s="60"/>
      <c r="CKJ530" s="61"/>
      <c r="CKK530" s="70"/>
      <c r="CKL530" s="70"/>
      <c r="CKM530" s="60"/>
      <c r="CKN530" s="61"/>
      <c r="CKO530" s="70"/>
      <c r="CKP530" s="70"/>
      <c r="CKQ530" s="60"/>
      <c r="CKR530" s="61"/>
      <c r="CKS530" s="70"/>
      <c r="CKT530" s="70"/>
      <c r="CKU530" s="60"/>
      <c r="CKV530" s="61"/>
      <c r="CKW530" s="70"/>
      <c r="CKX530" s="70"/>
      <c r="CKY530" s="60"/>
      <c r="CKZ530" s="61"/>
      <c r="CLA530" s="70"/>
      <c r="CLB530" s="70"/>
      <c r="CLC530" s="60"/>
      <c r="CLD530" s="61"/>
      <c r="CLE530" s="70"/>
      <c r="CLF530" s="70"/>
      <c r="CLG530" s="60"/>
      <c r="CLH530" s="61"/>
      <c r="CLI530" s="70"/>
      <c r="CLJ530" s="70"/>
      <c r="CLK530" s="60"/>
      <c r="CLL530" s="61"/>
      <c r="CLM530" s="70"/>
      <c r="CLN530" s="70"/>
      <c r="CLO530" s="60"/>
      <c r="CLP530" s="61"/>
      <c r="CLQ530" s="70"/>
      <c r="CLR530" s="70"/>
      <c r="CLS530" s="60"/>
      <c r="CLT530" s="61"/>
      <c r="CLU530" s="70"/>
      <c r="CLV530" s="70"/>
      <c r="CLW530" s="60"/>
      <c r="CLX530" s="61"/>
      <c r="CLY530" s="70"/>
      <c r="CLZ530" s="70"/>
      <c r="CMA530" s="60"/>
      <c r="CMB530" s="61"/>
      <c r="CMC530" s="70"/>
      <c r="CMD530" s="70"/>
      <c r="CME530" s="60"/>
      <c r="CMF530" s="61"/>
      <c r="CMG530" s="70"/>
      <c r="CMH530" s="70"/>
      <c r="CMI530" s="60"/>
      <c r="CMJ530" s="61"/>
      <c r="CMK530" s="70"/>
      <c r="CML530" s="70"/>
      <c r="CMM530" s="60"/>
      <c r="CMN530" s="61"/>
      <c r="CMO530" s="70"/>
      <c r="CMP530" s="70"/>
      <c r="CMQ530" s="60"/>
      <c r="CMR530" s="61"/>
      <c r="CMS530" s="70"/>
      <c r="CMT530" s="70"/>
      <c r="CMU530" s="60"/>
      <c r="CMV530" s="61"/>
      <c r="CMW530" s="70"/>
      <c r="CMX530" s="70"/>
      <c r="CMY530" s="60"/>
      <c r="CMZ530" s="61"/>
      <c r="CNA530" s="70"/>
      <c r="CNB530" s="70"/>
      <c r="CNC530" s="60"/>
      <c r="CND530" s="61"/>
      <c r="CNE530" s="70"/>
      <c r="CNF530" s="70"/>
      <c r="CNG530" s="60"/>
      <c r="CNH530" s="61"/>
      <c r="CNI530" s="70"/>
      <c r="CNJ530" s="70"/>
      <c r="CNK530" s="60"/>
      <c r="CNL530" s="61"/>
      <c r="CNM530" s="70"/>
      <c r="CNN530" s="70"/>
      <c r="CNO530" s="60"/>
      <c r="CNP530" s="61"/>
      <c r="CNQ530" s="70"/>
      <c r="CNR530" s="70"/>
      <c r="CNS530" s="60"/>
      <c r="CNT530" s="61"/>
      <c r="CNU530" s="70"/>
      <c r="CNV530" s="70"/>
      <c r="CNW530" s="60"/>
      <c r="CNX530" s="61"/>
      <c r="CNY530" s="70"/>
      <c r="CNZ530" s="70"/>
      <c r="COA530" s="60"/>
      <c r="COB530" s="61"/>
      <c r="COC530" s="70"/>
      <c r="COD530" s="70"/>
      <c r="COE530" s="60"/>
      <c r="COF530" s="61"/>
      <c r="COG530" s="70"/>
      <c r="COH530" s="70"/>
      <c r="COI530" s="60"/>
      <c r="COJ530" s="61"/>
      <c r="COK530" s="70"/>
      <c r="COL530" s="70"/>
      <c r="COM530" s="60"/>
      <c r="CON530" s="61"/>
      <c r="COO530" s="70"/>
      <c r="COP530" s="70"/>
      <c r="COQ530" s="60"/>
      <c r="COR530" s="61"/>
      <c r="COS530" s="70"/>
      <c r="COT530" s="70"/>
      <c r="COU530" s="60"/>
      <c r="COV530" s="61"/>
      <c r="COW530" s="70"/>
      <c r="COX530" s="70"/>
      <c r="COY530" s="60"/>
      <c r="COZ530" s="61"/>
      <c r="CPA530" s="70"/>
      <c r="CPB530" s="70"/>
      <c r="CPC530" s="60"/>
      <c r="CPD530" s="61"/>
      <c r="CPE530" s="70"/>
      <c r="CPF530" s="70"/>
      <c r="CPG530" s="60"/>
      <c r="CPH530" s="61"/>
      <c r="CPI530" s="70"/>
      <c r="CPJ530" s="70"/>
      <c r="CPK530" s="60"/>
      <c r="CPL530" s="61"/>
      <c r="CPM530" s="70"/>
      <c r="CPN530" s="70"/>
      <c r="CPO530" s="60"/>
      <c r="CPP530" s="61"/>
      <c r="CPQ530" s="70"/>
      <c r="CPR530" s="70"/>
      <c r="CPS530" s="60"/>
      <c r="CPT530" s="61"/>
      <c r="CPU530" s="70"/>
      <c r="CPV530" s="70"/>
      <c r="CPW530" s="60"/>
      <c r="CPX530" s="61"/>
      <c r="CPY530" s="70"/>
      <c r="CPZ530" s="70"/>
      <c r="CQA530" s="60"/>
      <c r="CQB530" s="61"/>
      <c r="CQC530" s="70"/>
      <c r="CQD530" s="70"/>
      <c r="CQE530" s="60"/>
      <c r="CQF530" s="61"/>
      <c r="CQG530" s="70"/>
      <c r="CQH530" s="70"/>
      <c r="CQI530" s="60"/>
      <c r="CQJ530" s="61"/>
      <c r="CQK530" s="70"/>
      <c r="CQL530" s="70"/>
      <c r="CQM530" s="60"/>
      <c r="CQN530" s="61"/>
      <c r="CQO530" s="70"/>
      <c r="CQP530" s="70"/>
      <c r="CQQ530" s="60"/>
      <c r="CQR530" s="61"/>
      <c r="CQS530" s="70"/>
      <c r="CQT530" s="70"/>
      <c r="CQU530" s="60"/>
      <c r="CQV530" s="61"/>
      <c r="CQW530" s="70"/>
      <c r="CQX530" s="70"/>
      <c r="CQY530" s="60"/>
      <c r="CQZ530" s="61"/>
      <c r="CRA530" s="70"/>
      <c r="CRB530" s="70"/>
      <c r="CRC530" s="60"/>
      <c r="CRD530" s="61"/>
      <c r="CRE530" s="70"/>
      <c r="CRF530" s="70"/>
      <c r="CRG530" s="60"/>
      <c r="CRH530" s="61"/>
      <c r="CRI530" s="70"/>
      <c r="CRJ530" s="70"/>
      <c r="CRK530" s="60"/>
      <c r="CRL530" s="61"/>
      <c r="CRM530" s="70"/>
      <c r="CRN530" s="70"/>
      <c r="CRO530" s="60"/>
      <c r="CRP530" s="61"/>
      <c r="CRQ530" s="70"/>
      <c r="CRR530" s="70"/>
      <c r="CRS530" s="60"/>
      <c r="CRT530" s="61"/>
      <c r="CRU530" s="70"/>
      <c r="CRV530" s="70"/>
      <c r="CRW530" s="60"/>
      <c r="CRX530" s="61"/>
      <c r="CRY530" s="70"/>
      <c r="CRZ530" s="70"/>
      <c r="CSA530" s="60"/>
      <c r="CSB530" s="61"/>
      <c r="CSC530" s="70"/>
      <c r="CSD530" s="70"/>
      <c r="CSE530" s="60"/>
      <c r="CSF530" s="61"/>
      <c r="CSG530" s="70"/>
      <c r="CSH530" s="70"/>
      <c r="CSI530" s="60"/>
      <c r="CSJ530" s="61"/>
      <c r="CSK530" s="70"/>
      <c r="CSL530" s="70"/>
      <c r="CSM530" s="60"/>
      <c r="CSN530" s="61"/>
      <c r="CSO530" s="70"/>
      <c r="CSP530" s="70"/>
      <c r="CSQ530" s="60"/>
      <c r="CSR530" s="61"/>
      <c r="CSS530" s="70"/>
      <c r="CST530" s="70"/>
      <c r="CSU530" s="60"/>
      <c r="CSV530" s="61"/>
      <c r="CSW530" s="70"/>
      <c r="CSX530" s="70"/>
      <c r="CSY530" s="60"/>
      <c r="CSZ530" s="61"/>
      <c r="CTA530" s="70"/>
      <c r="CTB530" s="70"/>
      <c r="CTC530" s="60"/>
      <c r="CTD530" s="61"/>
      <c r="CTE530" s="70"/>
      <c r="CTF530" s="70"/>
      <c r="CTG530" s="60"/>
      <c r="CTH530" s="61"/>
      <c r="CTI530" s="70"/>
      <c r="CTJ530" s="70"/>
      <c r="CTK530" s="60"/>
      <c r="CTL530" s="61"/>
      <c r="CTM530" s="70"/>
      <c r="CTN530" s="70"/>
      <c r="CTO530" s="60"/>
      <c r="CTP530" s="61"/>
      <c r="CTQ530" s="70"/>
      <c r="CTR530" s="70"/>
      <c r="CTS530" s="60"/>
      <c r="CTT530" s="61"/>
      <c r="CTU530" s="70"/>
      <c r="CTV530" s="70"/>
      <c r="CTW530" s="60"/>
      <c r="CTX530" s="61"/>
      <c r="CTY530" s="70"/>
      <c r="CTZ530" s="70"/>
      <c r="CUA530" s="60"/>
      <c r="CUB530" s="61"/>
      <c r="CUC530" s="70"/>
      <c r="CUD530" s="70"/>
      <c r="CUE530" s="60"/>
      <c r="CUF530" s="61"/>
      <c r="CUG530" s="70"/>
      <c r="CUH530" s="70"/>
      <c r="CUI530" s="60"/>
      <c r="CUJ530" s="61"/>
      <c r="CUK530" s="70"/>
      <c r="CUL530" s="70"/>
      <c r="CUM530" s="60"/>
      <c r="CUN530" s="61"/>
      <c r="CUO530" s="70"/>
      <c r="CUP530" s="70"/>
      <c r="CUQ530" s="60"/>
      <c r="CUR530" s="61"/>
      <c r="CUS530" s="70"/>
      <c r="CUT530" s="70"/>
      <c r="CUU530" s="60"/>
      <c r="CUV530" s="61"/>
      <c r="CUW530" s="70"/>
      <c r="CUX530" s="70"/>
      <c r="CUY530" s="60"/>
      <c r="CUZ530" s="61"/>
      <c r="CVA530" s="70"/>
      <c r="CVB530" s="70"/>
      <c r="CVC530" s="60"/>
      <c r="CVD530" s="61"/>
      <c r="CVE530" s="70"/>
      <c r="CVF530" s="70"/>
      <c r="CVG530" s="60"/>
      <c r="CVH530" s="61"/>
      <c r="CVI530" s="70"/>
      <c r="CVJ530" s="70"/>
      <c r="CVK530" s="60"/>
      <c r="CVL530" s="61"/>
      <c r="CVM530" s="70"/>
      <c r="CVN530" s="70"/>
      <c r="CVO530" s="60"/>
      <c r="CVP530" s="61"/>
      <c r="CVQ530" s="70"/>
      <c r="CVR530" s="70"/>
      <c r="CVS530" s="60"/>
      <c r="CVT530" s="61"/>
      <c r="CVU530" s="70"/>
      <c r="CVV530" s="70"/>
      <c r="CVW530" s="60"/>
      <c r="CVX530" s="61"/>
      <c r="CVY530" s="70"/>
      <c r="CVZ530" s="70"/>
      <c r="CWA530" s="60"/>
      <c r="CWB530" s="61"/>
      <c r="CWC530" s="70"/>
      <c r="CWD530" s="70"/>
      <c r="CWE530" s="60"/>
      <c r="CWF530" s="61"/>
      <c r="CWG530" s="70"/>
      <c r="CWH530" s="70"/>
      <c r="CWI530" s="60"/>
      <c r="CWJ530" s="61"/>
      <c r="CWK530" s="70"/>
      <c r="CWL530" s="70"/>
      <c r="CWM530" s="60"/>
      <c r="CWN530" s="61"/>
      <c r="CWO530" s="70"/>
      <c r="CWP530" s="70"/>
      <c r="CWQ530" s="60"/>
      <c r="CWR530" s="61"/>
      <c r="CWS530" s="70"/>
      <c r="CWT530" s="70"/>
      <c r="CWU530" s="60"/>
      <c r="CWV530" s="61"/>
      <c r="CWW530" s="70"/>
      <c r="CWX530" s="70"/>
      <c r="CWY530" s="60"/>
      <c r="CWZ530" s="61"/>
      <c r="CXA530" s="70"/>
      <c r="CXB530" s="70"/>
      <c r="CXC530" s="60"/>
      <c r="CXD530" s="61"/>
      <c r="CXE530" s="70"/>
      <c r="CXF530" s="70"/>
      <c r="CXG530" s="60"/>
      <c r="CXH530" s="61"/>
      <c r="CXI530" s="70"/>
      <c r="CXJ530" s="70"/>
      <c r="CXK530" s="60"/>
      <c r="CXL530" s="61"/>
      <c r="CXM530" s="70"/>
      <c r="CXN530" s="70"/>
      <c r="CXO530" s="60"/>
      <c r="CXP530" s="61"/>
      <c r="CXQ530" s="70"/>
      <c r="CXR530" s="70"/>
      <c r="CXS530" s="60"/>
      <c r="CXT530" s="61"/>
      <c r="CXU530" s="70"/>
      <c r="CXV530" s="70"/>
      <c r="CXW530" s="60"/>
      <c r="CXX530" s="61"/>
      <c r="CXY530" s="70"/>
      <c r="CXZ530" s="70"/>
      <c r="CYA530" s="60"/>
      <c r="CYB530" s="61"/>
      <c r="CYC530" s="70"/>
      <c r="CYD530" s="70"/>
      <c r="CYE530" s="60"/>
      <c r="CYF530" s="61"/>
      <c r="CYG530" s="70"/>
      <c r="CYH530" s="70"/>
      <c r="CYI530" s="60"/>
      <c r="CYJ530" s="61"/>
      <c r="CYK530" s="70"/>
      <c r="CYL530" s="70"/>
      <c r="CYM530" s="60"/>
      <c r="CYN530" s="61"/>
      <c r="CYO530" s="70"/>
      <c r="CYP530" s="70"/>
      <c r="CYQ530" s="60"/>
      <c r="CYR530" s="61"/>
      <c r="CYS530" s="70"/>
      <c r="CYT530" s="70"/>
      <c r="CYU530" s="60"/>
      <c r="CYV530" s="61"/>
      <c r="CYW530" s="70"/>
      <c r="CYX530" s="70"/>
      <c r="CYY530" s="60"/>
      <c r="CYZ530" s="61"/>
      <c r="CZA530" s="70"/>
      <c r="CZB530" s="70"/>
      <c r="CZC530" s="60"/>
      <c r="CZD530" s="61"/>
      <c r="CZE530" s="70"/>
      <c r="CZF530" s="70"/>
      <c r="CZG530" s="60"/>
      <c r="CZH530" s="61"/>
      <c r="CZI530" s="70"/>
      <c r="CZJ530" s="70"/>
      <c r="CZK530" s="60"/>
      <c r="CZL530" s="61"/>
      <c r="CZM530" s="70"/>
      <c r="CZN530" s="70"/>
      <c r="CZO530" s="60"/>
      <c r="CZP530" s="61"/>
      <c r="CZQ530" s="70"/>
      <c r="CZR530" s="70"/>
      <c r="CZS530" s="60"/>
      <c r="CZT530" s="61"/>
      <c r="CZU530" s="70"/>
      <c r="CZV530" s="70"/>
      <c r="CZW530" s="60"/>
      <c r="CZX530" s="61"/>
      <c r="CZY530" s="70"/>
      <c r="CZZ530" s="70"/>
      <c r="DAA530" s="60"/>
      <c r="DAB530" s="61"/>
      <c r="DAC530" s="70"/>
      <c r="DAD530" s="70"/>
      <c r="DAE530" s="60"/>
      <c r="DAF530" s="61"/>
      <c r="DAG530" s="70"/>
      <c r="DAH530" s="70"/>
      <c r="DAI530" s="60"/>
      <c r="DAJ530" s="61"/>
      <c r="DAK530" s="70"/>
      <c r="DAL530" s="70"/>
      <c r="DAM530" s="60"/>
      <c r="DAN530" s="61"/>
      <c r="DAO530" s="70"/>
      <c r="DAP530" s="70"/>
      <c r="DAQ530" s="60"/>
      <c r="DAR530" s="61"/>
      <c r="DAS530" s="70"/>
      <c r="DAT530" s="70"/>
      <c r="DAU530" s="60"/>
      <c r="DAV530" s="61"/>
      <c r="DAW530" s="70"/>
      <c r="DAX530" s="70"/>
      <c r="DAY530" s="60"/>
      <c r="DAZ530" s="61"/>
      <c r="DBA530" s="70"/>
      <c r="DBB530" s="70"/>
      <c r="DBC530" s="60"/>
      <c r="DBD530" s="61"/>
      <c r="DBE530" s="70"/>
      <c r="DBF530" s="70"/>
      <c r="DBG530" s="60"/>
      <c r="DBH530" s="61"/>
      <c r="DBI530" s="70"/>
      <c r="DBJ530" s="70"/>
      <c r="DBK530" s="60"/>
      <c r="DBL530" s="61"/>
      <c r="DBM530" s="70"/>
      <c r="DBN530" s="70"/>
      <c r="DBO530" s="60"/>
      <c r="DBP530" s="61"/>
      <c r="DBQ530" s="70"/>
      <c r="DBR530" s="70"/>
      <c r="DBS530" s="60"/>
      <c r="DBT530" s="61"/>
      <c r="DBU530" s="70"/>
      <c r="DBV530" s="70"/>
      <c r="DBW530" s="60"/>
      <c r="DBX530" s="61"/>
      <c r="DBY530" s="70"/>
      <c r="DBZ530" s="70"/>
      <c r="DCA530" s="60"/>
      <c r="DCB530" s="61"/>
      <c r="DCC530" s="70"/>
      <c r="DCD530" s="70"/>
      <c r="DCE530" s="60"/>
      <c r="DCF530" s="61"/>
      <c r="DCG530" s="70"/>
      <c r="DCH530" s="70"/>
      <c r="DCI530" s="60"/>
      <c r="DCJ530" s="61"/>
      <c r="DCK530" s="70"/>
      <c r="DCL530" s="70"/>
      <c r="DCM530" s="60"/>
      <c r="DCN530" s="61"/>
      <c r="DCO530" s="70"/>
      <c r="DCP530" s="70"/>
      <c r="DCQ530" s="60"/>
      <c r="DCR530" s="61"/>
      <c r="DCS530" s="70"/>
      <c r="DCT530" s="70"/>
      <c r="DCU530" s="60"/>
      <c r="DCV530" s="61"/>
      <c r="DCW530" s="70"/>
      <c r="DCX530" s="70"/>
      <c r="DCY530" s="60"/>
      <c r="DCZ530" s="61"/>
      <c r="DDA530" s="70"/>
      <c r="DDB530" s="70"/>
      <c r="DDC530" s="60"/>
      <c r="DDD530" s="61"/>
      <c r="DDE530" s="70"/>
      <c r="DDF530" s="70"/>
      <c r="DDG530" s="60"/>
      <c r="DDH530" s="61"/>
      <c r="DDI530" s="70"/>
      <c r="DDJ530" s="70"/>
      <c r="DDK530" s="60"/>
      <c r="DDL530" s="61"/>
      <c r="DDM530" s="70"/>
      <c r="DDN530" s="70"/>
      <c r="DDO530" s="60"/>
      <c r="DDP530" s="61"/>
      <c r="DDQ530" s="70"/>
      <c r="DDR530" s="70"/>
      <c r="DDS530" s="60"/>
      <c r="DDT530" s="61"/>
      <c r="DDU530" s="70"/>
      <c r="DDV530" s="70"/>
      <c r="DDW530" s="60"/>
      <c r="DDX530" s="61"/>
      <c r="DDY530" s="70"/>
      <c r="DDZ530" s="70"/>
      <c r="DEA530" s="60"/>
      <c r="DEB530" s="61"/>
      <c r="DEC530" s="70"/>
      <c r="DED530" s="70"/>
      <c r="DEE530" s="60"/>
      <c r="DEF530" s="61"/>
      <c r="DEG530" s="70"/>
      <c r="DEH530" s="70"/>
      <c r="DEI530" s="60"/>
      <c r="DEJ530" s="61"/>
      <c r="DEK530" s="70"/>
      <c r="DEL530" s="70"/>
      <c r="DEM530" s="60"/>
      <c r="DEN530" s="61"/>
      <c r="DEO530" s="70"/>
      <c r="DEP530" s="70"/>
      <c r="DEQ530" s="60"/>
      <c r="DER530" s="61"/>
      <c r="DES530" s="70"/>
      <c r="DET530" s="70"/>
      <c r="DEU530" s="60"/>
      <c r="DEV530" s="61"/>
      <c r="DEW530" s="70"/>
      <c r="DEX530" s="70"/>
      <c r="DEY530" s="60"/>
      <c r="DEZ530" s="61"/>
      <c r="DFA530" s="70"/>
      <c r="DFB530" s="70"/>
      <c r="DFC530" s="60"/>
      <c r="DFD530" s="61"/>
      <c r="DFE530" s="70"/>
      <c r="DFF530" s="70"/>
      <c r="DFG530" s="60"/>
      <c r="DFH530" s="61"/>
      <c r="DFI530" s="70"/>
      <c r="DFJ530" s="70"/>
      <c r="DFK530" s="60"/>
      <c r="DFL530" s="61"/>
      <c r="DFM530" s="70"/>
      <c r="DFN530" s="70"/>
      <c r="DFO530" s="60"/>
      <c r="DFP530" s="61"/>
      <c r="DFQ530" s="70"/>
      <c r="DFR530" s="70"/>
      <c r="DFS530" s="60"/>
      <c r="DFT530" s="61"/>
      <c r="DFU530" s="70"/>
      <c r="DFV530" s="70"/>
      <c r="DFW530" s="60"/>
      <c r="DFX530" s="61"/>
      <c r="DFY530" s="70"/>
      <c r="DFZ530" s="70"/>
      <c r="DGA530" s="60"/>
      <c r="DGB530" s="61"/>
      <c r="DGC530" s="70"/>
      <c r="DGD530" s="70"/>
      <c r="DGE530" s="60"/>
      <c r="DGF530" s="61"/>
      <c r="DGG530" s="70"/>
      <c r="DGH530" s="70"/>
      <c r="DGI530" s="60"/>
      <c r="DGJ530" s="61"/>
      <c r="DGK530" s="70"/>
      <c r="DGL530" s="70"/>
      <c r="DGM530" s="60"/>
      <c r="DGN530" s="61"/>
      <c r="DGO530" s="70"/>
      <c r="DGP530" s="70"/>
      <c r="DGQ530" s="60"/>
      <c r="DGR530" s="61"/>
      <c r="DGS530" s="70"/>
      <c r="DGT530" s="70"/>
      <c r="DGU530" s="60"/>
      <c r="DGV530" s="61"/>
      <c r="DGW530" s="70"/>
      <c r="DGX530" s="70"/>
      <c r="DGY530" s="60"/>
      <c r="DGZ530" s="61"/>
      <c r="DHA530" s="70"/>
      <c r="DHB530" s="70"/>
      <c r="DHC530" s="60"/>
      <c r="DHD530" s="61"/>
      <c r="DHE530" s="70"/>
      <c r="DHF530" s="70"/>
      <c r="DHG530" s="60"/>
      <c r="DHH530" s="61"/>
      <c r="DHI530" s="70"/>
      <c r="DHJ530" s="70"/>
      <c r="DHK530" s="60"/>
      <c r="DHL530" s="61"/>
      <c r="DHM530" s="70"/>
      <c r="DHN530" s="70"/>
      <c r="DHO530" s="60"/>
      <c r="DHP530" s="61"/>
      <c r="DHQ530" s="70"/>
      <c r="DHR530" s="70"/>
      <c r="DHS530" s="60"/>
      <c r="DHT530" s="61"/>
      <c r="DHU530" s="70"/>
      <c r="DHV530" s="70"/>
      <c r="DHW530" s="60"/>
      <c r="DHX530" s="61"/>
      <c r="DHY530" s="70"/>
      <c r="DHZ530" s="70"/>
      <c r="DIA530" s="60"/>
      <c r="DIB530" s="61"/>
      <c r="DIC530" s="70"/>
      <c r="DID530" s="70"/>
      <c r="DIE530" s="60"/>
      <c r="DIF530" s="61"/>
      <c r="DIG530" s="70"/>
      <c r="DIH530" s="70"/>
      <c r="DII530" s="60"/>
      <c r="DIJ530" s="61"/>
      <c r="DIK530" s="70"/>
      <c r="DIL530" s="70"/>
      <c r="DIM530" s="60"/>
      <c r="DIN530" s="61"/>
      <c r="DIO530" s="70"/>
      <c r="DIP530" s="70"/>
      <c r="DIQ530" s="60"/>
      <c r="DIR530" s="61"/>
      <c r="DIS530" s="70"/>
      <c r="DIT530" s="70"/>
      <c r="DIU530" s="60"/>
      <c r="DIV530" s="61"/>
      <c r="DIW530" s="70"/>
      <c r="DIX530" s="70"/>
      <c r="DIY530" s="60"/>
      <c r="DIZ530" s="61"/>
      <c r="DJA530" s="70"/>
      <c r="DJB530" s="70"/>
      <c r="DJC530" s="60"/>
      <c r="DJD530" s="61"/>
      <c r="DJE530" s="70"/>
      <c r="DJF530" s="70"/>
      <c r="DJG530" s="60"/>
      <c r="DJH530" s="61"/>
      <c r="DJI530" s="70"/>
      <c r="DJJ530" s="70"/>
      <c r="DJK530" s="60"/>
      <c r="DJL530" s="61"/>
      <c r="DJM530" s="70"/>
      <c r="DJN530" s="70"/>
      <c r="DJO530" s="60"/>
      <c r="DJP530" s="61"/>
      <c r="DJQ530" s="70"/>
      <c r="DJR530" s="70"/>
      <c r="DJS530" s="60"/>
      <c r="DJT530" s="61"/>
      <c r="DJU530" s="70"/>
      <c r="DJV530" s="70"/>
      <c r="DJW530" s="60"/>
      <c r="DJX530" s="61"/>
      <c r="DJY530" s="70"/>
      <c r="DJZ530" s="70"/>
      <c r="DKA530" s="60"/>
      <c r="DKB530" s="61"/>
      <c r="DKC530" s="70"/>
      <c r="DKD530" s="70"/>
      <c r="DKE530" s="60"/>
      <c r="DKF530" s="61"/>
      <c r="DKG530" s="70"/>
      <c r="DKH530" s="70"/>
      <c r="DKI530" s="60"/>
      <c r="DKJ530" s="61"/>
      <c r="DKK530" s="70"/>
      <c r="DKL530" s="70"/>
      <c r="DKM530" s="60"/>
      <c r="DKN530" s="61"/>
      <c r="DKO530" s="70"/>
      <c r="DKP530" s="70"/>
      <c r="DKQ530" s="60"/>
      <c r="DKR530" s="61"/>
      <c r="DKS530" s="70"/>
      <c r="DKT530" s="70"/>
      <c r="DKU530" s="60"/>
      <c r="DKV530" s="61"/>
      <c r="DKW530" s="70"/>
      <c r="DKX530" s="70"/>
      <c r="DKY530" s="60"/>
      <c r="DKZ530" s="61"/>
      <c r="DLA530" s="70"/>
      <c r="DLB530" s="70"/>
      <c r="DLC530" s="60"/>
      <c r="DLD530" s="61"/>
      <c r="DLE530" s="70"/>
      <c r="DLF530" s="70"/>
      <c r="DLG530" s="60"/>
      <c r="DLH530" s="61"/>
      <c r="DLI530" s="70"/>
      <c r="DLJ530" s="70"/>
      <c r="DLK530" s="60"/>
      <c r="DLL530" s="61"/>
      <c r="DLM530" s="70"/>
      <c r="DLN530" s="70"/>
      <c r="DLO530" s="60"/>
      <c r="DLP530" s="61"/>
      <c r="DLQ530" s="70"/>
      <c r="DLR530" s="70"/>
      <c r="DLS530" s="60"/>
      <c r="DLT530" s="61"/>
      <c r="DLU530" s="70"/>
      <c r="DLV530" s="70"/>
      <c r="DLW530" s="60"/>
      <c r="DLX530" s="61"/>
      <c r="DLY530" s="70"/>
      <c r="DLZ530" s="70"/>
      <c r="DMA530" s="60"/>
      <c r="DMB530" s="61"/>
      <c r="DMC530" s="70"/>
      <c r="DMD530" s="70"/>
      <c r="DME530" s="60"/>
      <c r="DMF530" s="61"/>
      <c r="DMG530" s="70"/>
      <c r="DMH530" s="70"/>
      <c r="DMI530" s="60"/>
      <c r="DMJ530" s="61"/>
      <c r="DMK530" s="70"/>
      <c r="DML530" s="70"/>
      <c r="DMM530" s="60"/>
      <c r="DMN530" s="61"/>
      <c r="DMO530" s="70"/>
      <c r="DMP530" s="70"/>
      <c r="DMQ530" s="60"/>
      <c r="DMR530" s="61"/>
      <c r="DMS530" s="70"/>
      <c r="DMT530" s="70"/>
      <c r="DMU530" s="60"/>
      <c r="DMV530" s="61"/>
      <c r="DMW530" s="70"/>
      <c r="DMX530" s="70"/>
      <c r="DMY530" s="60"/>
      <c r="DMZ530" s="61"/>
      <c r="DNA530" s="70"/>
      <c r="DNB530" s="70"/>
      <c r="DNC530" s="60"/>
      <c r="DND530" s="61"/>
      <c r="DNE530" s="70"/>
      <c r="DNF530" s="70"/>
      <c r="DNG530" s="60"/>
      <c r="DNH530" s="61"/>
      <c r="DNI530" s="70"/>
      <c r="DNJ530" s="70"/>
      <c r="DNK530" s="60"/>
      <c r="DNL530" s="61"/>
      <c r="DNM530" s="70"/>
      <c r="DNN530" s="70"/>
      <c r="DNO530" s="60"/>
      <c r="DNP530" s="61"/>
      <c r="DNQ530" s="70"/>
      <c r="DNR530" s="70"/>
      <c r="DNS530" s="60"/>
      <c r="DNT530" s="61"/>
      <c r="DNU530" s="70"/>
      <c r="DNV530" s="70"/>
      <c r="DNW530" s="60"/>
      <c r="DNX530" s="61"/>
      <c r="DNY530" s="70"/>
      <c r="DNZ530" s="70"/>
      <c r="DOA530" s="60"/>
      <c r="DOB530" s="61"/>
      <c r="DOC530" s="70"/>
      <c r="DOD530" s="70"/>
      <c r="DOE530" s="60"/>
      <c r="DOF530" s="61"/>
      <c r="DOG530" s="70"/>
      <c r="DOH530" s="70"/>
      <c r="DOI530" s="60"/>
      <c r="DOJ530" s="61"/>
      <c r="DOK530" s="70"/>
      <c r="DOL530" s="70"/>
      <c r="DOM530" s="60"/>
      <c r="DON530" s="61"/>
      <c r="DOO530" s="70"/>
      <c r="DOP530" s="70"/>
      <c r="DOQ530" s="60"/>
      <c r="DOR530" s="61"/>
      <c r="DOS530" s="70"/>
      <c r="DOT530" s="70"/>
      <c r="DOU530" s="60"/>
      <c r="DOV530" s="61"/>
      <c r="DOW530" s="70"/>
      <c r="DOX530" s="70"/>
      <c r="DOY530" s="60"/>
      <c r="DOZ530" s="61"/>
      <c r="DPA530" s="70"/>
      <c r="DPB530" s="70"/>
      <c r="DPC530" s="60"/>
      <c r="DPD530" s="61"/>
      <c r="DPE530" s="70"/>
      <c r="DPF530" s="70"/>
      <c r="DPG530" s="60"/>
      <c r="DPH530" s="61"/>
      <c r="DPI530" s="70"/>
      <c r="DPJ530" s="70"/>
      <c r="DPK530" s="60"/>
      <c r="DPL530" s="61"/>
      <c r="DPM530" s="70"/>
      <c r="DPN530" s="70"/>
      <c r="DPO530" s="60"/>
      <c r="DPP530" s="61"/>
      <c r="DPQ530" s="70"/>
      <c r="DPR530" s="70"/>
      <c r="DPS530" s="60"/>
      <c r="DPT530" s="61"/>
      <c r="DPU530" s="70"/>
      <c r="DPV530" s="70"/>
      <c r="DPW530" s="60"/>
      <c r="DPX530" s="61"/>
      <c r="DPY530" s="70"/>
      <c r="DPZ530" s="70"/>
      <c r="DQA530" s="60"/>
      <c r="DQB530" s="61"/>
      <c r="DQC530" s="70"/>
      <c r="DQD530" s="70"/>
      <c r="DQE530" s="60"/>
      <c r="DQF530" s="61"/>
      <c r="DQG530" s="70"/>
      <c r="DQH530" s="70"/>
      <c r="DQI530" s="60"/>
      <c r="DQJ530" s="61"/>
      <c r="DQK530" s="70"/>
      <c r="DQL530" s="70"/>
      <c r="DQM530" s="60"/>
      <c r="DQN530" s="61"/>
      <c r="DQO530" s="70"/>
      <c r="DQP530" s="70"/>
      <c r="DQQ530" s="60"/>
      <c r="DQR530" s="61"/>
      <c r="DQS530" s="70"/>
      <c r="DQT530" s="70"/>
      <c r="DQU530" s="60"/>
      <c r="DQV530" s="61"/>
      <c r="DQW530" s="70"/>
      <c r="DQX530" s="70"/>
      <c r="DQY530" s="60"/>
      <c r="DQZ530" s="61"/>
      <c r="DRA530" s="70"/>
      <c r="DRB530" s="70"/>
      <c r="DRC530" s="60"/>
      <c r="DRD530" s="61"/>
      <c r="DRE530" s="70"/>
      <c r="DRF530" s="70"/>
      <c r="DRG530" s="60"/>
      <c r="DRH530" s="61"/>
      <c r="DRI530" s="70"/>
      <c r="DRJ530" s="70"/>
      <c r="DRK530" s="60"/>
      <c r="DRL530" s="61"/>
      <c r="DRM530" s="70"/>
      <c r="DRN530" s="70"/>
      <c r="DRO530" s="60"/>
      <c r="DRP530" s="61"/>
      <c r="DRQ530" s="70"/>
      <c r="DRR530" s="70"/>
      <c r="DRS530" s="60"/>
      <c r="DRT530" s="61"/>
      <c r="DRU530" s="70"/>
      <c r="DRV530" s="70"/>
      <c r="DRW530" s="60"/>
      <c r="DRX530" s="61"/>
      <c r="DRY530" s="70"/>
      <c r="DRZ530" s="70"/>
      <c r="DSA530" s="60"/>
      <c r="DSB530" s="61"/>
      <c r="DSC530" s="70"/>
      <c r="DSD530" s="70"/>
      <c r="DSE530" s="60"/>
      <c r="DSF530" s="61"/>
      <c r="DSG530" s="70"/>
      <c r="DSH530" s="70"/>
      <c r="DSI530" s="60"/>
      <c r="DSJ530" s="61"/>
      <c r="DSK530" s="70"/>
      <c r="DSL530" s="70"/>
      <c r="DSM530" s="60"/>
      <c r="DSN530" s="61"/>
      <c r="DSO530" s="70"/>
      <c r="DSP530" s="70"/>
      <c r="DSQ530" s="60"/>
      <c r="DSR530" s="61"/>
      <c r="DSS530" s="70"/>
      <c r="DST530" s="70"/>
      <c r="DSU530" s="60"/>
      <c r="DSV530" s="61"/>
      <c r="DSW530" s="70"/>
      <c r="DSX530" s="70"/>
      <c r="DSY530" s="60"/>
      <c r="DSZ530" s="61"/>
      <c r="DTA530" s="70"/>
      <c r="DTB530" s="70"/>
      <c r="DTC530" s="60"/>
      <c r="DTD530" s="61"/>
      <c r="DTE530" s="70"/>
      <c r="DTF530" s="70"/>
      <c r="DTG530" s="60"/>
      <c r="DTH530" s="61"/>
      <c r="DTI530" s="70"/>
      <c r="DTJ530" s="70"/>
      <c r="DTK530" s="60"/>
      <c r="DTL530" s="61"/>
      <c r="DTM530" s="70"/>
      <c r="DTN530" s="70"/>
      <c r="DTO530" s="60"/>
      <c r="DTP530" s="61"/>
      <c r="DTQ530" s="70"/>
      <c r="DTR530" s="70"/>
      <c r="DTS530" s="60"/>
      <c r="DTT530" s="61"/>
      <c r="DTU530" s="70"/>
      <c r="DTV530" s="70"/>
      <c r="DTW530" s="60"/>
      <c r="DTX530" s="61"/>
      <c r="DTY530" s="70"/>
      <c r="DTZ530" s="70"/>
      <c r="DUA530" s="60"/>
      <c r="DUB530" s="61"/>
      <c r="DUC530" s="70"/>
      <c r="DUD530" s="70"/>
      <c r="DUE530" s="60"/>
      <c r="DUF530" s="61"/>
      <c r="DUG530" s="70"/>
      <c r="DUH530" s="70"/>
      <c r="DUI530" s="60"/>
      <c r="DUJ530" s="61"/>
      <c r="DUK530" s="70"/>
      <c r="DUL530" s="70"/>
      <c r="DUM530" s="60"/>
      <c r="DUN530" s="61"/>
      <c r="DUO530" s="70"/>
      <c r="DUP530" s="70"/>
      <c r="DUQ530" s="60"/>
      <c r="DUR530" s="61"/>
      <c r="DUS530" s="70"/>
      <c r="DUT530" s="70"/>
      <c r="DUU530" s="60"/>
      <c r="DUV530" s="61"/>
      <c r="DUW530" s="70"/>
      <c r="DUX530" s="70"/>
      <c r="DUY530" s="60"/>
      <c r="DUZ530" s="61"/>
      <c r="DVA530" s="70"/>
      <c r="DVB530" s="70"/>
      <c r="DVC530" s="60"/>
      <c r="DVD530" s="61"/>
      <c r="DVE530" s="70"/>
      <c r="DVF530" s="70"/>
      <c r="DVG530" s="60"/>
      <c r="DVH530" s="61"/>
      <c r="DVI530" s="70"/>
      <c r="DVJ530" s="70"/>
      <c r="DVK530" s="60"/>
      <c r="DVL530" s="61"/>
      <c r="DVM530" s="70"/>
      <c r="DVN530" s="70"/>
      <c r="DVO530" s="60"/>
      <c r="DVP530" s="61"/>
      <c r="DVQ530" s="70"/>
      <c r="DVR530" s="70"/>
      <c r="DVS530" s="60"/>
      <c r="DVT530" s="61"/>
      <c r="DVU530" s="70"/>
      <c r="DVV530" s="70"/>
      <c r="DVW530" s="60"/>
      <c r="DVX530" s="61"/>
      <c r="DVY530" s="70"/>
      <c r="DVZ530" s="70"/>
      <c r="DWA530" s="60"/>
      <c r="DWB530" s="61"/>
      <c r="DWC530" s="70"/>
      <c r="DWD530" s="70"/>
      <c r="DWE530" s="60"/>
      <c r="DWF530" s="61"/>
      <c r="DWG530" s="70"/>
      <c r="DWH530" s="70"/>
      <c r="DWI530" s="60"/>
      <c r="DWJ530" s="61"/>
      <c r="DWK530" s="70"/>
      <c r="DWL530" s="70"/>
      <c r="DWM530" s="60"/>
      <c r="DWN530" s="61"/>
      <c r="DWO530" s="70"/>
      <c r="DWP530" s="70"/>
      <c r="DWQ530" s="60"/>
      <c r="DWR530" s="61"/>
      <c r="DWS530" s="70"/>
      <c r="DWT530" s="70"/>
      <c r="DWU530" s="60"/>
      <c r="DWV530" s="61"/>
      <c r="DWW530" s="70"/>
      <c r="DWX530" s="70"/>
      <c r="DWY530" s="60"/>
      <c r="DWZ530" s="61"/>
      <c r="DXA530" s="70"/>
      <c r="DXB530" s="70"/>
      <c r="DXC530" s="60"/>
      <c r="DXD530" s="61"/>
      <c r="DXE530" s="70"/>
      <c r="DXF530" s="70"/>
      <c r="DXG530" s="60"/>
      <c r="DXH530" s="61"/>
      <c r="DXI530" s="70"/>
      <c r="DXJ530" s="70"/>
      <c r="DXK530" s="60"/>
      <c r="DXL530" s="61"/>
      <c r="DXM530" s="70"/>
      <c r="DXN530" s="70"/>
      <c r="DXO530" s="60"/>
      <c r="DXP530" s="61"/>
      <c r="DXQ530" s="70"/>
      <c r="DXR530" s="70"/>
      <c r="DXS530" s="60"/>
      <c r="DXT530" s="61"/>
      <c r="DXU530" s="70"/>
      <c r="DXV530" s="70"/>
      <c r="DXW530" s="60"/>
      <c r="DXX530" s="61"/>
      <c r="DXY530" s="70"/>
      <c r="DXZ530" s="70"/>
      <c r="DYA530" s="60"/>
      <c r="DYB530" s="61"/>
      <c r="DYC530" s="70"/>
      <c r="DYD530" s="70"/>
      <c r="DYE530" s="60"/>
      <c r="DYF530" s="61"/>
      <c r="DYG530" s="70"/>
      <c r="DYH530" s="70"/>
      <c r="DYI530" s="60"/>
      <c r="DYJ530" s="61"/>
      <c r="DYK530" s="70"/>
      <c r="DYL530" s="70"/>
      <c r="DYM530" s="60"/>
      <c r="DYN530" s="61"/>
      <c r="DYO530" s="70"/>
      <c r="DYP530" s="70"/>
      <c r="DYQ530" s="60"/>
      <c r="DYR530" s="61"/>
      <c r="DYS530" s="70"/>
      <c r="DYT530" s="70"/>
      <c r="DYU530" s="60"/>
      <c r="DYV530" s="61"/>
      <c r="DYW530" s="70"/>
      <c r="DYX530" s="70"/>
      <c r="DYY530" s="60"/>
      <c r="DYZ530" s="61"/>
      <c r="DZA530" s="70"/>
      <c r="DZB530" s="70"/>
      <c r="DZC530" s="60"/>
      <c r="DZD530" s="61"/>
      <c r="DZE530" s="70"/>
      <c r="DZF530" s="70"/>
      <c r="DZG530" s="60"/>
      <c r="DZH530" s="61"/>
      <c r="DZI530" s="70"/>
      <c r="DZJ530" s="70"/>
      <c r="DZK530" s="60"/>
      <c r="DZL530" s="61"/>
      <c r="DZM530" s="70"/>
      <c r="DZN530" s="70"/>
      <c r="DZO530" s="60"/>
      <c r="DZP530" s="61"/>
      <c r="DZQ530" s="70"/>
      <c r="DZR530" s="70"/>
      <c r="DZS530" s="60"/>
      <c r="DZT530" s="61"/>
      <c r="DZU530" s="70"/>
      <c r="DZV530" s="70"/>
      <c r="DZW530" s="60"/>
      <c r="DZX530" s="61"/>
      <c r="DZY530" s="70"/>
      <c r="DZZ530" s="70"/>
      <c r="EAA530" s="60"/>
      <c r="EAB530" s="61"/>
      <c r="EAC530" s="70"/>
      <c r="EAD530" s="70"/>
      <c r="EAE530" s="60"/>
      <c r="EAF530" s="61"/>
      <c r="EAG530" s="70"/>
      <c r="EAH530" s="70"/>
      <c r="EAI530" s="60"/>
      <c r="EAJ530" s="61"/>
      <c r="EAK530" s="70"/>
      <c r="EAL530" s="70"/>
      <c r="EAM530" s="60"/>
      <c r="EAN530" s="61"/>
      <c r="EAO530" s="70"/>
      <c r="EAP530" s="70"/>
      <c r="EAQ530" s="60"/>
      <c r="EAR530" s="61"/>
      <c r="EAS530" s="70"/>
      <c r="EAT530" s="70"/>
      <c r="EAU530" s="60"/>
      <c r="EAV530" s="61"/>
      <c r="EAW530" s="70"/>
      <c r="EAX530" s="70"/>
      <c r="EAY530" s="60"/>
      <c r="EAZ530" s="61"/>
      <c r="EBA530" s="70"/>
      <c r="EBB530" s="70"/>
      <c r="EBC530" s="60"/>
      <c r="EBD530" s="61"/>
      <c r="EBE530" s="70"/>
      <c r="EBF530" s="70"/>
      <c r="EBG530" s="60"/>
      <c r="EBH530" s="61"/>
      <c r="EBI530" s="70"/>
      <c r="EBJ530" s="70"/>
      <c r="EBK530" s="60"/>
      <c r="EBL530" s="61"/>
      <c r="EBM530" s="70"/>
      <c r="EBN530" s="70"/>
      <c r="EBO530" s="60"/>
      <c r="EBP530" s="61"/>
      <c r="EBQ530" s="70"/>
      <c r="EBR530" s="70"/>
      <c r="EBS530" s="60"/>
      <c r="EBT530" s="61"/>
      <c r="EBU530" s="70"/>
      <c r="EBV530" s="70"/>
      <c r="EBW530" s="60"/>
      <c r="EBX530" s="61"/>
      <c r="EBY530" s="70"/>
      <c r="EBZ530" s="70"/>
      <c r="ECA530" s="60"/>
      <c r="ECB530" s="61"/>
      <c r="ECC530" s="70"/>
      <c r="ECD530" s="70"/>
      <c r="ECE530" s="60"/>
      <c r="ECF530" s="61"/>
      <c r="ECG530" s="70"/>
      <c r="ECH530" s="70"/>
      <c r="ECI530" s="60"/>
      <c r="ECJ530" s="61"/>
      <c r="ECK530" s="70"/>
      <c r="ECL530" s="70"/>
      <c r="ECM530" s="60"/>
      <c r="ECN530" s="61"/>
      <c r="ECO530" s="70"/>
      <c r="ECP530" s="70"/>
      <c r="ECQ530" s="60"/>
      <c r="ECR530" s="61"/>
      <c r="ECS530" s="70"/>
      <c r="ECT530" s="70"/>
      <c r="ECU530" s="60"/>
      <c r="ECV530" s="61"/>
      <c r="ECW530" s="70"/>
      <c r="ECX530" s="70"/>
      <c r="ECY530" s="60"/>
      <c r="ECZ530" s="61"/>
      <c r="EDA530" s="70"/>
      <c r="EDB530" s="70"/>
      <c r="EDC530" s="60"/>
      <c r="EDD530" s="61"/>
      <c r="EDE530" s="70"/>
      <c r="EDF530" s="70"/>
      <c r="EDG530" s="60"/>
      <c r="EDH530" s="61"/>
      <c r="EDI530" s="70"/>
      <c r="EDJ530" s="70"/>
      <c r="EDK530" s="60"/>
      <c r="EDL530" s="61"/>
      <c r="EDM530" s="70"/>
      <c r="EDN530" s="70"/>
      <c r="EDO530" s="60"/>
      <c r="EDP530" s="61"/>
      <c r="EDQ530" s="70"/>
      <c r="EDR530" s="70"/>
      <c r="EDS530" s="60"/>
      <c r="EDT530" s="61"/>
      <c r="EDU530" s="70"/>
      <c r="EDV530" s="70"/>
      <c r="EDW530" s="60"/>
      <c r="EDX530" s="61"/>
      <c r="EDY530" s="70"/>
      <c r="EDZ530" s="70"/>
      <c r="EEA530" s="60"/>
      <c r="EEB530" s="61"/>
      <c r="EEC530" s="70"/>
      <c r="EED530" s="70"/>
      <c r="EEE530" s="60"/>
      <c r="EEF530" s="61"/>
      <c r="EEG530" s="70"/>
      <c r="EEH530" s="70"/>
      <c r="EEI530" s="60"/>
      <c r="EEJ530" s="61"/>
      <c r="EEK530" s="70"/>
      <c r="EEL530" s="70"/>
      <c r="EEM530" s="60"/>
      <c r="EEN530" s="61"/>
      <c r="EEO530" s="70"/>
      <c r="EEP530" s="70"/>
      <c r="EEQ530" s="60"/>
      <c r="EER530" s="61"/>
      <c r="EES530" s="70"/>
      <c r="EET530" s="70"/>
      <c r="EEU530" s="60"/>
      <c r="EEV530" s="61"/>
      <c r="EEW530" s="70"/>
      <c r="EEX530" s="70"/>
      <c r="EEY530" s="60"/>
      <c r="EEZ530" s="61"/>
      <c r="EFA530" s="70"/>
      <c r="EFB530" s="70"/>
      <c r="EFC530" s="60"/>
      <c r="EFD530" s="61"/>
      <c r="EFE530" s="70"/>
      <c r="EFF530" s="70"/>
      <c r="EFG530" s="60"/>
      <c r="EFH530" s="61"/>
      <c r="EFI530" s="70"/>
      <c r="EFJ530" s="70"/>
      <c r="EFK530" s="60"/>
      <c r="EFL530" s="61"/>
      <c r="EFM530" s="70"/>
      <c r="EFN530" s="70"/>
      <c r="EFO530" s="60"/>
      <c r="EFP530" s="61"/>
      <c r="EFQ530" s="70"/>
      <c r="EFR530" s="70"/>
      <c r="EFS530" s="60"/>
      <c r="EFT530" s="61"/>
      <c r="EFU530" s="70"/>
      <c r="EFV530" s="70"/>
      <c r="EFW530" s="60"/>
      <c r="EFX530" s="61"/>
      <c r="EFY530" s="70"/>
      <c r="EFZ530" s="70"/>
      <c r="EGA530" s="60"/>
      <c r="EGB530" s="61"/>
      <c r="EGC530" s="70"/>
      <c r="EGD530" s="70"/>
      <c r="EGE530" s="60"/>
      <c r="EGF530" s="61"/>
      <c r="EGG530" s="70"/>
      <c r="EGH530" s="70"/>
      <c r="EGI530" s="60"/>
      <c r="EGJ530" s="61"/>
      <c r="EGK530" s="70"/>
      <c r="EGL530" s="70"/>
      <c r="EGM530" s="60"/>
      <c r="EGN530" s="61"/>
      <c r="EGO530" s="70"/>
      <c r="EGP530" s="70"/>
      <c r="EGQ530" s="60"/>
      <c r="EGR530" s="61"/>
      <c r="EGS530" s="70"/>
      <c r="EGT530" s="70"/>
      <c r="EGU530" s="60"/>
      <c r="EGV530" s="61"/>
      <c r="EGW530" s="70"/>
      <c r="EGX530" s="70"/>
      <c r="EGY530" s="60"/>
      <c r="EGZ530" s="61"/>
      <c r="EHA530" s="70"/>
      <c r="EHB530" s="70"/>
      <c r="EHC530" s="60"/>
      <c r="EHD530" s="61"/>
      <c r="EHE530" s="70"/>
      <c r="EHF530" s="70"/>
      <c r="EHG530" s="60"/>
      <c r="EHH530" s="61"/>
      <c r="EHI530" s="70"/>
      <c r="EHJ530" s="70"/>
      <c r="EHK530" s="60"/>
      <c r="EHL530" s="61"/>
      <c r="EHM530" s="70"/>
      <c r="EHN530" s="70"/>
      <c r="EHO530" s="60"/>
      <c r="EHP530" s="61"/>
      <c r="EHQ530" s="70"/>
      <c r="EHR530" s="70"/>
      <c r="EHS530" s="60"/>
      <c r="EHT530" s="61"/>
      <c r="EHU530" s="70"/>
      <c r="EHV530" s="70"/>
      <c r="EHW530" s="60"/>
      <c r="EHX530" s="61"/>
      <c r="EHY530" s="70"/>
      <c r="EHZ530" s="70"/>
      <c r="EIA530" s="60"/>
      <c r="EIB530" s="61"/>
      <c r="EIC530" s="70"/>
      <c r="EID530" s="70"/>
      <c r="EIE530" s="60"/>
      <c r="EIF530" s="61"/>
      <c r="EIG530" s="70"/>
      <c r="EIH530" s="70"/>
      <c r="EII530" s="60"/>
      <c r="EIJ530" s="61"/>
      <c r="EIK530" s="70"/>
      <c r="EIL530" s="70"/>
      <c r="EIM530" s="60"/>
      <c r="EIN530" s="61"/>
      <c r="EIO530" s="70"/>
      <c r="EIP530" s="70"/>
      <c r="EIQ530" s="60"/>
      <c r="EIR530" s="61"/>
      <c r="EIS530" s="70"/>
      <c r="EIT530" s="70"/>
      <c r="EIU530" s="60"/>
      <c r="EIV530" s="61"/>
      <c r="EIW530" s="70"/>
      <c r="EIX530" s="70"/>
      <c r="EIY530" s="60"/>
      <c r="EIZ530" s="61"/>
      <c r="EJA530" s="70"/>
      <c r="EJB530" s="70"/>
      <c r="EJC530" s="60"/>
      <c r="EJD530" s="61"/>
      <c r="EJE530" s="70"/>
      <c r="EJF530" s="70"/>
      <c r="EJG530" s="60"/>
      <c r="EJH530" s="61"/>
      <c r="EJI530" s="70"/>
      <c r="EJJ530" s="70"/>
      <c r="EJK530" s="60"/>
      <c r="EJL530" s="61"/>
      <c r="EJM530" s="70"/>
      <c r="EJN530" s="70"/>
      <c r="EJO530" s="60"/>
      <c r="EJP530" s="61"/>
      <c r="EJQ530" s="70"/>
      <c r="EJR530" s="70"/>
      <c r="EJS530" s="60"/>
      <c r="EJT530" s="61"/>
      <c r="EJU530" s="70"/>
      <c r="EJV530" s="70"/>
      <c r="EJW530" s="60"/>
      <c r="EJX530" s="61"/>
      <c r="EJY530" s="70"/>
      <c r="EJZ530" s="70"/>
      <c r="EKA530" s="60"/>
      <c r="EKB530" s="61"/>
      <c r="EKC530" s="70"/>
      <c r="EKD530" s="70"/>
      <c r="EKE530" s="60"/>
      <c r="EKF530" s="61"/>
      <c r="EKG530" s="70"/>
      <c r="EKH530" s="70"/>
      <c r="EKI530" s="60"/>
      <c r="EKJ530" s="61"/>
      <c r="EKK530" s="70"/>
      <c r="EKL530" s="70"/>
      <c r="EKM530" s="60"/>
      <c r="EKN530" s="61"/>
      <c r="EKO530" s="70"/>
      <c r="EKP530" s="70"/>
      <c r="EKQ530" s="60"/>
      <c r="EKR530" s="61"/>
      <c r="EKS530" s="70"/>
      <c r="EKT530" s="70"/>
      <c r="EKU530" s="60"/>
      <c r="EKV530" s="61"/>
      <c r="EKW530" s="70"/>
      <c r="EKX530" s="70"/>
      <c r="EKY530" s="60"/>
      <c r="EKZ530" s="61"/>
      <c r="ELA530" s="70"/>
      <c r="ELB530" s="70"/>
      <c r="ELC530" s="60"/>
      <c r="ELD530" s="61"/>
      <c r="ELE530" s="70"/>
      <c r="ELF530" s="70"/>
      <c r="ELG530" s="60"/>
      <c r="ELH530" s="61"/>
      <c r="ELI530" s="70"/>
      <c r="ELJ530" s="70"/>
      <c r="ELK530" s="60"/>
      <c r="ELL530" s="61"/>
      <c r="ELM530" s="70"/>
      <c r="ELN530" s="70"/>
      <c r="ELO530" s="60"/>
      <c r="ELP530" s="61"/>
      <c r="ELQ530" s="70"/>
      <c r="ELR530" s="70"/>
      <c r="ELS530" s="60"/>
      <c r="ELT530" s="61"/>
      <c r="ELU530" s="70"/>
      <c r="ELV530" s="70"/>
      <c r="ELW530" s="60"/>
      <c r="ELX530" s="61"/>
      <c r="ELY530" s="70"/>
      <c r="ELZ530" s="70"/>
      <c r="EMA530" s="60"/>
      <c r="EMB530" s="61"/>
      <c r="EMC530" s="70"/>
      <c r="EMD530" s="70"/>
      <c r="EME530" s="60"/>
      <c r="EMF530" s="61"/>
      <c r="EMG530" s="70"/>
      <c r="EMH530" s="70"/>
      <c r="EMI530" s="60"/>
      <c r="EMJ530" s="61"/>
      <c r="EMK530" s="70"/>
      <c r="EML530" s="70"/>
      <c r="EMM530" s="60"/>
      <c r="EMN530" s="61"/>
      <c r="EMO530" s="70"/>
      <c r="EMP530" s="70"/>
      <c r="EMQ530" s="60"/>
      <c r="EMR530" s="61"/>
      <c r="EMS530" s="70"/>
      <c r="EMT530" s="70"/>
      <c r="EMU530" s="60"/>
      <c r="EMV530" s="61"/>
      <c r="EMW530" s="70"/>
      <c r="EMX530" s="70"/>
      <c r="EMY530" s="60"/>
      <c r="EMZ530" s="61"/>
      <c r="ENA530" s="70"/>
      <c r="ENB530" s="70"/>
      <c r="ENC530" s="60"/>
      <c r="END530" s="61"/>
      <c r="ENE530" s="70"/>
      <c r="ENF530" s="70"/>
      <c r="ENG530" s="60"/>
      <c r="ENH530" s="61"/>
      <c r="ENI530" s="70"/>
      <c r="ENJ530" s="70"/>
      <c r="ENK530" s="60"/>
      <c r="ENL530" s="61"/>
      <c r="ENM530" s="70"/>
      <c r="ENN530" s="70"/>
      <c r="ENO530" s="60"/>
      <c r="ENP530" s="61"/>
      <c r="ENQ530" s="70"/>
      <c r="ENR530" s="70"/>
      <c r="ENS530" s="60"/>
      <c r="ENT530" s="61"/>
      <c r="ENU530" s="70"/>
      <c r="ENV530" s="70"/>
      <c r="ENW530" s="60"/>
      <c r="ENX530" s="61"/>
      <c r="ENY530" s="70"/>
      <c r="ENZ530" s="70"/>
      <c r="EOA530" s="60"/>
      <c r="EOB530" s="61"/>
      <c r="EOC530" s="70"/>
      <c r="EOD530" s="70"/>
      <c r="EOE530" s="60"/>
      <c r="EOF530" s="61"/>
      <c r="EOG530" s="70"/>
      <c r="EOH530" s="70"/>
      <c r="EOI530" s="60"/>
      <c r="EOJ530" s="61"/>
      <c r="EOK530" s="70"/>
      <c r="EOL530" s="70"/>
      <c r="EOM530" s="60"/>
      <c r="EON530" s="61"/>
      <c r="EOO530" s="70"/>
      <c r="EOP530" s="70"/>
      <c r="EOQ530" s="60"/>
      <c r="EOR530" s="61"/>
      <c r="EOS530" s="70"/>
      <c r="EOT530" s="70"/>
      <c r="EOU530" s="60"/>
      <c r="EOV530" s="61"/>
      <c r="EOW530" s="70"/>
      <c r="EOX530" s="70"/>
      <c r="EOY530" s="60"/>
      <c r="EOZ530" s="61"/>
      <c r="EPA530" s="70"/>
      <c r="EPB530" s="70"/>
      <c r="EPC530" s="60"/>
      <c r="EPD530" s="61"/>
      <c r="EPE530" s="70"/>
      <c r="EPF530" s="70"/>
      <c r="EPG530" s="60"/>
      <c r="EPH530" s="61"/>
      <c r="EPI530" s="70"/>
      <c r="EPJ530" s="70"/>
      <c r="EPK530" s="60"/>
      <c r="EPL530" s="61"/>
      <c r="EPM530" s="70"/>
      <c r="EPN530" s="70"/>
      <c r="EPO530" s="60"/>
      <c r="EPP530" s="61"/>
      <c r="EPQ530" s="70"/>
      <c r="EPR530" s="70"/>
      <c r="EPS530" s="60"/>
      <c r="EPT530" s="61"/>
      <c r="EPU530" s="70"/>
      <c r="EPV530" s="70"/>
      <c r="EPW530" s="60"/>
      <c r="EPX530" s="61"/>
      <c r="EPY530" s="70"/>
      <c r="EPZ530" s="70"/>
      <c r="EQA530" s="60"/>
      <c r="EQB530" s="61"/>
      <c r="EQC530" s="70"/>
      <c r="EQD530" s="70"/>
      <c r="EQE530" s="60"/>
      <c r="EQF530" s="61"/>
      <c r="EQG530" s="70"/>
      <c r="EQH530" s="70"/>
      <c r="EQI530" s="60"/>
      <c r="EQJ530" s="61"/>
      <c r="EQK530" s="70"/>
      <c r="EQL530" s="70"/>
      <c r="EQM530" s="60"/>
      <c r="EQN530" s="61"/>
      <c r="EQO530" s="70"/>
      <c r="EQP530" s="70"/>
      <c r="EQQ530" s="60"/>
      <c r="EQR530" s="61"/>
      <c r="EQS530" s="70"/>
      <c r="EQT530" s="70"/>
      <c r="EQU530" s="60"/>
      <c r="EQV530" s="61"/>
      <c r="EQW530" s="70"/>
      <c r="EQX530" s="70"/>
      <c r="EQY530" s="60"/>
      <c r="EQZ530" s="61"/>
      <c r="ERA530" s="70"/>
      <c r="ERB530" s="70"/>
      <c r="ERC530" s="60"/>
      <c r="ERD530" s="61"/>
      <c r="ERE530" s="70"/>
      <c r="ERF530" s="70"/>
      <c r="ERG530" s="60"/>
      <c r="ERH530" s="61"/>
      <c r="ERI530" s="70"/>
      <c r="ERJ530" s="70"/>
      <c r="ERK530" s="60"/>
      <c r="ERL530" s="61"/>
      <c r="ERM530" s="70"/>
      <c r="ERN530" s="70"/>
      <c r="ERO530" s="60"/>
      <c r="ERP530" s="61"/>
      <c r="ERQ530" s="70"/>
      <c r="ERR530" s="70"/>
      <c r="ERS530" s="60"/>
      <c r="ERT530" s="61"/>
      <c r="ERU530" s="70"/>
      <c r="ERV530" s="70"/>
      <c r="ERW530" s="60"/>
      <c r="ERX530" s="61"/>
      <c r="ERY530" s="70"/>
      <c r="ERZ530" s="70"/>
      <c r="ESA530" s="60"/>
      <c r="ESB530" s="61"/>
      <c r="ESC530" s="70"/>
      <c r="ESD530" s="70"/>
      <c r="ESE530" s="60"/>
      <c r="ESF530" s="61"/>
      <c r="ESG530" s="70"/>
      <c r="ESH530" s="70"/>
      <c r="ESI530" s="60"/>
      <c r="ESJ530" s="61"/>
      <c r="ESK530" s="70"/>
      <c r="ESL530" s="70"/>
      <c r="ESM530" s="60"/>
      <c r="ESN530" s="61"/>
      <c r="ESO530" s="70"/>
      <c r="ESP530" s="70"/>
      <c r="ESQ530" s="60"/>
      <c r="ESR530" s="61"/>
      <c r="ESS530" s="70"/>
      <c r="EST530" s="70"/>
      <c r="ESU530" s="60"/>
      <c r="ESV530" s="61"/>
      <c r="ESW530" s="70"/>
      <c r="ESX530" s="70"/>
      <c r="ESY530" s="60"/>
      <c r="ESZ530" s="61"/>
      <c r="ETA530" s="70"/>
      <c r="ETB530" s="70"/>
      <c r="ETC530" s="60"/>
      <c r="ETD530" s="61"/>
      <c r="ETE530" s="70"/>
      <c r="ETF530" s="70"/>
      <c r="ETG530" s="60"/>
      <c r="ETH530" s="61"/>
      <c r="ETI530" s="70"/>
      <c r="ETJ530" s="70"/>
      <c r="ETK530" s="60"/>
      <c r="ETL530" s="61"/>
      <c r="ETM530" s="70"/>
      <c r="ETN530" s="70"/>
      <c r="ETO530" s="60"/>
      <c r="ETP530" s="61"/>
      <c r="ETQ530" s="70"/>
      <c r="ETR530" s="70"/>
      <c r="ETS530" s="60"/>
      <c r="ETT530" s="61"/>
      <c r="ETU530" s="70"/>
      <c r="ETV530" s="70"/>
      <c r="ETW530" s="60"/>
      <c r="ETX530" s="61"/>
      <c r="ETY530" s="70"/>
      <c r="ETZ530" s="70"/>
      <c r="EUA530" s="60"/>
      <c r="EUB530" s="61"/>
      <c r="EUC530" s="70"/>
      <c r="EUD530" s="70"/>
      <c r="EUE530" s="60"/>
      <c r="EUF530" s="61"/>
      <c r="EUG530" s="70"/>
      <c r="EUH530" s="70"/>
      <c r="EUI530" s="60"/>
      <c r="EUJ530" s="61"/>
      <c r="EUK530" s="70"/>
      <c r="EUL530" s="70"/>
      <c r="EUM530" s="60"/>
      <c r="EUN530" s="61"/>
      <c r="EUO530" s="70"/>
      <c r="EUP530" s="70"/>
      <c r="EUQ530" s="60"/>
      <c r="EUR530" s="61"/>
      <c r="EUS530" s="70"/>
      <c r="EUT530" s="70"/>
      <c r="EUU530" s="60"/>
      <c r="EUV530" s="61"/>
      <c r="EUW530" s="70"/>
      <c r="EUX530" s="70"/>
      <c r="EUY530" s="60"/>
      <c r="EUZ530" s="61"/>
      <c r="EVA530" s="70"/>
      <c r="EVB530" s="70"/>
      <c r="EVC530" s="60"/>
      <c r="EVD530" s="61"/>
      <c r="EVE530" s="70"/>
      <c r="EVF530" s="70"/>
      <c r="EVG530" s="60"/>
      <c r="EVH530" s="61"/>
      <c r="EVI530" s="70"/>
      <c r="EVJ530" s="70"/>
      <c r="EVK530" s="60"/>
      <c r="EVL530" s="61"/>
      <c r="EVM530" s="70"/>
      <c r="EVN530" s="70"/>
      <c r="EVO530" s="60"/>
      <c r="EVP530" s="61"/>
      <c r="EVQ530" s="70"/>
      <c r="EVR530" s="70"/>
      <c r="EVS530" s="60"/>
      <c r="EVT530" s="61"/>
      <c r="EVU530" s="70"/>
      <c r="EVV530" s="70"/>
      <c r="EVW530" s="60"/>
      <c r="EVX530" s="61"/>
      <c r="EVY530" s="70"/>
      <c r="EVZ530" s="70"/>
      <c r="EWA530" s="60"/>
      <c r="EWB530" s="61"/>
      <c r="EWC530" s="70"/>
      <c r="EWD530" s="70"/>
      <c r="EWE530" s="60"/>
      <c r="EWF530" s="61"/>
      <c r="EWG530" s="70"/>
      <c r="EWH530" s="70"/>
      <c r="EWI530" s="60"/>
      <c r="EWJ530" s="61"/>
      <c r="EWK530" s="70"/>
      <c r="EWL530" s="70"/>
      <c r="EWM530" s="60"/>
      <c r="EWN530" s="61"/>
      <c r="EWO530" s="70"/>
      <c r="EWP530" s="70"/>
      <c r="EWQ530" s="60"/>
      <c r="EWR530" s="61"/>
      <c r="EWS530" s="70"/>
      <c r="EWT530" s="70"/>
      <c r="EWU530" s="60"/>
      <c r="EWV530" s="61"/>
      <c r="EWW530" s="70"/>
      <c r="EWX530" s="70"/>
      <c r="EWY530" s="60"/>
      <c r="EWZ530" s="61"/>
      <c r="EXA530" s="70"/>
      <c r="EXB530" s="70"/>
      <c r="EXC530" s="60"/>
      <c r="EXD530" s="61"/>
      <c r="EXE530" s="70"/>
      <c r="EXF530" s="70"/>
      <c r="EXG530" s="60"/>
      <c r="EXH530" s="61"/>
      <c r="EXI530" s="70"/>
      <c r="EXJ530" s="70"/>
      <c r="EXK530" s="60"/>
      <c r="EXL530" s="61"/>
      <c r="EXM530" s="70"/>
      <c r="EXN530" s="70"/>
      <c r="EXO530" s="60"/>
      <c r="EXP530" s="61"/>
      <c r="EXQ530" s="70"/>
      <c r="EXR530" s="70"/>
      <c r="EXS530" s="60"/>
      <c r="EXT530" s="61"/>
      <c r="EXU530" s="70"/>
      <c r="EXV530" s="70"/>
      <c r="EXW530" s="60"/>
      <c r="EXX530" s="61"/>
      <c r="EXY530" s="70"/>
      <c r="EXZ530" s="70"/>
      <c r="EYA530" s="60"/>
      <c r="EYB530" s="61"/>
      <c r="EYC530" s="70"/>
      <c r="EYD530" s="70"/>
      <c r="EYE530" s="60"/>
      <c r="EYF530" s="61"/>
      <c r="EYG530" s="70"/>
      <c r="EYH530" s="70"/>
      <c r="EYI530" s="60"/>
      <c r="EYJ530" s="61"/>
      <c r="EYK530" s="70"/>
      <c r="EYL530" s="70"/>
      <c r="EYM530" s="60"/>
      <c r="EYN530" s="61"/>
      <c r="EYO530" s="70"/>
      <c r="EYP530" s="70"/>
      <c r="EYQ530" s="60"/>
      <c r="EYR530" s="61"/>
      <c r="EYS530" s="70"/>
      <c r="EYT530" s="70"/>
      <c r="EYU530" s="60"/>
      <c r="EYV530" s="61"/>
      <c r="EYW530" s="70"/>
      <c r="EYX530" s="70"/>
      <c r="EYY530" s="60"/>
      <c r="EYZ530" s="61"/>
      <c r="EZA530" s="70"/>
      <c r="EZB530" s="70"/>
      <c r="EZC530" s="60"/>
      <c r="EZD530" s="61"/>
      <c r="EZE530" s="70"/>
      <c r="EZF530" s="70"/>
      <c r="EZG530" s="60"/>
      <c r="EZH530" s="61"/>
      <c r="EZI530" s="70"/>
      <c r="EZJ530" s="70"/>
      <c r="EZK530" s="60"/>
      <c r="EZL530" s="61"/>
      <c r="EZM530" s="70"/>
      <c r="EZN530" s="70"/>
      <c r="EZO530" s="60"/>
      <c r="EZP530" s="61"/>
      <c r="EZQ530" s="70"/>
      <c r="EZR530" s="70"/>
      <c r="EZS530" s="60"/>
      <c r="EZT530" s="61"/>
      <c r="EZU530" s="70"/>
      <c r="EZV530" s="70"/>
      <c r="EZW530" s="60"/>
      <c r="EZX530" s="61"/>
      <c r="EZY530" s="70"/>
      <c r="EZZ530" s="70"/>
      <c r="FAA530" s="60"/>
      <c r="FAB530" s="61"/>
      <c r="FAC530" s="70"/>
      <c r="FAD530" s="70"/>
      <c r="FAE530" s="60"/>
      <c r="FAF530" s="61"/>
      <c r="FAG530" s="70"/>
      <c r="FAH530" s="70"/>
      <c r="FAI530" s="60"/>
      <c r="FAJ530" s="61"/>
      <c r="FAK530" s="70"/>
      <c r="FAL530" s="70"/>
      <c r="FAM530" s="60"/>
      <c r="FAN530" s="61"/>
      <c r="FAO530" s="70"/>
      <c r="FAP530" s="70"/>
      <c r="FAQ530" s="60"/>
      <c r="FAR530" s="61"/>
      <c r="FAS530" s="70"/>
      <c r="FAT530" s="70"/>
      <c r="FAU530" s="60"/>
      <c r="FAV530" s="61"/>
      <c r="FAW530" s="70"/>
      <c r="FAX530" s="70"/>
      <c r="FAY530" s="60"/>
      <c r="FAZ530" s="61"/>
      <c r="FBA530" s="70"/>
      <c r="FBB530" s="70"/>
      <c r="FBC530" s="60"/>
      <c r="FBD530" s="61"/>
      <c r="FBE530" s="70"/>
      <c r="FBF530" s="70"/>
      <c r="FBG530" s="60"/>
      <c r="FBH530" s="61"/>
      <c r="FBI530" s="70"/>
      <c r="FBJ530" s="70"/>
      <c r="FBK530" s="60"/>
      <c r="FBL530" s="61"/>
      <c r="FBM530" s="70"/>
      <c r="FBN530" s="70"/>
      <c r="FBO530" s="60"/>
      <c r="FBP530" s="61"/>
      <c r="FBQ530" s="70"/>
      <c r="FBR530" s="70"/>
      <c r="FBS530" s="60"/>
      <c r="FBT530" s="61"/>
      <c r="FBU530" s="70"/>
      <c r="FBV530" s="70"/>
      <c r="FBW530" s="60"/>
      <c r="FBX530" s="61"/>
      <c r="FBY530" s="70"/>
      <c r="FBZ530" s="70"/>
      <c r="FCA530" s="60"/>
      <c r="FCB530" s="61"/>
      <c r="FCC530" s="70"/>
      <c r="FCD530" s="70"/>
      <c r="FCE530" s="60"/>
      <c r="FCF530" s="61"/>
      <c r="FCG530" s="70"/>
      <c r="FCH530" s="70"/>
      <c r="FCI530" s="60"/>
      <c r="FCJ530" s="61"/>
      <c r="FCK530" s="70"/>
      <c r="FCL530" s="70"/>
      <c r="FCM530" s="60"/>
      <c r="FCN530" s="61"/>
      <c r="FCO530" s="70"/>
      <c r="FCP530" s="70"/>
      <c r="FCQ530" s="60"/>
      <c r="FCR530" s="61"/>
      <c r="FCS530" s="70"/>
      <c r="FCT530" s="70"/>
      <c r="FCU530" s="60"/>
      <c r="FCV530" s="61"/>
      <c r="FCW530" s="70"/>
      <c r="FCX530" s="70"/>
      <c r="FCY530" s="60"/>
      <c r="FCZ530" s="61"/>
      <c r="FDA530" s="70"/>
      <c r="FDB530" s="70"/>
      <c r="FDC530" s="60"/>
      <c r="FDD530" s="61"/>
      <c r="FDE530" s="70"/>
      <c r="FDF530" s="70"/>
      <c r="FDG530" s="60"/>
      <c r="FDH530" s="61"/>
      <c r="FDI530" s="70"/>
      <c r="FDJ530" s="70"/>
      <c r="FDK530" s="60"/>
      <c r="FDL530" s="61"/>
      <c r="FDM530" s="70"/>
      <c r="FDN530" s="70"/>
      <c r="FDO530" s="60"/>
      <c r="FDP530" s="61"/>
      <c r="FDQ530" s="70"/>
      <c r="FDR530" s="70"/>
      <c r="FDS530" s="60"/>
      <c r="FDT530" s="61"/>
      <c r="FDU530" s="70"/>
      <c r="FDV530" s="70"/>
      <c r="FDW530" s="60"/>
      <c r="FDX530" s="61"/>
      <c r="FDY530" s="70"/>
      <c r="FDZ530" s="70"/>
      <c r="FEA530" s="60"/>
      <c r="FEB530" s="61"/>
      <c r="FEC530" s="70"/>
      <c r="FED530" s="70"/>
      <c r="FEE530" s="60"/>
      <c r="FEF530" s="61"/>
      <c r="FEG530" s="70"/>
      <c r="FEH530" s="70"/>
      <c r="FEI530" s="60"/>
      <c r="FEJ530" s="61"/>
      <c r="FEK530" s="70"/>
      <c r="FEL530" s="70"/>
      <c r="FEM530" s="60"/>
      <c r="FEN530" s="61"/>
      <c r="FEO530" s="70"/>
      <c r="FEP530" s="70"/>
      <c r="FEQ530" s="60"/>
      <c r="FER530" s="61"/>
      <c r="FES530" s="70"/>
      <c r="FET530" s="70"/>
      <c r="FEU530" s="60"/>
      <c r="FEV530" s="61"/>
      <c r="FEW530" s="70"/>
      <c r="FEX530" s="70"/>
      <c r="FEY530" s="60"/>
      <c r="FEZ530" s="61"/>
      <c r="FFA530" s="70"/>
      <c r="FFB530" s="70"/>
      <c r="FFC530" s="60"/>
      <c r="FFD530" s="61"/>
      <c r="FFE530" s="70"/>
      <c r="FFF530" s="70"/>
      <c r="FFG530" s="60"/>
      <c r="FFH530" s="61"/>
      <c r="FFI530" s="70"/>
      <c r="FFJ530" s="70"/>
      <c r="FFK530" s="60"/>
      <c r="FFL530" s="61"/>
      <c r="FFM530" s="70"/>
      <c r="FFN530" s="70"/>
      <c r="FFO530" s="60"/>
      <c r="FFP530" s="61"/>
      <c r="FFQ530" s="70"/>
      <c r="FFR530" s="70"/>
      <c r="FFS530" s="60"/>
      <c r="FFT530" s="61"/>
      <c r="FFU530" s="70"/>
      <c r="FFV530" s="70"/>
      <c r="FFW530" s="60"/>
      <c r="FFX530" s="61"/>
      <c r="FFY530" s="70"/>
      <c r="FFZ530" s="70"/>
      <c r="FGA530" s="60"/>
      <c r="FGB530" s="61"/>
      <c r="FGC530" s="70"/>
      <c r="FGD530" s="70"/>
      <c r="FGE530" s="60"/>
      <c r="FGF530" s="61"/>
      <c r="FGG530" s="70"/>
      <c r="FGH530" s="70"/>
      <c r="FGI530" s="60"/>
      <c r="FGJ530" s="61"/>
      <c r="FGK530" s="70"/>
      <c r="FGL530" s="70"/>
      <c r="FGM530" s="60"/>
      <c r="FGN530" s="61"/>
      <c r="FGO530" s="70"/>
      <c r="FGP530" s="70"/>
      <c r="FGQ530" s="60"/>
      <c r="FGR530" s="61"/>
      <c r="FGS530" s="70"/>
      <c r="FGT530" s="70"/>
      <c r="FGU530" s="60"/>
      <c r="FGV530" s="61"/>
      <c r="FGW530" s="70"/>
      <c r="FGX530" s="70"/>
      <c r="FGY530" s="60"/>
      <c r="FGZ530" s="61"/>
      <c r="FHA530" s="70"/>
      <c r="FHB530" s="70"/>
      <c r="FHC530" s="60"/>
      <c r="FHD530" s="61"/>
      <c r="FHE530" s="70"/>
      <c r="FHF530" s="70"/>
      <c r="FHG530" s="60"/>
      <c r="FHH530" s="61"/>
      <c r="FHI530" s="70"/>
      <c r="FHJ530" s="70"/>
      <c r="FHK530" s="60"/>
      <c r="FHL530" s="61"/>
      <c r="FHM530" s="70"/>
      <c r="FHN530" s="70"/>
      <c r="FHO530" s="60"/>
      <c r="FHP530" s="61"/>
      <c r="FHQ530" s="70"/>
      <c r="FHR530" s="70"/>
      <c r="FHS530" s="60"/>
      <c r="FHT530" s="61"/>
      <c r="FHU530" s="70"/>
      <c r="FHV530" s="70"/>
      <c r="FHW530" s="60"/>
      <c r="FHX530" s="61"/>
      <c r="FHY530" s="70"/>
      <c r="FHZ530" s="70"/>
      <c r="FIA530" s="60"/>
      <c r="FIB530" s="61"/>
      <c r="FIC530" s="70"/>
      <c r="FID530" s="70"/>
      <c r="FIE530" s="60"/>
      <c r="FIF530" s="61"/>
      <c r="FIG530" s="70"/>
      <c r="FIH530" s="70"/>
      <c r="FII530" s="60"/>
      <c r="FIJ530" s="61"/>
      <c r="FIK530" s="70"/>
      <c r="FIL530" s="70"/>
      <c r="FIM530" s="60"/>
      <c r="FIN530" s="61"/>
      <c r="FIO530" s="70"/>
      <c r="FIP530" s="70"/>
      <c r="FIQ530" s="60"/>
      <c r="FIR530" s="61"/>
      <c r="FIS530" s="70"/>
      <c r="FIT530" s="70"/>
      <c r="FIU530" s="60"/>
      <c r="FIV530" s="61"/>
      <c r="FIW530" s="70"/>
      <c r="FIX530" s="70"/>
      <c r="FIY530" s="60"/>
      <c r="FIZ530" s="61"/>
      <c r="FJA530" s="70"/>
      <c r="FJB530" s="70"/>
      <c r="FJC530" s="60"/>
      <c r="FJD530" s="61"/>
      <c r="FJE530" s="70"/>
      <c r="FJF530" s="70"/>
      <c r="FJG530" s="60"/>
      <c r="FJH530" s="61"/>
      <c r="FJI530" s="70"/>
      <c r="FJJ530" s="70"/>
      <c r="FJK530" s="60"/>
      <c r="FJL530" s="61"/>
      <c r="FJM530" s="70"/>
      <c r="FJN530" s="70"/>
      <c r="FJO530" s="60"/>
      <c r="FJP530" s="61"/>
      <c r="FJQ530" s="70"/>
      <c r="FJR530" s="70"/>
      <c r="FJS530" s="60"/>
      <c r="FJT530" s="61"/>
      <c r="FJU530" s="70"/>
      <c r="FJV530" s="70"/>
      <c r="FJW530" s="60"/>
      <c r="FJX530" s="61"/>
      <c r="FJY530" s="70"/>
      <c r="FJZ530" s="70"/>
      <c r="FKA530" s="60"/>
      <c r="FKB530" s="61"/>
      <c r="FKC530" s="70"/>
      <c r="FKD530" s="70"/>
      <c r="FKE530" s="60"/>
      <c r="FKF530" s="61"/>
      <c r="FKG530" s="70"/>
      <c r="FKH530" s="70"/>
      <c r="FKI530" s="60"/>
      <c r="FKJ530" s="61"/>
      <c r="FKK530" s="70"/>
      <c r="FKL530" s="70"/>
      <c r="FKM530" s="60"/>
      <c r="FKN530" s="61"/>
      <c r="FKO530" s="70"/>
      <c r="FKP530" s="70"/>
      <c r="FKQ530" s="60"/>
      <c r="FKR530" s="61"/>
      <c r="FKS530" s="70"/>
      <c r="FKT530" s="70"/>
      <c r="FKU530" s="60"/>
      <c r="FKV530" s="61"/>
      <c r="FKW530" s="70"/>
      <c r="FKX530" s="70"/>
      <c r="FKY530" s="60"/>
      <c r="FKZ530" s="61"/>
      <c r="FLA530" s="70"/>
      <c r="FLB530" s="70"/>
      <c r="FLC530" s="60"/>
      <c r="FLD530" s="61"/>
      <c r="FLE530" s="70"/>
      <c r="FLF530" s="70"/>
      <c r="FLG530" s="60"/>
      <c r="FLH530" s="61"/>
      <c r="FLI530" s="70"/>
      <c r="FLJ530" s="70"/>
      <c r="FLK530" s="60"/>
      <c r="FLL530" s="61"/>
      <c r="FLM530" s="70"/>
      <c r="FLN530" s="70"/>
      <c r="FLO530" s="60"/>
      <c r="FLP530" s="61"/>
      <c r="FLQ530" s="70"/>
      <c r="FLR530" s="70"/>
      <c r="FLS530" s="60"/>
      <c r="FLT530" s="61"/>
      <c r="FLU530" s="70"/>
      <c r="FLV530" s="70"/>
      <c r="FLW530" s="60"/>
      <c r="FLX530" s="61"/>
      <c r="FLY530" s="70"/>
      <c r="FLZ530" s="70"/>
      <c r="FMA530" s="60"/>
      <c r="FMB530" s="61"/>
      <c r="FMC530" s="70"/>
      <c r="FMD530" s="70"/>
      <c r="FME530" s="60"/>
      <c r="FMF530" s="61"/>
      <c r="FMG530" s="70"/>
      <c r="FMH530" s="70"/>
      <c r="FMI530" s="60"/>
      <c r="FMJ530" s="61"/>
      <c r="FMK530" s="70"/>
      <c r="FML530" s="70"/>
      <c r="FMM530" s="60"/>
      <c r="FMN530" s="61"/>
      <c r="FMO530" s="70"/>
      <c r="FMP530" s="70"/>
      <c r="FMQ530" s="60"/>
      <c r="FMR530" s="61"/>
      <c r="FMS530" s="70"/>
      <c r="FMT530" s="70"/>
      <c r="FMU530" s="60"/>
      <c r="FMV530" s="61"/>
      <c r="FMW530" s="70"/>
      <c r="FMX530" s="70"/>
      <c r="FMY530" s="60"/>
      <c r="FMZ530" s="61"/>
      <c r="FNA530" s="70"/>
      <c r="FNB530" s="70"/>
      <c r="FNC530" s="60"/>
      <c r="FND530" s="61"/>
      <c r="FNE530" s="70"/>
      <c r="FNF530" s="70"/>
      <c r="FNG530" s="60"/>
      <c r="FNH530" s="61"/>
      <c r="FNI530" s="70"/>
      <c r="FNJ530" s="70"/>
      <c r="FNK530" s="60"/>
      <c r="FNL530" s="61"/>
      <c r="FNM530" s="70"/>
      <c r="FNN530" s="70"/>
      <c r="FNO530" s="60"/>
      <c r="FNP530" s="61"/>
      <c r="FNQ530" s="70"/>
      <c r="FNR530" s="70"/>
      <c r="FNS530" s="60"/>
      <c r="FNT530" s="61"/>
      <c r="FNU530" s="70"/>
      <c r="FNV530" s="70"/>
      <c r="FNW530" s="60"/>
      <c r="FNX530" s="61"/>
      <c r="FNY530" s="70"/>
      <c r="FNZ530" s="70"/>
      <c r="FOA530" s="60"/>
      <c r="FOB530" s="61"/>
      <c r="FOC530" s="70"/>
      <c r="FOD530" s="70"/>
      <c r="FOE530" s="60"/>
      <c r="FOF530" s="61"/>
      <c r="FOG530" s="70"/>
      <c r="FOH530" s="70"/>
      <c r="FOI530" s="60"/>
      <c r="FOJ530" s="61"/>
      <c r="FOK530" s="70"/>
      <c r="FOL530" s="70"/>
      <c r="FOM530" s="60"/>
      <c r="FON530" s="61"/>
      <c r="FOO530" s="70"/>
      <c r="FOP530" s="70"/>
      <c r="FOQ530" s="60"/>
      <c r="FOR530" s="61"/>
      <c r="FOS530" s="70"/>
      <c r="FOT530" s="70"/>
      <c r="FOU530" s="60"/>
      <c r="FOV530" s="61"/>
      <c r="FOW530" s="70"/>
      <c r="FOX530" s="70"/>
      <c r="FOY530" s="60"/>
      <c r="FOZ530" s="61"/>
      <c r="FPA530" s="70"/>
      <c r="FPB530" s="70"/>
      <c r="FPC530" s="60"/>
      <c r="FPD530" s="61"/>
      <c r="FPE530" s="70"/>
      <c r="FPF530" s="70"/>
      <c r="FPG530" s="60"/>
      <c r="FPH530" s="61"/>
      <c r="FPI530" s="70"/>
      <c r="FPJ530" s="70"/>
      <c r="FPK530" s="60"/>
      <c r="FPL530" s="61"/>
      <c r="FPM530" s="70"/>
      <c r="FPN530" s="70"/>
      <c r="FPO530" s="60"/>
      <c r="FPP530" s="61"/>
      <c r="FPQ530" s="70"/>
      <c r="FPR530" s="70"/>
      <c r="FPS530" s="60"/>
      <c r="FPT530" s="61"/>
      <c r="FPU530" s="70"/>
      <c r="FPV530" s="70"/>
      <c r="FPW530" s="60"/>
      <c r="FPX530" s="61"/>
      <c r="FPY530" s="70"/>
      <c r="FPZ530" s="70"/>
      <c r="FQA530" s="60"/>
      <c r="FQB530" s="61"/>
      <c r="FQC530" s="70"/>
      <c r="FQD530" s="70"/>
      <c r="FQE530" s="60"/>
      <c r="FQF530" s="61"/>
      <c r="FQG530" s="70"/>
      <c r="FQH530" s="70"/>
      <c r="FQI530" s="60"/>
      <c r="FQJ530" s="61"/>
      <c r="FQK530" s="70"/>
      <c r="FQL530" s="70"/>
      <c r="FQM530" s="60"/>
      <c r="FQN530" s="61"/>
      <c r="FQO530" s="70"/>
      <c r="FQP530" s="70"/>
      <c r="FQQ530" s="60"/>
      <c r="FQR530" s="61"/>
      <c r="FQS530" s="70"/>
      <c r="FQT530" s="70"/>
      <c r="FQU530" s="60"/>
      <c r="FQV530" s="61"/>
      <c r="FQW530" s="70"/>
      <c r="FQX530" s="70"/>
      <c r="FQY530" s="60"/>
      <c r="FQZ530" s="61"/>
      <c r="FRA530" s="70"/>
      <c r="FRB530" s="70"/>
      <c r="FRC530" s="60"/>
      <c r="FRD530" s="61"/>
      <c r="FRE530" s="70"/>
      <c r="FRF530" s="70"/>
      <c r="FRG530" s="60"/>
      <c r="FRH530" s="61"/>
      <c r="FRI530" s="70"/>
      <c r="FRJ530" s="70"/>
      <c r="FRK530" s="60"/>
      <c r="FRL530" s="61"/>
      <c r="FRM530" s="70"/>
      <c r="FRN530" s="70"/>
      <c r="FRO530" s="60"/>
      <c r="FRP530" s="61"/>
      <c r="FRQ530" s="70"/>
      <c r="FRR530" s="70"/>
      <c r="FRS530" s="60"/>
      <c r="FRT530" s="61"/>
      <c r="FRU530" s="70"/>
      <c r="FRV530" s="70"/>
      <c r="FRW530" s="60"/>
      <c r="FRX530" s="61"/>
      <c r="FRY530" s="70"/>
      <c r="FRZ530" s="70"/>
      <c r="FSA530" s="60"/>
      <c r="FSB530" s="61"/>
      <c r="FSC530" s="70"/>
      <c r="FSD530" s="70"/>
      <c r="FSE530" s="60"/>
      <c r="FSF530" s="61"/>
      <c r="FSG530" s="70"/>
      <c r="FSH530" s="70"/>
      <c r="FSI530" s="60"/>
      <c r="FSJ530" s="61"/>
      <c r="FSK530" s="70"/>
      <c r="FSL530" s="70"/>
      <c r="FSM530" s="60"/>
      <c r="FSN530" s="61"/>
      <c r="FSO530" s="70"/>
      <c r="FSP530" s="70"/>
      <c r="FSQ530" s="60"/>
      <c r="FSR530" s="61"/>
      <c r="FSS530" s="70"/>
      <c r="FST530" s="70"/>
      <c r="FSU530" s="60"/>
      <c r="FSV530" s="61"/>
      <c r="FSW530" s="70"/>
      <c r="FSX530" s="70"/>
      <c r="FSY530" s="60"/>
      <c r="FSZ530" s="61"/>
      <c r="FTA530" s="70"/>
      <c r="FTB530" s="70"/>
      <c r="FTC530" s="60"/>
      <c r="FTD530" s="61"/>
      <c r="FTE530" s="70"/>
      <c r="FTF530" s="70"/>
      <c r="FTG530" s="60"/>
      <c r="FTH530" s="61"/>
      <c r="FTI530" s="70"/>
      <c r="FTJ530" s="70"/>
      <c r="FTK530" s="60"/>
      <c r="FTL530" s="61"/>
      <c r="FTM530" s="70"/>
      <c r="FTN530" s="70"/>
      <c r="FTO530" s="60"/>
      <c r="FTP530" s="61"/>
      <c r="FTQ530" s="70"/>
      <c r="FTR530" s="70"/>
      <c r="FTS530" s="60"/>
      <c r="FTT530" s="61"/>
      <c r="FTU530" s="70"/>
      <c r="FTV530" s="70"/>
      <c r="FTW530" s="60"/>
      <c r="FTX530" s="61"/>
      <c r="FTY530" s="70"/>
      <c r="FTZ530" s="70"/>
      <c r="FUA530" s="60"/>
      <c r="FUB530" s="61"/>
      <c r="FUC530" s="70"/>
      <c r="FUD530" s="70"/>
      <c r="FUE530" s="60"/>
      <c r="FUF530" s="61"/>
      <c r="FUG530" s="70"/>
      <c r="FUH530" s="70"/>
      <c r="FUI530" s="60"/>
      <c r="FUJ530" s="61"/>
      <c r="FUK530" s="70"/>
      <c r="FUL530" s="70"/>
      <c r="FUM530" s="60"/>
      <c r="FUN530" s="61"/>
      <c r="FUO530" s="70"/>
      <c r="FUP530" s="70"/>
      <c r="FUQ530" s="60"/>
      <c r="FUR530" s="61"/>
      <c r="FUS530" s="70"/>
      <c r="FUT530" s="70"/>
      <c r="FUU530" s="60"/>
      <c r="FUV530" s="61"/>
      <c r="FUW530" s="70"/>
      <c r="FUX530" s="70"/>
      <c r="FUY530" s="60"/>
      <c r="FUZ530" s="61"/>
      <c r="FVA530" s="70"/>
      <c r="FVB530" s="70"/>
      <c r="FVC530" s="60"/>
      <c r="FVD530" s="61"/>
      <c r="FVE530" s="70"/>
      <c r="FVF530" s="70"/>
      <c r="FVG530" s="60"/>
      <c r="FVH530" s="61"/>
      <c r="FVI530" s="70"/>
      <c r="FVJ530" s="70"/>
      <c r="FVK530" s="60"/>
      <c r="FVL530" s="61"/>
      <c r="FVM530" s="70"/>
      <c r="FVN530" s="70"/>
      <c r="FVO530" s="60"/>
      <c r="FVP530" s="61"/>
      <c r="FVQ530" s="70"/>
      <c r="FVR530" s="70"/>
      <c r="FVS530" s="60"/>
      <c r="FVT530" s="61"/>
      <c r="FVU530" s="70"/>
      <c r="FVV530" s="70"/>
      <c r="FVW530" s="60"/>
      <c r="FVX530" s="61"/>
      <c r="FVY530" s="70"/>
      <c r="FVZ530" s="70"/>
      <c r="FWA530" s="60"/>
      <c r="FWB530" s="61"/>
      <c r="FWC530" s="70"/>
      <c r="FWD530" s="70"/>
      <c r="FWE530" s="60"/>
      <c r="FWF530" s="61"/>
      <c r="FWG530" s="70"/>
      <c r="FWH530" s="70"/>
      <c r="FWI530" s="60"/>
      <c r="FWJ530" s="61"/>
      <c r="FWK530" s="70"/>
      <c r="FWL530" s="70"/>
      <c r="FWM530" s="60"/>
      <c r="FWN530" s="61"/>
      <c r="FWO530" s="70"/>
      <c r="FWP530" s="70"/>
      <c r="FWQ530" s="60"/>
      <c r="FWR530" s="61"/>
      <c r="FWS530" s="70"/>
      <c r="FWT530" s="70"/>
      <c r="FWU530" s="60"/>
      <c r="FWV530" s="61"/>
      <c r="FWW530" s="70"/>
      <c r="FWX530" s="70"/>
      <c r="FWY530" s="60"/>
      <c r="FWZ530" s="61"/>
      <c r="FXA530" s="70"/>
      <c r="FXB530" s="70"/>
      <c r="FXC530" s="60"/>
      <c r="FXD530" s="61"/>
      <c r="FXE530" s="70"/>
      <c r="FXF530" s="70"/>
      <c r="FXG530" s="60"/>
      <c r="FXH530" s="61"/>
      <c r="FXI530" s="70"/>
      <c r="FXJ530" s="70"/>
      <c r="FXK530" s="60"/>
      <c r="FXL530" s="61"/>
      <c r="FXM530" s="70"/>
      <c r="FXN530" s="70"/>
      <c r="FXO530" s="60"/>
      <c r="FXP530" s="61"/>
      <c r="FXQ530" s="70"/>
      <c r="FXR530" s="70"/>
      <c r="FXS530" s="60"/>
      <c r="FXT530" s="61"/>
      <c r="FXU530" s="70"/>
      <c r="FXV530" s="70"/>
      <c r="FXW530" s="60"/>
      <c r="FXX530" s="61"/>
      <c r="FXY530" s="70"/>
      <c r="FXZ530" s="70"/>
      <c r="FYA530" s="60"/>
      <c r="FYB530" s="61"/>
      <c r="FYC530" s="70"/>
      <c r="FYD530" s="70"/>
      <c r="FYE530" s="60"/>
      <c r="FYF530" s="61"/>
      <c r="FYG530" s="70"/>
      <c r="FYH530" s="70"/>
      <c r="FYI530" s="60"/>
      <c r="FYJ530" s="61"/>
      <c r="FYK530" s="70"/>
      <c r="FYL530" s="70"/>
      <c r="FYM530" s="60"/>
      <c r="FYN530" s="61"/>
      <c r="FYO530" s="70"/>
      <c r="FYP530" s="70"/>
      <c r="FYQ530" s="60"/>
      <c r="FYR530" s="61"/>
      <c r="FYS530" s="70"/>
      <c r="FYT530" s="70"/>
      <c r="FYU530" s="60"/>
      <c r="FYV530" s="61"/>
      <c r="FYW530" s="70"/>
      <c r="FYX530" s="70"/>
      <c r="FYY530" s="60"/>
      <c r="FYZ530" s="61"/>
      <c r="FZA530" s="70"/>
      <c r="FZB530" s="70"/>
      <c r="FZC530" s="60"/>
      <c r="FZD530" s="61"/>
      <c r="FZE530" s="70"/>
      <c r="FZF530" s="70"/>
      <c r="FZG530" s="60"/>
      <c r="FZH530" s="61"/>
      <c r="FZI530" s="70"/>
      <c r="FZJ530" s="70"/>
      <c r="FZK530" s="60"/>
      <c r="FZL530" s="61"/>
      <c r="FZM530" s="70"/>
      <c r="FZN530" s="70"/>
      <c r="FZO530" s="60"/>
      <c r="FZP530" s="61"/>
      <c r="FZQ530" s="70"/>
      <c r="FZR530" s="70"/>
      <c r="FZS530" s="60"/>
      <c r="FZT530" s="61"/>
      <c r="FZU530" s="70"/>
      <c r="FZV530" s="70"/>
      <c r="FZW530" s="60"/>
      <c r="FZX530" s="61"/>
      <c r="FZY530" s="70"/>
      <c r="FZZ530" s="70"/>
      <c r="GAA530" s="60"/>
      <c r="GAB530" s="61"/>
      <c r="GAC530" s="70"/>
      <c r="GAD530" s="70"/>
      <c r="GAE530" s="60"/>
      <c r="GAF530" s="61"/>
      <c r="GAG530" s="70"/>
      <c r="GAH530" s="70"/>
      <c r="GAI530" s="60"/>
      <c r="GAJ530" s="61"/>
      <c r="GAK530" s="70"/>
      <c r="GAL530" s="70"/>
      <c r="GAM530" s="60"/>
      <c r="GAN530" s="61"/>
      <c r="GAO530" s="70"/>
      <c r="GAP530" s="70"/>
      <c r="GAQ530" s="60"/>
      <c r="GAR530" s="61"/>
      <c r="GAS530" s="70"/>
      <c r="GAT530" s="70"/>
      <c r="GAU530" s="60"/>
      <c r="GAV530" s="61"/>
      <c r="GAW530" s="70"/>
      <c r="GAX530" s="70"/>
      <c r="GAY530" s="60"/>
      <c r="GAZ530" s="61"/>
      <c r="GBA530" s="70"/>
      <c r="GBB530" s="70"/>
      <c r="GBC530" s="60"/>
      <c r="GBD530" s="61"/>
      <c r="GBE530" s="70"/>
      <c r="GBF530" s="70"/>
      <c r="GBG530" s="60"/>
      <c r="GBH530" s="61"/>
      <c r="GBI530" s="70"/>
      <c r="GBJ530" s="70"/>
      <c r="GBK530" s="60"/>
      <c r="GBL530" s="61"/>
      <c r="GBM530" s="70"/>
      <c r="GBN530" s="70"/>
      <c r="GBO530" s="60"/>
      <c r="GBP530" s="61"/>
      <c r="GBQ530" s="70"/>
      <c r="GBR530" s="70"/>
      <c r="GBS530" s="60"/>
      <c r="GBT530" s="61"/>
      <c r="GBU530" s="70"/>
      <c r="GBV530" s="70"/>
      <c r="GBW530" s="60"/>
      <c r="GBX530" s="61"/>
      <c r="GBY530" s="70"/>
      <c r="GBZ530" s="70"/>
      <c r="GCA530" s="60"/>
      <c r="GCB530" s="61"/>
      <c r="GCC530" s="70"/>
      <c r="GCD530" s="70"/>
      <c r="GCE530" s="60"/>
      <c r="GCF530" s="61"/>
      <c r="GCG530" s="70"/>
      <c r="GCH530" s="70"/>
      <c r="GCI530" s="60"/>
      <c r="GCJ530" s="61"/>
      <c r="GCK530" s="70"/>
      <c r="GCL530" s="70"/>
      <c r="GCM530" s="60"/>
      <c r="GCN530" s="61"/>
      <c r="GCO530" s="70"/>
      <c r="GCP530" s="70"/>
      <c r="GCQ530" s="60"/>
      <c r="GCR530" s="61"/>
      <c r="GCS530" s="70"/>
      <c r="GCT530" s="70"/>
      <c r="GCU530" s="60"/>
      <c r="GCV530" s="61"/>
      <c r="GCW530" s="70"/>
      <c r="GCX530" s="70"/>
      <c r="GCY530" s="60"/>
      <c r="GCZ530" s="61"/>
      <c r="GDA530" s="70"/>
      <c r="GDB530" s="70"/>
      <c r="GDC530" s="60"/>
      <c r="GDD530" s="61"/>
      <c r="GDE530" s="70"/>
      <c r="GDF530" s="70"/>
      <c r="GDG530" s="60"/>
      <c r="GDH530" s="61"/>
      <c r="GDI530" s="70"/>
      <c r="GDJ530" s="70"/>
      <c r="GDK530" s="60"/>
      <c r="GDL530" s="61"/>
      <c r="GDM530" s="70"/>
      <c r="GDN530" s="70"/>
      <c r="GDO530" s="60"/>
      <c r="GDP530" s="61"/>
      <c r="GDQ530" s="70"/>
      <c r="GDR530" s="70"/>
      <c r="GDS530" s="60"/>
      <c r="GDT530" s="61"/>
      <c r="GDU530" s="70"/>
      <c r="GDV530" s="70"/>
      <c r="GDW530" s="60"/>
      <c r="GDX530" s="61"/>
      <c r="GDY530" s="70"/>
      <c r="GDZ530" s="70"/>
      <c r="GEA530" s="60"/>
      <c r="GEB530" s="61"/>
      <c r="GEC530" s="70"/>
      <c r="GED530" s="70"/>
      <c r="GEE530" s="60"/>
      <c r="GEF530" s="61"/>
      <c r="GEG530" s="70"/>
      <c r="GEH530" s="70"/>
      <c r="GEI530" s="60"/>
      <c r="GEJ530" s="61"/>
      <c r="GEK530" s="70"/>
      <c r="GEL530" s="70"/>
      <c r="GEM530" s="60"/>
      <c r="GEN530" s="61"/>
      <c r="GEO530" s="70"/>
      <c r="GEP530" s="70"/>
      <c r="GEQ530" s="60"/>
      <c r="GER530" s="61"/>
      <c r="GES530" s="70"/>
      <c r="GET530" s="70"/>
      <c r="GEU530" s="60"/>
      <c r="GEV530" s="61"/>
      <c r="GEW530" s="70"/>
      <c r="GEX530" s="70"/>
      <c r="GEY530" s="60"/>
      <c r="GEZ530" s="61"/>
      <c r="GFA530" s="70"/>
      <c r="GFB530" s="70"/>
      <c r="GFC530" s="60"/>
      <c r="GFD530" s="61"/>
      <c r="GFE530" s="70"/>
      <c r="GFF530" s="70"/>
      <c r="GFG530" s="60"/>
      <c r="GFH530" s="61"/>
      <c r="GFI530" s="70"/>
      <c r="GFJ530" s="70"/>
      <c r="GFK530" s="60"/>
      <c r="GFL530" s="61"/>
      <c r="GFM530" s="70"/>
      <c r="GFN530" s="70"/>
      <c r="GFO530" s="60"/>
      <c r="GFP530" s="61"/>
      <c r="GFQ530" s="70"/>
      <c r="GFR530" s="70"/>
      <c r="GFS530" s="60"/>
      <c r="GFT530" s="61"/>
      <c r="GFU530" s="70"/>
      <c r="GFV530" s="70"/>
      <c r="GFW530" s="60"/>
      <c r="GFX530" s="61"/>
      <c r="GFY530" s="70"/>
      <c r="GFZ530" s="70"/>
      <c r="GGA530" s="60"/>
      <c r="GGB530" s="61"/>
      <c r="GGC530" s="70"/>
      <c r="GGD530" s="70"/>
      <c r="GGE530" s="60"/>
      <c r="GGF530" s="61"/>
      <c r="GGG530" s="70"/>
      <c r="GGH530" s="70"/>
      <c r="GGI530" s="60"/>
      <c r="GGJ530" s="61"/>
      <c r="GGK530" s="70"/>
      <c r="GGL530" s="70"/>
      <c r="GGM530" s="60"/>
      <c r="GGN530" s="61"/>
      <c r="GGO530" s="70"/>
      <c r="GGP530" s="70"/>
      <c r="GGQ530" s="60"/>
      <c r="GGR530" s="61"/>
      <c r="GGS530" s="70"/>
      <c r="GGT530" s="70"/>
      <c r="GGU530" s="60"/>
      <c r="GGV530" s="61"/>
      <c r="GGW530" s="70"/>
      <c r="GGX530" s="70"/>
      <c r="GGY530" s="60"/>
      <c r="GGZ530" s="61"/>
      <c r="GHA530" s="70"/>
      <c r="GHB530" s="70"/>
      <c r="GHC530" s="60"/>
      <c r="GHD530" s="61"/>
      <c r="GHE530" s="70"/>
      <c r="GHF530" s="70"/>
      <c r="GHG530" s="60"/>
      <c r="GHH530" s="61"/>
      <c r="GHI530" s="70"/>
      <c r="GHJ530" s="70"/>
      <c r="GHK530" s="60"/>
      <c r="GHL530" s="61"/>
      <c r="GHM530" s="70"/>
      <c r="GHN530" s="70"/>
      <c r="GHO530" s="60"/>
      <c r="GHP530" s="61"/>
      <c r="GHQ530" s="70"/>
      <c r="GHR530" s="70"/>
      <c r="GHS530" s="60"/>
      <c r="GHT530" s="61"/>
      <c r="GHU530" s="70"/>
      <c r="GHV530" s="70"/>
      <c r="GHW530" s="60"/>
      <c r="GHX530" s="61"/>
      <c r="GHY530" s="70"/>
      <c r="GHZ530" s="70"/>
      <c r="GIA530" s="60"/>
      <c r="GIB530" s="61"/>
      <c r="GIC530" s="70"/>
      <c r="GID530" s="70"/>
      <c r="GIE530" s="60"/>
      <c r="GIF530" s="61"/>
      <c r="GIG530" s="70"/>
      <c r="GIH530" s="70"/>
      <c r="GII530" s="60"/>
      <c r="GIJ530" s="61"/>
      <c r="GIK530" s="70"/>
      <c r="GIL530" s="70"/>
      <c r="GIM530" s="60"/>
      <c r="GIN530" s="61"/>
      <c r="GIO530" s="70"/>
      <c r="GIP530" s="70"/>
      <c r="GIQ530" s="60"/>
      <c r="GIR530" s="61"/>
      <c r="GIS530" s="70"/>
      <c r="GIT530" s="70"/>
      <c r="GIU530" s="60"/>
      <c r="GIV530" s="61"/>
      <c r="GIW530" s="70"/>
      <c r="GIX530" s="70"/>
      <c r="GIY530" s="60"/>
      <c r="GIZ530" s="61"/>
      <c r="GJA530" s="70"/>
      <c r="GJB530" s="70"/>
      <c r="GJC530" s="60"/>
      <c r="GJD530" s="61"/>
      <c r="GJE530" s="70"/>
      <c r="GJF530" s="70"/>
      <c r="GJG530" s="60"/>
      <c r="GJH530" s="61"/>
      <c r="GJI530" s="70"/>
      <c r="GJJ530" s="70"/>
      <c r="GJK530" s="60"/>
      <c r="GJL530" s="61"/>
      <c r="GJM530" s="70"/>
      <c r="GJN530" s="70"/>
      <c r="GJO530" s="60"/>
      <c r="GJP530" s="61"/>
      <c r="GJQ530" s="70"/>
      <c r="GJR530" s="70"/>
      <c r="GJS530" s="60"/>
      <c r="GJT530" s="61"/>
      <c r="GJU530" s="70"/>
      <c r="GJV530" s="70"/>
      <c r="GJW530" s="60"/>
      <c r="GJX530" s="61"/>
      <c r="GJY530" s="70"/>
      <c r="GJZ530" s="70"/>
      <c r="GKA530" s="60"/>
      <c r="GKB530" s="61"/>
      <c r="GKC530" s="70"/>
      <c r="GKD530" s="70"/>
      <c r="GKE530" s="60"/>
      <c r="GKF530" s="61"/>
      <c r="GKG530" s="70"/>
      <c r="GKH530" s="70"/>
      <c r="GKI530" s="60"/>
      <c r="GKJ530" s="61"/>
      <c r="GKK530" s="70"/>
      <c r="GKL530" s="70"/>
      <c r="GKM530" s="60"/>
      <c r="GKN530" s="61"/>
      <c r="GKO530" s="70"/>
      <c r="GKP530" s="70"/>
      <c r="GKQ530" s="60"/>
      <c r="GKR530" s="61"/>
      <c r="GKS530" s="70"/>
      <c r="GKT530" s="70"/>
      <c r="GKU530" s="60"/>
      <c r="GKV530" s="61"/>
      <c r="GKW530" s="70"/>
      <c r="GKX530" s="70"/>
      <c r="GKY530" s="60"/>
      <c r="GKZ530" s="61"/>
      <c r="GLA530" s="70"/>
      <c r="GLB530" s="70"/>
      <c r="GLC530" s="60"/>
      <c r="GLD530" s="61"/>
      <c r="GLE530" s="70"/>
      <c r="GLF530" s="70"/>
      <c r="GLG530" s="60"/>
      <c r="GLH530" s="61"/>
      <c r="GLI530" s="70"/>
      <c r="GLJ530" s="70"/>
      <c r="GLK530" s="60"/>
      <c r="GLL530" s="61"/>
      <c r="GLM530" s="70"/>
      <c r="GLN530" s="70"/>
      <c r="GLO530" s="60"/>
      <c r="GLP530" s="61"/>
      <c r="GLQ530" s="70"/>
      <c r="GLR530" s="70"/>
      <c r="GLS530" s="60"/>
      <c r="GLT530" s="61"/>
      <c r="GLU530" s="70"/>
      <c r="GLV530" s="70"/>
      <c r="GLW530" s="60"/>
      <c r="GLX530" s="61"/>
      <c r="GLY530" s="70"/>
      <c r="GLZ530" s="70"/>
      <c r="GMA530" s="60"/>
      <c r="GMB530" s="61"/>
      <c r="GMC530" s="70"/>
      <c r="GMD530" s="70"/>
      <c r="GME530" s="60"/>
      <c r="GMF530" s="61"/>
      <c r="GMG530" s="70"/>
      <c r="GMH530" s="70"/>
      <c r="GMI530" s="60"/>
      <c r="GMJ530" s="61"/>
      <c r="GMK530" s="70"/>
      <c r="GML530" s="70"/>
      <c r="GMM530" s="60"/>
      <c r="GMN530" s="61"/>
      <c r="GMO530" s="70"/>
      <c r="GMP530" s="70"/>
      <c r="GMQ530" s="60"/>
      <c r="GMR530" s="61"/>
      <c r="GMS530" s="70"/>
      <c r="GMT530" s="70"/>
      <c r="GMU530" s="60"/>
      <c r="GMV530" s="61"/>
      <c r="GMW530" s="70"/>
      <c r="GMX530" s="70"/>
      <c r="GMY530" s="60"/>
      <c r="GMZ530" s="61"/>
      <c r="GNA530" s="70"/>
      <c r="GNB530" s="70"/>
      <c r="GNC530" s="60"/>
      <c r="GND530" s="61"/>
      <c r="GNE530" s="70"/>
      <c r="GNF530" s="70"/>
      <c r="GNG530" s="60"/>
      <c r="GNH530" s="61"/>
      <c r="GNI530" s="70"/>
      <c r="GNJ530" s="70"/>
      <c r="GNK530" s="60"/>
      <c r="GNL530" s="61"/>
      <c r="GNM530" s="70"/>
      <c r="GNN530" s="70"/>
      <c r="GNO530" s="60"/>
      <c r="GNP530" s="61"/>
      <c r="GNQ530" s="70"/>
      <c r="GNR530" s="70"/>
      <c r="GNS530" s="60"/>
      <c r="GNT530" s="61"/>
      <c r="GNU530" s="70"/>
      <c r="GNV530" s="70"/>
      <c r="GNW530" s="60"/>
      <c r="GNX530" s="61"/>
      <c r="GNY530" s="70"/>
      <c r="GNZ530" s="70"/>
      <c r="GOA530" s="60"/>
      <c r="GOB530" s="61"/>
      <c r="GOC530" s="70"/>
      <c r="GOD530" s="70"/>
      <c r="GOE530" s="60"/>
      <c r="GOF530" s="61"/>
      <c r="GOG530" s="70"/>
      <c r="GOH530" s="70"/>
      <c r="GOI530" s="60"/>
      <c r="GOJ530" s="61"/>
      <c r="GOK530" s="70"/>
      <c r="GOL530" s="70"/>
      <c r="GOM530" s="60"/>
      <c r="GON530" s="61"/>
      <c r="GOO530" s="70"/>
      <c r="GOP530" s="70"/>
      <c r="GOQ530" s="60"/>
      <c r="GOR530" s="61"/>
      <c r="GOS530" s="70"/>
      <c r="GOT530" s="70"/>
      <c r="GOU530" s="60"/>
      <c r="GOV530" s="61"/>
      <c r="GOW530" s="70"/>
      <c r="GOX530" s="70"/>
      <c r="GOY530" s="60"/>
      <c r="GOZ530" s="61"/>
      <c r="GPA530" s="70"/>
      <c r="GPB530" s="70"/>
      <c r="GPC530" s="60"/>
      <c r="GPD530" s="61"/>
      <c r="GPE530" s="70"/>
      <c r="GPF530" s="70"/>
      <c r="GPG530" s="60"/>
      <c r="GPH530" s="61"/>
      <c r="GPI530" s="70"/>
      <c r="GPJ530" s="70"/>
      <c r="GPK530" s="60"/>
      <c r="GPL530" s="61"/>
      <c r="GPM530" s="70"/>
      <c r="GPN530" s="70"/>
      <c r="GPO530" s="60"/>
      <c r="GPP530" s="61"/>
      <c r="GPQ530" s="70"/>
      <c r="GPR530" s="70"/>
      <c r="GPS530" s="60"/>
      <c r="GPT530" s="61"/>
      <c r="GPU530" s="70"/>
      <c r="GPV530" s="70"/>
      <c r="GPW530" s="60"/>
      <c r="GPX530" s="61"/>
      <c r="GPY530" s="70"/>
      <c r="GPZ530" s="70"/>
      <c r="GQA530" s="60"/>
      <c r="GQB530" s="61"/>
      <c r="GQC530" s="70"/>
      <c r="GQD530" s="70"/>
      <c r="GQE530" s="60"/>
      <c r="GQF530" s="61"/>
      <c r="GQG530" s="70"/>
      <c r="GQH530" s="70"/>
      <c r="GQI530" s="60"/>
      <c r="GQJ530" s="61"/>
      <c r="GQK530" s="70"/>
      <c r="GQL530" s="70"/>
      <c r="GQM530" s="60"/>
      <c r="GQN530" s="61"/>
      <c r="GQO530" s="70"/>
      <c r="GQP530" s="70"/>
      <c r="GQQ530" s="60"/>
      <c r="GQR530" s="61"/>
      <c r="GQS530" s="70"/>
      <c r="GQT530" s="70"/>
      <c r="GQU530" s="60"/>
      <c r="GQV530" s="61"/>
      <c r="GQW530" s="70"/>
      <c r="GQX530" s="70"/>
      <c r="GQY530" s="60"/>
      <c r="GQZ530" s="61"/>
      <c r="GRA530" s="70"/>
      <c r="GRB530" s="70"/>
      <c r="GRC530" s="60"/>
      <c r="GRD530" s="61"/>
      <c r="GRE530" s="70"/>
      <c r="GRF530" s="70"/>
      <c r="GRG530" s="60"/>
      <c r="GRH530" s="61"/>
      <c r="GRI530" s="70"/>
      <c r="GRJ530" s="70"/>
      <c r="GRK530" s="60"/>
      <c r="GRL530" s="61"/>
      <c r="GRM530" s="70"/>
      <c r="GRN530" s="70"/>
      <c r="GRO530" s="60"/>
      <c r="GRP530" s="61"/>
      <c r="GRQ530" s="70"/>
      <c r="GRR530" s="70"/>
      <c r="GRS530" s="60"/>
      <c r="GRT530" s="61"/>
      <c r="GRU530" s="70"/>
      <c r="GRV530" s="70"/>
      <c r="GRW530" s="60"/>
      <c r="GRX530" s="61"/>
      <c r="GRY530" s="70"/>
      <c r="GRZ530" s="70"/>
      <c r="GSA530" s="60"/>
      <c r="GSB530" s="61"/>
      <c r="GSC530" s="70"/>
      <c r="GSD530" s="70"/>
      <c r="GSE530" s="60"/>
      <c r="GSF530" s="61"/>
      <c r="GSG530" s="70"/>
      <c r="GSH530" s="70"/>
      <c r="GSI530" s="60"/>
      <c r="GSJ530" s="61"/>
      <c r="GSK530" s="70"/>
      <c r="GSL530" s="70"/>
      <c r="GSM530" s="60"/>
      <c r="GSN530" s="61"/>
      <c r="GSO530" s="70"/>
      <c r="GSP530" s="70"/>
      <c r="GSQ530" s="60"/>
      <c r="GSR530" s="61"/>
      <c r="GSS530" s="70"/>
      <c r="GST530" s="70"/>
      <c r="GSU530" s="60"/>
      <c r="GSV530" s="61"/>
      <c r="GSW530" s="70"/>
      <c r="GSX530" s="70"/>
      <c r="GSY530" s="60"/>
      <c r="GSZ530" s="61"/>
      <c r="GTA530" s="70"/>
      <c r="GTB530" s="70"/>
      <c r="GTC530" s="60"/>
      <c r="GTD530" s="61"/>
      <c r="GTE530" s="70"/>
      <c r="GTF530" s="70"/>
      <c r="GTG530" s="60"/>
      <c r="GTH530" s="61"/>
      <c r="GTI530" s="70"/>
      <c r="GTJ530" s="70"/>
      <c r="GTK530" s="60"/>
      <c r="GTL530" s="61"/>
      <c r="GTM530" s="70"/>
      <c r="GTN530" s="70"/>
      <c r="GTO530" s="60"/>
      <c r="GTP530" s="61"/>
      <c r="GTQ530" s="70"/>
      <c r="GTR530" s="70"/>
      <c r="GTS530" s="60"/>
      <c r="GTT530" s="61"/>
      <c r="GTU530" s="70"/>
      <c r="GTV530" s="70"/>
      <c r="GTW530" s="60"/>
      <c r="GTX530" s="61"/>
      <c r="GTY530" s="70"/>
      <c r="GTZ530" s="70"/>
      <c r="GUA530" s="60"/>
      <c r="GUB530" s="61"/>
      <c r="GUC530" s="70"/>
      <c r="GUD530" s="70"/>
      <c r="GUE530" s="60"/>
      <c r="GUF530" s="61"/>
      <c r="GUG530" s="70"/>
      <c r="GUH530" s="70"/>
      <c r="GUI530" s="60"/>
      <c r="GUJ530" s="61"/>
      <c r="GUK530" s="70"/>
      <c r="GUL530" s="70"/>
      <c r="GUM530" s="60"/>
      <c r="GUN530" s="61"/>
      <c r="GUO530" s="70"/>
      <c r="GUP530" s="70"/>
      <c r="GUQ530" s="60"/>
      <c r="GUR530" s="61"/>
      <c r="GUS530" s="70"/>
      <c r="GUT530" s="70"/>
      <c r="GUU530" s="60"/>
      <c r="GUV530" s="61"/>
      <c r="GUW530" s="70"/>
      <c r="GUX530" s="70"/>
      <c r="GUY530" s="60"/>
      <c r="GUZ530" s="61"/>
      <c r="GVA530" s="70"/>
      <c r="GVB530" s="70"/>
      <c r="GVC530" s="60"/>
      <c r="GVD530" s="61"/>
      <c r="GVE530" s="70"/>
      <c r="GVF530" s="70"/>
      <c r="GVG530" s="60"/>
      <c r="GVH530" s="61"/>
      <c r="GVI530" s="70"/>
      <c r="GVJ530" s="70"/>
      <c r="GVK530" s="60"/>
      <c r="GVL530" s="61"/>
      <c r="GVM530" s="70"/>
      <c r="GVN530" s="70"/>
      <c r="GVO530" s="60"/>
      <c r="GVP530" s="61"/>
      <c r="GVQ530" s="70"/>
      <c r="GVR530" s="70"/>
      <c r="GVS530" s="60"/>
      <c r="GVT530" s="61"/>
      <c r="GVU530" s="70"/>
      <c r="GVV530" s="70"/>
      <c r="GVW530" s="60"/>
      <c r="GVX530" s="61"/>
      <c r="GVY530" s="70"/>
      <c r="GVZ530" s="70"/>
      <c r="GWA530" s="60"/>
      <c r="GWB530" s="61"/>
      <c r="GWC530" s="70"/>
      <c r="GWD530" s="70"/>
      <c r="GWE530" s="60"/>
      <c r="GWF530" s="61"/>
      <c r="GWG530" s="70"/>
      <c r="GWH530" s="70"/>
      <c r="GWI530" s="60"/>
      <c r="GWJ530" s="61"/>
      <c r="GWK530" s="70"/>
      <c r="GWL530" s="70"/>
      <c r="GWM530" s="60"/>
      <c r="GWN530" s="61"/>
      <c r="GWO530" s="70"/>
      <c r="GWP530" s="70"/>
      <c r="GWQ530" s="60"/>
      <c r="GWR530" s="61"/>
      <c r="GWS530" s="70"/>
      <c r="GWT530" s="70"/>
      <c r="GWU530" s="60"/>
      <c r="GWV530" s="61"/>
      <c r="GWW530" s="70"/>
      <c r="GWX530" s="70"/>
      <c r="GWY530" s="60"/>
      <c r="GWZ530" s="61"/>
      <c r="GXA530" s="70"/>
      <c r="GXB530" s="70"/>
      <c r="GXC530" s="60"/>
      <c r="GXD530" s="61"/>
      <c r="GXE530" s="70"/>
      <c r="GXF530" s="70"/>
      <c r="GXG530" s="60"/>
      <c r="GXH530" s="61"/>
      <c r="GXI530" s="70"/>
      <c r="GXJ530" s="70"/>
      <c r="GXK530" s="60"/>
      <c r="GXL530" s="61"/>
      <c r="GXM530" s="70"/>
      <c r="GXN530" s="70"/>
      <c r="GXO530" s="60"/>
      <c r="GXP530" s="61"/>
      <c r="GXQ530" s="70"/>
      <c r="GXR530" s="70"/>
      <c r="GXS530" s="60"/>
      <c r="GXT530" s="61"/>
      <c r="GXU530" s="70"/>
      <c r="GXV530" s="70"/>
      <c r="GXW530" s="60"/>
      <c r="GXX530" s="61"/>
      <c r="GXY530" s="70"/>
      <c r="GXZ530" s="70"/>
      <c r="GYA530" s="60"/>
      <c r="GYB530" s="61"/>
      <c r="GYC530" s="70"/>
      <c r="GYD530" s="70"/>
      <c r="GYE530" s="60"/>
      <c r="GYF530" s="61"/>
      <c r="GYG530" s="70"/>
      <c r="GYH530" s="70"/>
      <c r="GYI530" s="60"/>
      <c r="GYJ530" s="61"/>
      <c r="GYK530" s="70"/>
      <c r="GYL530" s="70"/>
      <c r="GYM530" s="60"/>
      <c r="GYN530" s="61"/>
      <c r="GYO530" s="70"/>
      <c r="GYP530" s="70"/>
      <c r="GYQ530" s="60"/>
      <c r="GYR530" s="61"/>
      <c r="GYS530" s="70"/>
      <c r="GYT530" s="70"/>
      <c r="GYU530" s="60"/>
      <c r="GYV530" s="61"/>
      <c r="GYW530" s="70"/>
      <c r="GYX530" s="70"/>
      <c r="GYY530" s="60"/>
      <c r="GYZ530" s="61"/>
      <c r="GZA530" s="70"/>
      <c r="GZB530" s="70"/>
      <c r="GZC530" s="60"/>
      <c r="GZD530" s="61"/>
      <c r="GZE530" s="70"/>
      <c r="GZF530" s="70"/>
      <c r="GZG530" s="60"/>
      <c r="GZH530" s="61"/>
      <c r="GZI530" s="70"/>
      <c r="GZJ530" s="70"/>
      <c r="GZK530" s="60"/>
      <c r="GZL530" s="61"/>
      <c r="GZM530" s="70"/>
      <c r="GZN530" s="70"/>
      <c r="GZO530" s="60"/>
      <c r="GZP530" s="61"/>
      <c r="GZQ530" s="70"/>
      <c r="GZR530" s="70"/>
      <c r="GZS530" s="60"/>
      <c r="GZT530" s="61"/>
      <c r="GZU530" s="70"/>
      <c r="GZV530" s="70"/>
      <c r="GZW530" s="60"/>
      <c r="GZX530" s="61"/>
      <c r="GZY530" s="70"/>
      <c r="GZZ530" s="70"/>
      <c r="HAA530" s="60"/>
      <c r="HAB530" s="61"/>
      <c r="HAC530" s="70"/>
      <c r="HAD530" s="70"/>
      <c r="HAE530" s="60"/>
      <c r="HAF530" s="61"/>
      <c r="HAG530" s="70"/>
      <c r="HAH530" s="70"/>
      <c r="HAI530" s="60"/>
      <c r="HAJ530" s="61"/>
      <c r="HAK530" s="70"/>
      <c r="HAL530" s="70"/>
      <c r="HAM530" s="60"/>
      <c r="HAN530" s="61"/>
      <c r="HAO530" s="70"/>
      <c r="HAP530" s="70"/>
      <c r="HAQ530" s="60"/>
      <c r="HAR530" s="61"/>
      <c r="HAS530" s="70"/>
      <c r="HAT530" s="70"/>
      <c r="HAU530" s="60"/>
      <c r="HAV530" s="61"/>
      <c r="HAW530" s="70"/>
      <c r="HAX530" s="70"/>
      <c r="HAY530" s="60"/>
      <c r="HAZ530" s="61"/>
      <c r="HBA530" s="70"/>
      <c r="HBB530" s="70"/>
      <c r="HBC530" s="60"/>
      <c r="HBD530" s="61"/>
      <c r="HBE530" s="70"/>
      <c r="HBF530" s="70"/>
      <c r="HBG530" s="60"/>
      <c r="HBH530" s="61"/>
      <c r="HBI530" s="70"/>
      <c r="HBJ530" s="70"/>
      <c r="HBK530" s="60"/>
      <c r="HBL530" s="61"/>
      <c r="HBM530" s="70"/>
      <c r="HBN530" s="70"/>
      <c r="HBO530" s="60"/>
      <c r="HBP530" s="61"/>
      <c r="HBQ530" s="70"/>
      <c r="HBR530" s="70"/>
      <c r="HBS530" s="60"/>
      <c r="HBT530" s="61"/>
      <c r="HBU530" s="70"/>
      <c r="HBV530" s="70"/>
      <c r="HBW530" s="60"/>
      <c r="HBX530" s="61"/>
      <c r="HBY530" s="70"/>
      <c r="HBZ530" s="70"/>
      <c r="HCA530" s="60"/>
      <c r="HCB530" s="61"/>
      <c r="HCC530" s="70"/>
      <c r="HCD530" s="70"/>
      <c r="HCE530" s="60"/>
      <c r="HCF530" s="61"/>
      <c r="HCG530" s="70"/>
      <c r="HCH530" s="70"/>
      <c r="HCI530" s="60"/>
      <c r="HCJ530" s="61"/>
      <c r="HCK530" s="70"/>
      <c r="HCL530" s="70"/>
      <c r="HCM530" s="60"/>
      <c r="HCN530" s="61"/>
      <c r="HCO530" s="70"/>
      <c r="HCP530" s="70"/>
      <c r="HCQ530" s="60"/>
      <c r="HCR530" s="61"/>
      <c r="HCS530" s="70"/>
      <c r="HCT530" s="70"/>
      <c r="HCU530" s="60"/>
      <c r="HCV530" s="61"/>
      <c r="HCW530" s="70"/>
      <c r="HCX530" s="70"/>
      <c r="HCY530" s="60"/>
      <c r="HCZ530" s="61"/>
      <c r="HDA530" s="70"/>
      <c r="HDB530" s="70"/>
      <c r="HDC530" s="60"/>
      <c r="HDD530" s="61"/>
      <c r="HDE530" s="70"/>
      <c r="HDF530" s="70"/>
      <c r="HDG530" s="60"/>
      <c r="HDH530" s="61"/>
      <c r="HDI530" s="70"/>
      <c r="HDJ530" s="70"/>
      <c r="HDK530" s="60"/>
      <c r="HDL530" s="61"/>
      <c r="HDM530" s="70"/>
      <c r="HDN530" s="70"/>
      <c r="HDO530" s="60"/>
      <c r="HDP530" s="61"/>
      <c r="HDQ530" s="70"/>
      <c r="HDR530" s="70"/>
      <c r="HDS530" s="60"/>
      <c r="HDT530" s="61"/>
      <c r="HDU530" s="70"/>
      <c r="HDV530" s="70"/>
      <c r="HDW530" s="60"/>
      <c r="HDX530" s="61"/>
      <c r="HDY530" s="70"/>
      <c r="HDZ530" s="70"/>
      <c r="HEA530" s="60"/>
      <c r="HEB530" s="61"/>
      <c r="HEC530" s="70"/>
      <c r="HED530" s="70"/>
      <c r="HEE530" s="60"/>
      <c r="HEF530" s="61"/>
      <c r="HEG530" s="70"/>
      <c r="HEH530" s="70"/>
      <c r="HEI530" s="60"/>
      <c r="HEJ530" s="61"/>
      <c r="HEK530" s="70"/>
      <c r="HEL530" s="70"/>
      <c r="HEM530" s="60"/>
      <c r="HEN530" s="61"/>
      <c r="HEO530" s="70"/>
      <c r="HEP530" s="70"/>
      <c r="HEQ530" s="60"/>
      <c r="HER530" s="61"/>
      <c r="HES530" s="70"/>
      <c r="HET530" s="70"/>
      <c r="HEU530" s="60"/>
      <c r="HEV530" s="61"/>
      <c r="HEW530" s="70"/>
      <c r="HEX530" s="70"/>
      <c r="HEY530" s="60"/>
      <c r="HEZ530" s="61"/>
      <c r="HFA530" s="70"/>
      <c r="HFB530" s="70"/>
      <c r="HFC530" s="60"/>
      <c r="HFD530" s="61"/>
      <c r="HFE530" s="70"/>
      <c r="HFF530" s="70"/>
      <c r="HFG530" s="60"/>
      <c r="HFH530" s="61"/>
      <c r="HFI530" s="70"/>
      <c r="HFJ530" s="70"/>
      <c r="HFK530" s="60"/>
      <c r="HFL530" s="61"/>
      <c r="HFM530" s="70"/>
      <c r="HFN530" s="70"/>
      <c r="HFO530" s="60"/>
      <c r="HFP530" s="61"/>
      <c r="HFQ530" s="70"/>
      <c r="HFR530" s="70"/>
      <c r="HFS530" s="60"/>
      <c r="HFT530" s="61"/>
      <c r="HFU530" s="70"/>
      <c r="HFV530" s="70"/>
      <c r="HFW530" s="60"/>
      <c r="HFX530" s="61"/>
      <c r="HFY530" s="70"/>
      <c r="HFZ530" s="70"/>
      <c r="HGA530" s="60"/>
      <c r="HGB530" s="61"/>
      <c r="HGC530" s="70"/>
      <c r="HGD530" s="70"/>
      <c r="HGE530" s="60"/>
      <c r="HGF530" s="61"/>
      <c r="HGG530" s="70"/>
      <c r="HGH530" s="70"/>
      <c r="HGI530" s="60"/>
      <c r="HGJ530" s="61"/>
      <c r="HGK530" s="70"/>
      <c r="HGL530" s="70"/>
      <c r="HGM530" s="60"/>
      <c r="HGN530" s="61"/>
      <c r="HGO530" s="70"/>
      <c r="HGP530" s="70"/>
      <c r="HGQ530" s="60"/>
      <c r="HGR530" s="61"/>
      <c r="HGS530" s="70"/>
      <c r="HGT530" s="70"/>
      <c r="HGU530" s="60"/>
      <c r="HGV530" s="61"/>
      <c r="HGW530" s="70"/>
      <c r="HGX530" s="70"/>
      <c r="HGY530" s="60"/>
      <c r="HGZ530" s="61"/>
      <c r="HHA530" s="70"/>
      <c r="HHB530" s="70"/>
      <c r="HHC530" s="60"/>
      <c r="HHD530" s="61"/>
      <c r="HHE530" s="70"/>
      <c r="HHF530" s="70"/>
      <c r="HHG530" s="60"/>
      <c r="HHH530" s="61"/>
      <c r="HHI530" s="70"/>
      <c r="HHJ530" s="70"/>
      <c r="HHK530" s="60"/>
      <c r="HHL530" s="61"/>
      <c r="HHM530" s="70"/>
      <c r="HHN530" s="70"/>
      <c r="HHO530" s="60"/>
      <c r="HHP530" s="61"/>
      <c r="HHQ530" s="70"/>
      <c r="HHR530" s="70"/>
      <c r="HHS530" s="60"/>
      <c r="HHT530" s="61"/>
      <c r="HHU530" s="70"/>
      <c r="HHV530" s="70"/>
      <c r="HHW530" s="60"/>
      <c r="HHX530" s="61"/>
      <c r="HHY530" s="70"/>
      <c r="HHZ530" s="70"/>
      <c r="HIA530" s="60"/>
      <c r="HIB530" s="61"/>
      <c r="HIC530" s="70"/>
      <c r="HID530" s="70"/>
      <c r="HIE530" s="60"/>
      <c r="HIF530" s="61"/>
      <c r="HIG530" s="70"/>
      <c r="HIH530" s="70"/>
      <c r="HII530" s="60"/>
      <c r="HIJ530" s="61"/>
      <c r="HIK530" s="70"/>
      <c r="HIL530" s="70"/>
      <c r="HIM530" s="60"/>
      <c r="HIN530" s="61"/>
      <c r="HIO530" s="70"/>
      <c r="HIP530" s="70"/>
      <c r="HIQ530" s="60"/>
      <c r="HIR530" s="61"/>
      <c r="HIS530" s="70"/>
      <c r="HIT530" s="70"/>
      <c r="HIU530" s="60"/>
      <c r="HIV530" s="61"/>
      <c r="HIW530" s="70"/>
      <c r="HIX530" s="70"/>
      <c r="HIY530" s="60"/>
      <c r="HIZ530" s="61"/>
      <c r="HJA530" s="70"/>
      <c r="HJB530" s="70"/>
      <c r="HJC530" s="60"/>
      <c r="HJD530" s="61"/>
      <c r="HJE530" s="70"/>
      <c r="HJF530" s="70"/>
      <c r="HJG530" s="60"/>
      <c r="HJH530" s="61"/>
      <c r="HJI530" s="70"/>
      <c r="HJJ530" s="70"/>
      <c r="HJK530" s="60"/>
      <c r="HJL530" s="61"/>
      <c r="HJM530" s="70"/>
      <c r="HJN530" s="70"/>
      <c r="HJO530" s="60"/>
      <c r="HJP530" s="61"/>
      <c r="HJQ530" s="70"/>
      <c r="HJR530" s="70"/>
      <c r="HJS530" s="60"/>
      <c r="HJT530" s="61"/>
      <c r="HJU530" s="70"/>
      <c r="HJV530" s="70"/>
      <c r="HJW530" s="60"/>
      <c r="HJX530" s="61"/>
      <c r="HJY530" s="70"/>
      <c r="HJZ530" s="70"/>
      <c r="HKA530" s="60"/>
      <c r="HKB530" s="61"/>
      <c r="HKC530" s="70"/>
      <c r="HKD530" s="70"/>
      <c r="HKE530" s="60"/>
      <c r="HKF530" s="61"/>
      <c r="HKG530" s="70"/>
      <c r="HKH530" s="70"/>
      <c r="HKI530" s="60"/>
      <c r="HKJ530" s="61"/>
      <c r="HKK530" s="70"/>
      <c r="HKL530" s="70"/>
      <c r="HKM530" s="60"/>
      <c r="HKN530" s="61"/>
      <c r="HKO530" s="70"/>
      <c r="HKP530" s="70"/>
      <c r="HKQ530" s="60"/>
      <c r="HKR530" s="61"/>
      <c r="HKS530" s="70"/>
      <c r="HKT530" s="70"/>
      <c r="HKU530" s="60"/>
      <c r="HKV530" s="61"/>
      <c r="HKW530" s="70"/>
      <c r="HKX530" s="70"/>
      <c r="HKY530" s="60"/>
      <c r="HKZ530" s="61"/>
      <c r="HLA530" s="70"/>
      <c r="HLB530" s="70"/>
      <c r="HLC530" s="60"/>
      <c r="HLD530" s="61"/>
      <c r="HLE530" s="70"/>
      <c r="HLF530" s="70"/>
      <c r="HLG530" s="60"/>
      <c r="HLH530" s="61"/>
      <c r="HLI530" s="70"/>
      <c r="HLJ530" s="70"/>
      <c r="HLK530" s="60"/>
      <c r="HLL530" s="61"/>
      <c r="HLM530" s="70"/>
      <c r="HLN530" s="70"/>
      <c r="HLO530" s="60"/>
      <c r="HLP530" s="61"/>
      <c r="HLQ530" s="70"/>
      <c r="HLR530" s="70"/>
      <c r="HLS530" s="60"/>
      <c r="HLT530" s="61"/>
      <c r="HLU530" s="70"/>
      <c r="HLV530" s="70"/>
      <c r="HLW530" s="60"/>
      <c r="HLX530" s="61"/>
      <c r="HLY530" s="70"/>
      <c r="HLZ530" s="70"/>
      <c r="HMA530" s="60"/>
      <c r="HMB530" s="61"/>
      <c r="HMC530" s="70"/>
      <c r="HMD530" s="70"/>
      <c r="HME530" s="60"/>
      <c r="HMF530" s="61"/>
      <c r="HMG530" s="70"/>
      <c r="HMH530" s="70"/>
      <c r="HMI530" s="60"/>
      <c r="HMJ530" s="61"/>
      <c r="HMK530" s="70"/>
      <c r="HML530" s="70"/>
      <c r="HMM530" s="60"/>
      <c r="HMN530" s="61"/>
      <c r="HMO530" s="70"/>
      <c r="HMP530" s="70"/>
      <c r="HMQ530" s="60"/>
      <c r="HMR530" s="61"/>
      <c r="HMS530" s="70"/>
      <c r="HMT530" s="70"/>
      <c r="HMU530" s="60"/>
      <c r="HMV530" s="61"/>
      <c r="HMW530" s="70"/>
      <c r="HMX530" s="70"/>
      <c r="HMY530" s="60"/>
      <c r="HMZ530" s="61"/>
      <c r="HNA530" s="70"/>
      <c r="HNB530" s="70"/>
      <c r="HNC530" s="60"/>
      <c r="HND530" s="61"/>
      <c r="HNE530" s="70"/>
      <c r="HNF530" s="70"/>
      <c r="HNG530" s="60"/>
      <c r="HNH530" s="61"/>
      <c r="HNI530" s="70"/>
      <c r="HNJ530" s="70"/>
      <c r="HNK530" s="60"/>
      <c r="HNL530" s="61"/>
      <c r="HNM530" s="70"/>
      <c r="HNN530" s="70"/>
      <c r="HNO530" s="60"/>
      <c r="HNP530" s="61"/>
      <c r="HNQ530" s="70"/>
      <c r="HNR530" s="70"/>
      <c r="HNS530" s="60"/>
      <c r="HNT530" s="61"/>
      <c r="HNU530" s="70"/>
      <c r="HNV530" s="70"/>
      <c r="HNW530" s="60"/>
      <c r="HNX530" s="61"/>
      <c r="HNY530" s="70"/>
      <c r="HNZ530" s="70"/>
      <c r="HOA530" s="60"/>
      <c r="HOB530" s="61"/>
      <c r="HOC530" s="70"/>
      <c r="HOD530" s="70"/>
      <c r="HOE530" s="60"/>
      <c r="HOF530" s="61"/>
      <c r="HOG530" s="70"/>
      <c r="HOH530" s="70"/>
      <c r="HOI530" s="60"/>
      <c r="HOJ530" s="61"/>
      <c r="HOK530" s="70"/>
      <c r="HOL530" s="70"/>
      <c r="HOM530" s="60"/>
      <c r="HON530" s="61"/>
      <c r="HOO530" s="70"/>
      <c r="HOP530" s="70"/>
      <c r="HOQ530" s="60"/>
      <c r="HOR530" s="61"/>
      <c r="HOS530" s="70"/>
      <c r="HOT530" s="70"/>
      <c r="HOU530" s="60"/>
      <c r="HOV530" s="61"/>
      <c r="HOW530" s="70"/>
      <c r="HOX530" s="70"/>
      <c r="HOY530" s="60"/>
      <c r="HOZ530" s="61"/>
      <c r="HPA530" s="70"/>
      <c r="HPB530" s="70"/>
      <c r="HPC530" s="60"/>
      <c r="HPD530" s="61"/>
      <c r="HPE530" s="70"/>
      <c r="HPF530" s="70"/>
      <c r="HPG530" s="60"/>
      <c r="HPH530" s="61"/>
      <c r="HPI530" s="70"/>
      <c r="HPJ530" s="70"/>
      <c r="HPK530" s="60"/>
      <c r="HPL530" s="61"/>
      <c r="HPM530" s="70"/>
      <c r="HPN530" s="70"/>
      <c r="HPO530" s="60"/>
      <c r="HPP530" s="61"/>
      <c r="HPQ530" s="70"/>
      <c r="HPR530" s="70"/>
      <c r="HPS530" s="60"/>
      <c r="HPT530" s="61"/>
      <c r="HPU530" s="70"/>
      <c r="HPV530" s="70"/>
      <c r="HPW530" s="60"/>
      <c r="HPX530" s="61"/>
      <c r="HPY530" s="70"/>
      <c r="HPZ530" s="70"/>
      <c r="HQA530" s="60"/>
      <c r="HQB530" s="61"/>
      <c r="HQC530" s="70"/>
      <c r="HQD530" s="70"/>
      <c r="HQE530" s="60"/>
      <c r="HQF530" s="61"/>
      <c r="HQG530" s="70"/>
      <c r="HQH530" s="70"/>
      <c r="HQI530" s="60"/>
      <c r="HQJ530" s="61"/>
      <c r="HQK530" s="70"/>
      <c r="HQL530" s="70"/>
      <c r="HQM530" s="60"/>
      <c r="HQN530" s="61"/>
      <c r="HQO530" s="70"/>
      <c r="HQP530" s="70"/>
      <c r="HQQ530" s="60"/>
      <c r="HQR530" s="61"/>
      <c r="HQS530" s="70"/>
      <c r="HQT530" s="70"/>
      <c r="HQU530" s="60"/>
      <c r="HQV530" s="61"/>
      <c r="HQW530" s="70"/>
      <c r="HQX530" s="70"/>
      <c r="HQY530" s="60"/>
      <c r="HQZ530" s="61"/>
      <c r="HRA530" s="70"/>
      <c r="HRB530" s="70"/>
      <c r="HRC530" s="60"/>
      <c r="HRD530" s="61"/>
      <c r="HRE530" s="70"/>
      <c r="HRF530" s="70"/>
      <c r="HRG530" s="60"/>
      <c r="HRH530" s="61"/>
      <c r="HRI530" s="70"/>
      <c r="HRJ530" s="70"/>
      <c r="HRK530" s="60"/>
      <c r="HRL530" s="61"/>
      <c r="HRM530" s="70"/>
      <c r="HRN530" s="70"/>
      <c r="HRO530" s="60"/>
      <c r="HRP530" s="61"/>
      <c r="HRQ530" s="70"/>
      <c r="HRR530" s="70"/>
      <c r="HRS530" s="60"/>
      <c r="HRT530" s="61"/>
      <c r="HRU530" s="70"/>
      <c r="HRV530" s="70"/>
      <c r="HRW530" s="60"/>
      <c r="HRX530" s="61"/>
      <c r="HRY530" s="70"/>
      <c r="HRZ530" s="70"/>
      <c r="HSA530" s="60"/>
      <c r="HSB530" s="61"/>
      <c r="HSC530" s="70"/>
      <c r="HSD530" s="70"/>
      <c r="HSE530" s="60"/>
      <c r="HSF530" s="61"/>
      <c r="HSG530" s="70"/>
      <c r="HSH530" s="70"/>
      <c r="HSI530" s="60"/>
      <c r="HSJ530" s="61"/>
      <c r="HSK530" s="70"/>
      <c r="HSL530" s="70"/>
      <c r="HSM530" s="60"/>
      <c r="HSN530" s="61"/>
      <c r="HSO530" s="70"/>
      <c r="HSP530" s="70"/>
      <c r="HSQ530" s="60"/>
      <c r="HSR530" s="61"/>
      <c r="HSS530" s="70"/>
      <c r="HST530" s="70"/>
      <c r="HSU530" s="60"/>
      <c r="HSV530" s="61"/>
      <c r="HSW530" s="70"/>
      <c r="HSX530" s="70"/>
      <c r="HSY530" s="60"/>
      <c r="HSZ530" s="61"/>
      <c r="HTA530" s="70"/>
      <c r="HTB530" s="70"/>
      <c r="HTC530" s="60"/>
      <c r="HTD530" s="61"/>
      <c r="HTE530" s="70"/>
      <c r="HTF530" s="70"/>
      <c r="HTG530" s="60"/>
      <c r="HTH530" s="61"/>
      <c r="HTI530" s="70"/>
      <c r="HTJ530" s="70"/>
      <c r="HTK530" s="60"/>
      <c r="HTL530" s="61"/>
      <c r="HTM530" s="70"/>
      <c r="HTN530" s="70"/>
      <c r="HTO530" s="60"/>
      <c r="HTP530" s="61"/>
      <c r="HTQ530" s="70"/>
      <c r="HTR530" s="70"/>
      <c r="HTS530" s="60"/>
      <c r="HTT530" s="61"/>
      <c r="HTU530" s="70"/>
      <c r="HTV530" s="70"/>
      <c r="HTW530" s="60"/>
      <c r="HTX530" s="61"/>
      <c r="HTY530" s="70"/>
      <c r="HTZ530" s="70"/>
      <c r="HUA530" s="60"/>
      <c r="HUB530" s="61"/>
      <c r="HUC530" s="70"/>
      <c r="HUD530" s="70"/>
      <c r="HUE530" s="60"/>
      <c r="HUF530" s="61"/>
      <c r="HUG530" s="70"/>
      <c r="HUH530" s="70"/>
      <c r="HUI530" s="60"/>
      <c r="HUJ530" s="61"/>
      <c r="HUK530" s="70"/>
      <c r="HUL530" s="70"/>
      <c r="HUM530" s="60"/>
      <c r="HUN530" s="61"/>
      <c r="HUO530" s="70"/>
      <c r="HUP530" s="70"/>
      <c r="HUQ530" s="60"/>
      <c r="HUR530" s="61"/>
      <c r="HUS530" s="70"/>
      <c r="HUT530" s="70"/>
      <c r="HUU530" s="60"/>
      <c r="HUV530" s="61"/>
      <c r="HUW530" s="70"/>
      <c r="HUX530" s="70"/>
      <c r="HUY530" s="60"/>
      <c r="HUZ530" s="61"/>
      <c r="HVA530" s="70"/>
      <c r="HVB530" s="70"/>
      <c r="HVC530" s="60"/>
      <c r="HVD530" s="61"/>
      <c r="HVE530" s="70"/>
      <c r="HVF530" s="70"/>
      <c r="HVG530" s="60"/>
      <c r="HVH530" s="61"/>
      <c r="HVI530" s="70"/>
      <c r="HVJ530" s="70"/>
      <c r="HVK530" s="60"/>
      <c r="HVL530" s="61"/>
      <c r="HVM530" s="70"/>
      <c r="HVN530" s="70"/>
      <c r="HVO530" s="60"/>
      <c r="HVP530" s="61"/>
      <c r="HVQ530" s="70"/>
      <c r="HVR530" s="70"/>
      <c r="HVS530" s="60"/>
      <c r="HVT530" s="61"/>
      <c r="HVU530" s="70"/>
      <c r="HVV530" s="70"/>
      <c r="HVW530" s="60"/>
      <c r="HVX530" s="61"/>
      <c r="HVY530" s="70"/>
      <c r="HVZ530" s="70"/>
      <c r="HWA530" s="60"/>
      <c r="HWB530" s="61"/>
      <c r="HWC530" s="70"/>
      <c r="HWD530" s="70"/>
      <c r="HWE530" s="60"/>
      <c r="HWF530" s="61"/>
      <c r="HWG530" s="70"/>
      <c r="HWH530" s="70"/>
      <c r="HWI530" s="60"/>
      <c r="HWJ530" s="61"/>
      <c r="HWK530" s="70"/>
      <c r="HWL530" s="70"/>
      <c r="HWM530" s="60"/>
      <c r="HWN530" s="61"/>
      <c r="HWO530" s="70"/>
      <c r="HWP530" s="70"/>
      <c r="HWQ530" s="60"/>
      <c r="HWR530" s="61"/>
      <c r="HWS530" s="70"/>
      <c r="HWT530" s="70"/>
      <c r="HWU530" s="60"/>
      <c r="HWV530" s="61"/>
      <c r="HWW530" s="70"/>
      <c r="HWX530" s="70"/>
      <c r="HWY530" s="60"/>
      <c r="HWZ530" s="61"/>
      <c r="HXA530" s="70"/>
      <c r="HXB530" s="70"/>
      <c r="HXC530" s="60"/>
      <c r="HXD530" s="61"/>
      <c r="HXE530" s="70"/>
      <c r="HXF530" s="70"/>
      <c r="HXG530" s="60"/>
      <c r="HXH530" s="61"/>
      <c r="HXI530" s="70"/>
      <c r="HXJ530" s="70"/>
      <c r="HXK530" s="60"/>
      <c r="HXL530" s="61"/>
      <c r="HXM530" s="70"/>
      <c r="HXN530" s="70"/>
      <c r="HXO530" s="60"/>
      <c r="HXP530" s="61"/>
      <c r="HXQ530" s="70"/>
      <c r="HXR530" s="70"/>
      <c r="HXS530" s="60"/>
      <c r="HXT530" s="61"/>
      <c r="HXU530" s="70"/>
      <c r="HXV530" s="70"/>
      <c r="HXW530" s="60"/>
      <c r="HXX530" s="61"/>
      <c r="HXY530" s="70"/>
      <c r="HXZ530" s="70"/>
      <c r="HYA530" s="60"/>
      <c r="HYB530" s="61"/>
      <c r="HYC530" s="70"/>
      <c r="HYD530" s="70"/>
      <c r="HYE530" s="60"/>
      <c r="HYF530" s="61"/>
      <c r="HYG530" s="70"/>
      <c r="HYH530" s="70"/>
      <c r="HYI530" s="60"/>
      <c r="HYJ530" s="61"/>
      <c r="HYK530" s="70"/>
      <c r="HYL530" s="70"/>
      <c r="HYM530" s="60"/>
      <c r="HYN530" s="61"/>
      <c r="HYO530" s="70"/>
      <c r="HYP530" s="70"/>
      <c r="HYQ530" s="60"/>
      <c r="HYR530" s="61"/>
      <c r="HYS530" s="70"/>
      <c r="HYT530" s="70"/>
      <c r="HYU530" s="60"/>
      <c r="HYV530" s="61"/>
      <c r="HYW530" s="70"/>
      <c r="HYX530" s="70"/>
      <c r="HYY530" s="60"/>
      <c r="HYZ530" s="61"/>
      <c r="HZA530" s="70"/>
      <c r="HZB530" s="70"/>
      <c r="HZC530" s="60"/>
      <c r="HZD530" s="61"/>
      <c r="HZE530" s="70"/>
      <c r="HZF530" s="70"/>
      <c r="HZG530" s="60"/>
      <c r="HZH530" s="61"/>
      <c r="HZI530" s="70"/>
      <c r="HZJ530" s="70"/>
      <c r="HZK530" s="60"/>
      <c r="HZL530" s="61"/>
      <c r="HZM530" s="70"/>
      <c r="HZN530" s="70"/>
      <c r="HZO530" s="60"/>
      <c r="HZP530" s="61"/>
      <c r="HZQ530" s="70"/>
      <c r="HZR530" s="70"/>
      <c r="HZS530" s="60"/>
      <c r="HZT530" s="61"/>
      <c r="HZU530" s="70"/>
      <c r="HZV530" s="70"/>
      <c r="HZW530" s="60"/>
      <c r="HZX530" s="61"/>
      <c r="HZY530" s="70"/>
      <c r="HZZ530" s="70"/>
      <c r="IAA530" s="60"/>
      <c r="IAB530" s="61"/>
      <c r="IAC530" s="70"/>
      <c r="IAD530" s="70"/>
      <c r="IAE530" s="60"/>
      <c r="IAF530" s="61"/>
      <c r="IAG530" s="70"/>
      <c r="IAH530" s="70"/>
      <c r="IAI530" s="60"/>
      <c r="IAJ530" s="61"/>
      <c r="IAK530" s="70"/>
      <c r="IAL530" s="70"/>
      <c r="IAM530" s="60"/>
      <c r="IAN530" s="61"/>
      <c r="IAO530" s="70"/>
      <c r="IAP530" s="70"/>
      <c r="IAQ530" s="60"/>
      <c r="IAR530" s="61"/>
      <c r="IAS530" s="70"/>
      <c r="IAT530" s="70"/>
      <c r="IAU530" s="60"/>
      <c r="IAV530" s="61"/>
      <c r="IAW530" s="70"/>
      <c r="IAX530" s="70"/>
      <c r="IAY530" s="60"/>
      <c r="IAZ530" s="61"/>
      <c r="IBA530" s="70"/>
      <c r="IBB530" s="70"/>
      <c r="IBC530" s="60"/>
      <c r="IBD530" s="61"/>
      <c r="IBE530" s="70"/>
      <c r="IBF530" s="70"/>
      <c r="IBG530" s="60"/>
      <c r="IBH530" s="61"/>
      <c r="IBI530" s="70"/>
      <c r="IBJ530" s="70"/>
      <c r="IBK530" s="60"/>
      <c r="IBL530" s="61"/>
      <c r="IBM530" s="70"/>
      <c r="IBN530" s="70"/>
      <c r="IBO530" s="60"/>
      <c r="IBP530" s="61"/>
      <c r="IBQ530" s="70"/>
      <c r="IBR530" s="70"/>
      <c r="IBS530" s="60"/>
      <c r="IBT530" s="61"/>
      <c r="IBU530" s="70"/>
      <c r="IBV530" s="70"/>
      <c r="IBW530" s="60"/>
      <c r="IBX530" s="61"/>
      <c r="IBY530" s="70"/>
      <c r="IBZ530" s="70"/>
      <c r="ICA530" s="60"/>
      <c r="ICB530" s="61"/>
      <c r="ICC530" s="70"/>
      <c r="ICD530" s="70"/>
      <c r="ICE530" s="60"/>
      <c r="ICF530" s="61"/>
      <c r="ICG530" s="70"/>
      <c r="ICH530" s="70"/>
      <c r="ICI530" s="60"/>
      <c r="ICJ530" s="61"/>
      <c r="ICK530" s="70"/>
      <c r="ICL530" s="70"/>
      <c r="ICM530" s="60"/>
      <c r="ICN530" s="61"/>
      <c r="ICO530" s="70"/>
      <c r="ICP530" s="70"/>
      <c r="ICQ530" s="60"/>
      <c r="ICR530" s="61"/>
      <c r="ICS530" s="70"/>
      <c r="ICT530" s="70"/>
      <c r="ICU530" s="60"/>
      <c r="ICV530" s="61"/>
      <c r="ICW530" s="70"/>
      <c r="ICX530" s="70"/>
      <c r="ICY530" s="60"/>
      <c r="ICZ530" s="61"/>
      <c r="IDA530" s="70"/>
      <c r="IDB530" s="70"/>
      <c r="IDC530" s="60"/>
      <c r="IDD530" s="61"/>
      <c r="IDE530" s="70"/>
      <c r="IDF530" s="70"/>
      <c r="IDG530" s="60"/>
      <c r="IDH530" s="61"/>
      <c r="IDI530" s="70"/>
      <c r="IDJ530" s="70"/>
      <c r="IDK530" s="60"/>
      <c r="IDL530" s="61"/>
      <c r="IDM530" s="70"/>
      <c r="IDN530" s="70"/>
      <c r="IDO530" s="60"/>
      <c r="IDP530" s="61"/>
      <c r="IDQ530" s="70"/>
      <c r="IDR530" s="70"/>
      <c r="IDS530" s="60"/>
      <c r="IDT530" s="61"/>
      <c r="IDU530" s="70"/>
      <c r="IDV530" s="70"/>
      <c r="IDW530" s="60"/>
      <c r="IDX530" s="61"/>
      <c r="IDY530" s="70"/>
      <c r="IDZ530" s="70"/>
      <c r="IEA530" s="60"/>
      <c r="IEB530" s="61"/>
      <c r="IEC530" s="70"/>
      <c r="IED530" s="70"/>
      <c r="IEE530" s="60"/>
      <c r="IEF530" s="61"/>
      <c r="IEG530" s="70"/>
      <c r="IEH530" s="70"/>
      <c r="IEI530" s="60"/>
      <c r="IEJ530" s="61"/>
      <c r="IEK530" s="70"/>
      <c r="IEL530" s="70"/>
      <c r="IEM530" s="60"/>
      <c r="IEN530" s="61"/>
      <c r="IEO530" s="70"/>
      <c r="IEP530" s="70"/>
      <c r="IEQ530" s="60"/>
      <c r="IER530" s="61"/>
      <c r="IES530" s="70"/>
      <c r="IET530" s="70"/>
      <c r="IEU530" s="60"/>
      <c r="IEV530" s="61"/>
      <c r="IEW530" s="70"/>
      <c r="IEX530" s="70"/>
      <c r="IEY530" s="60"/>
      <c r="IEZ530" s="61"/>
      <c r="IFA530" s="70"/>
      <c r="IFB530" s="70"/>
      <c r="IFC530" s="60"/>
      <c r="IFD530" s="61"/>
      <c r="IFE530" s="70"/>
      <c r="IFF530" s="70"/>
      <c r="IFG530" s="60"/>
      <c r="IFH530" s="61"/>
      <c r="IFI530" s="70"/>
      <c r="IFJ530" s="70"/>
      <c r="IFK530" s="60"/>
      <c r="IFL530" s="61"/>
      <c r="IFM530" s="70"/>
      <c r="IFN530" s="70"/>
      <c r="IFO530" s="60"/>
      <c r="IFP530" s="61"/>
      <c r="IFQ530" s="70"/>
      <c r="IFR530" s="70"/>
      <c r="IFS530" s="60"/>
      <c r="IFT530" s="61"/>
      <c r="IFU530" s="70"/>
      <c r="IFV530" s="70"/>
      <c r="IFW530" s="60"/>
      <c r="IFX530" s="61"/>
      <c r="IFY530" s="70"/>
      <c r="IFZ530" s="70"/>
      <c r="IGA530" s="60"/>
      <c r="IGB530" s="61"/>
      <c r="IGC530" s="70"/>
      <c r="IGD530" s="70"/>
      <c r="IGE530" s="60"/>
      <c r="IGF530" s="61"/>
      <c r="IGG530" s="70"/>
      <c r="IGH530" s="70"/>
      <c r="IGI530" s="60"/>
      <c r="IGJ530" s="61"/>
      <c r="IGK530" s="70"/>
      <c r="IGL530" s="70"/>
      <c r="IGM530" s="60"/>
      <c r="IGN530" s="61"/>
      <c r="IGO530" s="70"/>
      <c r="IGP530" s="70"/>
      <c r="IGQ530" s="60"/>
      <c r="IGR530" s="61"/>
      <c r="IGS530" s="70"/>
      <c r="IGT530" s="70"/>
      <c r="IGU530" s="60"/>
      <c r="IGV530" s="61"/>
      <c r="IGW530" s="70"/>
      <c r="IGX530" s="70"/>
      <c r="IGY530" s="60"/>
      <c r="IGZ530" s="61"/>
      <c r="IHA530" s="70"/>
      <c r="IHB530" s="70"/>
      <c r="IHC530" s="60"/>
      <c r="IHD530" s="61"/>
      <c r="IHE530" s="70"/>
      <c r="IHF530" s="70"/>
      <c r="IHG530" s="60"/>
      <c r="IHH530" s="61"/>
      <c r="IHI530" s="70"/>
      <c r="IHJ530" s="70"/>
      <c r="IHK530" s="60"/>
      <c r="IHL530" s="61"/>
      <c r="IHM530" s="70"/>
      <c r="IHN530" s="70"/>
      <c r="IHO530" s="60"/>
      <c r="IHP530" s="61"/>
      <c r="IHQ530" s="70"/>
      <c r="IHR530" s="70"/>
      <c r="IHS530" s="60"/>
      <c r="IHT530" s="61"/>
      <c r="IHU530" s="70"/>
      <c r="IHV530" s="70"/>
      <c r="IHW530" s="60"/>
      <c r="IHX530" s="61"/>
      <c r="IHY530" s="70"/>
      <c r="IHZ530" s="70"/>
      <c r="IIA530" s="60"/>
      <c r="IIB530" s="61"/>
      <c r="IIC530" s="70"/>
      <c r="IID530" s="70"/>
      <c r="IIE530" s="60"/>
      <c r="IIF530" s="61"/>
      <c r="IIG530" s="70"/>
      <c r="IIH530" s="70"/>
      <c r="III530" s="60"/>
      <c r="IIJ530" s="61"/>
      <c r="IIK530" s="70"/>
      <c r="IIL530" s="70"/>
      <c r="IIM530" s="60"/>
      <c r="IIN530" s="61"/>
      <c r="IIO530" s="70"/>
      <c r="IIP530" s="70"/>
      <c r="IIQ530" s="60"/>
      <c r="IIR530" s="61"/>
      <c r="IIS530" s="70"/>
      <c r="IIT530" s="70"/>
      <c r="IIU530" s="60"/>
      <c r="IIV530" s="61"/>
      <c r="IIW530" s="70"/>
      <c r="IIX530" s="70"/>
      <c r="IIY530" s="60"/>
      <c r="IIZ530" s="61"/>
      <c r="IJA530" s="70"/>
      <c r="IJB530" s="70"/>
      <c r="IJC530" s="60"/>
      <c r="IJD530" s="61"/>
      <c r="IJE530" s="70"/>
      <c r="IJF530" s="70"/>
      <c r="IJG530" s="60"/>
      <c r="IJH530" s="61"/>
      <c r="IJI530" s="70"/>
      <c r="IJJ530" s="70"/>
      <c r="IJK530" s="60"/>
      <c r="IJL530" s="61"/>
      <c r="IJM530" s="70"/>
      <c r="IJN530" s="70"/>
      <c r="IJO530" s="60"/>
      <c r="IJP530" s="61"/>
      <c r="IJQ530" s="70"/>
      <c r="IJR530" s="70"/>
      <c r="IJS530" s="60"/>
      <c r="IJT530" s="61"/>
      <c r="IJU530" s="70"/>
      <c r="IJV530" s="70"/>
      <c r="IJW530" s="60"/>
      <c r="IJX530" s="61"/>
      <c r="IJY530" s="70"/>
      <c r="IJZ530" s="70"/>
      <c r="IKA530" s="60"/>
      <c r="IKB530" s="61"/>
      <c r="IKC530" s="70"/>
      <c r="IKD530" s="70"/>
      <c r="IKE530" s="60"/>
      <c r="IKF530" s="61"/>
      <c r="IKG530" s="70"/>
      <c r="IKH530" s="70"/>
      <c r="IKI530" s="60"/>
      <c r="IKJ530" s="61"/>
      <c r="IKK530" s="70"/>
      <c r="IKL530" s="70"/>
      <c r="IKM530" s="60"/>
      <c r="IKN530" s="61"/>
      <c r="IKO530" s="70"/>
      <c r="IKP530" s="70"/>
      <c r="IKQ530" s="60"/>
      <c r="IKR530" s="61"/>
      <c r="IKS530" s="70"/>
      <c r="IKT530" s="70"/>
      <c r="IKU530" s="60"/>
      <c r="IKV530" s="61"/>
      <c r="IKW530" s="70"/>
      <c r="IKX530" s="70"/>
      <c r="IKY530" s="60"/>
      <c r="IKZ530" s="61"/>
      <c r="ILA530" s="70"/>
      <c r="ILB530" s="70"/>
      <c r="ILC530" s="60"/>
      <c r="ILD530" s="61"/>
      <c r="ILE530" s="70"/>
      <c r="ILF530" s="70"/>
      <c r="ILG530" s="60"/>
      <c r="ILH530" s="61"/>
      <c r="ILI530" s="70"/>
      <c r="ILJ530" s="70"/>
      <c r="ILK530" s="60"/>
      <c r="ILL530" s="61"/>
      <c r="ILM530" s="70"/>
      <c r="ILN530" s="70"/>
      <c r="ILO530" s="60"/>
      <c r="ILP530" s="61"/>
      <c r="ILQ530" s="70"/>
      <c r="ILR530" s="70"/>
      <c r="ILS530" s="60"/>
      <c r="ILT530" s="61"/>
      <c r="ILU530" s="70"/>
      <c r="ILV530" s="70"/>
      <c r="ILW530" s="60"/>
      <c r="ILX530" s="61"/>
      <c r="ILY530" s="70"/>
      <c r="ILZ530" s="70"/>
      <c r="IMA530" s="60"/>
      <c r="IMB530" s="61"/>
      <c r="IMC530" s="70"/>
      <c r="IMD530" s="70"/>
      <c r="IME530" s="60"/>
      <c r="IMF530" s="61"/>
      <c r="IMG530" s="70"/>
      <c r="IMH530" s="70"/>
      <c r="IMI530" s="60"/>
      <c r="IMJ530" s="61"/>
      <c r="IMK530" s="70"/>
      <c r="IML530" s="70"/>
      <c r="IMM530" s="60"/>
      <c r="IMN530" s="61"/>
      <c r="IMO530" s="70"/>
      <c r="IMP530" s="70"/>
      <c r="IMQ530" s="60"/>
      <c r="IMR530" s="61"/>
      <c r="IMS530" s="70"/>
      <c r="IMT530" s="70"/>
      <c r="IMU530" s="60"/>
      <c r="IMV530" s="61"/>
      <c r="IMW530" s="70"/>
      <c r="IMX530" s="70"/>
      <c r="IMY530" s="60"/>
      <c r="IMZ530" s="61"/>
      <c r="INA530" s="70"/>
      <c r="INB530" s="70"/>
      <c r="INC530" s="60"/>
      <c r="IND530" s="61"/>
      <c r="INE530" s="70"/>
      <c r="INF530" s="70"/>
      <c r="ING530" s="60"/>
      <c r="INH530" s="61"/>
      <c r="INI530" s="70"/>
      <c r="INJ530" s="70"/>
      <c r="INK530" s="60"/>
      <c r="INL530" s="61"/>
      <c r="INM530" s="70"/>
      <c r="INN530" s="70"/>
      <c r="INO530" s="60"/>
      <c r="INP530" s="61"/>
      <c r="INQ530" s="70"/>
      <c r="INR530" s="70"/>
      <c r="INS530" s="60"/>
      <c r="INT530" s="61"/>
      <c r="INU530" s="70"/>
      <c r="INV530" s="70"/>
      <c r="INW530" s="60"/>
      <c r="INX530" s="61"/>
      <c r="INY530" s="70"/>
      <c r="INZ530" s="70"/>
      <c r="IOA530" s="60"/>
      <c r="IOB530" s="61"/>
      <c r="IOC530" s="70"/>
      <c r="IOD530" s="70"/>
      <c r="IOE530" s="60"/>
      <c r="IOF530" s="61"/>
      <c r="IOG530" s="70"/>
      <c r="IOH530" s="70"/>
      <c r="IOI530" s="60"/>
      <c r="IOJ530" s="61"/>
      <c r="IOK530" s="70"/>
      <c r="IOL530" s="70"/>
      <c r="IOM530" s="60"/>
      <c r="ION530" s="61"/>
      <c r="IOO530" s="70"/>
      <c r="IOP530" s="70"/>
      <c r="IOQ530" s="60"/>
      <c r="IOR530" s="61"/>
      <c r="IOS530" s="70"/>
      <c r="IOT530" s="70"/>
      <c r="IOU530" s="60"/>
      <c r="IOV530" s="61"/>
      <c r="IOW530" s="70"/>
      <c r="IOX530" s="70"/>
      <c r="IOY530" s="60"/>
      <c r="IOZ530" s="61"/>
      <c r="IPA530" s="70"/>
      <c r="IPB530" s="70"/>
      <c r="IPC530" s="60"/>
      <c r="IPD530" s="61"/>
      <c r="IPE530" s="70"/>
      <c r="IPF530" s="70"/>
      <c r="IPG530" s="60"/>
      <c r="IPH530" s="61"/>
      <c r="IPI530" s="70"/>
      <c r="IPJ530" s="70"/>
      <c r="IPK530" s="60"/>
      <c r="IPL530" s="61"/>
      <c r="IPM530" s="70"/>
      <c r="IPN530" s="70"/>
      <c r="IPO530" s="60"/>
      <c r="IPP530" s="61"/>
      <c r="IPQ530" s="70"/>
      <c r="IPR530" s="70"/>
      <c r="IPS530" s="60"/>
      <c r="IPT530" s="61"/>
      <c r="IPU530" s="70"/>
      <c r="IPV530" s="70"/>
      <c r="IPW530" s="60"/>
      <c r="IPX530" s="61"/>
      <c r="IPY530" s="70"/>
      <c r="IPZ530" s="70"/>
      <c r="IQA530" s="60"/>
      <c r="IQB530" s="61"/>
      <c r="IQC530" s="70"/>
      <c r="IQD530" s="70"/>
      <c r="IQE530" s="60"/>
      <c r="IQF530" s="61"/>
      <c r="IQG530" s="70"/>
      <c r="IQH530" s="70"/>
      <c r="IQI530" s="60"/>
      <c r="IQJ530" s="61"/>
      <c r="IQK530" s="70"/>
      <c r="IQL530" s="70"/>
      <c r="IQM530" s="60"/>
      <c r="IQN530" s="61"/>
      <c r="IQO530" s="70"/>
      <c r="IQP530" s="70"/>
      <c r="IQQ530" s="60"/>
      <c r="IQR530" s="61"/>
      <c r="IQS530" s="70"/>
      <c r="IQT530" s="70"/>
      <c r="IQU530" s="60"/>
      <c r="IQV530" s="61"/>
      <c r="IQW530" s="70"/>
      <c r="IQX530" s="70"/>
      <c r="IQY530" s="60"/>
      <c r="IQZ530" s="61"/>
      <c r="IRA530" s="70"/>
      <c r="IRB530" s="70"/>
      <c r="IRC530" s="60"/>
      <c r="IRD530" s="61"/>
      <c r="IRE530" s="70"/>
      <c r="IRF530" s="70"/>
      <c r="IRG530" s="60"/>
      <c r="IRH530" s="61"/>
      <c r="IRI530" s="70"/>
      <c r="IRJ530" s="70"/>
      <c r="IRK530" s="60"/>
      <c r="IRL530" s="61"/>
      <c r="IRM530" s="70"/>
      <c r="IRN530" s="70"/>
      <c r="IRO530" s="60"/>
      <c r="IRP530" s="61"/>
      <c r="IRQ530" s="70"/>
      <c r="IRR530" s="70"/>
      <c r="IRS530" s="60"/>
      <c r="IRT530" s="61"/>
      <c r="IRU530" s="70"/>
      <c r="IRV530" s="70"/>
      <c r="IRW530" s="60"/>
      <c r="IRX530" s="61"/>
      <c r="IRY530" s="70"/>
      <c r="IRZ530" s="70"/>
      <c r="ISA530" s="60"/>
      <c r="ISB530" s="61"/>
      <c r="ISC530" s="70"/>
      <c r="ISD530" s="70"/>
      <c r="ISE530" s="60"/>
      <c r="ISF530" s="61"/>
      <c r="ISG530" s="70"/>
      <c r="ISH530" s="70"/>
      <c r="ISI530" s="60"/>
      <c r="ISJ530" s="61"/>
      <c r="ISK530" s="70"/>
      <c r="ISL530" s="70"/>
      <c r="ISM530" s="60"/>
      <c r="ISN530" s="61"/>
      <c r="ISO530" s="70"/>
      <c r="ISP530" s="70"/>
      <c r="ISQ530" s="60"/>
      <c r="ISR530" s="61"/>
      <c r="ISS530" s="70"/>
      <c r="IST530" s="70"/>
      <c r="ISU530" s="60"/>
      <c r="ISV530" s="61"/>
      <c r="ISW530" s="70"/>
      <c r="ISX530" s="70"/>
      <c r="ISY530" s="60"/>
      <c r="ISZ530" s="61"/>
      <c r="ITA530" s="70"/>
      <c r="ITB530" s="70"/>
      <c r="ITC530" s="60"/>
      <c r="ITD530" s="61"/>
      <c r="ITE530" s="70"/>
      <c r="ITF530" s="70"/>
      <c r="ITG530" s="60"/>
      <c r="ITH530" s="61"/>
      <c r="ITI530" s="70"/>
      <c r="ITJ530" s="70"/>
      <c r="ITK530" s="60"/>
      <c r="ITL530" s="61"/>
      <c r="ITM530" s="70"/>
      <c r="ITN530" s="70"/>
      <c r="ITO530" s="60"/>
      <c r="ITP530" s="61"/>
      <c r="ITQ530" s="70"/>
      <c r="ITR530" s="70"/>
      <c r="ITS530" s="60"/>
      <c r="ITT530" s="61"/>
      <c r="ITU530" s="70"/>
      <c r="ITV530" s="70"/>
      <c r="ITW530" s="60"/>
      <c r="ITX530" s="61"/>
      <c r="ITY530" s="70"/>
      <c r="ITZ530" s="70"/>
      <c r="IUA530" s="60"/>
      <c r="IUB530" s="61"/>
      <c r="IUC530" s="70"/>
      <c r="IUD530" s="70"/>
      <c r="IUE530" s="60"/>
      <c r="IUF530" s="61"/>
      <c r="IUG530" s="70"/>
      <c r="IUH530" s="70"/>
      <c r="IUI530" s="60"/>
      <c r="IUJ530" s="61"/>
      <c r="IUK530" s="70"/>
      <c r="IUL530" s="70"/>
      <c r="IUM530" s="60"/>
      <c r="IUN530" s="61"/>
      <c r="IUO530" s="70"/>
      <c r="IUP530" s="70"/>
      <c r="IUQ530" s="60"/>
      <c r="IUR530" s="61"/>
      <c r="IUS530" s="70"/>
      <c r="IUT530" s="70"/>
      <c r="IUU530" s="60"/>
      <c r="IUV530" s="61"/>
      <c r="IUW530" s="70"/>
      <c r="IUX530" s="70"/>
      <c r="IUY530" s="60"/>
      <c r="IUZ530" s="61"/>
      <c r="IVA530" s="70"/>
      <c r="IVB530" s="70"/>
      <c r="IVC530" s="60"/>
      <c r="IVD530" s="61"/>
      <c r="IVE530" s="70"/>
      <c r="IVF530" s="70"/>
      <c r="IVG530" s="60"/>
      <c r="IVH530" s="61"/>
      <c r="IVI530" s="70"/>
      <c r="IVJ530" s="70"/>
      <c r="IVK530" s="60"/>
      <c r="IVL530" s="61"/>
      <c r="IVM530" s="70"/>
      <c r="IVN530" s="70"/>
      <c r="IVO530" s="60"/>
      <c r="IVP530" s="61"/>
      <c r="IVQ530" s="70"/>
      <c r="IVR530" s="70"/>
      <c r="IVS530" s="60"/>
      <c r="IVT530" s="61"/>
      <c r="IVU530" s="70"/>
      <c r="IVV530" s="70"/>
      <c r="IVW530" s="60"/>
      <c r="IVX530" s="61"/>
      <c r="IVY530" s="70"/>
      <c r="IVZ530" s="70"/>
      <c r="IWA530" s="60"/>
      <c r="IWB530" s="61"/>
      <c r="IWC530" s="70"/>
      <c r="IWD530" s="70"/>
      <c r="IWE530" s="60"/>
      <c r="IWF530" s="61"/>
      <c r="IWG530" s="70"/>
      <c r="IWH530" s="70"/>
      <c r="IWI530" s="60"/>
      <c r="IWJ530" s="61"/>
      <c r="IWK530" s="70"/>
      <c r="IWL530" s="70"/>
      <c r="IWM530" s="60"/>
      <c r="IWN530" s="61"/>
      <c r="IWO530" s="70"/>
      <c r="IWP530" s="70"/>
      <c r="IWQ530" s="60"/>
      <c r="IWR530" s="61"/>
      <c r="IWS530" s="70"/>
      <c r="IWT530" s="70"/>
      <c r="IWU530" s="60"/>
      <c r="IWV530" s="61"/>
      <c r="IWW530" s="70"/>
      <c r="IWX530" s="70"/>
      <c r="IWY530" s="60"/>
      <c r="IWZ530" s="61"/>
      <c r="IXA530" s="70"/>
      <c r="IXB530" s="70"/>
      <c r="IXC530" s="60"/>
      <c r="IXD530" s="61"/>
      <c r="IXE530" s="70"/>
      <c r="IXF530" s="70"/>
      <c r="IXG530" s="60"/>
      <c r="IXH530" s="61"/>
      <c r="IXI530" s="70"/>
      <c r="IXJ530" s="70"/>
      <c r="IXK530" s="60"/>
      <c r="IXL530" s="61"/>
      <c r="IXM530" s="70"/>
      <c r="IXN530" s="70"/>
      <c r="IXO530" s="60"/>
      <c r="IXP530" s="61"/>
      <c r="IXQ530" s="70"/>
      <c r="IXR530" s="70"/>
      <c r="IXS530" s="60"/>
      <c r="IXT530" s="61"/>
      <c r="IXU530" s="70"/>
      <c r="IXV530" s="70"/>
      <c r="IXW530" s="60"/>
      <c r="IXX530" s="61"/>
      <c r="IXY530" s="70"/>
      <c r="IXZ530" s="70"/>
      <c r="IYA530" s="60"/>
      <c r="IYB530" s="61"/>
      <c r="IYC530" s="70"/>
      <c r="IYD530" s="70"/>
      <c r="IYE530" s="60"/>
      <c r="IYF530" s="61"/>
      <c r="IYG530" s="70"/>
      <c r="IYH530" s="70"/>
      <c r="IYI530" s="60"/>
      <c r="IYJ530" s="61"/>
      <c r="IYK530" s="70"/>
      <c r="IYL530" s="70"/>
      <c r="IYM530" s="60"/>
      <c r="IYN530" s="61"/>
      <c r="IYO530" s="70"/>
      <c r="IYP530" s="70"/>
      <c r="IYQ530" s="60"/>
      <c r="IYR530" s="61"/>
      <c r="IYS530" s="70"/>
      <c r="IYT530" s="70"/>
      <c r="IYU530" s="60"/>
      <c r="IYV530" s="61"/>
      <c r="IYW530" s="70"/>
      <c r="IYX530" s="70"/>
      <c r="IYY530" s="60"/>
      <c r="IYZ530" s="61"/>
      <c r="IZA530" s="70"/>
      <c r="IZB530" s="70"/>
      <c r="IZC530" s="60"/>
      <c r="IZD530" s="61"/>
      <c r="IZE530" s="70"/>
      <c r="IZF530" s="70"/>
      <c r="IZG530" s="60"/>
      <c r="IZH530" s="61"/>
      <c r="IZI530" s="70"/>
      <c r="IZJ530" s="70"/>
      <c r="IZK530" s="60"/>
      <c r="IZL530" s="61"/>
      <c r="IZM530" s="70"/>
      <c r="IZN530" s="70"/>
      <c r="IZO530" s="60"/>
      <c r="IZP530" s="61"/>
      <c r="IZQ530" s="70"/>
      <c r="IZR530" s="70"/>
      <c r="IZS530" s="60"/>
      <c r="IZT530" s="61"/>
      <c r="IZU530" s="70"/>
      <c r="IZV530" s="70"/>
      <c r="IZW530" s="60"/>
      <c r="IZX530" s="61"/>
      <c r="IZY530" s="70"/>
      <c r="IZZ530" s="70"/>
      <c r="JAA530" s="60"/>
      <c r="JAB530" s="61"/>
      <c r="JAC530" s="70"/>
      <c r="JAD530" s="70"/>
      <c r="JAE530" s="60"/>
      <c r="JAF530" s="61"/>
      <c r="JAG530" s="70"/>
      <c r="JAH530" s="70"/>
      <c r="JAI530" s="60"/>
      <c r="JAJ530" s="61"/>
      <c r="JAK530" s="70"/>
      <c r="JAL530" s="70"/>
      <c r="JAM530" s="60"/>
      <c r="JAN530" s="61"/>
      <c r="JAO530" s="70"/>
      <c r="JAP530" s="70"/>
      <c r="JAQ530" s="60"/>
      <c r="JAR530" s="61"/>
      <c r="JAS530" s="70"/>
      <c r="JAT530" s="70"/>
      <c r="JAU530" s="60"/>
      <c r="JAV530" s="61"/>
      <c r="JAW530" s="70"/>
      <c r="JAX530" s="70"/>
      <c r="JAY530" s="60"/>
      <c r="JAZ530" s="61"/>
      <c r="JBA530" s="70"/>
      <c r="JBB530" s="70"/>
      <c r="JBC530" s="60"/>
      <c r="JBD530" s="61"/>
      <c r="JBE530" s="70"/>
      <c r="JBF530" s="70"/>
      <c r="JBG530" s="60"/>
      <c r="JBH530" s="61"/>
      <c r="JBI530" s="70"/>
      <c r="JBJ530" s="70"/>
      <c r="JBK530" s="60"/>
      <c r="JBL530" s="61"/>
      <c r="JBM530" s="70"/>
      <c r="JBN530" s="70"/>
      <c r="JBO530" s="60"/>
      <c r="JBP530" s="61"/>
      <c r="JBQ530" s="70"/>
      <c r="JBR530" s="70"/>
      <c r="JBS530" s="60"/>
      <c r="JBT530" s="61"/>
      <c r="JBU530" s="70"/>
      <c r="JBV530" s="70"/>
      <c r="JBW530" s="60"/>
      <c r="JBX530" s="61"/>
      <c r="JBY530" s="70"/>
      <c r="JBZ530" s="70"/>
      <c r="JCA530" s="60"/>
      <c r="JCB530" s="61"/>
      <c r="JCC530" s="70"/>
      <c r="JCD530" s="70"/>
      <c r="JCE530" s="60"/>
      <c r="JCF530" s="61"/>
      <c r="JCG530" s="70"/>
      <c r="JCH530" s="70"/>
      <c r="JCI530" s="60"/>
      <c r="JCJ530" s="61"/>
      <c r="JCK530" s="70"/>
      <c r="JCL530" s="70"/>
      <c r="JCM530" s="60"/>
      <c r="JCN530" s="61"/>
      <c r="JCO530" s="70"/>
      <c r="JCP530" s="70"/>
      <c r="JCQ530" s="60"/>
      <c r="JCR530" s="61"/>
      <c r="JCS530" s="70"/>
      <c r="JCT530" s="70"/>
      <c r="JCU530" s="60"/>
      <c r="JCV530" s="61"/>
      <c r="JCW530" s="70"/>
      <c r="JCX530" s="70"/>
      <c r="JCY530" s="60"/>
      <c r="JCZ530" s="61"/>
      <c r="JDA530" s="70"/>
      <c r="JDB530" s="70"/>
      <c r="JDC530" s="60"/>
      <c r="JDD530" s="61"/>
      <c r="JDE530" s="70"/>
      <c r="JDF530" s="70"/>
      <c r="JDG530" s="60"/>
      <c r="JDH530" s="61"/>
      <c r="JDI530" s="70"/>
      <c r="JDJ530" s="70"/>
      <c r="JDK530" s="60"/>
      <c r="JDL530" s="61"/>
      <c r="JDM530" s="70"/>
      <c r="JDN530" s="70"/>
      <c r="JDO530" s="60"/>
      <c r="JDP530" s="61"/>
      <c r="JDQ530" s="70"/>
      <c r="JDR530" s="70"/>
      <c r="JDS530" s="60"/>
      <c r="JDT530" s="61"/>
      <c r="JDU530" s="70"/>
      <c r="JDV530" s="70"/>
      <c r="JDW530" s="60"/>
      <c r="JDX530" s="61"/>
      <c r="JDY530" s="70"/>
      <c r="JDZ530" s="70"/>
      <c r="JEA530" s="60"/>
      <c r="JEB530" s="61"/>
      <c r="JEC530" s="70"/>
      <c r="JED530" s="70"/>
      <c r="JEE530" s="60"/>
      <c r="JEF530" s="61"/>
      <c r="JEG530" s="70"/>
      <c r="JEH530" s="70"/>
      <c r="JEI530" s="60"/>
      <c r="JEJ530" s="61"/>
      <c r="JEK530" s="70"/>
      <c r="JEL530" s="70"/>
      <c r="JEM530" s="60"/>
      <c r="JEN530" s="61"/>
      <c r="JEO530" s="70"/>
      <c r="JEP530" s="70"/>
      <c r="JEQ530" s="60"/>
      <c r="JER530" s="61"/>
      <c r="JES530" s="70"/>
      <c r="JET530" s="70"/>
      <c r="JEU530" s="60"/>
      <c r="JEV530" s="61"/>
      <c r="JEW530" s="70"/>
      <c r="JEX530" s="70"/>
      <c r="JEY530" s="60"/>
      <c r="JEZ530" s="61"/>
      <c r="JFA530" s="70"/>
      <c r="JFB530" s="70"/>
      <c r="JFC530" s="60"/>
      <c r="JFD530" s="61"/>
      <c r="JFE530" s="70"/>
      <c r="JFF530" s="70"/>
      <c r="JFG530" s="60"/>
      <c r="JFH530" s="61"/>
      <c r="JFI530" s="70"/>
      <c r="JFJ530" s="70"/>
      <c r="JFK530" s="60"/>
      <c r="JFL530" s="61"/>
      <c r="JFM530" s="70"/>
      <c r="JFN530" s="70"/>
      <c r="JFO530" s="60"/>
      <c r="JFP530" s="61"/>
      <c r="JFQ530" s="70"/>
      <c r="JFR530" s="70"/>
      <c r="JFS530" s="60"/>
      <c r="JFT530" s="61"/>
      <c r="JFU530" s="70"/>
      <c r="JFV530" s="70"/>
      <c r="JFW530" s="60"/>
      <c r="JFX530" s="61"/>
      <c r="JFY530" s="70"/>
      <c r="JFZ530" s="70"/>
      <c r="JGA530" s="60"/>
      <c r="JGB530" s="61"/>
      <c r="JGC530" s="70"/>
      <c r="JGD530" s="70"/>
      <c r="JGE530" s="60"/>
      <c r="JGF530" s="61"/>
      <c r="JGG530" s="70"/>
      <c r="JGH530" s="70"/>
      <c r="JGI530" s="60"/>
      <c r="JGJ530" s="61"/>
      <c r="JGK530" s="70"/>
      <c r="JGL530" s="70"/>
      <c r="JGM530" s="60"/>
      <c r="JGN530" s="61"/>
      <c r="JGO530" s="70"/>
      <c r="JGP530" s="70"/>
      <c r="JGQ530" s="60"/>
      <c r="JGR530" s="61"/>
      <c r="JGS530" s="70"/>
      <c r="JGT530" s="70"/>
      <c r="JGU530" s="60"/>
      <c r="JGV530" s="61"/>
      <c r="JGW530" s="70"/>
      <c r="JGX530" s="70"/>
      <c r="JGY530" s="60"/>
      <c r="JGZ530" s="61"/>
      <c r="JHA530" s="70"/>
      <c r="JHB530" s="70"/>
      <c r="JHC530" s="60"/>
      <c r="JHD530" s="61"/>
      <c r="JHE530" s="70"/>
      <c r="JHF530" s="70"/>
      <c r="JHG530" s="60"/>
      <c r="JHH530" s="61"/>
      <c r="JHI530" s="70"/>
      <c r="JHJ530" s="70"/>
      <c r="JHK530" s="60"/>
      <c r="JHL530" s="61"/>
      <c r="JHM530" s="70"/>
      <c r="JHN530" s="70"/>
      <c r="JHO530" s="60"/>
      <c r="JHP530" s="61"/>
      <c r="JHQ530" s="70"/>
      <c r="JHR530" s="70"/>
      <c r="JHS530" s="60"/>
      <c r="JHT530" s="61"/>
      <c r="JHU530" s="70"/>
      <c r="JHV530" s="70"/>
      <c r="JHW530" s="60"/>
      <c r="JHX530" s="61"/>
      <c r="JHY530" s="70"/>
      <c r="JHZ530" s="70"/>
      <c r="JIA530" s="60"/>
      <c r="JIB530" s="61"/>
      <c r="JIC530" s="70"/>
      <c r="JID530" s="70"/>
      <c r="JIE530" s="60"/>
      <c r="JIF530" s="61"/>
      <c r="JIG530" s="70"/>
      <c r="JIH530" s="70"/>
      <c r="JII530" s="60"/>
      <c r="JIJ530" s="61"/>
      <c r="JIK530" s="70"/>
      <c r="JIL530" s="70"/>
      <c r="JIM530" s="60"/>
      <c r="JIN530" s="61"/>
      <c r="JIO530" s="70"/>
      <c r="JIP530" s="70"/>
      <c r="JIQ530" s="60"/>
      <c r="JIR530" s="61"/>
      <c r="JIS530" s="70"/>
      <c r="JIT530" s="70"/>
      <c r="JIU530" s="60"/>
      <c r="JIV530" s="61"/>
      <c r="JIW530" s="70"/>
      <c r="JIX530" s="70"/>
      <c r="JIY530" s="60"/>
      <c r="JIZ530" s="61"/>
      <c r="JJA530" s="70"/>
      <c r="JJB530" s="70"/>
      <c r="JJC530" s="60"/>
      <c r="JJD530" s="61"/>
      <c r="JJE530" s="70"/>
      <c r="JJF530" s="70"/>
      <c r="JJG530" s="60"/>
      <c r="JJH530" s="61"/>
      <c r="JJI530" s="70"/>
      <c r="JJJ530" s="70"/>
      <c r="JJK530" s="60"/>
      <c r="JJL530" s="61"/>
      <c r="JJM530" s="70"/>
      <c r="JJN530" s="70"/>
      <c r="JJO530" s="60"/>
      <c r="JJP530" s="61"/>
      <c r="JJQ530" s="70"/>
      <c r="JJR530" s="70"/>
      <c r="JJS530" s="60"/>
      <c r="JJT530" s="61"/>
      <c r="JJU530" s="70"/>
      <c r="JJV530" s="70"/>
      <c r="JJW530" s="60"/>
      <c r="JJX530" s="61"/>
      <c r="JJY530" s="70"/>
      <c r="JJZ530" s="70"/>
      <c r="JKA530" s="60"/>
      <c r="JKB530" s="61"/>
      <c r="JKC530" s="70"/>
      <c r="JKD530" s="70"/>
      <c r="JKE530" s="60"/>
      <c r="JKF530" s="61"/>
      <c r="JKG530" s="70"/>
      <c r="JKH530" s="70"/>
      <c r="JKI530" s="60"/>
      <c r="JKJ530" s="61"/>
      <c r="JKK530" s="70"/>
      <c r="JKL530" s="70"/>
      <c r="JKM530" s="60"/>
      <c r="JKN530" s="61"/>
      <c r="JKO530" s="70"/>
      <c r="JKP530" s="70"/>
      <c r="JKQ530" s="60"/>
      <c r="JKR530" s="61"/>
      <c r="JKS530" s="70"/>
      <c r="JKT530" s="70"/>
      <c r="JKU530" s="60"/>
      <c r="JKV530" s="61"/>
      <c r="JKW530" s="70"/>
      <c r="JKX530" s="70"/>
      <c r="JKY530" s="60"/>
      <c r="JKZ530" s="61"/>
      <c r="JLA530" s="70"/>
      <c r="JLB530" s="70"/>
      <c r="JLC530" s="60"/>
      <c r="JLD530" s="61"/>
      <c r="JLE530" s="70"/>
      <c r="JLF530" s="70"/>
      <c r="JLG530" s="60"/>
      <c r="JLH530" s="61"/>
      <c r="JLI530" s="70"/>
      <c r="JLJ530" s="70"/>
      <c r="JLK530" s="60"/>
      <c r="JLL530" s="61"/>
      <c r="JLM530" s="70"/>
      <c r="JLN530" s="70"/>
      <c r="JLO530" s="60"/>
      <c r="JLP530" s="61"/>
      <c r="JLQ530" s="70"/>
      <c r="JLR530" s="70"/>
      <c r="JLS530" s="60"/>
      <c r="JLT530" s="61"/>
      <c r="JLU530" s="70"/>
      <c r="JLV530" s="70"/>
      <c r="JLW530" s="60"/>
      <c r="JLX530" s="61"/>
      <c r="JLY530" s="70"/>
      <c r="JLZ530" s="70"/>
      <c r="JMA530" s="60"/>
      <c r="JMB530" s="61"/>
      <c r="JMC530" s="70"/>
      <c r="JMD530" s="70"/>
      <c r="JME530" s="60"/>
      <c r="JMF530" s="61"/>
      <c r="JMG530" s="70"/>
      <c r="JMH530" s="70"/>
      <c r="JMI530" s="60"/>
      <c r="JMJ530" s="61"/>
      <c r="JMK530" s="70"/>
      <c r="JML530" s="70"/>
      <c r="JMM530" s="60"/>
      <c r="JMN530" s="61"/>
      <c r="JMO530" s="70"/>
      <c r="JMP530" s="70"/>
      <c r="JMQ530" s="60"/>
      <c r="JMR530" s="61"/>
      <c r="JMS530" s="70"/>
      <c r="JMT530" s="70"/>
      <c r="JMU530" s="60"/>
      <c r="JMV530" s="61"/>
      <c r="JMW530" s="70"/>
      <c r="JMX530" s="70"/>
      <c r="JMY530" s="60"/>
      <c r="JMZ530" s="61"/>
      <c r="JNA530" s="70"/>
      <c r="JNB530" s="70"/>
      <c r="JNC530" s="60"/>
      <c r="JND530" s="61"/>
      <c r="JNE530" s="70"/>
      <c r="JNF530" s="70"/>
      <c r="JNG530" s="60"/>
      <c r="JNH530" s="61"/>
      <c r="JNI530" s="70"/>
      <c r="JNJ530" s="70"/>
      <c r="JNK530" s="60"/>
      <c r="JNL530" s="61"/>
      <c r="JNM530" s="70"/>
      <c r="JNN530" s="70"/>
      <c r="JNO530" s="60"/>
      <c r="JNP530" s="61"/>
      <c r="JNQ530" s="70"/>
      <c r="JNR530" s="70"/>
      <c r="JNS530" s="60"/>
      <c r="JNT530" s="61"/>
      <c r="JNU530" s="70"/>
      <c r="JNV530" s="70"/>
      <c r="JNW530" s="60"/>
      <c r="JNX530" s="61"/>
      <c r="JNY530" s="70"/>
      <c r="JNZ530" s="70"/>
      <c r="JOA530" s="60"/>
      <c r="JOB530" s="61"/>
      <c r="JOC530" s="70"/>
      <c r="JOD530" s="70"/>
      <c r="JOE530" s="60"/>
      <c r="JOF530" s="61"/>
      <c r="JOG530" s="70"/>
      <c r="JOH530" s="70"/>
      <c r="JOI530" s="60"/>
      <c r="JOJ530" s="61"/>
      <c r="JOK530" s="70"/>
      <c r="JOL530" s="70"/>
      <c r="JOM530" s="60"/>
      <c r="JON530" s="61"/>
      <c r="JOO530" s="70"/>
      <c r="JOP530" s="70"/>
      <c r="JOQ530" s="60"/>
      <c r="JOR530" s="61"/>
      <c r="JOS530" s="70"/>
      <c r="JOT530" s="70"/>
      <c r="JOU530" s="60"/>
      <c r="JOV530" s="61"/>
      <c r="JOW530" s="70"/>
      <c r="JOX530" s="70"/>
      <c r="JOY530" s="60"/>
      <c r="JOZ530" s="61"/>
      <c r="JPA530" s="70"/>
      <c r="JPB530" s="70"/>
      <c r="JPC530" s="60"/>
      <c r="JPD530" s="61"/>
      <c r="JPE530" s="70"/>
      <c r="JPF530" s="70"/>
      <c r="JPG530" s="60"/>
      <c r="JPH530" s="61"/>
      <c r="JPI530" s="70"/>
      <c r="JPJ530" s="70"/>
      <c r="JPK530" s="60"/>
      <c r="JPL530" s="61"/>
      <c r="JPM530" s="70"/>
      <c r="JPN530" s="70"/>
      <c r="JPO530" s="60"/>
      <c r="JPP530" s="61"/>
      <c r="JPQ530" s="70"/>
      <c r="JPR530" s="70"/>
      <c r="JPS530" s="60"/>
      <c r="JPT530" s="61"/>
      <c r="JPU530" s="70"/>
      <c r="JPV530" s="70"/>
      <c r="JPW530" s="60"/>
      <c r="JPX530" s="61"/>
      <c r="JPY530" s="70"/>
      <c r="JPZ530" s="70"/>
      <c r="JQA530" s="60"/>
      <c r="JQB530" s="61"/>
      <c r="JQC530" s="70"/>
      <c r="JQD530" s="70"/>
      <c r="JQE530" s="60"/>
      <c r="JQF530" s="61"/>
      <c r="JQG530" s="70"/>
      <c r="JQH530" s="70"/>
      <c r="JQI530" s="60"/>
      <c r="JQJ530" s="61"/>
      <c r="JQK530" s="70"/>
      <c r="JQL530" s="70"/>
      <c r="JQM530" s="60"/>
      <c r="JQN530" s="61"/>
      <c r="JQO530" s="70"/>
      <c r="JQP530" s="70"/>
      <c r="JQQ530" s="60"/>
      <c r="JQR530" s="61"/>
      <c r="JQS530" s="70"/>
      <c r="JQT530" s="70"/>
      <c r="JQU530" s="60"/>
      <c r="JQV530" s="61"/>
      <c r="JQW530" s="70"/>
      <c r="JQX530" s="70"/>
      <c r="JQY530" s="60"/>
      <c r="JQZ530" s="61"/>
      <c r="JRA530" s="70"/>
      <c r="JRB530" s="70"/>
      <c r="JRC530" s="60"/>
      <c r="JRD530" s="61"/>
      <c r="JRE530" s="70"/>
      <c r="JRF530" s="70"/>
      <c r="JRG530" s="60"/>
      <c r="JRH530" s="61"/>
      <c r="JRI530" s="70"/>
      <c r="JRJ530" s="70"/>
      <c r="JRK530" s="60"/>
      <c r="JRL530" s="61"/>
      <c r="JRM530" s="70"/>
      <c r="JRN530" s="70"/>
      <c r="JRO530" s="60"/>
      <c r="JRP530" s="61"/>
      <c r="JRQ530" s="70"/>
      <c r="JRR530" s="70"/>
      <c r="JRS530" s="60"/>
      <c r="JRT530" s="61"/>
      <c r="JRU530" s="70"/>
      <c r="JRV530" s="70"/>
      <c r="JRW530" s="60"/>
      <c r="JRX530" s="61"/>
      <c r="JRY530" s="70"/>
      <c r="JRZ530" s="70"/>
      <c r="JSA530" s="60"/>
      <c r="JSB530" s="61"/>
      <c r="JSC530" s="70"/>
      <c r="JSD530" s="70"/>
      <c r="JSE530" s="60"/>
      <c r="JSF530" s="61"/>
      <c r="JSG530" s="70"/>
      <c r="JSH530" s="70"/>
      <c r="JSI530" s="60"/>
      <c r="JSJ530" s="61"/>
      <c r="JSK530" s="70"/>
      <c r="JSL530" s="70"/>
      <c r="JSM530" s="60"/>
      <c r="JSN530" s="61"/>
      <c r="JSO530" s="70"/>
      <c r="JSP530" s="70"/>
      <c r="JSQ530" s="60"/>
      <c r="JSR530" s="61"/>
      <c r="JSS530" s="70"/>
      <c r="JST530" s="70"/>
      <c r="JSU530" s="60"/>
      <c r="JSV530" s="61"/>
      <c r="JSW530" s="70"/>
      <c r="JSX530" s="70"/>
      <c r="JSY530" s="60"/>
      <c r="JSZ530" s="61"/>
      <c r="JTA530" s="70"/>
      <c r="JTB530" s="70"/>
      <c r="JTC530" s="60"/>
      <c r="JTD530" s="61"/>
      <c r="JTE530" s="70"/>
      <c r="JTF530" s="70"/>
      <c r="JTG530" s="60"/>
      <c r="JTH530" s="61"/>
      <c r="JTI530" s="70"/>
      <c r="JTJ530" s="70"/>
      <c r="JTK530" s="60"/>
      <c r="JTL530" s="61"/>
      <c r="JTM530" s="70"/>
      <c r="JTN530" s="70"/>
      <c r="JTO530" s="60"/>
      <c r="JTP530" s="61"/>
      <c r="JTQ530" s="70"/>
      <c r="JTR530" s="70"/>
      <c r="JTS530" s="60"/>
      <c r="JTT530" s="61"/>
      <c r="JTU530" s="70"/>
      <c r="JTV530" s="70"/>
      <c r="JTW530" s="60"/>
      <c r="JTX530" s="61"/>
      <c r="JTY530" s="70"/>
      <c r="JTZ530" s="70"/>
      <c r="JUA530" s="60"/>
      <c r="JUB530" s="61"/>
      <c r="JUC530" s="70"/>
      <c r="JUD530" s="70"/>
      <c r="JUE530" s="60"/>
      <c r="JUF530" s="61"/>
      <c r="JUG530" s="70"/>
      <c r="JUH530" s="70"/>
      <c r="JUI530" s="60"/>
      <c r="JUJ530" s="61"/>
      <c r="JUK530" s="70"/>
      <c r="JUL530" s="70"/>
      <c r="JUM530" s="60"/>
      <c r="JUN530" s="61"/>
      <c r="JUO530" s="70"/>
      <c r="JUP530" s="70"/>
      <c r="JUQ530" s="60"/>
      <c r="JUR530" s="61"/>
      <c r="JUS530" s="70"/>
      <c r="JUT530" s="70"/>
      <c r="JUU530" s="60"/>
      <c r="JUV530" s="61"/>
      <c r="JUW530" s="70"/>
      <c r="JUX530" s="70"/>
      <c r="JUY530" s="60"/>
      <c r="JUZ530" s="61"/>
      <c r="JVA530" s="70"/>
      <c r="JVB530" s="70"/>
      <c r="JVC530" s="60"/>
      <c r="JVD530" s="61"/>
      <c r="JVE530" s="70"/>
      <c r="JVF530" s="70"/>
      <c r="JVG530" s="60"/>
      <c r="JVH530" s="61"/>
      <c r="JVI530" s="70"/>
      <c r="JVJ530" s="70"/>
      <c r="JVK530" s="60"/>
      <c r="JVL530" s="61"/>
      <c r="JVM530" s="70"/>
      <c r="JVN530" s="70"/>
      <c r="JVO530" s="60"/>
      <c r="JVP530" s="61"/>
      <c r="JVQ530" s="70"/>
      <c r="JVR530" s="70"/>
      <c r="JVS530" s="60"/>
      <c r="JVT530" s="61"/>
      <c r="JVU530" s="70"/>
      <c r="JVV530" s="70"/>
      <c r="JVW530" s="60"/>
      <c r="JVX530" s="61"/>
      <c r="JVY530" s="70"/>
      <c r="JVZ530" s="70"/>
      <c r="JWA530" s="60"/>
      <c r="JWB530" s="61"/>
      <c r="JWC530" s="70"/>
      <c r="JWD530" s="70"/>
      <c r="JWE530" s="60"/>
      <c r="JWF530" s="61"/>
      <c r="JWG530" s="70"/>
      <c r="JWH530" s="70"/>
      <c r="JWI530" s="60"/>
      <c r="JWJ530" s="61"/>
      <c r="JWK530" s="70"/>
      <c r="JWL530" s="70"/>
      <c r="JWM530" s="60"/>
      <c r="JWN530" s="61"/>
      <c r="JWO530" s="70"/>
      <c r="JWP530" s="70"/>
      <c r="JWQ530" s="60"/>
      <c r="JWR530" s="61"/>
      <c r="JWS530" s="70"/>
      <c r="JWT530" s="70"/>
      <c r="JWU530" s="60"/>
      <c r="JWV530" s="61"/>
      <c r="JWW530" s="70"/>
      <c r="JWX530" s="70"/>
      <c r="JWY530" s="60"/>
      <c r="JWZ530" s="61"/>
      <c r="JXA530" s="70"/>
      <c r="JXB530" s="70"/>
      <c r="JXC530" s="60"/>
      <c r="JXD530" s="61"/>
      <c r="JXE530" s="70"/>
      <c r="JXF530" s="70"/>
      <c r="JXG530" s="60"/>
      <c r="JXH530" s="61"/>
      <c r="JXI530" s="70"/>
      <c r="JXJ530" s="70"/>
      <c r="JXK530" s="60"/>
      <c r="JXL530" s="61"/>
      <c r="JXM530" s="70"/>
      <c r="JXN530" s="70"/>
      <c r="JXO530" s="60"/>
      <c r="JXP530" s="61"/>
      <c r="JXQ530" s="70"/>
      <c r="JXR530" s="70"/>
      <c r="JXS530" s="60"/>
      <c r="JXT530" s="61"/>
      <c r="JXU530" s="70"/>
      <c r="JXV530" s="70"/>
      <c r="JXW530" s="60"/>
      <c r="JXX530" s="61"/>
      <c r="JXY530" s="70"/>
      <c r="JXZ530" s="70"/>
      <c r="JYA530" s="60"/>
      <c r="JYB530" s="61"/>
      <c r="JYC530" s="70"/>
      <c r="JYD530" s="70"/>
      <c r="JYE530" s="60"/>
      <c r="JYF530" s="61"/>
      <c r="JYG530" s="70"/>
      <c r="JYH530" s="70"/>
      <c r="JYI530" s="60"/>
      <c r="JYJ530" s="61"/>
      <c r="JYK530" s="70"/>
      <c r="JYL530" s="70"/>
      <c r="JYM530" s="60"/>
      <c r="JYN530" s="61"/>
      <c r="JYO530" s="70"/>
      <c r="JYP530" s="70"/>
      <c r="JYQ530" s="60"/>
      <c r="JYR530" s="61"/>
      <c r="JYS530" s="70"/>
      <c r="JYT530" s="70"/>
      <c r="JYU530" s="60"/>
      <c r="JYV530" s="61"/>
      <c r="JYW530" s="70"/>
      <c r="JYX530" s="70"/>
      <c r="JYY530" s="60"/>
      <c r="JYZ530" s="61"/>
      <c r="JZA530" s="70"/>
      <c r="JZB530" s="70"/>
      <c r="JZC530" s="60"/>
      <c r="JZD530" s="61"/>
      <c r="JZE530" s="70"/>
      <c r="JZF530" s="70"/>
      <c r="JZG530" s="60"/>
      <c r="JZH530" s="61"/>
      <c r="JZI530" s="70"/>
      <c r="JZJ530" s="70"/>
      <c r="JZK530" s="60"/>
      <c r="JZL530" s="61"/>
      <c r="JZM530" s="70"/>
      <c r="JZN530" s="70"/>
      <c r="JZO530" s="60"/>
      <c r="JZP530" s="61"/>
      <c r="JZQ530" s="70"/>
      <c r="JZR530" s="70"/>
      <c r="JZS530" s="60"/>
      <c r="JZT530" s="61"/>
      <c r="JZU530" s="70"/>
      <c r="JZV530" s="70"/>
      <c r="JZW530" s="60"/>
      <c r="JZX530" s="61"/>
      <c r="JZY530" s="70"/>
      <c r="JZZ530" s="70"/>
      <c r="KAA530" s="60"/>
      <c r="KAB530" s="61"/>
      <c r="KAC530" s="70"/>
      <c r="KAD530" s="70"/>
      <c r="KAE530" s="60"/>
      <c r="KAF530" s="61"/>
      <c r="KAG530" s="70"/>
      <c r="KAH530" s="70"/>
      <c r="KAI530" s="60"/>
      <c r="KAJ530" s="61"/>
      <c r="KAK530" s="70"/>
      <c r="KAL530" s="70"/>
      <c r="KAM530" s="60"/>
      <c r="KAN530" s="61"/>
      <c r="KAO530" s="70"/>
      <c r="KAP530" s="70"/>
      <c r="KAQ530" s="60"/>
      <c r="KAR530" s="61"/>
      <c r="KAS530" s="70"/>
      <c r="KAT530" s="70"/>
      <c r="KAU530" s="60"/>
      <c r="KAV530" s="61"/>
      <c r="KAW530" s="70"/>
      <c r="KAX530" s="70"/>
      <c r="KAY530" s="60"/>
      <c r="KAZ530" s="61"/>
      <c r="KBA530" s="70"/>
      <c r="KBB530" s="70"/>
      <c r="KBC530" s="60"/>
      <c r="KBD530" s="61"/>
      <c r="KBE530" s="70"/>
      <c r="KBF530" s="70"/>
      <c r="KBG530" s="60"/>
      <c r="KBH530" s="61"/>
      <c r="KBI530" s="70"/>
      <c r="KBJ530" s="70"/>
      <c r="KBK530" s="60"/>
      <c r="KBL530" s="61"/>
      <c r="KBM530" s="70"/>
      <c r="KBN530" s="70"/>
      <c r="KBO530" s="60"/>
      <c r="KBP530" s="61"/>
      <c r="KBQ530" s="70"/>
      <c r="KBR530" s="70"/>
      <c r="KBS530" s="60"/>
      <c r="KBT530" s="61"/>
      <c r="KBU530" s="70"/>
      <c r="KBV530" s="70"/>
      <c r="KBW530" s="60"/>
      <c r="KBX530" s="61"/>
      <c r="KBY530" s="70"/>
      <c r="KBZ530" s="70"/>
      <c r="KCA530" s="60"/>
      <c r="KCB530" s="61"/>
      <c r="KCC530" s="70"/>
      <c r="KCD530" s="70"/>
      <c r="KCE530" s="60"/>
      <c r="KCF530" s="61"/>
      <c r="KCG530" s="70"/>
      <c r="KCH530" s="70"/>
      <c r="KCI530" s="60"/>
      <c r="KCJ530" s="61"/>
      <c r="KCK530" s="70"/>
      <c r="KCL530" s="70"/>
      <c r="KCM530" s="60"/>
      <c r="KCN530" s="61"/>
      <c r="KCO530" s="70"/>
      <c r="KCP530" s="70"/>
      <c r="KCQ530" s="60"/>
      <c r="KCR530" s="61"/>
      <c r="KCS530" s="70"/>
      <c r="KCT530" s="70"/>
      <c r="KCU530" s="60"/>
      <c r="KCV530" s="61"/>
      <c r="KCW530" s="70"/>
      <c r="KCX530" s="70"/>
      <c r="KCY530" s="60"/>
      <c r="KCZ530" s="61"/>
      <c r="KDA530" s="70"/>
      <c r="KDB530" s="70"/>
      <c r="KDC530" s="60"/>
      <c r="KDD530" s="61"/>
      <c r="KDE530" s="70"/>
      <c r="KDF530" s="70"/>
      <c r="KDG530" s="60"/>
      <c r="KDH530" s="61"/>
      <c r="KDI530" s="70"/>
      <c r="KDJ530" s="70"/>
      <c r="KDK530" s="60"/>
      <c r="KDL530" s="61"/>
      <c r="KDM530" s="70"/>
      <c r="KDN530" s="70"/>
      <c r="KDO530" s="60"/>
      <c r="KDP530" s="61"/>
      <c r="KDQ530" s="70"/>
      <c r="KDR530" s="70"/>
      <c r="KDS530" s="60"/>
      <c r="KDT530" s="61"/>
      <c r="KDU530" s="70"/>
      <c r="KDV530" s="70"/>
      <c r="KDW530" s="60"/>
      <c r="KDX530" s="61"/>
      <c r="KDY530" s="70"/>
      <c r="KDZ530" s="70"/>
      <c r="KEA530" s="60"/>
      <c r="KEB530" s="61"/>
      <c r="KEC530" s="70"/>
      <c r="KED530" s="70"/>
      <c r="KEE530" s="60"/>
      <c r="KEF530" s="61"/>
      <c r="KEG530" s="70"/>
      <c r="KEH530" s="70"/>
      <c r="KEI530" s="60"/>
      <c r="KEJ530" s="61"/>
      <c r="KEK530" s="70"/>
      <c r="KEL530" s="70"/>
      <c r="KEM530" s="60"/>
      <c r="KEN530" s="61"/>
      <c r="KEO530" s="70"/>
      <c r="KEP530" s="70"/>
      <c r="KEQ530" s="60"/>
      <c r="KER530" s="61"/>
      <c r="KES530" s="70"/>
      <c r="KET530" s="70"/>
      <c r="KEU530" s="60"/>
      <c r="KEV530" s="61"/>
      <c r="KEW530" s="70"/>
      <c r="KEX530" s="70"/>
      <c r="KEY530" s="60"/>
      <c r="KEZ530" s="61"/>
      <c r="KFA530" s="70"/>
      <c r="KFB530" s="70"/>
      <c r="KFC530" s="60"/>
      <c r="KFD530" s="61"/>
      <c r="KFE530" s="70"/>
      <c r="KFF530" s="70"/>
      <c r="KFG530" s="60"/>
      <c r="KFH530" s="61"/>
      <c r="KFI530" s="70"/>
      <c r="KFJ530" s="70"/>
      <c r="KFK530" s="60"/>
      <c r="KFL530" s="61"/>
      <c r="KFM530" s="70"/>
      <c r="KFN530" s="70"/>
      <c r="KFO530" s="60"/>
      <c r="KFP530" s="61"/>
      <c r="KFQ530" s="70"/>
      <c r="KFR530" s="70"/>
      <c r="KFS530" s="60"/>
      <c r="KFT530" s="61"/>
      <c r="KFU530" s="70"/>
      <c r="KFV530" s="70"/>
      <c r="KFW530" s="60"/>
      <c r="KFX530" s="61"/>
      <c r="KFY530" s="70"/>
      <c r="KFZ530" s="70"/>
      <c r="KGA530" s="60"/>
      <c r="KGB530" s="61"/>
      <c r="KGC530" s="70"/>
      <c r="KGD530" s="70"/>
      <c r="KGE530" s="60"/>
      <c r="KGF530" s="61"/>
      <c r="KGG530" s="70"/>
      <c r="KGH530" s="70"/>
      <c r="KGI530" s="60"/>
      <c r="KGJ530" s="61"/>
      <c r="KGK530" s="70"/>
      <c r="KGL530" s="70"/>
      <c r="KGM530" s="60"/>
      <c r="KGN530" s="61"/>
      <c r="KGO530" s="70"/>
      <c r="KGP530" s="70"/>
      <c r="KGQ530" s="60"/>
      <c r="KGR530" s="61"/>
      <c r="KGS530" s="70"/>
      <c r="KGT530" s="70"/>
      <c r="KGU530" s="60"/>
      <c r="KGV530" s="61"/>
      <c r="KGW530" s="70"/>
      <c r="KGX530" s="70"/>
      <c r="KGY530" s="60"/>
      <c r="KGZ530" s="61"/>
      <c r="KHA530" s="70"/>
      <c r="KHB530" s="70"/>
      <c r="KHC530" s="60"/>
      <c r="KHD530" s="61"/>
      <c r="KHE530" s="70"/>
      <c r="KHF530" s="70"/>
      <c r="KHG530" s="60"/>
      <c r="KHH530" s="61"/>
      <c r="KHI530" s="70"/>
      <c r="KHJ530" s="70"/>
      <c r="KHK530" s="60"/>
      <c r="KHL530" s="61"/>
      <c r="KHM530" s="70"/>
      <c r="KHN530" s="70"/>
      <c r="KHO530" s="60"/>
      <c r="KHP530" s="61"/>
      <c r="KHQ530" s="70"/>
      <c r="KHR530" s="70"/>
      <c r="KHS530" s="60"/>
      <c r="KHT530" s="61"/>
      <c r="KHU530" s="70"/>
      <c r="KHV530" s="70"/>
      <c r="KHW530" s="60"/>
      <c r="KHX530" s="61"/>
      <c r="KHY530" s="70"/>
      <c r="KHZ530" s="70"/>
      <c r="KIA530" s="60"/>
      <c r="KIB530" s="61"/>
      <c r="KIC530" s="70"/>
      <c r="KID530" s="70"/>
      <c r="KIE530" s="60"/>
      <c r="KIF530" s="61"/>
      <c r="KIG530" s="70"/>
      <c r="KIH530" s="70"/>
      <c r="KII530" s="60"/>
      <c r="KIJ530" s="61"/>
      <c r="KIK530" s="70"/>
      <c r="KIL530" s="70"/>
      <c r="KIM530" s="60"/>
      <c r="KIN530" s="61"/>
      <c r="KIO530" s="70"/>
      <c r="KIP530" s="70"/>
      <c r="KIQ530" s="60"/>
      <c r="KIR530" s="61"/>
      <c r="KIS530" s="70"/>
      <c r="KIT530" s="70"/>
      <c r="KIU530" s="60"/>
      <c r="KIV530" s="61"/>
      <c r="KIW530" s="70"/>
      <c r="KIX530" s="70"/>
      <c r="KIY530" s="60"/>
      <c r="KIZ530" s="61"/>
      <c r="KJA530" s="70"/>
      <c r="KJB530" s="70"/>
      <c r="KJC530" s="60"/>
      <c r="KJD530" s="61"/>
      <c r="KJE530" s="70"/>
      <c r="KJF530" s="70"/>
      <c r="KJG530" s="60"/>
      <c r="KJH530" s="61"/>
      <c r="KJI530" s="70"/>
      <c r="KJJ530" s="70"/>
      <c r="KJK530" s="60"/>
      <c r="KJL530" s="61"/>
      <c r="KJM530" s="70"/>
      <c r="KJN530" s="70"/>
      <c r="KJO530" s="60"/>
      <c r="KJP530" s="61"/>
      <c r="KJQ530" s="70"/>
      <c r="KJR530" s="70"/>
      <c r="KJS530" s="60"/>
      <c r="KJT530" s="61"/>
      <c r="KJU530" s="70"/>
      <c r="KJV530" s="70"/>
      <c r="KJW530" s="60"/>
      <c r="KJX530" s="61"/>
      <c r="KJY530" s="70"/>
      <c r="KJZ530" s="70"/>
      <c r="KKA530" s="60"/>
      <c r="KKB530" s="61"/>
      <c r="KKC530" s="70"/>
      <c r="KKD530" s="70"/>
      <c r="KKE530" s="60"/>
      <c r="KKF530" s="61"/>
      <c r="KKG530" s="70"/>
      <c r="KKH530" s="70"/>
      <c r="KKI530" s="60"/>
      <c r="KKJ530" s="61"/>
      <c r="KKK530" s="70"/>
      <c r="KKL530" s="70"/>
      <c r="KKM530" s="60"/>
      <c r="KKN530" s="61"/>
      <c r="KKO530" s="70"/>
      <c r="KKP530" s="70"/>
      <c r="KKQ530" s="60"/>
      <c r="KKR530" s="61"/>
      <c r="KKS530" s="70"/>
      <c r="KKT530" s="70"/>
      <c r="KKU530" s="60"/>
      <c r="KKV530" s="61"/>
      <c r="KKW530" s="70"/>
      <c r="KKX530" s="70"/>
      <c r="KKY530" s="60"/>
      <c r="KKZ530" s="61"/>
      <c r="KLA530" s="70"/>
      <c r="KLB530" s="70"/>
      <c r="KLC530" s="60"/>
      <c r="KLD530" s="61"/>
      <c r="KLE530" s="70"/>
      <c r="KLF530" s="70"/>
      <c r="KLG530" s="60"/>
      <c r="KLH530" s="61"/>
      <c r="KLI530" s="70"/>
      <c r="KLJ530" s="70"/>
      <c r="KLK530" s="60"/>
      <c r="KLL530" s="61"/>
      <c r="KLM530" s="70"/>
      <c r="KLN530" s="70"/>
      <c r="KLO530" s="60"/>
      <c r="KLP530" s="61"/>
      <c r="KLQ530" s="70"/>
      <c r="KLR530" s="70"/>
      <c r="KLS530" s="60"/>
      <c r="KLT530" s="61"/>
      <c r="KLU530" s="70"/>
      <c r="KLV530" s="70"/>
      <c r="KLW530" s="60"/>
      <c r="KLX530" s="61"/>
      <c r="KLY530" s="70"/>
      <c r="KLZ530" s="70"/>
      <c r="KMA530" s="60"/>
      <c r="KMB530" s="61"/>
      <c r="KMC530" s="70"/>
      <c r="KMD530" s="70"/>
      <c r="KME530" s="60"/>
      <c r="KMF530" s="61"/>
      <c r="KMG530" s="70"/>
      <c r="KMH530" s="70"/>
      <c r="KMI530" s="60"/>
      <c r="KMJ530" s="61"/>
      <c r="KMK530" s="70"/>
      <c r="KML530" s="70"/>
      <c r="KMM530" s="60"/>
      <c r="KMN530" s="61"/>
      <c r="KMO530" s="70"/>
      <c r="KMP530" s="70"/>
      <c r="KMQ530" s="60"/>
      <c r="KMR530" s="61"/>
      <c r="KMS530" s="70"/>
      <c r="KMT530" s="70"/>
      <c r="KMU530" s="60"/>
      <c r="KMV530" s="61"/>
      <c r="KMW530" s="70"/>
      <c r="KMX530" s="70"/>
      <c r="KMY530" s="60"/>
      <c r="KMZ530" s="61"/>
      <c r="KNA530" s="70"/>
      <c r="KNB530" s="70"/>
      <c r="KNC530" s="60"/>
      <c r="KND530" s="61"/>
      <c r="KNE530" s="70"/>
      <c r="KNF530" s="70"/>
      <c r="KNG530" s="60"/>
      <c r="KNH530" s="61"/>
      <c r="KNI530" s="70"/>
      <c r="KNJ530" s="70"/>
      <c r="KNK530" s="60"/>
      <c r="KNL530" s="61"/>
      <c r="KNM530" s="70"/>
      <c r="KNN530" s="70"/>
      <c r="KNO530" s="60"/>
      <c r="KNP530" s="61"/>
      <c r="KNQ530" s="70"/>
      <c r="KNR530" s="70"/>
      <c r="KNS530" s="60"/>
      <c r="KNT530" s="61"/>
      <c r="KNU530" s="70"/>
      <c r="KNV530" s="70"/>
      <c r="KNW530" s="60"/>
      <c r="KNX530" s="61"/>
      <c r="KNY530" s="70"/>
      <c r="KNZ530" s="70"/>
      <c r="KOA530" s="60"/>
      <c r="KOB530" s="61"/>
      <c r="KOC530" s="70"/>
      <c r="KOD530" s="70"/>
      <c r="KOE530" s="60"/>
      <c r="KOF530" s="61"/>
      <c r="KOG530" s="70"/>
      <c r="KOH530" s="70"/>
      <c r="KOI530" s="60"/>
      <c r="KOJ530" s="61"/>
      <c r="KOK530" s="70"/>
      <c r="KOL530" s="70"/>
      <c r="KOM530" s="60"/>
      <c r="KON530" s="61"/>
      <c r="KOO530" s="70"/>
      <c r="KOP530" s="70"/>
      <c r="KOQ530" s="60"/>
      <c r="KOR530" s="61"/>
      <c r="KOS530" s="70"/>
      <c r="KOT530" s="70"/>
      <c r="KOU530" s="60"/>
      <c r="KOV530" s="61"/>
      <c r="KOW530" s="70"/>
      <c r="KOX530" s="70"/>
      <c r="KOY530" s="60"/>
      <c r="KOZ530" s="61"/>
      <c r="KPA530" s="70"/>
      <c r="KPB530" s="70"/>
      <c r="KPC530" s="60"/>
      <c r="KPD530" s="61"/>
      <c r="KPE530" s="70"/>
      <c r="KPF530" s="70"/>
      <c r="KPG530" s="60"/>
      <c r="KPH530" s="61"/>
      <c r="KPI530" s="70"/>
      <c r="KPJ530" s="70"/>
      <c r="KPK530" s="60"/>
      <c r="KPL530" s="61"/>
      <c r="KPM530" s="70"/>
      <c r="KPN530" s="70"/>
      <c r="KPO530" s="60"/>
      <c r="KPP530" s="61"/>
      <c r="KPQ530" s="70"/>
      <c r="KPR530" s="70"/>
      <c r="KPS530" s="60"/>
      <c r="KPT530" s="61"/>
      <c r="KPU530" s="70"/>
      <c r="KPV530" s="70"/>
      <c r="KPW530" s="60"/>
      <c r="KPX530" s="61"/>
      <c r="KPY530" s="70"/>
      <c r="KPZ530" s="70"/>
      <c r="KQA530" s="60"/>
      <c r="KQB530" s="61"/>
      <c r="KQC530" s="70"/>
      <c r="KQD530" s="70"/>
      <c r="KQE530" s="60"/>
      <c r="KQF530" s="61"/>
      <c r="KQG530" s="70"/>
      <c r="KQH530" s="70"/>
      <c r="KQI530" s="60"/>
      <c r="KQJ530" s="61"/>
      <c r="KQK530" s="70"/>
      <c r="KQL530" s="70"/>
      <c r="KQM530" s="60"/>
      <c r="KQN530" s="61"/>
      <c r="KQO530" s="70"/>
      <c r="KQP530" s="70"/>
      <c r="KQQ530" s="60"/>
      <c r="KQR530" s="61"/>
      <c r="KQS530" s="70"/>
      <c r="KQT530" s="70"/>
      <c r="KQU530" s="60"/>
      <c r="KQV530" s="61"/>
      <c r="KQW530" s="70"/>
      <c r="KQX530" s="70"/>
      <c r="KQY530" s="60"/>
      <c r="KQZ530" s="61"/>
      <c r="KRA530" s="70"/>
      <c r="KRB530" s="70"/>
      <c r="KRC530" s="60"/>
      <c r="KRD530" s="61"/>
      <c r="KRE530" s="70"/>
      <c r="KRF530" s="70"/>
      <c r="KRG530" s="60"/>
      <c r="KRH530" s="61"/>
      <c r="KRI530" s="70"/>
      <c r="KRJ530" s="70"/>
      <c r="KRK530" s="60"/>
      <c r="KRL530" s="61"/>
      <c r="KRM530" s="70"/>
      <c r="KRN530" s="70"/>
      <c r="KRO530" s="60"/>
      <c r="KRP530" s="61"/>
      <c r="KRQ530" s="70"/>
      <c r="KRR530" s="70"/>
      <c r="KRS530" s="60"/>
      <c r="KRT530" s="61"/>
      <c r="KRU530" s="70"/>
      <c r="KRV530" s="70"/>
      <c r="KRW530" s="60"/>
      <c r="KRX530" s="61"/>
      <c r="KRY530" s="70"/>
      <c r="KRZ530" s="70"/>
      <c r="KSA530" s="60"/>
      <c r="KSB530" s="61"/>
      <c r="KSC530" s="70"/>
      <c r="KSD530" s="70"/>
      <c r="KSE530" s="60"/>
      <c r="KSF530" s="61"/>
      <c r="KSG530" s="70"/>
      <c r="KSH530" s="70"/>
      <c r="KSI530" s="60"/>
      <c r="KSJ530" s="61"/>
      <c r="KSK530" s="70"/>
      <c r="KSL530" s="70"/>
      <c r="KSM530" s="60"/>
      <c r="KSN530" s="61"/>
      <c r="KSO530" s="70"/>
      <c r="KSP530" s="70"/>
      <c r="KSQ530" s="60"/>
      <c r="KSR530" s="61"/>
      <c r="KSS530" s="70"/>
      <c r="KST530" s="70"/>
      <c r="KSU530" s="60"/>
      <c r="KSV530" s="61"/>
      <c r="KSW530" s="70"/>
      <c r="KSX530" s="70"/>
      <c r="KSY530" s="60"/>
      <c r="KSZ530" s="61"/>
      <c r="KTA530" s="70"/>
      <c r="KTB530" s="70"/>
      <c r="KTC530" s="60"/>
      <c r="KTD530" s="61"/>
      <c r="KTE530" s="70"/>
      <c r="KTF530" s="70"/>
      <c r="KTG530" s="60"/>
      <c r="KTH530" s="61"/>
      <c r="KTI530" s="70"/>
      <c r="KTJ530" s="70"/>
      <c r="KTK530" s="60"/>
      <c r="KTL530" s="61"/>
      <c r="KTM530" s="70"/>
      <c r="KTN530" s="70"/>
      <c r="KTO530" s="60"/>
      <c r="KTP530" s="61"/>
      <c r="KTQ530" s="70"/>
      <c r="KTR530" s="70"/>
      <c r="KTS530" s="60"/>
      <c r="KTT530" s="61"/>
      <c r="KTU530" s="70"/>
      <c r="KTV530" s="70"/>
      <c r="KTW530" s="60"/>
      <c r="KTX530" s="61"/>
      <c r="KTY530" s="70"/>
      <c r="KTZ530" s="70"/>
      <c r="KUA530" s="60"/>
      <c r="KUB530" s="61"/>
      <c r="KUC530" s="70"/>
      <c r="KUD530" s="70"/>
      <c r="KUE530" s="60"/>
      <c r="KUF530" s="61"/>
      <c r="KUG530" s="70"/>
      <c r="KUH530" s="70"/>
      <c r="KUI530" s="60"/>
      <c r="KUJ530" s="61"/>
      <c r="KUK530" s="70"/>
      <c r="KUL530" s="70"/>
      <c r="KUM530" s="60"/>
      <c r="KUN530" s="61"/>
      <c r="KUO530" s="70"/>
      <c r="KUP530" s="70"/>
      <c r="KUQ530" s="60"/>
      <c r="KUR530" s="61"/>
      <c r="KUS530" s="70"/>
      <c r="KUT530" s="70"/>
      <c r="KUU530" s="60"/>
      <c r="KUV530" s="61"/>
      <c r="KUW530" s="70"/>
      <c r="KUX530" s="70"/>
      <c r="KUY530" s="60"/>
      <c r="KUZ530" s="61"/>
      <c r="KVA530" s="70"/>
      <c r="KVB530" s="70"/>
      <c r="KVC530" s="60"/>
      <c r="KVD530" s="61"/>
      <c r="KVE530" s="70"/>
      <c r="KVF530" s="70"/>
      <c r="KVG530" s="60"/>
      <c r="KVH530" s="61"/>
      <c r="KVI530" s="70"/>
      <c r="KVJ530" s="70"/>
      <c r="KVK530" s="60"/>
      <c r="KVL530" s="61"/>
      <c r="KVM530" s="70"/>
      <c r="KVN530" s="70"/>
      <c r="KVO530" s="60"/>
      <c r="KVP530" s="61"/>
      <c r="KVQ530" s="70"/>
      <c r="KVR530" s="70"/>
      <c r="KVS530" s="60"/>
      <c r="KVT530" s="61"/>
      <c r="KVU530" s="70"/>
      <c r="KVV530" s="70"/>
      <c r="KVW530" s="60"/>
      <c r="KVX530" s="61"/>
      <c r="KVY530" s="70"/>
      <c r="KVZ530" s="70"/>
      <c r="KWA530" s="60"/>
      <c r="KWB530" s="61"/>
      <c r="KWC530" s="70"/>
      <c r="KWD530" s="70"/>
      <c r="KWE530" s="60"/>
      <c r="KWF530" s="61"/>
      <c r="KWG530" s="70"/>
      <c r="KWH530" s="70"/>
      <c r="KWI530" s="60"/>
      <c r="KWJ530" s="61"/>
      <c r="KWK530" s="70"/>
      <c r="KWL530" s="70"/>
      <c r="KWM530" s="60"/>
      <c r="KWN530" s="61"/>
      <c r="KWO530" s="70"/>
      <c r="KWP530" s="70"/>
      <c r="KWQ530" s="60"/>
      <c r="KWR530" s="61"/>
      <c r="KWS530" s="70"/>
      <c r="KWT530" s="70"/>
      <c r="KWU530" s="60"/>
      <c r="KWV530" s="61"/>
      <c r="KWW530" s="70"/>
      <c r="KWX530" s="70"/>
      <c r="KWY530" s="60"/>
      <c r="KWZ530" s="61"/>
      <c r="KXA530" s="70"/>
      <c r="KXB530" s="70"/>
      <c r="KXC530" s="60"/>
      <c r="KXD530" s="61"/>
      <c r="KXE530" s="70"/>
      <c r="KXF530" s="70"/>
      <c r="KXG530" s="60"/>
      <c r="KXH530" s="61"/>
      <c r="KXI530" s="70"/>
      <c r="KXJ530" s="70"/>
      <c r="KXK530" s="60"/>
      <c r="KXL530" s="61"/>
      <c r="KXM530" s="70"/>
      <c r="KXN530" s="70"/>
      <c r="KXO530" s="60"/>
      <c r="KXP530" s="61"/>
      <c r="KXQ530" s="70"/>
      <c r="KXR530" s="70"/>
      <c r="KXS530" s="60"/>
      <c r="KXT530" s="61"/>
      <c r="KXU530" s="70"/>
      <c r="KXV530" s="70"/>
      <c r="KXW530" s="60"/>
      <c r="KXX530" s="61"/>
      <c r="KXY530" s="70"/>
      <c r="KXZ530" s="70"/>
      <c r="KYA530" s="60"/>
      <c r="KYB530" s="61"/>
      <c r="KYC530" s="70"/>
      <c r="KYD530" s="70"/>
      <c r="KYE530" s="60"/>
      <c r="KYF530" s="61"/>
      <c r="KYG530" s="70"/>
      <c r="KYH530" s="70"/>
      <c r="KYI530" s="60"/>
      <c r="KYJ530" s="61"/>
      <c r="KYK530" s="70"/>
      <c r="KYL530" s="70"/>
      <c r="KYM530" s="60"/>
      <c r="KYN530" s="61"/>
      <c r="KYO530" s="70"/>
      <c r="KYP530" s="70"/>
      <c r="KYQ530" s="60"/>
      <c r="KYR530" s="61"/>
      <c r="KYS530" s="70"/>
      <c r="KYT530" s="70"/>
      <c r="KYU530" s="60"/>
      <c r="KYV530" s="61"/>
      <c r="KYW530" s="70"/>
      <c r="KYX530" s="70"/>
      <c r="KYY530" s="60"/>
      <c r="KYZ530" s="61"/>
      <c r="KZA530" s="70"/>
      <c r="KZB530" s="70"/>
      <c r="KZC530" s="60"/>
      <c r="KZD530" s="61"/>
      <c r="KZE530" s="70"/>
      <c r="KZF530" s="70"/>
      <c r="KZG530" s="60"/>
      <c r="KZH530" s="61"/>
      <c r="KZI530" s="70"/>
      <c r="KZJ530" s="70"/>
      <c r="KZK530" s="60"/>
      <c r="KZL530" s="61"/>
      <c r="KZM530" s="70"/>
      <c r="KZN530" s="70"/>
      <c r="KZO530" s="60"/>
      <c r="KZP530" s="61"/>
      <c r="KZQ530" s="70"/>
      <c r="KZR530" s="70"/>
      <c r="KZS530" s="60"/>
      <c r="KZT530" s="61"/>
      <c r="KZU530" s="70"/>
      <c r="KZV530" s="70"/>
      <c r="KZW530" s="60"/>
      <c r="KZX530" s="61"/>
      <c r="KZY530" s="70"/>
      <c r="KZZ530" s="70"/>
      <c r="LAA530" s="60"/>
      <c r="LAB530" s="61"/>
      <c r="LAC530" s="70"/>
      <c r="LAD530" s="70"/>
      <c r="LAE530" s="60"/>
      <c r="LAF530" s="61"/>
      <c r="LAG530" s="70"/>
      <c r="LAH530" s="70"/>
      <c r="LAI530" s="60"/>
      <c r="LAJ530" s="61"/>
      <c r="LAK530" s="70"/>
      <c r="LAL530" s="70"/>
      <c r="LAM530" s="60"/>
      <c r="LAN530" s="61"/>
      <c r="LAO530" s="70"/>
      <c r="LAP530" s="70"/>
      <c r="LAQ530" s="60"/>
      <c r="LAR530" s="61"/>
      <c r="LAS530" s="70"/>
      <c r="LAT530" s="70"/>
      <c r="LAU530" s="60"/>
      <c r="LAV530" s="61"/>
      <c r="LAW530" s="70"/>
      <c r="LAX530" s="70"/>
      <c r="LAY530" s="60"/>
      <c r="LAZ530" s="61"/>
      <c r="LBA530" s="70"/>
      <c r="LBB530" s="70"/>
      <c r="LBC530" s="60"/>
      <c r="LBD530" s="61"/>
      <c r="LBE530" s="70"/>
      <c r="LBF530" s="70"/>
      <c r="LBG530" s="60"/>
      <c r="LBH530" s="61"/>
      <c r="LBI530" s="70"/>
      <c r="LBJ530" s="70"/>
      <c r="LBK530" s="60"/>
      <c r="LBL530" s="61"/>
      <c r="LBM530" s="70"/>
      <c r="LBN530" s="70"/>
      <c r="LBO530" s="60"/>
      <c r="LBP530" s="61"/>
      <c r="LBQ530" s="70"/>
      <c r="LBR530" s="70"/>
      <c r="LBS530" s="60"/>
      <c r="LBT530" s="61"/>
      <c r="LBU530" s="70"/>
      <c r="LBV530" s="70"/>
      <c r="LBW530" s="60"/>
      <c r="LBX530" s="61"/>
      <c r="LBY530" s="70"/>
      <c r="LBZ530" s="70"/>
      <c r="LCA530" s="60"/>
      <c r="LCB530" s="61"/>
      <c r="LCC530" s="70"/>
      <c r="LCD530" s="70"/>
      <c r="LCE530" s="60"/>
      <c r="LCF530" s="61"/>
      <c r="LCG530" s="70"/>
      <c r="LCH530" s="70"/>
      <c r="LCI530" s="60"/>
      <c r="LCJ530" s="61"/>
      <c r="LCK530" s="70"/>
      <c r="LCL530" s="70"/>
      <c r="LCM530" s="60"/>
      <c r="LCN530" s="61"/>
      <c r="LCO530" s="70"/>
      <c r="LCP530" s="70"/>
      <c r="LCQ530" s="60"/>
      <c r="LCR530" s="61"/>
      <c r="LCS530" s="70"/>
      <c r="LCT530" s="70"/>
      <c r="LCU530" s="60"/>
      <c r="LCV530" s="61"/>
      <c r="LCW530" s="70"/>
      <c r="LCX530" s="70"/>
      <c r="LCY530" s="60"/>
      <c r="LCZ530" s="61"/>
      <c r="LDA530" s="70"/>
      <c r="LDB530" s="70"/>
      <c r="LDC530" s="60"/>
      <c r="LDD530" s="61"/>
      <c r="LDE530" s="70"/>
      <c r="LDF530" s="70"/>
      <c r="LDG530" s="60"/>
      <c r="LDH530" s="61"/>
      <c r="LDI530" s="70"/>
      <c r="LDJ530" s="70"/>
      <c r="LDK530" s="60"/>
      <c r="LDL530" s="61"/>
      <c r="LDM530" s="70"/>
      <c r="LDN530" s="70"/>
      <c r="LDO530" s="60"/>
      <c r="LDP530" s="61"/>
      <c r="LDQ530" s="70"/>
      <c r="LDR530" s="70"/>
      <c r="LDS530" s="60"/>
      <c r="LDT530" s="61"/>
      <c r="LDU530" s="70"/>
      <c r="LDV530" s="70"/>
      <c r="LDW530" s="60"/>
      <c r="LDX530" s="61"/>
      <c r="LDY530" s="70"/>
      <c r="LDZ530" s="70"/>
      <c r="LEA530" s="60"/>
      <c r="LEB530" s="61"/>
      <c r="LEC530" s="70"/>
      <c r="LED530" s="70"/>
      <c r="LEE530" s="60"/>
      <c r="LEF530" s="61"/>
      <c r="LEG530" s="70"/>
      <c r="LEH530" s="70"/>
      <c r="LEI530" s="60"/>
      <c r="LEJ530" s="61"/>
      <c r="LEK530" s="70"/>
      <c r="LEL530" s="70"/>
      <c r="LEM530" s="60"/>
      <c r="LEN530" s="61"/>
      <c r="LEO530" s="70"/>
      <c r="LEP530" s="70"/>
      <c r="LEQ530" s="60"/>
      <c r="LER530" s="61"/>
      <c r="LES530" s="70"/>
      <c r="LET530" s="70"/>
      <c r="LEU530" s="60"/>
      <c r="LEV530" s="61"/>
      <c r="LEW530" s="70"/>
      <c r="LEX530" s="70"/>
      <c r="LEY530" s="60"/>
      <c r="LEZ530" s="61"/>
      <c r="LFA530" s="70"/>
      <c r="LFB530" s="70"/>
      <c r="LFC530" s="60"/>
      <c r="LFD530" s="61"/>
      <c r="LFE530" s="70"/>
      <c r="LFF530" s="70"/>
      <c r="LFG530" s="60"/>
      <c r="LFH530" s="61"/>
      <c r="LFI530" s="70"/>
      <c r="LFJ530" s="70"/>
      <c r="LFK530" s="60"/>
      <c r="LFL530" s="61"/>
      <c r="LFM530" s="70"/>
      <c r="LFN530" s="70"/>
      <c r="LFO530" s="60"/>
      <c r="LFP530" s="61"/>
      <c r="LFQ530" s="70"/>
      <c r="LFR530" s="70"/>
      <c r="LFS530" s="60"/>
      <c r="LFT530" s="61"/>
      <c r="LFU530" s="70"/>
      <c r="LFV530" s="70"/>
      <c r="LFW530" s="60"/>
      <c r="LFX530" s="61"/>
      <c r="LFY530" s="70"/>
      <c r="LFZ530" s="70"/>
      <c r="LGA530" s="60"/>
      <c r="LGB530" s="61"/>
      <c r="LGC530" s="70"/>
      <c r="LGD530" s="70"/>
      <c r="LGE530" s="60"/>
      <c r="LGF530" s="61"/>
      <c r="LGG530" s="70"/>
      <c r="LGH530" s="70"/>
      <c r="LGI530" s="60"/>
      <c r="LGJ530" s="61"/>
      <c r="LGK530" s="70"/>
      <c r="LGL530" s="70"/>
      <c r="LGM530" s="60"/>
      <c r="LGN530" s="61"/>
      <c r="LGO530" s="70"/>
      <c r="LGP530" s="70"/>
      <c r="LGQ530" s="60"/>
      <c r="LGR530" s="61"/>
      <c r="LGS530" s="70"/>
      <c r="LGT530" s="70"/>
      <c r="LGU530" s="60"/>
      <c r="LGV530" s="61"/>
      <c r="LGW530" s="70"/>
      <c r="LGX530" s="70"/>
      <c r="LGY530" s="60"/>
      <c r="LGZ530" s="61"/>
      <c r="LHA530" s="70"/>
      <c r="LHB530" s="70"/>
      <c r="LHC530" s="60"/>
      <c r="LHD530" s="61"/>
      <c r="LHE530" s="70"/>
      <c r="LHF530" s="70"/>
      <c r="LHG530" s="60"/>
      <c r="LHH530" s="61"/>
      <c r="LHI530" s="70"/>
      <c r="LHJ530" s="70"/>
      <c r="LHK530" s="60"/>
      <c r="LHL530" s="61"/>
      <c r="LHM530" s="70"/>
      <c r="LHN530" s="70"/>
      <c r="LHO530" s="60"/>
      <c r="LHP530" s="61"/>
      <c r="LHQ530" s="70"/>
      <c r="LHR530" s="70"/>
      <c r="LHS530" s="60"/>
      <c r="LHT530" s="61"/>
      <c r="LHU530" s="70"/>
      <c r="LHV530" s="70"/>
      <c r="LHW530" s="60"/>
      <c r="LHX530" s="61"/>
      <c r="LHY530" s="70"/>
      <c r="LHZ530" s="70"/>
      <c r="LIA530" s="60"/>
      <c r="LIB530" s="61"/>
      <c r="LIC530" s="70"/>
      <c r="LID530" s="70"/>
      <c r="LIE530" s="60"/>
      <c r="LIF530" s="61"/>
      <c r="LIG530" s="70"/>
      <c r="LIH530" s="70"/>
      <c r="LII530" s="60"/>
      <c r="LIJ530" s="61"/>
      <c r="LIK530" s="70"/>
      <c r="LIL530" s="70"/>
      <c r="LIM530" s="60"/>
      <c r="LIN530" s="61"/>
      <c r="LIO530" s="70"/>
      <c r="LIP530" s="70"/>
      <c r="LIQ530" s="60"/>
      <c r="LIR530" s="61"/>
      <c r="LIS530" s="70"/>
      <c r="LIT530" s="70"/>
      <c r="LIU530" s="60"/>
      <c r="LIV530" s="61"/>
      <c r="LIW530" s="70"/>
      <c r="LIX530" s="70"/>
      <c r="LIY530" s="60"/>
      <c r="LIZ530" s="61"/>
      <c r="LJA530" s="70"/>
      <c r="LJB530" s="70"/>
      <c r="LJC530" s="60"/>
      <c r="LJD530" s="61"/>
      <c r="LJE530" s="70"/>
      <c r="LJF530" s="70"/>
      <c r="LJG530" s="60"/>
      <c r="LJH530" s="61"/>
      <c r="LJI530" s="70"/>
      <c r="LJJ530" s="70"/>
      <c r="LJK530" s="60"/>
      <c r="LJL530" s="61"/>
      <c r="LJM530" s="70"/>
      <c r="LJN530" s="70"/>
      <c r="LJO530" s="60"/>
      <c r="LJP530" s="61"/>
      <c r="LJQ530" s="70"/>
      <c r="LJR530" s="70"/>
      <c r="LJS530" s="60"/>
      <c r="LJT530" s="61"/>
      <c r="LJU530" s="70"/>
      <c r="LJV530" s="70"/>
      <c r="LJW530" s="60"/>
      <c r="LJX530" s="61"/>
      <c r="LJY530" s="70"/>
      <c r="LJZ530" s="70"/>
      <c r="LKA530" s="60"/>
      <c r="LKB530" s="61"/>
      <c r="LKC530" s="70"/>
      <c r="LKD530" s="70"/>
      <c r="LKE530" s="60"/>
      <c r="LKF530" s="61"/>
      <c r="LKG530" s="70"/>
      <c r="LKH530" s="70"/>
      <c r="LKI530" s="60"/>
      <c r="LKJ530" s="61"/>
      <c r="LKK530" s="70"/>
      <c r="LKL530" s="70"/>
      <c r="LKM530" s="60"/>
      <c r="LKN530" s="61"/>
      <c r="LKO530" s="70"/>
      <c r="LKP530" s="70"/>
      <c r="LKQ530" s="60"/>
      <c r="LKR530" s="61"/>
      <c r="LKS530" s="70"/>
      <c r="LKT530" s="70"/>
      <c r="LKU530" s="60"/>
      <c r="LKV530" s="61"/>
      <c r="LKW530" s="70"/>
      <c r="LKX530" s="70"/>
      <c r="LKY530" s="60"/>
      <c r="LKZ530" s="61"/>
      <c r="LLA530" s="70"/>
      <c r="LLB530" s="70"/>
      <c r="LLC530" s="60"/>
      <c r="LLD530" s="61"/>
      <c r="LLE530" s="70"/>
      <c r="LLF530" s="70"/>
      <c r="LLG530" s="60"/>
      <c r="LLH530" s="61"/>
      <c r="LLI530" s="70"/>
      <c r="LLJ530" s="70"/>
      <c r="LLK530" s="60"/>
      <c r="LLL530" s="61"/>
      <c r="LLM530" s="70"/>
      <c r="LLN530" s="70"/>
      <c r="LLO530" s="60"/>
      <c r="LLP530" s="61"/>
      <c r="LLQ530" s="70"/>
      <c r="LLR530" s="70"/>
      <c r="LLS530" s="60"/>
      <c r="LLT530" s="61"/>
      <c r="LLU530" s="70"/>
      <c r="LLV530" s="70"/>
      <c r="LLW530" s="60"/>
      <c r="LLX530" s="61"/>
      <c r="LLY530" s="70"/>
      <c r="LLZ530" s="70"/>
      <c r="LMA530" s="60"/>
      <c r="LMB530" s="61"/>
      <c r="LMC530" s="70"/>
      <c r="LMD530" s="70"/>
      <c r="LME530" s="60"/>
      <c r="LMF530" s="61"/>
      <c r="LMG530" s="70"/>
      <c r="LMH530" s="70"/>
      <c r="LMI530" s="60"/>
      <c r="LMJ530" s="61"/>
      <c r="LMK530" s="70"/>
      <c r="LML530" s="70"/>
      <c r="LMM530" s="60"/>
      <c r="LMN530" s="61"/>
      <c r="LMO530" s="70"/>
      <c r="LMP530" s="70"/>
      <c r="LMQ530" s="60"/>
      <c r="LMR530" s="61"/>
      <c r="LMS530" s="70"/>
      <c r="LMT530" s="70"/>
      <c r="LMU530" s="60"/>
      <c r="LMV530" s="61"/>
      <c r="LMW530" s="70"/>
      <c r="LMX530" s="70"/>
      <c r="LMY530" s="60"/>
      <c r="LMZ530" s="61"/>
      <c r="LNA530" s="70"/>
      <c r="LNB530" s="70"/>
      <c r="LNC530" s="60"/>
      <c r="LND530" s="61"/>
      <c r="LNE530" s="70"/>
      <c r="LNF530" s="70"/>
      <c r="LNG530" s="60"/>
      <c r="LNH530" s="61"/>
      <c r="LNI530" s="70"/>
      <c r="LNJ530" s="70"/>
      <c r="LNK530" s="60"/>
      <c r="LNL530" s="61"/>
      <c r="LNM530" s="70"/>
      <c r="LNN530" s="70"/>
      <c r="LNO530" s="60"/>
      <c r="LNP530" s="61"/>
      <c r="LNQ530" s="70"/>
      <c r="LNR530" s="70"/>
      <c r="LNS530" s="60"/>
      <c r="LNT530" s="61"/>
      <c r="LNU530" s="70"/>
      <c r="LNV530" s="70"/>
      <c r="LNW530" s="60"/>
      <c r="LNX530" s="61"/>
      <c r="LNY530" s="70"/>
      <c r="LNZ530" s="70"/>
      <c r="LOA530" s="60"/>
      <c r="LOB530" s="61"/>
      <c r="LOC530" s="70"/>
      <c r="LOD530" s="70"/>
      <c r="LOE530" s="60"/>
      <c r="LOF530" s="61"/>
      <c r="LOG530" s="70"/>
      <c r="LOH530" s="70"/>
      <c r="LOI530" s="60"/>
      <c r="LOJ530" s="61"/>
      <c r="LOK530" s="70"/>
      <c r="LOL530" s="70"/>
      <c r="LOM530" s="60"/>
      <c r="LON530" s="61"/>
      <c r="LOO530" s="70"/>
      <c r="LOP530" s="70"/>
      <c r="LOQ530" s="60"/>
      <c r="LOR530" s="61"/>
      <c r="LOS530" s="70"/>
      <c r="LOT530" s="70"/>
      <c r="LOU530" s="60"/>
      <c r="LOV530" s="61"/>
      <c r="LOW530" s="70"/>
      <c r="LOX530" s="70"/>
      <c r="LOY530" s="60"/>
      <c r="LOZ530" s="61"/>
      <c r="LPA530" s="70"/>
      <c r="LPB530" s="70"/>
      <c r="LPC530" s="60"/>
      <c r="LPD530" s="61"/>
      <c r="LPE530" s="70"/>
      <c r="LPF530" s="70"/>
      <c r="LPG530" s="60"/>
      <c r="LPH530" s="61"/>
      <c r="LPI530" s="70"/>
      <c r="LPJ530" s="70"/>
      <c r="LPK530" s="60"/>
      <c r="LPL530" s="61"/>
      <c r="LPM530" s="70"/>
      <c r="LPN530" s="70"/>
      <c r="LPO530" s="60"/>
      <c r="LPP530" s="61"/>
      <c r="LPQ530" s="70"/>
      <c r="LPR530" s="70"/>
      <c r="LPS530" s="60"/>
      <c r="LPT530" s="61"/>
      <c r="LPU530" s="70"/>
      <c r="LPV530" s="70"/>
      <c r="LPW530" s="60"/>
      <c r="LPX530" s="61"/>
      <c r="LPY530" s="70"/>
      <c r="LPZ530" s="70"/>
      <c r="LQA530" s="60"/>
      <c r="LQB530" s="61"/>
      <c r="LQC530" s="70"/>
      <c r="LQD530" s="70"/>
      <c r="LQE530" s="60"/>
      <c r="LQF530" s="61"/>
      <c r="LQG530" s="70"/>
      <c r="LQH530" s="70"/>
      <c r="LQI530" s="60"/>
      <c r="LQJ530" s="61"/>
      <c r="LQK530" s="70"/>
      <c r="LQL530" s="70"/>
      <c r="LQM530" s="60"/>
      <c r="LQN530" s="61"/>
      <c r="LQO530" s="70"/>
      <c r="LQP530" s="70"/>
      <c r="LQQ530" s="60"/>
      <c r="LQR530" s="61"/>
      <c r="LQS530" s="70"/>
      <c r="LQT530" s="70"/>
      <c r="LQU530" s="60"/>
      <c r="LQV530" s="61"/>
      <c r="LQW530" s="70"/>
      <c r="LQX530" s="70"/>
      <c r="LQY530" s="60"/>
      <c r="LQZ530" s="61"/>
      <c r="LRA530" s="70"/>
      <c r="LRB530" s="70"/>
      <c r="LRC530" s="60"/>
      <c r="LRD530" s="61"/>
      <c r="LRE530" s="70"/>
      <c r="LRF530" s="70"/>
      <c r="LRG530" s="60"/>
      <c r="LRH530" s="61"/>
      <c r="LRI530" s="70"/>
      <c r="LRJ530" s="70"/>
      <c r="LRK530" s="60"/>
      <c r="LRL530" s="61"/>
      <c r="LRM530" s="70"/>
      <c r="LRN530" s="70"/>
      <c r="LRO530" s="60"/>
      <c r="LRP530" s="61"/>
      <c r="LRQ530" s="70"/>
      <c r="LRR530" s="70"/>
      <c r="LRS530" s="60"/>
      <c r="LRT530" s="61"/>
      <c r="LRU530" s="70"/>
      <c r="LRV530" s="70"/>
      <c r="LRW530" s="60"/>
      <c r="LRX530" s="61"/>
      <c r="LRY530" s="70"/>
      <c r="LRZ530" s="70"/>
      <c r="LSA530" s="60"/>
      <c r="LSB530" s="61"/>
      <c r="LSC530" s="70"/>
      <c r="LSD530" s="70"/>
      <c r="LSE530" s="60"/>
      <c r="LSF530" s="61"/>
      <c r="LSG530" s="70"/>
      <c r="LSH530" s="70"/>
      <c r="LSI530" s="60"/>
      <c r="LSJ530" s="61"/>
      <c r="LSK530" s="70"/>
      <c r="LSL530" s="70"/>
      <c r="LSM530" s="60"/>
      <c r="LSN530" s="61"/>
      <c r="LSO530" s="70"/>
      <c r="LSP530" s="70"/>
      <c r="LSQ530" s="60"/>
      <c r="LSR530" s="61"/>
      <c r="LSS530" s="70"/>
      <c r="LST530" s="70"/>
      <c r="LSU530" s="60"/>
      <c r="LSV530" s="61"/>
      <c r="LSW530" s="70"/>
      <c r="LSX530" s="70"/>
      <c r="LSY530" s="60"/>
      <c r="LSZ530" s="61"/>
      <c r="LTA530" s="70"/>
      <c r="LTB530" s="70"/>
      <c r="LTC530" s="60"/>
      <c r="LTD530" s="61"/>
      <c r="LTE530" s="70"/>
      <c r="LTF530" s="70"/>
      <c r="LTG530" s="60"/>
      <c r="LTH530" s="61"/>
      <c r="LTI530" s="70"/>
      <c r="LTJ530" s="70"/>
      <c r="LTK530" s="60"/>
      <c r="LTL530" s="61"/>
      <c r="LTM530" s="70"/>
      <c r="LTN530" s="70"/>
      <c r="LTO530" s="60"/>
      <c r="LTP530" s="61"/>
      <c r="LTQ530" s="70"/>
      <c r="LTR530" s="70"/>
      <c r="LTS530" s="60"/>
      <c r="LTT530" s="61"/>
      <c r="LTU530" s="70"/>
      <c r="LTV530" s="70"/>
      <c r="LTW530" s="60"/>
      <c r="LTX530" s="61"/>
      <c r="LTY530" s="70"/>
      <c r="LTZ530" s="70"/>
      <c r="LUA530" s="60"/>
      <c r="LUB530" s="61"/>
      <c r="LUC530" s="70"/>
      <c r="LUD530" s="70"/>
      <c r="LUE530" s="60"/>
      <c r="LUF530" s="61"/>
      <c r="LUG530" s="70"/>
      <c r="LUH530" s="70"/>
      <c r="LUI530" s="60"/>
      <c r="LUJ530" s="61"/>
      <c r="LUK530" s="70"/>
      <c r="LUL530" s="70"/>
      <c r="LUM530" s="60"/>
      <c r="LUN530" s="61"/>
      <c r="LUO530" s="70"/>
      <c r="LUP530" s="70"/>
      <c r="LUQ530" s="60"/>
      <c r="LUR530" s="61"/>
      <c r="LUS530" s="70"/>
      <c r="LUT530" s="70"/>
      <c r="LUU530" s="60"/>
      <c r="LUV530" s="61"/>
      <c r="LUW530" s="70"/>
      <c r="LUX530" s="70"/>
      <c r="LUY530" s="60"/>
      <c r="LUZ530" s="61"/>
      <c r="LVA530" s="70"/>
      <c r="LVB530" s="70"/>
      <c r="LVC530" s="60"/>
      <c r="LVD530" s="61"/>
      <c r="LVE530" s="70"/>
      <c r="LVF530" s="70"/>
      <c r="LVG530" s="60"/>
      <c r="LVH530" s="61"/>
      <c r="LVI530" s="70"/>
      <c r="LVJ530" s="70"/>
      <c r="LVK530" s="60"/>
      <c r="LVL530" s="61"/>
      <c r="LVM530" s="70"/>
      <c r="LVN530" s="70"/>
      <c r="LVO530" s="60"/>
      <c r="LVP530" s="61"/>
      <c r="LVQ530" s="70"/>
      <c r="LVR530" s="70"/>
      <c r="LVS530" s="60"/>
      <c r="LVT530" s="61"/>
      <c r="LVU530" s="70"/>
      <c r="LVV530" s="70"/>
      <c r="LVW530" s="60"/>
      <c r="LVX530" s="61"/>
      <c r="LVY530" s="70"/>
      <c r="LVZ530" s="70"/>
      <c r="LWA530" s="60"/>
      <c r="LWB530" s="61"/>
      <c r="LWC530" s="70"/>
      <c r="LWD530" s="70"/>
      <c r="LWE530" s="60"/>
      <c r="LWF530" s="61"/>
      <c r="LWG530" s="70"/>
      <c r="LWH530" s="70"/>
      <c r="LWI530" s="60"/>
      <c r="LWJ530" s="61"/>
      <c r="LWK530" s="70"/>
      <c r="LWL530" s="70"/>
      <c r="LWM530" s="60"/>
      <c r="LWN530" s="61"/>
      <c r="LWO530" s="70"/>
      <c r="LWP530" s="70"/>
      <c r="LWQ530" s="60"/>
      <c r="LWR530" s="61"/>
      <c r="LWS530" s="70"/>
      <c r="LWT530" s="70"/>
      <c r="LWU530" s="60"/>
      <c r="LWV530" s="61"/>
      <c r="LWW530" s="70"/>
      <c r="LWX530" s="70"/>
      <c r="LWY530" s="60"/>
      <c r="LWZ530" s="61"/>
      <c r="LXA530" s="70"/>
      <c r="LXB530" s="70"/>
      <c r="LXC530" s="60"/>
      <c r="LXD530" s="61"/>
      <c r="LXE530" s="70"/>
      <c r="LXF530" s="70"/>
      <c r="LXG530" s="60"/>
      <c r="LXH530" s="61"/>
      <c r="LXI530" s="70"/>
      <c r="LXJ530" s="70"/>
      <c r="LXK530" s="60"/>
      <c r="LXL530" s="61"/>
      <c r="LXM530" s="70"/>
      <c r="LXN530" s="70"/>
      <c r="LXO530" s="60"/>
      <c r="LXP530" s="61"/>
      <c r="LXQ530" s="70"/>
      <c r="LXR530" s="70"/>
      <c r="LXS530" s="60"/>
      <c r="LXT530" s="61"/>
      <c r="LXU530" s="70"/>
      <c r="LXV530" s="70"/>
      <c r="LXW530" s="60"/>
      <c r="LXX530" s="61"/>
      <c r="LXY530" s="70"/>
      <c r="LXZ530" s="70"/>
      <c r="LYA530" s="60"/>
      <c r="LYB530" s="61"/>
      <c r="LYC530" s="70"/>
      <c r="LYD530" s="70"/>
      <c r="LYE530" s="60"/>
      <c r="LYF530" s="61"/>
      <c r="LYG530" s="70"/>
      <c r="LYH530" s="70"/>
      <c r="LYI530" s="60"/>
      <c r="LYJ530" s="61"/>
      <c r="LYK530" s="70"/>
      <c r="LYL530" s="70"/>
      <c r="LYM530" s="60"/>
      <c r="LYN530" s="61"/>
      <c r="LYO530" s="70"/>
      <c r="LYP530" s="70"/>
      <c r="LYQ530" s="60"/>
      <c r="LYR530" s="61"/>
      <c r="LYS530" s="70"/>
      <c r="LYT530" s="70"/>
      <c r="LYU530" s="60"/>
      <c r="LYV530" s="61"/>
      <c r="LYW530" s="70"/>
      <c r="LYX530" s="70"/>
      <c r="LYY530" s="60"/>
      <c r="LYZ530" s="61"/>
      <c r="LZA530" s="70"/>
      <c r="LZB530" s="70"/>
      <c r="LZC530" s="60"/>
      <c r="LZD530" s="61"/>
      <c r="LZE530" s="70"/>
      <c r="LZF530" s="70"/>
      <c r="LZG530" s="60"/>
      <c r="LZH530" s="61"/>
      <c r="LZI530" s="70"/>
      <c r="LZJ530" s="70"/>
      <c r="LZK530" s="60"/>
      <c r="LZL530" s="61"/>
      <c r="LZM530" s="70"/>
      <c r="LZN530" s="70"/>
      <c r="LZO530" s="60"/>
      <c r="LZP530" s="61"/>
      <c r="LZQ530" s="70"/>
      <c r="LZR530" s="70"/>
      <c r="LZS530" s="60"/>
      <c r="LZT530" s="61"/>
      <c r="LZU530" s="70"/>
      <c r="LZV530" s="70"/>
      <c r="LZW530" s="60"/>
      <c r="LZX530" s="61"/>
      <c r="LZY530" s="70"/>
      <c r="LZZ530" s="70"/>
      <c r="MAA530" s="60"/>
      <c r="MAB530" s="61"/>
      <c r="MAC530" s="70"/>
      <c r="MAD530" s="70"/>
      <c r="MAE530" s="60"/>
      <c r="MAF530" s="61"/>
      <c r="MAG530" s="70"/>
      <c r="MAH530" s="70"/>
      <c r="MAI530" s="60"/>
      <c r="MAJ530" s="61"/>
      <c r="MAK530" s="70"/>
      <c r="MAL530" s="70"/>
      <c r="MAM530" s="60"/>
      <c r="MAN530" s="61"/>
      <c r="MAO530" s="70"/>
      <c r="MAP530" s="70"/>
      <c r="MAQ530" s="60"/>
      <c r="MAR530" s="61"/>
      <c r="MAS530" s="70"/>
      <c r="MAT530" s="70"/>
      <c r="MAU530" s="60"/>
      <c r="MAV530" s="61"/>
      <c r="MAW530" s="70"/>
      <c r="MAX530" s="70"/>
      <c r="MAY530" s="60"/>
      <c r="MAZ530" s="61"/>
      <c r="MBA530" s="70"/>
      <c r="MBB530" s="70"/>
      <c r="MBC530" s="60"/>
      <c r="MBD530" s="61"/>
      <c r="MBE530" s="70"/>
      <c r="MBF530" s="70"/>
      <c r="MBG530" s="60"/>
      <c r="MBH530" s="61"/>
      <c r="MBI530" s="70"/>
      <c r="MBJ530" s="70"/>
      <c r="MBK530" s="60"/>
      <c r="MBL530" s="61"/>
      <c r="MBM530" s="70"/>
      <c r="MBN530" s="70"/>
      <c r="MBO530" s="60"/>
      <c r="MBP530" s="61"/>
      <c r="MBQ530" s="70"/>
      <c r="MBR530" s="70"/>
      <c r="MBS530" s="60"/>
      <c r="MBT530" s="61"/>
      <c r="MBU530" s="70"/>
      <c r="MBV530" s="70"/>
      <c r="MBW530" s="60"/>
      <c r="MBX530" s="61"/>
      <c r="MBY530" s="70"/>
      <c r="MBZ530" s="70"/>
      <c r="MCA530" s="60"/>
      <c r="MCB530" s="61"/>
      <c r="MCC530" s="70"/>
      <c r="MCD530" s="70"/>
      <c r="MCE530" s="60"/>
      <c r="MCF530" s="61"/>
      <c r="MCG530" s="70"/>
      <c r="MCH530" s="70"/>
      <c r="MCI530" s="60"/>
      <c r="MCJ530" s="61"/>
      <c r="MCK530" s="70"/>
      <c r="MCL530" s="70"/>
      <c r="MCM530" s="60"/>
      <c r="MCN530" s="61"/>
      <c r="MCO530" s="70"/>
      <c r="MCP530" s="70"/>
      <c r="MCQ530" s="60"/>
      <c r="MCR530" s="61"/>
      <c r="MCS530" s="70"/>
      <c r="MCT530" s="70"/>
      <c r="MCU530" s="60"/>
      <c r="MCV530" s="61"/>
      <c r="MCW530" s="70"/>
      <c r="MCX530" s="70"/>
      <c r="MCY530" s="60"/>
      <c r="MCZ530" s="61"/>
      <c r="MDA530" s="70"/>
      <c r="MDB530" s="70"/>
      <c r="MDC530" s="60"/>
      <c r="MDD530" s="61"/>
      <c r="MDE530" s="70"/>
      <c r="MDF530" s="70"/>
      <c r="MDG530" s="60"/>
      <c r="MDH530" s="61"/>
      <c r="MDI530" s="70"/>
      <c r="MDJ530" s="70"/>
      <c r="MDK530" s="60"/>
      <c r="MDL530" s="61"/>
      <c r="MDM530" s="70"/>
      <c r="MDN530" s="70"/>
      <c r="MDO530" s="60"/>
      <c r="MDP530" s="61"/>
      <c r="MDQ530" s="70"/>
      <c r="MDR530" s="70"/>
      <c r="MDS530" s="60"/>
      <c r="MDT530" s="61"/>
      <c r="MDU530" s="70"/>
      <c r="MDV530" s="70"/>
      <c r="MDW530" s="60"/>
      <c r="MDX530" s="61"/>
      <c r="MDY530" s="70"/>
      <c r="MDZ530" s="70"/>
      <c r="MEA530" s="60"/>
      <c r="MEB530" s="61"/>
      <c r="MEC530" s="70"/>
      <c r="MED530" s="70"/>
      <c r="MEE530" s="60"/>
      <c r="MEF530" s="61"/>
      <c r="MEG530" s="70"/>
      <c r="MEH530" s="70"/>
      <c r="MEI530" s="60"/>
      <c r="MEJ530" s="61"/>
      <c r="MEK530" s="70"/>
      <c r="MEL530" s="70"/>
      <c r="MEM530" s="60"/>
      <c r="MEN530" s="61"/>
      <c r="MEO530" s="70"/>
      <c r="MEP530" s="70"/>
      <c r="MEQ530" s="60"/>
      <c r="MER530" s="61"/>
      <c r="MES530" s="70"/>
      <c r="MET530" s="70"/>
      <c r="MEU530" s="60"/>
      <c r="MEV530" s="61"/>
      <c r="MEW530" s="70"/>
      <c r="MEX530" s="70"/>
      <c r="MEY530" s="60"/>
      <c r="MEZ530" s="61"/>
      <c r="MFA530" s="70"/>
      <c r="MFB530" s="70"/>
      <c r="MFC530" s="60"/>
      <c r="MFD530" s="61"/>
      <c r="MFE530" s="70"/>
      <c r="MFF530" s="70"/>
      <c r="MFG530" s="60"/>
      <c r="MFH530" s="61"/>
      <c r="MFI530" s="70"/>
      <c r="MFJ530" s="70"/>
      <c r="MFK530" s="60"/>
      <c r="MFL530" s="61"/>
      <c r="MFM530" s="70"/>
      <c r="MFN530" s="70"/>
      <c r="MFO530" s="60"/>
      <c r="MFP530" s="61"/>
      <c r="MFQ530" s="70"/>
      <c r="MFR530" s="70"/>
      <c r="MFS530" s="60"/>
      <c r="MFT530" s="61"/>
      <c r="MFU530" s="70"/>
      <c r="MFV530" s="70"/>
      <c r="MFW530" s="60"/>
      <c r="MFX530" s="61"/>
      <c r="MFY530" s="70"/>
      <c r="MFZ530" s="70"/>
      <c r="MGA530" s="60"/>
      <c r="MGB530" s="61"/>
      <c r="MGC530" s="70"/>
      <c r="MGD530" s="70"/>
      <c r="MGE530" s="60"/>
      <c r="MGF530" s="61"/>
      <c r="MGG530" s="70"/>
      <c r="MGH530" s="70"/>
      <c r="MGI530" s="60"/>
      <c r="MGJ530" s="61"/>
      <c r="MGK530" s="70"/>
      <c r="MGL530" s="70"/>
      <c r="MGM530" s="60"/>
      <c r="MGN530" s="61"/>
      <c r="MGO530" s="70"/>
      <c r="MGP530" s="70"/>
      <c r="MGQ530" s="60"/>
      <c r="MGR530" s="61"/>
      <c r="MGS530" s="70"/>
      <c r="MGT530" s="70"/>
      <c r="MGU530" s="60"/>
      <c r="MGV530" s="61"/>
      <c r="MGW530" s="70"/>
      <c r="MGX530" s="70"/>
      <c r="MGY530" s="60"/>
      <c r="MGZ530" s="61"/>
      <c r="MHA530" s="70"/>
      <c r="MHB530" s="70"/>
      <c r="MHC530" s="60"/>
      <c r="MHD530" s="61"/>
      <c r="MHE530" s="70"/>
      <c r="MHF530" s="70"/>
      <c r="MHG530" s="60"/>
      <c r="MHH530" s="61"/>
      <c r="MHI530" s="70"/>
      <c r="MHJ530" s="70"/>
      <c r="MHK530" s="60"/>
      <c r="MHL530" s="61"/>
      <c r="MHM530" s="70"/>
      <c r="MHN530" s="70"/>
      <c r="MHO530" s="60"/>
      <c r="MHP530" s="61"/>
      <c r="MHQ530" s="70"/>
      <c r="MHR530" s="70"/>
      <c r="MHS530" s="60"/>
      <c r="MHT530" s="61"/>
      <c r="MHU530" s="70"/>
      <c r="MHV530" s="70"/>
      <c r="MHW530" s="60"/>
      <c r="MHX530" s="61"/>
      <c r="MHY530" s="70"/>
      <c r="MHZ530" s="70"/>
      <c r="MIA530" s="60"/>
      <c r="MIB530" s="61"/>
      <c r="MIC530" s="70"/>
      <c r="MID530" s="70"/>
      <c r="MIE530" s="60"/>
      <c r="MIF530" s="61"/>
      <c r="MIG530" s="70"/>
      <c r="MIH530" s="70"/>
      <c r="MII530" s="60"/>
      <c r="MIJ530" s="61"/>
      <c r="MIK530" s="70"/>
      <c r="MIL530" s="70"/>
      <c r="MIM530" s="60"/>
      <c r="MIN530" s="61"/>
      <c r="MIO530" s="70"/>
      <c r="MIP530" s="70"/>
      <c r="MIQ530" s="60"/>
      <c r="MIR530" s="61"/>
      <c r="MIS530" s="70"/>
      <c r="MIT530" s="70"/>
      <c r="MIU530" s="60"/>
      <c r="MIV530" s="61"/>
      <c r="MIW530" s="70"/>
      <c r="MIX530" s="70"/>
      <c r="MIY530" s="60"/>
      <c r="MIZ530" s="61"/>
      <c r="MJA530" s="70"/>
      <c r="MJB530" s="70"/>
      <c r="MJC530" s="60"/>
      <c r="MJD530" s="61"/>
      <c r="MJE530" s="70"/>
      <c r="MJF530" s="70"/>
      <c r="MJG530" s="60"/>
      <c r="MJH530" s="61"/>
      <c r="MJI530" s="70"/>
      <c r="MJJ530" s="70"/>
      <c r="MJK530" s="60"/>
      <c r="MJL530" s="61"/>
      <c r="MJM530" s="70"/>
      <c r="MJN530" s="70"/>
      <c r="MJO530" s="60"/>
      <c r="MJP530" s="61"/>
      <c r="MJQ530" s="70"/>
      <c r="MJR530" s="70"/>
      <c r="MJS530" s="60"/>
      <c r="MJT530" s="61"/>
      <c r="MJU530" s="70"/>
      <c r="MJV530" s="70"/>
      <c r="MJW530" s="60"/>
      <c r="MJX530" s="61"/>
      <c r="MJY530" s="70"/>
      <c r="MJZ530" s="70"/>
      <c r="MKA530" s="60"/>
      <c r="MKB530" s="61"/>
      <c r="MKC530" s="70"/>
      <c r="MKD530" s="70"/>
      <c r="MKE530" s="60"/>
      <c r="MKF530" s="61"/>
      <c r="MKG530" s="70"/>
      <c r="MKH530" s="70"/>
      <c r="MKI530" s="60"/>
      <c r="MKJ530" s="61"/>
      <c r="MKK530" s="70"/>
      <c r="MKL530" s="70"/>
      <c r="MKM530" s="60"/>
      <c r="MKN530" s="61"/>
      <c r="MKO530" s="70"/>
      <c r="MKP530" s="70"/>
      <c r="MKQ530" s="60"/>
      <c r="MKR530" s="61"/>
      <c r="MKS530" s="70"/>
      <c r="MKT530" s="70"/>
      <c r="MKU530" s="60"/>
      <c r="MKV530" s="61"/>
      <c r="MKW530" s="70"/>
      <c r="MKX530" s="70"/>
      <c r="MKY530" s="60"/>
      <c r="MKZ530" s="61"/>
      <c r="MLA530" s="70"/>
      <c r="MLB530" s="70"/>
      <c r="MLC530" s="60"/>
      <c r="MLD530" s="61"/>
      <c r="MLE530" s="70"/>
      <c r="MLF530" s="70"/>
      <c r="MLG530" s="60"/>
      <c r="MLH530" s="61"/>
      <c r="MLI530" s="70"/>
      <c r="MLJ530" s="70"/>
      <c r="MLK530" s="60"/>
      <c r="MLL530" s="61"/>
      <c r="MLM530" s="70"/>
      <c r="MLN530" s="70"/>
      <c r="MLO530" s="60"/>
      <c r="MLP530" s="61"/>
      <c r="MLQ530" s="70"/>
      <c r="MLR530" s="70"/>
      <c r="MLS530" s="60"/>
      <c r="MLT530" s="61"/>
      <c r="MLU530" s="70"/>
      <c r="MLV530" s="70"/>
      <c r="MLW530" s="60"/>
      <c r="MLX530" s="61"/>
      <c r="MLY530" s="70"/>
      <c r="MLZ530" s="70"/>
      <c r="MMA530" s="60"/>
      <c r="MMB530" s="61"/>
      <c r="MMC530" s="70"/>
      <c r="MMD530" s="70"/>
      <c r="MME530" s="60"/>
      <c r="MMF530" s="61"/>
      <c r="MMG530" s="70"/>
      <c r="MMH530" s="70"/>
      <c r="MMI530" s="60"/>
      <c r="MMJ530" s="61"/>
      <c r="MMK530" s="70"/>
      <c r="MML530" s="70"/>
      <c r="MMM530" s="60"/>
      <c r="MMN530" s="61"/>
      <c r="MMO530" s="70"/>
      <c r="MMP530" s="70"/>
      <c r="MMQ530" s="60"/>
      <c r="MMR530" s="61"/>
      <c r="MMS530" s="70"/>
      <c r="MMT530" s="70"/>
      <c r="MMU530" s="60"/>
      <c r="MMV530" s="61"/>
      <c r="MMW530" s="70"/>
      <c r="MMX530" s="70"/>
      <c r="MMY530" s="60"/>
      <c r="MMZ530" s="61"/>
      <c r="MNA530" s="70"/>
      <c r="MNB530" s="70"/>
      <c r="MNC530" s="60"/>
      <c r="MND530" s="61"/>
      <c r="MNE530" s="70"/>
      <c r="MNF530" s="70"/>
      <c r="MNG530" s="60"/>
      <c r="MNH530" s="61"/>
      <c r="MNI530" s="70"/>
      <c r="MNJ530" s="70"/>
      <c r="MNK530" s="60"/>
      <c r="MNL530" s="61"/>
      <c r="MNM530" s="70"/>
      <c r="MNN530" s="70"/>
      <c r="MNO530" s="60"/>
      <c r="MNP530" s="61"/>
      <c r="MNQ530" s="70"/>
      <c r="MNR530" s="70"/>
      <c r="MNS530" s="60"/>
      <c r="MNT530" s="61"/>
      <c r="MNU530" s="70"/>
      <c r="MNV530" s="70"/>
      <c r="MNW530" s="60"/>
      <c r="MNX530" s="61"/>
      <c r="MNY530" s="70"/>
      <c r="MNZ530" s="70"/>
      <c r="MOA530" s="60"/>
      <c r="MOB530" s="61"/>
      <c r="MOC530" s="70"/>
      <c r="MOD530" s="70"/>
      <c r="MOE530" s="60"/>
      <c r="MOF530" s="61"/>
      <c r="MOG530" s="70"/>
      <c r="MOH530" s="70"/>
      <c r="MOI530" s="60"/>
      <c r="MOJ530" s="61"/>
      <c r="MOK530" s="70"/>
      <c r="MOL530" s="70"/>
      <c r="MOM530" s="60"/>
      <c r="MON530" s="61"/>
      <c r="MOO530" s="70"/>
      <c r="MOP530" s="70"/>
      <c r="MOQ530" s="60"/>
      <c r="MOR530" s="61"/>
      <c r="MOS530" s="70"/>
      <c r="MOT530" s="70"/>
      <c r="MOU530" s="60"/>
      <c r="MOV530" s="61"/>
      <c r="MOW530" s="70"/>
      <c r="MOX530" s="70"/>
      <c r="MOY530" s="60"/>
      <c r="MOZ530" s="61"/>
      <c r="MPA530" s="70"/>
      <c r="MPB530" s="70"/>
      <c r="MPC530" s="60"/>
      <c r="MPD530" s="61"/>
      <c r="MPE530" s="70"/>
      <c r="MPF530" s="70"/>
      <c r="MPG530" s="60"/>
      <c r="MPH530" s="61"/>
      <c r="MPI530" s="70"/>
      <c r="MPJ530" s="70"/>
      <c r="MPK530" s="60"/>
      <c r="MPL530" s="61"/>
      <c r="MPM530" s="70"/>
      <c r="MPN530" s="70"/>
      <c r="MPO530" s="60"/>
      <c r="MPP530" s="61"/>
      <c r="MPQ530" s="70"/>
      <c r="MPR530" s="70"/>
      <c r="MPS530" s="60"/>
      <c r="MPT530" s="61"/>
      <c r="MPU530" s="70"/>
      <c r="MPV530" s="70"/>
      <c r="MPW530" s="60"/>
      <c r="MPX530" s="61"/>
      <c r="MPY530" s="70"/>
      <c r="MPZ530" s="70"/>
      <c r="MQA530" s="60"/>
      <c r="MQB530" s="61"/>
      <c r="MQC530" s="70"/>
      <c r="MQD530" s="70"/>
      <c r="MQE530" s="60"/>
      <c r="MQF530" s="61"/>
      <c r="MQG530" s="70"/>
      <c r="MQH530" s="70"/>
      <c r="MQI530" s="60"/>
      <c r="MQJ530" s="61"/>
      <c r="MQK530" s="70"/>
      <c r="MQL530" s="70"/>
      <c r="MQM530" s="60"/>
      <c r="MQN530" s="61"/>
      <c r="MQO530" s="70"/>
      <c r="MQP530" s="70"/>
      <c r="MQQ530" s="60"/>
      <c r="MQR530" s="61"/>
      <c r="MQS530" s="70"/>
      <c r="MQT530" s="70"/>
      <c r="MQU530" s="60"/>
      <c r="MQV530" s="61"/>
      <c r="MQW530" s="70"/>
      <c r="MQX530" s="70"/>
      <c r="MQY530" s="60"/>
      <c r="MQZ530" s="61"/>
      <c r="MRA530" s="70"/>
      <c r="MRB530" s="70"/>
      <c r="MRC530" s="60"/>
      <c r="MRD530" s="61"/>
      <c r="MRE530" s="70"/>
      <c r="MRF530" s="70"/>
      <c r="MRG530" s="60"/>
      <c r="MRH530" s="61"/>
      <c r="MRI530" s="70"/>
      <c r="MRJ530" s="70"/>
      <c r="MRK530" s="60"/>
      <c r="MRL530" s="61"/>
      <c r="MRM530" s="70"/>
      <c r="MRN530" s="70"/>
      <c r="MRO530" s="60"/>
      <c r="MRP530" s="61"/>
      <c r="MRQ530" s="70"/>
      <c r="MRR530" s="70"/>
      <c r="MRS530" s="60"/>
      <c r="MRT530" s="61"/>
      <c r="MRU530" s="70"/>
      <c r="MRV530" s="70"/>
      <c r="MRW530" s="60"/>
      <c r="MRX530" s="61"/>
      <c r="MRY530" s="70"/>
      <c r="MRZ530" s="70"/>
      <c r="MSA530" s="60"/>
      <c r="MSB530" s="61"/>
      <c r="MSC530" s="70"/>
      <c r="MSD530" s="70"/>
      <c r="MSE530" s="60"/>
      <c r="MSF530" s="61"/>
      <c r="MSG530" s="70"/>
      <c r="MSH530" s="70"/>
      <c r="MSI530" s="60"/>
      <c r="MSJ530" s="61"/>
      <c r="MSK530" s="70"/>
      <c r="MSL530" s="70"/>
      <c r="MSM530" s="60"/>
      <c r="MSN530" s="61"/>
      <c r="MSO530" s="70"/>
      <c r="MSP530" s="70"/>
      <c r="MSQ530" s="60"/>
      <c r="MSR530" s="61"/>
      <c r="MSS530" s="70"/>
      <c r="MST530" s="70"/>
      <c r="MSU530" s="60"/>
      <c r="MSV530" s="61"/>
      <c r="MSW530" s="70"/>
      <c r="MSX530" s="70"/>
      <c r="MSY530" s="60"/>
      <c r="MSZ530" s="61"/>
      <c r="MTA530" s="70"/>
      <c r="MTB530" s="70"/>
      <c r="MTC530" s="60"/>
      <c r="MTD530" s="61"/>
      <c r="MTE530" s="70"/>
      <c r="MTF530" s="70"/>
      <c r="MTG530" s="60"/>
      <c r="MTH530" s="61"/>
      <c r="MTI530" s="70"/>
      <c r="MTJ530" s="70"/>
      <c r="MTK530" s="60"/>
      <c r="MTL530" s="61"/>
      <c r="MTM530" s="70"/>
      <c r="MTN530" s="70"/>
      <c r="MTO530" s="60"/>
      <c r="MTP530" s="61"/>
      <c r="MTQ530" s="70"/>
      <c r="MTR530" s="70"/>
      <c r="MTS530" s="60"/>
      <c r="MTT530" s="61"/>
      <c r="MTU530" s="70"/>
      <c r="MTV530" s="70"/>
      <c r="MTW530" s="60"/>
      <c r="MTX530" s="61"/>
      <c r="MTY530" s="70"/>
      <c r="MTZ530" s="70"/>
      <c r="MUA530" s="60"/>
      <c r="MUB530" s="61"/>
      <c r="MUC530" s="70"/>
      <c r="MUD530" s="70"/>
      <c r="MUE530" s="60"/>
      <c r="MUF530" s="61"/>
      <c r="MUG530" s="70"/>
      <c r="MUH530" s="70"/>
      <c r="MUI530" s="60"/>
      <c r="MUJ530" s="61"/>
      <c r="MUK530" s="70"/>
      <c r="MUL530" s="70"/>
      <c r="MUM530" s="60"/>
      <c r="MUN530" s="61"/>
      <c r="MUO530" s="70"/>
      <c r="MUP530" s="70"/>
      <c r="MUQ530" s="60"/>
      <c r="MUR530" s="61"/>
      <c r="MUS530" s="70"/>
      <c r="MUT530" s="70"/>
      <c r="MUU530" s="60"/>
      <c r="MUV530" s="61"/>
      <c r="MUW530" s="70"/>
      <c r="MUX530" s="70"/>
      <c r="MUY530" s="60"/>
      <c r="MUZ530" s="61"/>
      <c r="MVA530" s="70"/>
      <c r="MVB530" s="70"/>
      <c r="MVC530" s="60"/>
      <c r="MVD530" s="61"/>
      <c r="MVE530" s="70"/>
      <c r="MVF530" s="70"/>
      <c r="MVG530" s="60"/>
      <c r="MVH530" s="61"/>
      <c r="MVI530" s="70"/>
      <c r="MVJ530" s="70"/>
      <c r="MVK530" s="60"/>
      <c r="MVL530" s="61"/>
      <c r="MVM530" s="70"/>
      <c r="MVN530" s="70"/>
      <c r="MVO530" s="60"/>
      <c r="MVP530" s="61"/>
      <c r="MVQ530" s="70"/>
      <c r="MVR530" s="70"/>
      <c r="MVS530" s="60"/>
      <c r="MVT530" s="61"/>
      <c r="MVU530" s="70"/>
      <c r="MVV530" s="70"/>
      <c r="MVW530" s="60"/>
      <c r="MVX530" s="61"/>
      <c r="MVY530" s="70"/>
      <c r="MVZ530" s="70"/>
      <c r="MWA530" s="60"/>
      <c r="MWB530" s="61"/>
      <c r="MWC530" s="70"/>
      <c r="MWD530" s="70"/>
      <c r="MWE530" s="60"/>
      <c r="MWF530" s="61"/>
      <c r="MWG530" s="70"/>
      <c r="MWH530" s="70"/>
      <c r="MWI530" s="60"/>
      <c r="MWJ530" s="61"/>
      <c r="MWK530" s="70"/>
      <c r="MWL530" s="70"/>
      <c r="MWM530" s="60"/>
      <c r="MWN530" s="61"/>
      <c r="MWO530" s="70"/>
      <c r="MWP530" s="70"/>
      <c r="MWQ530" s="60"/>
      <c r="MWR530" s="61"/>
      <c r="MWS530" s="70"/>
      <c r="MWT530" s="70"/>
      <c r="MWU530" s="60"/>
      <c r="MWV530" s="61"/>
      <c r="MWW530" s="70"/>
      <c r="MWX530" s="70"/>
      <c r="MWY530" s="60"/>
      <c r="MWZ530" s="61"/>
      <c r="MXA530" s="70"/>
      <c r="MXB530" s="70"/>
      <c r="MXC530" s="60"/>
      <c r="MXD530" s="61"/>
      <c r="MXE530" s="70"/>
      <c r="MXF530" s="70"/>
      <c r="MXG530" s="60"/>
      <c r="MXH530" s="61"/>
      <c r="MXI530" s="70"/>
      <c r="MXJ530" s="70"/>
      <c r="MXK530" s="60"/>
      <c r="MXL530" s="61"/>
      <c r="MXM530" s="70"/>
      <c r="MXN530" s="70"/>
      <c r="MXO530" s="60"/>
      <c r="MXP530" s="61"/>
      <c r="MXQ530" s="70"/>
      <c r="MXR530" s="70"/>
      <c r="MXS530" s="60"/>
      <c r="MXT530" s="61"/>
      <c r="MXU530" s="70"/>
      <c r="MXV530" s="70"/>
      <c r="MXW530" s="60"/>
      <c r="MXX530" s="61"/>
      <c r="MXY530" s="70"/>
      <c r="MXZ530" s="70"/>
      <c r="MYA530" s="60"/>
      <c r="MYB530" s="61"/>
      <c r="MYC530" s="70"/>
      <c r="MYD530" s="70"/>
      <c r="MYE530" s="60"/>
      <c r="MYF530" s="61"/>
      <c r="MYG530" s="70"/>
      <c r="MYH530" s="70"/>
      <c r="MYI530" s="60"/>
      <c r="MYJ530" s="61"/>
      <c r="MYK530" s="70"/>
      <c r="MYL530" s="70"/>
      <c r="MYM530" s="60"/>
      <c r="MYN530" s="61"/>
      <c r="MYO530" s="70"/>
      <c r="MYP530" s="70"/>
      <c r="MYQ530" s="60"/>
      <c r="MYR530" s="61"/>
      <c r="MYS530" s="70"/>
      <c r="MYT530" s="70"/>
      <c r="MYU530" s="60"/>
      <c r="MYV530" s="61"/>
      <c r="MYW530" s="70"/>
      <c r="MYX530" s="70"/>
      <c r="MYY530" s="60"/>
      <c r="MYZ530" s="61"/>
      <c r="MZA530" s="70"/>
      <c r="MZB530" s="70"/>
      <c r="MZC530" s="60"/>
      <c r="MZD530" s="61"/>
      <c r="MZE530" s="70"/>
      <c r="MZF530" s="70"/>
      <c r="MZG530" s="60"/>
      <c r="MZH530" s="61"/>
      <c r="MZI530" s="70"/>
      <c r="MZJ530" s="70"/>
      <c r="MZK530" s="60"/>
      <c r="MZL530" s="61"/>
      <c r="MZM530" s="70"/>
      <c r="MZN530" s="70"/>
      <c r="MZO530" s="60"/>
      <c r="MZP530" s="61"/>
      <c r="MZQ530" s="70"/>
      <c r="MZR530" s="70"/>
      <c r="MZS530" s="60"/>
      <c r="MZT530" s="61"/>
      <c r="MZU530" s="70"/>
      <c r="MZV530" s="70"/>
      <c r="MZW530" s="60"/>
      <c r="MZX530" s="61"/>
      <c r="MZY530" s="70"/>
      <c r="MZZ530" s="70"/>
      <c r="NAA530" s="60"/>
      <c r="NAB530" s="61"/>
      <c r="NAC530" s="70"/>
      <c r="NAD530" s="70"/>
      <c r="NAE530" s="60"/>
      <c r="NAF530" s="61"/>
      <c r="NAG530" s="70"/>
      <c r="NAH530" s="70"/>
      <c r="NAI530" s="60"/>
      <c r="NAJ530" s="61"/>
      <c r="NAK530" s="70"/>
      <c r="NAL530" s="70"/>
      <c r="NAM530" s="60"/>
      <c r="NAN530" s="61"/>
      <c r="NAO530" s="70"/>
      <c r="NAP530" s="70"/>
      <c r="NAQ530" s="60"/>
      <c r="NAR530" s="61"/>
      <c r="NAS530" s="70"/>
      <c r="NAT530" s="70"/>
      <c r="NAU530" s="60"/>
      <c r="NAV530" s="61"/>
      <c r="NAW530" s="70"/>
      <c r="NAX530" s="70"/>
      <c r="NAY530" s="60"/>
      <c r="NAZ530" s="61"/>
      <c r="NBA530" s="70"/>
      <c r="NBB530" s="70"/>
      <c r="NBC530" s="60"/>
      <c r="NBD530" s="61"/>
      <c r="NBE530" s="70"/>
      <c r="NBF530" s="70"/>
      <c r="NBG530" s="60"/>
      <c r="NBH530" s="61"/>
      <c r="NBI530" s="70"/>
      <c r="NBJ530" s="70"/>
      <c r="NBK530" s="60"/>
      <c r="NBL530" s="61"/>
      <c r="NBM530" s="70"/>
      <c r="NBN530" s="70"/>
      <c r="NBO530" s="60"/>
      <c r="NBP530" s="61"/>
      <c r="NBQ530" s="70"/>
      <c r="NBR530" s="70"/>
      <c r="NBS530" s="60"/>
      <c r="NBT530" s="61"/>
      <c r="NBU530" s="70"/>
      <c r="NBV530" s="70"/>
      <c r="NBW530" s="60"/>
      <c r="NBX530" s="61"/>
      <c r="NBY530" s="70"/>
      <c r="NBZ530" s="70"/>
      <c r="NCA530" s="60"/>
      <c r="NCB530" s="61"/>
      <c r="NCC530" s="70"/>
      <c r="NCD530" s="70"/>
      <c r="NCE530" s="60"/>
      <c r="NCF530" s="61"/>
      <c r="NCG530" s="70"/>
      <c r="NCH530" s="70"/>
      <c r="NCI530" s="60"/>
      <c r="NCJ530" s="61"/>
      <c r="NCK530" s="70"/>
      <c r="NCL530" s="70"/>
      <c r="NCM530" s="60"/>
      <c r="NCN530" s="61"/>
      <c r="NCO530" s="70"/>
      <c r="NCP530" s="70"/>
      <c r="NCQ530" s="60"/>
      <c r="NCR530" s="61"/>
      <c r="NCS530" s="70"/>
      <c r="NCT530" s="70"/>
      <c r="NCU530" s="60"/>
      <c r="NCV530" s="61"/>
      <c r="NCW530" s="70"/>
      <c r="NCX530" s="70"/>
      <c r="NCY530" s="60"/>
      <c r="NCZ530" s="61"/>
      <c r="NDA530" s="70"/>
      <c r="NDB530" s="70"/>
      <c r="NDC530" s="60"/>
      <c r="NDD530" s="61"/>
      <c r="NDE530" s="70"/>
      <c r="NDF530" s="70"/>
      <c r="NDG530" s="60"/>
      <c r="NDH530" s="61"/>
      <c r="NDI530" s="70"/>
      <c r="NDJ530" s="70"/>
      <c r="NDK530" s="60"/>
      <c r="NDL530" s="61"/>
      <c r="NDM530" s="70"/>
      <c r="NDN530" s="70"/>
      <c r="NDO530" s="60"/>
      <c r="NDP530" s="61"/>
      <c r="NDQ530" s="70"/>
      <c r="NDR530" s="70"/>
      <c r="NDS530" s="60"/>
      <c r="NDT530" s="61"/>
      <c r="NDU530" s="70"/>
      <c r="NDV530" s="70"/>
      <c r="NDW530" s="60"/>
      <c r="NDX530" s="61"/>
      <c r="NDY530" s="70"/>
      <c r="NDZ530" s="70"/>
      <c r="NEA530" s="60"/>
      <c r="NEB530" s="61"/>
      <c r="NEC530" s="70"/>
      <c r="NED530" s="70"/>
      <c r="NEE530" s="60"/>
      <c r="NEF530" s="61"/>
      <c r="NEG530" s="70"/>
      <c r="NEH530" s="70"/>
      <c r="NEI530" s="60"/>
      <c r="NEJ530" s="61"/>
      <c r="NEK530" s="70"/>
      <c r="NEL530" s="70"/>
      <c r="NEM530" s="60"/>
      <c r="NEN530" s="61"/>
      <c r="NEO530" s="70"/>
      <c r="NEP530" s="70"/>
      <c r="NEQ530" s="60"/>
      <c r="NER530" s="61"/>
      <c r="NES530" s="70"/>
      <c r="NET530" s="70"/>
      <c r="NEU530" s="60"/>
      <c r="NEV530" s="61"/>
      <c r="NEW530" s="70"/>
      <c r="NEX530" s="70"/>
      <c r="NEY530" s="60"/>
      <c r="NEZ530" s="61"/>
      <c r="NFA530" s="70"/>
      <c r="NFB530" s="70"/>
      <c r="NFC530" s="60"/>
      <c r="NFD530" s="61"/>
      <c r="NFE530" s="70"/>
      <c r="NFF530" s="70"/>
      <c r="NFG530" s="60"/>
      <c r="NFH530" s="61"/>
      <c r="NFI530" s="70"/>
      <c r="NFJ530" s="70"/>
      <c r="NFK530" s="60"/>
      <c r="NFL530" s="61"/>
      <c r="NFM530" s="70"/>
      <c r="NFN530" s="70"/>
      <c r="NFO530" s="60"/>
      <c r="NFP530" s="61"/>
      <c r="NFQ530" s="70"/>
      <c r="NFR530" s="70"/>
      <c r="NFS530" s="60"/>
      <c r="NFT530" s="61"/>
      <c r="NFU530" s="70"/>
      <c r="NFV530" s="70"/>
      <c r="NFW530" s="60"/>
      <c r="NFX530" s="61"/>
      <c r="NFY530" s="70"/>
      <c r="NFZ530" s="70"/>
      <c r="NGA530" s="60"/>
      <c r="NGB530" s="61"/>
      <c r="NGC530" s="70"/>
      <c r="NGD530" s="70"/>
      <c r="NGE530" s="60"/>
      <c r="NGF530" s="61"/>
      <c r="NGG530" s="70"/>
      <c r="NGH530" s="70"/>
      <c r="NGI530" s="60"/>
      <c r="NGJ530" s="61"/>
      <c r="NGK530" s="70"/>
      <c r="NGL530" s="70"/>
      <c r="NGM530" s="60"/>
      <c r="NGN530" s="61"/>
      <c r="NGO530" s="70"/>
      <c r="NGP530" s="70"/>
      <c r="NGQ530" s="60"/>
      <c r="NGR530" s="61"/>
      <c r="NGS530" s="70"/>
      <c r="NGT530" s="70"/>
      <c r="NGU530" s="60"/>
      <c r="NGV530" s="61"/>
      <c r="NGW530" s="70"/>
      <c r="NGX530" s="70"/>
      <c r="NGY530" s="60"/>
      <c r="NGZ530" s="61"/>
      <c r="NHA530" s="70"/>
      <c r="NHB530" s="70"/>
      <c r="NHC530" s="60"/>
      <c r="NHD530" s="61"/>
      <c r="NHE530" s="70"/>
      <c r="NHF530" s="70"/>
      <c r="NHG530" s="60"/>
      <c r="NHH530" s="61"/>
      <c r="NHI530" s="70"/>
      <c r="NHJ530" s="70"/>
      <c r="NHK530" s="60"/>
      <c r="NHL530" s="61"/>
      <c r="NHM530" s="70"/>
      <c r="NHN530" s="70"/>
      <c r="NHO530" s="60"/>
      <c r="NHP530" s="61"/>
      <c r="NHQ530" s="70"/>
      <c r="NHR530" s="70"/>
      <c r="NHS530" s="60"/>
      <c r="NHT530" s="61"/>
      <c r="NHU530" s="70"/>
      <c r="NHV530" s="70"/>
      <c r="NHW530" s="60"/>
      <c r="NHX530" s="61"/>
      <c r="NHY530" s="70"/>
      <c r="NHZ530" s="70"/>
      <c r="NIA530" s="60"/>
      <c r="NIB530" s="61"/>
      <c r="NIC530" s="70"/>
      <c r="NID530" s="70"/>
      <c r="NIE530" s="60"/>
      <c r="NIF530" s="61"/>
      <c r="NIG530" s="70"/>
      <c r="NIH530" s="70"/>
      <c r="NII530" s="60"/>
      <c r="NIJ530" s="61"/>
      <c r="NIK530" s="70"/>
      <c r="NIL530" s="70"/>
      <c r="NIM530" s="60"/>
      <c r="NIN530" s="61"/>
      <c r="NIO530" s="70"/>
      <c r="NIP530" s="70"/>
      <c r="NIQ530" s="60"/>
      <c r="NIR530" s="61"/>
      <c r="NIS530" s="70"/>
      <c r="NIT530" s="70"/>
      <c r="NIU530" s="60"/>
      <c r="NIV530" s="61"/>
      <c r="NIW530" s="70"/>
      <c r="NIX530" s="70"/>
      <c r="NIY530" s="60"/>
      <c r="NIZ530" s="61"/>
      <c r="NJA530" s="70"/>
      <c r="NJB530" s="70"/>
      <c r="NJC530" s="60"/>
      <c r="NJD530" s="61"/>
      <c r="NJE530" s="70"/>
      <c r="NJF530" s="70"/>
      <c r="NJG530" s="60"/>
      <c r="NJH530" s="61"/>
      <c r="NJI530" s="70"/>
      <c r="NJJ530" s="70"/>
      <c r="NJK530" s="60"/>
      <c r="NJL530" s="61"/>
      <c r="NJM530" s="70"/>
      <c r="NJN530" s="70"/>
      <c r="NJO530" s="60"/>
      <c r="NJP530" s="61"/>
      <c r="NJQ530" s="70"/>
      <c r="NJR530" s="70"/>
      <c r="NJS530" s="60"/>
      <c r="NJT530" s="61"/>
      <c r="NJU530" s="70"/>
      <c r="NJV530" s="70"/>
      <c r="NJW530" s="60"/>
      <c r="NJX530" s="61"/>
      <c r="NJY530" s="70"/>
      <c r="NJZ530" s="70"/>
      <c r="NKA530" s="60"/>
      <c r="NKB530" s="61"/>
      <c r="NKC530" s="70"/>
      <c r="NKD530" s="70"/>
      <c r="NKE530" s="60"/>
      <c r="NKF530" s="61"/>
      <c r="NKG530" s="70"/>
      <c r="NKH530" s="70"/>
      <c r="NKI530" s="60"/>
      <c r="NKJ530" s="61"/>
      <c r="NKK530" s="70"/>
      <c r="NKL530" s="70"/>
      <c r="NKM530" s="60"/>
      <c r="NKN530" s="61"/>
      <c r="NKO530" s="70"/>
      <c r="NKP530" s="70"/>
      <c r="NKQ530" s="60"/>
      <c r="NKR530" s="61"/>
      <c r="NKS530" s="70"/>
      <c r="NKT530" s="70"/>
      <c r="NKU530" s="60"/>
      <c r="NKV530" s="61"/>
      <c r="NKW530" s="70"/>
      <c r="NKX530" s="70"/>
      <c r="NKY530" s="60"/>
      <c r="NKZ530" s="61"/>
      <c r="NLA530" s="70"/>
      <c r="NLB530" s="70"/>
      <c r="NLC530" s="60"/>
      <c r="NLD530" s="61"/>
      <c r="NLE530" s="70"/>
      <c r="NLF530" s="70"/>
      <c r="NLG530" s="60"/>
      <c r="NLH530" s="61"/>
      <c r="NLI530" s="70"/>
      <c r="NLJ530" s="70"/>
      <c r="NLK530" s="60"/>
      <c r="NLL530" s="61"/>
      <c r="NLM530" s="70"/>
      <c r="NLN530" s="70"/>
      <c r="NLO530" s="60"/>
      <c r="NLP530" s="61"/>
      <c r="NLQ530" s="70"/>
      <c r="NLR530" s="70"/>
      <c r="NLS530" s="60"/>
      <c r="NLT530" s="61"/>
      <c r="NLU530" s="70"/>
      <c r="NLV530" s="70"/>
      <c r="NLW530" s="60"/>
      <c r="NLX530" s="61"/>
      <c r="NLY530" s="70"/>
      <c r="NLZ530" s="70"/>
      <c r="NMA530" s="60"/>
      <c r="NMB530" s="61"/>
      <c r="NMC530" s="70"/>
      <c r="NMD530" s="70"/>
      <c r="NME530" s="60"/>
      <c r="NMF530" s="61"/>
      <c r="NMG530" s="70"/>
      <c r="NMH530" s="70"/>
      <c r="NMI530" s="60"/>
      <c r="NMJ530" s="61"/>
      <c r="NMK530" s="70"/>
      <c r="NML530" s="70"/>
      <c r="NMM530" s="60"/>
      <c r="NMN530" s="61"/>
      <c r="NMO530" s="70"/>
      <c r="NMP530" s="70"/>
      <c r="NMQ530" s="60"/>
      <c r="NMR530" s="61"/>
      <c r="NMS530" s="70"/>
      <c r="NMT530" s="70"/>
      <c r="NMU530" s="60"/>
      <c r="NMV530" s="61"/>
      <c r="NMW530" s="70"/>
      <c r="NMX530" s="70"/>
      <c r="NMY530" s="60"/>
      <c r="NMZ530" s="61"/>
      <c r="NNA530" s="70"/>
      <c r="NNB530" s="70"/>
      <c r="NNC530" s="60"/>
      <c r="NND530" s="61"/>
      <c r="NNE530" s="70"/>
      <c r="NNF530" s="70"/>
      <c r="NNG530" s="60"/>
      <c r="NNH530" s="61"/>
      <c r="NNI530" s="70"/>
      <c r="NNJ530" s="70"/>
      <c r="NNK530" s="60"/>
      <c r="NNL530" s="61"/>
      <c r="NNM530" s="70"/>
      <c r="NNN530" s="70"/>
      <c r="NNO530" s="60"/>
      <c r="NNP530" s="61"/>
      <c r="NNQ530" s="70"/>
      <c r="NNR530" s="70"/>
      <c r="NNS530" s="60"/>
      <c r="NNT530" s="61"/>
      <c r="NNU530" s="70"/>
      <c r="NNV530" s="70"/>
      <c r="NNW530" s="60"/>
      <c r="NNX530" s="61"/>
      <c r="NNY530" s="70"/>
      <c r="NNZ530" s="70"/>
      <c r="NOA530" s="60"/>
      <c r="NOB530" s="61"/>
      <c r="NOC530" s="70"/>
      <c r="NOD530" s="70"/>
      <c r="NOE530" s="60"/>
      <c r="NOF530" s="61"/>
      <c r="NOG530" s="70"/>
      <c r="NOH530" s="70"/>
      <c r="NOI530" s="60"/>
      <c r="NOJ530" s="61"/>
      <c r="NOK530" s="70"/>
      <c r="NOL530" s="70"/>
      <c r="NOM530" s="60"/>
      <c r="NON530" s="61"/>
      <c r="NOO530" s="70"/>
      <c r="NOP530" s="70"/>
      <c r="NOQ530" s="60"/>
      <c r="NOR530" s="61"/>
      <c r="NOS530" s="70"/>
      <c r="NOT530" s="70"/>
      <c r="NOU530" s="60"/>
      <c r="NOV530" s="61"/>
      <c r="NOW530" s="70"/>
      <c r="NOX530" s="70"/>
      <c r="NOY530" s="60"/>
      <c r="NOZ530" s="61"/>
      <c r="NPA530" s="70"/>
      <c r="NPB530" s="70"/>
      <c r="NPC530" s="60"/>
      <c r="NPD530" s="61"/>
      <c r="NPE530" s="70"/>
      <c r="NPF530" s="70"/>
      <c r="NPG530" s="60"/>
      <c r="NPH530" s="61"/>
      <c r="NPI530" s="70"/>
      <c r="NPJ530" s="70"/>
      <c r="NPK530" s="60"/>
      <c r="NPL530" s="61"/>
      <c r="NPM530" s="70"/>
      <c r="NPN530" s="70"/>
      <c r="NPO530" s="60"/>
      <c r="NPP530" s="61"/>
      <c r="NPQ530" s="70"/>
      <c r="NPR530" s="70"/>
      <c r="NPS530" s="60"/>
      <c r="NPT530" s="61"/>
      <c r="NPU530" s="70"/>
      <c r="NPV530" s="70"/>
      <c r="NPW530" s="60"/>
      <c r="NPX530" s="61"/>
      <c r="NPY530" s="70"/>
      <c r="NPZ530" s="70"/>
      <c r="NQA530" s="60"/>
      <c r="NQB530" s="61"/>
      <c r="NQC530" s="70"/>
      <c r="NQD530" s="70"/>
      <c r="NQE530" s="60"/>
      <c r="NQF530" s="61"/>
      <c r="NQG530" s="70"/>
      <c r="NQH530" s="70"/>
      <c r="NQI530" s="60"/>
      <c r="NQJ530" s="61"/>
      <c r="NQK530" s="70"/>
      <c r="NQL530" s="70"/>
      <c r="NQM530" s="60"/>
      <c r="NQN530" s="61"/>
      <c r="NQO530" s="70"/>
      <c r="NQP530" s="70"/>
      <c r="NQQ530" s="60"/>
      <c r="NQR530" s="61"/>
      <c r="NQS530" s="70"/>
      <c r="NQT530" s="70"/>
      <c r="NQU530" s="60"/>
      <c r="NQV530" s="61"/>
      <c r="NQW530" s="70"/>
      <c r="NQX530" s="70"/>
      <c r="NQY530" s="60"/>
      <c r="NQZ530" s="61"/>
      <c r="NRA530" s="70"/>
      <c r="NRB530" s="70"/>
      <c r="NRC530" s="60"/>
      <c r="NRD530" s="61"/>
      <c r="NRE530" s="70"/>
      <c r="NRF530" s="70"/>
      <c r="NRG530" s="60"/>
      <c r="NRH530" s="61"/>
      <c r="NRI530" s="70"/>
      <c r="NRJ530" s="70"/>
      <c r="NRK530" s="60"/>
      <c r="NRL530" s="61"/>
      <c r="NRM530" s="70"/>
      <c r="NRN530" s="70"/>
      <c r="NRO530" s="60"/>
      <c r="NRP530" s="61"/>
      <c r="NRQ530" s="70"/>
      <c r="NRR530" s="70"/>
      <c r="NRS530" s="60"/>
      <c r="NRT530" s="61"/>
      <c r="NRU530" s="70"/>
      <c r="NRV530" s="70"/>
      <c r="NRW530" s="60"/>
      <c r="NRX530" s="61"/>
      <c r="NRY530" s="70"/>
      <c r="NRZ530" s="70"/>
      <c r="NSA530" s="60"/>
      <c r="NSB530" s="61"/>
      <c r="NSC530" s="70"/>
      <c r="NSD530" s="70"/>
      <c r="NSE530" s="60"/>
      <c r="NSF530" s="61"/>
      <c r="NSG530" s="70"/>
      <c r="NSH530" s="70"/>
      <c r="NSI530" s="60"/>
      <c r="NSJ530" s="61"/>
      <c r="NSK530" s="70"/>
      <c r="NSL530" s="70"/>
      <c r="NSM530" s="60"/>
      <c r="NSN530" s="61"/>
      <c r="NSO530" s="70"/>
      <c r="NSP530" s="70"/>
      <c r="NSQ530" s="60"/>
      <c r="NSR530" s="61"/>
      <c r="NSS530" s="70"/>
      <c r="NST530" s="70"/>
      <c r="NSU530" s="60"/>
      <c r="NSV530" s="61"/>
      <c r="NSW530" s="70"/>
      <c r="NSX530" s="70"/>
      <c r="NSY530" s="60"/>
      <c r="NSZ530" s="61"/>
      <c r="NTA530" s="70"/>
      <c r="NTB530" s="70"/>
      <c r="NTC530" s="60"/>
      <c r="NTD530" s="61"/>
      <c r="NTE530" s="70"/>
      <c r="NTF530" s="70"/>
      <c r="NTG530" s="60"/>
      <c r="NTH530" s="61"/>
      <c r="NTI530" s="70"/>
      <c r="NTJ530" s="70"/>
      <c r="NTK530" s="60"/>
      <c r="NTL530" s="61"/>
      <c r="NTM530" s="70"/>
      <c r="NTN530" s="70"/>
      <c r="NTO530" s="60"/>
      <c r="NTP530" s="61"/>
      <c r="NTQ530" s="70"/>
      <c r="NTR530" s="70"/>
      <c r="NTS530" s="60"/>
      <c r="NTT530" s="61"/>
      <c r="NTU530" s="70"/>
      <c r="NTV530" s="70"/>
      <c r="NTW530" s="60"/>
      <c r="NTX530" s="61"/>
      <c r="NTY530" s="70"/>
      <c r="NTZ530" s="70"/>
      <c r="NUA530" s="60"/>
      <c r="NUB530" s="61"/>
      <c r="NUC530" s="70"/>
      <c r="NUD530" s="70"/>
      <c r="NUE530" s="60"/>
      <c r="NUF530" s="61"/>
      <c r="NUG530" s="70"/>
      <c r="NUH530" s="70"/>
      <c r="NUI530" s="60"/>
      <c r="NUJ530" s="61"/>
      <c r="NUK530" s="70"/>
      <c r="NUL530" s="70"/>
      <c r="NUM530" s="60"/>
      <c r="NUN530" s="61"/>
      <c r="NUO530" s="70"/>
      <c r="NUP530" s="70"/>
      <c r="NUQ530" s="60"/>
      <c r="NUR530" s="61"/>
      <c r="NUS530" s="70"/>
      <c r="NUT530" s="70"/>
      <c r="NUU530" s="60"/>
      <c r="NUV530" s="61"/>
      <c r="NUW530" s="70"/>
      <c r="NUX530" s="70"/>
      <c r="NUY530" s="60"/>
      <c r="NUZ530" s="61"/>
      <c r="NVA530" s="70"/>
      <c r="NVB530" s="70"/>
      <c r="NVC530" s="60"/>
      <c r="NVD530" s="61"/>
      <c r="NVE530" s="70"/>
      <c r="NVF530" s="70"/>
      <c r="NVG530" s="60"/>
      <c r="NVH530" s="61"/>
      <c r="NVI530" s="70"/>
      <c r="NVJ530" s="70"/>
      <c r="NVK530" s="60"/>
      <c r="NVL530" s="61"/>
      <c r="NVM530" s="70"/>
      <c r="NVN530" s="70"/>
      <c r="NVO530" s="60"/>
      <c r="NVP530" s="61"/>
      <c r="NVQ530" s="70"/>
      <c r="NVR530" s="70"/>
      <c r="NVS530" s="60"/>
      <c r="NVT530" s="61"/>
      <c r="NVU530" s="70"/>
      <c r="NVV530" s="70"/>
      <c r="NVW530" s="60"/>
      <c r="NVX530" s="61"/>
      <c r="NVY530" s="70"/>
      <c r="NVZ530" s="70"/>
      <c r="NWA530" s="60"/>
      <c r="NWB530" s="61"/>
      <c r="NWC530" s="70"/>
      <c r="NWD530" s="70"/>
      <c r="NWE530" s="60"/>
      <c r="NWF530" s="61"/>
      <c r="NWG530" s="70"/>
      <c r="NWH530" s="70"/>
      <c r="NWI530" s="60"/>
      <c r="NWJ530" s="61"/>
      <c r="NWK530" s="70"/>
      <c r="NWL530" s="70"/>
      <c r="NWM530" s="60"/>
      <c r="NWN530" s="61"/>
      <c r="NWO530" s="70"/>
      <c r="NWP530" s="70"/>
      <c r="NWQ530" s="60"/>
      <c r="NWR530" s="61"/>
      <c r="NWS530" s="70"/>
      <c r="NWT530" s="70"/>
      <c r="NWU530" s="60"/>
      <c r="NWV530" s="61"/>
      <c r="NWW530" s="70"/>
      <c r="NWX530" s="70"/>
      <c r="NWY530" s="60"/>
      <c r="NWZ530" s="61"/>
      <c r="NXA530" s="70"/>
      <c r="NXB530" s="70"/>
      <c r="NXC530" s="60"/>
      <c r="NXD530" s="61"/>
      <c r="NXE530" s="70"/>
      <c r="NXF530" s="70"/>
      <c r="NXG530" s="60"/>
      <c r="NXH530" s="61"/>
      <c r="NXI530" s="70"/>
      <c r="NXJ530" s="70"/>
      <c r="NXK530" s="60"/>
      <c r="NXL530" s="61"/>
      <c r="NXM530" s="70"/>
      <c r="NXN530" s="70"/>
      <c r="NXO530" s="60"/>
      <c r="NXP530" s="61"/>
      <c r="NXQ530" s="70"/>
      <c r="NXR530" s="70"/>
      <c r="NXS530" s="60"/>
      <c r="NXT530" s="61"/>
      <c r="NXU530" s="70"/>
      <c r="NXV530" s="70"/>
      <c r="NXW530" s="60"/>
      <c r="NXX530" s="61"/>
      <c r="NXY530" s="70"/>
      <c r="NXZ530" s="70"/>
      <c r="NYA530" s="60"/>
      <c r="NYB530" s="61"/>
      <c r="NYC530" s="70"/>
      <c r="NYD530" s="70"/>
      <c r="NYE530" s="60"/>
      <c r="NYF530" s="61"/>
      <c r="NYG530" s="70"/>
      <c r="NYH530" s="70"/>
      <c r="NYI530" s="60"/>
      <c r="NYJ530" s="61"/>
      <c r="NYK530" s="70"/>
      <c r="NYL530" s="70"/>
      <c r="NYM530" s="60"/>
      <c r="NYN530" s="61"/>
      <c r="NYO530" s="70"/>
      <c r="NYP530" s="70"/>
      <c r="NYQ530" s="60"/>
      <c r="NYR530" s="61"/>
      <c r="NYS530" s="70"/>
      <c r="NYT530" s="70"/>
      <c r="NYU530" s="60"/>
      <c r="NYV530" s="61"/>
      <c r="NYW530" s="70"/>
      <c r="NYX530" s="70"/>
      <c r="NYY530" s="60"/>
      <c r="NYZ530" s="61"/>
      <c r="NZA530" s="70"/>
      <c r="NZB530" s="70"/>
      <c r="NZC530" s="60"/>
      <c r="NZD530" s="61"/>
      <c r="NZE530" s="70"/>
      <c r="NZF530" s="70"/>
      <c r="NZG530" s="60"/>
      <c r="NZH530" s="61"/>
      <c r="NZI530" s="70"/>
      <c r="NZJ530" s="70"/>
      <c r="NZK530" s="60"/>
      <c r="NZL530" s="61"/>
      <c r="NZM530" s="70"/>
      <c r="NZN530" s="70"/>
      <c r="NZO530" s="60"/>
      <c r="NZP530" s="61"/>
      <c r="NZQ530" s="70"/>
      <c r="NZR530" s="70"/>
      <c r="NZS530" s="60"/>
      <c r="NZT530" s="61"/>
      <c r="NZU530" s="70"/>
      <c r="NZV530" s="70"/>
      <c r="NZW530" s="60"/>
      <c r="NZX530" s="61"/>
      <c r="NZY530" s="70"/>
      <c r="NZZ530" s="70"/>
      <c r="OAA530" s="60"/>
      <c r="OAB530" s="61"/>
      <c r="OAC530" s="70"/>
      <c r="OAD530" s="70"/>
      <c r="OAE530" s="60"/>
      <c r="OAF530" s="61"/>
      <c r="OAG530" s="70"/>
      <c r="OAH530" s="70"/>
      <c r="OAI530" s="60"/>
      <c r="OAJ530" s="61"/>
      <c r="OAK530" s="70"/>
      <c r="OAL530" s="70"/>
      <c r="OAM530" s="60"/>
      <c r="OAN530" s="61"/>
      <c r="OAO530" s="70"/>
      <c r="OAP530" s="70"/>
      <c r="OAQ530" s="60"/>
      <c r="OAR530" s="61"/>
      <c r="OAS530" s="70"/>
      <c r="OAT530" s="70"/>
      <c r="OAU530" s="60"/>
      <c r="OAV530" s="61"/>
      <c r="OAW530" s="70"/>
      <c r="OAX530" s="70"/>
      <c r="OAY530" s="60"/>
      <c r="OAZ530" s="61"/>
      <c r="OBA530" s="70"/>
      <c r="OBB530" s="70"/>
      <c r="OBC530" s="60"/>
      <c r="OBD530" s="61"/>
      <c r="OBE530" s="70"/>
      <c r="OBF530" s="70"/>
      <c r="OBG530" s="60"/>
      <c r="OBH530" s="61"/>
      <c r="OBI530" s="70"/>
      <c r="OBJ530" s="70"/>
      <c r="OBK530" s="60"/>
      <c r="OBL530" s="61"/>
      <c r="OBM530" s="70"/>
      <c r="OBN530" s="70"/>
      <c r="OBO530" s="60"/>
      <c r="OBP530" s="61"/>
      <c r="OBQ530" s="70"/>
      <c r="OBR530" s="70"/>
      <c r="OBS530" s="60"/>
      <c r="OBT530" s="61"/>
      <c r="OBU530" s="70"/>
      <c r="OBV530" s="70"/>
      <c r="OBW530" s="60"/>
      <c r="OBX530" s="61"/>
      <c r="OBY530" s="70"/>
      <c r="OBZ530" s="70"/>
      <c r="OCA530" s="60"/>
      <c r="OCB530" s="61"/>
      <c r="OCC530" s="70"/>
      <c r="OCD530" s="70"/>
      <c r="OCE530" s="60"/>
      <c r="OCF530" s="61"/>
      <c r="OCG530" s="70"/>
      <c r="OCH530" s="70"/>
      <c r="OCI530" s="60"/>
      <c r="OCJ530" s="61"/>
      <c r="OCK530" s="70"/>
      <c r="OCL530" s="70"/>
      <c r="OCM530" s="60"/>
      <c r="OCN530" s="61"/>
      <c r="OCO530" s="70"/>
      <c r="OCP530" s="70"/>
      <c r="OCQ530" s="60"/>
      <c r="OCR530" s="61"/>
      <c r="OCS530" s="70"/>
      <c r="OCT530" s="70"/>
      <c r="OCU530" s="60"/>
      <c r="OCV530" s="61"/>
      <c r="OCW530" s="70"/>
      <c r="OCX530" s="70"/>
      <c r="OCY530" s="60"/>
      <c r="OCZ530" s="61"/>
      <c r="ODA530" s="70"/>
      <c r="ODB530" s="70"/>
      <c r="ODC530" s="60"/>
      <c r="ODD530" s="61"/>
      <c r="ODE530" s="70"/>
      <c r="ODF530" s="70"/>
      <c r="ODG530" s="60"/>
      <c r="ODH530" s="61"/>
      <c r="ODI530" s="70"/>
      <c r="ODJ530" s="70"/>
      <c r="ODK530" s="60"/>
      <c r="ODL530" s="61"/>
      <c r="ODM530" s="70"/>
      <c r="ODN530" s="70"/>
      <c r="ODO530" s="60"/>
      <c r="ODP530" s="61"/>
      <c r="ODQ530" s="70"/>
      <c r="ODR530" s="70"/>
      <c r="ODS530" s="60"/>
      <c r="ODT530" s="61"/>
      <c r="ODU530" s="70"/>
      <c r="ODV530" s="70"/>
      <c r="ODW530" s="60"/>
      <c r="ODX530" s="61"/>
      <c r="ODY530" s="70"/>
      <c r="ODZ530" s="70"/>
      <c r="OEA530" s="60"/>
      <c r="OEB530" s="61"/>
      <c r="OEC530" s="70"/>
      <c r="OED530" s="70"/>
      <c r="OEE530" s="60"/>
      <c r="OEF530" s="61"/>
      <c r="OEG530" s="70"/>
      <c r="OEH530" s="70"/>
      <c r="OEI530" s="60"/>
      <c r="OEJ530" s="61"/>
      <c r="OEK530" s="70"/>
      <c r="OEL530" s="70"/>
      <c r="OEM530" s="60"/>
      <c r="OEN530" s="61"/>
      <c r="OEO530" s="70"/>
      <c r="OEP530" s="70"/>
      <c r="OEQ530" s="60"/>
      <c r="OER530" s="61"/>
      <c r="OES530" s="70"/>
      <c r="OET530" s="70"/>
      <c r="OEU530" s="60"/>
      <c r="OEV530" s="61"/>
      <c r="OEW530" s="70"/>
      <c r="OEX530" s="70"/>
      <c r="OEY530" s="60"/>
      <c r="OEZ530" s="61"/>
      <c r="OFA530" s="70"/>
      <c r="OFB530" s="70"/>
      <c r="OFC530" s="60"/>
      <c r="OFD530" s="61"/>
      <c r="OFE530" s="70"/>
      <c r="OFF530" s="70"/>
      <c r="OFG530" s="60"/>
      <c r="OFH530" s="61"/>
      <c r="OFI530" s="70"/>
      <c r="OFJ530" s="70"/>
      <c r="OFK530" s="60"/>
      <c r="OFL530" s="61"/>
      <c r="OFM530" s="70"/>
      <c r="OFN530" s="70"/>
      <c r="OFO530" s="60"/>
      <c r="OFP530" s="61"/>
      <c r="OFQ530" s="70"/>
      <c r="OFR530" s="70"/>
      <c r="OFS530" s="60"/>
      <c r="OFT530" s="61"/>
      <c r="OFU530" s="70"/>
      <c r="OFV530" s="70"/>
      <c r="OFW530" s="60"/>
      <c r="OFX530" s="61"/>
      <c r="OFY530" s="70"/>
      <c r="OFZ530" s="70"/>
      <c r="OGA530" s="60"/>
      <c r="OGB530" s="61"/>
      <c r="OGC530" s="70"/>
      <c r="OGD530" s="70"/>
      <c r="OGE530" s="60"/>
      <c r="OGF530" s="61"/>
      <c r="OGG530" s="70"/>
      <c r="OGH530" s="70"/>
      <c r="OGI530" s="60"/>
      <c r="OGJ530" s="61"/>
      <c r="OGK530" s="70"/>
      <c r="OGL530" s="70"/>
      <c r="OGM530" s="60"/>
      <c r="OGN530" s="61"/>
      <c r="OGO530" s="70"/>
      <c r="OGP530" s="70"/>
      <c r="OGQ530" s="60"/>
      <c r="OGR530" s="61"/>
      <c r="OGS530" s="70"/>
      <c r="OGT530" s="70"/>
      <c r="OGU530" s="60"/>
      <c r="OGV530" s="61"/>
      <c r="OGW530" s="70"/>
      <c r="OGX530" s="70"/>
      <c r="OGY530" s="60"/>
      <c r="OGZ530" s="61"/>
      <c r="OHA530" s="70"/>
      <c r="OHB530" s="70"/>
      <c r="OHC530" s="60"/>
      <c r="OHD530" s="61"/>
      <c r="OHE530" s="70"/>
      <c r="OHF530" s="70"/>
      <c r="OHG530" s="60"/>
      <c r="OHH530" s="61"/>
      <c r="OHI530" s="70"/>
      <c r="OHJ530" s="70"/>
      <c r="OHK530" s="60"/>
      <c r="OHL530" s="61"/>
      <c r="OHM530" s="70"/>
      <c r="OHN530" s="70"/>
      <c r="OHO530" s="60"/>
      <c r="OHP530" s="61"/>
      <c r="OHQ530" s="70"/>
      <c r="OHR530" s="70"/>
      <c r="OHS530" s="60"/>
      <c r="OHT530" s="61"/>
      <c r="OHU530" s="70"/>
      <c r="OHV530" s="70"/>
      <c r="OHW530" s="60"/>
      <c r="OHX530" s="61"/>
      <c r="OHY530" s="70"/>
      <c r="OHZ530" s="70"/>
      <c r="OIA530" s="60"/>
      <c r="OIB530" s="61"/>
      <c r="OIC530" s="70"/>
      <c r="OID530" s="70"/>
      <c r="OIE530" s="60"/>
      <c r="OIF530" s="61"/>
      <c r="OIG530" s="70"/>
      <c r="OIH530" s="70"/>
      <c r="OII530" s="60"/>
      <c r="OIJ530" s="61"/>
      <c r="OIK530" s="70"/>
      <c r="OIL530" s="70"/>
      <c r="OIM530" s="60"/>
      <c r="OIN530" s="61"/>
      <c r="OIO530" s="70"/>
      <c r="OIP530" s="70"/>
      <c r="OIQ530" s="60"/>
      <c r="OIR530" s="61"/>
      <c r="OIS530" s="70"/>
      <c r="OIT530" s="70"/>
      <c r="OIU530" s="60"/>
      <c r="OIV530" s="61"/>
      <c r="OIW530" s="70"/>
      <c r="OIX530" s="70"/>
      <c r="OIY530" s="60"/>
      <c r="OIZ530" s="61"/>
      <c r="OJA530" s="70"/>
      <c r="OJB530" s="70"/>
      <c r="OJC530" s="60"/>
      <c r="OJD530" s="61"/>
      <c r="OJE530" s="70"/>
      <c r="OJF530" s="70"/>
      <c r="OJG530" s="60"/>
      <c r="OJH530" s="61"/>
      <c r="OJI530" s="70"/>
      <c r="OJJ530" s="70"/>
      <c r="OJK530" s="60"/>
      <c r="OJL530" s="61"/>
      <c r="OJM530" s="70"/>
      <c r="OJN530" s="70"/>
      <c r="OJO530" s="60"/>
      <c r="OJP530" s="61"/>
      <c r="OJQ530" s="70"/>
      <c r="OJR530" s="70"/>
      <c r="OJS530" s="60"/>
      <c r="OJT530" s="61"/>
      <c r="OJU530" s="70"/>
      <c r="OJV530" s="70"/>
      <c r="OJW530" s="60"/>
      <c r="OJX530" s="61"/>
      <c r="OJY530" s="70"/>
      <c r="OJZ530" s="70"/>
      <c r="OKA530" s="60"/>
      <c r="OKB530" s="61"/>
      <c r="OKC530" s="70"/>
      <c r="OKD530" s="70"/>
      <c r="OKE530" s="60"/>
      <c r="OKF530" s="61"/>
      <c r="OKG530" s="70"/>
      <c r="OKH530" s="70"/>
      <c r="OKI530" s="60"/>
      <c r="OKJ530" s="61"/>
      <c r="OKK530" s="70"/>
      <c r="OKL530" s="70"/>
      <c r="OKM530" s="60"/>
      <c r="OKN530" s="61"/>
      <c r="OKO530" s="70"/>
      <c r="OKP530" s="70"/>
      <c r="OKQ530" s="60"/>
      <c r="OKR530" s="61"/>
      <c r="OKS530" s="70"/>
      <c r="OKT530" s="70"/>
      <c r="OKU530" s="60"/>
      <c r="OKV530" s="61"/>
      <c r="OKW530" s="70"/>
      <c r="OKX530" s="70"/>
      <c r="OKY530" s="60"/>
      <c r="OKZ530" s="61"/>
      <c r="OLA530" s="70"/>
      <c r="OLB530" s="70"/>
      <c r="OLC530" s="60"/>
      <c r="OLD530" s="61"/>
      <c r="OLE530" s="70"/>
      <c r="OLF530" s="70"/>
      <c r="OLG530" s="60"/>
      <c r="OLH530" s="61"/>
      <c r="OLI530" s="70"/>
      <c r="OLJ530" s="70"/>
      <c r="OLK530" s="60"/>
      <c r="OLL530" s="61"/>
      <c r="OLM530" s="70"/>
      <c r="OLN530" s="70"/>
      <c r="OLO530" s="60"/>
      <c r="OLP530" s="61"/>
      <c r="OLQ530" s="70"/>
      <c r="OLR530" s="70"/>
      <c r="OLS530" s="60"/>
      <c r="OLT530" s="61"/>
      <c r="OLU530" s="70"/>
      <c r="OLV530" s="70"/>
      <c r="OLW530" s="60"/>
      <c r="OLX530" s="61"/>
      <c r="OLY530" s="70"/>
      <c r="OLZ530" s="70"/>
      <c r="OMA530" s="60"/>
      <c r="OMB530" s="61"/>
      <c r="OMC530" s="70"/>
      <c r="OMD530" s="70"/>
      <c r="OME530" s="60"/>
      <c r="OMF530" s="61"/>
      <c r="OMG530" s="70"/>
      <c r="OMH530" s="70"/>
      <c r="OMI530" s="60"/>
      <c r="OMJ530" s="61"/>
      <c r="OMK530" s="70"/>
      <c r="OML530" s="70"/>
      <c r="OMM530" s="60"/>
      <c r="OMN530" s="61"/>
      <c r="OMO530" s="70"/>
      <c r="OMP530" s="70"/>
      <c r="OMQ530" s="60"/>
      <c r="OMR530" s="61"/>
      <c r="OMS530" s="70"/>
      <c r="OMT530" s="70"/>
      <c r="OMU530" s="60"/>
      <c r="OMV530" s="61"/>
      <c r="OMW530" s="70"/>
      <c r="OMX530" s="70"/>
      <c r="OMY530" s="60"/>
      <c r="OMZ530" s="61"/>
      <c r="ONA530" s="70"/>
      <c r="ONB530" s="70"/>
      <c r="ONC530" s="60"/>
      <c r="OND530" s="61"/>
      <c r="ONE530" s="70"/>
      <c r="ONF530" s="70"/>
      <c r="ONG530" s="60"/>
      <c r="ONH530" s="61"/>
      <c r="ONI530" s="70"/>
      <c r="ONJ530" s="70"/>
      <c r="ONK530" s="60"/>
      <c r="ONL530" s="61"/>
      <c r="ONM530" s="70"/>
      <c r="ONN530" s="70"/>
      <c r="ONO530" s="60"/>
      <c r="ONP530" s="61"/>
      <c r="ONQ530" s="70"/>
      <c r="ONR530" s="70"/>
      <c r="ONS530" s="60"/>
      <c r="ONT530" s="61"/>
      <c r="ONU530" s="70"/>
      <c r="ONV530" s="70"/>
      <c r="ONW530" s="60"/>
      <c r="ONX530" s="61"/>
      <c r="ONY530" s="70"/>
      <c r="ONZ530" s="70"/>
      <c r="OOA530" s="60"/>
      <c r="OOB530" s="61"/>
      <c r="OOC530" s="70"/>
      <c r="OOD530" s="70"/>
      <c r="OOE530" s="60"/>
      <c r="OOF530" s="61"/>
      <c r="OOG530" s="70"/>
      <c r="OOH530" s="70"/>
      <c r="OOI530" s="60"/>
      <c r="OOJ530" s="61"/>
      <c r="OOK530" s="70"/>
      <c r="OOL530" s="70"/>
      <c r="OOM530" s="60"/>
      <c r="OON530" s="61"/>
      <c r="OOO530" s="70"/>
      <c r="OOP530" s="70"/>
      <c r="OOQ530" s="60"/>
      <c r="OOR530" s="61"/>
      <c r="OOS530" s="70"/>
      <c r="OOT530" s="70"/>
      <c r="OOU530" s="60"/>
      <c r="OOV530" s="61"/>
      <c r="OOW530" s="70"/>
      <c r="OOX530" s="70"/>
      <c r="OOY530" s="60"/>
      <c r="OOZ530" s="61"/>
      <c r="OPA530" s="70"/>
      <c r="OPB530" s="70"/>
      <c r="OPC530" s="60"/>
      <c r="OPD530" s="61"/>
      <c r="OPE530" s="70"/>
      <c r="OPF530" s="70"/>
      <c r="OPG530" s="60"/>
      <c r="OPH530" s="61"/>
      <c r="OPI530" s="70"/>
      <c r="OPJ530" s="70"/>
      <c r="OPK530" s="60"/>
      <c r="OPL530" s="61"/>
      <c r="OPM530" s="70"/>
      <c r="OPN530" s="70"/>
      <c r="OPO530" s="60"/>
      <c r="OPP530" s="61"/>
      <c r="OPQ530" s="70"/>
      <c r="OPR530" s="70"/>
      <c r="OPS530" s="60"/>
      <c r="OPT530" s="61"/>
      <c r="OPU530" s="70"/>
      <c r="OPV530" s="70"/>
      <c r="OPW530" s="60"/>
      <c r="OPX530" s="61"/>
      <c r="OPY530" s="70"/>
      <c r="OPZ530" s="70"/>
      <c r="OQA530" s="60"/>
      <c r="OQB530" s="61"/>
      <c r="OQC530" s="70"/>
      <c r="OQD530" s="70"/>
      <c r="OQE530" s="60"/>
      <c r="OQF530" s="61"/>
      <c r="OQG530" s="70"/>
      <c r="OQH530" s="70"/>
      <c r="OQI530" s="60"/>
      <c r="OQJ530" s="61"/>
      <c r="OQK530" s="70"/>
      <c r="OQL530" s="70"/>
      <c r="OQM530" s="60"/>
      <c r="OQN530" s="61"/>
      <c r="OQO530" s="70"/>
      <c r="OQP530" s="70"/>
      <c r="OQQ530" s="60"/>
      <c r="OQR530" s="61"/>
      <c r="OQS530" s="70"/>
      <c r="OQT530" s="70"/>
      <c r="OQU530" s="60"/>
      <c r="OQV530" s="61"/>
      <c r="OQW530" s="70"/>
      <c r="OQX530" s="70"/>
      <c r="OQY530" s="60"/>
      <c r="OQZ530" s="61"/>
      <c r="ORA530" s="70"/>
      <c r="ORB530" s="70"/>
      <c r="ORC530" s="60"/>
      <c r="ORD530" s="61"/>
      <c r="ORE530" s="70"/>
      <c r="ORF530" s="70"/>
      <c r="ORG530" s="60"/>
      <c r="ORH530" s="61"/>
      <c r="ORI530" s="70"/>
      <c r="ORJ530" s="70"/>
      <c r="ORK530" s="60"/>
      <c r="ORL530" s="61"/>
      <c r="ORM530" s="70"/>
      <c r="ORN530" s="70"/>
      <c r="ORO530" s="60"/>
      <c r="ORP530" s="61"/>
      <c r="ORQ530" s="70"/>
      <c r="ORR530" s="70"/>
      <c r="ORS530" s="60"/>
      <c r="ORT530" s="61"/>
      <c r="ORU530" s="70"/>
      <c r="ORV530" s="70"/>
      <c r="ORW530" s="60"/>
      <c r="ORX530" s="61"/>
      <c r="ORY530" s="70"/>
      <c r="ORZ530" s="70"/>
      <c r="OSA530" s="60"/>
      <c r="OSB530" s="61"/>
      <c r="OSC530" s="70"/>
      <c r="OSD530" s="70"/>
      <c r="OSE530" s="60"/>
      <c r="OSF530" s="61"/>
      <c r="OSG530" s="70"/>
      <c r="OSH530" s="70"/>
      <c r="OSI530" s="60"/>
      <c r="OSJ530" s="61"/>
      <c r="OSK530" s="70"/>
      <c r="OSL530" s="70"/>
      <c r="OSM530" s="60"/>
      <c r="OSN530" s="61"/>
      <c r="OSO530" s="70"/>
      <c r="OSP530" s="70"/>
      <c r="OSQ530" s="60"/>
      <c r="OSR530" s="61"/>
      <c r="OSS530" s="70"/>
      <c r="OST530" s="70"/>
      <c r="OSU530" s="60"/>
      <c r="OSV530" s="61"/>
      <c r="OSW530" s="70"/>
      <c r="OSX530" s="70"/>
      <c r="OSY530" s="60"/>
      <c r="OSZ530" s="61"/>
      <c r="OTA530" s="70"/>
      <c r="OTB530" s="70"/>
      <c r="OTC530" s="60"/>
      <c r="OTD530" s="61"/>
      <c r="OTE530" s="70"/>
      <c r="OTF530" s="70"/>
      <c r="OTG530" s="60"/>
      <c r="OTH530" s="61"/>
      <c r="OTI530" s="70"/>
      <c r="OTJ530" s="70"/>
      <c r="OTK530" s="60"/>
      <c r="OTL530" s="61"/>
      <c r="OTM530" s="70"/>
      <c r="OTN530" s="70"/>
      <c r="OTO530" s="60"/>
      <c r="OTP530" s="61"/>
      <c r="OTQ530" s="70"/>
      <c r="OTR530" s="70"/>
      <c r="OTS530" s="60"/>
      <c r="OTT530" s="61"/>
      <c r="OTU530" s="70"/>
      <c r="OTV530" s="70"/>
      <c r="OTW530" s="60"/>
      <c r="OTX530" s="61"/>
      <c r="OTY530" s="70"/>
      <c r="OTZ530" s="70"/>
      <c r="OUA530" s="60"/>
      <c r="OUB530" s="61"/>
      <c r="OUC530" s="70"/>
      <c r="OUD530" s="70"/>
      <c r="OUE530" s="60"/>
      <c r="OUF530" s="61"/>
      <c r="OUG530" s="70"/>
      <c r="OUH530" s="70"/>
      <c r="OUI530" s="60"/>
      <c r="OUJ530" s="61"/>
      <c r="OUK530" s="70"/>
      <c r="OUL530" s="70"/>
      <c r="OUM530" s="60"/>
      <c r="OUN530" s="61"/>
      <c r="OUO530" s="70"/>
      <c r="OUP530" s="70"/>
      <c r="OUQ530" s="60"/>
      <c r="OUR530" s="61"/>
      <c r="OUS530" s="70"/>
      <c r="OUT530" s="70"/>
      <c r="OUU530" s="60"/>
      <c r="OUV530" s="61"/>
      <c r="OUW530" s="70"/>
      <c r="OUX530" s="70"/>
      <c r="OUY530" s="60"/>
      <c r="OUZ530" s="61"/>
      <c r="OVA530" s="70"/>
      <c r="OVB530" s="70"/>
      <c r="OVC530" s="60"/>
      <c r="OVD530" s="61"/>
      <c r="OVE530" s="70"/>
      <c r="OVF530" s="70"/>
      <c r="OVG530" s="60"/>
      <c r="OVH530" s="61"/>
      <c r="OVI530" s="70"/>
      <c r="OVJ530" s="70"/>
      <c r="OVK530" s="60"/>
      <c r="OVL530" s="61"/>
      <c r="OVM530" s="70"/>
      <c r="OVN530" s="70"/>
      <c r="OVO530" s="60"/>
      <c r="OVP530" s="61"/>
      <c r="OVQ530" s="70"/>
      <c r="OVR530" s="70"/>
      <c r="OVS530" s="60"/>
      <c r="OVT530" s="61"/>
      <c r="OVU530" s="70"/>
      <c r="OVV530" s="70"/>
      <c r="OVW530" s="60"/>
      <c r="OVX530" s="61"/>
      <c r="OVY530" s="70"/>
      <c r="OVZ530" s="70"/>
      <c r="OWA530" s="60"/>
      <c r="OWB530" s="61"/>
      <c r="OWC530" s="70"/>
      <c r="OWD530" s="70"/>
      <c r="OWE530" s="60"/>
      <c r="OWF530" s="61"/>
      <c r="OWG530" s="70"/>
      <c r="OWH530" s="70"/>
      <c r="OWI530" s="60"/>
      <c r="OWJ530" s="61"/>
      <c r="OWK530" s="70"/>
      <c r="OWL530" s="70"/>
      <c r="OWM530" s="60"/>
      <c r="OWN530" s="61"/>
      <c r="OWO530" s="70"/>
      <c r="OWP530" s="70"/>
      <c r="OWQ530" s="60"/>
      <c r="OWR530" s="61"/>
      <c r="OWS530" s="70"/>
      <c r="OWT530" s="70"/>
      <c r="OWU530" s="60"/>
      <c r="OWV530" s="61"/>
      <c r="OWW530" s="70"/>
      <c r="OWX530" s="70"/>
      <c r="OWY530" s="60"/>
      <c r="OWZ530" s="61"/>
      <c r="OXA530" s="70"/>
      <c r="OXB530" s="70"/>
      <c r="OXC530" s="60"/>
      <c r="OXD530" s="61"/>
      <c r="OXE530" s="70"/>
      <c r="OXF530" s="70"/>
      <c r="OXG530" s="60"/>
      <c r="OXH530" s="61"/>
      <c r="OXI530" s="70"/>
      <c r="OXJ530" s="70"/>
      <c r="OXK530" s="60"/>
      <c r="OXL530" s="61"/>
      <c r="OXM530" s="70"/>
      <c r="OXN530" s="70"/>
      <c r="OXO530" s="60"/>
      <c r="OXP530" s="61"/>
      <c r="OXQ530" s="70"/>
      <c r="OXR530" s="70"/>
      <c r="OXS530" s="60"/>
      <c r="OXT530" s="61"/>
      <c r="OXU530" s="70"/>
      <c r="OXV530" s="70"/>
      <c r="OXW530" s="60"/>
      <c r="OXX530" s="61"/>
      <c r="OXY530" s="70"/>
      <c r="OXZ530" s="70"/>
      <c r="OYA530" s="60"/>
      <c r="OYB530" s="61"/>
      <c r="OYC530" s="70"/>
      <c r="OYD530" s="70"/>
      <c r="OYE530" s="60"/>
      <c r="OYF530" s="61"/>
      <c r="OYG530" s="70"/>
      <c r="OYH530" s="70"/>
      <c r="OYI530" s="60"/>
      <c r="OYJ530" s="61"/>
      <c r="OYK530" s="70"/>
      <c r="OYL530" s="70"/>
      <c r="OYM530" s="60"/>
      <c r="OYN530" s="61"/>
      <c r="OYO530" s="70"/>
      <c r="OYP530" s="70"/>
      <c r="OYQ530" s="60"/>
      <c r="OYR530" s="61"/>
      <c r="OYS530" s="70"/>
      <c r="OYT530" s="70"/>
      <c r="OYU530" s="60"/>
      <c r="OYV530" s="61"/>
      <c r="OYW530" s="70"/>
      <c r="OYX530" s="70"/>
      <c r="OYY530" s="60"/>
      <c r="OYZ530" s="61"/>
      <c r="OZA530" s="70"/>
      <c r="OZB530" s="70"/>
      <c r="OZC530" s="60"/>
      <c r="OZD530" s="61"/>
      <c r="OZE530" s="70"/>
      <c r="OZF530" s="70"/>
      <c r="OZG530" s="60"/>
      <c r="OZH530" s="61"/>
      <c r="OZI530" s="70"/>
      <c r="OZJ530" s="70"/>
      <c r="OZK530" s="60"/>
      <c r="OZL530" s="61"/>
      <c r="OZM530" s="70"/>
      <c r="OZN530" s="70"/>
      <c r="OZO530" s="60"/>
      <c r="OZP530" s="61"/>
      <c r="OZQ530" s="70"/>
      <c r="OZR530" s="70"/>
      <c r="OZS530" s="60"/>
      <c r="OZT530" s="61"/>
      <c r="OZU530" s="70"/>
      <c r="OZV530" s="70"/>
      <c r="OZW530" s="60"/>
      <c r="OZX530" s="61"/>
      <c r="OZY530" s="70"/>
      <c r="OZZ530" s="70"/>
      <c r="PAA530" s="60"/>
      <c r="PAB530" s="61"/>
      <c r="PAC530" s="70"/>
      <c r="PAD530" s="70"/>
      <c r="PAE530" s="60"/>
      <c r="PAF530" s="61"/>
      <c r="PAG530" s="70"/>
      <c r="PAH530" s="70"/>
      <c r="PAI530" s="60"/>
      <c r="PAJ530" s="61"/>
      <c r="PAK530" s="70"/>
      <c r="PAL530" s="70"/>
      <c r="PAM530" s="60"/>
      <c r="PAN530" s="61"/>
      <c r="PAO530" s="70"/>
      <c r="PAP530" s="70"/>
      <c r="PAQ530" s="60"/>
      <c r="PAR530" s="61"/>
      <c r="PAS530" s="70"/>
      <c r="PAT530" s="70"/>
      <c r="PAU530" s="60"/>
      <c r="PAV530" s="61"/>
      <c r="PAW530" s="70"/>
      <c r="PAX530" s="70"/>
      <c r="PAY530" s="60"/>
      <c r="PAZ530" s="61"/>
      <c r="PBA530" s="70"/>
      <c r="PBB530" s="70"/>
      <c r="PBC530" s="60"/>
      <c r="PBD530" s="61"/>
      <c r="PBE530" s="70"/>
      <c r="PBF530" s="70"/>
      <c r="PBG530" s="60"/>
      <c r="PBH530" s="61"/>
      <c r="PBI530" s="70"/>
      <c r="PBJ530" s="70"/>
      <c r="PBK530" s="60"/>
      <c r="PBL530" s="61"/>
      <c r="PBM530" s="70"/>
      <c r="PBN530" s="70"/>
      <c r="PBO530" s="60"/>
      <c r="PBP530" s="61"/>
      <c r="PBQ530" s="70"/>
      <c r="PBR530" s="70"/>
      <c r="PBS530" s="60"/>
      <c r="PBT530" s="61"/>
      <c r="PBU530" s="70"/>
      <c r="PBV530" s="70"/>
      <c r="PBW530" s="60"/>
      <c r="PBX530" s="61"/>
      <c r="PBY530" s="70"/>
      <c r="PBZ530" s="70"/>
      <c r="PCA530" s="60"/>
      <c r="PCB530" s="61"/>
      <c r="PCC530" s="70"/>
      <c r="PCD530" s="70"/>
      <c r="PCE530" s="60"/>
      <c r="PCF530" s="61"/>
      <c r="PCG530" s="70"/>
      <c r="PCH530" s="70"/>
      <c r="PCI530" s="60"/>
      <c r="PCJ530" s="61"/>
      <c r="PCK530" s="70"/>
      <c r="PCL530" s="70"/>
      <c r="PCM530" s="60"/>
      <c r="PCN530" s="61"/>
      <c r="PCO530" s="70"/>
      <c r="PCP530" s="70"/>
      <c r="PCQ530" s="60"/>
      <c r="PCR530" s="61"/>
      <c r="PCS530" s="70"/>
      <c r="PCT530" s="70"/>
      <c r="PCU530" s="60"/>
      <c r="PCV530" s="61"/>
      <c r="PCW530" s="70"/>
      <c r="PCX530" s="70"/>
      <c r="PCY530" s="60"/>
      <c r="PCZ530" s="61"/>
      <c r="PDA530" s="70"/>
      <c r="PDB530" s="70"/>
      <c r="PDC530" s="60"/>
      <c r="PDD530" s="61"/>
      <c r="PDE530" s="70"/>
      <c r="PDF530" s="70"/>
      <c r="PDG530" s="60"/>
      <c r="PDH530" s="61"/>
      <c r="PDI530" s="70"/>
      <c r="PDJ530" s="70"/>
      <c r="PDK530" s="60"/>
      <c r="PDL530" s="61"/>
      <c r="PDM530" s="70"/>
      <c r="PDN530" s="70"/>
      <c r="PDO530" s="60"/>
      <c r="PDP530" s="61"/>
      <c r="PDQ530" s="70"/>
      <c r="PDR530" s="70"/>
      <c r="PDS530" s="60"/>
      <c r="PDT530" s="61"/>
      <c r="PDU530" s="70"/>
      <c r="PDV530" s="70"/>
      <c r="PDW530" s="60"/>
      <c r="PDX530" s="61"/>
      <c r="PDY530" s="70"/>
      <c r="PDZ530" s="70"/>
      <c r="PEA530" s="60"/>
      <c r="PEB530" s="61"/>
      <c r="PEC530" s="70"/>
      <c r="PED530" s="70"/>
      <c r="PEE530" s="60"/>
      <c r="PEF530" s="61"/>
      <c r="PEG530" s="70"/>
      <c r="PEH530" s="70"/>
      <c r="PEI530" s="60"/>
      <c r="PEJ530" s="61"/>
      <c r="PEK530" s="70"/>
      <c r="PEL530" s="70"/>
      <c r="PEM530" s="60"/>
      <c r="PEN530" s="61"/>
      <c r="PEO530" s="70"/>
      <c r="PEP530" s="70"/>
      <c r="PEQ530" s="60"/>
      <c r="PER530" s="61"/>
      <c r="PES530" s="70"/>
      <c r="PET530" s="70"/>
      <c r="PEU530" s="60"/>
      <c r="PEV530" s="61"/>
      <c r="PEW530" s="70"/>
      <c r="PEX530" s="70"/>
      <c r="PEY530" s="60"/>
      <c r="PEZ530" s="61"/>
      <c r="PFA530" s="70"/>
      <c r="PFB530" s="70"/>
      <c r="PFC530" s="60"/>
      <c r="PFD530" s="61"/>
      <c r="PFE530" s="70"/>
      <c r="PFF530" s="70"/>
      <c r="PFG530" s="60"/>
      <c r="PFH530" s="61"/>
      <c r="PFI530" s="70"/>
      <c r="PFJ530" s="70"/>
      <c r="PFK530" s="60"/>
      <c r="PFL530" s="61"/>
      <c r="PFM530" s="70"/>
      <c r="PFN530" s="70"/>
      <c r="PFO530" s="60"/>
      <c r="PFP530" s="61"/>
      <c r="PFQ530" s="70"/>
      <c r="PFR530" s="70"/>
      <c r="PFS530" s="60"/>
      <c r="PFT530" s="61"/>
      <c r="PFU530" s="70"/>
      <c r="PFV530" s="70"/>
      <c r="PFW530" s="60"/>
      <c r="PFX530" s="61"/>
      <c r="PFY530" s="70"/>
      <c r="PFZ530" s="70"/>
      <c r="PGA530" s="60"/>
      <c r="PGB530" s="61"/>
      <c r="PGC530" s="70"/>
      <c r="PGD530" s="70"/>
      <c r="PGE530" s="60"/>
      <c r="PGF530" s="61"/>
      <c r="PGG530" s="70"/>
      <c r="PGH530" s="70"/>
      <c r="PGI530" s="60"/>
      <c r="PGJ530" s="61"/>
      <c r="PGK530" s="70"/>
      <c r="PGL530" s="70"/>
      <c r="PGM530" s="60"/>
      <c r="PGN530" s="61"/>
      <c r="PGO530" s="70"/>
      <c r="PGP530" s="70"/>
      <c r="PGQ530" s="60"/>
      <c r="PGR530" s="61"/>
      <c r="PGS530" s="70"/>
      <c r="PGT530" s="70"/>
      <c r="PGU530" s="60"/>
      <c r="PGV530" s="61"/>
      <c r="PGW530" s="70"/>
      <c r="PGX530" s="70"/>
      <c r="PGY530" s="60"/>
      <c r="PGZ530" s="61"/>
      <c r="PHA530" s="70"/>
      <c r="PHB530" s="70"/>
      <c r="PHC530" s="60"/>
      <c r="PHD530" s="61"/>
      <c r="PHE530" s="70"/>
      <c r="PHF530" s="70"/>
      <c r="PHG530" s="60"/>
      <c r="PHH530" s="61"/>
      <c r="PHI530" s="70"/>
      <c r="PHJ530" s="70"/>
      <c r="PHK530" s="60"/>
      <c r="PHL530" s="61"/>
      <c r="PHM530" s="70"/>
      <c r="PHN530" s="70"/>
      <c r="PHO530" s="60"/>
      <c r="PHP530" s="61"/>
      <c r="PHQ530" s="70"/>
      <c r="PHR530" s="70"/>
      <c r="PHS530" s="60"/>
      <c r="PHT530" s="61"/>
      <c r="PHU530" s="70"/>
      <c r="PHV530" s="70"/>
      <c r="PHW530" s="60"/>
      <c r="PHX530" s="61"/>
      <c r="PHY530" s="70"/>
      <c r="PHZ530" s="70"/>
      <c r="PIA530" s="60"/>
      <c r="PIB530" s="61"/>
      <c r="PIC530" s="70"/>
      <c r="PID530" s="70"/>
      <c r="PIE530" s="60"/>
      <c r="PIF530" s="61"/>
      <c r="PIG530" s="70"/>
      <c r="PIH530" s="70"/>
      <c r="PII530" s="60"/>
      <c r="PIJ530" s="61"/>
      <c r="PIK530" s="70"/>
      <c r="PIL530" s="70"/>
      <c r="PIM530" s="60"/>
      <c r="PIN530" s="61"/>
      <c r="PIO530" s="70"/>
      <c r="PIP530" s="70"/>
      <c r="PIQ530" s="60"/>
      <c r="PIR530" s="61"/>
      <c r="PIS530" s="70"/>
      <c r="PIT530" s="70"/>
      <c r="PIU530" s="60"/>
      <c r="PIV530" s="61"/>
      <c r="PIW530" s="70"/>
      <c r="PIX530" s="70"/>
      <c r="PIY530" s="60"/>
      <c r="PIZ530" s="61"/>
      <c r="PJA530" s="70"/>
      <c r="PJB530" s="70"/>
      <c r="PJC530" s="60"/>
      <c r="PJD530" s="61"/>
      <c r="PJE530" s="70"/>
      <c r="PJF530" s="70"/>
      <c r="PJG530" s="60"/>
      <c r="PJH530" s="61"/>
      <c r="PJI530" s="70"/>
      <c r="PJJ530" s="70"/>
      <c r="PJK530" s="60"/>
      <c r="PJL530" s="61"/>
      <c r="PJM530" s="70"/>
      <c r="PJN530" s="70"/>
      <c r="PJO530" s="60"/>
      <c r="PJP530" s="61"/>
      <c r="PJQ530" s="70"/>
      <c r="PJR530" s="70"/>
      <c r="PJS530" s="60"/>
      <c r="PJT530" s="61"/>
      <c r="PJU530" s="70"/>
      <c r="PJV530" s="70"/>
      <c r="PJW530" s="60"/>
      <c r="PJX530" s="61"/>
      <c r="PJY530" s="70"/>
      <c r="PJZ530" s="70"/>
      <c r="PKA530" s="60"/>
      <c r="PKB530" s="61"/>
      <c r="PKC530" s="70"/>
      <c r="PKD530" s="70"/>
      <c r="PKE530" s="60"/>
      <c r="PKF530" s="61"/>
      <c r="PKG530" s="70"/>
      <c r="PKH530" s="70"/>
      <c r="PKI530" s="60"/>
      <c r="PKJ530" s="61"/>
      <c r="PKK530" s="70"/>
      <c r="PKL530" s="70"/>
      <c r="PKM530" s="60"/>
      <c r="PKN530" s="61"/>
      <c r="PKO530" s="70"/>
      <c r="PKP530" s="70"/>
      <c r="PKQ530" s="60"/>
      <c r="PKR530" s="61"/>
      <c r="PKS530" s="70"/>
      <c r="PKT530" s="70"/>
      <c r="PKU530" s="60"/>
      <c r="PKV530" s="61"/>
      <c r="PKW530" s="70"/>
      <c r="PKX530" s="70"/>
      <c r="PKY530" s="60"/>
      <c r="PKZ530" s="61"/>
      <c r="PLA530" s="70"/>
      <c r="PLB530" s="70"/>
      <c r="PLC530" s="60"/>
      <c r="PLD530" s="61"/>
      <c r="PLE530" s="70"/>
      <c r="PLF530" s="70"/>
      <c r="PLG530" s="60"/>
      <c r="PLH530" s="61"/>
      <c r="PLI530" s="70"/>
      <c r="PLJ530" s="70"/>
      <c r="PLK530" s="60"/>
      <c r="PLL530" s="61"/>
      <c r="PLM530" s="70"/>
      <c r="PLN530" s="70"/>
      <c r="PLO530" s="60"/>
      <c r="PLP530" s="61"/>
      <c r="PLQ530" s="70"/>
      <c r="PLR530" s="70"/>
      <c r="PLS530" s="60"/>
      <c r="PLT530" s="61"/>
      <c r="PLU530" s="70"/>
      <c r="PLV530" s="70"/>
      <c r="PLW530" s="60"/>
      <c r="PLX530" s="61"/>
      <c r="PLY530" s="70"/>
      <c r="PLZ530" s="70"/>
      <c r="PMA530" s="60"/>
      <c r="PMB530" s="61"/>
      <c r="PMC530" s="70"/>
      <c r="PMD530" s="70"/>
      <c r="PME530" s="60"/>
      <c r="PMF530" s="61"/>
      <c r="PMG530" s="70"/>
      <c r="PMH530" s="70"/>
      <c r="PMI530" s="60"/>
      <c r="PMJ530" s="61"/>
      <c r="PMK530" s="70"/>
      <c r="PML530" s="70"/>
      <c r="PMM530" s="60"/>
      <c r="PMN530" s="61"/>
      <c r="PMO530" s="70"/>
      <c r="PMP530" s="70"/>
      <c r="PMQ530" s="60"/>
      <c r="PMR530" s="61"/>
      <c r="PMS530" s="70"/>
      <c r="PMT530" s="70"/>
      <c r="PMU530" s="60"/>
      <c r="PMV530" s="61"/>
      <c r="PMW530" s="70"/>
      <c r="PMX530" s="70"/>
      <c r="PMY530" s="60"/>
      <c r="PMZ530" s="61"/>
      <c r="PNA530" s="70"/>
      <c r="PNB530" s="70"/>
      <c r="PNC530" s="60"/>
      <c r="PND530" s="61"/>
      <c r="PNE530" s="70"/>
      <c r="PNF530" s="70"/>
      <c r="PNG530" s="60"/>
      <c r="PNH530" s="61"/>
      <c r="PNI530" s="70"/>
      <c r="PNJ530" s="70"/>
      <c r="PNK530" s="60"/>
      <c r="PNL530" s="61"/>
      <c r="PNM530" s="70"/>
      <c r="PNN530" s="70"/>
      <c r="PNO530" s="60"/>
      <c r="PNP530" s="61"/>
      <c r="PNQ530" s="70"/>
      <c r="PNR530" s="70"/>
      <c r="PNS530" s="60"/>
      <c r="PNT530" s="61"/>
      <c r="PNU530" s="70"/>
      <c r="PNV530" s="70"/>
      <c r="PNW530" s="60"/>
      <c r="PNX530" s="61"/>
      <c r="PNY530" s="70"/>
      <c r="PNZ530" s="70"/>
      <c r="POA530" s="60"/>
      <c r="POB530" s="61"/>
      <c r="POC530" s="70"/>
      <c r="POD530" s="70"/>
      <c r="POE530" s="60"/>
      <c r="POF530" s="61"/>
      <c r="POG530" s="70"/>
      <c r="POH530" s="70"/>
      <c r="POI530" s="60"/>
      <c r="POJ530" s="61"/>
      <c r="POK530" s="70"/>
      <c r="POL530" s="70"/>
      <c r="POM530" s="60"/>
      <c r="PON530" s="61"/>
      <c r="POO530" s="70"/>
      <c r="POP530" s="70"/>
      <c r="POQ530" s="60"/>
      <c r="POR530" s="61"/>
      <c r="POS530" s="70"/>
      <c r="POT530" s="70"/>
      <c r="POU530" s="60"/>
      <c r="POV530" s="61"/>
      <c r="POW530" s="70"/>
      <c r="POX530" s="70"/>
      <c r="POY530" s="60"/>
      <c r="POZ530" s="61"/>
      <c r="PPA530" s="70"/>
      <c r="PPB530" s="70"/>
      <c r="PPC530" s="60"/>
      <c r="PPD530" s="61"/>
      <c r="PPE530" s="70"/>
      <c r="PPF530" s="70"/>
      <c r="PPG530" s="60"/>
      <c r="PPH530" s="61"/>
      <c r="PPI530" s="70"/>
      <c r="PPJ530" s="70"/>
      <c r="PPK530" s="60"/>
      <c r="PPL530" s="61"/>
      <c r="PPM530" s="70"/>
      <c r="PPN530" s="70"/>
      <c r="PPO530" s="60"/>
      <c r="PPP530" s="61"/>
      <c r="PPQ530" s="70"/>
      <c r="PPR530" s="70"/>
      <c r="PPS530" s="60"/>
      <c r="PPT530" s="61"/>
      <c r="PPU530" s="70"/>
      <c r="PPV530" s="70"/>
      <c r="PPW530" s="60"/>
      <c r="PPX530" s="61"/>
      <c r="PPY530" s="70"/>
      <c r="PPZ530" s="70"/>
      <c r="PQA530" s="60"/>
      <c r="PQB530" s="61"/>
      <c r="PQC530" s="70"/>
      <c r="PQD530" s="70"/>
      <c r="PQE530" s="60"/>
      <c r="PQF530" s="61"/>
      <c r="PQG530" s="70"/>
      <c r="PQH530" s="70"/>
      <c r="PQI530" s="60"/>
      <c r="PQJ530" s="61"/>
      <c r="PQK530" s="70"/>
      <c r="PQL530" s="70"/>
      <c r="PQM530" s="60"/>
      <c r="PQN530" s="61"/>
      <c r="PQO530" s="70"/>
      <c r="PQP530" s="70"/>
      <c r="PQQ530" s="60"/>
      <c r="PQR530" s="61"/>
      <c r="PQS530" s="70"/>
      <c r="PQT530" s="70"/>
      <c r="PQU530" s="60"/>
      <c r="PQV530" s="61"/>
      <c r="PQW530" s="70"/>
      <c r="PQX530" s="70"/>
      <c r="PQY530" s="60"/>
      <c r="PQZ530" s="61"/>
      <c r="PRA530" s="70"/>
      <c r="PRB530" s="70"/>
      <c r="PRC530" s="60"/>
      <c r="PRD530" s="61"/>
      <c r="PRE530" s="70"/>
      <c r="PRF530" s="70"/>
      <c r="PRG530" s="60"/>
      <c r="PRH530" s="61"/>
      <c r="PRI530" s="70"/>
      <c r="PRJ530" s="70"/>
      <c r="PRK530" s="60"/>
      <c r="PRL530" s="61"/>
      <c r="PRM530" s="70"/>
      <c r="PRN530" s="70"/>
      <c r="PRO530" s="60"/>
      <c r="PRP530" s="61"/>
      <c r="PRQ530" s="70"/>
      <c r="PRR530" s="70"/>
      <c r="PRS530" s="60"/>
      <c r="PRT530" s="61"/>
      <c r="PRU530" s="70"/>
      <c r="PRV530" s="70"/>
      <c r="PRW530" s="60"/>
      <c r="PRX530" s="61"/>
      <c r="PRY530" s="70"/>
      <c r="PRZ530" s="70"/>
      <c r="PSA530" s="60"/>
      <c r="PSB530" s="61"/>
      <c r="PSC530" s="70"/>
      <c r="PSD530" s="70"/>
      <c r="PSE530" s="60"/>
      <c r="PSF530" s="61"/>
      <c r="PSG530" s="70"/>
      <c r="PSH530" s="70"/>
      <c r="PSI530" s="60"/>
      <c r="PSJ530" s="61"/>
      <c r="PSK530" s="70"/>
      <c r="PSL530" s="70"/>
      <c r="PSM530" s="60"/>
      <c r="PSN530" s="61"/>
      <c r="PSO530" s="70"/>
      <c r="PSP530" s="70"/>
      <c r="PSQ530" s="60"/>
      <c r="PSR530" s="61"/>
      <c r="PSS530" s="70"/>
      <c r="PST530" s="70"/>
      <c r="PSU530" s="60"/>
      <c r="PSV530" s="61"/>
      <c r="PSW530" s="70"/>
      <c r="PSX530" s="70"/>
      <c r="PSY530" s="60"/>
      <c r="PSZ530" s="61"/>
      <c r="PTA530" s="70"/>
      <c r="PTB530" s="70"/>
      <c r="PTC530" s="60"/>
      <c r="PTD530" s="61"/>
      <c r="PTE530" s="70"/>
      <c r="PTF530" s="70"/>
      <c r="PTG530" s="60"/>
      <c r="PTH530" s="61"/>
      <c r="PTI530" s="70"/>
      <c r="PTJ530" s="70"/>
      <c r="PTK530" s="60"/>
      <c r="PTL530" s="61"/>
      <c r="PTM530" s="70"/>
      <c r="PTN530" s="70"/>
      <c r="PTO530" s="60"/>
      <c r="PTP530" s="61"/>
      <c r="PTQ530" s="70"/>
      <c r="PTR530" s="70"/>
      <c r="PTS530" s="60"/>
      <c r="PTT530" s="61"/>
      <c r="PTU530" s="70"/>
      <c r="PTV530" s="70"/>
      <c r="PTW530" s="60"/>
      <c r="PTX530" s="61"/>
      <c r="PTY530" s="70"/>
      <c r="PTZ530" s="70"/>
      <c r="PUA530" s="60"/>
      <c r="PUB530" s="61"/>
      <c r="PUC530" s="70"/>
      <c r="PUD530" s="70"/>
      <c r="PUE530" s="60"/>
      <c r="PUF530" s="61"/>
      <c r="PUG530" s="70"/>
      <c r="PUH530" s="70"/>
      <c r="PUI530" s="60"/>
      <c r="PUJ530" s="61"/>
      <c r="PUK530" s="70"/>
      <c r="PUL530" s="70"/>
      <c r="PUM530" s="60"/>
      <c r="PUN530" s="61"/>
      <c r="PUO530" s="70"/>
      <c r="PUP530" s="70"/>
      <c r="PUQ530" s="60"/>
      <c r="PUR530" s="61"/>
      <c r="PUS530" s="70"/>
      <c r="PUT530" s="70"/>
      <c r="PUU530" s="60"/>
      <c r="PUV530" s="61"/>
      <c r="PUW530" s="70"/>
      <c r="PUX530" s="70"/>
      <c r="PUY530" s="60"/>
      <c r="PUZ530" s="61"/>
      <c r="PVA530" s="70"/>
      <c r="PVB530" s="70"/>
      <c r="PVC530" s="60"/>
      <c r="PVD530" s="61"/>
      <c r="PVE530" s="70"/>
      <c r="PVF530" s="70"/>
      <c r="PVG530" s="60"/>
      <c r="PVH530" s="61"/>
      <c r="PVI530" s="70"/>
      <c r="PVJ530" s="70"/>
      <c r="PVK530" s="60"/>
      <c r="PVL530" s="61"/>
      <c r="PVM530" s="70"/>
      <c r="PVN530" s="70"/>
      <c r="PVO530" s="60"/>
      <c r="PVP530" s="61"/>
      <c r="PVQ530" s="70"/>
      <c r="PVR530" s="70"/>
      <c r="PVS530" s="60"/>
      <c r="PVT530" s="61"/>
      <c r="PVU530" s="70"/>
      <c r="PVV530" s="70"/>
      <c r="PVW530" s="60"/>
      <c r="PVX530" s="61"/>
      <c r="PVY530" s="70"/>
      <c r="PVZ530" s="70"/>
      <c r="PWA530" s="60"/>
      <c r="PWB530" s="61"/>
      <c r="PWC530" s="70"/>
      <c r="PWD530" s="70"/>
      <c r="PWE530" s="60"/>
      <c r="PWF530" s="61"/>
      <c r="PWG530" s="70"/>
      <c r="PWH530" s="70"/>
      <c r="PWI530" s="60"/>
      <c r="PWJ530" s="61"/>
      <c r="PWK530" s="70"/>
      <c r="PWL530" s="70"/>
      <c r="PWM530" s="60"/>
      <c r="PWN530" s="61"/>
      <c r="PWO530" s="70"/>
      <c r="PWP530" s="70"/>
      <c r="PWQ530" s="60"/>
      <c r="PWR530" s="61"/>
      <c r="PWS530" s="70"/>
      <c r="PWT530" s="70"/>
      <c r="PWU530" s="60"/>
      <c r="PWV530" s="61"/>
      <c r="PWW530" s="70"/>
      <c r="PWX530" s="70"/>
      <c r="PWY530" s="60"/>
      <c r="PWZ530" s="61"/>
      <c r="PXA530" s="70"/>
      <c r="PXB530" s="70"/>
      <c r="PXC530" s="60"/>
      <c r="PXD530" s="61"/>
      <c r="PXE530" s="70"/>
      <c r="PXF530" s="70"/>
      <c r="PXG530" s="60"/>
      <c r="PXH530" s="61"/>
      <c r="PXI530" s="70"/>
      <c r="PXJ530" s="70"/>
      <c r="PXK530" s="60"/>
      <c r="PXL530" s="61"/>
      <c r="PXM530" s="70"/>
      <c r="PXN530" s="70"/>
      <c r="PXO530" s="60"/>
      <c r="PXP530" s="61"/>
      <c r="PXQ530" s="70"/>
      <c r="PXR530" s="70"/>
      <c r="PXS530" s="60"/>
      <c r="PXT530" s="61"/>
      <c r="PXU530" s="70"/>
      <c r="PXV530" s="70"/>
      <c r="PXW530" s="60"/>
      <c r="PXX530" s="61"/>
      <c r="PXY530" s="70"/>
      <c r="PXZ530" s="70"/>
      <c r="PYA530" s="60"/>
      <c r="PYB530" s="61"/>
      <c r="PYC530" s="70"/>
      <c r="PYD530" s="70"/>
      <c r="PYE530" s="60"/>
      <c r="PYF530" s="61"/>
      <c r="PYG530" s="70"/>
      <c r="PYH530" s="70"/>
      <c r="PYI530" s="60"/>
      <c r="PYJ530" s="61"/>
      <c r="PYK530" s="70"/>
      <c r="PYL530" s="70"/>
      <c r="PYM530" s="60"/>
      <c r="PYN530" s="61"/>
      <c r="PYO530" s="70"/>
      <c r="PYP530" s="70"/>
      <c r="PYQ530" s="60"/>
      <c r="PYR530" s="61"/>
      <c r="PYS530" s="70"/>
      <c r="PYT530" s="70"/>
      <c r="PYU530" s="60"/>
      <c r="PYV530" s="61"/>
      <c r="PYW530" s="70"/>
      <c r="PYX530" s="70"/>
      <c r="PYY530" s="60"/>
      <c r="PYZ530" s="61"/>
      <c r="PZA530" s="70"/>
      <c r="PZB530" s="70"/>
      <c r="PZC530" s="60"/>
      <c r="PZD530" s="61"/>
      <c r="PZE530" s="70"/>
      <c r="PZF530" s="70"/>
      <c r="PZG530" s="60"/>
      <c r="PZH530" s="61"/>
      <c r="PZI530" s="70"/>
      <c r="PZJ530" s="70"/>
      <c r="PZK530" s="60"/>
      <c r="PZL530" s="61"/>
      <c r="PZM530" s="70"/>
      <c r="PZN530" s="70"/>
      <c r="PZO530" s="60"/>
      <c r="PZP530" s="61"/>
      <c r="PZQ530" s="70"/>
      <c r="PZR530" s="70"/>
      <c r="PZS530" s="60"/>
      <c r="PZT530" s="61"/>
      <c r="PZU530" s="70"/>
      <c r="PZV530" s="70"/>
      <c r="PZW530" s="60"/>
      <c r="PZX530" s="61"/>
      <c r="PZY530" s="70"/>
      <c r="PZZ530" s="70"/>
      <c r="QAA530" s="60"/>
      <c r="QAB530" s="61"/>
      <c r="QAC530" s="70"/>
      <c r="QAD530" s="70"/>
      <c r="QAE530" s="60"/>
      <c r="QAF530" s="61"/>
      <c r="QAG530" s="70"/>
      <c r="QAH530" s="70"/>
      <c r="QAI530" s="60"/>
      <c r="QAJ530" s="61"/>
      <c r="QAK530" s="70"/>
      <c r="QAL530" s="70"/>
      <c r="QAM530" s="60"/>
      <c r="QAN530" s="61"/>
      <c r="QAO530" s="70"/>
      <c r="QAP530" s="70"/>
      <c r="QAQ530" s="60"/>
      <c r="QAR530" s="61"/>
      <c r="QAS530" s="70"/>
      <c r="QAT530" s="70"/>
      <c r="QAU530" s="60"/>
      <c r="QAV530" s="61"/>
      <c r="QAW530" s="70"/>
      <c r="QAX530" s="70"/>
      <c r="QAY530" s="60"/>
      <c r="QAZ530" s="61"/>
      <c r="QBA530" s="70"/>
      <c r="QBB530" s="70"/>
      <c r="QBC530" s="60"/>
      <c r="QBD530" s="61"/>
      <c r="QBE530" s="70"/>
      <c r="QBF530" s="70"/>
      <c r="QBG530" s="60"/>
      <c r="QBH530" s="61"/>
      <c r="QBI530" s="70"/>
      <c r="QBJ530" s="70"/>
      <c r="QBK530" s="60"/>
      <c r="QBL530" s="61"/>
      <c r="QBM530" s="70"/>
      <c r="QBN530" s="70"/>
      <c r="QBO530" s="60"/>
      <c r="QBP530" s="61"/>
      <c r="QBQ530" s="70"/>
      <c r="QBR530" s="70"/>
      <c r="QBS530" s="60"/>
      <c r="QBT530" s="61"/>
      <c r="QBU530" s="70"/>
      <c r="QBV530" s="70"/>
      <c r="QBW530" s="60"/>
      <c r="QBX530" s="61"/>
      <c r="QBY530" s="70"/>
      <c r="QBZ530" s="70"/>
      <c r="QCA530" s="60"/>
      <c r="QCB530" s="61"/>
      <c r="QCC530" s="70"/>
      <c r="QCD530" s="70"/>
      <c r="QCE530" s="60"/>
      <c r="QCF530" s="61"/>
      <c r="QCG530" s="70"/>
      <c r="QCH530" s="70"/>
      <c r="QCI530" s="60"/>
      <c r="QCJ530" s="61"/>
      <c r="QCK530" s="70"/>
      <c r="QCL530" s="70"/>
      <c r="QCM530" s="60"/>
      <c r="QCN530" s="61"/>
      <c r="QCO530" s="70"/>
      <c r="QCP530" s="70"/>
      <c r="QCQ530" s="60"/>
      <c r="QCR530" s="61"/>
      <c r="QCS530" s="70"/>
      <c r="QCT530" s="70"/>
      <c r="QCU530" s="60"/>
      <c r="QCV530" s="61"/>
      <c r="QCW530" s="70"/>
      <c r="QCX530" s="70"/>
      <c r="QCY530" s="60"/>
      <c r="QCZ530" s="61"/>
      <c r="QDA530" s="70"/>
      <c r="QDB530" s="70"/>
      <c r="QDC530" s="60"/>
      <c r="QDD530" s="61"/>
      <c r="QDE530" s="70"/>
      <c r="QDF530" s="70"/>
      <c r="QDG530" s="60"/>
      <c r="QDH530" s="61"/>
      <c r="QDI530" s="70"/>
      <c r="QDJ530" s="70"/>
      <c r="QDK530" s="60"/>
      <c r="QDL530" s="61"/>
      <c r="QDM530" s="70"/>
      <c r="QDN530" s="70"/>
      <c r="QDO530" s="60"/>
      <c r="QDP530" s="61"/>
      <c r="QDQ530" s="70"/>
      <c r="QDR530" s="70"/>
      <c r="QDS530" s="60"/>
      <c r="QDT530" s="61"/>
      <c r="QDU530" s="70"/>
      <c r="QDV530" s="70"/>
      <c r="QDW530" s="60"/>
      <c r="QDX530" s="61"/>
      <c r="QDY530" s="70"/>
      <c r="QDZ530" s="70"/>
      <c r="QEA530" s="60"/>
      <c r="QEB530" s="61"/>
      <c r="QEC530" s="70"/>
      <c r="QED530" s="70"/>
      <c r="QEE530" s="60"/>
      <c r="QEF530" s="61"/>
      <c r="QEG530" s="70"/>
      <c r="QEH530" s="70"/>
      <c r="QEI530" s="60"/>
      <c r="QEJ530" s="61"/>
      <c r="QEK530" s="70"/>
      <c r="QEL530" s="70"/>
      <c r="QEM530" s="60"/>
      <c r="QEN530" s="61"/>
      <c r="QEO530" s="70"/>
      <c r="QEP530" s="70"/>
      <c r="QEQ530" s="60"/>
      <c r="QER530" s="61"/>
      <c r="QES530" s="70"/>
      <c r="QET530" s="70"/>
      <c r="QEU530" s="60"/>
      <c r="QEV530" s="61"/>
      <c r="QEW530" s="70"/>
      <c r="QEX530" s="70"/>
      <c r="QEY530" s="60"/>
      <c r="QEZ530" s="61"/>
      <c r="QFA530" s="70"/>
      <c r="QFB530" s="70"/>
      <c r="QFC530" s="60"/>
      <c r="QFD530" s="61"/>
      <c r="QFE530" s="70"/>
      <c r="QFF530" s="70"/>
      <c r="QFG530" s="60"/>
      <c r="QFH530" s="61"/>
      <c r="QFI530" s="70"/>
      <c r="QFJ530" s="70"/>
      <c r="QFK530" s="60"/>
      <c r="QFL530" s="61"/>
      <c r="QFM530" s="70"/>
      <c r="QFN530" s="70"/>
      <c r="QFO530" s="60"/>
      <c r="QFP530" s="61"/>
      <c r="QFQ530" s="70"/>
      <c r="QFR530" s="70"/>
      <c r="QFS530" s="60"/>
      <c r="QFT530" s="61"/>
      <c r="QFU530" s="70"/>
      <c r="QFV530" s="70"/>
      <c r="QFW530" s="60"/>
      <c r="QFX530" s="61"/>
      <c r="QFY530" s="70"/>
      <c r="QFZ530" s="70"/>
      <c r="QGA530" s="60"/>
      <c r="QGB530" s="61"/>
      <c r="QGC530" s="70"/>
      <c r="QGD530" s="70"/>
      <c r="QGE530" s="60"/>
      <c r="QGF530" s="61"/>
      <c r="QGG530" s="70"/>
      <c r="QGH530" s="70"/>
      <c r="QGI530" s="60"/>
      <c r="QGJ530" s="61"/>
      <c r="QGK530" s="70"/>
      <c r="QGL530" s="70"/>
      <c r="QGM530" s="60"/>
      <c r="QGN530" s="61"/>
      <c r="QGO530" s="70"/>
      <c r="QGP530" s="70"/>
      <c r="QGQ530" s="60"/>
      <c r="QGR530" s="61"/>
      <c r="QGS530" s="70"/>
      <c r="QGT530" s="70"/>
      <c r="QGU530" s="60"/>
      <c r="QGV530" s="61"/>
      <c r="QGW530" s="70"/>
      <c r="QGX530" s="70"/>
      <c r="QGY530" s="60"/>
      <c r="QGZ530" s="61"/>
      <c r="QHA530" s="70"/>
      <c r="QHB530" s="70"/>
      <c r="QHC530" s="60"/>
      <c r="QHD530" s="61"/>
      <c r="QHE530" s="70"/>
      <c r="QHF530" s="70"/>
      <c r="QHG530" s="60"/>
      <c r="QHH530" s="61"/>
      <c r="QHI530" s="70"/>
      <c r="QHJ530" s="70"/>
      <c r="QHK530" s="60"/>
      <c r="QHL530" s="61"/>
      <c r="QHM530" s="70"/>
      <c r="QHN530" s="70"/>
      <c r="QHO530" s="60"/>
      <c r="QHP530" s="61"/>
      <c r="QHQ530" s="70"/>
      <c r="QHR530" s="70"/>
      <c r="QHS530" s="60"/>
      <c r="QHT530" s="61"/>
      <c r="QHU530" s="70"/>
      <c r="QHV530" s="70"/>
      <c r="QHW530" s="60"/>
      <c r="QHX530" s="61"/>
      <c r="QHY530" s="70"/>
      <c r="QHZ530" s="70"/>
      <c r="QIA530" s="60"/>
      <c r="QIB530" s="61"/>
      <c r="QIC530" s="70"/>
      <c r="QID530" s="70"/>
      <c r="QIE530" s="60"/>
      <c r="QIF530" s="61"/>
      <c r="QIG530" s="70"/>
      <c r="QIH530" s="70"/>
      <c r="QII530" s="60"/>
      <c r="QIJ530" s="61"/>
      <c r="QIK530" s="70"/>
      <c r="QIL530" s="70"/>
      <c r="QIM530" s="60"/>
      <c r="QIN530" s="61"/>
      <c r="QIO530" s="70"/>
      <c r="QIP530" s="70"/>
      <c r="QIQ530" s="60"/>
      <c r="QIR530" s="61"/>
      <c r="QIS530" s="70"/>
      <c r="QIT530" s="70"/>
      <c r="QIU530" s="60"/>
      <c r="QIV530" s="61"/>
      <c r="QIW530" s="70"/>
      <c r="QIX530" s="70"/>
      <c r="QIY530" s="60"/>
      <c r="QIZ530" s="61"/>
      <c r="QJA530" s="70"/>
      <c r="QJB530" s="70"/>
      <c r="QJC530" s="60"/>
      <c r="QJD530" s="61"/>
      <c r="QJE530" s="70"/>
      <c r="QJF530" s="70"/>
      <c r="QJG530" s="60"/>
      <c r="QJH530" s="61"/>
      <c r="QJI530" s="70"/>
      <c r="QJJ530" s="70"/>
      <c r="QJK530" s="60"/>
      <c r="QJL530" s="61"/>
      <c r="QJM530" s="70"/>
      <c r="QJN530" s="70"/>
      <c r="QJO530" s="60"/>
      <c r="QJP530" s="61"/>
      <c r="QJQ530" s="70"/>
      <c r="QJR530" s="70"/>
      <c r="QJS530" s="60"/>
      <c r="QJT530" s="61"/>
      <c r="QJU530" s="70"/>
      <c r="QJV530" s="70"/>
      <c r="QJW530" s="60"/>
      <c r="QJX530" s="61"/>
      <c r="QJY530" s="70"/>
      <c r="QJZ530" s="70"/>
      <c r="QKA530" s="60"/>
      <c r="QKB530" s="61"/>
      <c r="QKC530" s="70"/>
      <c r="QKD530" s="70"/>
      <c r="QKE530" s="60"/>
      <c r="QKF530" s="61"/>
      <c r="QKG530" s="70"/>
      <c r="QKH530" s="70"/>
      <c r="QKI530" s="60"/>
      <c r="QKJ530" s="61"/>
      <c r="QKK530" s="70"/>
      <c r="QKL530" s="70"/>
      <c r="QKM530" s="60"/>
      <c r="QKN530" s="61"/>
      <c r="QKO530" s="70"/>
      <c r="QKP530" s="70"/>
      <c r="QKQ530" s="60"/>
      <c r="QKR530" s="61"/>
      <c r="QKS530" s="70"/>
      <c r="QKT530" s="70"/>
      <c r="QKU530" s="60"/>
      <c r="QKV530" s="61"/>
      <c r="QKW530" s="70"/>
      <c r="QKX530" s="70"/>
      <c r="QKY530" s="60"/>
      <c r="QKZ530" s="61"/>
      <c r="QLA530" s="70"/>
      <c r="QLB530" s="70"/>
      <c r="QLC530" s="60"/>
      <c r="QLD530" s="61"/>
      <c r="QLE530" s="70"/>
      <c r="QLF530" s="70"/>
      <c r="QLG530" s="60"/>
      <c r="QLH530" s="61"/>
      <c r="QLI530" s="70"/>
      <c r="QLJ530" s="70"/>
      <c r="QLK530" s="60"/>
      <c r="QLL530" s="61"/>
      <c r="QLM530" s="70"/>
      <c r="QLN530" s="70"/>
      <c r="QLO530" s="60"/>
      <c r="QLP530" s="61"/>
      <c r="QLQ530" s="70"/>
      <c r="QLR530" s="70"/>
      <c r="QLS530" s="60"/>
      <c r="QLT530" s="61"/>
      <c r="QLU530" s="70"/>
      <c r="QLV530" s="70"/>
      <c r="QLW530" s="60"/>
      <c r="QLX530" s="61"/>
      <c r="QLY530" s="70"/>
      <c r="QLZ530" s="70"/>
      <c r="QMA530" s="60"/>
      <c r="QMB530" s="61"/>
      <c r="QMC530" s="70"/>
      <c r="QMD530" s="70"/>
      <c r="QME530" s="60"/>
      <c r="QMF530" s="61"/>
      <c r="QMG530" s="70"/>
      <c r="QMH530" s="70"/>
      <c r="QMI530" s="60"/>
      <c r="QMJ530" s="61"/>
      <c r="QMK530" s="70"/>
      <c r="QML530" s="70"/>
      <c r="QMM530" s="60"/>
      <c r="QMN530" s="61"/>
      <c r="QMO530" s="70"/>
      <c r="QMP530" s="70"/>
      <c r="QMQ530" s="60"/>
      <c r="QMR530" s="61"/>
      <c r="QMS530" s="70"/>
      <c r="QMT530" s="70"/>
      <c r="QMU530" s="60"/>
      <c r="QMV530" s="61"/>
      <c r="QMW530" s="70"/>
      <c r="QMX530" s="70"/>
      <c r="QMY530" s="60"/>
      <c r="QMZ530" s="61"/>
      <c r="QNA530" s="70"/>
      <c r="QNB530" s="70"/>
      <c r="QNC530" s="60"/>
      <c r="QND530" s="61"/>
      <c r="QNE530" s="70"/>
      <c r="QNF530" s="70"/>
      <c r="QNG530" s="60"/>
      <c r="QNH530" s="61"/>
      <c r="QNI530" s="70"/>
      <c r="QNJ530" s="70"/>
      <c r="QNK530" s="60"/>
      <c r="QNL530" s="61"/>
      <c r="QNM530" s="70"/>
      <c r="QNN530" s="70"/>
      <c r="QNO530" s="60"/>
      <c r="QNP530" s="61"/>
      <c r="QNQ530" s="70"/>
      <c r="QNR530" s="70"/>
      <c r="QNS530" s="60"/>
      <c r="QNT530" s="61"/>
      <c r="QNU530" s="70"/>
      <c r="QNV530" s="70"/>
      <c r="QNW530" s="60"/>
      <c r="QNX530" s="61"/>
      <c r="QNY530" s="70"/>
      <c r="QNZ530" s="70"/>
      <c r="QOA530" s="60"/>
      <c r="QOB530" s="61"/>
      <c r="QOC530" s="70"/>
      <c r="QOD530" s="70"/>
      <c r="QOE530" s="60"/>
      <c r="QOF530" s="61"/>
      <c r="QOG530" s="70"/>
      <c r="QOH530" s="70"/>
      <c r="QOI530" s="60"/>
      <c r="QOJ530" s="61"/>
      <c r="QOK530" s="70"/>
      <c r="QOL530" s="70"/>
      <c r="QOM530" s="60"/>
      <c r="QON530" s="61"/>
      <c r="QOO530" s="70"/>
      <c r="QOP530" s="70"/>
      <c r="QOQ530" s="60"/>
      <c r="QOR530" s="61"/>
      <c r="QOS530" s="70"/>
      <c r="QOT530" s="70"/>
      <c r="QOU530" s="60"/>
      <c r="QOV530" s="61"/>
      <c r="QOW530" s="70"/>
      <c r="QOX530" s="70"/>
      <c r="QOY530" s="60"/>
      <c r="QOZ530" s="61"/>
      <c r="QPA530" s="70"/>
      <c r="QPB530" s="70"/>
      <c r="QPC530" s="60"/>
      <c r="QPD530" s="61"/>
      <c r="QPE530" s="70"/>
      <c r="QPF530" s="70"/>
      <c r="QPG530" s="60"/>
      <c r="QPH530" s="61"/>
      <c r="QPI530" s="70"/>
      <c r="QPJ530" s="70"/>
      <c r="QPK530" s="60"/>
      <c r="QPL530" s="61"/>
      <c r="QPM530" s="70"/>
      <c r="QPN530" s="70"/>
      <c r="QPO530" s="60"/>
      <c r="QPP530" s="61"/>
      <c r="QPQ530" s="70"/>
      <c r="QPR530" s="70"/>
      <c r="QPS530" s="60"/>
      <c r="QPT530" s="61"/>
      <c r="QPU530" s="70"/>
      <c r="QPV530" s="70"/>
      <c r="QPW530" s="60"/>
      <c r="QPX530" s="61"/>
      <c r="QPY530" s="70"/>
      <c r="QPZ530" s="70"/>
      <c r="QQA530" s="60"/>
      <c r="QQB530" s="61"/>
      <c r="QQC530" s="70"/>
      <c r="QQD530" s="70"/>
      <c r="QQE530" s="60"/>
      <c r="QQF530" s="61"/>
      <c r="QQG530" s="70"/>
      <c r="QQH530" s="70"/>
      <c r="QQI530" s="60"/>
      <c r="QQJ530" s="61"/>
      <c r="QQK530" s="70"/>
      <c r="QQL530" s="70"/>
      <c r="QQM530" s="60"/>
      <c r="QQN530" s="61"/>
      <c r="QQO530" s="70"/>
      <c r="QQP530" s="70"/>
      <c r="QQQ530" s="60"/>
      <c r="QQR530" s="61"/>
      <c r="QQS530" s="70"/>
      <c r="QQT530" s="70"/>
      <c r="QQU530" s="60"/>
      <c r="QQV530" s="61"/>
      <c r="QQW530" s="70"/>
      <c r="QQX530" s="70"/>
      <c r="QQY530" s="60"/>
      <c r="QQZ530" s="61"/>
      <c r="QRA530" s="70"/>
      <c r="QRB530" s="70"/>
      <c r="QRC530" s="60"/>
      <c r="QRD530" s="61"/>
      <c r="QRE530" s="70"/>
      <c r="QRF530" s="70"/>
      <c r="QRG530" s="60"/>
      <c r="QRH530" s="61"/>
      <c r="QRI530" s="70"/>
      <c r="QRJ530" s="70"/>
      <c r="QRK530" s="60"/>
      <c r="QRL530" s="61"/>
      <c r="QRM530" s="70"/>
      <c r="QRN530" s="70"/>
      <c r="QRO530" s="60"/>
      <c r="QRP530" s="61"/>
      <c r="QRQ530" s="70"/>
      <c r="QRR530" s="70"/>
      <c r="QRS530" s="60"/>
      <c r="QRT530" s="61"/>
      <c r="QRU530" s="70"/>
      <c r="QRV530" s="70"/>
      <c r="QRW530" s="60"/>
      <c r="QRX530" s="61"/>
      <c r="QRY530" s="70"/>
      <c r="QRZ530" s="70"/>
      <c r="QSA530" s="60"/>
      <c r="QSB530" s="61"/>
      <c r="QSC530" s="70"/>
      <c r="QSD530" s="70"/>
      <c r="QSE530" s="60"/>
      <c r="QSF530" s="61"/>
      <c r="QSG530" s="70"/>
      <c r="QSH530" s="70"/>
      <c r="QSI530" s="60"/>
      <c r="QSJ530" s="61"/>
      <c r="QSK530" s="70"/>
      <c r="QSL530" s="70"/>
      <c r="QSM530" s="60"/>
      <c r="QSN530" s="61"/>
      <c r="QSO530" s="70"/>
      <c r="QSP530" s="70"/>
      <c r="QSQ530" s="60"/>
      <c r="QSR530" s="61"/>
      <c r="QSS530" s="70"/>
      <c r="QST530" s="70"/>
      <c r="QSU530" s="60"/>
      <c r="QSV530" s="61"/>
      <c r="QSW530" s="70"/>
      <c r="QSX530" s="70"/>
      <c r="QSY530" s="60"/>
      <c r="QSZ530" s="61"/>
      <c r="QTA530" s="70"/>
      <c r="QTB530" s="70"/>
      <c r="QTC530" s="60"/>
      <c r="QTD530" s="61"/>
      <c r="QTE530" s="70"/>
      <c r="QTF530" s="70"/>
      <c r="QTG530" s="60"/>
      <c r="QTH530" s="61"/>
      <c r="QTI530" s="70"/>
      <c r="QTJ530" s="70"/>
      <c r="QTK530" s="60"/>
      <c r="QTL530" s="61"/>
      <c r="QTM530" s="70"/>
      <c r="QTN530" s="70"/>
      <c r="QTO530" s="60"/>
      <c r="QTP530" s="61"/>
      <c r="QTQ530" s="70"/>
      <c r="QTR530" s="70"/>
      <c r="QTS530" s="60"/>
      <c r="QTT530" s="61"/>
      <c r="QTU530" s="70"/>
      <c r="QTV530" s="70"/>
      <c r="QTW530" s="60"/>
      <c r="QTX530" s="61"/>
      <c r="QTY530" s="70"/>
      <c r="QTZ530" s="70"/>
      <c r="QUA530" s="60"/>
      <c r="QUB530" s="61"/>
      <c r="QUC530" s="70"/>
      <c r="QUD530" s="70"/>
      <c r="QUE530" s="60"/>
      <c r="QUF530" s="61"/>
      <c r="QUG530" s="70"/>
      <c r="QUH530" s="70"/>
      <c r="QUI530" s="60"/>
      <c r="QUJ530" s="61"/>
      <c r="QUK530" s="70"/>
      <c r="QUL530" s="70"/>
      <c r="QUM530" s="60"/>
      <c r="QUN530" s="61"/>
      <c r="QUO530" s="70"/>
      <c r="QUP530" s="70"/>
      <c r="QUQ530" s="60"/>
      <c r="QUR530" s="61"/>
      <c r="QUS530" s="70"/>
      <c r="QUT530" s="70"/>
      <c r="QUU530" s="60"/>
      <c r="QUV530" s="61"/>
      <c r="QUW530" s="70"/>
      <c r="QUX530" s="70"/>
      <c r="QUY530" s="60"/>
      <c r="QUZ530" s="61"/>
      <c r="QVA530" s="70"/>
      <c r="QVB530" s="70"/>
      <c r="QVC530" s="60"/>
      <c r="QVD530" s="61"/>
      <c r="QVE530" s="70"/>
      <c r="QVF530" s="70"/>
      <c r="QVG530" s="60"/>
      <c r="QVH530" s="61"/>
      <c r="QVI530" s="70"/>
      <c r="QVJ530" s="70"/>
      <c r="QVK530" s="60"/>
      <c r="QVL530" s="61"/>
      <c r="QVM530" s="70"/>
      <c r="QVN530" s="70"/>
      <c r="QVO530" s="60"/>
      <c r="QVP530" s="61"/>
      <c r="QVQ530" s="70"/>
      <c r="QVR530" s="70"/>
      <c r="QVS530" s="60"/>
      <c r="QVT530" s="61"/>
      <c r="QVU530" s="70"/>
      <c r="QVV530" s="70"/>
      <c r="QVW530" s="60"/>
      <c r="QVX530" s="61"/>
      <c r="QVY530" s="70"/>
      <c r="QVZ530" s="70"/>
      <c r="QWA530" s="60"/>
      <c r="QWB530" s="61"/>
      <c r="QWC530" s="70"/>
      <c r="QWD530" s="70"/>
      <c r="QWE530" s="60"/>
      <c r="QWF530" s="61"/>
      <c r="QWG530" s="70"/>
      <c r="QWH530" s="70"/>
      <c r="QWI530" s="60"/>
      <c r="QWJ530" s="61"/>
      <c r="QWK530" s="70"/>
      <c r="QWL530" s="70"/>
      <c r="QWM530" s="60"/>
      <c r="QWN530" s="61"/>
      <c r="QWO530" s="70"/>
      <c r="QWP530" s="70"/>
      <c r="QWQ530" s="60"/>
      <c r="QWR530" s="61"/>
      <c r="QWS530" s="70"/>
      <c r="QWT530" s="70"/>
      <c r="QWU530" s="60"/>
      <c r="QWV530" s="61"/>
      <c r="QWW530" s="70"/>
      <c r="QWX530" s="70"/>
      <c r="QWY530" s="60"/>
      <c r="QWZ530" s="61"/>
      <c r="QXA530" s="70"/>
      <c r="QXB530" s="70"/>
      <c r="QXC530" s="60"/>
      <c r="QXD530" s="61"/>
      <c r="QXE530" s="70"/>
      <c r="QXF530" s="70"/>
      <c r="QXG530" s="60"/>
      <c r="QXH530" s="61"/>
      <c r="QXI530" s="70"/>
      <c r="QXJ530" s="70"/>
      <c r="QXK530" s="60"/>
      <c r="QXL530" s="61"/>
      <c r="QXM530" s="70"/>
      <c r="QXN530" s="70"/>
      <c r="QXO530" s="60"/>
      <c r="QXP530" s="61"/>
      <c r="QXQ530" s="70"/>
      <c r="QXR530" s="70"/>
      <c r="QXS530" s="60"/>
      <c r="QXT530" s="61"/>
      <c r="QXU530" s="70"/>
      <c r="QXV530" s="70"/>
      <c r="QXW530" s="60"/>
      <c r="QXX530" s="61"/>
      <c r="QXY530" s="70"/>
      <c r="QXZ530" s="70"/>
      <c r="QYA530" s="60"/>
      <c r="QYB530" s="61"/>
      <c r="QYC530" s="70"/>
      <c r="QYD530" s="70"/>
      <c r="QYE530" s="60"/>
      <c r="QYF530" s="61"/>
      <c r="QYG530" s="70"/>
      <c r="QYH530" s="70"/>
      <c r="QYI530" s="60"/>
      <c r="QYJ530" s="61"/>
      <c r="QYK530" s="70"/>
      <c r="QYL530" s="70"/>
      <c r="QYM530" s="60"/>
      <c r="QYN530" s="61"/>
      <c r="QYO530" s="70"/>
      <c r="QYP530" s="70"/>
      <c r="QYQ530" s="60"/>
      <c r="QYR530" s="61"/>
      <c r="QYS530" s="70"/>
      <c r="QYT530" s="70"/>
      <c r="QYU530" s="60"/>
      <c r="QYV530" s="61"/>
      <c r="QYW530" s="70"/>
      <c r="QYX530" s="70"/>
      <c r="QYY530" s="60"/>
      <c r="QYZ530" s="61"/>
      <c r="QZA530" s="70"/>
      <c r="QZB530" s="70"/>
      <c r="QZC530" s="60"/>
      <c r="QZD530" s="61"/>
      <c r="QZE530" s="70"/>
      <c r="QZF530" s="70"/>
      <c r="QZG530" s="60"/>
      <c r="QZH530" s="61"/>
      <c r="QZI530" s="70"/>
      <c r="QZJ530" s="70"/>
      <c r="QZK530" s="60"/>
      <c r="QZL530" s="61"/>
      <c r="QZM530" s="70"/>
      <c r="QZN530" s="70"/>
      <c r="QZO530" s="60"/>
      <c r="QZP530" s="61"/>
      <c r="QZQ530" s="70"/>
      <c r="QZR530" s="70"/>
      <c r="QZS530" s="60"/>
      <c r="QZT530" s="61"/>
      <c r="QZU530" s="70"/>
      <c r="QZV530" s="70"/>
      <c r="QZW530" s="60"/>
      <c r="QZX530" s="61"/>
      <c r="QZY530" s="70"/>
      <c r="QZZ530" s="70"/>
      <c r="RAA530" s="60"/>
      <c r="RAB530" s="61"/>
      <c r="RAC530" s="70"/>
      <c r="RAD530" s="70"/>
      <c r="RAE530" s="60"/>
      <c r="RAF530" s="61"/>
      <c r="RAG530" s="70"/>
      <c r="RAH530" s="70"/>
      <c r="RAI530" s="60"/>
      <c r="RAJ530" s="61"/>
      <c r="RAK530" s="70"/>
      <c r="RAL530" s="70"/>
      <c r="RAM530" s="60"/>
      <c r="RAN530" s="61"/>
      <c r="RAO530" s="70"/>
      <c r="RAP530" s="70"/>
      <c r="RAQ530" s="60"/>
      <c r="RAR530" s="61"/>
      <c r="RAS530" s="70"/>
      <c r="RAT530" s="70"/>
      <c r="RAU530" s="60"/>
      <c r="RAV530" s="61"/>
      <c r="RAW530" s="70"/>
      <c r="RAX530" s="70"/>
      <c r="RAY530" s="60"/>
      <c r="RAZ530" s="61"/>
      <c r="RBA530" s="70"/>
      <c r="RBB530" s="70"/>
      <c r="RBC530" s="60"/>
      <c r="RBD530" s="61"/>
      <c r="RBE530" s="70"/>
      <c r="RBF530" s="70"/>
      <c r="RBG530" s="60"/>
      <c r="RBH530" s="61"/>
      <c r="RBI530" s="70"/>
      <c r="RBJ530" s="70"/>
      <c r="RBK530" s="60"/>
      <c r="RBL530" s="61"/>
      <c r="RBM530" s="70"/>
      <c r="RBN530" s="70"/>
      <c r="RBO530" s="60"/>
      <c r="RBP530" s="61"/>
      <c r="RBQ530" s="70"/>
      <c r="RBR530" s="70"/>
      <c r="RBS530" s="60"/>
      <c r="RBT530" s="61"/>
      <c r="RBU530" s="70"/>
      <c r="RBV530" s="70"/>
      <c r="RBW530" s="60"/>
      <c r="RBX530" s="61"/>
      <c r="RBY530" s="70"/>
      <c r="RBZ530" s="70"/>
      <c r="RCA530" s="60"/>
      <c r="RCB530" s="61"/>
      <c r="RCC530" s="70"/>
      <c r="RCD530" s="70"/>
      <c r="RCE530" s="60"/>
      <c r="RCF530" s="61"/>
      <c r="RCG530" s="70"/>
      <c r="RCH530" s="70"/>
      <c r="RCI530" s="60"/>
      <c r="RCJ530" s="61"/>
      <c r="RCK530" s="70"/>
      <c r="RCL530" s="70"/>
      <c r="RCM530" s="60"/>
      <c r="RCN530" s="61"/>
      <c r="RCO530" s="70"/>
      <c r="RCP530" s="70"/>
      <c r="RCQ530" s="60"/>
      <c r="RCR530" s="61"/>
      <c r="RCS530" s="70"/>
      <c r="RCT530" s="70"/>
      <c r="RCU530" s="60"/>
      <c r="RCV530" s="61"/>
      <c r="RCW530" s="70"/>
      <c r="RCX530" s="70"/>
      <c r="RCY530" s="60"/>
      <c r="RCZ530" s="61"/>
      <c r="RDA530" s="70"/>
      <c r="RDB530" s="70"/>
      <c r="RDC530" s="60"/>
      <c r="RDD530" s="61"/>
      <c r="RDE530" s="70"/>
      <c r="RDF530" s="70"/>
      <c r="RDG530" s="60"/>
      <c r="RDH530" s="61"/>
      <c r="RDI530" s="70"/>
      <c r="RDJ530" s="70"/>
      <c r="RDK530" s="60"/>
      <c r="RDL530" s="61"/>
      <c r="RDM530" s="70"/>
      <c r="RDN530" s="70"/>
      <c r="RDO530" s="60"/>
      <c r="RDP530" s="61"/>
      <c r="RDQ530" s="70"/>
      <c r="RDR530" s="70"/>
      <c r="RDS530" s="60"/>
      <c r="RDT530" s="61"/>
      <c r="RDU530" s="70"/>
      <c r="RDV530" s="70"/>
      <c r="RDW530" s="60"/>
      <c r="RDX530" s="61"/>
      <c r="RDY530" s="70"/>
      <c r="RDZ530" s="70"/>
      <c r="REA530" s="60"/>
      <c r="REB530" s="61"/>
      <c r="REC530" s="70"/>
      <c r="RED530" s="70"/>
      <c r="REE530" s="60"/>
      <c r="REF530" s="61"/>
      <c r="REG530" s="70"/>
      <c r="REH530" s="70"/>
      <c r="REI530" s="60"/>
      <c r="REJ530" s="61"/>
      <c r="REK530" s="70"/>
      <c r="REL530" s="70"/>
      <c r="REM530" s="60"/>
      <c r="REN530" s="61"/>
      <c r="REO530" s="70"/>
      <c r="REP530" s="70"/>
      <c r="REQ530" s="60"/>
      <c r="RER530" s="61"/>
      <c r="RES530" s="70"/>
      <c r="RET530" s="70"/>
      <c r="REU530" s="60"/>
      <c r="REV530" s="61"/>
      <c r="REW530" s="70"/>
      <c r="REX530" s="70"/>
      <c r="REY530" s="60"/>
      <c r="REZ530" s="61"/>
      <c r="RFA530" s="70"/>
      <c r="RFB530" s="70"/>
      <c r="RFC530" s="60"/>
      <c r="RFD530" s="61"/>
      <c r="RFE530" s="70"/>
      <c r="RFF530" s="70"/>
      <c r="RFG530" s="60"/>
      <c r="RFH530" s="61"/>
      <c r="RFI530" s="70"/>
      <c r="RFJ530" s="70"/>
      <c r="RFK530" s="60"/>
      <c r="RFL530" s="61"/>
      <c r="RFM530" s="70"/>
      <c r="RFN530" s="70"/>
      <c r="RFO530" s="60"/>
      <c r="RFP530" s="61"/>
      <c r="RFQ530" s="70"/>
      <c r="RFR530" s="70"/>
      <c r="RFS530" s="60"/>
      <c r="RFT530" s="61"/>
      <c r="RFU530" s="70"/>
      <c r="RFV530" s="70"/>
      <c r="RFW530" s="60"/>
      <c r="RFX530" s="61"/>
      <c r="RFY530" s="70"/>
      <c r="RFZ530" s="70"/>
      <c r="RGA530" s="60"/>
      <c r="RGB530" s="61"/>
      <c r="RGC530" s="70"/>
      <c r="RGD530" s="70"/>
      <c r="RGE530" s="60"/>
      <c r="RGF530" s="61"/>
      <c r="RGG530" s="70"/>
      <c r="RGH530" s="70"/>
      <c r="RGI530" s="60"/>
      <c r="RGJ530" s="61"/>
      <c r="RGK530" s="70"/>
      <c r="RGL530" s="70"/>
      <c r="RGM530" s="60"/>
      <c r="RGN530" s="61"/>
      <c r="RGO530" s="70"/>
      <c r="RGP530" s="70"/>
      <c r="RGQ530" s="60"/>
      <c r="RGR530" s="61"/>
      <c r="RGS530" s="70"/>
      <c r="RGT530" s="70"/>
      <c r="RGU530" s="60"/>
      <c r="RGV530" s="61"/>
      <c r="RGW530" s="70"/>
      <c r="RGX530" s="70"/>
      <c r="RGY530" s="60"/>
      <c r="RGZ530" s="61"/>
      <c r="RHA530" s="70"/>
      <c r="RHB530" s="70"/>
      <c r="RHC530" s="60"/>
      <c r="RHD530" s="61"/>
      <c r="RHE530" s="70"/>
      <c r="RHF530" s="70"/>
      <c r="RHG530" s="60"/>
      <c r="RHH530" s="61"/>
      <c r="RHI530" s="70"/>
      <c r="RHJ530" s="70"/>
      <c r="RHK530" s="60"/>
      <c r="RHL530" s="61"/>
      <c r="RHM530" s="70"/>
      <c r="RHN530" s="70"/>
      <c r="RHO530" s="60"/>
      <c r="RHP530" s="61"/>
      <c r="RHQ530" s="70"/>
      <c r="RHR530" s="70"/>
      <c r="RHS530" s="60"/>
      <c r="RHT530" s="61"/>
      <c r="RHU530" s="70"/>
      <c r="RHV530" s="70"/>
      <c r="RHW530" s="60"/>
      <c r="RHX530" s="61"/>
      <c r="RHY530" s="70"/>
      <c r="RHZ530" s="70"/>
      <c r="RIA530" s="60"/>
      <c r="RIB530" s="61"/>
      <c r="RIC530" s="70"/>
      <c r="RID530" s="70"/>
      <c r="RIE530" s="60"/>
      <c r="RIF530" s="61"/>
      <c r="RIG530" s="70"/>
      <c r="RIH530" s="70"/>
      <c r="RII530" s="60"/>
      <c r="RIJ530" s="61"/>
      <c r="RIK530" s="70"/>
      <c r="RIL530" s="70"/>
      <c r="RIM530" s="60"/>
      <c r="RIN530" s="61"/>
      <c r="RIO530" s="70"/>
      <c r="RIP530" s="70"/>
      <c r="RIQ530" s="60"/>
      <c r="RIR530" s="61"/>
      <c r="RIS530" s="70"/>
      <c r="RIT530" s="70"/>
      <c r="RIU530" s="60"/>
      <c r="RIV530" s="61"/>
      <c r="RIW530" s="70"/>
      <c r="RIX530" s="70"/>
      <c r="RIY530" s="60"/>
      <c r="RIZ530" s="61"/>
      <c r="RJA530" s="70"/>
      <c r="RJB530" s="70"/>
      <c r="RJC530" s="60"/>
      <c r="RJD530" s="61"/>
      <c r="RJE530" s="70"/>
      <c r="RJF530" s="70"/>
      <c r="RJG530" s="60"/>
      <c r="RJH530" s="61"/>
      <c r="RJI530" s="70"/>
      <c r="RJJ530" s="70"/>
      <c r="RJK530" s="60"/>
      <c r="RJL530" s="61"/>
      <c r="RJM530" s="70"/>
      <c r="RJN530" s="70"/>
      <c r="RJO530" s="60"/>
      <c r="RJP530" s="61"/>
      <c r="RJQ530" s="70"/>
      <c r="RJR530" s="70"/>
      <c r="RJS530" s="60"/>
      <c r="RJT530" s="61"/>
      <c r="RJU530" s="70"/>
      <c r="RJV530" s="70"/>
      <c r="RJW530" s="60"/>
      <c r="RJX530" s="61"/>
      <c r="RJY530" s="70"/>
      <c r="RJZ530" s="70"/>
      <c r="RKA530" s="60"/>
      <c r="RKB530" s="61"/>
      <c r="RKC530" s="70"/>
      <c r="RKD530" s="70"/>
      <c r="RKE530" s="60"/>
      <c r="RKF530" s="61"/>
      <c r="RKG530" s="70"/>
      <c r="RKH530" s="70"/>
      <c r="RKI530" s="60"/>
      <c r="RKJ530" s="61"/>
      <c r="RKK530" s="70"/>
      <c r="RKL530" s="70"/>
      <c r="RKM530" s="60"/>
      <c r="RKN530" s="61"/>
      <c r="RKO530" s="70"/>
      <c r="RKP530" s="70"/>
      <c r="RKQ530" s="60"/>
      <c r="RKR530" s="61"/>
      <c r="RKS530" s="70"/>
      <c r="RKT530" s="70"/>
      <c r="RKU530" s="60"/>
      <c r="RKV530" s="61"/>
      <c r="RKW530" s="70"/>
      <c r="RKX530" s="70"/>
      <c r="RKY530" s="60"/>
      <c r="RKZ530" s="61"/>
      <c r="RLA530" s="70"/>
      <c r="RLB530" s="70"/>
      <c r="RLC530" s="60"/>
      <c r="RLD530" s="61"/>
      <c r="RLE530" s="70"/>
      <c r="RLF530" s="70"/>
      <c r="RLG530" s="60"/>
      <c r="RLH530" s="61"/>
      <c r="RLI530" s="70"/>
      <c r="RLJ530" s="70"/>
      <c r="RLK530" s="60"/>
      <c r="RLL530" s="61"/>
      <c r="RLM530" s="70"/>
      <c r="RLN530" s="70"/>
      <c r="RLO530" s="60"/>
      <c r="RLP530" s="61"/>
      <c r="RLQ530" s="70"/>
      <c r="RLR530" s="70"/>
      <c r="RLS530" s="60"/>
      <c r="RLT530" s="61"/>
      <c r="RLU530" s="70"/>
      <c r="RLV530" s="70"/>
      <c r="RLW530" s="60"/>
      <c r="RLX530" s="61"/>
      <c r="RLY530" s="70"/>
      <c r="RLZ530" s="70"/>
      <c r="RMA530" s="60"/>
      <c r="RMB530" s="61"/>
      <c r="RMC530" s="70"/>
      <c r="RMD530" s="70"/>
      <c r="RME530" s="60"/>
      <c r="RMF530" s="61"/>
      <c r="RMG530" s="70"/>
      <c r="RMH530" s="70"/>
      <c r="RMI530" s="60"/>
      <c r="RMJ530" s="61"/>
      <c r="RMK530" s="70"/>
      <c r="RML530" s="70"/>
      <c r="RMM530" s="60"/>
      <c r="RMN530" s="61"/>
      <c r="RMO530" s="70"/>
      <c r="RMP530" s="70"/>
      <c r="RMQ530" s="60"/>
      <c r="RMR530" s="61"/>
      <c r="RMS530" s="70"/>
      <c r="RMT530" s="70"/>
      <c r="RMU530" s="60"/>
      <c r="RMV530" s="61"/>
      <c r="RMW530" s="70"/>
      <c r="RMX530" s="70"/>
      <c r="RMY530" s="60"/>
      <c r="RMZ530" s="61"/>
      <c r="RNA530" s="70"/>
      <c r="RNB530" s="70"/>
      <c r="RNC530" s="60"/>
      <c r="RND530" s="61"/>
      <c r="RNE530" s="70"/>
      <c r="RNF530" s="70"/>
      <c r="RNG530" s="60"/>
      <c r="RNH530" s="61"/>
      <c r="RNI530" s="70"/>
      <c r="RNJ530" s="70"/>
      <c r="RNK530" s="60"/>
      <c r="RNL530" s="61"/>
      <c r="RNM530" s="70"/>
      <c r="RNN530" s="70"/>
      <c r="RNO530" s="60"/>
      <c r="RNP530" s="61"/>
      <c r="RNQ530" s="70"/>
      <c r="RNR530" s="70"/>
      <c r="RNS530" s="60"/>
      <c r="RNT530" s="61"/>
      <c r="RNU530" s="70"/>
      <c r="RNV530" s="70"/>
      <c r="RNW530" s="60"/>
      <c r="RNX530" s="61"/>
      <c r="RNY530" s="70"/>
      <c r="RNZ530" s="70"/>
      <c r="ROA530" s="60"/>
      <c r="ROB530" s="61"/>
      <c r="ROC530" s="70"/>
      <c r="ROD530" s="70"/>
      <c r="ROE530" s="60"/>
      <c r="ROF530" s="61"/>
      <c r="ROG530" s="70"/>
      <c r="ROH530" s="70"/>
      <c r="ROI530" s="60"/>
      <c r="ROJ530" s="61"/>
      <c r="ROK530" s="70"/>
      <c r="ROL530" s="70"/>
      <c r="ROM530" s="60"/>
      <c r="RON530" s="61"/>
      <c r="ROO530" s="70"/>
      <c r="ROP530" s="70"/>
      <c r="ROQ530" s="60"/>
      <c r="ROR530" s="61"/>
      <c r="ROS530" s="70"/>
      <c r="ROT530" s="70"/>
      <c r="ROU530" s="60"/>
      <c r="ROV530" s="61"/>
      <c r="ROW530" s="70"/>
      <c r="ROX530" s="70"/>
      <c r="ROY530" s="60"/>
      <c r="ROZ530" s="61"/>
      <c r="RPA530" s="70"/>
      <c r="RPB530" s="70"/>
      <c r="RPC530" s="60"/>
      <c r="RPD530" s="61"/>
      <c r="RPE530" s="70"/>
      <c r="RPF530" s="70"/>
      <c r="RPG530" s="60"/>
      <c r="RPH530" s="61"/>
      <c r="RPI530" s="70"/>
      <c r="RPJ530" s="70"/>
      <c r="RPK530" s="60"/>
      <c r="RPL530" s="61"/>
      <c r="RPM530" s="70"/>
      <c r="RPN530" s="70"/>
      <c r="RPO530" s="60"/>
      <c r="RPP530" s="61"/>
      <c r="RPQ530" s="70"/>
      <c r="RPR530" s="70"/>
      <c r="RPS530" s="60"/>
      <c r="RPT530" s="61"/>
      <c r="RPU530" s="70"/>
      <c r="RPV530" s="70"/>
      <c r="RPW530" s="60"/>
      <c r="RPX530" s="61"/>
      <c r="RPY530" s="70"/>
      <c r="RPZ530" s="70"/>
      <c r="RQA530" s="60"/>
      <c r="RQB530" s="61"/>
      <c r="RQC530" s="70"/>
      <c r="RQD530" s="70"/>
      <c r="RQE530" s="60"/>
      <c r="RQF530" s="61"/>
      <c r="RQG530" s="70"/>
      <c r="RQH530" s="70"/>
      <c r="RQI530" s="60"/>
      <c r="RQJ530" s="61"/>
      <c r="RQK530" s="70"/>
      <c r="RQL530" s="70"/>
      <c r="RQM530" s="60"/>
      <c r="RQN530" s="61"/>
      <c r="RQO530" s="70"/>
      <c r="RQP530" s="70"/>
      <c r="RQQ530" s="60"/>
      <c r="RQR530" s="61"/>
      <c r="RQS530" s="70"/>
      <c r="RQT530" s="70"/>
      <c r="RQU530" s="60"/>
      <c r="RQV530" s="61"/>
      <c r="RQW530" s="70"/>
      <c r="RQX530" s="70"/>
      <c r="RQY530" s="60"/>
      <c r="RQZ530" s="61"/>
      <c r="RRA530" s="70"/>
      <c r="RRB530" s="70"/>
      <c r="RRC530" s="60"/>
      <c r="RRD530" s="61"/>
      <c r="RRE530" s="70"/>
      <c r="RRF530" s="70"/>
      <c r="RRG530" s="60"/>
      <c r="RRH530" s="61"/>
      <c r="RRI530" s="70"/>
      <c r="RRJ530" s="70"/>
      <c r="RRK530" s="60"/>
      <c r="RRL530" s="61"/>
      <c r="RRM530" s="70"/>
      <c r="RRN530" s="70"/>
      <c r="RRO530" s="60"/>
      <c r="RRP530" s="61"/>
      <c r="RRQ530" s="70"/>
      <c r="RRR530" s="70"/>
      <c r="RRS530" s="60"/>
      <c r="RRT530" s="61"/>
      <c r="RRU530" s="70"/>
      <c r="RRV530" s="70"/>
      <c r="RRW530" s="60"/>
      <c r="RRX530" s="61"/>
      <c r="RRY530" s="70"/>
      <c r="RRZ530" s="70"/>
      <c r="RSA530" s="60"/>
      <c r="RSB530" s="61"/>
      <c r="RSC530" s="70"/>
      <c r="RSD530" s="70"/>
      <c r="RSE530" s="60"/>
      <c r="RSF530" s="61"/>
      <c r="RSG530" s="70"/>
      <c r="RSH530" s="70"/>
      <c r="RSI530" s="60"/>
      <c r="RSJ530" s="61"/>
      <c r="RSK530" s="70"/>
      <c r="RSL530" s="70"/>
      <c r="RSM530" s="60"/>
      <c r="RSN530" s="61"/>
      <c r="RSO530" s="70"/>
      <c r="RSP530" s="70"/>
      <c r="RSQ530" s="60"/>
      <c r="RSR530" s="61"/>
      <c r="RSS530" s="70"/>
      <c r="RST530" s="70"/>
      <c r="RSU530" s="60"/>
      <c r="RSV530" s="61"/>
      <c r="RSW530" s="70"/>
      <c r="RSX530" s="70"/>
      <c r="RSY530" s="60"/>
      <c r="RSZ530" s="61"/>
      <c r="RTA530" s="70"/>
      <c r="RTB530" s="70"/>
      <c r="RTC530" s="60"/>
      <c r="RTD530" s="61"/>
      <c r="RTE530" s="70"/>
      <c r="RTF530" s="70"/>
      <c r="RTG530" s="60"/>
      <c r="RTH530" s="61"/>
      <c r="RTI530" s="70"/>
      <c r="RTJ530" s="70"/>
      <c r="RTK530" s="60"/>
      <c r="RTL530" s="61"/>
      <c r="RTM530" s="70"/>
      <c r="RTN530" s="70"/>
      <c r="RTO530" s="60"/>
      <c r="RTP530" s="61"/>
      <c r="RTQ530" s="70"/>
      <c r="RTR530" s="70"/>
      <c r="RTS530" s="60"/>
      <c r="RTT530" s="61"/>
      <c r="RTU530" s="70"/>
      <c r="RTV530" s="70"/>
      <c r="RTW530" s="60"/>
      <c r="RTX530" s="61"/>
      <c r="RTY530" s="70"/>
      <c r="RTZ530" s="70"/>
      <c r="RUA530" s="60"/>
      <c r="RUB530" s="61"/>
      <c r="RUC530" s="70"/>
      <c r="RUD530" s="70"/>
      <c r="RUE530" s="60"/>
      <c r="RUF530" s="61"/>
      <c r="RUG530" s="70"/>
      <c r="RUH530" s="70"/>
      <c r="RUI530" s="60"/>
      <c r="RUJ530" s="61"/>
      <c r="RUK530" s="70"/>
      <c r="RUL530" s="70"/>
      <c r="RUM530" s="60"/>
      <c r="RUN530" s="61"/>
      <c r="RUO530" s="70"/>
      <c r="RUP530" s="70"/>
      <c r="RUQ530" s="60"/>
      <c r="RUR530" s="61"/>
      <c r="RUS530" s="70"/>
      <c r="RUT530" s="70"/>
      <c r="RUU530" s="60"/>
      <c r="RUV530" s="61"/>
      <c r="RUW530" s="70"/>
      <c r="RUX530" s="70"/>
      <c r="RUY530" s="60"/>
      <c r="RUZ530" s="61"/>
      <c r="RVA530" s="70"/>
      <c r="RVB530" s="70"/>
      <c r="RVC530" s="60"/>
      <c r="RVD530" s="61"/>
      <c r="RVE530" s="70"/>
      <c r="RVF530" s="70"/>
      <c r="RVG530" s="60"/>
      <c r="RVH530" s="61"/>
      <c r="RVI530" s="70"/>
      <c r="RVJ530" s="70"/>
      <c r="RVK530" s="60"/>
      <c r="RVL530" s="61"/>
      <c r="RVM530" s="70"/>
      <c r="RVN530" s="70"/>
      <c r="RVO530" s="60"/>
      <c r="RVP530" s="61"/>
      <c r="RVQ530" s="70"/>
      <c r="RVR530" s="70"/>
      <c r="RVS530" s="60"/>
      <c r="RVT530" s="61"/>
      <c r="RVU530" s="70"/>
      <c r="RVV530" s="70"/>
      <c r="RVW530" s="60"/>
      <c r="RVX530" s="61"/>
      <c r="RVY530" s="70"/>
      <c r="RVZ530" s="70"/>
      <c r="RWA530" s="60"/>
      <c r="RWB530" s="61"/>
      <c r="RWC530" s="70"/>
      <c r="RWD530" s="70"/>
      <c r="RWE530" s="60"/>
      <c r="RWF530" s="61"/>
      <c r="RWG530" s="70"/>
      <c r="RWH530" s="70"/>
      <c r="RWI530" s="60"/>
      <c r="RWJ530" s="61"/>
      <c r="RWK530" s="70"/>
      <c r="RWL530" s="70"/>
      <c r="RWM530" s="60"/>
      <c r="RWN530" s="61"/>
      <c r="RWO530" s="70"/>
      <c r="RWP530" s="70"/>
      <c r="RWQ530" s="60"/>
      <c r="RWR530" s="61"/>
      <c r="RWS530" s="70"/>
      <c r="RWT530" s="70"/>
      <c r="RWU530" s="60"/>
      <c r="RWV530" s="61"/>
      <c r="RWW530" s="70"/>
      <c r="RWX530" s="70"/>
      <c r="RWY530" s="60"/>
      <c r="RWZ530" s="61"/>
      <c r="RXA530" s="70"/>
      <c r="RXB530" s="70"/>
      <c r="RXC530" s="60"/>
      <c r="RXD530" s="61"/>
      <c r="RXE530" s="70"/>
      <c r="RXF530" s="70"/>
      <c r="RXG530" s="60"/>
      <c r="RXH530" s="61"/>
      <c r="RXI530" s="70"/>
      <c r="RXJ530" s="70"/>
      <c r="RXK530" s="60"/>
      <c r="RXL530" s="61"/>
      <c r="RXM530" s="70"/>
      <c r="RXN530" s="70"/>
      <c r="RXO530" s="60"/>
      <c r="RXP530" s="61"/>
      <c r="RXQ530" s="70"/>
      <c r="RXR530" s="70"/>
      <c r="RXS530" s="60"/>
      <c r="RXT530" s="61"/>
      <c r="RXU530" s="70"/>
      <c r="RXV530" s="70"/>
      <c r="RXW530" s="60"/>
      <c r="RXX530" s="61"/>
      <c r="RXY530" s="70"/>
      <c r="RXZ530" s="70"/>
      <c r="RYA530" s="60"/>
      <c r="RYB530" s="61"/>
      <c r="RYC530" s="70"/>
      <c r="RYD530" s="70"/>
      <c r="RYE530" s="60"/>
      <c r="RYF530" s="61"/>
      <c r="RYG530" s="70"/>
      <c r="RYH530" s="70"/>
      <c r="RYI530" s="60"/>
      <c r="RYJ530" s="61"/>
      <c r="RYK530" s="70"/>
      <c r="RYL530" s="70"/>
      <c r="RYM530" s="60"/>
      <c r="RYN530" s="61"/>
      <c r="RYO530" s="70"/>
      <c r="RYP530" s="70"/>
      <c r="RYQ530" s="60"/>
      <c r="RYR530" s="61"/>
      <c r="RYS530" s="70"/>
      <c r="RYT530" s="70"/>
      <c r="RYU530" s="60"/>
      <c r="RYV530" s="61"/>
      <c r="RYW530" s="70"/>
      <c r="RYX530" s="70"/>
      <c r="RYY530" s="60"/>
      <c r="RYZ530" s="61"/>
      <c r="RZA530" s="70"/>
      <c r="RZB530" s="70"/>
      <c r="RZC530" s="60"/>
      <c r="RZD530" s="61"/>
      <c r="RZE530" s="70"/>
      <c r="RZF530" s="70"/>
      <c r="RZG530" s="60"/>
      <c r="RZH530" s="61"/>
      <c r="RZI530" s="70"/>
      <c r="RZJ530" s="70"/>
      <c r="RZK530" s="60"/>
      <c r="RZL530" s="61"/>
      <c r="RZM530" s="70"/>
      <c r="RZN530" s="70"/>
      <c r="RZO530" s="60"/>
      <c r="RZP530" s="61"/>
      <c r="RZQ530" s="70"/>
      <c r="RZR530" s="70"/>
      <c r="RZS530" s="60"/>
      <c r="RZT530" s="61"/>
      <c r="RZU530" s="70"/>
      <c r="RZV530" s="70"/>
      <c r="RZW530" s="60"/>
      <c r="RZX530" s="61"/>
      <c r="RZY530" s="70"/>
      <c r="RZZ530" s="70"/>
      <c r="SAA530" s="60"/>
      <c r="SAB530" s="61"/>
      <c r="SAC530" s="70"/>
      <c r="SAD530" s="70"/>
      <c r="SAE530" s="60"/>
      <c r="SAF530" s="61"/>
      <c r="SAG530" s="70"/>
      <c r="SAH530" s="70"/>
      <c r="SAI530" s="60"/>
      <c r="SAJ530" s="61"/>
      <c r="SAK530" s="70"/>
      <c r="SAL530" s="70"/>
      <c r="SAM530" s="60"/>
      <c r="SAN530" s="61"/>
      <c r="SAO530" s="70"/>
      <c r="SAP530" s="70"/>
      <c r="SAQ530" s="60"/>
      <c r="SAR530" s="61"/>
      <c r="SAS530" s="70"/>
      <c r="SAT530" s="70"/>
      <c r="SAU530" s="60"/>
      <c r="SAV530" s="61"/>
      <c r="SAW530" s="70"/>
      <c r="SAX530" s="70"/>
      <c r="SAY530" s="60"/>
      <c r="SAZ530" s="61"/>
      <c r="SBA530" s="70"/>
      <c r="SBB530" s="70"/>
      <c r="SBC530" s="60"/>
      <c r="SBD530" s="61"/>
      <c r="SBE530" s="70"/>
      <c r="SBF530" s="70"/>
      <c r="SBG530" s="60"/>
      <c r="SBH530" s="61"/>
      <c r="SBI530" s="70"/>
      <c r="SBJ530" s="70"/>
      <c r="SBK530" s="60"/>
      <c r="SBL530" s="61"/>
      <c r="SBM530" s="70"/>
      <c r="SBN530" s="70"/>
      <c r="SBO530" s="60"/>
      <c r="SBP530" s="61"/>
      <c r="SBQ530" s="70"/>
      <c r="SBR530" s="70"/>
      <c r="SBS530" s="60"/>
      <c r="SBT530" s="61"/>
      <c r="SBU530" s="70"/>
      <c r="SBV530" s="70"/>
      <c r="SBW530" s="60"/>
      <c r="SBX530" s="61"/>
      <c r="SBY530" s="70"/>
      <c r="SBZ530" s="70"/>
      <c r="SCA530" s="60"/>
      <c r="SCB530" s="61"/>
      <c r="SCC530" s="70"/>
      <c r="SCD530" s="70"/>
      <c r="SCE530" s="60"/>
      <c r="SCF530" s="61"/>
      <c r="SCG530" s="70"/>
      <c r="SCH530" s="70"/>
      <c r="SCI530" s="60"/>
      <c r="SCJ530" s="61"/>
      <c r="SCK530" s="70"/>
      <c r="SCL530" s="70"/>
      <c r="SCM530" s="60"/>
      <c r="SCN530" s="61"/>
      <c r="SCO530" s="70"/>
      <c r="SCP530" s="70"/>
      <c r="SCQ530" s="60"/>
      <c r="SCR530" s="61"/>
      <c r="SCS530" s="70"/>
      <c r="SCT530" s="70"/>
      <c r="SCU530" s="60"/>
      <c r="SCV530" s="61"/>
      <c r="SCW530" s="70"/>
      <c r="SCX530" s="70"/>
      <c r="SCY530" s="60"/>
      <c r="SCZ530" s="61"/>
      <c r="SDA530" s="70"/>
      <c r="SDB530" s="70"/>
      <c r="SDC530" s="60"/>
      <c r="SDD530" s="61"/>
      <c r="SDE530" s="70"/>
      <c r="SDF530" s="70"/>
      <c r="SDG530" s="60"/>
      <c r="SDH530" s="61"/>
      <c r="SDI530" s="70"/>
      <c r="SDJ530" s="70"/>
      <c r="SDK530" s="60"/>
      <c r="SDL530" s="61"/>
      <c r="SDM530" s="70"/>
      <c r="SDN530" s="70"/>
      <c r="SDO530" s="60"/>
      <c r="SDP530" s="61"/>
      <c r="SDQ530" s="70"/>
      <c r="SDR530" s="70"/>
      <c r="SDS530" s="60"/>
      <c r="SDT530" s="61"/>
      <c r="SDU530" s="70"/>
      <c r="SDV530" s="70"/>
      <c r="SDW530" s="60"/>
      <c r="SDX530" s="61"/>
      <c r="SDY530" s="70"/>
      <c r="SDZ530" s="70"/>
      <c r="SEA530" s="60"/>
      <c r="SEB530" s="61"/>
      <c r="SEC530" s="70"/>
      <c r="SED530" s="70"/>
      <c r="SEE530" s="60"/>
      <c r="SEF530" s="61"/>
      <c r="SEG530" s="70"/>
      <c r="SEH530" s="70"/>
      <c r="SEI530" s="60"/>
      <c r="SEJ530" s="61"/>
      <c r="SEK530" s="70"/>
      <c r="SEL530" s="70"/>
      <c r="SEM530" s="60"/>
      <c r="SEN530" s="61"/>
      <c r="SEO530" s="70"/>
      <c r="SEP530" s="70"/>
      <c r="SEQ530" s="60"/>
      <c r="SER530" s="61"/>
      <c r="SES530" s="70"/>
      <c r="SET530" s="70"/>
      <c r="SEU530" s="60"/>
      <c r="SEV530" s="61"/>
      <c r="SEW530" s="70"/>
      <c r="SEX530" s="70"/>
      <c r="SEY530" s="60"/>
      <c r="SEZ530" s="61"/>
      <c r="SFA530" s="70"/>
      <c r="SFB530" s="70"/>
      <c r="SFC530" s="60"/>
      <c r="SFD530" s="61"/>
      <c r="SFE530" s="70"/>
      <c r="SFF530" s="70"/>
      <c r="SFG530" s="60"/>
      <c r="SFH530" s="61"/>
      <c r="SFI530" s="70"/>
      <c r="SFJ530" s="70"/>
      <c r="SFK530" s="60"/>
      <c r="SFL530" s="61"/>
      <c r="SFM530" s="70"/>
      <c r="SFN530" s="70"/>
      <c r="SFO530" s="60"/>
      <c r="SFP530" s="61"/>
      <c r="SFQ530" s="70"/>
      <c r="SFR530" s="70"/>
      <c r="SFS530" s="60"/>
      <c r="SFT530" s="61"/>
      <c r="SFU530" s="70"/>
      <c r="SFV530" s="70"/>
      <c r="SFW530" s="60"/>
      <c r="SFX530" s="61"/>
      <c r="SFY530" s="70"/>
      <c r="SFZ530" s="70"/>
      <c r="SGA530" s="60"/>
      <c r="SGB530" s="61"/>
      <c r="SGC530" s="70"/>
      <c r="SGD530" s="70"/>
      <c r="SGE530" s="60"/>
      <c r="SGF530" s="61"/>
      <c r="SGG530" s="70"/>
      <c r="SGH530" s="70"/>
      <c r="SGI530" s="60"/>
      <c r="SGJ530" s="61"/>
      <c r="SGK530" s="70"/>
      <c r="SGL530" s="70"/>
      <c r="SGM530" s="60"/>
      <c r="SGN530" s="61"/>
      <c r="SGO530" s="70"/>
      <c r="SGP530" s="70"/>
      <c r="SGQ530" s="60"/>
      <c r="SGR530" s="61"/>
      <c r="SGS530" s="70"/>
      <c r="SGT530" s="70"/>
      <c r="SGU530" s="60"/>
      <c r="SGV530" s="61"/>
      <c r="SGW530" s="70"/>
      <c r="SGX530" s="70"/>
      <c r="SGY530" s="60"/>
      <c r="SGZ530" s="61"/>
      <c r="SHA530" s="70"/>
      <c r="SHB530" s="70"/>
      <c r="SHC530" s="60"/>
      <c r="SHD530" s="61"/>
      <c r="SHE530" s="70"/>
      <c r="SHF530" s="70"/>
      <c r="SHG530" s="60"/>
      <c r="SHH530" s="61"/>
      <c r="SHI530" s="70"/>
      <c r="SHJ530" s="70"/>
      <c r="SHK530" s="60"/>
      <c r="SHL530" s="61"/>
      <c r="SHM530" s="70"/>
      <c r="SHN530" s="70"/>
      <c r="SHO530" s="60"/>
      <c r="SHP530" s="61"/>
      <c r="SHQ530" s="70"/>
      <c r="SHR530" s="70"/>
      <c r="SHS530" s="60"/>
      <c r="SHT530" s="61"/>
      <c r="SHU530" s="70"/>
      <c r="SHV530" s="70"/>
      <c r="SHW530" s="60"/>
      <c r="SHX530" s="61"/>
      <c r="SHY530" s="70"/>
      <c r="SHZ530" s="70"/>
      <c r="SIA530" s="60"/>
      <c r="SIB530" s="61"/>
      <c r="SIC530" s="70"/>
      <c r="SID530" s="70"/>
      <c r="SIE530" s="60"/>
      <c r="SIF530" s="61"/>
      <c r="SIG530" s="70"/>
      <c r="SIH530" s="70"/>
      <c r="SII530" s="60"/>
      <c r="SIJ530" s="61"/>
      <c r="SIK530" s="70"/>
      <c r="SIL530" s="70"/>
      <c r="SIM530" s="60"/>
      <c r="SIN530" s="61"/>
      <c r="SIO530" s="70"/>
      <c r="SIP530" s="70"/>
      <c r="SIQ530" s="60"/>
      <c r="SIR530" s="61"/>
      <c r="SIS530" s="70"/>
      <c r="SIT530" s="70"/>
      <c r="SIU530" s="60"/>
      <c r="SIV530" s="61"/>
      <c r="SIW530" s="70"/>
      <c r="SIX530" s="70"/>
      <c r="SIY530" s="60"/>
      <c r="SIZ530" s="61"/>
      <c r="SJA530" s="70"/>
      <c r="SJB530" s="70"/>
      <c r="SJC530" s="60"/>
      <c r="SJD530" s="61"/>
      <c r="SJE530" s="70"/>
      <c r="SJF530" s="70"/>
      <c r="SJG530" s="60"/>
      <c r="SJH530" s="61"/>
      <c r="SJI530" s="70"/>
      <c r="SJJ530" s="70"/>
      <c r="SJK530" s="60"/>
      <c r="SJL530" s="61"/>
      <c r="SJM530" s="70"/>
      <c r="SJN530" s="70"/>
      <c r="SJO530" s="60"/>
      <c r="SJP530" s="61"/>
      <c r="SJQ530" s="70"/>
      <c r="SJR530" s="70"/>
      <c r="SJS530" s="60"/>
      <c r="SJT530" s="61"/>
      <c r="SJU530" s="70"/>
      <c r="SJV530" s="70"/>
      <c r="SJW530" s="60"/>
      <c r="SJX530" s="61"/>
      <c r="SJY530" s="70"/>
      <c r="SJZ530" s="70"/>
      <c r="SKA530" s="60"/>
      <c r="SKB530" s="61"/>
      <c r="SKC530" s="70"/>
      <c r="SKD530" s="70"/>
      <c r="SKE530" s="60"/>
      <c r="SKF530" s="61"/>
      <c r="SKG530" s="70"/>
      <c r="SKH530" s="70"/>
      <c r="SKI530" s="60"/>
      <c r="SKJ530" s="61"/>
      <c r="SKK530" s="70"/>
      <c r="SKL530" s="70"/>
      <c r="SKM530" s="60"/>
      <c r="SKN530" s="61"/>
      <c r="SKO530" s="70"/>
      <c r="SKP530" s="70"/>
      <c r="SKQ530" s="60"/>
      <c r="SKR530" s="61"/>
      <c r="SKS530" s="70"/>
      <c r="SKT530" s="70"/>
      <c r="SKU530" s="60"/>
      <c r="SKV530" s="61"/>
      <c r="SKW530" s="70"/>
      <c r="SKX530" s="70"/>
      <c r="SKY530" s="60"/>
      <c r="SKZ530" s="61"/>
      <c r="SLA530" s="70"/>
      <c r="SLB530" s="70"/>
      <c r="SLC530" s="60"/>
      <c r="SLD530" s="61"/>
      <c r="SLE530" s="70"/>
      <c r="SLF530" s="70"/>
      <c r="SLG530" s="60"/>
      <c r="SLH530" s="61"/>
      <c r="SLI530" s="70"/>
      <c r="SLJ530" s="70"/>
      <c r="SLK530" s="60"/>
      <c r="SLL530" s="61"/>
      <c r="SLM530" s="70"/>
      <c r="SLN530" s="70"/>
      <c r="SLO530" s="60"/>
      <c r="SLP530" s="61"/>
      <c r="SLQ530" s="70"/>
      <c r="SLR530" s="70"/>
      <c r="SLS530" s="60"/>
      <c r="SLT530" s="61"/>
      <c r="SLU530" s="70"/>
      <c r="SLV530" s="70"/>
      <c r="SLW530" s="60"/>
      <c r="SLX530" s="61"/>
      <c r="SLY530" s="70"/>
      <c r="SLZ530" s="70"/>
      <c r="SMA530" s="60"/>
      <c r="SMB530" s="61"/>
      <c r="SMC530" s="70"/>
      <c r="SMD530" s="70"/>
      <c r="SME530" s="60"/>
      <c r="SMF530" s="61"/>
      <c r="SMG530" s="70"/>
      <c r="SMH530" s="70"/>
      <c r="SMI530" s="60"/>
      <c r="SMJ530" s="61"/>
      <c r="SMK530" s="70"/>
      <c r="SML530" s="70"/>
      <c r="SMM530" s="60"/>
      <c r="SMN530" s="61"/>
      <c r="SMO530" s="70"/>
      <c r="SMP530" s="70"/>
      <c r="SMQ530" s="60"/>
      <c r="SMR530" s="61"/>
      <c r="SMS530" s="70"/>
      <c r="SMT530" s="70"/>
      <c r="SMU530" s="60"/>
      <c r="SMV530" s="61"/>
      <c r="SMW530" s="70"/>
      <c r="SMX530" s="70"/>
      <c r="SMY530" s="60"/>
      <c r="SMZ530" s="61"/>
      <c r="SNA530" s="70"/>
      <c r="SNB530" s="70"/>
      <c r="SNC530" s="60"/>
      <c r="SND530" s="61"/>
      <c r="SNE530" s="70"/>
      <c r="SNF530" s="70"/>
      <c r="SNG530" s="60"/>
      <c r="SNH530" s="61"/>
      <c r="SNI530" s="70"/>
      <c r="SNJ530" s="70"/>
      <c r="SNK530" s="60"/>
      <c r="SNL530" s="61"/>
      <c r="SNM530" s="70"/>
      <c r="SNN530" s="70"/>
      <c r="SNO530" s="60"/>
      <c r="SNP530" s="61"/>
      <c r="SNQ530" s="70"/>
      <c r="SNR530" s="70"/>
      <c r="SNS530" s="60"/>
      <c r="SNT530" s="61"/>
      <c r="SNU530" s="70"/>
      <c r="SNV530" s="70"/>
      <c r="SNW530" s="60"/>
      <c r="SNX530" s="61"/>
      <c r="SNY530" s="70"/>
      <c r="SNZ530" s="70"/>
      <c r="SOA530" s="60"/>
      <c r="SOB530" s="61"/>
      <c r="SOC530" s="70"/>
      <c r="SOD530" s="70"/>
      <c r="SOE530" s="60"/>
      <c r="SOF530" s="61"/>
      <c r="SOG530" s="70"/>
      <c r="SOH530" s="70"/>
      <c r="SOI530" s="60"/>
      <c r="SOJ530" s="61"/>
      <c r="SOK530" s="70"/>
      <c r="SOL530" s="70"/>
      <c r="SOM530" s="60"/>
      <c r="SON530" s="61"/>
      <c r="SOO530" s="70"/>
      <c r="SOP530" s="70"/>
      <c r="SOQ530" s="60"/>
      <c r="SOR530" s="61"/>
      <c r="SOS530" s="70"/>
      <c r="SOT530" s="70"/>
      <c r="SOU530" s="60"/>
      <c r="SOV530" s="61"/>
      <c r="SOW530" s="70"/>
      <c r="SOX530" s="70"/>
      <c r="SOY530" s="60"/>
      <c r="SOZ530" s="61"/>
      <c r="SPA530" s="70"/>
      <c r="SPB530" s="70"/>
      <c r="SPC530" s="60"/>
      <c r="SPD530" s="61"/>
      <c r="SPE530" s="70"/>
      <c r="SPF530" s="70"/>
      <c r="SPG530" s="60"/>
      <c r="SPH530" s="61"/>
      <c r="SPI530" s="70"/>
      <c r="SPJ530" s="70"/>
      <c r="SPK530" s="60"/>
      <c r="SPL530" s="61"/>
      <c r="SPM530" s="70"/>
      <c r="SPN530" s="70"/>
      <c r="SPO530" s="60"/>
      <c r="SPP530" s="61"/>
      <c r="SPQ530" s="70"/>
      <c r="SPR530" s="70"/>
      <c r="SPS530" s="60"/>
      <c r="SPT530" s="61"/>
      <c r="SPU530" s="70"/>
      <c r="SPV530" s="70"/>
      <c r="SPW530" s="60"/>
      <c r="SPX530" s="61"/>
      <c r="SPY530" s="70"/>
      <c r="SPZ530" s="70"/>
      <c r="SQA530" s="60"/>
      <c r="SQB530" s="61"/>
      <c r="SQC530" s="70"/>
      <c r="SQD530" s="70"/>
      <c r="SQE530" s="60"/>
      <c r="SQF530" s="61"/>
      <c r="SQG530" s="70"/>
      <c r="SQH530" s="70"/>
      <c r="SQI530" s="60"/>
      <c r="SQJ530" s="61"/>
      <c r="SQK530" s="70"/>
      <c r="SQL530" s="70"/>
      <c r="SQM530" s="60"/>
      <c r="SQN530" s="61"/>
      <c r="SQO530" s="70"/>
      <c r="SQP530" s="70"/>
      <c r="SQQ530" s="60"/>
      <c r="SQR530" s="61"/>
      <c r="SQS530" s="70"/>
      <c r="SQT530" s="70"/>
      <c r="SQU530" s="60"/>
      <c r="SQV530" s="61"/>
      <c r="SQW530" s="70"/>
      <c r="SQX530" s="70"/>
      <c r="SQY530" s="60"/>
      <c r="SQZ530" s="61"/>
      <c r="SRA530" s="70"/>
      <c r="SRB530" s="70"/>
      <c r="SRC530" s="60"/>
      <c r="SRD530" s="61"/>
      <c r="SRE530" s="70"/>
      <c r="SRF530" s="70"/>
      <c r="SRG530" s="60"/>
      <c r="SRH530" s="61"/>
      <c r="SRI530" s="70"/>
      <c r="SRJ530" s="70"/>
      <c r="SRK530" s="60"/>
      <c r="SRL530" s="61"/>
      <c r="SRM530" s="70"/>
      <c r="SRN530" s="70"/>
      <c r="SRO530" s="60"/>
      <c r="SRP530" s="61"/>
      <c r="SRQ530" s="70"/>
      <c r="SRR530" s="70"/>
      <c r="SRS530" s="60"/>
      <c r="SRT530" s="61"/>
      <c r="SRU530" s="70"/>
      <c r="SRV530" s="70"/>
      <c r="SRW530" s="60"/>
      <c r="SRX530" s="61"/>
      <c r="SRY530" s="70"/>
      <c r="SRZ530" s="70"/>
      <c r="SSA530" s="60"/>
      <c r="SSB530" s="61"/>
      <c r="SSC530" s="70"/>
      <c r="SSD530" s="70"/>
      <c r="SSE530" s="60"/>
      <c r="SSF530" s="61"/>
      <c r="SSG530" s="70"/>
      <c r="SSH530" s="70"/>
      <c r="SSI530" s="60"/>
      <c r="SSJ530" s="61"/>
      <c r="SSK530" s="70"/>
      <c r="SSL530" s="70"/>
      <c r="SSM530" s="60"/>
      <c r="SSN530" s="61"/>
      <c r="SSO530" s="70"/>
      <c r="SSP530" s="70"/>
      <c r="SSQ530" s="60"/>
      <c r="SSR530" s="61"/>
      <c r="SSS530" s="70"/>
      <c r="SST530" s="70"/>
      <c r="SSU530" s="60"/>
      <c r="SSV530" s="61"/>
      <c r="SSW530" s="70"/>
      <c r="SSX530" s="70"/>
      <c r="SSY530" s="60"/>
      <c r="SSZ530" s="61"/>
      <c r="STA530" s="70"/>
      <c r="STB530" s="70"/>
      <c r="STC530" s="60"/>
      <c r="STD530" s="61"/>
      <c r="STE530" s="70"/>
      <c r="STF530" s="70"/>
      <c r="STG530" s="60"/>
      <c r="STH530" s="61"/>
      <c r="STI530" s="70"/>
      <c r="STJ530" s="70"/>
      <c r="STK530" s="60"/>
      <c r="STL530" s="61"/>
      <c r="STM530" s="70"/>
      <c r="STN530" s="70"/>
      <c r="STO530" s="60"/>
      <c r="STP530" s="61"/>
      <c r="STQ530" s="70"/>
      <c r="STR530" s="70"/>
      <c r="STS530" s="60"/>
      <c r="STT530" s="61"/>
      <c r="STU530" s="70"/>
      <c r="STV530" s="70"/>
      <c r="STW530" s="60"/>
      <c r="STX530" s="61"/>
      <c r="STY530" s="70"/>
      <c r="STZ530" s="70"/>
      <c r="SUA530" s="60"/>
      <c r="SUB530" s="61"/>
      <c r="SUC530" s="70"/>
      <c r="SUD530" s="70"/>
      <c r="SUE530" s="60"/>
      <c r="SUF530" s="61"/>
      <c r="SUG530" s="70"/>
      <c r="SUH530" s="70"/>
      <c r="SUI530" s="60"/>
      <c r="SUJ530" s="61"/>
      <c r="SUK530" s="70"/>
      <c r="SUL530" s="70"/>
      <c r="SUM530" s="60"/>
      <c r="SUN530" s="61"/>
      <c r="SUO530" s="70"/>
      <c r="SUP530" s="70"/>
      <c r="SUQ530" s="60"/>
      <c r="SUR530" s="61"/>
      <c r="SUS530" s="70"/>
      <c r="SUT530" s="70"/>
      <c r="SUU530" s="60"/>
      <c r="SUV530" s="61"/>
      <c r="SUW530" s="70"/>
      <c r="SUX530" s="70"/>
      <c r="SUY530" s="60"/>
      <c r="SUZ530" s="61"/>
      <c r="SVA530" s="70"/>
      <c r="SVB530" s="70"/>
      <c r="SVC530" s="60"/>
      <c r="SVD530" s="61"/>
      <c r="SVE530" s="70"/>
      <c r="SVF530" s="70"/>
      <c r="SVG530" s="60"/>
      <c r="SVH530" s="61"/>
      <c r="SVI530" s="70"/>
      <c r="SVJ530" s="70"/>
      <c r="SVK530" s="60"/>
      <c r="SVL530" s="61"/>
      <c r="SVM530" s="70"/>
      <c r="SVN530" s="70"/>
      <c r="SVO530" s="60"/>
      <c r="SVP530" s="61"/>
      <c r="SVQ530" s="70"/>
      <c r="SVR530" s="70"/>
      <c r="SVS530" s="60"/>
      <c r="SVT530" s="61"/>
      <c r="SVU530" s="70"/>
      <c r="SVV530" s="70"/>
      <c r="SVW530" s="60"/>
      <c r="SVX530" s="61"/>
      <c r="SVY530" s="70"/>
      <c r="SVZ530" s="70"/>
      <c r="SWA530" s="60"/>
      <c r="SWB530" s="61"/>
      <c r="SWC530" s="70"/>
      <c r="SWD530" s="70"/>
      <c r="SWE530" s="60"/>
      <c r="SWF530" s="61"/>
      <c r="SWG530" s="70"/>
      <c r="SWH530" s="70"/>
      <c r="SWI530" s="60"/>
      <c r="SWJ530" s="61"/>
      <c r="SWK530" s="70"/>
      <c r="SWL530" s="70"/>
      <c r="SWM530" s="60"/>
      <c r="SWN530" s="61"/>
      <c r="SWO530" s="70"/>
      <c r="SWP530" s="70"/>
      <c r="SWQ530" s="60"/>
      <c r="SWR530" s="61"/>
      <c r="SWS530" s="70"/>
      <c r="SWT530" s="70"/>
      <c r="SWU530" s="60"/>
      <c r="SWV530" s="61"/>
      <c r="SWW530" s="70"/>
      <c r="SWX530" s="70"/>
      <c r="SWY530" s="60"/>
      <c r="SWZ530" s="61"/>
      <c r="SXA530" s="70"/>
      <c r="SXB530" s="70"/>
      <c r="SXC530" s="60"/>
      <c r="SXD530" s="61"/>
      <c r="SXE530" s="70"/>
      <c r="SXF530" s="70"/>
      <c r="SXG530" s="60"/>
      <c r="SXH530" s="61"/>
      <c r="SXI530" s="70"/>
      <c r="SXJ530" s="70"/>
      <c r="SXK530" s="60"/>
      <c r="SXL530" s="61"/>
      <c r="SXM530" s="70"/>
      <c r="SXN530" s="70"/>
      <c r="SXO530" s="60"/>
      <c r="SXP530" s="61"/>
      <c r="SXQ530" s="70"/>
      <c r="SXR530" s="70"/>
      <c r="SXS530" s="60"/>
      <c r="SXT530" s="61"/>
      <c r="SXU530" s="70"/>
      <c r="SXV530" s="70"/>
      <c r="SXW530" s="60"/>
      <c r="SXX530" s="61"/>
      <c r="SXY530" s="70"/>
      <c r="SXZ530" s="70"/>
      <c r="SYA530" s="60"/>
      <c r="SYB530" s="61"/>
      <c r="SYC530" s="70"/>
      <c r="SYD530" s="70"/>
      <c r="SYE530" s="60"/>
      <c r="SYF530" s="61"/>
      <c r="SYG530" s="70"/>
      <c r="SYH530" s="70"/>
      <c r="SYI530" s="60"/>
      <c r="SYJ530" s="61"/>
      <c r="SYK530" s="70"/>
      <c r="SYL530" s="70"/>
      <c r="SYM530" s="60"/>
      <c r="SYN530" s="61"/>
      <c r="SYO530" s="70"/>
      <c r="SYP530" s="70"/>
      <c r="SYQ530" s="60"/>
      <c r="SYR530" s="61"/>
      <c r="SYS530" s="70"/>
      <c r="SYT530" s="70"/>
      <c r="SYU530" s="60"/>
      <c r="SYV530" s="61"/>
      <c r="SYW530" s="70"/>
      <c r="SYX530" s="70"/>
      <c r="SYY530" s="60"/>
      <c r="SYZ530" s="61"/>
      <c r="SZA530" s="70"/>
      <c r="SZB530" s="70"/>
      <c r="SZC530" s="60"/>
      <c r="SZD530" s="61"/>
      <c r="SZE530" s="70"/>
      <c r="SZF530" s="70"/>
      <c r="SZG530" s="60"/>
      <c r="SZH530" s="61"/>
      <c r="SZI530" s="70"/>
      <c r="SZJ530" s="70"/>
      <c r="SZK530" s="60"/>
      <c r="SZL530" s="61"/>
      <c r="SZM530" s="70"/>
      <c r="SZN530" s="70"/>
      <c r="SZO530" s="60"/>
      <c r="SZP530" s="61"/>
      <c r="SZQ530" s="70"/>
      <c r="SZR530" s="70"/>
      <c r="SZS530" s="60"/>
      <c r="SZT530" s="61"/>
      <c r="SZU530" s="70"/>
      <c r="SZV530" s="70"/>
      <c r="SZW530" s="60"/>
      <c r="SZX530" s="61"/>
      <c r="SZY530" s="70"/>
      <c r="SZZ530" s="70"/>
      <c r="TAA530" s="60"/>
      <c r="TAB530" s="61"/>
      <c r="TAC530" s="70"/>
      <c r="TAD530" s="70"/>
      <c r="TAE530" s="60"/>
      <c r="TAF530" s="61"/>
      <c r="TAG530" s="70"/>
      <c r="TAH530" s="70"/>
      <c r="TAI530" s="60"/>
      <c r="TAJ530" s="61"/>
      <c r="TAK530" s="70"/>
      <c r="TAL530" s="70"/>
      <c r="TAM530" s="60"/>
      <c r="TAN530" s="61"/>
      <c r="TAO530" s="70"/>
      <c r="TAP530" s="70"/>
      <c r="TAQ530" s="60"/>
      <c r="TAR530" s="61"/>
      <c r="TAS530" s="70"/>
      <c r="TAT530" s="70"/>
      <c r="TAU530" s="60"/>
      <c r="TAV530" s="61"/>
      <c r="TAW530" s="70"/>
      <c r="TAX530" s="70"/>
      <c r="TAY530" s="60"/>
      <c r="TAZ530" s="61"/>
      <c r="TBA530" s="70"/>
      <c r="TBB530" s="70"/>
      <c r="TBC530" s="60"/>
      <c r="TBD530" s="61"/>
      <c r="TBE530" s="70"/>
      <c r="TBF530" s="70"/>
      <c r="TBG530" s="60"/>
      <c r="TBH530" s="61"/>
      <c r="TBI530" s="70"/>
      <c r="TBJ530" s="70"/>
      <c r="TBK530" s="60"/>
      <c r="TBL530" s="61"/>
      <c r="TBM530" s="70"/>
      <c r="TBN530" s="70"/>
      <c r="TBO530" s="60"/>
      <c r="TBP530" s="61"/>
      <c r="TBQ530" s="70"/>
      <c r="TBR530" s="70"/>
      <c r="TBS530" s="60"/>
      <c r="TBT530" s="61"/>
      <c r="TBU530" s="70"/>
      <c r="TBV530" s="70"/>
      <c r="TBW530" s="60"/>
      <c r="TBX530" s="61"/>
      <c r="TBY530" s="70"/>
      <c r="TBZ530" s="70"/>
      <c r="TCA530" s="60"/>
      <c r="TCB530" s="61"/>
      <c r="TCC530" s="70"/>
      <c r="TCD530" s="70"/>
      <c r="TCE530" s="60"/>
      <c r="TCF530" s="61"/>
      <c r="TCG530" s="70"/>
      <c r="TCH530" s="70"/>
      <c r="TCI530" s="60"/>
      <c r="TCJ530" s="61"/>
      <c r="TCK530" s="70"/>
      <c r="TCL530" s="70"/>
      <c r="TCM530" s="60"/>
      <c r="TCN530" s="61"/>
      <c r="TCO530" s="70"/>
      <c r="TCP530" s="70"/>
      <c r="TCQ530" s="60"/>
      <c r="TCR530" s="61"/>
      <c r="TCS530" s="70"/>
      <c r="TCT530" s="70"/>
      <c r="TCU530" s="60"/>
      <c r="TCV530" s="61"/>
      <c r="TCW530" s="70"/>
      <c r="TCX530" s="70"/>
      <c r="TCY530" s="60"/>
      <c r="TCZ530" s="61"/>
      <c r="TDA530" s="70"/>
      <c r="TDB530" s="70"/>
      <c r="TDC530" s="60"/>
      <c r="TDD530" s="61"/>
      <c r="TDE530" s="70"/>
      <c r="TDF530" s="70"/>
      <c r="TDG530" s="60"/>
      <c r="TDH530" s="61"/>
      <c r="TDI530" s="70"/>
      <c r="TDJ530" s="70"/>
      <c r="TDK530" s="60"/>
      <c r="TDL530" s="61"/>
      <c r="TDM530" s="70"/>
      <c r="TDN530" s="70"/>
      <c r="TDO530" s="60"/>
      <c r="TDP530" s="61"/>
      <c r="TDQ530" s="70"/>
      <c r="TDR530" s="70"/>
      <c r="TDS530" s="60"/>
      <c r="TDT530" s="61"/>
      <c r="TDU530" s="70"/>
      <c r="TDV530" s="70"/>
      <c r="TDW530" s="60"/>
      <c r="TDX530" s="61"/>
      <c r="TDY530" s="70"/>
      <c r="TDZ530" s="70"/>
      <c r="TEA530" s="60"/>
      <c r="TEB530" s="61"/>
      <c r="TEC530" s="70"/>
      <c r="TED530" s="70"/>
      <c r="TEE530" s="60"/>
      <c r="TEF530" s="61"/>
      <c r="TEG530" s="70"/>
      <c r="TEH530" s="70"/>
      <c r="TEI530" s="60"/>
      <c r="TEJ530" s="61"/>
      <c r="TEK530" s="70"/>
      <c r="TEL530" s="70"/>
      <c r="TEM530" s="60"/>
      <c r="TEN530" s="61"/>
      <c r="TEO530" s="70"/>
      <c r="TEP530" s="70"/>
      <c r="TEQ530" s="60"/>
      <c r="TER530" s="61"/>
      <c r="TES530" s="70"/>
      <c r="TET530" s="70"/>
      <c r="TEU530" s="60"/>
      <c r="TEV530" s="61"/>
      <c r="TEW530" s="70"/>
      <c r="TEX530" s="70"/>
      <c r="TEY530" s="60"/>
      <c r="TEZ530" s="61"/>
      <c r="TFA530" s="70"/>
      <c r="TFB530" s="70"/>
      <c r="TFC530" s="60"/>
      <c r="TFD530" s="61"/>
      <c r="TFE530" s="70"/>
      <c r="TFF530" s="70"/>
      <c r="TFG530" s="60"/>
      <c r="TFH530" s="61"/>
      <c r="TFI530" s="70"/>
      <c r="TFJ530" s="70"/>
      <c r="TFK530" s="60"/>
      <c r="TFL530" s="61"/>
      <c r="TFM530" s="70"/>
      <c r="TFN530" s="70"/>
      <c r="TFO530" s="60"/>
      <c r="TFP530" s="61"/>
      <c r="TFQ530" s="70"/>
      <c r="TFR530" s="70"/>
      <c r="TFS530" s="60"/>
      <c r="TFT530" s="61"/>
      <c r="TFU530" s="70"/>
      <c r="TFV530" s="70"/>
      <c r="TFW530" s="60"/>
      <c r="TFX530" s="61"/>
      <c r="TFY530" s="70"/>
      <c r="TFZ530" s="70"/>
      <c r="TGA530" s="60"/>
      <c r="TGB530" s="61"/>
      <c r="TGC530" s="70"/>
      <c r="TGD530" s="70"/>
      <c r="TGE530" s="60"/>
      <c r="TGF530" s="61"/>
      <c r="TGG530" s="70"/>
      <c r="TGH530" s="70"/>
      <c r="TGI530" s="60"/>
      <c r="TGJ530" s="61"/>
      <c r="TGK530" s="70"/>
      <c r="TGL530" s="70"/>
      <c r="TGM530" s="60"/>
      <c r="TGN530" s="61"/>
      <c r="TGO530" s="70"/>
      <c r="TGP530" s="70"/>
      <c r="TGQ530" s="60"/>
      <c r="TGR530" s="61"/>
      <c r="TGS530" s="70"/>
      <c r="TGT530" s="70"/>
      <c r="TGU530" s="60"/>
      <c r="TGV530" s="61"/>
      <c r="TGW530" s="70"/>
      <c r="TGX530" s="70"/>
      <c r="TGY530" s="60"/>
      <c r="TGZ530" s="61"/>
      <c r="THA530" s="70"/>
      <c r="THB530" s="70"/>
      <c r="THC530" s="60"/>
      <c r="THD530" s="61"/>
      <c r="THE530" s="70"/>
      <c r="THF530" s="70"/>
      <c r="THG530" s="60"/>
      <c r="THH530" s="61"/>
      <c r="THI530" s="70"/>
      <c r="THJ530" s="70"/>
      <c r="THK530" s="60"/>
      <c r="THL530" s="61"/>
      <c r="THM530" s="70"/>
      <c r="THN530" s="70"/>
      <c r="THO530" s="60"/>
      <c r="THP530" s="61"/>
      <c r="THQ530" s="70"/>
      <c r="THR530" s="70"/>
      <c r="THS530" s="60"/>
      <c r="THT530" s="61"/>
      <c r="THU530" s="70"/>
      <c r="THV530" s="70"/>
      <c r="THW530" s="60"/>
      <c r="THX530" s="61"/>
      <c r="THY530" s="70"/>
      <c r="THZ530" s="70"/>
      <c r="TIA530" s="60"/>
      <c r="TIB530" s="61"/>
      <c r="TIC530" s="70"/>
      <c r="TID530" s="70"/>
      <c r="TIE530" s="60"/>
      <c r="TIF530" s="61"/>
      <c r="TIG530" s="70"/>
      <c r="TIH530" s="70"/>
      <c r="TII530" s="60"/>
      <c r="TIJ530" s="61"/>
      <c r="TIK530" s="70"/>
      <c r="TIL530" s="70"/>
      <c r="TIM530" s="60"/>
      <c r="TIN530" s="61"/>
      <c r="TIO530" s="70"/>
      <c r="TIP530" s="70"/>
      <c r="TIQ530" s="60"/>
      <c r="TIR530" s="61"/>
      <c r="TIS530" s="70"/>
      <c r="TIT530" s="70"/>
      <c r="TIU530" s="60"/>
      <c r="TIV530" s="61"/>
      <c r="TIW530" s="70"/>
      <c r="TIX530" s="70"/>
      <c r="TIY530" s="60"/>
      <c r="TIZ530" s="61"/>
      <c r="TJA530" s="70"/>
      <c r="TJB530" s="70"/>
      <c r="TJC530" s="60"/>
      <c r="TJD530" s="61"/>
      <c r="TJE530" s="70"/>
      <c r="TJF530" s="70"/>
      <c r="TJG530" s="60"/>
      <c r="TJH530" s="61"/>
      <c r="TJI530" s="70"/>
      <c r="TJJ530" s="70"/>
      <c r="TJK530" s="60"/>
      <c r="TJL530" s="61"/>
      <c r="TJM530" s="70"/>
      <c r="TJN530" s="70"/>
      <c r="TJO530" s="60"/>
      <c r="TJP530" s="61"/>
      <c r="TJQ530" s="70"/>
      <c r="TJR530" s="70"/>
      <c r="TJS530" s="60"/>
      <c r="TJT530" s="61"/>
      <c r="TJU530" s="70"/>
      <c r="TJV530" s="70"/>
      <c r="TJW530" s="60"/>
      <c r="TJX530" s="61"/>
      <c r="TJY530" s="70"/>
      <c r="TJZ530" s="70"/>
      <c r="TKA530" s="60"/>
      <c r="TKB530" s="61"/>
      <c r="TKC530" s="70"/>
      <c r="TKD530" s="70"/>
      <c r="TKE530" s="60"/>
      <c r="TKF530" s="61"/>
      <c r="TKG530" s="70"/>
      <c r="TKH530" s="70"/>
      <c r="TKI530" s="60"/>
      <c r="TKJ530" s="61"/>
      <c r="TKK530" s="70"/>
      <c r="TKL530" s="70"/>
      <c r="TKM530" s="60"/>
      <c r="TKN530" s="61"/>
      <c r="TKO530" s="70"/>
      <c r="TKP530" s="70"/>
      <c r="TKQ530" s="60"/>
      <c r="TKR530" s="61"/>
      <c r="TKS530" s="70"/>
      <c r="TKT530" s="70"/>
      <c r="TKU530" s="60"/>
      <c r="TKV530" s="61"/>
      <c r="TKW530" s="70"/>
      <c r="TKX530" s="70"/>
      <c r="TKY530" s="60"/>
      <c r="TKZ530" s="61"/>
      <c r="TLA530" s="70"/>
      <c r="TLB530" s="70"/>
      <c r="TLC530" s="60"/>
      <c r="TLD530" s="61"/>
      <c r="TLE530" s="70"/>
      <c r="TLF530" s="70"/>
      <c r="TLG530" s="60"/>
      <c r="TLH530" s="61"/>
      <c r="TLI530" s="70"/>
      <c r="TLJ530" s="70"/>
      <c r="TLK530" s="60"/>
      <c r="TLL530" s="61"/>
      <c r="TLM530" s="70"/>
      <c r="TLN530" s="70"/>
      <c r="TLO530" s="60"/>
      <c r="TLP530" s="61"/>
      <c r="TLQ530" s="70"/>
      <c r="TLR530" s="70"/>
      <c r="TLS530" s="60"/>
      <c r="TLT530" s="61"/>
      <c r="TLU530" s="70"/>
      <c r="TLV530" s="70"/>
      <c r="TLW530" s="60"/>
      <c r="TLX530" s="61"/>
      <c r="TLY530" s="70"/>
      <c r="TLZ530" s="70"/>
      <c r="TMA530" s="60"/>
      <c r="TMB530" s="61"/>
      <c r="TMC530" s="70"/>
      <c r="TMD530" s="70"/>
      <c r="TME530" s="60"/>
      <c r="TMF530" s="61"/>
      <c r="TMG530" s="70"/>
      <c r="TMH530" s="70"/>
      <c r="TMI530" s="60"/>
      <c r="TMJ530" s="61"/>
      <c r="TMK530" s="70"/>
      <c r="TML530" s="70"/>
      <c r="TMM530" s="60"/>
      <c r="TMN530" s="61"/>
      <c r="TMO530" s="70"/>
      <c r="TMP530" s="70"/>
      <c r="TMQ530" s="60"/>
      <c r="TMR530" s="61"/>
      <c r="TMS530" s="70"/>
      <c r="TMT530" s="70"/>
      <c r="TMU530" s="60"/>
      <c r="TMV530" s="61"/>
      <c r="TMW530" s="70"/>
      <c r="TMX530" s="70"/>
      <c r="TMY530" s="60"/>
      <c r="TMZ530" s="61"/>
      <c r="TNA530" s="70"/>
      <c r="TNB530" s="70"/>
      <c r="TNC530" s="60"/>
      <c r="TND530" s="61"/>
      <c r="TNE530" s="70"/>
      <c r="TNF530" s="70"/>
      <c r="TNG530" s="60"/>
      <c r="TNH530" s="61"/>
      <c r="TNI530" s="70"/>
      <c r="TNJ530" s="70"/>
      <c r="TNK530" s="60"/>
      <c r="TNL530" s="61"/>
      <c r="TNM530" s="70"/>
      <c r="TNN530" s="70"/>
      <c r="TNO530" s="60"/>
      <c r="TNP530" s="61"/>
      <c r="TNQ530" s="70"/>
      <c r="TNR530" s="70"/>
      <c r="TNS530" s="60"/>
      <c r="TNT530" s="61"/>
      <c r="TNU530" s="70"/>
      <c r="TNV530" s="70"/>
      <c r="TNW530" s="60"/>
      <c r="TNX530" s="61"/>
      <c r="TNY530" s="70"/>
      <c r="TNZ530" s="70"/>
      <c r="TOA530" s="60"/>
      <c r="TOB530" s="61"/>
      <c r="TOC530" s="70"/>
      <c r="TOD530" s="70"/>
      <c r="TOE530" s="60"/>
      <c r="TOF530" s="61"/>
      <c r="TOG530" s="70"/>
      <c r="TOH530" s="70"/>
      <c r="TOI530" s="60"/>
      <c r="TOJ530" s="61"/>
      <c r="TOK530" s="70"/>
      <c r="TOL530" s="70"/>
      <c r="TOM530" s="60"/>
      <c r="TON530" s="61"/>
      <c r="TOO530" s="70"/>
      <c r="TOP530" s="70"/>
      <c r="TOQ530" s="60"/>
      <c r="TOR530" s="61"/>
      <c r="TOS530" s="70"/>
      <c r="TOT530" s="70"/>
      <c r="TOU530" s="60"/>
      <c r="TOV530" s="61"/>
      <c r="TOW530" s="70"/>
      <c r="TOX530" s="70"/>
      <c r="TOY530" s="60"/>
      <c r="TOZ530" s="61"/>
      <c r="TPA530" s="70"/>
      <c r="TPB530" s="70"/>
      <c r="TPC530" s="60"/>
      <c r="TPD530" s="61"/>
      <c r="TPE530" s="70"/>
      <c r="TPF530" s="70"/>
      <c r="TPG530" s="60"/>
      <c r="TPH530" s="61"/>
      <c r="TPI530" s="70"/>
      <c r="TPJ530" s="70"/>
      <c r="TPK530" s="60"/>
      <c r="TPL530" s="61"/>
      <c r="TPM530" s="70"/>
      <c r="TPN530" s="70"/>
      <c r="TPO530" s="60"/>
      <c r="TPP530" s="61"/>
      <c r="TPQ530" s="70"/>
      <c r="TPR530" s="70"/>
      <c r="TPS530" s="60"/>
      <c r="TPT530" s="61"/>
      <c r="TPU530" s="70"/>
      <c r="TPV530" s="70"/>
      <c r="TPW530" s="60"/>
      <c r="TPX530" s="61"/>
      <c r="TPY530" s="70"/>
      <c r="TPZ530" s="70"/>
      <c r="TQA530" s="60"/>
      <c r="TQB530" s="61"/>
      <c r="TQC530" s="70"/>
      <c r="TQD530" s="70"/>
      <c r="TQE530" s="60"/>
      <c r="TQF530" s="61"/>
      <c r="TQG530" s="70"/>
      <c r="TQH530" s="70"/>
      <c r="TQI530" s="60"/>
      <c r="TQJ530" s="61"/>
      <c r="TQK530" s="70"/>
      <c r="TQL530" s="70"/>
      <c r="TQM530" s="60"/>
      <c r="TQN530" s="61"/>
      <c r="TQO530" s="70"/>
      <c r="TQP530" s="70"/>
      <c r="TQQ530" s="60"/>
      <c r="TQR530" s="61"/>
      <c r="TQS530" s="70"/>
      <c r="TQT530" s="70"/>
      <c r="TQU530" s="60"/>
      <c r="TQV530" s="61"/>
      <c r="TQW530" s="70"/>
      <c r="TQX530" s="70"/>
      <c r="TQY530" s="60"/>
      <c r="TQZ530" s="61"/>
      <c r="TRA530" s="70"/>
      <c r="TRB530" s="70"/>
      <c r="TRC530" s="60"/>
      <c r="TRD530" s="61"/>
      <c r="TRE530" s="70"/>
      <c r="TRF530" s="70"/>
      <c r="TRG530" s="60"/>
      <c r="TRH530" s="61"/>
      <c r="TRI530" s="70"/>
      <c r="TRJ530" s="70"/>
      <c r="TRK530" s="60"/>
      <c r="TRL530" s="61"/>
      <c r="TRM530" s="70"/>
      <c r="TRN530" s="70"/>
      <c r="TRO530" s="60"/>
      <c r="TRP530" s="61"/>
      <c r="TRQ530" s="70"/>
      <c r="TRR530" s="70"/>
      <c r="TRS530" s="60"/>
      <c r="TRT530" s="61"/>
      <c r="TRU530" s="70"/>
      <c r="TRV530" s="70"/>
      <c r="TRW530" s="60"/>
      <c r="TRX530" s="61"/>
      <c r="TRY530" s="70"/>
      <c r="TRZ530" s="70"/>
      <c r="TSA530" s="60"/>
      <c r="TSB530" s="61"/>
      <c r="TSC530" s="70"/>
      <c r="TSD530" s="70"/>
      <c r="TSE530" s="60"/>
      <c r="TSF530" s="61"/>
      <c r="TSG530" s="70"/>
      <c r="TSH530" s="70"/>
      <c r="TSI530" s="60"/>
      <c r="TSJ530" s="61"/>
      <c r="TSK530" s="70"/>
      <c r="TSL530" s="70"/>
      <c r="TSM530" s="60"/>
      <c r="TSN530" s="61"/>
      <c r="TSO530" s="70"/>
      <c r="TSP530" s="70"/>
      <c r="TSQ530" s="60"/>
      <c r="TSR530" s="61"/>
      <c r="TSS530" s="70"/>
      <c r="TST530" s="70"/>
      <c r="TSU530" s="60"/>
      <c r="TSV530" s="61"/>
      <c r="TSW530" s="70"/>
      <c r="TSX530" s="70"/>
      <c r="TSY530" s="60"/>
      <c r="TSZ530" s="61"/>
      <c r="TTA530" s="70"/>
      <c r="TTB530" s="70"/>
      <c r="TTC530" s="60"/>
      <c r="TTD530" s="61"/>
      <c r="TTE530" s="70"/>
      <c r="TTF530" s="70"/>
      <c r="TTG530" s="60"/>
      <c r="TTH530" s="61"/>
      <c r="TTI530" s="70"/>
      <c r="TTJ530" s="70"/>
      <c r="TTK530" s="60"/>
      <c r="TTL530" s="61"/>
      <c r="TTM530" s="70"/>
      <c r="TTN530" s="70"/>
      <c r="TTO530" s="60"/>
      <c r="TTP530" s="61"/>
      <c r="TTQ530" s="70"/>
      <c r="TTR530" s="70"/>
      <c r="TTS530" s="60"/>
      <c r="TTT530" s="61"/>
      <c r="TTU530" s="70"/>
      <c r="TTV530" s="70"/>
      <c r="TTW530" s="60"/>
      <c r="TTX530" s="61"/>
      <c r="TTY530" s="70"/>
      <c r="TTZ530" s="70"/>
      <c r="TUA530" s="60"/>
      <c r="TUB530" s="61"/>
      <c r="TUC530" s="70"/>
      <c r="TUD530" s="70"/>
      <c r="TUE530" s="60"/>
      <c r="TUF530" s="61"/>
      <c r="TUG530" s="70"/>
      <c r="TUH530" s="70"/>
      <c r="TUI530" s="60"/>
      <c r="TUJ530" s="61"/>
      <c r="TUK530" s="70"/>
      <c r="TUL530" s="70"/>
      <c r="TUM530" s="60"/>
      <c r="TUN530" s="61"/>
      <c r="TUO530" s="70"/>
      <c r="TUP530" s="70"/>
      <c r="TUQ530" s="60"/>
      <c r="TUR530" s="61"/>
      <c r="TUS530" s="70"/>
      <c r="TUT530" s="70"/>
      <c r="TUU530" s="60"/>
      <c r="TUV530" s="61"/>
      <c r="TUW530" s="70"/>
      <c r="TUX530" s="70"/>
      <c r="TUY530" s="60"/>
      <c r="TUZ530" s="61"/>
      <c r="TVA530" s="70"/>
      <c r="TVB530" s="70"/>
      <c r="TVC530" s="60"/>
      <c r="TVD530" s="61"/>
      <c r="TVE530" s="70"/>
      <c r="TVF530" s="70"/>
      <c r="TVG530" s="60"/>
      <c r="TVH530" s="61"/>
      <c r="TVI530" s="70"/>
      <c r="TVJ530" s="70"/>
      <c r="TVK530" s="60"/>
      <c r="TVL530" s="61"/>
      <c r="TVM530" s="70"/>
      <c r="TVN530" s="70"/>
      <c r="TVO530" s="60"/>
      <c r="TVP530" s="61"/>
      <c r="TVQ530" s="70"/>
      <c r="TVR530" s="70"/>
      <c r="TVS530" s="60"/>
      <c r="TVT530" s="61"/>
      <c r="TVU530" s="70"/>
      <c r="TVV530" s="70"/>
      <c r="TVW530" s="60"/>
      <c r="TVX530" s="61"/>
      <c r="TVY530" s="70"/>
      <c r="TVZ530" s="70"/>
      <c r="TWA530" s="60"/>
      <c r="TWB530" s="61"/>
      <c r="TWC530" s="70"/>
      <c r="TWD530" s="70"/>
      <c r="TWE530" s="60"/>
      <c r="TWF530" s="61"/>
      <c r="TWG530" s="70"/>
      <c r="TWH530" s="70"/>
      <c r="TWI530" s="60"/>
      <c r="TWJ530" s="61"/>
      <c r="TWK530" s="70"/>
      <c r="TWL530" s="70"/>
      <c r="TWM530" s="60"/>
      <c r="TWN530" s="61"/>
      <c r="TWO530" s="70"/>
      <c r="TWP530" s="70"/>
      <c r="TWQ530" s="60"/>
      <c r="TWR530" s="61"/>
      <c r="TWS530" s="70"/>
      <c r="TWT530" s="70"/>
      <c r="TWU530" s="60"/>
      <c r="TWV530" s="61"/>
      <c r="TWW530" s="70"/>
      <c r="TWX530" s="70"/>
      <c r="TWY530" s="60"/>
      <c r="TWZ530" s="61"/>
      <c r="TXA530" s="70"/>
      <c r="TXB530" s="70"/>
      <c r="TXC530" s="60"/>
      <c r="TXD530" s="61"/>
      <c r="TXE530" s="70"/>
      <c r="TXF530" s="70"/>
      <c r="TXG530" s="60"/>
      <c r="TXH530" s="61"/>
      <c r="TXI530" s="70"/>
      <c r="TXJ530" s="70"/>
      <c r="TXK530" s="60"/>
      <c r="TXL530" s="61"/>
      <c r="TXM530" s="70"/>
      <c r="TXN530" s="70"/>
      <c r="TXO530" s="60"/>
      <c r="TXP530" s="61"/>
      <c r="TXQ530" s="70"/>
      <c r="TXR530" s="70"/>
      <c r="TXS530" s="60"/>
      <c r="TXT530" s="61"/>
      <c r="TXU530" s="70"/>
      <c r="TXV530" s="70"/>
      <c r="TXW530" s="60"/>
      <c r="TXX530" s="61"/>
      <c r="TXY530" s="70"/>
      <c r="TXZ530" s="70"/>
      <c r="TYA530" s="60"/>
      <c r="TYB530" s="61"/>
      <c r="TYC530" s="70"/>
      <c r="TYD530" s="70"/>
      <c r="TYE530" s="60"/>
      <c r="TYF530" s="61"/>
      <c r="TYG530" s="70"/>
      <c r="TYH530" s="70"/>
      <c r="TYI530" s="60"/>
      <c r="TYJ530" s="61"/>
      <c r="TYK530" s="70"/>
      <c r="TYL530" s="70"/>
      <c r="TYM530" s="60"/>
      <c r="TYN530" s="61"/>
      <c r="TYO530" s="70"/>
      <c r="TYP530" s="70"/>
      <c r="TYQ530" s="60"/>
      <c r="TYR530" s="61"/>
      <c r="TYS530" s="70"/>
      <c r="TYT530" s="70"/>
      <c r="TYU530" s="60"/>
      <c r="TYV530" s="61"/>
      <c r="TYW530" s="70"/>
      <c r="TYX530" s="70"/>
      <c r="TYY530" s="60"/>
      <c r="TYZ530" s="61"/>
      <c r="TZA530" s="70"/>
      <c r="TZB530" s="70"/>
      <c r="TZC530" s="60"/>
      <c r="TZD530" s="61"/>
      <c r="TZE530" s="70"/>
      <c r="TZF530" s="70"/>
      <c r="TZG530" s="60"/>
      <c r="TZH530" s="61"/>
      <c r="TZI530" s="70"/>
      <c r="TZJ530" s="70"/>
      <c r="TZK530" s="60"/>
      <c r="TZL530" s="61"/>
      <c r="TZM530" s="70"/>
      <c r="TZN530" s="70"/>
      <c r="TZO530" s="60"/>
      <c r="TZP530" s="61"/>
      <c r="TZQ530" s="70"/>
      <c r="TZR530" s="70"/>
      <c r="TZS530" s="60"/>
      <c r="TZT530" s="61"/>
      <c r="TZU530" s="70"/>
      <c r="TZV530" s="70"/>
      <c r="TZW530" s="60"/>
      <c r="TZX530" s="61"/>
      <c r="TZY530" s="70"/>
      <c r="TZZ530" s="70"/>
      <c r="UAA530" s="60"/>
      <c r="UAB530" s="61"/>
      <c r="UAC530" s="70"/>
      <c r="UAD530" s="70"/>
      <c r="UAE530" s="60"/>
      <c r="UAF530" s="61"/>
      <c r="UAG530" s="70"/>
      <c r="UAH530" s="70"/>
      <c r="UAI530" s="60"/>
      <c r="UAJ530" s="61"/>
      <c r="UAK530" s="70"/>
      <c r="UAL530" s="70"/>
      <c r="UAM530" s="60"/>
      <c r="UAN530" s="61"/>
      <c r="UAO530" s="70"/>
      <c r="UAP530" s="70"/>
      <c r="UAQ530" s="60"/>
      <c r="UAR530" s="61"/>
      <c r="UAS530" s="70"/>
      <c r="UAT530" s="70"/>
      <c r="UAU530" s="60"/>
      <c r="UAV530" s="61"/>
      <c r="UAW530" s="70"/>
      <c r="UAX530" s="70"/>
      <c r="UAY530" s="60"/>
      <c r="UAZ530" s="61"/>
      <c r="UBA530" s="70"/>
      <c r="UBB530" s="70"/>
      <c r="UBC530" s="60"/>
      <c r="UBD530" s="61"/>
      <c r="UBE530" s="70"/>
      <c r="UBF530" s="70"/>
      <c r="UBG530" s="60"/>
      <c r="UBH530" s="61"/>
      <c r="UBI530" s="70"/>
      <c r="UBJ530" s="70"/>
      <c r="UBK530" s="60"/>
      <c r="UBL530" s="61"/>
      <c r="UBM530" s="70"/>
      <c r="UBN530" s="70"/>
      <c r="UBO530" s="60"/>
      <c r="UBP530" s="61"/>
      <c r="UBQ530" s="70"/>
      <c r="UBR530" s="70"/>
      <c r="UBS530" s="60"/>
      <c r="UBT530" s="61"/>
      <c r="UBU530" s="70"/>
      <c r="UBV530" s="70"/>
      <c r="UBW530" s="60"/>
      <c r="UBX530" s="61"/>
      <c r="UBY530" s="70"/>
      <c r="UBZ530" s="70"/>
      <c r="UCA530" s="60"/>
      <c r="UCB530" s="61"/>
      <c r="UCC530" s="70"/>
      <c r="UCD530" s="70"/>
      <c r="UCE530" s="60"/>
      <c r="UCF530" s="61"/>
      <c r="UCG530" s="70"/>
      <c r="UCH530" s="70"/>
      <c r="UCI530" s="60"/>
      <c r="UCJ530" s="61"/>
      <c r="UCK530" s="70"/>
      <c r="UCL530" s="70"/>
      <c r="UCM530" s="60"/>
      <c r="UCN530" s="61"/>
      <c r="UCO530" s="70"/>
      <c r="UCP530" s="70"/>
      <c r="UCQ530" s="60"/>
      <c r="UCR530" s="61"/>
      <c r="UCS530" s="70"/>
      <c r="UCT530" s="70"/>
      <c r="UCU530" s="60"/>
      <c r="UCV530" s="61"/>
      <c r="UCW530" s="70"/>
      <c r="UCX530" s="70"/>
      <c r="UCY530" s="60"/>
      <c r="UCZ530" s="61"/>
      <c r="UDA530" s="70"/>
      <c r="UDB530" s="70"/>
      <c r="UDC530" s="60"/>
      <c r="UDD530" s="61"/>
      <c r="UDE530" s="70"/>
      <c r="UDF530" s="70"/>
      <c r="UDG530" s="60"/>
      <c r="UDH530" s="61"/>
      <c r="UDI530" s="70"/>
      <c r="UDJ530" s="70"/>
      <c r="UDK530" s="60"/>
      <c r="UDL530" s="61"/>
      <c r="UDM530" s="70"/>
      <c r="UDN530" s="70"/>
      <c r="UDO530" s="60"/>
      <c r="UDP530" s="61"/>
      <c r="UDQ530" s="70"/>
      <c r="UDR530" s="70"/>
      <c r="UDS530" s="60"/>
      <c r="UDT530" s="61"/>
      <c r="UDU530" s="70"/>
      <c r="UDV530" s="70"/>
      <c r="UDW530" s="60"/>
      <c r="UDX530" s="61"/>
      <c r="UDY530" s="70"/>
      <c r="UDZ530" s="70"/>
      <c r="UEA530" s="60"/>
      <c r="UEB530" s="61"/>
      <c r="UEC530" s="70"/>
      <c r="UED530" s="70"/>
      <c r="UEE530" s="60"/>
      <c r="UEF530" s="61"/>
      <c r="UEG530" s="70"/>
      <c r="UEH530" s="70"/>
      <c r="UEI530" s="60"/>
      <c r="UEJ530" s="61"/>
      <c r="UEK530" s="70"/>
      <c r="UEL530" s="70"/>
      <c r="UEM530" s="60"/>
      <c r="UEN530" s="61"/>
      <c r="UEO530" s="70"/>
      <c r="UEP530" s="70"/>
      <c r="UEQ530" s="60"/>
      <c r="UER530" s="61"/>
      <c r="UES530" s="70"/>
      <c r="UET530" s="70"/>
      <c r="UEU530" s="60"/>
      <c r="UEV530" s="61"/>
      <c r="UEW530" s="70"/>
      <c r="UEX530" s="70"/>
      <c r="UEY530" s="60"/>
      <c r="UEZ530" s="61"/>
      <c r="UFA530" s="70"/>
      <c r="UFB530" s="70"/>
      <c r="UFC530" s="60"/>
      <c r="UFD530" s="61"/>
      <c r="UFE530" s="70"/>
      <c r="UFF530" s="70"/>
      <c r="UFG530" s="60"/>
      <c r="UFH530" s="61"/>
      <c r="UFI530" s="70"/>
      <c r="UFJ530" s="70"/>
      <c r="UFK530" s="60"/>
      <c r="UFL530" s="61"/>
      <c r="UFM530" s="70"/>
      <c r="UFN530" s="70"/>
      <c r="UFO530" s="60"/>
      <c r="UFP530" s="61"/>
      <c r="UFQ530" s="70"/>
      <c r="UFR530" s="70"/>
      <c r="UFS530" s="60"/>
      <c r="UFT530" s="61"/>
      <c r="UFU530" s="70"/>
      <c r="UFV530" s="70"/>
      <c r="UFW530" s="60"/>
      <c r="UFX530" s="61"/>
      <c r="UFY530" s="70"/>
      <c r="UFZ530" s="70"/>
      <c r="UGA530" s="60"/>
      <c r="UGB530" s="61"/>
      <c r="UGC530" s="70"/>
      <c r="UGD530" s="70"/>
      <c r="UGE530" s="60"/>
      <c r="UGF530" s="61"/>
      <c r="UGG530" s="70"/>
      <c r="UGH530" s="70"/>
      <c r="UGI530" s="60"/>
      <c r="UGJ530" s="61"/>
      <c r="UGK530" s="70"/>
      <c r="UGL530" s="70"/>
      <c r="UGM530" s="60"/>
      <c r="UGN530" s="61"/>
      <c r="UGO530" s="70"/>
      <c r="UGP530" s="70"/>
      <c r="UGQ530" s="60"/>
      <c r="UGR530" s="61"/>
      <c r="UGS530" s="70"/>
      <c r="UGT530" s="70"/>
      <c r="UGU530" s="60"/>
      <c r="UGV530" s="61"/>
      <c r="UGW530" s="70"/>
      <c r="UGX530" s="70"/>
      <c r="UGY530" s="60"/>
      <c r="UGZ530" s="61"/>
      <c r="UHA530" s="70"/>
      <c r="UHB530" s="70"/>
      <c r="UHC530" s="60"/>
      <c r="UHD530" s="61"/>
      <c r="UHE530" s="70"/>
      <c r="UHF530" s="70"/>
      <c r="UHG530" s="60"/>
      <c r="UHH530" s="61"/>
      <c r="UHI530" s="70"/>
      <c r="UHJ530" s="70"/>
      <c r="UHK530" s="60"/>
      <c r="UHL530" s="61"/>
      <c r="UHM530" s="70"/>
      <c r="UHN530" s="70"/>
      <c r="UHO530" s="60"/>
      <c r="UHP530" s="61"/>
      <c r="UHQ530" s="70"/>
      <c r="UHR530" s="70"/>
      <c r="UHS530" s="60"/>
      <c r="UHT530" s="61"/>
      <c r="UHU530" s="70"/>
      <c r="UHV530" s="70"/>
      <c r="UHW530" s="60"/>
      <c r="UHX530" s="61"/>
      <c r="UHY530" s="70"/>
      <c r="UHZ530" s="70"/>
      <c r="UIA530" s="60"/>
      <c r="UIB530" s="61"/>
      <c r="UIC530" s="70"/>
      <c r="UID530" s="70"/>
      <c r="UIE530" s="60"/>
      <c r="UIF530" s="61"/>
      <c r="UIG530" s="70"/>
      <c r="UIH530" s="70"/>
      <c r="UII530" s="60"/>
      <c r="UIJ530" s="61"/>
      <c r="UIK530" s="70"/>
      <c r="UIL530" s="70"/>
      <c r="UIM530" s="60"/>
      <c r="UIN530" s="61"/>
      <c r="UIO530" s="70"/>
      <c r="UIP530" s="70"/>
      <c r="UIQ530" s="60"/>
      <c r="UIR530" s="61"/>
      <c r="UIS530" s="70"/>
      <c r="UIT530" s="70"/>
      <c r="UIU530" s="60"/>
      <c r="UIV530" s="61"/>
      <c r="UIW530" s="70"/>
      <c r="UIX530" s="70"/>
      <c r="UIY530" s="60"/>
      <c r="UIZ530" s="61"/>
      <c r="UJA530" s="70"/>
      <c r="UJB530" s="70"/>
      <c r="UJC530" s="60"/>
      <c r="UJD530" s="61"/>
      <c r="UJE530" s="70"/>
      <c r="UJF530" s="70"/>
      <c r="UJG530" s="60"/>
      <c r="UJH530" s="61"/>
      <c r="UJI530" s="70"/>
      <c r="UJJ530" s="70"/>
      <c r="UJK530" s="60"/>
      <c r="UJL530" s="61"/>
      <c r="UJM530" s="70"/>
      <c r="UJN530" s="70"/>
      <c r="UJO530" s="60"/>
      <c r="UJP530" s="61"/>
      <c r="UJQ530" s="70"/>
      <c r="UJR530" s="70"/>
      <c r="UJS530" s="60"/>
      <c r="UJT530" s="61"/>
      <c r="UJU530" s="70"/>
      <c r="UJV530" s="70"/>
      <c r="UJW530" s="60"/>
      <c r="UJX530" s="61"/>
      <c r="UJY530" s="70"/>
      <c r="UJZ530" s="70"/>
      <c r="UKA530" s="60"/>
      <c r="UKB530" s="61"/>
      <c r="UKC530" s="70"/>
      <c r="UKD530" s="70"/>
      <c r="UKE530" s="60"/>
      <c r="UKF530" s="61"/>
      <c r="UKG530" s="70"/>
      <c r="UKH530" s="70"/>
      <c r="UKI530" s="60"/>
      <c r="UKJ530" s="61"/>
      <c r="UKK530" s="70"/>
      <c r="UKL530" s="70"/>
      <c r="UKM530" s="60"/>
      <c r="UKN530" s="61"/>
      <c r="UKO530" s="70"/>
      <c r="UKP530" s="70"/>
      <c r="UKQ530" s="60"/>
      <c r="UKR530" s="61"/>
      <c r="UKS530" s="70"/>
      <c r="UKT530" s="70"/>
      <c r="UKU530" s="60"/>
      <c r="UKV530" s="61"/>
      <c r="UKW530" s="70"/>
      <c r="UKX530" s="70"/>
      <c r="UKY530" s="60"/>
      <c r="UKZ530" s="61"/>
      <c r="ULA530" s="70"/>
      <c r="ULB530" s="70"/>
      <c r="ULC530" s="60"/>
      <c r="ULD530" s="61"/>
      <c r="ULE530" s="70"/>
      <c r="ULF530" s="70"/>
      <c r="ULG530" s="60"/>
      <c r="ULH530" s="61"/>
      <c r="ULI530" s="70"/>
      <c r="ULJ530" s="70"/>
      <c r="ULK530" s="60"/>
      <c r="ULL530" s="61"/>
      <c r="ULM530" s="70"/>
      <c r="ULN530" s="70"/>
      <c r="ULO530" s="60"/>
      <c r="ULP530" s="61"/>
      <c r="ULQ530" s="70"/>
      <c r="ULR530" s="70"/>
      <c r="ULS530" s="60"/>
      <c r="ULT530" s="61"/>
      <c r="ULU530" s="70"/>
      <c r="ULV530" s="70"/>
      <c r="ULW530" s="60"/>
      <c r="ULX530" s="61"/>
      <c r="ULY530" s="70"/>
      <c r="ULZ530" s="70"/>
      <c r="UMA530" s="60"/>
      <c r="UMB530" s="61"/>
      <c r="UMC530" s="70"/>
      <c r="UMD530" s="70"/>
      <c r="UME530" s="60"/>
      <c r="UMF530" s="61"/>
      <c r="UMG530" s="70"/>
      <c r="UMH530" s="70"/>
      <c r="UMI530" s="60"/>
      <c r="UMJ530" s="61"/>
      <c r="UMK530" s="70"/>
      <c r="UML530" s="70"/>
      <c r="UMM530" s="60"/>
      <c r="UMN530" s="61"/>
      <c r="UMO530" s="70"/>
      <c r="UMP530" s="70"/>
      <c r="UMQ530" s="60"/>
      <c r="UMR530" s="61"/>
      <c r="UMS530" s="70"/>
      <c r="UMT530" s="70"/>
      <c r="UMU530" s="60"/>
      <c r="UMV530" s="61"/>
      <c r="UMW530" s="70"/>
      <c r="UMX530" s="70"/>
      <c r="UMY530" s="60"/>
      <c r="UMZ530" s="61"/>
      <c r="UNA530" s="70"/>
      <c r="UNB530" s="70"/>
      <c r="UNC530" s="60"/>
      <c r="UND530" s="61"/>
      <c r="UNE530" s="70"/>
      <c r="UNF530" s="70"/>
      <c r="UNG530" s="60"/>
      <c r="UNH530" s="61"/>
      <c r="UNI530" s="70"/>
      <c r="UNJ530" s="70"/>
      <c r="UNK530" s="60"/>
      <c r="UNL530" s="61"/>
      <c r="UNM530" s="70"/>
      <c r="UNN530" s="70"/>
      <c r="UNO530" s="60"/>
      <c r="UNP530" s="61"/>
      <c r="UNQ530" s="70"/>
      <c r="UNR530" s="70"/>
      <c r="UNS530" s="60"/>
      <c r="UNT530" s="61"/>
      <c r="UNU530" s="70"/>
      <c r="UNV530" s="70"/>
      <c r="UNW530" s="60"/>
      <c r="UNX530" s="61"/>
      <c r="UNY530" s="70"/>
      <c r="UNZ530" s="70"/>
      <c r="UOA530" s="60"/>
      <c r="UOB530" s="61"/>
      <c r="UOC530" s="70"/>
      <c r="UOD530" s="70"/>
      <c r="UOE530" s="60"/>
      <c r="UOF530" s="61"/>
      <c r="UOG530" s="70"/>
      <c r="UOH530" s="70"/>
      <c r="UOI530" s="60"/>
      <c r="UOJ530" s="61"/>
      <c r="UOK530" s="70"/>
      <c r="UOL530" s="70"/>
      <c r="UOM530" s="60"/>
      <c r="UON530" s="61"/>
      <c r="UOO530" s="70"/>
      <c r="UOP530" s="70"/>
      <c r="UOQ530" s="60"/>
      <c r="UOR530" s="61"/>
      <c r="UOS530" s="70"/>
      <c r="UOT530" s="70"/>
      <c r="UOU530" s="60"/>
      <c r="UOV530" s="61"/>
      <c r="UOW530" s="70"/>
      <c r="UOX530" s="70"/>
      <c r="UOY530" s="60"/>
      <c r="UOZ530" s="61"/>
      <c r="UPA530" s="70"/>
      <c r="UPB530" s="70"/>
      <c r="UPC530" s="60"/>
      <c r="UPD530" s="61"/>
      <c r="UPE530" s="70"/>
      <c r="UPF530" s="70"/>
      <c r="UPG530" s="60"/>
      <c r="UPH530" s="61"/>
      <c r="UPI530" s="70"/>
      <c r="UPJ530" s="70"/>
      <c r="UPK530" s="60"/>
      <c r="UPL530" s="61"/>
      <c r="UPM530" s="70"/>
      <c r="UPN530" s="70"/>
      <c r="UPO530" s="60"/>
      <c r="UPP530" s="61"/>
      <c r="UPQ530" s="70"/>
      <c r="UPR530" s="70"/>
      <c r="UPS530" s="60"/>
      <c r="UPT530" s="61"/>
      <c r="UPU530" s="70"/>
      <c r="UPV530" s="70"/>
      <c r="UPW530" s="60"/>
      <c r="UPX530" s="61"/>
      <c r="UPY530" s="70"/>
      <c r="UPZ530" s="70"/>
      <c r="UQA530" s="60"/>
      <c r="UQB530" s="61"/>
      <c r="UQC530" s="70"/>
      <c r="UQD530" s="70"/>
      <c r="UQE530" s="60"/>
      <c r="UQF530" s="61"/>
      <c r="UQG530" s="70"/>
      <c r="UQH530" s="70"/>
      <c r="UQI530" s="60"/>
      <c r="UQJ530" s="61"/>
      <c r="UQK530" s="70"/>
      <c r="UQL530" s="70"/>
      <c r="UQM530" s="60"/>
      <c r="UQN530" s="61"/>
      <c r="UQO530" s="70"/>
      <c r="UQP530" s="70"/>
      <c r="UQQ530" s="60"/>
      <c r="UQR530" s="61"/>
      <c r="UQS530" s="70"/>
      <c r="UQT530" s="70"/>
      <c r="UQU530" s="60"/>
      <c r="UQV530" s="61"/>
      <c r="UQW530" s="70"/>
      <c r="UQX530" s="70"/>
      <c r="UQY530" s="60"/>
      <c r="UQZ530" s="61"/>
      <c r="URA530" s="70"/>
      <c r="URB530" s="70"/>
      <c r="URC530" s="60"/>
      <c r="URD530" s="61"/>
      <c r="URE530" s="70"/>
      <c r="URF530" s="70"/>
      <c r="URG530" s="60"/>
      <c r="URH530" s="61"/>
      <c r="URI530" s="70"/>
      <c r="URJ530" s="70"/>
      <c r="URK530" s="60"/>
      <c r="URL530" s="61"/>
      <c r="URM530" s="70"/>
      <c r="URN530" s="70"/>
      <c r="URO530" s="60"/>
      <c r="URP530" s="61"/>
      <c r="URQ530" s="70"/>
      <c r="URR530" s="70"/>
      <c r="URS530" s="60"/>
      <c r="URT530" s="61"/>
      <c r="URU530" s="70"/>
      <c r="URV530" s="70"/>
      <c r="URW530" s="60"/>
      <c r="URX530" s="61"/>
      <c r="URY530" s="70"/>
      <c r="URZ530" s="70"/>
      <c r="USA530" s="60"/>
      <c r="USB530" s="61"/>
      <c r="USC530" s="70"/>
      <c r="USD530" s="70"/>
      <c r="USE530" s="60"/>
      <c r="USF530" s="61"/>
      <c r="USG530" s="70"/>
      <c r="USH530" s="70"/>
      <c r="USI530" s="60"/>
      <c r="USJ530" s="61"/>
      <c r="USK530" s="70"/>
      <c r="USL530" s="70"/>
      <c r="USM530" s="60"/>
      <c r="USN530" s="61"/>
      <c r="USO530" s="70"/>
      <c r="USP530" s="70"/>
      <c r="USQ530" s="60"/>
      <c r="USR530" s="61"/>
      <c r="USS530" s="70"/>
      <c r="UST530" s="70"/>
      <c r="USU530" s="60"/>
      <c r="USV530" s="61"/>
      <c r="USW530" s="70"/>
      <c r="USX530" s="70"/>
      <c r="USY530" s="60"/>
      <c r="USZ530" s="61"/>
      <c r="UTA530" s="70"/>
      <c r="UTB530" s="70"/>
      <c r="UTC530" s="60"/>
      <c r="UTD530" s="61"/>
      <c r="UTE530" s="70"/>
      <c r="UTF530" s="70"/>
      <c r="UTG530" s="60"/>
      <c r="UTH530" s="61"/>
      <c r="UTI530" s="70"/>
      <c r="UTJ530" s="70"/>
      <c r="UTK530" s="60"/>
      <c r="UTL530" s="61"/>
      <c r="UTM530" s="70"/>
      <c r="UTN530" s="70"/>
      <c r="UTO530" s="60"/>
      <c r="UTP530" s="61"/>
      <c r="UTQ530" s="70"/>
      <c r="UTR530" s="70"/>
      <c r="UTS530" s="60"/>
      <c r="UTT530" s="61"/>
      <c r="UTU530" s="70"/>
      <c r="UTV530" s="70"/>
      <c r="UTW530" s="60"/>
      <c r="UTX530" s="61"/>
      <c r="UTY530" s="70"/>
      <c r="UTZ530" s="70"/>
      <c r="UUA530" s="60"/>
      <c r="UUB530" s="61"/>
      <c r="UUC530" s="70"/>
      <c r="UUD530" s="70"/>
      <c r="UUE530" s="60"/>
      <c r="UUF530" s="61"/>
      <c r="UUG530" s="70"/>
      <c r="UUH530" s="70"/>
      <c r="UUI530" s="60"/>
      <c r="UUJ530" s="61"/>
      <c r="UUK530" s="70"/>
      <c r="UUL530" s="70"/>
      <c r="UUM530" s="60"/>
      <c r="UUN530" s="61"/>
      <c r="UUO530" s="70"/>
      <c r="UUP530" s="70"/>
      <c r="UUQ530" s="60"/>
      <c r="UUR530" s="61"/>
      <c r="UUS530" s="70"/>
      <c r="UUT530" s="70"/>
      <c r="UUU530" s="60"/>
      <c r="UUV530" s="61"/>
      <c r="UUW530" s="70"/>
      <c r="UUX530" s="70"/>
      <c r="UUY530" s="60"/>
      <c r="UUZ530" s="61"/>
      <c r="UVA530" s="70"/>
      <c r="UVB530" s="70"/>
      <c r="UVC530" s="60"/>
      <c r="UVD530" s="61"/>
      <c r="UVE530" s="70"/>
      <c r="UVF530" s="70"/>
      <c r="UVG530" s="60"/>
      <c r="UVH530" s="61"/>
      <c r="UVI530" s="70"/>
      <c r="UVJ530" s="70"/>
      <c r="UVK530" s="60"/>
      <c r="UVL530" s="61"/>
      <c r="UVM530" s="70"/>
      <c r="UVN530" s="70"/>
      <c r="UVO530" s="60"/>
      <c r="UVP530" s="61"/>
      <c r="UVQ530" s="70"/>
      <c r="UVR530" s="70"/>
      <c r="UVS530" s="60"/>
      <c r="UVT530" s="61"/>
      <c r="UVU530" s="70"/>
      <c r="UVV530" s="70"/>
      <c r="UVW530" s="60"/>
      <c r="UVX530" s="61"/>
      <c r="UVY530" s="70"/>
      <c r="UVZ530" s="70"/>
      <c r="UWA530" s="60"/>
      <c r="UWB530" s="61"/>
      <c r="UWC530" s="70"/>
      <c r="UWD530" s="70"/>
      <c r="UWE530" s="60"/>
      <c r="UWF530" s="61"/>
      <c r="UWG530" s="70"/>
      <c r="UWH530" s="70"/>
      <c r="UWI530" s="60"/>
      <c r="UWJ530" s="61"/>
      <c r="UWK530" s="70"/>
      <c r="UWL530" s="70"/>
      <c r="UWM530" s="60"/>
      <c r="UWN530" s="61"/>
      <c r="UWO530" s="70"/>
      <c r="UWP530" s="70"/>
      <c r="UWQ530" s="60"/>
      <c r="UWR530" s="61"/>
      <c r="UWS530" s="70"/>
      <c r="UWT530" s="70"/>
      <c r="UWU530" s="60"/>
      <c r="UWV530" s="61"/>
      <c r="UWW530" s="70"/>
      <c r="UWX530" s="70"/>
      <c r="UWY530" s="60"/>
      <c r="UWZ530" s="61"/>
      <c r="UXA530" s="70"/>
      <c r="UXB530" s="70"/>
      <c r="UXC530" s="60"/>
      <c r="UXD530" s="61"/>
      <c r="UXE530" s="70"/>
      <c r="UXF530" s="70"/>
      <c r="UXG530" s="60"/>
      <c r="UXH530" s="61"/>
      <c r="UXI530" s="70"/>
      <c r="UXJ530" s="70"/>
      <c r="UXK530" s="60"/>
      <c r="UXL530" s="61"/>
      <c r="UXM530" s="70"/>
      <c r="UXN530" s="70"/>
      <c r="UXO530" s="60"/>
      <c r="UXP530" s="61"/>
      <c r="UXQ530" s="70"/>
      <c r="UXR530" s="70"/>
      <c r="UXS530" s="60"/>
      <c r="UXT530" s="61"/>
      <c r="UXU530" s="70"/>
      <c r="UXV530" s="70"/>
      <c r="UXW530" s="60"/>
      <c r="UXX530" s="61"/>
      <c r="UXY530" s="70"/>
      <c r="UXZ530" s="70"/>
      <c r="UYA530" s="60"/>
      <c r="UYB530" s="61"/>
      <c r="UYC530" s="70"/>
      <c r="UYD530" s="70"/>
      <c r="UYE530" s="60"/>
      <c r="UYF530" s="61"/>
      <c r="UYG530" s="70"/>
      <c r="UYH530" s="70"/>
      <c r="UYI530" s="60"/>
      <c r="UYJ530" s="61"/>
      <c r="UYK530" s="70"/>
      <c r="UYL530" s="70"/>
      <c r="UYM530" s="60"/>
      <c r="UYN530" s="61"/>
      <c r="UYO530" s="70"/>
      <c r="UYP530" s="70"/>
      <c r="UYQ530" s="60"/>
      <c r="UYR530" s="61"/>
      <c r="UYS530" s="70"/>
      <c r="UYT530" s="70"/>
      <c r="UYU530" s="60"/>
      <c r="UYV530" s="61"/>
      <c r="UYW530" s="70"/>
      <c r="UYX530" s="70"/>
      <c r="UYY530" s="60"/>
      <c r="UYZ530" s="61"/>
      <c r="UZA530" s="70"/>
      <c r="UZB530" s="70"/>
      <c r="UZC530" s="60"/>
      <c r="UZD530" s="61"/>
      <c r="UZE530" s="70"/>
      <c r="UZF530" s="70"/>
      <c r="UZG530" s="60"/>
      <c r="UZH530" s="61"/>
      <c r="UZI530" s="70"/>
      <c r="UZJ530" s="70"/>
      <c r="UZK530" s="60"/>
      <c r="UZL530" s="61"/>
      <c r="UZM530" s="70"/>
      <c r="UZN530" s="70"/>
      <c r="UZO530" s="60"/>
      <c r="UZP530" s="61"/>
      <c r="UZQ530" s="70"/>
      <c r="UZR530" s="70"/>
      <c r="UZS530" s="60"/>
      <c r="UZT530" s="61"/>
      <c r="UZU530" s="70"/>
      <c r="UZV530" s="70"/>
      <c r="UZW530" s="60"/>
      <c r="UZX530" s="61"/>
      <c r="UZY530" s="70"/>
      <c r="UZZ530" s="70"/>
      <c r="VAA530" s="60"/>
      <c r="VAB530" s="61"/>
      <c r="VAC530" s="70"/>
      <c r="VAD530" s="70"/>
      <c r="VAE530" s="60"/>
      <c r="VAF530" s="61"/>
      <c r="VAG530" s="70"/>
      <c r="VAH530" s="70"/>
      <c r="VAI530" s="60"/>
      <c r="VAJ530" s="61"/>
      <c r="VAK530" s="70"/>
      <c r="VAL530" s="70"/>
      <c r="VAM530" s="60"/>
      <c r="VAN530" s="61"/>
      <c r="VAO530" s="70"/>
      <c r="VAP530" s="70"/>
      <c r="VAQ530" s="60"/>
      <c r="VAR530" s="61"/>
      <c r="VAS530" s="70"/>
      <c r="VAT530" s="70"/>
      <c r="VAU530" s="60"/>
      <c r="VAV530" s="61"/>
      <c r="VAW530" s="70"/>
      <c r="VAX530" s="70"/>
      <c r="VAY530" s="60"/>
      <c r="VAZ530" s="61"/>
      <c r="VBA530" s="70"/>
      <c r="VBB530" s="70"/>
      <c r="VBC530" s="60"/>
      <c r="VBD530" s="61"/>
      <c r="VBE530" s="70"/>
      <c r="VBF530" s="70"/>
      <c r="VBG530" s="60"/>
      <c r="VBH530" s="61"/>
      <c r="VBI530" s="70"/>
      <c r="VBJ530" s="70"/>
      <c r="VBK530" s="60"/>
      <c r="VBL530" s="61"/>
      <c r="VBM530" s="70"/>
      <c r="VBN530" s="70"/>
      <c r="VBO530" s="60"/>
      <c r="VBP530" s="61"/>
      <c r="VBQ530" s="70"/>
      <c r="VBR530" s="70"/>
      <c r="VBS530" s="60"/>
      <c r="VBT530" s="61"/>
      <c r="VBU530" s="70"/>
      <c r="VBV530" s="70"/>
      <c r="VBW530" s="60"/>
      <c r="VBX530" s="61"/>
      <c r="VBY530" s="70"/>
      <c r="VBZ530" s="70"/>
      <c r="VCA530" s="60"/>
      <c r="VCB530" s="61"/>
      <c r="VCC530" s="70"/>
      <c r="VCD530" s="70"/>
      <c r="VCE530" s="60"/>
      <c r="VCF530" s="61"/>
      <c r="VCG530" s="70"/>
      <c r="VCH530" s="70"/>
      <c r="VCI530" s="60"/>
      <c r="VCJ530" s="61"/>
      <c r="VCK530" s="70"/>
      <c r="VCL530" s="70"/>
      <c r="VCM530" s="60"/>
      <c r="VCN530" s="61"/>
      <c r="VCO530" s="70"/>
      <c r="VCP530" s="70"/>
      <c r="VCQ530" s="60"/>
      <c r="VCR530" s="61"/>
      <c r="VCS530" s="70"/>
      <c r="VCT530" s="70"/>
      <c r="VCU530" s="60"/>
      <c r="VCV530" s="61"/>
      <c r="VCW530" s="70"/>
      <c r="VCX530" s="70"/>
      <c r="VCY530" s="60"/>
      <c r="VCZ530" s="61"/>
      <c r="VDA530" s="70"/>
      <c r="VDB530" s="70"/>
      <c r="VDC530" s="60"/>
      <c r="VDD530" s="61"/>
      <c r="VDE530" s="70"/>
      <c r="VDF530" s="70"/>
      <c r="VDG530" s="60"/>
      <c r="VDH530" s="61"/>
      <c r="VDI530" s="70"/>
      <c r="VDJ530" s="70"/>
      <c r="VDK530" s="60"/>
      <c r="VDL530" s="61"/>
      <c r="VDM530" s="70"/>
      <c r="VDN530" s="70"/>
      <c r="VDO530" s="60"/>
      <c r="VDP530" s="61"/>
      <c r="VDQ530" s="70"/>
      <c r="VDR530" s="70"/>
      <c r="VDS530" s="60"/>
      <c r="VDT530" s="61"/>
      <c r="VDU530" s="70"/>
      <c r="VDV530" s="70"/>
      <c r="VDW530" s="60"/>
      <c r="VDX530" s="61"/>
      <c r="VDY530" s="70"/>
      <c r="VDZ530" s="70"/>
      <c r="VEA530" s="60"/>
      <c r="VEB530" s="61"/>
      <c r="VEC530" s="70"/>
      <c r="VED530" s="70"/>
      <c r="VEE530" s="60"/>
      <c r="VEF530" s="61"/>
      <c r="VEG530" s="70"/>
      <c r="VEH530" s="70"/>
      <c r="VEI530" s="60"/>
      <c r="VEJ530" s="61"/>
      <c r="VEK530" s="70"/>
      <c r="VEL530" s="70"/>
      <c r="VEM530" s="60"/>
      <c r="VEN530" s="61"/>
      <c r="VEO530" s="70"/>
      <c r="VEP530" s="70"/>
      <c r="VEQ530" s="60"/>
      <c r="VER530" s="61"/>
      <c r="VES530" s="70"/>
      <c r="VET530" s="70"/>
      <c r="VEU530" s="60"/>
      <c r="VEV530" s="61"/>
      <c r="VEW530" s="70"/>
      <c r="VEX530" s="70"/>
      <c r="VEY530" s="60"/>
      <c r="VEZ530" s="61"/>
      <c r="VFA530" s="70"/>
      <c r="VFB530" s="70"/>
      <c r="VFC530" s="60"/>
      <c r="VFD530" s="61"/>
      <c r="VFE530" s="70"/>
      <c r="VFF530" s="70"/>
      <c r="VFG530" s="60"/>
      <c r="VFH530" s="61"/>
      <c r="VFI530" s="70"/>
      <c r="VFJ530" s="70"/>
      <c r="VFK530" s="60"/>
      <c r="VFL530" s="61"/>
      <c r="VFM530" s="70"/>
      <c r="VFN530" s="70"/>
      <c r="VFO530" s="60"/>
      <c r="VFP530" s="61"/>
      <c r="VFQ530" s="70"/>
      <c r="VFR530" s="70"/>
      <c r="VFS530" s="60"/>
      <c r="VFT530" s="61"/>
      <c r="VFU530" s="70"/>
      <c r="VFV530" s="70"/>
      <c r="VFW530" s="60"/>
      <c r="VFX530" s="61"/>
      <c r="VFY530" s="70"/>
      <c r="VFZ530" s="70"/>
      <c r="VGA530" s="60"/>
      <c r="VGB530" s="61"/>
      <c r="VGC530" s="70"/>
      <c r="VGD530" s="70"/>
      <c r="VGE530" s="60"/>
      <c r="VGF530" s="61"/>
      <c r="VGG530" s="70"/>
      <c r="VGH530" s="70"/>
      <c r="VGI530" s="60"/>
      <c r="VGJ530" s="61"/>
      <c r="VGK530" s="70"/>
      <c r="VGL530" s="70"/>
      <c r="VGM530" s="60"/>
      <c r="VGN530" s="61"/>
      <c r="VGO530" s="70"/>
      <c r="VGP530" s="70"/>
      <c r="VGQ530" s="60"/>
      <c r="VGR530" s="61"/>
      <c r="VGS530" s="70"/>
      <c r="VGT530" s="70"/>
      <c r="VGU530" s="60"/>
      <c r="VGV530" s="61"/>
      <c r="VGW530" s="70"/>
      <c r="VGX530" s="70"/>
      <c r="VGY530" s="60"/>
      <c r="VGZ530" s="61"/>
      <c r="VHA530" s="70"/>
      <c r="VHB530" s="70"/>
      <c r="VHC530" s="60"/>
      <c r="VHD530" s="61"/>
      <c r="VHE530" s="70"/>
      <c r="VHF530" s="70"/>
      <c r="VHG530" s="60"/>
      <c r="VHH530" s="61"/>
      <c r="VHI530" s="70"/>
      <c r="VHJ530" s="70"/>
      <c r="VHK530" s="60"/>
      <c r="VHL530" s="61"/>
      <c r="VHM530" s="70"/>
      <c r="VHN530" s="70"/>
      <c r="VHO530" s="60"/>
      <c r="VHP530" s="61"/>
      <c r="VHQ530" s="70"/>
      <c r="VHR530" s="70"/>
      <c r="VHS530" s="60"/>
      <c r="VHT530" s="61"/>
      <c r="VHU530" s="70"/>
      <c r="VHV530" s="70"/>
      <c r="VHW530" s="60"/>
      <c r="VHX530" s="61"/>
      <c r="VHY530" s="70"/>
      <c r="VHZ530" s="70"/>
      <c r="VIA530" s="60"/>
      <c r="VIB530" s="61"/>
      <c r="VIC530" s="70"/>
      <c r="VID530" s="70"/>
      <c r="VIE530" s="60"/>
      <c r="VIF530" s="61"/>
      <c r="VIG530" s="70"/>
      <c r="VIH530" s="70"/>
      <c r="VII530" s="60"/>
      <c r="VIJ530" s="61"/>
      <c r="VIK530" s="70"/>
      <c r="VIL530" s="70"/>
      <c r="VIM530" s="60"/>
      <c r="VIN530" s="61"/>
      <c r="VIO530" s="70"/>
      <c r="VIP530" s="70"/>
      <c r="VIQ530" s="60"/>
      <c r="VIR530" s="61"/>
      <c r="VIS530" s="70"/>
      <c r="VIT530" s="70"/>
      <c r="VIU530" s="60"/>
      <c r="VIV530" s="61"/>
      <c r="VIW530" s="70"/>
      <c r="VIX530" s="70"/>
      <c r="VIY530" s="60"/>
      <c r="VIZ530" s="61"/>
      <c r="VJA530" s="70"/>
      <c r="VJB530" s="70"/>
      <c r="VJC530" s="60"/>
      <c r="VJD530" s="61"/>
      <c r="VJE530" s="70"/>
      <c r="VJF530" s="70"/>
      <c r="VJG530" s="60"/>
      <c r="VJH530" s="61"/>
      <c r="VJI530" s="70"/>
      <c r="VJJ530" s="70"/>
      <c r="VJK530" s="60"/>
      <c r="VJL530" s="61"/>
      <c r="VJM530" s="70"/>
      <c r="VJN530" s="70"/>
      <c r="VJO530" s="60"/>
      <c r="VJP530" s="61"/>
      <c r="VJQ530" s="70"/>
      <c r="VJR530" s="70"/>
      <c r="VJS530" s="60"/>
      <c r="VJT530" s="61"/>
      <c r="VJU530" s="70"/>
      <c r="VJV530" s="70"/>
      <c r="VJW530" s="60"/>
      <c r="VJX530" s="61"/>
      <c r="VJY530" s="70"/>
      <c r="VJZ530" s="70"/>
      <c r="VKA530" s="60"/>
      <c r="VKB530" s="61"/>
      <c r="VKC530" s="70"/>
      <c r="VKD530" s="70"/>
      <c r="VKE530" s="60"/>
      <c r="VKF530" s="61"/>
      <c r="VKG530" s="70"/>
      <c r="VKH530" s="70"/>
      <c r="VKI530" s="60"/>
      <c r="VKJ530" s="61"/>
      <c r="VKK530" s="70"/>
      <c r="VKL530" s="70"/>
      <c r="VKM530" s="60"/>
      <c r="VKN530" s="61"/>
      <c r="VKO530" s="70"/>
      <c r="VKP530" s="70"/>
      <c r="VKQ530" s="60"/>
      <c r="VKR530" s="61"/>
      <c r="VKS530" s="70"/>
      <c r="VKT530" s="70"/>
      <c r="VKU530" s="60"/>
      <c r="VKV530" s="61"/>
      <c r="VKW530" s="70"/>
      <c r="VKX530" s="70"/>
      <c r="VKY530" s="60"/>
      <c r="VKZ530" s="61"/>
      <c r="VLA530" s="70"/>
      <c r="VLB530" s="70"/>
      <c r="VLC530" s="60"/>
      <c r="VLD530" s="61"/>
      <c r="VLE530" s="70"/>
      <c r="VLF530" s="70"/>
      <c r="VLG530" s="60"/>
      <c r="VLH530" s="61"/>
      <c r="VLI530" s="70"/>
      <c r="VLJ530" s="70"/>
      <c r="VLK530" s="60"/>
      <c r="VLL530" s="61"/>
      <c r="VLM530" s="70"/>
      <c r="VLN530" s="70"/>
      <c r="VLO530" s="60"/>
      <c r="VLP530" s="61"/>
      <c r="VLQ530" s="70"/>
      <c r="VLR530" s="70"/>
      <c r="VLS530" s="60"/>
      <c r="VLT530" s="61"/>
      <c r="VLU530" s="70"/>
      <c r="VLV530" s="70"/>
      <c r="VLW530" s="60"/>
      <c r="VLX530" s="61"/>
      <c r="VLY530" s="70"/>
      <c r="VLZ530" s="70"/>
      <c r="VMA530" s="60"/>
      <c r="VMB530" s="61"/>
      <c r="VMC530" s="70"/>
      <c r="VMD530" s="70"/>
      <c r="VME530" s="60"/>
      <c r="VMF530" s="61"/>
      <c r="VMG530" s="70"/>
      <c r="VMH530" s="70"/>
      <c r="VMI530" s="60"/>
      <c r="VMJ530" s="61"/>
      <c r="VMK530" s="70"/>
      <c r="VML530" s="70"/>
      <c r="VMM530" s="60"/>
      <c r="VMN530" s="61"/>
      <c r="VMO530" s="70"/>
      <c r="VMP530" s="70"/>
      <c r="VMQ530" s="60"/>
      <c r="VMR530" s="61"/>
      <c r="VMS530" s="70"/>
      <c r="VMT530" s="70"/>
      <c r="VMU530" s="60"/>
      <c r="VMV530" s="61"/>
      <c r="VMW530" s="70"/>
      <c r="VMX530" s="70"/>
      <c r="VMY530" s="60"/>
      <c r="VMZ530" s="61"/>
      <c r="VNA530" s="70"/>
      <c r="VNB530" s="70"/>
      <c r="VNC530" s="60"/>
      <c r="VND530" s="61"/>
      <c r="VNE530" s="70"/>
      <c r="VNF530" s="70"/>
      <c r="VNG530" s="60"/>
      <c r="VNH530" s="61"/>
      <c r="VNI530" s="70"/>
      <c r="VNJ530" s="70"/>
      <c r="VNK530" s="60"/>
      <c r="VNL530" s="61"/>
      <c r="VNM530" s="70"/>
      <c r="VNN530" s="70"/>
      <c r="VNO530" s="60"/>
      <c r="VNP530" s="61"/>
      <c r="VNQ530" s="70"/>
      <c r="VNR530" s="70"/>
      <c r="VNS530" s="60"/>
      <c r="VNT530" s="61"/>
      <c r="VNU530" s="70"/>
      <c r="VNV530" s="70"/>
      <c r="VNW530" s="60"/>
      <c r="VNX530" s="61"/>
      <c r="VNY530" s="70"/>
      <c r="VNZ530" s="70"/>
      <c r="VOA530" s="60"/>
      <c r="VOB530" s="61"/>
      <c r="VOC530" s="70"/>
      <c r="VOD530" s="70"/>
      <c r="VOE530" s="60"/>
      <c r="VOF530" s="61"/>
      <c r="VOG530" s="70"/>
      <c r="VOH530" s="70"/>
      <c r="VOI530" s="60"/>
      <c r="VOJ530" s="61"/>
      <c r="VOK530" s="70"/>
      <c r="VOL530" s="70"/>
      <c r="VOM530" s="60"/>
      <c r="VON530" s="61"/>
      <c r="VOO530" s="70"/>
      <c r="VOP530" s="70"/>
      <c r="VOQ530" s="60"/>
      <c r="VOR530" s="61"/>
      <c r="VOS530" s="70"/>
      <c r="VOT530" s="70"/>
      <c r="VOU530" s="60"/>
      <c r="VOV530" s="61"/>
      <c r="VOW530" s="70"/>
      <c r="VOX530" s="70"/>
      <c r="VOY530" s="60"/>
      <c r="VOZ530" s="61"/>
      <c r="VPA530" s="70"/>
      <c r="VPB530" s="70"/>
      <c r="VPC530" s="60"/>
      <c r="VPD530" s="61"/>
      <c r="VPE530" s="70"/>
      <c r="VPF530" s="70"/>
      <c r="VPG530" s="60"/>
      <c r="VPH530" s="61"/>
      <c r="VPI530" s="70"/>
      <c r="VPJ530" s="70"/>
      <c r="VPK530" s="60"/>
      <c r="VPL530" s="61"/>
      <c r="VPM530" s="70"/>
      <c r="VPN530" s="70"/>
      <c r="VPO530" s="60"/>
      <c r="VPP530" s="61"/>
      <c r="VPQ530" s="70"/>
      <c r="VPR530" s="70"/>
      <c r="VPS530" s="60"/>
      <c r="VPT530" s="61"/>
      <c r="VPU530" s="70"/>
      <c r="VPV530" s="70"/>
      <c r="VPW530" s="60"/>
      <c r="VPX530" s="61"/>
      <c r="VPY530" s="70"/>
      <c r="VPZ530" s="70"/>
      <c r="VQA530" s="60"/>
      <c r="VQB530" s="61"/>
      <c r="VQC530" s="70"/>
      <c r="VQD530" s="70"/>
      <c r="VQE530" s="60"/>
      <c r="VQF530" s="61"/>
      <c r="VQG530" s="70"/>
      <c r="VQH530" s="70"/>
      <c r="VQI530" s="60"/>
      <c r="VQJ530" s="61"/>
      <c r="VQK530" s="70"/>
      <c r="VQL530" s="70"/>
      <c r="VQM530" s="60"/>
      <c r="VQN530" s="61"/>
      <c r="VQO530" s="70"/>
      <c r="VQP530" s="70"/>
      <c r="VQQ530" s="60"/>
      <c r="VQR530" s="61"/>
      <c r="VQS530" s="70"/>
      <c r="VQT530" s="70"/>
      <c r="VQU530" s="60"/>
      <c r="VQV530" s="61"/>
      <c r="VQW530" s="70"/>
      <c r="VQX530" s="70"/>
      <c r="VQY530" s="60"/>
      <c r="VQZ530" s="61"/>
      <c r="VRA530" s="70"/>
      <c r="VRB530" s="70"/>
      <c r="VRC530" s="60"/>
      <c r="VRD530" s="61"/>
      <c r="VRE530" s="70"/>
      <c r="VRF530" s="70"/>
      <c r="VRG530" s="60"/>
      <c r="VRH530" s="61"/>
      <c r="VRI530" s="70"/>
      <c r="VRJ530" s="70"/>
      <c r="VRK530" s="60"/>
      <c r="VRL530" s="61"/>
      <c r="VRM530" s="70"/>
      <c r="VRN530" s="70"/>
      <c r="VRO530" s="60"/>
      <c r="VRP530" s="61"/>
      <c r="VRQ530" s="70"/>
      <c r="VRR530" s="70"/>
      <c r="VRS530" s="60"/>
      <c r="VRT530" s="61"/>
      <c r="VRU530" s="70"/>
      <c r="VRV530" s="70"/>
      <c r="VRW530" s="60"/>
      <c r="VRX530" s="61"/>
      <c r="VRY530" s="70"/>
      <c r="VRZ530" s="70"/>
      <c r="VSA530" s="60"/>
      <c r="VSB530" s="61"/>
      <c r="VSC530" s="70"/>
      <c r="VSD530" s="70"/>
      <c r="VSE530" s="60"/>
      <c r="VSF530" s="61"/>
      <c r="VSG530" s="70"/>
      <c r="VSH530" s="70"/>
      <c r="VSI530" s="60"/>
      <c r="VSJ530" s="61"/>
      <c r="VSK530" s="70"/>
      <c r="VSL530" s="70"/>
      <c r="VSM530" s="60"/>
      <c r="VSN530" s="61"/>
      <c r="VSO530" s="70"/>
      <c r="VSP530" s="70"/>
      <c r="VSQ530" s="60"/>
      <c r="VSR530" s="61"/>
      <c r="VSS530" s="70"/>
      <c r="VST530" s="70"/>
      <c r="VSU530" s="60"/>
      <c r="VSV530" s="61"/>
      <c r="VSW530" s="70"/>
      <c r="VSX530" s="70"/>
      <c r="VSY530" s="60"/>
      <c r="VSZ530" s="61"/>
      <c r="VTA530" s="70"/>
      <c r="VTB530" s="70"/>
      <c r="VTC530" s="60"/>
      <c r="VTD530" s="61"/>
      <c r="VTE530" s="70"/>
      <c r="VTF530" s="70"/>
      <c r="VTG530" s="60"/>
      <c r="VTH530" s="61"/>
      <c r="VTI530" s="70"/>
      <c r="VTJ530" s="70"/>
      <c r="VTK530" s="60"/>
      <c r="VTL530" s="61"/>
      <c r="VTM530" s="70"/>
      <c r="VTN530" s="70"/>
      <c r="VTO530" s="60"/>
      <c r="VTP530" s="61"/>
      <c r="VTQ530" s="70"/>
      <c r="VTR530" s="70"/>
      <c r="VTS530" s="60"/>
      <c r="VTT530" s="61"/>
      <c r="VTU530" s="70"/>
      <c r="VTV530" s="70"/>
      <c r="VTW530" s="60"/>
      <c r="VTX530" s="61"/>
      <c r="VTY530" s="70"/>
      <c r="VTZ530" s="70"/>
      <c r="VUA530" s="60"/>
      <c r="VUB530" s="61"/>
      <c r="VUC530" s="70"/>
      <c r="VUD530" s="70"/>
      <c r="VUE530" s="60"/>
      <c r="VUF530" s="61"/>
      <c r="VUG530" s="70"/>
      <c r="VUH530" s="70"/>
      <c r="VUI530" s="60"/>
      <c r="VUJ530" s="61"/>
      <c r="VUK530" s="70"/>
      <c r="VUL530" s="70"/>
      <c r="VUM530" s="60"/>
      <c r="VUN530" s="61"/>
      <c r="VUO530" s="70"/>
      <c r="VUP530" s="70"/>
      <c r="VUQ530" s="60"/>
      <c r="VUR530" s="61"/>
      <c r="VUS530" s="70"/>
      <c r="VUT530" s="70"/>
      <c r="VUU530" s="60"/>
      <c r="VUV530" s="61"/>
      <c r="VUW530" s="70"/>
      <c r="VUX530" s="70"/>
      <c r="VUY530" s="60"/>
      <c r="VUZ530" s="61"/>
      <c r="VVA530" s="70"/>
      <c r="VVB530" s="70"/>
      <c r="VVC530" s="60"/>
      <c r="VVD530" s="61"/>
      <c r="VVE530" s="70"/>
      <c r="VVF530" s="70"/>
      <c r="VVG530" s="60"/>
      <c r="VVH530" s="61"/>
      <c r="VVI530" s="70"/>
      <c r="VVJ530" s="70"/>
      <c r="VVK530" s="60"/>
      <c r="VVL530" s="61"/>
      <c r="VVM530" s="70"/>
      <c r="VVN530" s="70"/>
      <c r="VVO530" s="60"/>
      <c r="VVP530" s="61"/>
      <c r="VVQ530" s="70"/>
      <c r="VVR530" s="70"/>
      <c r="VVS530" s="60"/>
      <c r="VVT530" s="61"/>
      <c r="VVU530" s="70"/>
      <c r="VVV530" s="70"/>
      <c r="VVW530" s="60"/>
      <c r="VVX530" s="61"/>
      <c r="VVY530" s="70"/>
      <c r="VVZ530" s="70"/>
      <c r="VWA530" s="60"/>
      <c r="VWB530" s="61"/>
      <c r="VWC530" s="70"/>
      <c r="VWD530" s="70"/>
      <c r="VWE530" s="60"/>
      <c r="VWF530" s="61"/>
      <c r="VWG530" s="70"/>
      <c r="VWH530" s="70"/>
      <c r="VWI530" s="60"/>
      <c r="VWJ530" s="61"/>
      <c r="VWK530" s="70"/>
      <c r="VWL530" s="70"/>
      <c r="VWM530" s="60"/>
      <c r="VWN530" s="61"/>
      <c r="VWO530" s="70"/>
      <c r="VWP530" s="70"/>
      <c r="VWQ530" s="60"/>
      <c r="VWR530" s="61"/>
      <c r="VWS530" s="70"/>
      <c r="VWT530" s="70"/>
      <c r="VWU530" s="60"/>
      <c r="VWV530" s="61"/>
      <c r="VWW530" s="70"/>
      <c r="VWX530" s="70"/>
      <c r="VWY530" s="60"/>
      <c r="VWZ530" s="61"/>
      <c r="VXA530" s="70"/>
      <c r="VXB530" s="70"/>
      <c r="VXC530" s="60"/>
      <c r="VXD530" s="61"/>
      <c r="VXE530" s="70"/>
      <c r="VXF530" s="70"/>
      <c r="VXG530" s="60"/>
      <c r="VXH530" s="61"/>
      <c r="VXI530" s="70"/>
      <c r="VXJ530" s="70"/>
      <c r="VXK530" s="60"/>
      <c r="VXL530" s="61"/>
      <c r="VXM530" s="70"/>
      <c r="VXN530" s="70"/>
      <c r="VXO530" s="60"/>
      <c r="VXP530" s="61"/>
      <c r="VXQ530" s="70"/>
      <c r="VXR530" s="70"/>
      <c r="VXS530" s="60"/>
      <c r="VXT530" s="61"/>
      <c r="VXU530" s="70"/>
      <c r="VXV530" s="70"/>
      <c r="VXW530" s="60"/>
      <c r="VXX530" s="61"/>
      <c r="VXY530" s="70"/>
      <c r="VXZ530" s="70"/>
      <c r="VYA530" s="60"/>
      <c r="VYB530" s="61"/>
      <c r="VYC530" s="70"/>
      <c r="VYD530" s="70"/>
      <c r="VYE530" s="60"/>
      <c r="VYF530" s="61"/>
      <c r="VYG530" s="70"/>
      <c r="VYH530" s="70"/>
      <c r="VYI530" s="60"/>
      <c r="VYJ530" s="61"/>
      <c r="VYK530" s="70"/>
      <c r="VYL530" s="70"/>
      <c r="VYM530" s="60"/>
      <c r="VYN530" s="61"/>
      <c r="VYO530" s="70"/>
      <c r="VYP530" s="70"/>
      <c r="VYQ530" s="60"/>
      <c r="VYR530" s="61"/>
      <c r="VYS530" s="70"/>
      <c r="VYT530" s="70"/>
      <c r="VYU530" s="60"/>
      <c r="VYV530" s="61"/>
      <c r="VYW530" s="70"/>
      <c r="VYX530" s="70"/>
      <c r="VYY530" s="60"/>
      <c r="VYZ530" s="61"/>
      <c r="VZA530" s="70"/>
      <c r="VZB530" s="70"/>
      <c r="VZC530" s="60"/>
      <c r="VZD530" s="61"/>
      <c r="VZE530" s="70"/>
      <c r="VZF530" s="70"/>
      <c r="VZG530" s="60"/>
      <c r="VZH530" s="61"/>
      <c r="VZI530" s="70"/>
      <c r="VZJ530" s="70"/>
      <c r="VZK530" s="60"/>
      <c r="VZL530" s="61"/>
      <c r="VZM530" s="70"/>
      <c r="VZN530" s="70"/>
      <c r="VZO530" s="60"/>
      <c r="VZP530" s="61"/>
      <c r="VZQ530" s="70"/>
      <c r="VZR530" s="70"/>
      <c r="VZS530" s="60"/>
      <c r="VZT530" s="61"/>
      <c r="VZU530" s="70"/>
      <c r="VZV530" s="70"/>
      <c r="VZW530" s="60"/>
      <c r="VZX530" s="61"/>
      <c r="VZY530" s="70"/>
      <c r="VZZ530" s="70"/>
      <c r="WAA530" s="60"/>
      <c r="WAB530" s="61"/>
      <c r="WAC530" s="70"/>
      <c r="WAD530" s="70"/>
      <c r="WAE530" s="60"/>
      <c r="WAF530" s="61"/>
      <c r="WAG530" s="70"/>
      <c r="WAH530" s="70"/>
      <c r="WAI530" s="60"/>
      <c r="WAJ530" s="61"/>
      <c r="WAK530" s="70"/>
      <c r="WAL530" s="70"/>
      <c r="WAM530" s="60"/>
      <c r="WAN530" s="61"/>
      <c r="WAO530" s="70"/>
      <c r="WAP530" s="70"/>
      <c r="WAQ530" s="60"/>
      <c r="WAR530" s="61"/>
      <c r="WAS530" s="70"/>
      <c r="WAT530" s="70"/>
      <c r="WAU530" s="60"/>
      <c r="WAV530" s="61"/>
      <c r="WAW530" s="70"/>
      <c r="WAX530" s="70"/>
      <c r="WAY530" s="60"/>
      <c r="WAZ530" s="61"/>
      <c r="WBA530" s="70"/>
      <c r="WBB530" s="70"/>
      <c r="WBC530" s="60"/>
      <c r="WBD530" s="61"/>
      <c r="WBE530" s="70"/>
      <c r="WBF530" s="70"/>
      <c r="WBG530" s="60"/>
      <c r="WBH530" s="61"/>
      <c r="WBI530" s="70"/>
      <c r="WBJ530" s="70"/>
      <c r="WBK530" s="60"/>
      <c r="WBL530" s="61"/>
      <c r="WBM530" s="70"/>
      <c r="WBN530" s="70"/>
      <c r="WBO530" s="60"/>
      <c r="WBP530" s="61"/>
      <c r="WBQ530" s="70"/>
      <c r="WBR530" s="70"/>
      <c r="WBS530" s="60"/>
      <c r="WBT530" s="61"/>
      <c r="WBU530" s="70"/>
      <c r="WBV530" s="70"/>
      <c r="WBW530" s="60"/>
      <c r="WBX530" s="61"/>
      <c r="WBY530" s="70"/>
      <c r="WBZ530" s="70"/>
      <c r="WCA530" s="60"/>
      <c r="WCB530" s="61"/>
      <c r="WCC530" s="70"/>
      <c r="WCD530" s="70"/>
      <c r="WCE530" s="60"/>
      <c r="WCF530" s="61"/>
      <c r="WCG530" s="70"/>
      <c r="WCH530" s="70"/>
      <c r="WCI530" s="60"/>
      <c r="WCJ530" s="61"/>
      <c r="WCK530" s="70"/>
      <c r="WCL530" s="70"/>
      <c r="WCM530" s="60"/>
      <c r="WCN530" s="61"/>
      <c r="WCO530" s="70"/>
      <c r="WCP530" s="70"/>
      <c r="WCQ530" s="60"/>
      <c r="WCR530" s="61"/>
      <c r="WCS530" s="70"/>
      <c r="WCT530" s="70"/>
      <c r="WCU530" s="60"/>
      <c r="WCV530" s="61"/>
      <c r="WCW530" s="70"/>
      <c r="WCX530" s="70"/>
      <c r="WCY530" s="60"/>
      <c r="WCZ530" s="61"/>
      <c r="WDA530" s="70"/>
      <c r="WDB530" s="70"/>
      <c r="WDC530" s="60"/>
      <c r="WDD530" s="61"/>
      <c r="WDE530" s="70"/>
      <c r="WDF530" s="70"/>
      <c r="WDG530" s="60"/>
      <c r="WDH530" s="61"/>
      <c r="WDI530" s="70"/>
      <c r="WDJ530" s="70"/>
      <c r="WDK530" s="60"/>
      <c r="WDL530" s="61"/>
      <c r="WDM530" s="70"/>
      <c r="WDN530" s="70"/>
      <c r="WDO530" s="60"/>
      <c r="WDP530" s="61"/>
      <c r="WDQ530" s="70"/>
      <c r="WDR530" s="70"/>
      <c r="WDS530" s="60"/>
      <c r="WDT530" s="61"/>
      <c r="WDU530" s="70"/>
      <c r="WDV530" s="70"/>
      <c r="WDW530" s="60"/>
      <c r="WDX530" s="61"/>
      <c r="WDY530" s="70"/>
      <c r="WDZ530" s="70"/>
      <c r="WEA530" s="60"/>
      <c r="WEB530" s="61"/>
      <c r="WEC530" s="70"/>
      <c r="WED530" s="70"/>
      <c r="WEE530" s="60"/>
      <c r="WEF530" s="61"/>
      <c r="WEG530" s="70"/>
      <c r="WEH530" s="70"/>
      <c r="WEI530" s="60"/>
      <c r="WEJ530" s="61"/>
      <c r="WEK530" s="70"/>
      <c r="WEL530" s="70"/>
      <c r="WEM530" s="60"/>
      <c r="WEN530" s="61"/>
      <c r="WEO530" s="70"/>
      <c r="WEP530" s="70"/>
      <c r="WEQ530" s="60"/>
      <c r="WER530" s="61"/>
      <c r="WES530" s="70"/>
      <c r="WET530" s="70"/>
      <c r="WEU530" s="60"/>
      <c r="WEV530" s="61"/>
      <c r="WEW530" s="70"/>
      <c r="WEX530" s="70"/>
      <c r="WEY530" s="60"/>
      <c r="WEZ530" s="61"/>
      <c r="WFA530" s="70"/>
      <c r="WFB530" s="70"/>
      <c r="WFC530" s="60"/>
      <c r="WFD530" s="61"/>
      <c r="WFE530" s="70"/>
      <c r="WFF530" s="70"/>
      <c r="WFG530" s="60"/>
      <c r="WFH530" s="61"/>
      <c r="WFI530" s="70"/>
      <c r="WFJ530" s="70"/>
      <c r="WFK530" s="60"/>
      <c r="WFL530" s="61"/>
      <c r="WFM530" s="70"/>
      <c r="WFN530" s="70"/>
      <c r="WFO530" s="60"/>
      <c r="WFP530" s="61"/>
      <c r="WFQ530" s="70"/>
      <c r="WFR530" s="70"/>
      <c r="WFS530" s="60"/>
      <c r="WFT530" s="61"/>
      <c r="WFU530" s="70"/>
      <c r="WFV530" s="70"/>
      <c r="WFW530" s="60"/>
      <c r="WFX530" s="61"/>
      <c r="WFY530" s="70"/>
      <c r="WFZ530" s="70"/>
      <c r="WGA530" s="60"/>
      <c r="WGB530" s="61"/>
      <c r="WGC530" s="70"/>
      <c r="WGD530" s="70"/>
      <c r="WGE530" s="60"/>
      <c r="WGF530" s="61"/>
      <c r="WGG530" s="70"/>
      <c r="WGH530" s="70"/>
      <c r="WGI530" s="60"/>
      <c r="WGJ530" s="61"/>
      <c r="WGK530" s="70"/>
      <c r="WGL530" s="70"/>
      <c r="WGM530" s="60"/>
      <c r="WGN530" s="61"/>
      <c r="WGO530" s="70"/>
      <c r="WGP530" s="70"/>
      <c r="WGQ530" s="60"/>
      <c r="WGR530" s="61"/>
      <c r="WGS530" s="70"/>
      <c r="WGT530" s="70"/>
      <c r="WGU530" s="60"/>
      <c r="WGV530" s="61"/>
      <c r="WGW530" s="70"/>
      <c r="WGX530" s="70"/>
      <c r="WGY530" s="60"/>
      <c r="WGZ530" s="61"/>
      <c r="WHA530" s="70"/>
      <c r="WHB530" s="70"/>
      <c r="WHC530" s="60"/>
      <c r="WHD530" s="61"/>
      <c r="WHE530" s="70"/>
      <c r="WHF530" s="70"/>
      <c r="WHG530" s="60"/>
      <c r="WHH530" s="61"/>
      <c r="WHI530" s="70"/>
      <c r="WHJ530" s="70"/>
      <c r="WHK530" s="60"/>
      <c r="WHL530" s="61"/>
      <c r="WHM530" s="70"/>
      <c r="WHN530" s="70"/>
      <c r="WHO530" s="60"/>
      <c r="WHP530" s="61"/>
      <c r="WHQ530" s="70"/>
      <c r="WHR530" s="70"/>
      <c r="WHS530" s="60"/>
      <c r="WHT530" s="61"/>
      <c r="WHU530" s="70"/>
      <c r="WHV530" s="70"/>
      <c r="WHW530" s="60"/>
      <c r="WHX530" s="61"/>
      <c r="WHY530" s="70"/>
      <c r="WHZ530" s="70"/>
      <c r="WIA530" s="60"/>
      <c r="WIB530" s="61"/>
      <c r="WIC530" s="70"/>
      <c r="WID530" s="70"/>
      <c r="WIE530" s="60"/>
      <c r="WIF530" s="61"/>
      <c r="WIG530" s="70"/>
      <c r="WIH530" s="70"/>
      <c r="WII530" s="60"/>
      <c r="WIJ530" s="61"/>
      <c r="WIK530" s="70"/>
      <c r="WIL530" s="70"/>
      <c r="WIM530" s="60"/>
      <c r="WIN530" s="61"/>
      <c r="WIO530" s="70"/>
      <c r="WIP530" s="70"/>
      <c r="WIQ530" s="60"/>
      <c r="WIR530" s="61"/>
      <c r="WIS530" s="70"/>
      <c r="WIT530" s="70"/>
      <c r="WIU530" s="60"/>
      <c r="WIV530" s="61"/>
      <c r="WIW530" s="70"/>
      <c r="WIX530" s="70"/>
      <c r="WIY530" s="60"/>
      <c r="WIZ530" s="61"/>
      <c r="WJA530" s="70"/>
      <c r="WJB530" s="70"/>
      <c r="WJC530" s="60"/>
      <c r="WJD530" s="61"/>
      <c r="WJE530" s="70"/>
      <c r="WJF530" s="70"/>
      <c r="WJG530" s="60"/>
      <c r="WJH530" s="61"/>
      <c r="WJI530" s="70"/>
      <c r="WJJ530" s="70"/>
      <c r="WJK530" s="60"/>
      <c r="WJL530" s="61"/>
      <c r="WJM530" s="70"/>
      <c r="WJN530" s="70"/>
      <c r="WJO530" s="60"/>
      <c r="WJP530" s="61"/>
      <c r="WJQ530" s="70"/>
      <c r="WJR530" s="70"/>
      <c r="WJS530" s="60"/>
      <c r="WJT530" s="61"/>
      <c r="WJU530" s="70"/>
      <c r="WJV530" s="70"/>
      <c r="WJW530" s="60"/>
      <c r="WJX530" s="61"/>
      <c r="WJY530" s="70"/>
      <c r="WJZ530" s="70"/>
      <c r="WKA530" s="60"/>
      <c r="WKB530" s="61"/>
      <c r="WKC530" s="70"/>
      <c r="WKD530" s="70"/>
      <c r="WKE530" s="60"/>
      <c r="WKF530" s="61"/>
      <c r="WKG530" s="70"/>
      <c r="WKH530" s="70"/>
      <c r="WKI530" s="60"/>
      <c r="WKJ530" s="61"/>
      <c r="WKK530" s="70"/>
      <c r="WKL530" s="70"/>
      <c r="WKM530" s="60"/>
      <c r="WKN530" s="61"/>
      <c r="WKO530" s="70"/>
      <c r="WKP530" s="70"/>
      <c r="WKQ530" s="60"/>
      <c r="WKR530" s="61"/>
      <c r="WKS530" s="70"/>
      <c r="WKT530" s="70"/>
      <c r="WKU530" s="60"/>
      <c r="WKV530" s="61"/>
      <c r="WKW530" s="70"/>
      <c r="WKX530" s="70"/>
      <c r="WKY530" s="60"/>
      <c r="WKZ530" s="61"/>
      <c r="WLA530" s="70"/>
      <c r="WLB530" s="70"/>
      <c r="WLC530" s="60"/>
      <c r="WLD530" s="61"/>
      <c r="WLE530" s="70"/>
      <c r="WLF530" s="70"/>
      <c r="WLG530" s="60"/>
      <c r="WLH530" s="61"/>
      <c r="WLI530" s="70"/>
      <c r="WLJ530" s="70"/>
      <c r="WLK530" s="60"/>
      <c r="WLL530" s="61"/>
      <c r="WLM530" s="70"/>
      <c r="WLN530" s="70"/>
      <c r="WLO530" s="60"/>
      <c r="WLP530" s="61"/>
      <c r="WLQ530" s="70"/>
      <c r="WLR530" s="70"/>
      <c r="WLS530" s="60"/>
      <c r="WLT530" s="61"/>
      <c r="WLU530" s="70"/>
      <c r="WLV530" s="70"/>
      <c r="WLW530" s="60"/>
      <c r="WLX530" s="61"/>
      <c r="WLY530" s="70"/>
      <c r="WLZ530" s="70"/>
      <c r="WMA530" s="60"/>
      <c r="WMB530" s="61"/>
      <c r="WMC530" s="70"/>
      <c r="WMD530" s="70"/>
      <c r="WME530" s="60"/>
      <c r="WMF530" s="61"/>
      <c r="WMG530" s="70"/>
      <c r="WMH530" s="70"/>
      <c r="WMI530" s="60"/>
      <c r="WMJ530" s="61"/>
      <c r="WMK530" s="70"/>
      <c r="WML530" s="70"/>
      <c r="WMM530" s="60"/>
      <c r="WMN530" s="61"/>
      <c r="WMO530" s="70"/>
      <c r="WMP530" s="70"/>
      <c r="WMQ530" s="60"/>
      <c r="WMR530" s="61"/>
      <c r="WMS530" s="70"/>
      <c r="WMT530" s="70"/>
      <c r="WMU530" s="60"/>
      <c r="WMV530" s="61"/>
      <c r="WMW530" s="70"/>
      <c r="WMX530" s="70"/>
      <c r="WMY530" s="60"/>
      <c r="WMZ530" s="61"/>
      <c r="WNA530" s="70"/>
      <c r="WNB530" s="70"/>
      <c r="WNC530" s="60"/>
      <c r="WND530" s="61"/>
      <c r="WNE530" s="70"/>
      <c r="WNF530" s="70"/>
      <c r="WNG530" s="60"/>
      <c r="WNH530" s="61"/>
      <c r="WNI530" s="70"/>
      <c r="WNJ530" s="70"/>
      <c r="WNK530" s="60"/>
      <c r="WNL530" s="61"/>
      <c r="WNM530" s="70"/>
      <c r="WNN530" s="70"/>
      <c r="WNO530" s="60"/>
      <c r="WNP530" s="61"/>
      <c r="WNQ530" s="70"/>
      <c r="WNR530" s="70"/>
      <c r="WNS530" s="60"/>
      <c r="WNT530" s="61"/>
      <c r="WNU530" s="70"/>
      <c r="WNV530" s="70"/>
      <c r="WNW530" s="60"/>
      <c r="WNX530" s="61"/>
      <c r="WNY530" s="70"/>
      <c r="WNZ530" s="70"/>
      <c r="WOA530" s="60"/>
      <c r="WOB530" s="61"/>
      <c r="WOC530" s="70"/>
      <c r="WOD530" s="70"/>
      <c r="WOE530" s="60"/>
      <c r="WOF530" s="61"/>
      <c r="WOG530" s="70"/>
      <c r="WOH530" s="70"/>
      <c r="WOI530" s="60"/>
      <c r="WOJ530" s="61"/>
      <c r="WOK530" s="70"/>
      <c r="WOL530" s="70"/>
      <c r="WOM530" s="60"/>
      <c r="WON530" s="61"/>
      <c r="WOO530" s="70"/>
      <c r="WOP530" s="70"/>
      <c r="WOQ530" s="60"/>
      <c r="WOR530" s="61"/>
      <c r="WOS530" s="70"/>
      <c r="WOT530" s="70"/>
      <c r="WOU530" s="60"/>
      <c r="WOV530" s="61"/>
      <c r="WOW530" s="70"/>
      <c r="WOX530" s="70"/>
      <c r="WOY530" s="60"/>
      <c r="WOZ530" s="61"/>
      <c r="WPA530" s="70"/>
      <c r="WPB530" s="70"/>
      <c r="WPC530" s="60"/>
      <c r="WPD530" s="61"/>
      <c r="WPE530" s="70"/>
      <c r="WPF530" s="70"/>
      <c r="WPG530" s="60"/>
      <c r="WPH530" s="61"/>
      <c r="WPI530" s="70"/>
      <c r="WPJ530" s="70"/>
      <c r="WPK530" s="60"/>
      <c r="WPL530" s="61"/>
      <c r="WPM530" s="70"/>
      <c r="WPN530" s="70"/>
      <c r="WPO530" s="60"/>
      <c r="WPP530" s="61"/>
      <c r="WPQ530" s="70"/>
      <c r="WPR530" s="70"/>
      <c r="WPS530" s="60"/>
      <c r="WPT530" s="61"/>
      <c r="WPU530" s="70"/>
      <c r="WPV530" s="70"/>
      <c r="WPW530" s="60"/>
      <c r="WPX530" s="61"/>
      <c r="WPY530" s="70"/>
      <c r="WPZ530" s="70"/>
      <c r="WQA530" s="60"/>
      <c r="WQB530" s="61"/>
      <c r="WQC530" s="70"/>
      <c r="WQD530" s="70"/>
      <c r="WQE530" s="60"/>
      <c r="WQF530" s="61"/>
      <c r="WQG530" s="70"/>
      <c r="WQH530" s="70"/>
      <c r="WQI530" s="60"/>
      <c r="WQJ530" s="61"/>
      <c r="WQK530" s="70"/>
      <c r="WQL530" s="70"/>
      <c r="WQM530" s="60"/>
      <c r="WQN530" s="61"/>
      <c r="WQO530" s="70"/>
      <c r="WQP530" s="70"/>
      <c r="WQQ530" s="60"/>
      <c r="WQR530" s="61"/>
      <c r="WQS530" s="70"/>
      <c r="WQT530" s="70"/>
      <c r="WQU530" s="60"/>
      <c r="WQV530" s="61"/>
      <c r="WQW530" s="70"/>
      <c r="WQX530" s="70"/>
      <c r="WQY530" s="60"/>
      <c r="WQZ530" s="61"/>
      <c r="WRA530" s="70"/>
      <c r="WRB530" s="70"/>
      <c r="WRC530" s="60"/>
      <c r="WRD530" s="61"/>
      <c r="WRE530" s="70"/>
      <c r="WRF530" s="70"/>
      <c r="WRG530" s="60"/>
      <c r="WRH530" s="61"/>
      <c r="WRI530" s="70"/>
      <c r="WRJ530" s="70"/>
      <c r="WRK530" s="60"/>
      <c r="WRL530" s="61"/>
      <c r="WRM530" s="70"/>
      <c r="WRN530" s="70"/>
      <c r="WRO530" s="60"/>
      <c r="WRP530" s="61"/>
      <c r="WRQ530" s="70"/>
      <c r="WRR530" s="70"/>
      <c r="WRS530" s="60"/>
      <c r="WRT530" s="61"/>
      <c r="WRU530" s="70"/>
      <c r="WRV530" s="70"/>
      <c r="WRW530" s="60"/>
      <c r="WRX530" s="61"/>
      <c r="WRY530" s="70"/>
      <c r="WRZ530" s="70"/>
      <c r="WSA530" s="60"/>
      <c r="WSB530" s="61"/>
      <c r="WSC530" s="70"/>
      <c r="WSD530" s="70"/>
      <c r="WSE530" s="60"/>
      <c r="WSF530" s="61"/>
      <c r="WSG530" s="70"/>
      <c r="WSH530" s="70"/>
      <c r="WSI530" s="60"/>
      <c r="WSJ530" s="61"/>
      <c r="WSK530" s="70"/>
      <c r="WSL530" s="70"/>
      <c r="WSM530" s="60"/>
      <c r="WSN530" s="61"/>
      <c r="WSO530" s="70"/>
      <c r="WSP530" s="70"/>
      <c r="WSQ530" s="60"/>
      <c r="WSR530" s="61"/>
      <c r="WSS530" s="70"/>
      <c r="WST530" s="70"/>
      <c r="WSU530" s="60"/>
      <c r="WSV530" s="61"/>
      <c r="WSW530" s="70"/>
      <c r="WSX530" s="70"/>
      <c r="WSY530" s="60"/>
      <c r="WSZ530" s="61"/>
      <c r="WTA530" s="70"/>
      <c r="WTB530" s="70"/>
      <c r="WTC530" s="60"/>
      <c r="WTD530" s="61"/>
      <c r="WTE530" s="70"/>
      <c r="WTF530" s="70"/>
      <c r="WTG530" s="60"/>
      <c r="WTH530" s="61"/>
      <c r="WTI530" s="70"/>
      <c r="WTJ530" s="70"/>
      <c r="WTK530" s="60"/>
      <c r="WTL530" s="61"/>
      <c r="WTM530" s="70"/>
      <c r="WTN530" s="70"/>
      <c r="WTO530" s="60"/>
      <c r="WTP530" s="61"/>
      <c r="WTQ530" s="70"/>
      <c r="WTR530" s="70"/>
      <c r="WTS530" s="60"/>
      <c r="WTT530" s="61"/>
      <c r="WTU530" s="70"/>
      <c r="WTV530" s="70"/>
      <c r="WTW530" s="60"/>
      <c r="WTX530" s="61"/>
      <c r="WTY530" s="70"/>
      <c r="WTZ530" s="70"/>
      <c r="WUA530" s="60"/>
      <c r="WUB530" s="61"/>
      <c r="WUC530" s="70"/>
      <c r="WUD530" s="70"/>
      <c r="WUE530" s="60"/>
      <c r="WUF530" s="61"/>
      <c r="WUG530" s="70"/>
      <c r="WUH530" s="70"/>
      <c r="WUI530" s="60"/>
      <c r="WUJ530" s="61"/>
      <c r="WUK530" s="70"/>
      <c r="WUL530" s="70"/>
      <c r="WUM530" s="60"/>
      <c r="WUN530" s="61"/>
      <c r="WUO530" s="70"/>
      <c r="WUP530" s="70"/>
      <c r="WUQ530" s="60"/>
      <c r="WUR530" s="61"/>
      <c r="WUS530" s="70"/>
      <c r="WUT530" s="70"/>
      <c r="WUU530" s="60"/>
      <c r="WUV530" s="61"/>
      <c r="WUW530" s="70"/>
      <c r="WUX530" s="70"/>
      <c r="WUY530" s="60"/>
      <c r="WUZ530" s="61"/>
      <c r="WVA530" s="70"/>
      <c r="WVB530" s="70"/>
      <c r="WVC530" s="60"/>
      <c r="WVD530" s="61"/>
      <c r="WVE530" s="70"/>
      <c r="WVF530" s="70"/>
      <c r="WVG530" s="60"/>
      <c r="WVH530" s="61"/>
      <c r="WVI530" s="70"/>
      <c r="WVJ530" s="70"/>
      <c r="WVK530" s="60"/>
      <c r="WVL530" s="61"/>
      <c r="WVM530" s="70"/>
      <c r="WVN530" s="70"/>
      <c r="WVO530" s="60"/>
      <c r="WVP530" s="61"/>
      <c r="WVQ530" s="70"/>
      <c r="WVR530" s="70"/>
      <c r="WVS530" s="60"/>
      <c r="WVT530" s="61"/>
      <c r="WVU530" s="70"/>
      <c r="WVV530" s="70"/>
      <c r="WVW530" s="60"/>
      <c r="WVX530" s="61"/>
      <c r="WVY530" s="70"/>
      <c r="WVZ530" s="70"/>
      <c r="WWA530" s="60"/>
      <c r="WWB530" s="61"/>
      <c r="WWC530" s="70"/>
      <c r="WWD530" s="70"/>
      <c r="WWE530" s="60"/>
      <c r="WWF530" s="61"/>
      <c r="WWG530" s="70"/>
      <c r="WWH530" s="70"/>
      <c r="WWI530" s="60"/>
      <c r="WWJ530" s="61"/>
      <c r="WWK530" s="70"/>
      <c r="WWL530" s="70"/>
      <c r="WWM530" s="60"/>
      <c r="WWN530" s="61"/>
      <c r="WWO530" s="70"/>
      <c r="WWP530" s="70"/>
      <c r="WWQ530" s="60"/>
      <c r="WWR530" s="61"/>
      <c r="WWS530" s="70"/>
      <c r="WWT530" s="70"/>
      <c r="WWU530" s="60"/>
      <c r="WWV530" s="61"/>
      <c r="WWW530" s="70"/>
      <c r="WWX530" s="70"/>
      <c r="WWY530" s="60"/>
      <c r="WWZ530" s="61"/>
      <c r="WXA530" s="70"/>
      <c r="WXB530" s="70"/>
      <c r="WXC530" s="60"/>
      <c r="WXD530" s="61"/>
      <c r="WXE530" s="70"/>
      <c r="WXF530" s="70"/>
      <c r="WXG530" s="60"/>
      <c r="WXH530" s="61"/>
      <c r="WXI530" s="70"/>
      <c r="WXJ530" s="70"/>
      <c r="WXK530" s="60"/>
      <c r="WXL530" s="61"/>
      <c r="WXM530" s="70"/>
      <c r="WXN530" s="70"/>
      <c r="WXO530" s="60"/>
      <c r="WXP530" s="61"/>
      <c r="WXQ530" s="70"/>
      <c r="WXR530" s="70"/>
      <c r="WXS530" s="60"/>
      <c r="WXT530" s="61"/>
      <c r="WXU530" s="70"/>
      <c r="WXV530" s="70"/>
      <c r="WXW530" s="60"/>
      <c r="WXX530" s="61"/>
      <c r="WXY530" s="70"/>
      <c r="WXZ530" s="70"/>
      <c r="WYA530" s="60"/>
      <c r="WYB530" s="61"/>
      <c r="WYC530" s="70"/>
      <c r="WYD530" s="70"/>
      <c r="WYE530" s="60"/>
      <c r="WYF530" s="61"/>
      <c r="WYG530" s="70"/>
      <c r="WYH530" s="70"/>
      <c r="WYI530" s="60"/>
      <c r="WYJ530" s="61"/>
      <c r="WYK530" s="70"/>
      <c r="WYL530" s="70"/>
      <c r="WYM530" s="60"/>
      <c r="WYN530" s="61"/>
      <c r="WYO530" s="70"/>
      <c r="WYP530" s="70"/>
      <c r="WYQ530" s="60"/>
      <c r="WYR530" s="61"/>
      <c r="WYS530" s="70"/>
      <c r="WYT530" s="70"/>
      <c r="WYU530" s="60"/>
      <c r="WYV530" s="61"/>
      <c r="WYW530" s="70"/>
      <c r="WYX530" s="70"/>
      <c r="WYY530" s="60"/>
      <c r="WYZ530" s="61"/>
      <c r="WZA530" s="70"/>
      <c r="WZB530" s="70"/>
      <c r="WZC530" s="60"/>
      <c r="WZD530" s="61"/>
      <c r="WZE530" s="70"/>
      <c r="WZF530" s="70"/>
      <c r="WZG530" s="60"/>
      <c r="WZH530" s="61"/>
      <c r="WZI530" s="70"/>
      <c r="WZJ530" s="70"/>
      <c r="WZK530" s="60"/>
      <c r="WZL530" s="61"/>
      <c r="WZM530" s="70"/>
      <c r="WZN530" s="70"/>
      <c r="WZO530" s="60"/>
      <c r="WZP530" s="61"/>
      <c r="WZQ530" s="70"/>
      <c r="WZR530" s="70"/>
      <c r="WZS530" s="60"/>
      <c r="WZT530" s="61"/>
      <c r="WZU530" s="70"/>
      <c r="WZV530" s="70"/>
      <c r="WZW530" s="60"/>
      <c r="WZX530" s="61"/>
      <c r="WZY530" s="70"/>
      <c r="WZZ530" s="70"/>
      <c r="XAA530" s="60"/>
      <c r="XAB530" s="61"/>
      <c r="XAC530" s="70"/>
      <c r="XAD530" s="70"/>
      <c r="XAE530" s="60"/>
      <c r="XAF530" s="61"/>
      <c r="XAG530" s="70"/>
      <c r="XAH530" s="70"/>
      <c r="XAI530" s="60"/>
      <c r="XAJ530" s="61"/>
      <c r="XAK530" s="70"/>
      <c r="XAL530" s="70"/>
      <c r="XAM530" s="60"/>
      <c r="XAN530" s="61"/>
      <c r="XAO530" s="70"/>
      <c r="XAP530" s="70"/>
      <c r="XAQ530" s="60"/>
      <c r="XAR530" s="61"/>
      <c r="XAS530" s="70"/>
      <c r="XAT530" s="70"/>
      <c r="XAU530" s="60"/>
      <c r="XAV530" s="61"/>
      <c r="XAW530" s="70"/>
      <c r="XAX530" s="70"/>
      <c r="XAY530" s="60"/>
      <c r="XAZ530" s="61"/>
      <c r="XBA530" s="70"/>
      <c r="XBB530" s="70"/>
      <c r="XBC530" s="60"/>
      <c r="XBD530" s="61"/>
      <c r="XBE530" s="70"/>
      <c r="XBF530" s="70"/>
      <c r="XBG530" s="60"/>
      <c r="XBH530" s="61"/>
      <c r="XBI530" s="70"/>
      <c r="XBJ530" s="70"/>
      <c r="XBK530" s="60"/>
      <c r="XBL530" s="61"/>
      <c r="XBM530" s="70"/>
      <c r="XBN530" s="70"/>
      <c r="XBO530" s="60"/>
      <c r="XBP530" s="61"/>
      <c r="XBQ530" s="70"/>
      <c r="XBR530" s="70"/>
      <c r="XBS530" s="60"/>
      <c r="XBT530" s="61"/>
      <c r="XBU530" s="70"/>
      <c r="XBV530" s="70"/>
      <c r="XBW530" s="60"/>
      <c r="XBX530" s="61"/>
      <c r="XBY530" s="70"/>
      <c r="XBZ530" s="70"/>
      <c r="XCA530" s="60"/>
      <c r="XCB530" s="61"/>
      <c r="XCC530" s="70"/>
      <c r="XCD530" s="70"/>
      <c r="XCE530" s="60"/>
      <c r="XCF530" s="61"/>
      <c r="XCG530" s="70"/>
      <c r="XCH530" s="70"/>
      <c r="XCI530" s="60"/>
      <c r="XCJ530" s="61"/>
      <c r="XCK530" s="70"/>
      <c r="XCL530" s="70"/>
      <c r="XCM530" s="60"/>
      <c r="XCN530" s="61"/>
      <c r="XCO530" s="70"/>
      <c r="XCP530" s="70"/>
      <c r="XCQ530" s="60"/>
      <c r="XCR530" s="61"/>
      <c r="XCS530" s="70"/>
      <c r="XCT530" s="70"/>
      <c r="XCU530" s="60"/>
      <c r="XCV530" s="61"/>
      <c r="XCW530" s="70"/>
      <c r="XCX530" s="70"/>
      <c r="XCY530" s="60"/>
      <c r="XCZ530" s="61"/>
      <c r="XDA530" s="70"/>
      <c r="XDB530" s="70"/>
      <c r="XDC530" s="60"/>
      <c r="XDD530" s="61"/>
      <c r="XDE530" s="70"/>
      <c r="XDF530" s="70"/>
      <c r="XDG530" s="60"/>
      <c r="XDH530" s="61"/>
      <c r="XDI530" s="70"/>
      <c r="XDJ530" s="70"/>
      <c r="XDK530" s="60"/>
      <c r="XDL530" s="61"/>
      <c r="XDM530" s="70"/>
      <c r="XDN530" s="70"/>
      <c r="XDO530" s="60"/>
      <c r="XDP530" s="61"/>
      <c r="XDQ530" s="70"/>
      <c r="XDR530" s="70"/>
      <c r="XDS530" s="60"/>
      <c r="XDT530" s="61"/>
      <c r="XDU530" s="70"/>
      <c r="XDV530" s="70"/>
      <c r="XDW530" s="60"/>
      <c r="XDX530" s="61"/>
      <c r="XDY530" s="70"/>
      <c r="XDZ530" s="70"/>
      <c r="XEA530" s="60"/>
      <c r="XEB530" s="61"/>
      <c r="XEC530" s="70"/>
      <c r="XED530" s="70"/>
      <c r="XEE530" s="60"/>
      <c r="XEF530" s="61"/>
      <c r="XEG530" s="70"/>
      <c r="XEH530" s="70"/>
      <c r="XEI530" s="60"/>
      <c r="XEJ530" s="61"/>
      <c r="XEK530" s="70"/>
      <c r="XEL530" s="70"/>
      <c r="XEM530" s="60"/>
      <c r="XEN530" s="61"/>
      <c r="XEO530" s="70"/>
      <c r="XEP530" s="70"/>
      <c r="XEQ530" s="60"/>
      <c r="XER530" s="61"/>
      <c r="XES530" s="70"/>
      <c r="XET530" s="70"/>
      <c r="XEU530" s="60"/>
      <c r="XEV530" s="61"/>
      <c r="XEW530" s="70"/>
      <c r="XEX530" s="70"/>
      <c r="XEY530" s="60"/>
      <c r="XEZ530" s="61"/>
      <c r="XFA530" s="70"/>
      <c r="XFB530" s="70"/>
      <c r="XFC530" s="60"/>
      <c r="XFD530" s="61"/>
    </row>
    <row r="531" spans="1:16384" ht="30" customHeight="1" x14ac:dyDescent="0.25">
      <c r="A531" s="91"/>
      <c r="B531" s="75" t="s">
        <v>0</v>
      </c>
      <c r="C531" s="16">
        <v>0</v>
      </c>
      <c r="D531" s="16">
        <f>1980000/1000</f>
        <v>1980</v>
      </c>
      <c r="E531" s="70"/>
      <c r="F531" s="70"/>
      <c r="G531" s="60"/>
      <c r="H531" s="61"/>
      <c r="I531" s="70"/>
      <c r="J531" s="70"/>
      <c r="K531" s="60"/>
      <c r="L531" s="61"/>
      <c r="M531" s="70"/>
      <c r="N531" s="70"/>
      <c r="O531" s="60"/>
      <c r="P531" s="61"/>
      <c r="Q531" s="70"/>
      <c r="R531" s="70"/>
      <c r="S531" s="60"/>
      <c r="T531" s="61"/>
      <c r="U531" s="70"/>
      <c r="V531" s="70"/>
      <c r="W531" s="60"/>
      <c r="X531" s="61"/>
      <c r="Y531" s="70"/>
      <c r="Z531" s="70"/>
      <c r="AA531" s="60"/>
      <c r="AB531" s="61"/>
      <c r="AC531" s="70"/>
      <c r="AD531" s="70"/>
      <c r="AE531" s="60"/>
      <c r="AF531" s="61"/>
      <c r="AG531" s="70"/>
      <c r="AH531" s="70"/>
      <c r="AI531" s="60"/>
      <c r="AJ531" s="61"/>
      <c r="AK531" s="70"/>
      <c r="AL531" s="70"/>
      <c r="AM531" s="60"/>
      <c r="AN531" s="61"/>
      <c r="AO531" s="70"/>
      <c r="AP531" s="70"/>
      <c r="AQ531" s="60"/>
      <c r="AR531" s="61"/>
      <c r="AS531" s="70"/>
      <c r="AT531" s="70"/>
      <c r="AU531" s="60"/>
      <c r="AV531" s="61"/>
      <c r="AW531" s="70"/>
      <c r="AX531" s="70"/>
      <c r="AY531" s="60"/>
      <c r="AZ531" s="61"/>
      <c r="BA531" s="70"/>
      <c r="BB531" s="70"/>
      <c r="BC531" s="60"/>
      <c r="BD531" s="61"/>
      <c r="BE531" s="70"/>
      <c r="BF531" s="70"/>
      <c r="BG531" s="60"/>
      <c r="BH531" s="61"/>
      <c r="BI531" s="70"/>
      <c r="BJ531" s="70"/>
      <c r="BK531" s="60"/>
      <c r="BL531" s="61"/>
      <c r="BM531" s="70"/>
      <c r="BN531" s="70"/>
      <c r="BO531" s="60"/>
      <c r="BP531" s="61"/>
      <c r="BQ531" s="70"/>
      <c r="BR531" s="70"/>
      <c r="BS531" s="60"/>
      <c r="BT531" s="61"/>
      <c r="BU531" s="70"/>
      <c r="BV531" s="70"/>
      <c r="BW531" s="60"/>
      <c r="BX531" s="61"/>
      <c r="BY531" s="70"/>
      <c r="BZ531" s="70"/>
      <c r="CA531" s="60"/>
      <c r="CB531" s="61"/>
      <c r="CC531" s="70"/>
      <c r="CD531" s="70"/>
      <c r="CE531" s="60"/>
      <c r="CF531" s="61"/>
      <c r="CG531" s="70"/>
      <c r="CH531" s="70"/>
      <c r="CI531" s="60"/>
      <c r="CJ531" s="61"/>
      <c r="CK531" s="70"/>
      <c r="CL531" s="70"/>
      <c r="CM531" s="60"/>
      <c r="CN531" s="61"/>
      <c r="CO531" s="70"/>
      <c r="CP531" s="70"/>
      <c r="CQ531" s="60"/>
      <c r="CR531" s="61"/>
      <c r="CS531" s="70"/>
      <c r="CT531" s="70"/>
      <c r="CU531" s="60"/>
      <c r="CV531" s="61"/>
      <c r="CW531" s="70"/>
      <c r="CX531" s="70"/>
      <c r="CY531" s="60"/>
      <c r="CZ531" s="61"/>
      <c r="DA531" s="70"/>
      <c r="DB531" s="70"/>
      <c r="DC531" s="60"/>
      <c r="DD531" s="61"/>
      <c r="DE531" s="70"/>
      <c r="DF531" s="70"/>
      <c r="DG531" s="60"/>
      <c r="DH531" s="61"/>
      <c r="DI531" s="70"/>
      <c r="DJ531" s="70"/>
      <c r="DK531" s="60"/>
      <c r="DL531" s="61"/>
      <c r="DM531" s="70"/>
      <c r="DN531" s="70"/>
      <c r="DO531" s="60"/>
      <c r="DP531" s="61"/>
      <c r="DQ531" s="70"/>
      <c r="DR531" s="70"/>
      <c r="DS531" s="60"/>
      <c r="DT531" s="61"/>
      <c r="DU531" s="70"/>
      <c r="DV531" s="70"/>
      <c r="DW531" s="60"/>
      <c r="DX531" s="61"/>
      <c r="DY531" s="70"/>
      <c r="DZ531" s="70"/>
      <c r="EA531" s="60"/>
      <c r="EB531" s="61"/>
      <c r="EC531" s="70"/>
      <c r="ED531" s="70"/>
      <c r="EE531" s="60"/>
      <c r="EF531" s="61"/>
      <c r="EG531" s="70"/>
      <c r="EH531" s="70"/>
      <c r="EI531" s="60"/>
      <c r="EJ531" s="61"/>
      <c r="EK531" s="70"/>
      <c r="EL531" s="70"/>
      <c r="EM531" s="60"/>
      <c r="EN531" s="61"/>
      <c r="EO531" s="70"/>
      <c r="EP531" s="70"/>
      <c r="EQ531" s="60"/>
      <c r="ER531" s="61"/>
      <c r="ES531" s="70"/>
      <c r="ET531" s="70"/>
      <c r="EU531" s="60"/>
      <c r="EV531" s="61"/>
      <c r="EW531" s="70"/>
      <c r="EX531" s="70"/>
      <c r="EY531" s="60"/>
      <c r="EZ531" s="61"/>
      <c r="FA531" s="70"/>
      <c r="FB531" s="70"/>
      <c r="FC531" s="60"/>
      <c r="FD531" s="61"/>
      <c r="FE531" s="70"/>
      <c r="FF531" s="70"/>
      <c r="FG531" s="60"/>
      <c r="FH531" s="61"/>
      <c r="FI531" s="70"/>
      <c r="FJ531" s="70"/>
      <c r="FK531" s="60"/>
      <c r="FL531" s="61"/>
      <c r="FM531" s="70"/>
      <c r="FN531" s="70"/>
      <c r="FO531" s="60"/>
      <c r="FP531" s="61"/>
      <c r="FQ531" s="70"/>
      <c r="FR531" s="70"/>
      <c r="FS531" s="60"/>
      <c r="FT531" s="61"/>
      <c r="FU531" s="70"/>
      <c r="FV531" s="70"/>
      <c r="FW531" s="60"/>
      <c r="FX531" s="61"/>
      <c r="FY531" s="70"/>
      <c r="FZ531" s="70"/>
      <c r="GA531" s="60"/>
      <c r="GB531" s="61"/>
      <c r="GC531" s="70"/>
      <c r="GD531" s="70"/>
      <c r="GE531" s="60"/>
      <c r="GF531" s="61"/>
      <c r="GG531" s="70"/>
      <c r="GH531" s="70"/>
      <c r="GI531" s="60"/>
      <c r="GJ531" s="61"/>
      <c r="GK531" s="70"/>
      <c r="GL531" s="70"/>
      <c r="GM531" s="60"/>
      <c r="GN531" s="61"/>
      <c r="GO531" s="70"/>
      <c r="GP531" s="70"/>
      <c r="GQ531" s="60"/>
      <c r="GR531" s="61"/>
      <c r="GS531" s="70"/>
      <c r="GT531" s="70"/>
      <c r="GU531" s="60"/>
      <c r="GV531" s="61"/>
      <c r="GW531" s="70"/>
      <c r="GX531" s="70"/>
      <c r="GY531" s="60"/>
      <c r="GZ531" s="61"/>
      <c r="HA531" s="70"/>
      <c r="HB531" s="70"/>
      <c r="HC531" s="60"/>
      <c r="HD531" s="61"/>
      <c r="HE531" s="70"/>
      <c r="HF531" s="70"/>
      <c r="HG531" s="60"/>
      <c r="HH531" s="61"/>
      <c r="HI531" s="70"/>
      <c r="HJ531" s="70"/>
      <c r="HK531" s="60"/>
      <c r="HL531" s="61"/>
      <c r="HM531" s="70"/>
      <c r="HN531" s="70"/>
      <c r="HO531" s="60"/>
      <c r="HP531" s="61"/>
      <c r="HQ531" s="70"/>
      <c r="HR531" s="70"/>
      <c r="HS531" s="60"/>
      <c r="HT531" s="61"/>
      <c r="HU531" s="70"/>
      <c r="HV531" s="70"/>
      <c r="HW531" s="60"/>
      <c r="HX531" s="61"/>
      <c r="HY531" s="70"/>
      <c r="HZ531" s="70"/>
      <c r="IA531" s="60"/>
      <c r="IB531" s="61"/>
      <c r="IC531" s="70"/>
      <c r="ID531" s="70"/>
      <c r="IE531" s="60"/>
      <c r="IF531" s="61"/>
      <c r="IG531" s="70"/>
      <c r="IH531" s="70"/>
      <c r="II531" s="60"/>
      <c r="IJ531" s="61"/>
      <c r="IK531" s="70"/>
      <c r="IL531" s="70"/>
      <c r="IM531" s="60"/>
      <c r="IN531" s="61"/>
      <c r="IO531" s="70"/>
      <c r="IP531" s="70"/>
      <c r="IQ531" s="60"/>
      <c r="IR531" s="61"/>
      <c r="IS531" s="70"/>
      <c r="IT531" s="70"/>
      <c r="IU531" s="60"/>
      <c r="IV531" s="61"/>
      <c r="IW531" s="70"/>
      <c r="IX531" s="70"/>
      <c r="IY531" s="60"/>
      <c r="IZ531" s="61"/>
      <c r="JA531" s="70"/>
      <c r="JB531" s="70"/>
      <c r="JC531" s="60"/>
      <c r="JD531" s="61"/>
      <c r="JE531" s="70"/>
      <c r="JF531" s="70"/>
      <c r="JG531" s="60"/>
      <c r="JH531" s="61"/>
      <c r="JI531" s="70"/>
      <c r="JJ531" s="70"/>
      <c r="JK531" s="60"/>
      <c r="JL531" s="61"/>
      <c r="JM531" s="70"/>
      <c r="JN531" s="70"/>
      <c r="JO531" s="60"/>
      <c r="JP531" s="61"/>
      <c r="JQ531" s="70"/>
      <c r="JR531" s="70"/>
      <c r="JS531" s="60"/>
      <c r="JT531" s="61"/>
      <c r="JU531" s="70"/>
      <c r="JV531" s="70"/>
      <c r="JW531" s="60"/>
      <c r="JX531" s="61"/>
      <c r="JY531" s="70"/>
      <c r="JZ531" s="70"/>
      <c r="KA531" s="60"/>
      <c r="KB531" s="61"/>
      <c r="KC531" s="70"/>
      <c r="KD531" s="70"/>
      <c r="KE531" s="60"/>
      <c r="KF531" s="61"/>
      <c r="KG531" s="70"/>
      <c r="KH531" s="70"/>
      <c r="KI531" s="60"/>
      <c r="KJ531" s="61"/>
      <c r="KK531" s="70"/>
      <c r="KL531" s="70"/>
      <c r="KM531" s="60"/>
      <c r="KN531" s="61"/>
      <c r="KO531" s="70"/>
      <c r="KP531" s="70"/>
      <c r="KQ531" s="60"/>
      <c r="KR531" s="61"/>
      <c r="KS531" s="70"/>
      <c r="KT531" s="70"/>
      <c r="KU531" s="60"/>
      <c r="KV531" s="61"/>
      <c r="KW531" s="70"/>
      <c r="KX531" s="70"/>
      <c r="KY531" s="60"/>
      <c r="KZ531" s="61"/>
      <c r="LA531" s="70"/>
      <c r="LB531" s="70"/>
      <c r="LC531" s="60"/>
      <c r="LD531" s="61"/>
      <c r="LE531" s="70"/>
      <c r="LF531" s="70"/>
      <c r="LG531" s="60"/>
      <c r="LH531" s="61"/>
      <c r="LI531" s="70"/>
      <c r="LJ531" s="70"/>
      <c r="LK531" s="60"/>
      <c r="LL531" s="61"/>
      <c r="LM531" s="70"/>
      <c r="LN531" s="70"/>
      <c r="LO531" s="60"/>
      <c r="LP531" s="61"/>
      <c r="LQ531" s="70"/>
      <c r="LR531" s="70"/>
      <c r="LS531" s="60"/>
      <c r="LT531" s="61"/>
      <c r="LU531" s="70"/>
      <c r="LV531" s="70"/>
      <c r="LW531" s="60"/>
      <c r="LX531" s="61"/>
      <c r="LY531" s="70"/>
      <c r="LZ531" s="70"/>
      <c r="MA531" s="60"/>
      <c r="MB531" s="61"/>
      <c r="MC531" s="70"/>
      <c r="MD531" s="70"/>
      <c r="ME531" s="60"/>
      <c r="MF531" s="61"/>
      <c r="MG531" s="70"/>
      <c r="MH531" s="70"/>
      <c r="MI531" s="60"/>
      <c r="MJ531" s="61"/>
      <c r="MK531" s="70"/>
      <c r="ML531" s="70"/>
      <c r="MM531" s="60"/>
      <c r="MN531" s="61"/>
      <c r="MO531" s="70"/>
      <c r="MP531" s="70"/>
      <c r="MQ531" s="60"/>
      <c r="MR531" s="61"/>
      <c r="MS531" s="70"/>
      <c r="MT531" s="70"/>
      <c r="MU531" s="60"/>
      <c r="MV531" s="61"/>
      <c r="MW531" s="70"/>
      <c r="MX531" s="70"/>
      <c r="MY531" s="60"/>
      <c r="MZ531" s="61"/>
      <c r="NA531" s="70"/>
      <c r="NB531" s="70"/>
      <c r="NC531" s="60"/>
      <c r="ND531" s="61"/>
      <c r="NE531" s="70"/>
      <c r="NF531" s="70"/>
      <c r="NG531" s="60"/>
      <c r="NH531" s="61"/>
      <c r="NI531" s="70"/>
      <c r="NJ531" s="70"/>
      <c r="NK531" s="60"/>
      <c r="NL531" s="61"/>
      <c r="NM531" s="70"/>
      <c r="NN531" s="70"/>
      <c r="NO531" s="60"/>
      <c r="NP531" s="61"/>
      <c r="NQ531" s="70"/>
      <c r="NR531" s="70"/>
      <c r="NS531" s="60"/>
      <c r="NT531" s="61"/>
      <c r="NU531" s="70"/>
      <c r="NV531" s="70"/>
      <c r="NW531" s="60"/>
      <c r="NX531" s="61"/>
      <c r="NY531" s="70"/>
      <c r="NZ531" s="70"/>
      <c r="OA531" s="60"/>
      <c r="OB531" s="61"/>
      <c r="OC531" s="70"/>
      <c r="OD531" s="70"/>
      <c r="OE531" s="60"/>
      <c r="OF531" s="61"/>
      <c r="OG531" s="70"/>
      <c r="OH531" s="70"/>
      <c r="OI531" s="60"/>
      <c r="OJ531" s="61"/>
      <c r="OK531" s="70"/>
      <c r="OL531" s="70"/>
      <c r="OM531" s="60"/>
      <c r="ON531" s="61"/>
      <c r="OO531" s="70"/>
      <c r="OP531" s="70"/>
      <c r="OQ531" s="60"/>
      <c r="OR531" s="61"/>
      <c r="OS531" s="70"/>
      <c r="OT531" s="70"/>
      <c r="OU531" s="60"/>
      <c r="OV531" s="61"/>
      <c r="OW531" s="70"/>
      <c r="OX531" s="70"/>
      <c r="OY531" s="60"/>
      <c r="OZ531" s="61"/>
      <c r="PA531" s="70"/>
      <c r="PB531" s="70"/>
      <c r="PC531" s="60"/>
      <c r="PD531" s="61"/>
      <c r="PE531" s="70"/>
      <c r="PF531" s="70"/>
      <c r="PG531" s="60"/>
      <c r="PH531" s="61"/>
      <c r="PI531" s="70"/>
      <c r="PJ531" s="70"/>
      <c r="PK531" s="60"/>
      <c r="PL531" s="61"/>
      <c r="PM531" s="70"/>
      <c r="PN531" s="70"/>
      <c r="PO531" s="60"/>
      <c r="PP531" s="61"/>
      <c r="PQ531" s="70"/>
      <c r="PR531" s="70"/>
      <c r="PS531" s="60"/>
      <c r="PT531" s="61"/>
      <c r="PU531" s="70"/>
      <c r="PV531" s="70"/>
      <c r="PW531" s="60"/>
      <c r="PX531" s="61"/>
      <c r="PY531" s="70"/>
      <c r="PZ531" s="70"/>
      <c r="QA531" s="60"/>
      <c r="QB531" s="61"/>
      <c r="QC531" s="70"/>
      <c r="QD531" s="70"/>
      <c r="QE531" s="60"/>
      <c r="QF531" s="61"/>
      <c r="QG531" s="70"/>
      <c r="QH531" s="70"/>
      <c r="QI531" s="60"/>
      <c r="QJ531" s="61"/>
      <c r="QK531" s="70"/>
      <c r="QL531" s="70"/>
      <c r="QM531" s="60"/>
      <c r="QN531" s="61"/>
      <c r="QO531" s="70"/>
      <c r="QP531" s="70"/>
      <c r="QQ531" s="60"/>
      <c r="QR531" s="61"/>
      <c r="QS531" s="70"/>
      <c r="QT531" s="70"/>
      <c r="QU531" s="60"/>
      <c r="QV531" s="61"/>
      <c r="QW531" s="70"/>
      <c r="QX531" s="70"/>
      <c r="QY531" s="60"/>
      <c r="QZ531" s="61"/>
      <c r="RA531" s="70"/>
      <c r="RB531" s="70"/>
      <c r="RC531" s="60"/>
      <c r="RD531" s="61"/>
      <c r="RE531" s="70"/>
      <c r="RF531" s="70"/>
      <c r="RG531" s="60"/>
      <c r="RH531" s="61"/>
      <c r="RI531" s="70"/>
      <c r="RJ531" s="70"/>
      <c r="RK531" s="60"/>
      <c r="RL531" s="61"/>
      <c r="RM531" s="70"/>
      <c r="RN531" s="70"/>
      <c r="RO531" s="60"/>
      <c r="RP531" s="61"/>
      <c r="RQ531" s="70"/>
      <c r="RR531" s="70"/>
      <c r="RS531" s="60"/>
      <c r="RT531" s="61"/>
      <c r="RU531" s="70"/>
      <c r="RV531" s="70"/>
      <c r="RW531" s="60"/>
      <c r="RX531" s="61"/>
      <c r="RY531" s="70"/>
      <c r="RZ531" s="70"/>
      <c r="SA531" s="60"/>
      <c r="SB531" s="61"/>
      <c r="SC531" s="70"/>
      <c r="SD531" s="70"/>
      <c r="SE531" s="60"/>
      <c r="SF531" s="61"/>
      <c r="SG531" s="70"/>
      <c r="SH531" s="70"/>
      <c r="SI531" s="60"/>
      <c r="SJ531" s="61"/>
      <c r="SK531" s="70"/>
      <c r="SL531" s="70"/>
      <c r="SM531" s="60"/>
      <c r="SN531" s="61"/>
      <c r="SO531" s="70"/>
      <c r="SP531" s="70"/>
      <c r="SQ531" s="60"/>
      <c r="SR531" s="61"/>
      <c r="SS531" s="70"/>
      <c r="ST531" s="70"/>
      <c r="SU531" s="60"/>
      <c r="SV531" s="61"/>
      <c r="SW531" s="70"/>
      <c r="SX531" s="70"/>
      <c r="SY531" s="60"/>
      <c r="SZ531" s="61"/>
      <c r="TA531" s="70"/>
      <c r="TB531" s="70"/>
      <c r="TC531" s="60"/>
      <c r="TD531" s="61"/>
      <c r="TE531" s="70"/>
      <c r="TF531" s="70"/>
      <c r="TG531" s="60"/>
      <c r="TH531" s="61"/>
      <c r="TI531" s="70"/>
      <c r="TJ531" s="70"/>
      <c r="TK531" s="60"/>
      <c r="TL531" s="61"/>
      <c r="TM531" s="70"/>
      <c r="TN531" s="70"/>
      <c r="TO531" s="60"/>
      <c r="TP531" s="61"/>
      <c r="TQ531" s="70"/>
      <c r="TR531" s="70"/>
      <c r="TS531" s="60"/>
      <c r="TT531" s="61"/>
      <c r="TU531" s="70"/>
      <c r="TV531" s="70"/>
      <c r="TW531" s="60"/>
      <c r="TX531" s="61"/>
      <c r="TY531" s="70"/>
      <c r="TZ531" s="70"/>
      <c r="UA531" s="60"/>
      <c r="UB531" s="61"/>
      <c r="UC531" s="70"/>
      <c r="UD531" s="70"/>
      <c r="UE531" s="60"/>
      <c r="UF531" s="61"/>
      <c r="UG531" s="70"/>
      <c r="UH531" s="70"/>
      <c r="UI531" s="60"/>
      <c r="UJ531" s="61"/>
      <c r="UK531" s="70"/>
      <c r="UL531" s="70"/>
      <c r="UM531" s="60"/>
      <c r="UN531" s="61"/>
      <c r="UO531" s="70"/>
      <c r="UP531" s="70"/>
      <c r="UQ531" s="60"/>
      <c r="UR531" s="61"/>
      <c r="US531" s="70"/>
      <c r="UT531" s="70"/>
      <c r="UU531" s="60"/>
      <c r="UV531" s="61"/>
      <c r="UW531" s="70"/>
      <c r="UX531" s="70"/>
      <c r="UY531" s="60"/>
      <c r="UZ531" s="61"/>
      <c r="VA531" s="70"/>
      <c r="VB531" s="70"/>
      <c r="VC531" s="60"/>
      <c r="VD531" s="61"/>
      <c r="VE531" s="70"/>
      <c r="VF531" s="70"/>
      <c r="VG531" s="60"/>
      <c r="VH531" s="61"/>
      <c r="VI531" s="70"/>
      <c r="VJ531" s="70"/>
      <c r="VK531" s="60"/>
      <c r="VL531" s="61"/>
      <c r="VM531" s="70"/>
      <c r="VN531" s="70"/>
      <c r="VO531" s="60"/>
      <c r="VP531" s="61"/>
      <c r="VQ531" s="70"/>
      <c r="VR531" s="70"/>
      <c r="VS531" s="60"/>
      <c r="VT531" s="61"/>
      <c r="VU531" s="70"/>
      <c r="VV531" s="70"/>
      <c r="VW531" s="60"/>
      <c r="VX531" s="61"/>
      <c r="VY531" s="70"/>
      <c r="VZ531" s="70"/>
      <c r="WA531" s="60"/>
      <c r="WB531" s="61"/>
      <c r="WC531" s="70"/>
      <c r="WD531" s="70"/>
      <c r="WE531" s="60"/>
      <c r="WF531" s="61"/>
      <c r="WG531" s="70"/>
      <c r="WH531" s="70"/>
      <c r="WI531" s="60"/>
      <c r="WJ531" s="61"/>
      <c r="WK531" s="70"/>
      <c r="WL531" s="70"/>
      <c r="WM531" s="60"/>
      <c r="WN531" s="61"/>
      <c r="WO531" s="70"/>
      <c r="WP531" s="70"/>
      <c r="WQ531" s="60"/>
      <c r="WR531" s="61"/>
      <c r="WS531" s="70"/>
      <c r="WT531" s="70"/>
      <c r="WU531" s="60"/>
      <c r="WV531" s="61"/>
      <c r="WW531" s="70"/>
      <c r="WX531" s="70"/>
      <c r="WY531" s="60"/>
      <c r="WZ531" s="61"/>
      <c r="XA531" s="70"/>
      <c r="XB531" s="70"/>
      <c r="XC531" s="60"/>
      <c r="XD531" s="61"/>
      <c r="XE531" s="70"/>
      <c r="XF531" s="70"/>
      <c r="XG531" s="60"/>
      <c r="XH531" s="61"/>
      <c r="XI531" s="70"/>
      <c r="XJ531" s="70"/>
      <c r="XK531" s="60"/>
      <c r="XL531" s="61"/>
      <c r="XM531" s="70"/>
      <c r="XN531" s="70"/>
      <c r="XO531" s="60"/>
      <c r="XP531" s="61"/>
      <c r="XQ531" s="70"/>
      <c r="XR531" s="70"/>
      <c r="XS531" s="60"/>
      <c r="XT531" s="61"/>
      <c r="XU531" s="70"/>
      <c r="XV531" s="70"/>
      <c r="XW531" s="60"/>
      <c r="XX531" s="61"/>
      <c r="XY531" s="70"/>
      <c r="XZ531" s="70"/>
      <c r="YA531" s="60"/>
      <c r="YB531" s="61"/>
      <c r="YC531" s="70"/>
      <c r="YD531" s="70"/>
      <c r="YE531" s="60"/>
      <c r="YF531" s="61"/>
      <c r="YG531" s="70"/>
      <c r="YH531" s="70"/>
      <c r="YI531" s="60"/>
      <c r="YJ531" s="61"/>
      <c r="YK531" s="70"/>
      <c r="YL531" s="70"/>
      <c r="YM531" s="60"/>
      <c r="YN531" s="61"/>
      <c r="YO531" s="70"/>
      <c r="YP531" s="70"/>
      <c r="YQ531" s="60"/>
      <c r="YR531" s="61"/>
      <c r="YS531" s="70"/>
      <c r="YT531" s="70"/>
      <c r="YU531" s="60"/>
      <c r="YV531" s="61"/>
      <c r="YW531" s="70"/>
      <c r="YX531" s="70"/>
      <c r="YY531" s="60"/>
      <c r="YZ531" s="61"/>
      <c r="ZA531" s="70"/>
      <c r="ZB531" s="70"/>
      <c r="ZC531" s="60"/>
      <c r="ZD531" s="61"/>
      <c r="ZE531" s="70"/>
      <c r="ZF531" s="70"/>
      <c r="ZG531" s="60"/>
      <c r="ZH531" s="61"/>
      <c r="ZI531" s="70"/>
      <c r="ZJ531" s="70"/>
      <c r="ZK531" s="60"/>
      <c r="ZL531" s="61"/>
      <c r="ZM531" s="70"/>
      <c r="ZN531" s="70"/>
      <c r="ZO531" s="60"/>
      <c r="ZP531" s="61"/>
      <c r="ZQ531" s="70"/>
      <c r="ZR531" s="70"/>
      <c r="ZS531" s="60"/>
      <c r="ZT531" s="61"/>
      <c r="ZU531" s="70"/>
      <c r="ZV531" s="70"/>
      <c r="ZW531" s="60"/>
      <c r="ZX531" s="61"/>
      <c r="ZY531" s="70"/>
      <c r="ZZ531" s="70"/>
      <c r="AAA531" s="60"/>
      <c r="AAB531" s="61"/>
      <c r="AAC531" s="70"/>
      <c r="AAD531" s="70"/>
      <c r="AAE531" s="60"/>
      <c r="AAF531" s="61"/>
      <c r="AAG531" s="70"/>
      <c r="AAH531" s="70"/>
      <c r="AAI531" s="60"/>
      <c r="AAJ531" s="61"/>
      <c r="AAK531" s="70"/>
      <c r="AAL531" s="70"/>
      <c r="AAM531" s="60"/>
      <c r="AAN531" s="61"/>
      <c r="AAO531" s="70"/>
      <c r="AAP531" s="70"/>
      <c r="AAQ531" s="60"/>
      <c r="AAR531" s="61"/>
      <c r="AAS531" s="70"/>
      <c r="AAT531" s="70"/>
      <c r="AAU531" s="60"/>
      <c r="AAV531" s="61"/>
      <c r="AAW531" s="70"/>
      <c r="AAX531" s="70"/>
      <c r="AAY531" s="60"/>
      <c r="AAZ531" s="61"/>
      <c r="ABA531" s="70"/>
      <c r="ABB531" s="70"/>
      <c r="ABC531" s="60"/>
      <c r="ABD531" s="61"/>
      <c r="ABE531" s="70"/>
      <c r="ABF531" s="70"/>
      <c r="ABG531" s="60"/>
      <c r="ABH531" s="61"/>
      <c r="ABI531" s="70"/>
      <c r="ABJ531" s="70"/>
      <c r="ABK531" s="60"/>
      <c r="ABL531" s="61"/>
      <c r="ABM531" s="70"/>
      <c r="ABN531" s="70"/>
      <c r="ABO531" s="60"/>
      <c r="ABP531" s="61"/>
      <c r="ABQ531" s="70"/>
      <c r="ABR531" s="70"/>
      <c r="ABS531" s="60"/>
      <c r="ABT531" s="61"/>
      <c r="ABU531" s="70"/>
      <c r="ABV531" s="70"/>
      <c r="ABW531" s="60"/>
      <c r="ABX531" s="61"/>
      <c r="ABY531" s="70"/>
      <c r="ABZ531" s="70"/>
      <c r="ACA531" s="60"/>
      <c r="ACB531" s="61"/>
      <c r="ACC531" s="70"/>
      <c r="ACD531" s="70"/>
      <c r="ACE531" s="60"/>
      <c r="ACF531" s="61"/>
      <c r="ACG531" s="70"/>
      <c r="ACH531" s="70"/>
      <c r="ACI531" s="60"/>
      <c r="ACJ531" s="61"/>
      <c r="ACK531" s="70"/>
      <c r="ACL531" s="70"/>
      <c r="ACM531" s="60"/>
      <c r="ACN531" s="61"/>
      <c r="ACO531" s="70"/>
      <c r="ACP531" s="70"/>
      <c r="ACQ531" s="60"/>
      <c r="ACR531" s="61"/>
      <c r="ACS531" s="70"/>
      <c r="ACT531" s="70"/>
      <c r="ACU531" s="60"/>
      <c r="ACV531" s="61"/>
      <c r="ACW531" s="70"/>
      <c r="ACX531" s="70"/>
      <c r="ACY531" s="60"/>
      <c r="ACZ531" s="61"/>
      <c r="ADA531" s="70"/>
      <c r="ADB531" s="70"/>
      <c r="ADC531" s="60"/>
      <c r="ADD531" s="61"/>
      <c r="ADE531" s="70"/>
      <c r="ADF531" s="70"/>
      <c r="ADG531" s="60"/>
      <c r="ADH531" s="61"/>
      <c r="ADI531" s="70"/>
      <c r="ADJ531" s="70"/>
      <c r="ADK531" s="60"/>
      <c r="ADL531" s="61"/>
      <c r="ADM531" s="70"/>
      <c r="ADN531" s="70"/>
      <c r="ADO531" s="60"/>
      <c r="ADP531" s="61"/>
      <c r="ADQ531" s="70"/>
      <c r="ADR531" s="70"/>
      <c r="ADS531" s="60"/>
      <c r="ADT531" s="61"/>
      <c r="ADU531" s="70"/>
      <c r="ADV531" s="70"/>
      <c r="ADW531" s="60"/>
      <c r="ADX531" s="61"/>
      <c r="ADY531" s="70"/>
      <c r="ADZ531" s="70"/>
      <c r="AEA531" s="60"/>
      <c r="AEB531" s="61"/>
      <c r="AEC531" s="70"/>
      <c r="AED531" s="70"/>
      <c r="AEE531" s="60"/>
      <c r="AEF531" s="61"/>
      <c r="AEG531" s="70"/>
      <c r="AEH531" s="70"/>
      <c r="AEI531" s="60"/>
      <c r="AEJ531" s="61"/>
      <c r="AEK531" s="70"/>
      <c r="AEL531" s="70"/>
      <c r="AEM531" s="60"/>
      <c r="AEN531" s="61"/>
      <c r="AEO531" s="70"/>
      <c r="AEP531" s="70"/>
      <c r="AEQ531" s="60"/>
      <c r="AER531" s="61"/>
      <c r="AES531" s="70"/>
      <c r="AET531" s="70"/>
      <c r="AEU531" s="60"/>
      <c r="AEV531" s="61"/>
      <c r="AEW531" s="70"/>
      <c r="AEX531" s="70"/>
      <c r="AEY531" s="60"/>
      <c r="AEZ531" s="61"/>
      <c r="AFA531" s="70"/>
      <c r="AFB531" s="70"/>
      <c r="AFC531" s="60"/>
      <c r="AFD531" s="61"/>
      <c r="AFE531" s="70"/>
      <c r="AFF531" s="70"/>
      <c r="AFG531" s="60"/>
      <c r="AFH531" s="61"/>
      <c r="AFI531" s="70"/>
      <c r="AFJ531" s="70"/>
      <c r="AFK531" s="60"/>
      <c r="AFL531" s="61"/>
      <c r="AFM531" s="70"/>
      <c r="AFN531" s="70"/>
      <c r="AFO531" s="60"/>
      <c r="AFP531" s="61"/>
      <c r="AFQ531" s="70"/>
      <c r="AFR531" s="70"/>
      <c r="AFS531" s="60"/>
      <c r="AFT531" s="61"/>
      <c r="AFU531" s="70"/>
      <c r="AFV531" s="70"/>
      <c r="AFW531" s="60"/>
      <c r="AFX531" s="61"/>
      <c r="AFY531" s="70"/>
      <c r="AFZ531" s="70"/>
      <c r="AGA531" s="60"/>
      <c r="AGB531" s="61"/>
      <c r="AGC531" s="70"/>
      <c r="AGD531" s="70"/>
      <c r="AGE531" s="60"/>
      <c r="AGF531" s="61"/>
      <c r="AGG531" s="70"/>
      <c r="AGH531" s="70"/>
      <c r="AGI531" s="60"/>
      <c r="AGJ531" s="61"/>
      <c r="AGK531" s="70"/>
      <c r="AGL531" s="70"/>
      <c r="AGM531" s="60"/>
      <c r="AGN531" s="61"/>
      <c r="AGO531" s="70"/>
      <c r="AGP531" s="70"/>
      <c r="AGQ531" s="60"/>
      <c r="AGR531" s="61"/>
      <c r="AGS531" s="70"/>
      <c r="AGT531" s="70"/>
      <c r="AGU531" s="60"/>
      <c r="AGV531" s="61"/>
      <c r="AGW531" s="70"/>
      <c r="AGX531" s="70"/>
      <c r="AGY531" s="60"/>
      <c r="AGZ531" s="61"/>
      <c r="AHA531" s="70"/>
      <c r="AHB531" s="70"/>
      <c r="AHC531" s="60"/>
      <c r="AHD531" s="61"/>
      <c r="AHE531" s="70"/>
      <c r="AHF531" s="70"/>
      <c r="AHG531" s="60"/>
      <c r="AHH531" s="61"/>
      <c r="AHI531" s="70"/>
      <c r="AHJ531" s="70"/>
      <c r="AHK531" s="60"/>
      <c r="AHL531" s="61"/>
      <c r="AHM531" s="70"/>
      <c r="AHN531" s="70"/>
      <c r="AHO531" s="60"/>
      <c r="AHP531" s="61"/>
      <c r="AHQ531" s="70"/>
      <c r="AHR531" s="70"/>
      <c r="AHS531" s="60"/>
      <c r="AHT531" s="61"/>
      <c r="AHU531" s="70"/>
      <c r="AHV531" s="70"/>
      <c r="AHW531" s="60"/>
      <c r="AHX531" s="61"/>
      <c r="AHY531" s="70"/>
      <c r="AHZ531" s="70"/>
      <c r="AIA531" s="60"/>
      <c r="AIB531" s="61"/>
      <c r="AIC531" s="70"/>
      <c r="AID531" s="70"/>
      <c r="AIE531" s="60"/>
      <c r="AIF531" s="61"/>
      <c r="AIG531" s="70"/>
      <c r="AIH531" s="70"/>
      <c r="AII531" s="60"/>
      <c r="AIJ531" s="61"/>
      <c r="AIK531" s="70"/>
      <c r="AIL531" s="70"/>
      <c r="AIM531" s="60"/>
      <c r="AIN531" s="61"/>
      <c r="AIO531" s="70"/>
      <c r="AIP531" s="70"/>
      <c r="AIQ531" s="60"/>
      <c r="AIR531" s="61"/>
      <c r="AIS531" s="70"/>
      <c r="AIT531" s="70"/>
      <c r="AIU531" s="60"/>
      <c r="AIV531" s="61"/>
      <c r="AIW531" s="70"/>
      <c r="AIX531" s="70"/>
      <c r="AIY531" s="60"/>
      <c r="AIZ531" s="61"/>
      <c r="AJA531" s="70"/>
      <c r="AJB531" s="70"/>
      <c r="AJC531" s="60"/>
      <c r="AJD531" s="61"/>
      <c r="AJE531" s="70"/>
      <c r="AJF531" s="70"/>
      <c r="AJG531" s="60"/>
      <c r="AJH531" s="61"/>
      <c r="AJI531" s="70"/>
      <c r="AJJ531" s="70"/>
      <c r="AJK531" s="60"/>
      <c r="AJL531" s="61"/>
      <c r="AJM531" s="70"/>
      <c r="AJN531" s="70"/>
      <c r="AJO531" s="60"/>
      <c r="AJP531" s="61"/>
      <c r="AJQ531" s="70"/>
      <c r="AJR531" s="70"/>
      <c r="AJS531" s="60"/>
      <c r="AJT531" s="61"/>
      <c r="AJU531" s="70"/>
      <c r="AJV531" s="70"/>
      <c r="AJW531" s="60"/>
      <c r="AJX531" s="61"/>
      <c r="AJY531" s="70"/>
      <c r="AJZ531" s="70"/>
      <c r="AKA531" s="60"/>
      <c r="AKB531" s="61"/>
      <c r="AKC531" s="70"/>
      <c r="AKD531" s="70"/>
      <c r="AKE531" s="60"/>
      <c r="AKF531" s="61"/>
      <c r="AKG531" s="70"/>
      <c r="AKH531" s="70"/>
      <c r="AKI531" s="60"/>
      <c r="AKJ531" s="61"/>
      <c r="AKK531" s="70"/>
      <c r="AKL531" s="70"/>
      <c r="AKM531" s="60"/>
      <c r="AKN531" s="61"/>
      <c r="AKO531" s="70"/>
      <c r="AKP531" s="70"/>
      <c r="AKQ531" s="60"/>
      <c r="AKR531" s="61"/>
      <c r="AKS531" s="70"/>
      <c r="AKT531" s="70"/>
      <c r="AKU531" s="60"/>
      <c r="AKV531" s="61"/>
      <c r="AKW531" s="70"/>
      <c r="AKX531" s="70"/>
      <c r="AKY531" s="60"/>
      <c r="AKZ531" s="61"/>
      <c r="ALA531" s="70"/>
      <c r="ALB531" s="70"/>
      <c r="ALC531" s="60"/>
      <c r="ALD531" s="61"/>
      <c r="ALE531" s="70"/>
      <c r="ALF531" s="70"/>
      <c r="ALG531" s="60"/>
      <c r="ALH531" s="61"/>
      <c r="ALI531" s="70"/>
      <c r="ALJ531" s="70"/>
      <c r="ALK531" s="60"/>
      <c r="ALL531" s="61"/>
      <c r="ALM531" s="70"/>
      <c r="ALN531" s="70"/>
      <c r="ALO531" s="60"/>
      <c r="ALP531" s="61"/>
      <c r="ALQ531" s="70"/>
      <c r="ALR531" s="70"/>
      <c r="ALS531" s="60"/>
      <c r="ALT531" s="61"/>
      <c r="ALU531" s="70"/>
      <c r="ALV531" s="70"/>
      <c r="ALW531" s="60"/>
      <c r="ALX531" s="61"/>
      <c r="ALY531" s="70"/>
      <c r="ALZ531" s="70"/>
      <c r="AMA531" s="60"/>
      <c r="AMB531" s="61"/>
      <c r="AMC531" s="70"/>
      <c r="AMD531" s="70"/>
      <c r="AME531" s="60"/>
      <c r="AMF531" s="61"/>
      <c r="AMG531" s="70"/>
      <c r="AMH531" s="70"/>
      <c r="AMI531" s="60"/>
      <c r="AMJ531" s="61"/>
      <c r="AMK531" s="70"/>
      <c r="AML531" s="70"/>
      <c r="AMM531" s="60"/>
      <c r="AMN531" s="61"/>
      <c r="AMO531" s="70"/>
      <c r="AMP531" s="70"/>
      <c r="AMQ531" s="60"/>
      <c r="AMR531" s="61"/>
      <c r="AMS531" s="70"/>
      <c r="AMT531" s="70"/>
      <c r="AMU531" s="60"/>
      <c r="AMV531" s="61"/>
      <c r="AMW531" s="70"/>
      <c r="AMX531" s="70"/>
      <c r="AMY531" s="60"/>
      <c r="AMZ531" s="61"/>
      <c r="ANA531" s="70"/>
      <c r="ANB531" s="70"/>
      <c r="ANC531" s="60"/>
      <c r="AND531" s="61"/>
      <c r="ANE531" s="70"/>
      <c r="ANF531" s="70"/>
      <c r="ANG531" s="60"/>
      <c r="ANH531" s="61"/>
      <c r="ANI531" s="70"/>
      <c r="ANJ531" s="70"/>
      <c r="ANK531" s="60"/>
      <c r="ANL531" s="61"/>
      <c r="ANM531" s="70"/>
      <c r="ANN531" s="70"/>
      <c r="ANO531" s="60"/>
      <c r="ANP531" s="61"/>
      <c r="ANQ531" s="70"/>
      <c r="ANR531" s="70"/>
      <c r="ANS531" s="60"/>
      <c r="ANT531" s="61"/>
      <c r="ANU531" s="70"/>
      <c r="ANV531" s="70"/>
      <c r="ANW531" s="60"/>
      <c r="ANX531" s="61"/>
      <c r="ANY531" s="70"/>
      <c r="ANZ531" s="70"/>
      <c r="AOA531" s="60"/>
      <c r="AOB531" s="61"/>
      <c r="AOC531" s="70"/>
      <c r="AOD531" s="70"/>
      <c r="AOE531" s="60"/>
      <c r="AOF531" s="61"/>
      <c r="AOG531" s="70"/>
      <c r="AOH531" s="70"/>
      <c r="AOI531" s="60"/>
      <c r="AOJ531" s="61"/>
      <c r="AOK531" s="70"/>
      <c r="AOL531" s="70"/>
      <c r="AOM531" s="60"/>
      <c r="AON531" s="61"/>
      <c r="AOO531" s="70"/>
      <c r="AOP531" s="70"/>
      <c r="AOQ531" s="60"/>
      <c r="AOR531" s="61"/>
      <c r="AOS531" s="70"/>
      <c r="AOT531" s="70"/>
      <c r="AOU531" s="60"/>
      <c r="AOV531" s="61"/>
      <c r="AOW531" s="70"/>
      <c r="AOX531" s="70"/>
      <c r="AOY531" s="60"/>
      <c r="AOZ531" s="61"/>
      <c r="APA531" s="70"/>
      <c r="APB531" s="70"/>
      <c r="APC531" s="60"/>
      <c r="APD531" s="61"/>
      <c r="APE531" s="70"/>
      <c r="APF531" s="70"/>
      <c r="APG531" s="60"/>
      <c r="APH531" s="61"/>
      <c r="API531" s="70"/>
      <c r="APJ531" s="70"/>
      <c r="APK531" s="60"/>
      <c r="APL531" s="61"/>
      <c r="APM531" s="70"/>
      <c r="APN531" s="70"/>
      <c r="APO531" s="60"/>
      <c r="APP531" s="61"/>
      <c r="APQ531" s="70"/>
      <c r="APR531" s="70"/>
      <c r="APS531" s="60"/>
      <c r="APT531" s="61"/>
      <c r="APU531" s="70"/>
      <c r="APV531" s="70"/>
      <c r="APW531" s="60"/>
      <c r="APX531" s="61"/>
      <c r="APY531" s="70"/>
      <c r="APZ531" s="70"/>
      <c r="AQA531" s="60"/>
      <c r="AQB531" s="61"/>
      <c r="AQC531" s="70"/>
      <c r="AQD531" s="70"/>
      <c r="AQE531" s="60"/>
      <c r="AQF531" s="61"/>
      <c r="AQG531" s="70"/>
      <c r="AQH531" s="70"/>
      <c r="AQI531" s="60"/>
      <c r="AQJ531" s="61"/>
      <c r="AQK531" s="70"/>
      <c r="AQL531" s="70"/>
      <c r="AQM531" s="60"/>
      <c r="AQN531" s="61"/>
      <c r="AQO531" s="70"/>
      <c r="AQP531" s="70"/>
      <c r="AQQ531" s="60"/>
      <c r="AQR531" s="61"/>
      <c r="AQS531" s="70"/>
      <c r="AQT531" s="70"/>
      <c r="AQU531" s="60"/>
      <c r="AQV531" s="61"/>
      <c r="AQW531" s="70"/>
      <c r="AQX531" s="70"/>
      <c r="AQY531" s="60"/>
      <c r="AQZ531" s="61"/>
      <c r="ARA531" s="70"/>
      <c r="ARB531" s="70"/>
      <c r="ARC531" s="60"/>
      <c r="ARD531" s="61"/>
      <c r="ARE531" s="70"/>
      <c r="ARF531" s="70"/>
      <c r="ARG531" s="60"/>
      <c r="ARH531" s="61"/>
      <c r="ARI531" s="70"/>
      <c r="ARJ531" s="70"/>
      <c r="ARK531" s="60"/>
      <c r="ARL531" s="61"/>
      <c r="ARM531" s="70"/>
      <c r="ARN531" s="70"/>
      <c r="ARO531" s="60"/>
      <c r="ARP531" s="61"/>
      <c r="ARQ531" s="70"/>
      <c r="ARR531" s="70"/>
      <c r="ARS531" s="60"/>
      <c r="ART531" s="61"/>
      <c r="ARU531" s="70"/>
      <c r="ARV531" s="70"/>
      <c r="ARW531" s="60"/>
      <c r="ARX531" s="61"/>
      <c r="ARY531" s="70"/>
      <c r="ARZ531" s="70"/>
      <c r="ASA531" s="60"/>
      <c r="ASB531" s="61"/>
      <c r="ASC531" s="70"/>
      <c r="ASD531" s="70"/>
      <c r="ASE531" s="60"/>
      <c r="ASF531" s="61"/>
      <c r="ASG531" s="70"/>
      <c r="ASH531" s="70"/>
      <c r="ASI531" s="60"/>
      <c r="ASJ531" s="61"/>
      <c r="ASK531" s="70"/>
      <c r="ASL531" s="70"/>
      <c r="ASM531" s="60"/>
      <c r="ASN531" s="61"/>
      <c r="ASO531" s="70"/>
      <c r="ASP531" s="70"/>
      <c r="ASQ531" s="60"/>
      <c r="ASR531" s="61"/>
      <c r="ASS531" s="70"/>
      <c r="AST531" s="70"/>
      <c r="ASU531" s="60"/>
      <c r="ASV531" s="61"/>
      <c r="ASW531" s="70"/>
      <c r="ASX531" s="70"/>
      <c r="ASY531" s="60"/>
      <c r="ASZ531" s="61"/>
      <c r="ATA531" s="70"/>
      <c r="ATB531" s="70"/>
      <c r="ATC531" s="60"/>
      <c r="ATD531" s="61"/>
      <c r="ATE531" s="70"/>
      <c r="ATF531" s="70"/>
      <c r="ATG531" s="60"/>
      <c r="ATH531" s="61"/>
      <c r="ATI531" s="70"/>
      <c r="ATJ531" s="70"/>
      <c r="ATK531" s="60"/>
      <c r="ATL531" s="61"/>
      <c r="ATM531" s="70"/>
      <c r="ATN531" s="70"/>
      <c r="ATO531" s="60"/>
      <c r="ATP531" s="61"/>
      <c r="ATQ531" s="70"/>
      <c r="ATR531" s="70"/>
      <c r="ATS531" s="60"/>
      <c r="ATT531" s="61"/>
      <c r="ATU531" s="70"/>
      <c r="ATV531" s="70"/>
      <c r="ATW531" s="60"/>
      <c r="ATX531" s="61"/>
      <c r="ATY531" s="70"/>
      <c r="ATZ531" s="70"/>
      <c r="AUA531" s="60"/>
      <c r="AUB531" s="61"/>
      <c r="AUC531" s="70"/>
      <c r="AUD531" s="70"/>
      <c r="AUE531" s="60"/>
      <c r="AUF531" s="61"/>
      <c r="AUG531" s="70"/>
      <c r="AUH531" s="70"/>
      <c r="AUI531" s="60"/>
      <c r="AUJ531" s="61"/>
      <c r="AUK531" s="70"/>
      <c r="AUL531" s="70"/>
      <c r="AUM531" s="60"/>
      <c r="AUN531" s="61"/>
      <c r="AUO531" s="70"/>
      <c r="AUP531" s="70"/>
      <c r="AUQ531" s="60"/>
      <c r="AUR531" s="61"/>
      <c r="AUS531" s="70"/>
      <c r="AUT531" s="70"/>
      <c r="AUU531" s="60"/>
      <c r="AUV531" s="61"/>
      <c r="AUW531" s="70"/>
      <c r="AUX531" s="70"/>
      <c r="AUY531" s="60"/>
      <c r="AUZ531" s="61"/>
      <c r="AVA531" s="70"/>
      <c r="AVB531" s="70"/>
      <c r="AVC531" s="60"/>
      <c r="AVD531" s="61"/>
      <c r="AVE531" s="70"/>
      <c r="AVF531" s="70"/>
      <c r="AVG531" s="60"/>
      <c r="AVH531" s="61"/>
      <c r="AVI531" s="70"/>
      <c r="AVJ531" s="70"/>
      <c r="AVK531" s="60"/>
      <c r="AVL531" s="61"/>
      <c r="AVM531" s="70"/>
      <c r="AVN531" s="70"/>
      <c r="AVO531" s="60"/>
      <c r="AVP531" s="61"/>
      <c r="AVQ531" s="70"/>
      <c r="AVR531" s="70"/>
      <c r="AVS531" s="60"/>
      <c r="AVT531" s="61"/>
      <c r="AVU531" s="70"/>
      <c r="AVV531" s="70"/>
      <c r="AVW531" s="60"/>
      <c r="AVX531" s="61"/>
      <c r="AVY531" s="70"/>
      <c r="AVZ531" s="70"/>
      <c r="AWA531" s="60"/>
      <c r="AWB531" s="61"/>
      <c r="AWC531" s="70"/>
      <c r="AWD531" s="70"/>
      <c r="AWE531" s="60"/>
      <c r="AWF531" s="61"/>
      <c r="AWG531" s="70"/>
      <c r="AWH531" s="70"/>
      <c r="AWI531" s="60"/>
      <c r="AWJ531" s="61"/>
      <c r="AWK531" s="70"/>
      <c r="AWL531" s="70"/>
      <c r="AWM531" s="60"/>
      <c r="AWN531" s="61"/>
      <c r="AWO531" s="70"/>
      <c r="AWP531" s="70"/>
      <c r="AWQ531" s="60"/>
      <c r="AWR531" s="61"/>
      <c r="AWS531" s="70"/>
      <c r="AWT531" s="70"/>
      <c r="AWU531" s="60"/>
      <c r="AWV531" s="61"/>
      <c r="AWW531" s="70"/>
      <c r="AWX531" s="70"/>
      <c r="AWY531" s="60"/>
      <c r="AWZ531" s="61"/>
      <c r="AXA531" s="70"/>
      <c r="AXB531" s="70"/>
      <c r="AXC531" s="60"/>
      <c r="AXD531" s="61"/>
      <c r="AXE531" s="70"/>
      <c r="AXF531" s="70"/>
      <c r="AXG531" s="60"/>
      <c r="AXH531" s="61"/>
      <c r="AXI531" s="70"/>
      <c r="AXJ531" s="70"/>
      <c r="AXK531" s="60"/>
      <c r="AXL531" s="61"/>
      <c r="AXM531" s="70"/>
      <c r="AXN531" s="70"/>
      <c r="AXO531" s="60"/>
      <c r="AXP531" s="61"/>
      <c r="AXQ531" s="70"/>
      <c r="AXR531" s="70"/>
      <c r="AXS531" s="60"/>
      <c r="AXT531" s="61"/>
      <c r="AXU531" s="70"/>
      <c r="AXV531" s="70"/>
      <c r="AXW531" s="60"/>
      <c r="AXX531" s="61"/>
      <c r="AXY531" s="70"/>
      <c r="AXZ531" s="70"/>
      <c r="AYA531" s="60"/>
      <c r="AYB531" s="61"/>
      <c r="AYC531" s="70"/>
      <c r="AYD531" s="70"/>
      <c r="AYE531" s="60"/>
      <c r="AYF531" s="61"/>
      <c r="AYG531" s="70"/>
      <c r="AYH531" s="70"/>
      <c r="AYI531" s="60"/>
      <c r="AYJ531" s="61"/>
      <c r="AYK531" s="70"/>
      <c r="AYL531" s="70"/>
      <c r="AYM531" s="60"/>
      <c r="AYN531" s="61"/>
      <c r="AYO531" s="70"/>
      <c r="AYP531" s="70"/>
      <c r="AYQ531" s="60"/>
      <c r="AYR531" s="61"/>
      <c r="AYS531" s="70"/>
      <c r="AYT531" s="70"/>
      <c r="AYU531" s="60"/>
      <c r="AYV531" s="61"/>
      <c r="AYW531" s="70"/>
      <c r="AYX531" s="70"/>
      <c r="AYY531" s="60"/>
      <c r="AYZ531" s="61"/>
      <c r="AZA531" s="70"/>
      <c r="AZB531" s="70"/>
      <c r="AZC531" s="60"/>
      <c r="AZD531" s="61"/>
      <c r="AZE531" s="70"/>
      <c r="AZF531" s="70"/>
      <c r="AZG531" s="60"/>
      <c r="AZH531" s="61"/>
      <c r="AZI531" s="70"/>
      <c r="AZJ531" s="70"/>
      <c r="AZK531" s="60"/>
      <c r="AZL531" s="61"/>
      <c r="AZM531" s="70"/>
      <c r="AZN531" s="70"/>
      <c r="AZO531" s="60"/>
      <c r="AZP531" s="61"/>
      <c r="AZQ531" s="70"/>
      <c r="AZR531" s="70"/>
      <c r="AZS531" s="60"/>
      <c r="AZT531" s="61"/>
      <c r="AZU531" s="70"/>
      <c r="AZV531" s="70"/>
      <c r="AZW531" s="60"/>
      <c r="AZX531" s="61"/>
      <c r="AZY531" s="70"/>
      <c r="AZZ531" s="70"/>
      <c r="BAA531" s="60"/>
      <c r="BAB531" s="61"/>
      <c r="BAC531" s="70"/>
      <c r="BAD531" s="70"/>
      <c r="BAE531" s="60"/>
      <c r="BAF531" s="61"/>
      <c r="BAG531" s="70"/>
      <c r="BAH531" s="70"/>
      <c r="BAI531" s="60"/>
      <c r="BAJ531" s="61"/>
      <c r="BAK531" s="70"/>
      <c r="BAL531" s="70"/>
      <c r="BAM531" s="60"/>
      <c r="BAN531" s="61"/>
      <c r="BAO531" s="70"/>
      <c r="BAP531" s="70"/>
      <c r="BAQ531" s="60"/>
      <c r="BAR531" s="61"/>
      <c r="BAS531" s="70"/>
      <c r="BAT531" s="70"/>
      <c r="BAU531" s="60"/>
      <c r="BAV531" s="61"/>
      <c r="BAW531" s="70"/>
      <c r="BAX531" s="70"/>
      <c r="BAY531" s="60"/>
      <c r="BAZ531" s="61"/>
      <c r="BBA531" s="70"/>
      <c r="BBB531" s="70"/>
      <c r="BBC531" s="60"/>
      <c r="BBD531" s="61"/>
      <c r="BBE531" s="70"/>
      <c r="BBF531" s="70"/>
      <c r="BBG531" s="60"/>
      <c r="BBH531" s="61"/>
      <c r="BBI531" s="70"/>
      <c r="BBJ531" s="70"/>
      <c r="BBK531" s="60"/>
      <c r="BBL531" s="61"/>
      <c r="BBM531" s="70"/>
      <c r="BBN531" s="70"/>
      <c r="BBO531" s="60"/>
      <c r="BBP531" s="61"/>
      <c r="BBQ531" s="70"/>
      <c r="BBR531" s="70"/>
      <c r="BBS531" s="60"/>
      <c r="BBT531" s="61"/>
      <c r="BBU531" s="70"/>
      <c r="BBV531" s="70"/>
      <c r="BBW531" s="60"/>
      <c r="BBX531" s="61"/>
      <c r="BBY531" s="70"/>
      <c r="BBZ531" s="70"/>
      <c r="BCA531" s="60"/>
      <c r="BCB531" s="61"/>
      <c r="BCC531" s="70"/>
      <c r="BCD531" s="70"/>
      <c r="BCE531" s="60"/>
      <c r="BCF531" s="61"/>
      <c r="BCG531" s="70"/>
      <c r="BCH531" s="70"/>
      <c r="BCI531" s="60"/>
      <c r="BCJ531" s="61"/>
      <c r="BCK531" s="70"/>
      <c r="BCL531" s="70"/>
      <c r="BCM531" s="60"/>
      <c r="BCN531" s="61"/>
      <c r="BCO531" s="70"/>
      <c r="BCP531" s="70"/>
      <c r="BCQ531" s="60"/>
      <c r="BCR531" s="61"/>
      <c r="BCS531" s="70"/>
      <c r="BCT531" s="70"/>
      <c r="BCU531" s="60"/>
      <c r="BCV531" s="61"/>
      <c r="BCW531" s="70"/>
      <c r="BCX531" s="70"/>
      <c r="BCY531" s="60"/>
      <c r="BCZ531" s="61"/>
      <c r="BDA531" s="70"/>
      <c r="BDB531" s="70"/>
      <c r="BDC531" s="60"/>
      <c r="BDD531" s="61"/>
      <c r="BDE531" s="70"/>
      <c r="BDF531" s="70"/>
      <c r="BDG531" s="60"/>
      <c r="BDH531" s="61"/>
      <c r="BDI531" s="70"/>
      <c r="BDJ531" s="70"/>
      <c r="BDK531" s="60"/>
      <c r="BDL531" s="61"/>
      <c r="BDM531" s="70"/>
      <c r="BDN531" s="70"/>
      <c r="BDO531" s="60"/>
      <c r="BDP531" s="61"/>
      <c r="BDQ531" s="70"/>
      <c r="BDR531" s="70"/>
      <c r="BDS531" s="60"/>
      <c r="BDT531" s="61"/>
      <c r="BDU531" s="70"/>
      <c r="BDV531" s="70"/>
      <c r="BDW531" s="60"/>
      <c r="BDX531" s="61"/>
      <c r="BDY531" s="70"/>
      <c r="BDZ531" s="70"/>
      <c r="BEA531" s="60"/>
      <c r="BEB531" s="61"/>
      <c r="BEC531" s="70"/>
      <c r="BED531" s="70"/>
      <c r="BEE531" s="60"/>
      <c r="BEF531" s="61"/>
      <c r="BEG531" s="70"/>
      <c r="BEH531" s="70"/>
      <c r="BEI531" s="60"/>
      <c r="BEJ531" s="61"/>
      <c r="BEK531" s="70"/>
      <c r="BEL531" s="70"/>
      <c r="BEM531" s="60"/>
      <c r="BEN531" s="61"/>
      <c r="BEO531" s="70"/>
      <c r="BEP531" s="70"/>
      <c r="BEQ531" s="60"/>
      <c r="BER531" s="61"/>
      <c r="BES531" s="70"/>
      <c r="BET531" s="70"/>
      <c r="BEU531" s="60"/>
      <c r="BEV531" s="61"/>
      <c r="BEW531" s="70"/>
      <c r="BEX531" s="70"/>
      <c r="BEY531" s="60"/>
      <c r="BEZ531" s="61"/>
      <c r="BFA531" s="70"/>
      <c r="BFB531" s="70"/>
      <c r="BFC531" s="60"/>
      <c r="BFD531" s="61"/>
      <c r="BFE531" s="70"/>
      <c r="BFF531" s="70"/>
      <c r="BFG531" s="60"/>
      <c r="BFH531" s="61"/>
      <c r="BFI531" s="70"/>
      <c r="BFJ531" s="70"/>
      <c r="BFK531" s="60"/>
      <c r="BFL531" s="61"/>
      <c r="BFM531" s="70"/>
      <c r="BFN531" s="70"/>
      <c r="BFO531" s="60"/>
      <c r="BFP531" s="61"/>
      <c r="BFQ531" s="70"/>
      <c r="BFR531" s="70"/>
      <c r="BFS531" s="60"/>
      <c r="BFT531" s="61"/>
      <c r="BFU531" s="70"/>
      <c r="BFV531" s="70"/>
      <c r="BFW531" s="60"/>
      <c r="BFX531" s="61"/>
      <c r="BFY531" s="70"/>
      <c r="BFZ531" s="70"/>
      <c r="BGA531" s="60"/>
      <c r="BGB531" s="61"/>
      <c r="BGC531" s="70"/>
      <c r="BGD531" s="70"/>
      <c r="BGE531" s="60"/>
      <c r="BGF531" s="61"/>
      <c r="BGG531" s="70"/>
      <c r="BGH531" s="70"/>
      <c r="BGI531" s="60"/>
      <c r="BGJ531" s="61"/>
      <c r="BGK531" s="70"/>
      <c r="BGL531" s="70"/>
      <c r="BGM531" s="60"/>
      <c r="BGN531" s="61"/>
      <c r="BGO531" s="70"/>
      <c r="BGP531" s="70"/>
      <c r="BGQ531" s="60"/>
      <c r="BGR531" s="61"/>
      <c r="BGS531" s="70"/>
      <c r="BGT531" s="70"/>
      <c r="BGU531" s="60"/>
      <c r="BGV531" s="61"/>
      <c r="BGW531" s="70"/>
      <c r="BGX531" s="70"/>
      <c r="BGY531" s="60"/>
      <c r="BGZ531" s="61"/>
      <c r="BHA531" s="70"/>
      <c r="BHB531" s="70"/>
      <c r="BHC531" s="60"/>
      <c r="BHD531" s="61"/>
      <c r="BHE531" s="70"/>
      <c r="BHF531" s="70"/>
      <c r="BHG531" s="60"/>
      <c r="BHH531" s="61"/>
      <c r="BHI531" s="70"/>
      <c r="BHJ531" s="70"/>
      <c r="BHK531" s="60"/>
      <c r="BHL531" s="61"/>
      <c r="BHM531" s="70"/>
      <c r="BHN531" s="70"/>
      <c r="BHO531" s="60"/>
      <c r="BHP531" s="61"/>
      <c r="BHQ531" s="70"/>
      <c r="BHR531" s="70"/>
      <c r="BHS531" s="60"/>
      <c r="BHT531" s="61"/>
      <c r="BHU531" s="70"/>
      <c r="BHV531" s="70"/>
      <c r="BHW531" s="60"/>
      <c r="BHX531" s="61"/>
      <c r="BHY531" s="70"/>
      <c r="BHZ531" s="70"/>
      <c r="BIA531" s="60"/>
      <c r="BIB531" s="61"/>
      <c r="BIC531" s="70"/>
      <c r="BID531" s="70"/>
      <c r="BIE531" s="60"/>
      <c r="BIF531" s="61"/>
      <c r="BIG531" s="70"/>
      <c r="BIH531" s="70"/>
      <c r="BII531" s="60"/>
      <c r="BIJ531" s="61"/>
      <c r="BIK531" s="70"/>
      <c r="BIL531" s="70"/>
      <c r="BIM531" s="60"/>
      <c r="BIN531" s="61"/>
      <c r="BIO531" s="70"/>
      <c r="BIP531" s="70"/>
      <c r="BIQ531" s="60"/>
      <c r="BIR531" s="61"/>
      <c r="BIS531" s="70"/>
      <c r="BIT531" s="70"/>
      <c r="BIU531" s="60"/>
      <c r="BIV531" s="61"/>
      <c r="BIW531" s="70"/>
      <c r="BIX531" s="70"/>
      <c r="BIY531" s="60"/>
      <c r="BIZ531" s="61"/>
      <c r="BJA531" s="70"/>
      <c r="BJB531" s="70"/>
      <c r="BJC531" s="60"/>
      <c r="BJD531" s="61"/>
      <c r="BJE531" s="70"/>
      <c r="BJF531" s="70"/>
      <c r="BJG531" s="60"/>
      <c r="BJH531" s="61"/>
      <c r="BJI531" s="70"/>
      <c r="BJJ531" s="70"/>
      <c r="BJK531" s="60"/>
      <c r="BJL531" s="61"/>
      <c r="BJM531" s="70"/>
      <c r="BJN531" s="70"/>
      <c r="BJO531" s="60"/>
      <c r="BJP531" s="61"/>
      <c r="BJQ531" s="70"/>
      <c r="BJR531" s="70"/>
      <c r="BJS531" s="60"/>
      <c r="BJT531" s="61"/>
      <c r="BJU531" s="70"/>
      <c r="BJV531" s="70"/>
      <c r="BJW531" s="60"/>
      <c r="BJX531" s="61"/>
      <c r="BJY531" s="70"/>
      <c r="BJZ531" s="70"/>
      <c r="BKA531" s="60"/>
      <c r="BKB531" s="61"/>
      <c r="BKC531" s="70"/>
      <c r="BKD531" s="70"/>
      <c r="BKE531" s="60"/>
      <c r="BKF531" s="61"/>
      <c r="BKG531" s="70"/>
      <c r="BKH531" s="70"/>
      <c r="BKI531" s="60"/>
      <c r="BKJ531" s="61"/>
      <c r="BKK531" s="70"/>
      <c r="BKL531" s="70"/>
      <c r="BKM531" s="60"/>
      <c r="BKN531" s="61"/>
      <c r="BKO531" s="70"/>
      <c r="BKP531" s="70"/>
      <c r="BKQ531" s="60"/>
      <c r="BKR531" s="61"/>
      <c r="BKS531" s="70"/>
      <c r="BKT531" s="70"/>
      <c r="BKU531" s="60"/>
      <c r="BKV531" s="61"/>
      <c r="BKW531" s="70"/>
      <c r="BKX531" s="70"/>
      <c r="BKY531" s="60"/>
      <c r="BKZ531" s="61"/>
      <c r="BLA531" s="70"/>
      <c r="BLB531" s="70"/>
      <c r="BLC531" s="60"/>
      <c r="BLD531" s="61"/>
      <c r="BLE531" s="70"/>
      <c r="BLF531" s="70"/>
      <c r="BLG531" s="60"/>
      <c r="BLH531" s="61"/>
      <c r="BLI531" s="70"/>
      <c r="BLJ531" s="70"/>
      <c r="BLK531" s="60"/>
      <c r="BLL531" s="61"/>
      <c r="BLM531" s="70"/>
      <c r="BLN531" s="70"/>
      <c r="BLO531" s="60"/>
      <c r="BLP531" s="61"/>
      <c r="BLQ531" s="70"/>
      <c r="BLR531" s="70"/>
      <c r="BLS531" s="60"/>
      <c r="BLT531" s="61"/>
      <c r="BLU531" s="70"/>
      <c r="BLV531" s="70"/>
      <c r="BLW531" s="60"/>
      <c r="BLX531" s="61"/>
      <c r="BLY531" s="70"/>
      <c r="BLZ531" s="70"/>
      <c r="BMA531" s="60"/>
      <c r="BMB531" s="61"/>
      <c r="BMC531" s="70"/>
      <c r="BMD531" s="70"/>
      <c r="BME531" s="60"/>
      <c r="BMF531" s="61"/>
      <c r="BMG531" s="70"/>
      <c r="BMH531" s="70"/>
      <c r="BMI531" s="60"/>
      <c r="BMJ531" s="61"/>
      <c r="BMK531" s="70"/>
      <c r="BML531" s="70"/>
      <c r="BMM531" s="60"/>
      <c r="BMN531" s="61"/>
      <c r="BMO531" s="70"/>
      <c r="BMP531" s="70"/>
      <c r="BMQ531" s="60"/>
      <c r="BMR531" s="61"/>
      <c r="BMS531" s="70"/>
      <c r="BMT531" s="70"/>
      <c r="BMU531" s="60"/>
      <c r="BMV531" s="61"/>
      <c r="BMW531" s="70"/>
      <c r="BMX531" s="70"/>
      <c r="BMY531" s="60"/>
      <c r="BMZ531" s="61"/>
      <c r="BNA531" s="70"/>
      <c r="BNB531" s="70"/>
      <c r="BNC531" s="60"/>
      <c r="BND531" s="61"/>
      <c r="BNE531" s="70"/>
      <c r="BNF531" s="70"/>
      <c r="BNG531" s="60"/>
      <c r="BNH531" s="61"/>
      <c r="BNI531" s="70"/>
      <c r="BNJ531" s="70"/>
      <c r="BNK531" s="60"/>
      <c r="BNL531" s="61"/>
      <c r="BNM531" s="70"/>
      <c r="BNN531" s="70"/>
      <c r="BNO531" s="60"/>
      <c r="BNP531" s="61"/>
      <c r="BNQ531" s="70"/>
      <c r="BNR531" s="70"/>
      <c r="BNS531" s="60"/>
      <c r="BNT531" s="61"/>
      <c r="BNU531" s="70"/>
      <c r="BNV531" s="70"/>
      <c r="BNW531" s="60"/>
      <c r="BNX531" s="61"/>
      <c r="BNY531" s="70"/>
      <c r="BNZ531" s="70"/>
      <c r="BOA531" s="60"/>
      <c r="BOB531" s="61"/>
      <c r="BOC531" s="70"/>
      <c r="BOD531" s="70"/>
      <c r="BOE531" s="60"/>
      <c r="BOF531" s="61"/>
      <c r="BOG531" s="70"/>
      <c r="BOH531" s="70"/>
      <c r="BOI531" s="60"/>
      <c r="BOJ531" s="61"/>
      <c r="BOK531" s="70"/>
      <c r="BOL531" s="70"/>
      <c r="BOM531" s="60"/>
      <c r="BON531" s="61"/>
      <c r="BOO531" s="70"/>
      <c r="BOP531" s="70"/>
      <c r="BOQ531" s="60"/>
      <c r="BOR531" s="61"/>
      <c r="BOS531" s="70"/>
      <c r="BOT531" s="70"/>
      <c r="BOU531" s="60"/>
      <c r="BOV531" s="61"/>
      <c r="BOW531" s="70"/>
      <c r="BOX531" s="70"/>
      <c r="BOY531" s="60"/>
      <c r="BOZ531" s="61"/>
      <c r="BPA531" s="70"/>
      <c r="BPB531" s="70"/>
      <c r="BPC531" s="60"/>
      <c r="BPD531" s="61"/>
      <c r="BPE531" s="70"/>
      <c r="BPF531" s="70"/>
      <c r="BPG531" s="60"/>
      <c r="BPH531" s="61"/>
      <c r="BPI531" s="70"/>
      <c r="BPJ531" s="70"/>
      <c r="BPK531" s="60"/>
      <c r="BPL531" s="61"/>
      <c r="BPM531" s="70"/>
      <c r="BPN531" s="70"/>
      <c r="BPO531" s="60"/>
      <c r="BPP531" s="61"/>
      <c r="BPQ531" s="70"/>
      <c r="BPR531" s="70"/>
      <c r="BPS531" s="60"/>
      <c r="BPT531" s="61"/>
      <c r="BPU531" s="70"/>
      <c r="BPV531" s="70"/>
      <c r="BPW531" s="60"/>
      <c r="BPX531" s="61"/>
      <c r="BPY531" s="70"/>
      <c r="BPZ531" s="70"/>
      <c r="BQA531" s="60"/>
      <c r="BQB531" s="61"/>
      <c r="BQC531" s="70"/>
      <c r="BQD531" s="70"/>
      <c r="BQE531" s="60"/>
      <c r="BQF531" s="61"/>
      <c r="BQG531" s="70"/>
      <c r="BQH531" s="70"/>
      <c r="BQI531" s="60"/>
      <c r="BQJ531" s="61"/>
      <c r="BQK531" s="70"/>
      <c r="BQL531" s="70"/>
      <c r="BQM531" s="60"/>
      <c r="BQN531" s="61"/>
      <c r="BQO531" s="70"/>
      <c r="BQP531" s="70"/>
      <c r="BQQ531" s="60"/>
      <c r="BQR531" s="61"/>
      <c r="BQS531" s="70"/>
      <c r="BQT531" s="70"/>
      <c r="BQU531" s="60"/>
      <c r="BQV531" s="61"/>
      <c r="BQW531" s="70"/>
      <c r="BQX531" s="70"/>
      <c r="BQY531" s="60"/>
      <c r="BQZ531" s="61"/>
      <c r="BRA531" s="70"/>
      <c r="BRB531" s="70"/>
      <c r="BRC531" s="60"/>
      <c r="BRD531" s="61"/>
      <c r="BRE531" s="70"/>
      <c r="BRF531" s="70"/>
      <c r="BRG531" s="60"/>
      <c r="BRH531" s="61"/>
      <c r="BRI531" s="70"/>
      <c r="BRJ531" s="70"/>
      <c r="BRK531" s="60"/>
      <c r="BRL531" s="61"/>
      <c r="BRM531" s="70"/>
      <c r="BRN531" s="70"/>
      <c r="BRO531" s="60"/>
      <c r="BRP531" s="61"/>
      <c r="BRQ531" s="70"/>
      <c r="BRR531" s="70"/>
      <c r="BRS531" s="60"/>
      <c r="BRT531" s="61"/>
      <c r="BRU531" s="70"/>
      <c r="BRV531" s="70"/>
      <c r="BRW531" s="60"/>
      <c r="BRX531" s="61"/>
      <c r="BRY531" s="70"/>
      <c r="BRZ531" s="70"/>
      <c r="BSA531" s="60"/>
      <c r="BSB531" s="61"/>
      <c r="BSC531" s="70"/>
      <c r="BSD531" s="70"/>
      <c r="BSE531" s="60"/>
      <c r="BSF531" s="61"/>
      <c r="BSG531" s="70"/>
      <c r="BSH531" s="70"/>
      <c r="BSI531" s="60"/>
      <c r="BSJ531" s="61"/>
      <c r="BSK531" s="70"/>
      <c r="BSL531" s="70"/>
      <c r="BSM531" s="60"/>
      <c r="BSN531" s="61"/>
      <c r="BSO531" s="70"/>
      <c r="BSP531" s="70"/>
      <c r="BSQ531" s="60"/>
      <c r="BSR531" s="61"/>
      <c r="BSS531" s="70"/>
      <c r="BST531" s="70"/>
      <c r="BSU531" s="60"/>
      <c r="BSV531" s="61"/>
      <c r="BSW531" s="70"/>
      <c r="BSX531" s="70"/>
      <c r="BSY531" s="60"/>
      <c r="BSZ531" s="61"/>
      <c r="BTA531" s="70"/>
      <c r="BTB531" s="70"/>
      <c r="BTC531" s="60"/>
      <c r="BTD531" s="61"/>
      <c r="BTE531" s="70"/>
      <c r="BTF531" s="70"/>
      <c r="BTG531" s="60"/>
      <c r="BTH531" s="61"/>
      <c r="BTI531" s="70"/>
      <c r="BTJ531" s="70"/>
      <c r="BTK531" s="60"/>
      <c r="BTL531" s="61"/>
      <c r="BTM531" s="70"/>
      <c r="BTN531" s="70"/>
      <c r="BTO531" s="60"/>
      <c r="BTP531" s="61"/>
      <c r="BTQ531" s="70"/>
      <c r="BTR531" s="70"/>
      <c r="BTS531" s="60"/>
      <c r="BTT531" s="61"/>
      <c r="BTU531" s="70"/>
      <c r="BTV531" s="70"/>
      <c r="BTW531" s="60"/>
      <c r="BTX531" s="61"/>
      <c r="BTY531" s="70"/>
      <c r="BTZ531" s="70"/>
      <c r="BUA531" s="60"/>
      <c r="BUB531" s="61"/>
      <c r="BUC531" s="70"/>
      <c r="BUD531" s="70"/>
      <c r="BUE531" s="60"/>
      <c r="BUF531" s="61"/>
      <c r="BUG531" s="70"/>
      <c r="BUH531" s="70"/>
      <c r="BUI531" s="60"/>
      <c r="BUJ531" s="61"/>
      <c r="BUK531" s="70"/>
      <c r="BUL531" s="70"/>
      <c r="BUM531" s="60"/>
      <c r="BUN531" s="61"/>
      <c r="BUO531" s="70"/>
      <c r="BUP531" s="70"/>
      <c r="BUQ531" s="60"/>
      <c r="BUR531" s="61"/>
      <c r="BUS531" s="70"/>
      <c r="BUT531" s="70"/>
      <c r="BUU531" s="60"/>
      <c r="BUV531" s="61"/>
      <c r="BUW531" s="70"/>
      <c r="BUX531" s="70"/>
      <c r="BUY531" s="60"/>
      <c r="BUZ531" s="61"/>
      <c r="BVA531" s="70"/>
      <c r="BVB531" s="70"/>
      <c r="BVC531" s="60"/>
      <c r="BVD531" s="61"/>
      <c r="BVE531" s="70"/>
      <c r="BVF531" s="70"/>
      <c r="BVG531" s="60"/>
      <c r="BVH531" s="61"/>
      <c r="BVI531" s="70"/>
      <c r="BVJ531" s="70"/>
      <c r="BVK531" s="60"/>
      <c r="BVL531" s="61"/>
      <c r="BVM531" s="70"/>
      <c r="BVN531" s="70"/>
      <c r="BVO531" s="60"/>
      <c r="BVP531" s="61"/>
      <c r="BVQ531" s="70"/>
      <c r="BVR531" s="70"/>
      <c r="BVS531" s="60"/>
      <c r="BVT531" s="61"/>
      <c r="BVU531" s="70"/>
      <c r="BVV531" s="70"/>
      <c r="BVW531" s="60"/>
      <c r="BVX531" s="61"/>
      <c r="BVY531" s="70"/>
      <c r="BVZ531" s="70"/>
      <c r="BWA531" s="60"/>
      <c r="BWB531" s="61"/>
      <c r="BWC531" s="70"/>
      <c r="BWD531" s="70"/>
      <c r="BWE531" s="60"/>
      <c r="BWF531" s="61"/>
      <c r="BWG531" s="70"/>
      <c r="BWH531" s="70"/>
      <c r="BWI531" s="60"/>
      <c r="BWJ531" s="61"/>
      <c r="BWK531" s="70"/>
      <c r="BWL531" s="70"/>
      <c r="BWM531" s="60"/>
      <c r="BWN531" s="61"/>
      <c r="BWO531" s="70"/>
      <c r="BWP531" s="70"/>
      <c r="BWQ531" s="60"/>
      <c r="BWR531" s="61"/>
      <c r="BWS531" s="70"/>
      <c r="BWT531" s="70"/>
      <c r="BWU531" s="60"/>
      <c r="BWV531" s="61"/>
      <c r="BWW531" s="70"/>
      <c r="BWX531" s="70"/>
      <c r="BWY531" s="60"/>
      <c r="BWZ531" s="61"/>
      <c r="BXA531" s="70"/>
      <c r="BXB531" s="70"/>
      <c r="BXC531" s="60"/>
      <c r="BXD531" s="61"/>
      <c r="BXE531" s="70"/>
      <c r="BXF531" s="70"/>
      <c r="BXG531" s="60"/>
      <c r="BXH531" s="61"/>
      <c r="BXI531" s="70"/>
      <c r="BXJ531" s="70"/>
      <c r="BXK531" s="60"/>
      <c r="BXL531" s="61"/>
      <c r="BXM531" s="70"/>
      <c r="BXN531" s="70"/>
      <c r="BXO531" s="60"/>
      <c r="BXP531" s="61"/>
      <c r="BXQ531" s="70"/>
      <c r="BXR531" s="70"/>
      <c r="BXS531" s="60"/>
      <c r="BXT531" s="61"/>
      <c r="BXU531" s="70"/>
      <c r="BXV531" s="70"/>
      <c r="BXW531" s="60"/>
      <c r="BXX531" s="61"/>
      <c r="BXY531" s="70"/>
      <c r="BXZ531" s="70"/>
      <c r="BYA531" s="60"/>
      <c r="BYB531" s="61"/>
      <c r="BYC531" s="70"/>
      <c r="BYD531" s="70"/>
      <c r="BYE531" s="60"/>
      <c r="BYF531" s="61"/>
      <c r="BYG531" s="70"/>
      <c r="BYH531" s="70"/>
      <c r="BYI531" s="60"/>
      <c r="BYJ531" s="61"/>
      <c r="BYK531" s="70"/>
      <c r="BYL531" s="70"/>
      <c r="BYM531" s="60"/>
      <c r="BYN531" s="61"/>
      <c r="BYO531" s="70"/>
      <c r="BYP531" s="70"/>
      <c r="BYQ531" s="60"/>
      <c r="BYR531" s="61"/>
      <c r="BYS531" s="70"/>
      <c r="BYT531" s="70"/>
      <c r="BYU531" s="60"/>
      <c r="BYV531" s="61"/>
      <c r="BYW531" s="70"/>
      <c r="BYX531" s="70"/>
      <c r="BYY531" s="60"/>
      <c r="BYZ531" s="61"/>
      <c r="BZA531" s="70"/>
      <c r="BZB531" s="70"/>
      <c r="BZC531" s="60"/>
      <c r="BZD531" s="61"/>
      <c r="BZE531" s="70"/>
      <c r="BZF531" s="70"/>
      <c r="BZG531" s="60"/>
      <c r="BZH531" s="61"/>
      <c r="BZI531" s="70"/>
      <c r="BZJ531" s="70"/>
      <c r="BZK531" s="60"/>
      <c r="BZL531" s="61"/>
      <c r="BZM531" s="70"/>
      <c r="BZN531" s="70"/>
      <c r="BZO531" s="60"/>
      <c r="BZP531" s="61"/>
      <c r="BZQ531" s="70"/>
      <c r="BZR531" s="70"/>
      <c r="BZS531" s="60"/>
      <c r="BZT531" s="61"/>
      <c r="BZU531" s="70"/>
      <c r="BZV531" s="70"/>
      <c r="BZW531" s="60"/>
      <c r="BZX531" s="61"/>
      <c r="BZY531" s="70"/>
      <c r="BZZ531" s="70"/>
      <c r="CAA531" s="60"/>
      <c r="CAB531" s="61"/>
      <c r="CAC531" s="70"/>
      <c r="CAD531" s="70"/>
      <c r="CAE531" s="60"/>
      <c r="CAF531" s="61"/>
      <c r="CAG531" s="70"/>
      <c r="CAH531" s="70"/>
      <c r="CAI531" s="60"/>
      <c r="CAJ531" s="61"/>
      <c r="CAK531" s="70"/>
      <c r="CAL531" s="70"/>
      <c r="CAM531" s="60"/>
      <c r="CAN531" s="61"/>
      <c r="CAO531" s="70"/>
      <c r="CAP531" s="70"/>
      <c r="CAQ531" s="60"/>
      <c r="CAR531" s="61"/>
      <c r="CAS531" s="70"/>
      <c r="CAT531" s="70"/>
      <c r="CAU531" s="60"/>
      <c r="CAV531" s="61"/>
      <c r="CAW531" s="70"/>
      <c r="CAX531" s="70"/>
      <c r="CAY531" s="60"/>
      <c r="CAZ531" s="61"/>
      <c r="CBA531" s="70"/>
      <c r="CBB531" s="70"/>
      <c r="CBC531" s="60"/>
      <c r="CBD531" s="61"/>
      <c r="CBE531" s="70"/>
      <c r="CBF531" s="70"/>
      <c r="CBG531" s="60"/>
      <c r="CBH531" s="61"/>
      <c r="CBI531" s="70"/>
      <c r="CBJ531" s="70"/>
      <c r="CBK531" s="60"/>
      <c r="CBL531" s="61"/>
      <c r="CBM531" s="70"/>
      <c r="CBN531" s="70"/>
      <c r="CBO531" s="60"/>
      <c r="CBP531" s="61"/>
      <c r="CBQ531" s="70"/>
      <c r="CBR531" s="70"/>
      <c r="CBS531" s="60"/>
      <c r="CBT531" s="61"/>
      <c r="CBU531" s="70"/>
      <c r="CBV531" s="70"/>
      <c r="CBW531" s="60"/>
      <c r="CBX531" s="61"/>
      <c r="CBY531" s="70"/>
      <c r="CBZ531" s="70"/>
      <c r="CCA531" s="60"/>
      <c r="CCB531" s="61"/>
      <c r="CCC531" s="70"/>
      <c r="CCD531" s="70"/>
      <c r="CCE531" s="60"/>
      <c r="CCF531" s="61"/>
      <c r="CCG531" s="70"/>
      <c r="CCH531" s="70"/>
      <c r="CCI531" s="60"/>
      <c r="CCJ531" s="61"/>
      <c r="CCK531" s="70"/>
      <c r="CCL531" s="70"/>
      <c r="CCM531" s="60"/>
      <c r="CCN531" s="61"/>
      <c r="CCO531" s="70"/>
      <c r="CCP531" s="70"/>
      <c r="CCQ531" s="60"/>
      <c r="CCR531" s="61"/>
      <c r="CCS531" s="70"/>
      <c r="CCT531" s="70"/>
      <c r="CCU531" s="60"/>
      <c r="CCV531" s="61"/>
      <c r="CCW531" s="70"/>
      <c r="CCX531" s="70"/>
      <c r="CCY531" s="60"/>
      <c r="CCZ531" s="61"/>
      <c r="CDA531" s="70"/>
      <c r="CDB531" s="70"/>
      <c r="CDC531" s="60"/>
      <c r="CDD531" s="61"/>
      <c r="CDE531" s="70"/>
      <c r="CDF531" s="70"/>
      <c r="CDG531" s="60"/>
      <c r="CDH531" s="61"/>
      <c r="CDI531" s="70"/>
      <c r="CDJ531" s="70"/>
      <c r="CDK531" s="60"/>
      <c r="CDL531" s="61"/>
      <c r="CDM531" s="70"/>
      <c r="CDN531" s="70"/>
      <c r="CDO531" s="60"/>
      <c r="CDP531" s="61"/>
      <c r="CDQ531" s="70"/>
      <c r="CDR531" s="70"/>
      <c r="CDS531" s="60"/>
      <c r="CDT531" s="61"/>
      <c r="CDU531" s="70"/>
      <c r="CDV531" s="70"/>
      <c r="CDW531" s="60"/>
      <c r="CDX531" s="61"/>
      <c r="CDY531" s="70"/>
      <c r="CDZ531" s="70"/>
      <c r="CEA531" s="60"/>
      <c r="CEB531" s="61"/>
      <c r="CEC531" s="70"/>
      <c r="CED531" s="70"/>
      <c r="CEE531" s="60"/>
      <c r="CEF531" s="61"/>
      <c r="CEG531" s="70"/>
      <c r="CEH531" s="70"/>
      <c r="CEI531" s="60"/>
      <c r="CEJ531" s="61"/>
      <c r="CEK531" s="70"/>
      <c r="CEL531" s="70"/>
      <c r="CEM531" s="60"/>
      <c r="CEN531" s="61"/>
      <c r="CEO531" s="70"/>
      <c r="CEP531" s="70"/>
      <c r="CEQ531" s="60"/>
      <c r="CER531" s="61"/>
      <c r="CES531" s="70"/>
      <c r="CET531" s="70"/>
      <c r="CEU531" s="60"/>
      <c r="CEV531" s="61"/>
      <c r="CEW531" s="70"/>
      <c r="CEX531" s="70"/>
      <c r="CEY531" s="60"/>
      <c r="CEZ531" s="61"/>
      <c r="CFA531" s="70"/>
      <c r="CFB531" s="70"/>
      <c r="CFC531" s="60"/>
      <c r="CFD531" s="61"/>
      <c r="CFE531" s="70"/>
      <c r="CFF531" s="70"/>
      <c r="CFG531" s="60"/>
      <c r="CFH531" s="61"/>
      <c r="CFI531" s="70"/>
      <c r="CFJ531" s="70"/>
      <c r="CFK531" s="60"/>
      <c r="CFL531" s="61"/>
      <c r="CFM531" s="70"/>
      <c r="CFN531" s="70"/>
      <c r="CFO531" s="60"/>
      <c r="CFP531" s="61"/>
      <c r="CFQ531" s="70"/>
      <c r="CFR531" s="70"/>
      <c r="CFS531" s="60"/>
      <c r="CFT531" s="61"/>
      <c r="CFU531" s="70"/>
      <c r="CFV531" s="70"/>
      <c r="CFW531" s="60"/>
      <c r="CFX531" s="61"/>
      <c r="CFY531" s="70"/>
      <c r="CFZ531" s="70"/>
      <c r="CGA531" s="60"/>
      <c r="CGB531" s="61"/>
      <c r="CGC531" s="70"/>
      <c r="CGD531" s="70"/>
      <c r="CGE531" s="60"/>
      <c r="CGF531" s="61"/>
      <c r="CGG531" s="70"/>
      <c r="CGH531" s="70"/>
      <c r="CGI531" s="60"/>
      <c r="CGJ531" s="61"/>
      <c r="CGK531" s="70"/>
      <c r="CGL531" s="70"/>
      <c r="CGM531" s="60"/>
      <c r="CGN531" s="61"/>
      <c r="CGO531" s="70"/>
      <c r="CGP531" s="70"/>
      <c r="CGQ531" s="60"/>
      <c r="CGR531" s="61"/>
      <c r="CGS531" s="70"/>
      <c r="CGT531" s="70"/>
      <c r="CGU531" s="60"/>
      <c r="CGV531" s="61"/>
      <c r="CGW531" s="70"/>
      <c r="CGX531" s="70"/>
      <c r="CGY531" s="60"/>
      <c r="CGZ531" s="61"/>
      <c r="CHA531" s="70"/>
      <c r="CHB531" s="70"/>
      <c r="CHC531" s="60"/>
      <c r="CHD531" s="61"/>
      <c r="CHE531" s="70"/>
      <c r="CHF531" s="70"/>
      <c r="CHG531" s="60"/>
      <c r="CHH531" s="61"/>
      <c r="CHI531" s="70"/>
      <c r="CHJ531" s="70"/>
      <c r="CHK531" s="60"/>
      <c r="CHL531" s="61"/>
      <c r="CHM531" s="70"/>
      <c r="CHN531" s="70"/>
      <c r="CHO531" s="60"/>
      <c r="CHP531" s="61"/>
      <c r="CHQ531" s="70"/>
      <c r="CHR531" s="70"/>
      <c r="CHS531" s="60"/>
      <c r="CHT531" s="61"/>
      <c r="CHU531" s="70"/>
      <c r="CHV531" s="70"/>
      <c r="CHW531" s="60"/>
      <c r="CHX531" s="61"/>
      <c r="CHY531" s="70"/>
      <c r="CHZ531" s="70"/>
      <c r="CIA531" s="60"/>
      <c r="CIB531" s="61"/>
      <c r="CIC531" s="70"/>
      <c r="CID531" s="70"/>
      <c r="CIE531" s="60"/>
      <c r="CIF531" s="61"/>
      <c r="CIG531" s="70"/>
      <c r="CIH531" s="70"/>
      <c r="CII531" s="60"/>
      <c r="CIJ531" s="61"/>
      <c r="CIK531" s="70"/>
      <c r="CIL531" s="70"/>
      <c r="CIM531" s="60"/>
      <c r="CIN531" s="61"/>
      <c r="CIO531" s="70"/>
      <c r="CIP531" s="70"/>
      <c r="CIQ531" s="60"/>
      <c r="CIR531" s="61"/>
      <c r="CIS531" s="70"/>
      <c r="CIT531" s="70"/>
      <c r="CIU531" s="60"/>
      <c r="CIV531" s="61"/>
      <c r="CIW531" s="70"/>
      <c r="CIX531" s="70"/>
      <c r="CIY531" s="60"/>
      <c r="CIZ531" s="61"/>
      <c r="CJA531" s="70"/>
      <c r="CJB531" s="70"/>
      <c r="CJC531" s="60"/>
      <c r="CJD531" s="61"/>
      <c r="CJE531" s="70"/>
      <c r="CJF531" s="70"/>
      <c r="CJG531" s="60"/>
      <c r="CJH531" s="61"/>
      <c r="CJI531" s="70"/>
      <c r="CJJ531" s="70"/>
      <c r="CJK531" s="60"/>
      <c r="CJL531" s="61"/>
      <c r="CJM531" s="70"/>
      <c r="CJN531" s="70"/>
      <c r="CJO531" s="60"/>
      <c r="CJP531" s="61"/>
      <c r="CJQ531" s="70"/>
      <c r="CJR531" s="70"/>
      <c r="CJS531" s="60"/>
      <c r="CJT531" s="61"/>
      <c r="CJU531" s="70"/>
      <c r="CJV531" s="70"/>
      <c r="CJW531" s="60"/>
      <c r="CJX531" s="61"/>
      <c r="CJY531" s="70"/>
      <c r="CJZ531" s="70"/>
      <c r="CKA531" s="60"/>
      <c r="CKB531" s="61"/>
      <c r="CKC531" s="70"/>
      <c r="CKD531" s="70"/>
      <c r="CKE531" s="60"/>
      <c r="CKF531" s="61"/>
      <c r="CKG531" s="70"/>
      <c r="CKH531" s="70"/>
      <c r="CKI531" s="60"/>
      <c r="CKJ531" s="61"/>
      <c r="CKK531" s="70"/>
      <c r="CKL531" s="70"/>
      <c r="CKM531" s="60"/>
      <c r="CKN531" s="61"/>
      <c r="CKO531" s="70"/>
      <c r="CKP531" s="70"/>
      <c r="CKQ531" s="60"/>
      <c r="CKR531" s="61"/>
      <c r="CKS531" s="70"/>
      <c r="CKT531" s="70"/>
      <c r="CKU531" s="60"/>
      <c r="CKV531" s="61"/>
      <c r="CKW531" s="70"/>
      <c r="CKX531" s="70"/>
      <c r="CKY531" s="60"/>
      <c r="CKZ531" s="61"/>
      <c r="CLA531" s="70"/>
      <c r="CLB531" s="70"/>
      <c r="CLC531" s="60"/>
      <c r="CLD531" s="61"/>
      <c r="CLE531" s="70"/>
      <c r="CLF531" s="70"/>
      <c r="CLG531" s="60"/>
      <c r="CLH531" s="61"/>
      <c r="CLI531" s="70"/>
      <c r="CLJ531" s="70"/>
      <c r="CLK531" s="60"/>
      <c r="CLL531" s="61"/>
      <c r="CLM531" s="70"/>
      <c r="CLN531" s="70"/>
      <c r="CLO531" s="60"/>
      <c r="CLP531" s="61"/>
      <c r="CLQ531" s="70"/>
      <c r="CLR531" s="70"/>
      <c r="CLS531" s="60"/>
      <c r="CLT531" s="61"/>
      <c r="CLU531" s="70"/>
      <c r="CLV531" s="70"/>
      <c r="CLW531" s="60"/>
      <c r="CLX531" s="61"/>
      <c r="CLY531" s="70"/>
      <c r="CLZ531" s="70"/>
      <c r="CMA531" s="60"/>
      <c r="CMB531" s="61"/>
      <c r="CMC531" s="70"/>
      <c r="CMD531" s="70"/>
      <c r="CME531" s="60"/>
      <c r="CMF531" s="61"/>
      <c r="CMG531" s="70"/>
      <c r="CMH531" s="70"/>
      <c r="CMI531" s="60"/>
      <c r="CMJ531" s="61"/>
      <c r="CMK531" s="70"/>
      <c r="CML531" s="70"/>
      <c r="CMM531" s="60"/>
      <c r="CMN531" s="61"/>
      <c r="CMO531" s="70"/>
      <c r="CMP531" s="70"/>
      <c r="CMQ531" s="60"/>
      <c r="CMR531" s="61"/>
      <c r="CMS531" s="70"/>
      <c r="CMT531" s="70"/>
      <c r="CMU531" s="60"/>
      <c r="CMV531" s="61"/>
      <c r="CMW531" s="70"/>
      <c r="CMX531" s="70"/>
      <c r="CMY531" s="60"/>
      <c r="CMZ531" s="61"/>
      <c r="CNA531" s="70"/>
      <c r="CNB531" s="70"/>
      <c r="CNC531" s="60"/>
      <c r="CND531" s="61"/>
      <c r="CNE531" s="70"/>
      <c r="CNF531" s="70"/>
      <c r="CNG531" s="60"/>
      <c r="CNH531" s="61"/>
      <c r="CNI531" s="70"/>
      <c r="CNJ531" s="70"/>
      <c r="CNK531" s="60"/>
      <c r="CNL531" s="61"/>
      <c r="CNM531" s="70"/>
      <c r="CNN531" s="70"/>
      <c r="CNO531" s="60"/>
      <c r="CNP531" s="61"/>
      <c r="CNQ531" s="70"/>
      <c r="CNR531" s="70"/>
      <c r="CNS531" s="60"/>
      <c r="CNT531" s="61"/>
      <c r="CNU531" s="70"/>
      <c r="CNV531" s="70"/>
      <c r="CNW531" s="60"/>
      <c r="CNX531" s="61"/>
      <c r="CNY531" s="70"/>
      <c r="CNZ531" s="70"/>
      <c r="COA531" s="60"/>
      <c r="COB531" s="61"/>
      <c r="COC531" s="70"/>
      <c r="COD531" s="70"/>
      <c r="COE531" s="60"/>
      <c r="COF531" s="61"/>
      <c r="COG531" s="70"/>
      <c r="COH531" s="70"/>
      <c r="COI531" s="60"/>
      <c r="COJ531" s="61"/>
      <c r="COK531" s="70"/>
      <c r="COL531" s="70"/>
      <c r="COM531" s="60"/>
      <c r="CON531" s="61"/>
      <c r="COO531" s="70"/>
      <c r="COP531" s="70"/>
      <c r="COQ531" s="60"/>
      <c r="COR531" s="61"/>
      <c r="COS531" s="70"/>
      <c r="COT531" s="70"/>
      <c r="COU531" s="60"/>
      <c r="COV531" s="61"/>
      <c r="COW531" s="70"/>
      <c r="COX531" s="70"/>
      <c r="COY531" s="60"/>
      <c r="COZ531" s="61"/>
      <c r="CPA531" s="70"/>
      <c r="CPB531" s="70"/>
      <c r="CPC531" s="60"/>
      <c r="CPD531" s="61"/>
      <c r="CPE531" s="70"/>
      <c r="CPF531" s="70"/>
      <c r="CPG531" s="60"/>
      <c r="CPH531" s="61"/>
      <c r="CPI531" s="70"/>
      <c r="CPJ531" s="70"/>
      <c r="CPK531" s="60"/>
      <c r="CPL531" s="61"/>
      <c r="CPM531" s="70"/>
      <c r="CPN531" s="70"/>
      <c r="CPO531" s="60"/>
      <c r="CPP531" s="61"/>
      <c r="CPQ531" s="70"/>
      <c r="CPR531" s="70"/>
      <c r="CPS531" s="60"/>
      <c r="CPT531" s="61"/>
      <c r="CPU531" s="70"/>
      <c r="CPV531" s="70"/>
      <c r="CPW531" s="60"/>
      <c r="CPX531" s="61"/>
      <c r="CPY531" s="70"/>
      <c r="CPZ531" s="70"/>
      <c r="CQA531" s="60"/>
      <c r="CQB531" s="61"/>
      <c r="CQC531" s="70"/>
      <c r="CQD531" s="70"/>
      <c r="CQE531" s="60"/>
      <c r="CQF531" s="61"/>
      <c r="CQG531" s="70"/>
      <c r="CQH531" s="70"/>
      <c r="CQI531" s="60"/>
      <c r="CQJ531" s="61"/>
      <c r="CQK531" s="70"/>
      <c r="CQL531" s="70"/>
      <c r="CQM531" s="60"/>
      <c r="CQN531" s="61"/>
      <c r="CQO531" s="70"/>
      <c r="CQP531" s="70"/>
      <c r="CQQ531" s="60"/>
      <c r="CQR531" s="61"/>
      <c r="CQS531" s="70"/>
      <c r="CQT531" s="70"/>
      <c r="CQU531" s="60"/>
      <c r="CQV531" s="61"/>
      <c r="CQW531" s="70"/>
      <c r="CQX531" s="70"/>
      <c r="CQY531" s="60"/>
      <c r="CQZ531" s="61"/>
      <c r="CRA531" s="70"/>
      <c r="CRB531" s="70"/>
      <c r="CRC531" s="60"/>
      <c r="CRD531" s="61"/>
      <c r="CRE531" s="70"/>
      <c r="CRF531" s="70"/>
      <c r="CRG531" s="60"/>
      <c r="CRH531" s="61"/>
      <c r="CRI531" s="70"/>
      <c r="CRJ531" s="70"/>
      <c r="CRK531" s="60"/>
      <c r="CRL531" s="61"/>
      <c r="CRM531" s="70"/>
      <c r="CRN531" s="70"/>
      <c r="CRO531" s="60"/>
      <c r="CRP531" s="61"/>
      <c r="CRQ531" s="70"/>
      <c r="CRR531" s="70"/>
      <c r="CRS531" s="60"/>
      <c r="CRT531" s="61"/>
      <c r="CRU531" s="70"/>
      <c r="CRV531" s="70"/>
      <c r="CRW531" s="60"/>
      <c r="CRX531" s="61"/>
      <c r="CRY531" s="70"/>
      <c r="CRZ531" s="70"/>
      <c r="CSA531" s="60"/>
      <c r="CSB531" s="61"/>
      <c r="CSC531" s="70"/>
      <c r="CSD531" s="70"/>
      <c r="CSE531" s="60"/>
      <c r="CSF531" s="61"/>
      <c r="CSG531" s="70"/>
      <c r="CSH531" s="70"/>
      <c r="CSI531" s="60"/>
      <c r="CSJ531" s="61"/>
      <c r="CSK531" s="70"/>
      <c r="CSL531" s="70"/>
      <c r="CSM531" s="60"/>
      <c r="CSN531" s="61"/>
      <c r="CSO531" s="70"/>
      <c r="CSP531" s="70"/>
      <c r="CSQ531" s="60"/>
      <c r="CSR531" s="61"/>
      <c r="CSS531" s="70"/>
      <c r="CST531" s="70"/>
      <c r="CSU531" s="60"/>
      <c r="CSV531" s="61"/>
      <c r="CSW531" s="70"/>
      <c r="CSX531" s="70"/>
      <c r="CSY531" s="60"/>
      <c r="CSZ531" s="61"/>
      <c r="CTA531" s="70"/>
      <c r="CTB531" s="70"/>
      <c r="CTC531" s="60"/>
      <c r="CTD531" s="61"/>
      <c r="CTE531" s="70"/>
      <c r="CTF531" s="70"/>
      <c r="CTG531" s="60"/>
      <c r="CTH531" s="61"/>
      <c r="CTI531" s="70"/>
      <c r="CTJ531" s="70"/>
      <c r="CTK531" s="60"/>
      <c r="CTL531" s="61"/>
      <c r="CTM531" s="70"/>
      <c r="CTN531" s="70"/>
      <c r="CTO531" s="60"/>
      <c r="CTP531" s="61"/>
      <c r="CTQ531" s="70"/>
      <c r="CTR531" s="70"/>
      <c r="CTS531" s="60"/>
      <c r="CTT531" s="61"/>
      <c r="CTU531" s="70"/>
      <c r="CTV531" s="70"/>
      <c r="CTW531" s="60"/>
      <c r="CTX531" s="61"/>
      <c r="CTY531" s="70"/>
      <c r="CTZ531" s="70"/>
      <c r="CUA531" s="60"/>
      <c r="CUB531" s="61"/>
      <c r="CUC531" s="70"/>
      <c r="CUD531" s="70"/>
      <c r="CUE531" s="60"/>
      <c r="CUF531" s="61"/>
      <c r="CUG531" s="70"/>
      <c r="CUH531" s="70"/>
      <c r="CUI531" s="60"/>
      <c r="CUJ531" s="61"/>
      <c r="CUK531" s="70"/>
      <c r="CUL531" s="70"/>
      <c r="CUM531" s="60"/>
      <c r="CUN531" s="61"/>
      <c r="CUO531" s="70"/>
      <c r="CUP531" s="70"/>
      <c r="CUQ531" s="60"/>
      <c r="CUR531" s="61"/>
      <c r="CUS531" s="70"/>
      <c r="CUT531" s="70"/>
      <c r="CUU531" s="60"/>
      <c r="CUV531" s="61"/>
      <c r="CUW531" s="70"/>
      <c r="CUX531" s="70"/>
      <c r="CUY531" s="60"/>
      <c r="CUZ531" s="61"/>
      <c r="CVA531" s="70"/>
      <c r="CVB531" s="70"/>
      <c r="CVC531" s="60"/>
      <c r="CVD531" s="61"/>
      <c r="CVE531" s="70"/>
      <c r="CVF531" s="70"/>
      <c r="CVG531" s="60"/>
      <c r="CVH531" s="61"/>
      <c r="CVI531" s="70"/>
      <c r="CVJ531" s="70"/>
      <c r="CVK531" s="60"/>
      <c r="CVL531" s="61"/>
      <c r="CVM531" s="70"/>
      <c r="CVN531" s="70"/>
      <c r="CVO531" s="60"/>
      <c r="CVP531" s="61"/>
      <c r="CVQ531" s="70"/>
      <c r="CVR531" s="70"/>
      <c r="CVS531" s="60"/>
      <c r="CVT531" s="61"/>
      <c r="CVU531" s="70"/>
      <c r="CVV531" s="70"/>
      <c r="CVW531" s="60"/>
      <c r="CVX531" s="61"/>
      <c r="CVY531" s="70"/>
      <c r="CVZ531" s="70"/>
      <c r="CWA531" s="60"/>
      <c r="CWB531" s="61"/>
      <c r="CWC531" s="70"/>
      <c r="CWD531" s="70"/>
      <c r="CWE531" s="60"/>
      <c r="CWF531" s="61"/>
      <c r="CWG531" s="70"/>
      <c r="CWH531" s="70"/>
      <c r="CWI531" s="60"/>
      <c r="CWJ531" s="61"/>
      <c r="CWK531" s="70"/>
      <c r="CWL531" s="70"/>
      <c r="CWM531" s="60"/>
      <c r="CWN531" s="61"/>
      <c r="CWO531" s="70"/>
      <c r="CWP531" s="70"/>
      <c r="CWQ531" s="60"/>
      <c r="CWR531" s="61"/>
      <c r="CWS531" s="70"/>
      <c r="CWT531" s="70"/>
      <c r="CWU531" s="60"/>
      <c r="CWV531" s="61"/>
      <c r="CWW531" s="70"/>
      <c r="CWX531" s="70"/>
      <c r="CWY531" s="60"/>
      <c r="CWZ531" s="61"/>
      <c r="CXA531" s="70"/>
      <c r="CXB531" s="70"/>
      <c r="CXC531" s="60"/>
      <c r="CXD531" s="61"/>
      <c r="CXE531" s="70"/>
      <c r="CXF531" s="70"/>
      <c r="CXG531" s="60"/>
      <c r="CXH531" s="61"/>
      <c r="CXI531" s="70"/>
      <c r="CXJ531" s="70"/>
      <c r="CXK531" s="60"/>
      <c r="CXL531" s="61"/>
      <c r="CXM531" s="70"/>
      <c r="CXN531" s="70"/>
      <c r="CXO531" s="60"/>
      <c r="CXP531" s="61"/>
      <c r="CXQ531" s="70"/>
      <c r="CXR531" s="70"/>
      <c r="CXS531" s="60"/>
      <c r="CXT531" s="61"/>
      <c r="CXU531" s="70"/>
      <c r="CXV531" s="70"/>
      <c r="CXW531" s="60"/>
      <c r="CXX531" s="61"/>
      <c r="CXY531" s="70"/>
      <c r="CXZ531" s="70"/>
      <c r="CYA531" s="60"/>
      <c r="CYB531" s="61"/>
      <c r="CYC531" s="70"/>
      <c r="CYD531" s="70"/>
      <c r="CYE531" s="60"/>
      <c r="CYF531" s="61"/>
      <c r="CYG531" s="70"/>
      <c r="CYH531" s="70"/>
      <c r="CYI531" s="60"/>
      <c r="CYJ531" s="61"/>
      <c r="CYK531" s="70"/>
      <c r="CYL531" s="70"/>
      <c r="CYM531" s="60"/>
      <c r="CYN531" s="61"/>
      <c r="CYO531" s="70"/>
      <c r="CYP531" s="70"/>
      <c r="CYQ531" s="60"/>
      <c r="CYR531" s="61"/>
      <c r="CYS531" s="70"/>
      <c r="CYT531" s="70"/>
      <c r="CYU531" s="60"/>
      <c r="CYV531" s="61"/>
      <c r="CYW531" s="70"/>
      <c r="CYX531" s="70"/>
      <c r="CYY531" s="60"/>
      <c r="CYZ531" s="61"/>
      <c r="CZA531" s="70"/>
      <c r="CZB531" s="70"/>
      <c r="CZC531" s="60"/>
      <c r="CZD531" s="61"/>
      <c r="CZE531" s="70"/>
      <c r="CZF531" s="70"/>
      <c r="CZG531" s="60"/>
      <c r="CZH531" s="61"/>
      <c r="CZI531" s="70"/>
      <c r="CZJ531" s="70"/>
      <c r="CZK531" s="60"/>
      <c r="CZL531" s="61"/>
      <c r="CZM531" s="70"/>
      <c r="CZN531" s="70"/>
      <c r="CZO531" s="60"/>
      <c r="CZP531" s="61"/>
      <c r="CZQ531" s="70"/>
      <c r="CZR531" s="70"/>
      <c r="CZS531" s="60"/>
      <c r="CZT531" s="61"/>
      <c r="CZU531" s="70"/>
      <c r="CZV531" s="70"/>
      <c r="CZW531" s="60"/>
      <c r="CZX531" s="61"/>
      <c r="CZY531" s="70"/>
      <c r="CZZ531" s="70"/>
      <c r="DAA531" s="60"/>
      <c r="DAB531" s="61"/>
      <c r="DAC531" s="70"/>
      <c r="DAD531" s="70"/>
      <c r="DAE531" s="60"/>
      <c r="DAF531" s="61"/>
      <c r="DAG531" s="70"/>
      <c r="DAH531" s="70"/>
      <c r="DAI531" s="60"/>
      <c r="DAJ531" s="61"/>
      <c r="DAK531" s="70"/>
      <c r="DAL531" s="70"/>
      <c r="DAM531" s="60"/>
      <c r="DAN531" s="61"/>
      <c r="DAO531" s="70"/>
      <c r="DAP531" s="70"/>
      <c r="DAQ531" s="60"/>
      <c r="DAR531" s="61"/>
      <c r="DAS531" s="70"/>
      <c r="DAT531" s="70"/>
      <c r="DAU531" s="60"/>
      <c r="DAV531" s="61"/>
      <c r="DAW531" s="70"/>
      <c r="DAX531" s="70"/>
      <c r="DAY531" s="60"/>
      <c r="DAZ531" s="61"/>
      <c r="DBA531" s="70"/>
      <c r="DBB531" s="70"/>
      <c r="DBC531" s="60"/>
      <c r="DBD531" s="61"/>
      <c r="DBE531" s="70"/>
      <c r="DBF531" s="70"/>
      <c r="DBG531" s="60"/>
      <c r="DBH531" s="61"/>
      <c r="DBI531" s="70"/>
      <c r="DBJ531" s="70"/>
      <c r="DBK531" s="60"/>
      <c r="DBL531" s="61"/>
      <c r="DBM531" s="70"/>
      <c r="DBN531" s="70"/>
      <c r="DBO531" s="60"/>
      <c r="DBP531" s="61"/>
      <c r="DBQ531" s="70"/>
      <c r="DBR531" s="70"/>
      <c r="DBS531" s="60"/>
      <c r="DBT531" s="61"/>
      <c r="DBU531" s="70"/>
      <c r="DBV531" s="70"/>
      <c r="DBW531" s="60"/>
      <c r="DBX531" s="61"/>
      <c r="DBY531" s="70"/>
      <c r="DBZ531" s="70"/>
      <c r="DCA531" s="60"/>
      <c r="DCB531" s="61"/>
      <c r="DCC531" s="70"/>
      <c r="DCD531" s="70"/>
      <c r="DCE531" s="60"/>
      <c r="DCF531" s="61"/>
      <c r="DCG531" s="70"/>
      <c r="DCH531" s="70"/>
      <c r="DCI531" s="60"/>
      <c r="DCJ531" s="61"/>
      <c r="DCK531" s="70"/>
      <c r="DCL531" s="70"/>
      <c r="DCM531" s="60"/>
      <c r="DCN531" s="61"/>
      <c r="DCO531" s="70"/>
      <c r="DCP531" s="70"/>
      <c r="DCQ531" s="60"/>
      <c r="DCR531" s="61"/>
      <c r="DCS531" s="70"/>
      <c r="DCT531" s="70"/>
      <c r="DCU531" s="60"/>
      <c r="DCV531" s="61"/>
      <c r="DCW531" s="70"/>
      <c r="DCX531" s="70"/>
      <c r="DCY531" s="60"/>
      <c r="DCZ531" s="61"/>
      <c r="DDA531" s="70"/>
      <c r="DDB531" s="70"/>
      <c r="DDC531" s="60"/>
      <c r="DDD531" s="61"/>
      <c r="DDE531" s="70"/>
      <c r="DDF531" s="70"/>
      <c r="DDG531" s="60"/>
      <c r="DDH531" s="61"/>
      <c r="DDI531" s="70"/>
      <c r="DDJ531" s="70"/>
      <c r="DDK531" s="60"/>
      <c r="DDL531" s="61"/>
      <c r="DDM531" s="70"/>
      <c r="DDN531" s="70"/>
      <c r="DDO531" s="60"/>
      <c r="DDP531" s="61"/>
      <c r="DDQ531" s="70"/>
      <c r="DDR531" s="70"/>
      <c r="DDS531" s="60"/>
      <c r="DDT531" s="61"/>
      <c r="DDU531" s="70"/>
      <c r="DDV531" s="70"/>
      <c r="DDW531" s="60"/>
      <c r="DDX531" s="61"/>
      <c r="DDY531" s="70"/>
      <c r="DDZ531" s="70"/>
      <c r="DEA531" s="60"/>
      <c r="DEB531" s="61"/>
      <c r="DEC531" s="70"/>
      <c r="DED531" s="70"/>
      <c r="DEE531" s="60"/>
      <c r="DEF531" s="61"/>
      <c r="DEG531" s="70"/>
      <c r="DEH531" s="70"/>
      <c r="DEI531" s="60"/>
      <c r="DEJ531" s="61"/>
      <c r="DEK531" s="70"/>
      <c r="DEL531" s="70"/>
      <c r="DEM531" s="60"/>
      <c r="DEN531" s="61"/>
      <c r="DEO531" s="70"/>
      <c r="DEP531" s="70"/>
      <c r="DEQ531" s="60"/>
      <c r="DER531" s="61"/>
      <c r="DES531" s="70"/>
      <c r="DET531" s="70"/>
      <c r="DEU531" s="60"/>
      <c r="DEV531" s="61"/>
      <c r="DEW531" s="70"/>
      <c r="DEX531" s="70"/>
      <c r="DEY531" s="60"/>
      <c r="DEZ531" s="61"/>
      <c r="DFA531" s="70"/>
      <c r="DFB531" s="70"/>
      <c r="DFC531" s="60"/>
      <c r="DFD531" s="61"/>
      <c r="DFE531" s="70"/>
      <c r="DFF531" s="70"/>
      <c r="DFG531" s="60"/>
      <c r="DFH531" s="61"/>
      <c r="DFI531" s="70"/>
      <c r="DFJ531" s="70"/>
      <c r="DFK531" s="60"/>
      <c r="DFL531" s="61"/>
      <c r="DFM531" s="70"/>
      <c r="DFN531" s="70"/>
      <c r="DFO531" s="60"/>
      <c r="DFP531" s="61"/>
      <c r="DFQ531" s="70"/>
      <c r="DFR531" s="70"/>
      <c r="DFS531" s="60"/>
      <c r="DFT531" s="61"/>
      <c r="DFU531" s="70"/>
      <c r="DFV531" s="70"/>
      <c r="DFW531" s="60"/>
      <c r="DFX531" s="61"/>
      <c r="DFY531" s="70"/>
      <c r="DFZ531" s="70"/>
      <c r="DGA531" s="60"/>
      <c r="DGB531" s="61"/>
      <c r="DGC531" s="70"/>
      <c r="DGD531" s="70"/>
      <c r="DGE531" s="60"/>
      <c r="DGF531" s="61"/>
      <c r="DGG531" s="70"/>
      <c r="DGH531" s="70"/>
      <c r="DGI531" s="60"/>
      <c r="DGJ531" s="61"/>
      <c r="DGK531" s="70"/>
      <c r="DGL531" s="70"/>
      <c r="DGM531" s="60"/>
      <c r="DGN531" s="61"/>
      <c r="DGO531" s="70"/>
      <c r="DGP531" s="70"/>
      <c r="DGQ531" s="60"/>
      <c r="DGR531" s="61"/>
      <c r="DGS531" s="70"/>
      <c r="DGT531" s="70"/>
      <c r="DGU531" s="60"/>
      <c r="DGV531" s="61"/>
      <c r="DGW531" s="70"/>
      <c r="DGX531" s="70"/>
      <c r="DGY531" s="60"/>
      <c r="DGZ531" s="61"/>
      <c r="DHA531" s="70"/>
      <c r="DHB531" s="70"/>
      <c r="DHC531" s="60"/>
      <c r="DHD531" s="61"/>
      <c r="DHE531" s="70"/>
      <c r="DHF531" s="70"/>
      <c r="DHG531" s="60"/>
      <c r="DHH531" s="61"/>
      <c r="DHI531" s="70"/>
      <c r="DHJ531" s="70"/>
      <c r="DHK531" s="60"/>
      <c r="DHL531" s="61"/>
      <c r="DHM531" s="70"/>
      <c r="DHN531" s="70"/>
      <c r="DHO531" s="60"/>
      <c r="DHP531" s="61"/>
      <c r="DHQ531" s="70"/>
      <c r="DHR531" s="70"/>
      <c r="DHS531" s="60"/>
      <c r="DHT531" s="61"/>
      <c r="DHU531" s="70"/>
      <c r="DHV531" s="70"/>
      <c r="DHW531" s="60"/>
      <c r="DHX531" s="61"/>
      <c r="DHY531" s="70"/>
      <c r="DHZ531" s="70"/>
      <c r="DIA531" s="60"/>
      <c r="DIB531" s="61"/>
      <c r="DIC531" s="70"/>
      <c r="DID531" s="70"/>
      <c r="DIE531" s="60"/>
      <c r="DIF531" s="61"/>
      <c r="DIG531" s="70"/>
      <c r="DIH531" s="70"/>
      <c r="DII531" s="60"/>
      <c r="DIJ531" s="61"/>
      <c r="DIK531" s="70"/>
      <c r="DIL531" s="70"/>
      <c r="DIM531" s="60"/>
      <c r="DIN531" s="61"/>
      <c r="DIO531" s="70"/>
      <c r="DIP531" s="70"/>
      <c r="DIQ531" s="60"/>
      <c r="DIR531" s="61"/>
      <c r="DIS531" s="70"/>
      <c r="DIT531" s="70"/>
      <c r="DIU531" s="60"/>
      <c r="DIV531" s="61"/>
      <c r="DIW531" s="70"/>
      <c r="DIX531" s="70"/>
      <c r="DIY531" s="60"/>
      <c r="DIZ531" s="61"/>
      <c r="DJA531" s="70"/>
      <c r="DJB531" s="70"/>
      <c r="DJC531" s="60"/>
      <c r="DJD531" s="61"/>
      <c r="DJE531" s="70"/>
      <c r="DJF531" s="70"/>
      <c r="DJG531" s="60"/>
      <c r="DJH531" s="61"/>
      <c r="DJI531" s="70"/>
      <c r="DJJ531" s="70"/>
      <c r="DJK531" s="60"/>
      <c r="DJL531" s="61"/>
      <c r="DJM531" s="70"/>
      <c r="DJN531" s="70"/>
      <c r="DJO531" s="60"/>
      <c r="DJP531" s="61"/>
      <c r="DJQ531" s="70"/>
      <c r="DJR531" s="70"/>
      <c r="DJS531" s="60"/>
      <c r="DJT531" s="61"/>
      <c r="DJU531" s="70"/>
      <c r="DJV531" s="70"/>
      <c r="DJW531" s="60"/>
      <c r="DJX531" s="61"/>
      <c r="DJY531" s="70"/>
      <c r="DJZ531" s="70"/>
      <c r="DKA531" s="60"/>
      <c r="DKB531" s="61"/>
      <c r="DKC531" s="70"/>
      <c r="DKD531" s="70"/>
      <c r="DKE531" s="60"/>
      <c r="DKF531" s="61"/>
      <c r="DKG531" s="70"/>
      <c r="DKH531" s="70"/>
      <c r="DKI531" s="60"/>
      <c r="DKJ531" s="61"/>
      <c r="DKK531" s="70"/>
      <c r="DKL531" s="70"/>
      <c r="DKM531" s="60"/>
      <c r="DKN531" s="61"/>
      <c r="DKO531" s="70"/>
      <c r="DKP531" s="70"/>
      <c r="DKQ531" s="60"/>
      <c r="DKR531" s="61"/>
      <c r="DKS531" s="70"/>
      <c r="DKT531" s="70"/>
      <c r="DKU531" s="60"/>
      <c r="DKV531" s="61"/>
      <c r="DKW531" s="70"/>
      <c r="DKX531" s="70"/>
      <c r="DKY531" s="60"/>
      <c r="DKZ531" s="61"/>
      <c r="DLA531" s="70"/>
      <c r="DLB531" s="70"/>
      <c r="DLC531" s="60"/>
      <c r="DLD531" s="61"/>
      <c r="DLE531" s="70"/>
      <c r="DLF531" s="70"/>
      <c r="DLG531" s="60"/>
      <c r="DLH531" s="61"/>
      <c r="DLI531" s="70"/>
      <c r="DLJ531" s="70"/>
      <c r="DLK531" s="60"/>
      <c r="DLL531" s="61"/>
      <c r="DLM531" s="70"/>
      <c r="DLN531" s="70"/>
      <c r="DLO531" s="60"/>
      <c r="DLP531" s="61"/>
      <c r="DLQ531" s="70"/>
      <c r="DLR531" s="70"/>
      <c r="DLS531" s="60"/>
      <c r="DLT531" s="61"/>
      <c r="DLU531" s="70"/>
      <c r="DLV531" s="70"/>
      <c r="DLW531" s="60"/>
      <c r="DLX531" s="61"/>
      <c r="DLY531" s="70"/>
      <c r="DLZ531" s="70"/>
      <c r="DMA531" s="60"/>
      <c r="DMB531" s="61"/>
      <c r="DMC531" s="70"/>
      <c r="DMD531" s="70"/>
      <c r="DME531" s="60"/>
      <c r="DMF531" s="61"/>
      <c r="DMG531" s="70"/>
      <c r="DMH531" s="70"/>
      <c r="DMI531" s="60"/>
      <c r="DMJ531" s="61"/>
      <c r="DMK531" s="70"/>
      <c r="DML531" s="70"/>
      <c r="DMM531" s="60"/>
      <c r="DMN531" s="61"/>
      <c r="DMO531" s="70"/>
      <c r="DMP531" s="70"/>
      <c r="DMQ531" s="60"/>
      <c r="DMR531" s="61"/>
      <c r="DMS531" s="70"/>
      <c r="DMT531" s="70"/>
      <c r="DMU531" s="60"/>
      <c r="DMV531" s="61"/>
      <c r="DMW531" s="70"/>
      <c r="DMX531" s="70"/>
      <c r="DMY531" s="60"/>
      <c r="DMZ531" s="61"/>
      <c r="DNA531" s="70"/>
      <c r="DNB531" s="70"/>
      <c r="DNC531" s="60"/>
      <c r="DND531" s="61"/>
      <c r="DNE531" s="70"/>
      <c r="DNF531" s="70"/>
      <c r="DNG531" s="60"/>
      <c r="DNH531" s="61"/>
      <c r="DNI531" s="70"/>
      <c r="DNJ531" s="70"/>
      <c r="DNK531" s="60"/>
      <c r="DNL531" s="61"/>
      <c r="DNM531" s="70"/>
      <c r="DNN531" s="70"/>
      <c r="DNO531" s="60"/>
      <c r="DNP531" s="61"/>
      <c r="DNQ531" s="70"/>
      <c r="DNR531" s="70"/>
      <c r="DNS531" s="60"/>
      <c r="DNT531" s="61"/>
      <c r="DNU531" s="70"/>
      <c r="DNV531" s="70"/>
      <c r="DNW531" s="60"/>
      <c r="DNX531" s="61"/>
      <c r="DNY531" s="70"/>
      <c r="DNZ531" s="70"/>
      <c r="DOA531" s="60"/>
      <c r="DOB531" s="61"/>
      <c r="DOC531" s="70"/>
      <c r="DOD531" s="70"/>
      <c r="DOE531" s="60"/>
      <c r="DOF531" s="61"/>
      <c r="DOG531" s="70"/>
      <c r="DOH531" s="70"/>
      <c r="DOI531" s="60"/>
      <c r="DOJ531" s="61"/>
      <c r="DOK531" s="70"/>
      <c r="DOL531" s="70"/>
      <c r="DOM531" s="60"/>
      <c r="DON531" s="61"/>
      <c r="DOO531" s="70"/>
      <c r="DOP531" s="70"/>
      <c r="DOQ531" s="60"/>
      <c r="DOR531" s="61"/>
      <c r="DOS531" s="70"/>
      <c r="DOT531" s="70"/>
      <c r="DOU531" s="60"/>
      <c r="DOV531" s="61"/>
      <c r="DOW531" s="70"/>
      <c r="DOX531" s="70"/>
      <c r="DOY531" s="60"/>
      <c r="DOZ531" s="61"/>
      <c r="DPA531" s="70"/>
      <c r="DPB531" s="70"/>
      <c r="DPC531" s="60"/>
      <c r="DPD531" s="61"/>
      <c r="DPE531" s="70"/>
      <c r="DPF531" s="70"/>
      <c r="DPG531" s="60"/>
      <c r="DPH531" s="61"/>
      <c r="DPI531" s="70"/>
      <c r="DPJ531" s="70"/>
      <c r="DPK531" s="60"/>
      <c r="DPL531" s="61"/>
      <c r="DPM531" s="70"/>
      <c r="DPN531" s="70"/>
      <c r="DPO531" s="60"/>
      <c r="DPP531" s="61"/>
      <c r="DPQ531" s="70"/>
      <c r="DPR531" s="70"/>
      <c r="DPS531" s="60"/>
      <c r="DPT531" s="61"/>
      <c r="DPU531" s="70"/>
      <c r="DPV531" s="70"/>
      <c r="DPW531" s="60"/>
      <c r="DPX531" s="61"/>
      <c r="DPY531" s="70"/>
      <c r="DPZ531" s="70"/>
      <c r="DQA531" s="60"/>
      <c r="DQB531" s="61"/>
      <c r="DQC531" s="70"/>
      <c r="DQD531" s="70"/>
      <c r="DQE531" s="60"/>
      <c r="DQF531" s="61"/>
      <c r="DQG531" s="70"/>
      <c r="DQH531" s="70"/>
      <c r="DQI531" s="60"/>
      <c r="DQJ531" s="61"/>
      <c r="DQK531" s="70"/>
      <c r="DQL531" s="70"/>
      <c r="DQM531" s="60"/>
      <c r="DQN531" s="61"/>
      <c r="DQO531" s="70"/>
      <c r="DQP531" s="70"/>
      <c r="DQQ531" s="60"/>
      <c r="DQR531" s="61"/>
      <c r="DQS531" s="70"/>
      <c r="DQT531" s="70"/>
      <c r="DQU531" s="60"/>
      <c r="DQV531" s="61"/>
      <c r="DQW531" s="70"/>
      <c r="DQX531" s="70"/>
      <c r="DQY531" s="60"/>
      <c r="DQZ531" s="61"/>
      <c r="DRA531" s="70"/>
      <c r="DRB531" s="70"/>
      <c r="DRC531" s="60"/>
      <c r="DRD531" s="61"/>
      <c r="DRE531" s="70"/>
      <c r="DRF531" s="70"/>
      <c r="DRG531" s="60"/>
      <c r="DRH531" s="61"/>
      <c r="DRI531" s="70"/>
      <c r="DRJ531" s="70"/>
      <c r="DRK531" s="60"/>
      <c r="DRL531" s="61"/>
      <c r="DRM531" s="70"/>
      <c r="DRN531" s="70"/>
      <c r="DRO531" s="60"/>
      <c r="DRP531" s="61"/>
      <c r="DRQ531" s="70"/>
      <c r="DRR531" s="70"/>
      <c r="DRS531" s="60"/>
      <c r="DRT531" s="61"/>
      <c r="DRU531" s="70"/>
      <c r="DRV531" s="70"/>
      <c r="DRW531" s="60"/>
      <c r="DRX531" s="61"/>
      <c r="DRY531" s="70"/>
      <c r="DRZ531" s="70"/>
      <c r="DSA531" s="60"/>
      <c r="DSB531" s="61"/>
      <c r="DSC531" s="70"/>
      <c r="DSD531" s="70"/>
      <c r="DSE531" s="60"/>
      <c r="DSF531" s="61"/>
      <c r="DSG531" s="70"/>
      <c r="DSH531" s="70"/>
      <c r="DSI531" s="60"/>
      <c r="DSJ531" s="61"/>
      <c r="DSK531" s="70"/>
      <c r="DSL531" s="70"/>
      <c r="DSM531" s="60"/>
      <c r="DSN531" s="61"/>
      <c r="DSO531" s="70"/>
      <c r="DSP531" s="70"/>
      <c r="DSQ531" s="60"/>
      <c r="DSR531" s="61"/>
      <c r="DSS531" s="70"/>
      <c r="DST531" s="70"/>
      <c r="DSU531" s="60"/>
      <c r="DSV531" s="61"/>
      <c r="DSW531" s="70"/>
      <c r="DSX531" s="70"/>
      <c r="DSY531" s="60"/>
      <c r="DSZ531" s="61"/>
      <c r="DTA531" s="70"/>
      <c r="DTB531" s="70"/>
      <c r="DTC531" s="60"/>
      <c r="DTD531" s="61"/>
      <c r="DTE531" s="70"/>
      <c r="DTF531" s="70"/>
      <c r="DTG531" s="60"/>
      <c r="DTH531" s="61"/>
      <c r="DTI531" s="70"/>
      <c r="DTJ531" s="70"/>
      <c r="DTK531" s="60"/>
      <c r="DTL531" s="61"/>
      <c r="DTM531" s="70"/>
      <c r="DTN531" s="70"/>
      <c r="DTO531" s="60"/>
      <c r="DTP531" s="61"/>
      <c r="DTQ531" s="70"/>
      <c r="DTR531" s="70"/>
      <c r="DTS531" s="60"/>
      <c r="DTT531" s="61"/>
      <c r="DTU531" s="70"/>
      <c r="DTV531" s="70"/>
      <c r="DTW531" s="60"/>
      <c r="DTX531" s="61"/>
      <c r="DTY531" s="70"/>
      <c r="DTZ531" s="70"/>
      <c r="DUA531" s="60"/>
      <c r="DUB531" s="61"/>
      <c r="DUC531" s="70"/>
      <c r="DUD531" s="70"/>
      <c r="DUE531" s="60"/>
      <c r="DUF531" s="61"/>
      <c r="DUG531" s="70"/>
      <c r="DUH531" s="70"/>
      <c r="DUI531" s="60"/>
      <c r="DUJ531" s="61"/>
      <c r="DUK531" s="70"/>
      <c r="DUL531" s="70"/>
      <c r="DUM531" s="60"/>
      <c r="DUN531" s="61"/>
      <c r="DUO531" s="70"/>
      <c r="DUP531" s="70"/>
      <c r="DUQ531" s="60"/>
      <c r="DUR531" s="61"/>
      <c r="DUS531" s="70"/>
      <c r="DUT531" s="70"/>
      <c r="DUU531" s="60"/>
      <c r="DUV531" s="61"/>
      <c r="DUW531" s="70"/>
      <c r="DUX531" s="70"/>
      <c r="DUY531" s="60"/>
      <c r="DUZ531" s="61"/>
      <c r="DVA531" s="70"/>
      <c r="DVB531" s="70"/>
      <c r="DVC531" s="60"/>
      <c r="DVD531" s="61"/>
      <c r="DVE531" s="70"/>
      <c r="DVF531" s="70"/>
      <c r="DVG531" s="60"/>
      <c r="DVH531" s="61"/>
      <c r="DVI531" s="70"/>
      <c r="DVJ531" s="70"/>
      <c r="DVK531" s="60"/>
      <c r="DVL531" s="61"/>
      <c r="DVM531" s="70"/>
      <c r="DVN531" s="70"/>
      <c r="DVO531" s="60"/>
      <c r="DVP531" s="61"/>
      <c r="DVQ531" s="70"/>
      <c r="DVR531" s="70"/>
      <c r="DVS531" s="60"/>
      <c r="DVT531" s="61"/>
      <c r="DVU531" s="70"/>
      <c r="DVV531" s="70"/>
      <c r="DVW531" s="60"/>
      <c r="DVX531" s="61"/>
      <c r="DVY531" s="70"/>
      <c r="DVZ531" s="70"/>
      <c r="DWA531" s="60"/>
      <c r="DWB531" s="61"/>
      <c r="DWC531" s="70"/>
      <c r="DWD531" s="70"/>
      <c r="DWE531" s="60"/>
      <c r="DWF531" s="61"/>
      <c r="DWG531" s="70"/>
      <c r="DWH531" s="70"/>
      <c r="DWI531" s="60"/>
      <c r="DWJ531" s="61"/>
      <c r="DWK531" s="70"/>
      <c r="DWL531" s="70"/>
      <c r="DWM531" s="60"/>
      <c r="DWN531" s="61"/>
      <c r="DWO531" s="70"/>
      <c r="DWP531" s="70"/>
      <c r="DWQ531" s="60"/>
      <c r="DWR531" s="61"/>
      <c r="DWS531" s="70"/>
      <c r="DWT531" s="70"/>
      <c r="DWU531" s="60"/>
      <c r="DWV531" s="61"/>
      <c r="DWW531" s="70"/>
      <c r="DWX531" s="70"/>
      <c r="DWY531" s="60"/>
      <c r="DWZ531" s="61"/>
      <c r="DXA531" s="70"/>
      <c r="DXB531" s="70"/>
      <c r="DXC531" s="60"/>
      <c r="DXD531" s="61"/>
      <c r="DXE531" s="70"/>
      <c r="DXF531" s="70"/>
      <c r="DXG531" s="60"/>
      <c r="DXH531" s="61"/>
      <c r="DXI531" s="70"/>
      <c r="DXJ531" s="70"/>
      <c r="DXK531" s="60"/>
      <c r="DXL531" s="61"/>
      <c r="DXM531" s="70"/>
      <c r="DXN531" s="70"/>
      <c r="DXO531" s="60"/>
      <c r="DXP531" s="61"/>
      <c r="DXQ531" s="70"/>
      <c r="DXR531" s="70"/>
      <c r="DXS531" s="60"/>
      <c r="DXT531" s="61"/>
      <c r="DXU531" s="70"/>
      <c r="DXV531" s="70"/>
      <c r="DXW531" s="60"/>
      <c r="DXX531" s="61"/>
      <c r="DXY531" s="70"/>
      <c r="DXZ531" s="70"/>
      <c r="DYA531" s="60"/>
      <c r="DYB531" s="61"/>
      <c r="DYC531" s="70"/>
      <c r="DYD531" s="70"/>
      <c r="DYE531" s="60"/>
      <c r="DYF531" s="61"/>
      <c r="DYG531" s="70"/>
      <c r="DYH531" s="70"/>
      <c r="DYI531" s="60"/>
      <c r="DYJ531" s="61"/>
      <c r="DYK531" s="70"/>
      <c r="DYL531" s="70"/>
      <c r="DYM531" s="60"/>
      <c r="DYN531" s="61"/>
      <c r="DYO531" s="70"/>
      <c r="DYP531" s="70"/>
      <c r="DYQ531" s="60"/>
      <c r="DYR531" s="61"/>
      <c r="DYS531" s="70"/>
      <c r="DYT531" s="70"/>
      <c r="DYU531" s="60"/>
      <c r="DYV531" s="61"/>
      <c r="DYW531" s="70"/>
      <c r="DYX531" s="70"/>
      <c r="DYY531" s="60"/>
      <c r="DYZ531" s="61"/>
      <c r="DZA531" s="70"/>
      <c r="DZB531" s="70"/>
      <c r="DZC531" s="60"/>
      <c r="DZD531" s="61"/>
      <c r="DZE531" s="70"/>
      <c r="DZF531" s="70"/>
      <c r="DZG531" s="60"/>
      <c r="DZH531" s="61"/>
      <c r="DZI531" s="70"/>
      <c r="DZJ531" s="70"/>
      <c r="DZK531" s="60"/>
      <c r="DZL531" s="61"/>
      <c r="DZM531" s="70"/>
      <c r="DZN531" s="70"/>
      <c r="DZO531" s="60"/>
      <c r="DZP531" s="61"/>
      <c r="DZQ531" s="70"/>
      <c r="DZR531" s="70"/>
      <c r="DZS531" s="60"/>
      <c r="DZT531" s="61"/>
      <c r="DZU531" s="70"/>
      <c r="DZV531" s="70"/>
      <c r="DZW531" s="60"/>
      <c r="DZX531" s="61"/>
      <c r="DZY531" s="70"/>
      <c r="DZZ531" s="70"/>
      <c r="EAA531" s="60"/>
      <c r="EAB531" s="61"/>
      <c r="EAC531" s="70"/>
      <c r="EAD531" s="70"/>
      <c r="EAE531" s="60"/>
      <c r="EAF531" s="61"/>
      <c r="EAG531" s="70"/>
      <c r="EAH531" s="70"/>
      <c r="EAI531" s="60"/>
      <c r="EAJ531" s="61"/>
      <c r="EAK531" s="70"/>
      <c r="EAL531" s="70"/>
      <c r="EAM531" s="60"/>
      <c r="EAN531" s="61"/>
      <c r="EAO531" s="70"/>
      <c r="EAP531" s="70"/>
      <c r="EAQ531" s="60"/>
      <c r="EAR531" s="61"/>
      <c r="EAS531" s="70"/>
      <c r="EAT531" s="70"/>
      <c r="EAU531" s="60"/>
      <c r="EAV531" s="61"/>
      <c r="EAW531" s="70"/>
      <c r="EAX531" s="70"/>
      <c r="EAY531" s="60"/>
      <c r="EAZ531" s="61"/>
      <c r="EBA531" s="70"/>
      <c r="EBB531" s="70"/>
      <c r="EBC531" s="60"/>
      <c r="EBD531" s="61"/>
      <c r="EBE531" s="70"/>
      <c r="EBF531" s="70"/>
      <c r="EBG531" s="60"/>
      <c r="EBH531" s="61"/>
      <c r="EBI531" s="70"/>
      <c r="EBJ531" s="70"/>
      <c r="EBK531" s="60"/>
      <c r="EBL531" s="61"/>
      <c r="EBM531" s="70"/>
      <c r="EBN531" s="70"/>
      <c r="EBO531" s="60"/>
      <c r="EBP531" s="61"/>
      <c r="EBQ531" s="70"/>
      <c r="EBR531" s="70"/>
      <c r="EBS531" s="60"/>
      <c r="EBT531" s="61"/>
      <c r="EBU531" s="70"/>
      <c r="EBV531" s="70"/>
      <c r="EBW531" s="60"/>
      <c r="EBX531" s="61"/>
      <c r="EBY531" s="70"/>
      <c r="EBZ531" s="70"/>
      <c r="ECA531" s="60"/>
      <c r="ECB531" s="61"/>
      <c r="ECC531" s="70"/>
      <c r="ECD531" s="70"/>
      <c r="ECE531" s="60"/>
      <c r="ECF531" s="61"/>
      <c r="ECG531" s="70"/>
      <c r="ECH531" s="70"/>
      <c r="ECI531" s="60"/>
      <c r="ECJ531" s="61"/>
      <c r="ECK531" s="70"/>
      <c r="ECL531" s="70"/>
      <c r="ECM531" s="60"/>
      <c r="ECN531" s="61"/>
      <c r="ECO531" s="70"/>
      <c r="ECP531" s="70"/>
      <c r="ECQ531" s="60"/>
      <c r="ECR531" s="61"/>
      <c r="ECS531" s="70"/>
      <c r="ECT531" s="70"/>
      <c r="ECU531" s="60"/>
      <c r="ECV531" s="61"/>
      <c r="ECW531" s="70"/>
      <c r="ECX531" s="70"/>
      <c r="ECY531" s="60"/>
      <c r="ECZ531" s="61"/>
      <c r="EDA531" s="70"/>
      <c r="EDB531" s="70"/>
      <c r="EDC531" s="60"/>
      <c r="EDD531" s="61"/>
      <c r="EDE531" s="70"/>
      <c r="EDF531" s="70"/>
      <c r="EDG531" s="60"/>
      <c r="EDH531" s="61"/>
      <c r="EDI531" s="70"/>
      <c r="EDJ531" s="70"/>
      <c r="EDK531" s="60"/>
      <c r="EDL531" s="61"/>
      <c r="EDM531" s="70"/>
      <c r="EDN531" s="70"/>
      <c r="EDO531" s="60"/>
      <c r="EDP531" s="61"/>
      <c r="EDQ531" s="70"/>
      <c r="EDR531" s="70"/>
      <c r="EDS531" s="60"/>
      <c r="EDT531" s="61"/>
      <c r="EDU531" s="70"/>
      <c r="EDV531" s="70"/>
      <c r="EDW531" s="60"/>
      <c r="EDX531" s="61"/>
      <c r="EDY531" s="70"/>
      <c r="EDZ531" s="70"/>
      <c r="EEA531" s="60"/>
      <c r="EEB531" s="61"/>
      <c r="EEC531" s="70"/>
      <c r="EED531" s="70"/>
      <c r="EEE531" s="60"/>
      <c r="EEF531" s="61"/>
      <c r="EEG531" s="70"/>
      <c r="EEH531" s="70"/>
      <c r="EEI531" s="60"/>
      <c r="EEJ531" s="61"/>
      <c r="EEK531" s="70"/>
      <c r="EEL531" s="70"/>
      <c r="EEM531" s="60"/>
      <c r="EEN531" s="61"/>
      <c r="EEO531" s="70"/>
      <c r="EEP531" s="70"/>
      <c r="EEQ531" s="60"/>
      <c r="EER531" s="61"/>
      <c r="EES531" s="70"/>
      <c r="EET531" s="70"/>
      <c r="EEU531" s="60"/>
      <c r="EEV531" s="61"/>
      <c r="EEW531" s="70"/>
      <c r="EEX531" s="70"/>
      <c r="EEY531" s="60"/>
      <c r="EEZ531" s="61"/>
      <c r="EFA531" s="70"/>
      <c r="EFB531" s="70"/>
      <c r="EFC531" s="60"/>
      <c r="EFD531" s="61"/>
      <c r="EFE531" s="70"/>
      <c r="EFF531" s="70"/>
      <c r="EFG531" s="60"/>
      <c r="EFH531" s="61"/>
      <c r="EFI531" s="70"/>
      <c r="EFJ531" s="70"/>
      <c r="EFK531" s="60"/>
      <c r="EFL531" s="61"/>
      <c r="EFM531" s="70"/>
      <c r="EFN531" s="70"/>
      <c r="EFO531" s="60"/>
      <c r="EFP531" s="61"/>
      <c r="EFQ531" s="70"/>
      <c r="EFR531" s="70"/>
      <c r="EFS531" s="60"/>
      <c r="EFT531" s="61"/>
      <c r="EFU531" s="70"/>
      <c r="EFV531" s="70"/>
      <c r="EFW531" s="60"/>
      <c r="EFX531" s="61"/>
      <c r="EFY531" s="70"/>
      <c r="EFZ531" s="70"/>
      <c r="EGA531" s="60"/>
      <c r="EGB531" s="61"/>
      <c r="EGC531" s="70"/>
      <c r="EGD531" s="70"/>
      <c r="EGE531" s="60"/>
      <c r="EGF531" s="61"/>
      <c r="EGG531" s="70"/>
      <c r="EGH531" s="70"/>
      <c r="EGI531" s="60"/>
      <c r="EGJ531" s="61"/>
      <c r="EGK531" s="70"/>
      <c r="EGL531" s="70"/>
      <c r="EGM531" s="60"/>
      <c r="EGN531" s="61"/>
      <c r="EGO531" s="70"/>
      <c r="EGP531" s="70"/>
      <c r="EGQ531" s="60"/>
      <c r="EGR531" s="61"/>
      <c r="EGS531" s="70"/>
      <c r="EGT531" s="70"/>
      <c r="EGU531" s="60"/>
      <c r="EGV531" s="61"/>
      <c r="EGW531" s="70"/>
      <c r="EGX531" s="70"/>
      <c r="EGY531" s="60"/>
      <c r="EGZ531" s="61"/>
      <c r="EHA531" s="70"/>
      <c r="EHB531" s="70"/>
      <c r="EHC531" s="60"/>
      <c r="EHD531" s="61"/>
      <c r="EHE531" s="70"/>
      <c r="EHF531" s="70"/>
      <c r="EHG531" s="60"/>
      <c r="EHH531" s="61"/>
      <c r="EHI531" s="70"/>
      <c r="EHJ531" s="70"/>
      <c r="EHK531" s="60"/>
      <c r="EHL531" s="61"/>
      <c r="EHM531" s="70"/>
      <c r="EHN531" s="70"/>
      <c r="EHO531" s="60"/>
      <c r="EHP531" s="61"/>
      <c r="EHQ531" s="70"/>
      <c r="EHR531" s="70"/>
      <c r="EHS531" s="60"/>
      <c r="EHT531" s="61"/>
      <c r="EHU531" s="70"/>
      <c r="EHV531" s="70"/>
      <c r="EHW531" s="60"/>
      <c r="EHX531" s="61"/>
      <c r="EHY531" s="70"/>
      <c r="EHZ531" s="70"/>
      <c r="EIA531" s="60"/>
      <c r="EIB531" s="61"/>
      <c r="EIC531" s="70"/>
      <c r="EID531" s="70"/>
      <c r="EIE531" s="60"/>
      <c r="EIF531" s="61"/>
      <c r="EIG531" s="70"/>
      <c r="EIH531" s="70"/>
      <c r="EII531" s="60"/>
      <c r="EIJ531" s="61"/>
      <c r="EIK531" s="70"/>
      <c r="EIL531" s="70"/>
      <c r="EIM531" s="60"/>
      <c r="EIN531" s="61"/>
      <c r="EIO531" s="70"/>
      <c r="EIP531" s="70"/>
      <c r="EIQ531" s="60"/>
      <c r="EIR531" s="61"/>
      <c r="EIS531" s="70"/>
      <c r="EIT531" s="70"/>
      <c r="EIU531" s="60"/>
      <c r="EIV531" s="61"/>
      <c r="EIW531" s="70"/>
      <c r="EIX531" s="70"/>
      <c r="EIY531" s="60"/>
      <c r="EIZ531" s="61"/>
      <c r="EJA531" s="70"/>
      <c r="EJB531" s="70"/>
      <c r="EJC531" s="60"/>
      <c r="EJD531" s="61"/>
      <c r="EJE531" s="70"/>
      <c r="EJF531" s="70"/>
      <c r="EJG531" s="60"/>
      <c r="EJH531" s="61"/>
      <c r="EJI531" s="70"/>
      <c r="EJJ531" s="70"/>
      <c r="EJK531" s="60"/>
      <c r="EJL531" s="61"/>
      <c r="EJM531" s="70"/>
      <c r="EJN531" s="70"/>
      <c r="EJO531" s="60"/>
      <c r="EJP531" s="61"/>
      <c r="EJQ531" s="70"/>
      <c r="EJR531" s="70"/>
      <c r="EJS531" s="60"/>
      <c r="EJT531" s="61"/>
      <c r="EJU531" s="70"/>
      <c r="EJV531" s="70"/>
      <c r="EJW531" s="60"/>
      <c r="EJX531" s="61"/>
      <c r="EJY531" s="70"/>
      <c r="EJZ531" s="70"/>
      <c r="EKA531" s="60"/>
      <c r="EKB531" s="61"/>
      <c r="EKC531" s="70"/>
      <c r="EKD531" s="70"/>
      <c r="EKE531" s="60"/>
      <c r="EKF531" s="61"/>
      <c r="EKG531" s="70"/>
      <c r="EKH531" s="70"/>
      <c r="EKI531" s="60"/>
      <c r="EKJ531" s="61"/>
      <c r="EKK531" s="70"/>
      <c r="EKL531" s="70"/>
      <c r="EKM531" s="60"/>
      <c r="EKN531" s="61"/>
      <c r="EKO531" s="70"/>
      <c r="EKP531" s="70"/>
      <c r="EKQ531" s="60"/>
      <c r="EKR531" s="61"/>
      <c r="EKS531" s="70"/>
      <c r="EKT531" s="70"/>
      <c r="EKU531" s="60"/>
      <c r="EKV531" s="61"/>
      <c r="EKW531" s="70"/>
      <c r="EKX531" s="70"/>
      <c r="EKY531" s="60"/>
      <c r="EKZ531" s="61"/>
      <c r="ELA531" s="70"/>
      <c r="ELB531" s="70"/>
      <c r="ELC531" s="60"/>
      <c r="ELD531" s="61"/>
      <c r="ELE531" s="70"/>
      <c r="ELF531" s="70"/>
      <c r="ELG531" s="60"/>
      <c r="ELH531" s="61"/>
      <c r="ELI531" s="70"/>
      <c r="ELJ531" s="70"/>
      <c r="ELK531" s="60"/>
      <c r="ELL531" s="61"/>
      <c r="ELM531" s="70"/>
      <c r="ELN531" s="70"/>
      <c r="ELO531" s="60"/>
      <c r="ELP531" s="61"/>
      <c r="ELQ531" s="70"/>
      <c r="ELR531" s="70"/>
      <c r="ELS531" s="60"/>
      <c r="ELT531" s="61"/>
      <c r="ELU531" s="70"/>
      <c r="ELV531" s="70"/>
      <c r="ELW531" s="60"/>
      <c r="ELX531" s="61"/>
      <c r="ELY531" s="70"/>
      <c r="ELZ531" s="70"/>
      <c r="EMA531" s="60"/>
      <c r="EMB531" s="61"/>
      <c r="EMC531" s="70"/>
      <c r="EMD531" s="70"/>
      <c r="EME531" s="60"/>
      <c r="EMF531" s="61"/>
      <c r="EMG531" s="70"/>
      <c r="EMH531" s="70"/>
      <c r="EMI531" s="60"/>
      <c r="EMJ531" s="61"/>
      <c r="EMK531" s="70"/>
      <c r="EML531" s="70"/>
      <c r="EMM531" s="60"/>
      <c r="EMN531" s="61"/>
      <c r="EMO531" s="70"/>
      <c r="EMP531" s="70"/>
      <c r="EMQ531" s="60"/>
      <c r="EMR531" s="61"/>
      <c r="EMS531" s="70"/>
      <c r="EMT531" s="70"/>
      <c r="EMU531" s="60"/>
      <c r="EMV531" s="61"/>
      <c r="EMW531" s="70"/>
      <c r="EMX531" s="70"/>
      <c r="EMY531" s="60"/>
      <c r="EMZ531" s="61"/>
      <c r="ENA531" s="70"/>
      <c r="ENB531" s="70"/>
      <c r="ENC531" s="60"/>
      <c r="END531" s="61"/>
      <c r="ENE531" s="70"/>
      <c r="ENF531" s="70"/>
      <c r="ENG531" s="60"/>
      <c r="ENH531" s="61"/>
      <c r="ENI531" s="70"/>
      <c r="ENJ531" s="70"/>
      <c r="ENK531" s="60"/>
      <c r="ENL531" s="61"/>
      <c r="ENM531" s="70"/>
      <c r="ENN531" s="70"/>
      <c r="ENO531" s="60"/>
      <c r="ENP531" s="61"/>
      <c r="ENQ531" s="70"/>
      <c r="ENR531" s="70"/>
      <c r="ENS531" s="60"/>
      <c r="ENT531" s="61"/>
      <c r="ENU531" s="70"/>
      <c r="ENV531" s="70"/>
      <c r="ENW531" s="60"/>
      <c r="ENX531" s="61"/>
      <c r="ENY531" s="70"/>
      <c r="ENZ531" s="70"/>
      <c r="EOA531" s="60"/>
      <c r="EOB531" s="61"/>
      <c r="EOC531" s="70"/>
      <c r="EOD531" s="70"/>
      <c r="EOE531" s="60"/>
      <c r="EOF531" s="61"/>
      <c r="EOG531" s="70"/>
      <c r="EOH531" s="70"/>
      <c r="EOI531" s="60"/>
      <c r="EOJ531" s="61"/>
      <c r="EOK531" s="70"/>
      <c r="EOL531" s="70"/>
      <c r="EOM531" s="60"/>
      <c r="EON531" s="61"/>
      <c r="EOO531" s="70"/>
      <c r="EOP531" s="70"/>
      <c r="EOQ531" s="60"/>
      <c r="EOR531" s="61"/>
      <c r="EOS531" s="70"/>
      <c r="EOT531" s="70"/>
      <c r="EOU531" s="60"/>
      <c r="EOV531" s="61"/>
      <c r="EOW531" s="70"/>
      <c r="EOX531" s="70"/>
      <c r="EOY531" s="60"/>
      <c r="EOZ531" s="61"/>
      <c r="EPA531" s="70"/>
      <c r="EPB531" s="70"/>
      <c r="EPC531" s="60"/>
      <c r="EPD531" s="61"/>
      <c r="EPE531" s="70"/>
      <c r="EPF531" s="70"/>
      <c r="EPG531" s="60"/>
      <c r="EPH531" s="61"/>
      <c r="EPI531" s="70"/>
      <c r="EPJ531" s="70"/>
      <c r="EPK531" s="60"/>
      <c r="EPL531" s="61"/>
      <c r="EPM531" s="70"/>
      <c r="EPN531" s="70"/>
      <c r="EPO531" s="60"/>
      <c r="EPP531" s="61"/>
      <c r="EPQ531" s="70"/>
      <c r="EPR531" s="70"/>
      <c r="EPS531" s="60"/>
      <c r="EPT531" s="61"/>
      <c r="EPU531" s="70"/>
      <c r="EPV531" s="70"/>
      <c r="EPW531" s="60"/>
      <c r="EPX531" s="61"/>
      <c r="EPY531" s="70"/>
      <c r="EPZ531" s="70"/>
      <c r="EQA531" s="60"/>
      <c r="EQB531" s="61"/>
      <c r="EQC531" s="70"/>
      <c r="EQD531" s="70"/>
      <c r="EQE531" s="60"/>
      <c r="EQF531" s="61"/>
      <c r="EQG531" s="70"/>
      <c r="EQH531" s="70"/>
      <c r="EQI531" s="60"/>
      <c r="EQJ531" s="61"/>
      <c r="EQK531" s="70"/>
      <c r="EQL531" s="70"/>
      <c r="EQM531" s="60"/>
      <c r="EQN531" s="61"/>
      <c r="EQO531" s="70"/>
      <c r="EQP531" s="70"/>
      <c r="EQQ531" s="60"/>
      <c r="EQR531" s="61"/>
      <c r="EQS531" s="70"/>
      <c r="EQT531" s="70"/>
      <c r="EQU531" s="60"/>
      <c r="EQV531" s="61"/>
      <c r="EQW531" s="70"/>
      <c r="EQX531" s="70"/>
      <c r="EQY531" s="60"/>
      <c r="EQZ531" s="61"/>
      <c r="ERA531" s="70"/>
      <c r="ERB531" s="70"/>
      <c r="ERC531" s="60"/>
      <c r="ERD531" s="61"/>
      <c r="ERE531" s="70"/>
      <c r="ERF531" s="70"/>
      <c r="ERG531" s="60"/>
      <c r="ERH531" s="61"/>
      <c r="ERI531" s="70"/>
      <c r="ERJ531" s="70"/>
      <c r="ERK531" s="60"/>
      <c r="ERL531" s="61"/>
      <c r="ERM531" s="70"/>
      <c r="ERN531" s="70"/>
      <c r="ERO531" s="60"/>
      <c r="ERP531" s="61"/>
      <c r="ERQ531" s="70"/>
      <c r="ERR531" s="70"/>
      <c r="ERS531" s="60"/>
      <c r="ERT531" s="61"/>
      <c r="ERU531" s="70"/>
      <c r="ERV531" s="70"/>
      <c r="ERW531" s="60"/>
      <c r="ERX531" s="61"/>
      <c r="ERY531" s="70"/>
      <c r="ERZ531" s="70"/>
      <c r="ESA531" s="60"/>
      <c r="ESB531" s="61"/>
      <c r="ESC531" s="70"/>
      <c r="ESD531" s="70"/>
      <c r="ESE531" s="60"/>
      <c r="ESF531" s="61"/>
      <c r="ESG531" s="70"/>
      <c r="ESH531" s="70"/>
      <c r="ESI531" s="60"/>
      <c r="ESJ531" s="61"/>
      <c r="ESK531" s="70"/>
      <c r="ESL531" s="70"/>
      <c r="ESM531" s="60"/>
      <c r="ESN531" s="61"/>
      <c r="ESO531" s="70"/>
      <c r="ESP531" s="70"/>
      <c r="ESQ531" s="60"/>
      <c r="ESR531" s="61"/>
      <c r="ESS531" s="70"/>
      <c r="EST531" s="70"/>
      <c r="ESU531" s="60"/>
      <c r="ESV531" s="61"/>
      <c r="ESW531" s="70"/>
      <c r="ESX531" s="70"/>
      <c r="ESY531" s="60"/>
      <c r="ESZ531" s="61"/>
      <c r="ETA531" s="70"/>
      <c r="ETB531" s="70"/>
      <c r="ETC531" s="60"/>
      <c r="ETD531" s="61"/>
      <c r="ETE531" s="70"/>
      <c r="ETF531" s="70"/>
      <c r="ETG531" s="60"/>
      <c r="ETH531" s="61"/>
      <c r="ETI531" s="70"/>
      <c r="ETJ531" s="70"/>
      <c r="ETK531" s="60"/>
      <c r="ETL531" s="61"/>
      <c r="ETM531" s="70"/>
      <c r="ETN531" s="70"/>
      <c r="ETO531" s="60"/>
      <c r="ETP531" s="61"/>
      <c r="ETQ531" s="70"/>
      <c r="ETR531" s="70"/>
      <c r="ETS531" s="60"/>
      <c r="ETT531" s="61"/>
      <c r="ETU531" s="70"/>
      <c r="ETV531" s="70"/>
      <c r="ETW531" s="60"/>
      <c r="ETX531" s="61"/>
      <c r="ETY531" s="70"/>
      <c r="ETZ531" s="70"/>
      <c r="EUA531" s="60"/>
      <c r="EUB531" s="61"/>
      <c r="EUC531" s="70"/>
      <c r="EUD531" s="70"/>
      <c r="EUE531" s="60"/>
      <c r="EUF531" s="61"/>
      <c r="EUG531" s="70"/>
      <c r="EUH531" s="70"/>
      <c r="EUI531" s="60"/>
      <c r="EUJ531" s="61"/>
      <c r="EUK531" s="70"/>
      <c r="EUL531" s="70"/>
      <c r="EUM531" s="60"/>
      <c r="EUN531" s="61"/>
      <c r="EUO531" s="70"/>
      <c r="EUP531" s="70"/>
      <c r="EUQ531" s="60"/>
      <c r="EUR531" s="61"/>
      <c r="EUS531" s="70"/>
      <c r="EUT531" s="70"/>
      <c r="EUU531" s="60"/>
      <c r="EUV531" s="61"/>
      <c r="EUW531" s="70"/>
      <c r="EUX531" s="70"/>
      <c r="EUY531" s="60"/>
      <c r="EUZ531" s="61"/>
      <c r="EVA531" s="70"/>
      <c r="EVB531" s="70"/>
      <c r="EVC531" s="60"/>
      <c r="EVD531" s="61"/>
      <c r="EVE531" s="70"/>
      <c r="EVF531" s="70"/>
      <c r="EVG531" s="60"/>
      <c r="EVH531" s="61"/>
      <c r="EVI531" s="70"/>
      <c r="EVJ531" s="70"/>
      <c r="EVK531" s="60"/>
      <c r="EVL531" s="61"/>
      <c r="EVM531" s="70"/>
      <c r="EVN531" s="70"/>
      <c r="EVO531" s="60"/>
      <c r="EVP531" s="61"/>
      <c r="EVQ531" s="70"/>
      <c r="EVR531" s="70"/>
      <c r="EVS531" s="60"/>
      <c r="EVT531" s="61"/>
      <c r="EVU531" s="70"/>
      <c r="EVV531" s="70"/>
      <c r="EVW531" s="60"/>
      <c r="EVX531" s="61"/>
      <c r="EVY531" s="70"/>
      <c r="EVZ531" s="70"/>
      <c r="EWA531" s="60"/>
      <c r="EWB531" s="61"/>
      <c r="EWC531" s="70"/>
      <c r="EWD531" s="70"/>
      <c r="EWE531" s="60"/>
      <c r="EWF531" s="61"/>
      <c r="EWG531" s="70"/>
      <c r="EWH531" s="70"/>
      <c r="EWI531" s="60"/>
      <c r="EWJ531" s="61"/>
      <c r="EWK531" s="70"/>
      <c r="EWL531" s="70"/>
      <c r="EWM531" s="60"/>
      <c r="EWN531" s="61"/>
      <c r="EWO531" s="70"/>
      <c r="EWP531" s="70"/>
      <c r="EWQ531" s="60"/>
      <c r="EWR531" s="61"/>
      <c r="EWS531" s="70"/>
      <c r="EWT531" s="70"/>
      <c r="EWU531" s="60"/>
      <c r="EWV531" s="61"/>
      <c r="EWW531" s="70"/>
      <c r="EWX531" s="70"/>
      <c r="EWY531" s="60"/>
      <c r="EWZ531" s="61"/>
      <c r="EXA531" s="70"/>
      <c r="EXB531" s="70"/>
      <c r="EXC531" s="60"/>
      <c r="EXD531" s="61"/>
      <c r="EXE531" s="70"/>
      <c r="EXF531" s="70"/>
      <c r="EXG531" s="60"/>
      <c r="EXH531" s="61"/>
      <c r="EXI531" s="70"/>
      <c r="EXJ531" s="70"/>
      <c r="EXK531" s="60"/>
      <c r="EXL531" s="61"/>
      <c r="EXM531" s="70"/>
      <c r="EXN531" s="70"/>
      <c r="EXO531" s="60"/>
      <c r="EXP531" s="61"/>
      <c r="EXQ531" s="70"/>
      <c r="EXR531" s="70"/>
      <c r="EXS531" s="60"/>
      <c r="EXT531" s="61"/>
      <c r="EXU531" s="70"/>
      <c r="EXV531" s="70"/>
      <c r="EXW531" s="60"/>
      <c r="EXX531" s="61"/>
      <c r="EXY531" s="70"/>
      <c r="EXZ531" s="70"/>
      <c r="EYA531" s="60"/>
      <c r="EYB531" s="61"/>
      <c r="EYC531" s="70"/>
      <c r="EYD531" s="70"/>
      <c r="EYE531" s="60"/>
      <c r="EYF531" s="61"/>
      <c r="EYG531" s="70"/>
      <c r="EYH531" s="70"/>
      <c r="EYI531" s="60"/>
      <c r="EYJ531" s="61"/>
      <c r="EYK531" s="70"/>
      <c r="EYL531" s="70"/>
      <c r="EYM531" s="60"/>
      <c r="EYN531" s="61"/>
      <c r="EYO531" s="70"/>
      <c r="EYP531" s="70"/>
      <c r="EYQ531" s="60"/>
      <c r="EYR531" s="61"/>
      <c r="EYS531" s="70"/>
      <c r="EYT531" s="70"/>
      <c r="EYU531" s="60"/>
      <c r="EYV531" s="61"/>
      <c r="EYW531" s="70"/>
      <c r="EYX531" s="70"/>
      <c r="EYY531" s="60"/>
      <c r="EYZ531" s="61"/>
      <c r="EZA531" s="70"/>
      <c r="EZB531" s="70"/>
      <c r="EZC531" s="60"/>
      <c r="EZD531" s="61"/>
      <c r="EZE531" s="70"/>
      <c r="EZF531" s="70"/>
      <c r="EZG531" s="60"/>
      <c r="EZH531" s="61"/>
      <c r="EZI531" s="70"/>
      <c r="EZJ531" s="70"/>
      <c r="EZK531" s="60"/>
      <c r="EZL531" s="61"/>
      <c r="EZM531" s="70"/>
      <c r="EZN531" s="70"/>
      <c r="EZO531" s="60"/>
      <c r="EZP531" s="61"/>
      <c r="EZQ531" s="70"/>
      <c r="EZR531" s="70"/>
      <c r="EZS531" s="60"/>
      <c r="EZT531" s="61"/>
      <c r="EZU531" s="70"/>
      <c r="EZV531" s="70"/>
      <c r="EZW531" s="60"/>
      <c r="EZX531" s="61"/>
      <c r="EZY531" s="70"/>
      <c r="EZZ531" s="70"/>
      <c r="FAA531" s="60"/>
      <c r="FAB531" s="61"/>
      <c r="FAC531" s="70"/>
      <c r="FAD531" s="70"/>
      <c r="FAE531" s="60"/>
      <c r="FAF531" s="61"/>
      <c r="FAG531" s="70"/>
      <c r="FAH531" s="70"/>
      <c r="FAI531" s="60"/>
      <c r="FAJ531" s="61"/>
      <c r="FAK531" s="70"/>
      <c r="FAL531" s="70"/>
      <c r="FAM531" s="60"/>
      <c r="FAN531" s="61"/>
      <c r="FAO531" s="70"/>
      <c r="FAP531" s="70"/>
      <c r="FAQ531" s="60"/>
      <c r="FAR531" s="61"/>
      <c r="FAS531" s="70"/>
      <c r="FAT531" s="70"/>
      <c r="FAU531" s="60"/>
      <c r="FAV531" s="61"/>
      <c r="FAW531" s="70"/>
      <c r="FAX531" s="70"/>
      <c r="FAY531" s="60"/>
      <c r="FAZ531" s="61"/>
      <c r="FBA531" s="70"/>
      <c r="FBB531" s="70"/>
      <c r="FBC531" s="60"/>
      <c r="FBD531" s="61"/>
      <c r="FBE531" s="70"/>
      <c r="FBF531" s="70"/>
      <c r="FBG531" s="60"/>
      <c r="FBH531" s="61"/>
      <c r="FBI531" s="70"/>
      <c r="FBJ531" s="70"/>
      <c r="FBK531" s="60"/>
      <c r="FBL531" s="61"/>
      <c r="FBM531" s="70"/>
      <c r="FBN531" s="70"/>
      <c r="FBO531" s="60"/>
      <c r="FBP531" s="61"/>
      <c r="FBQ531" s="70"/>
      <c r="FBR531" s="70"/>
      <c r="FBS531" s="60"/>
      <c r="FBT531" s="61"/>
      <c r="FBU531" s="70"/>
      <c r="FBV531" s="70"/>
      <c r="FBW531" s="60"/>
      <c r="FBX531" s="61"/>
      <c r="FBY531" s="70"/>
      <c r="FBZ531" s="70"/>
      <c r="FCA531" s="60"/>
      <c r="FCB531" s="61"/>
      <c r="FCC531" s="70"/>
      <c r="FCD531" s="70"/>
      <c r="FCE531" s="60"/>
      <c r="FCF531" s="61"/>
      <c r="FCG531" s="70"/>
      <c r="FCH531" s="70"/>
      <c r="FCI531" s="60"/>
      <c r="FCJ531" s="61"/>
      <c r="FCK531" s="70"/>
      <c r="FCL531" s="70"/>
      <c r="FCM531" s="60"/>
      <c r="FCN531" s="61"/>
      <c r="FCO531" s="70"/>
      <c r="FCP531" s="70"/>
      <c r="FCQ531" s="60"/>
      <c r="FCR531" s="61"/>
      <c r="FCS531" s="70"/>
      <c r="FCT531" s="70"/>
      <c r="FCU531" s="60"/>
      <c r="FCV531" s="61"/>
      <c r="FCW531" s="70"/>
      <c r="FCX531" s="70"/>
      <c r="FCY531" s="60"/>
      <c r="FCZ531" s="61"/>
      <c r="FDA531" s="70"/>
      <c r="FDB531" s="70"/>
      <c r="FDC531" s="60"/>
      <c r="FDD531" s="61"/>
      <c r="FDE531" s="70"/>
      <c r="FDF531" s="70"/>
      <c r="FDG531" s="60"/>
      <c r="FDH531" s="61"/>
      <c r="FDI531" s="70"/>
      <c r="FDJ531" s="70"/>
      <c r="FDK531" s="60"/>
      <c r="FDL531" s="61"/>
      <c r="FDM531" s="70"/>
      <c r="FDN531" s="70"/>
      <c r="FDO531" s="60"/>
      <c r="FDP531" s="61"/>
      <c r="FDQ531" s="70"/>
      <c r="FDR531" s="70"/>
      <c r="FDS531" s="60"/>
      <c r="FDT531" s="61"/>
      <c r="FDU531" s="70"/>
      <c r="FDV531" s="70"/>
      <c r="FDW531" s="60"/>
      <c r="FDX531" s="61"/>
      <c r="FDY531" s="70"/>
      <c r="FDZ531" s="70"/>
      <c r="FEA531" s="60"/>
      <c r="FEB531" s="61"/>
      <c r="FEC531" s="70"/>
      <c r="FED531" s="70"/>
      <c r="FEE531" s="60"/>
      <c r="FEF531" s="61"/>
      <c r="FEG531" s="70"/>
      <c r="FEH531" s="70"/>
      <c r="FEI531" s="60"/>
      <c r="FEJ531" s="61"/>
      <c r="FEK531" s="70"/>
      <c r="FEL531" s="70"/>
      <c r="FEM531" s="60"/>
      <c r="FEN531" s="61"/>
      <c r="FEO531" s="70"/>
      <c r="FEP531" s="70"/>
      <c r="FEQ531" s="60"/>
      <c r="FER531" s="61"/>
      <c r="FES531" s="70"/>
      <c r="FET531" s="70"/>
      <c r="FEU531" s="60"/>
      <c r="FEV531" s="61"/>
      <c r="FEW531" s="70"/>
      <c r="FEX531" s="70"/>
      <c r="FEY531" s="60"/>
      <c r="FEZ531" s="61"/>
      <c r="FFA531" s="70"/>
      <c r="FFB531" s="70"/>
      <c r="FFC531" s="60"/>
      <c r="FFD531" s="61"/>
      <c r="FFE531" s="70"/>
      <c r="FFF531" s="70"/>
      <c r="FFG531" s="60"/>
      <c r="FFH531" s="61"/>
      <c r="FFI531" s="70"/>
      <c r="FFJ531" s="70"/>
      <c r="FFK531" s="60"/>
      <c r="FFL531" s="61"/>
      <c r="FFM531" s="70"/>
      <c r="FFN531" s="70"/>
      <c r="FFO531" s="60"/>
      <c r="FFP531" s="61"/>
      <c r="FFQ531" s="70"/>
      <c r="FFR531" s="70"/>
      <c r="FFS531" s="60"/>
      <c r="FFT531" s="61"/>
      <c r="FFU531" s="70"/>
      <c r="FFV531" s="70"/>
      <c r="FFW531" s="60"/>
      <c r="FFX531" s="61"/>
      <c r="FFY531" s="70"/>
      <c r="FFZ531" s="70"/>
      <c r="FGA531" s="60"/>
      <c r="FGB531" s="61"/>
      <c r="FGC531" s="70"/>
      <c r="FGD531" s="70"/>
      <c r="FGE531" s="60"/>
      <c r="FGF531" s="61"/>
      <c r="FGG531" s="70"/>
      <c r="FGH531" s="70"/>
      <c r="FGI531" s="60"/>
      <c r="FGJ531" s="61"/>
      <c r="FGK531" s="70"/>
      <c r="FGL531" s="70"/>
      <c r="FGM531" s="60"/>
      <c r="FGN531" s="61"/>
      <c r="FGO531" s="70"/>
      <c r="FGP531" s="70"/>
      <c r="FGQ531" s="60"/>
      <c r="FGR531" s="61"/>
      <c r="FGS531" s="70"/>
      <c r="FGT531" s="70"/>
      <c r="FGU531" s="60"/>
      <c r="FGV531" s="61"/>
      <c r="FGW531" s="70"/>
      <c r="FGX531" s="70"/>
      <c r="FGY531" s="60"/>
      <c r="FGZ531" s="61"/>
      <c r="FHA531" s="70"/>
      <c r="FHB531" s="70"/>
      <c r="FHC531" s="60"/>
      <c r="FHD531" s="61"/>
      <c r="FHE531" s="70"/>
      <c r="FHF531" s="70"/>
      <c r="FHG531" s="60"/>
      <c r="FHH531" s="61"/>
      <c r="FHI531" s="70"/>
      <c r="FHJ531" s="70"/>
      <c r="FHK531" s="60"/>
      <c r="FHL531" s="61"/>
      <c r="FHM531" s="70"/>
      <c r="FHN531" s="70"/>
      <c r="FHO531" s="60"/>
      <c r="FHP531" s="61"/>
      <c r="FHQ531" s="70"/>
      <c r="FHR531" s="70"/>
      <c r="FHS531" s="60"/>
      <c r="FHT531" s="61"/>
      <c r="FHU531" s="70"/>
      <c r="FHV531" s="70"/>
      <c r="FHW531" s="60"/>
      <c r="FHX531" s="61"/>
      <c r="FHY531" s="70"/>
      <c r="FHZ531" s="70"/>
      <c r="FIA531" s="60"/>
      <c r="FIB531" s="61"/>
      <c r="FIC531" s="70"/>
      <c r="FID531" s="70"/>
      <c r="FIE531" s="60"/>
      <c r="FIF531" s="61"/>
      <c r="FIG531" s="70"/>
      <c r="FIH531" s="70"/>
      <c r="FII531" s="60"/>
      <c r="FIJ531" s="61"/>
      <c r="FIK531" s="70"/>
      <c r="FIL531" s="70"/>
      <c r="FIM531" s="60"/>
      <c r="FIN531" s="61"/>
      <c r="FIO531" s="70"/>
      <c r="FIP531" s="70"/>
      <c r="FIQ531" s="60"/>
      <c r="FIR531" s="61"/>
      <c r="FIS531" s="70"/>
      <c r="FIT531" s="70"/>
      <c r="FIU531" s="60"/>
      <c r="FIV531" s="61"/>
      <c r="FIW531" s="70"/>
      <c r="FIX531" s="70"/>
      <c r="FIY531" s="60"/>
      <c r="FIZ531" s="61"/>
      <c r="FJA531" s="70"/>
      <c r="FJB531" s="70"/>
      <c r="FJC531" s="60"/>
      <c r="FJD531" s="61"/>
      <c r="FJE531" s="70"/>
      <c r="FJF531" s="70"/>
      <c r="FJG531" s="60"/>
      <c r="FJH531" s="61"/>
      <c r="FJI531" s="70"/>
      <c r="FJJ531" s="70"/>
      <c r="FJK531" s="60"/>
      <c r="FJL531" s="61"/>
      <c r="FJM531" s="70"/>
      <c r="FJN531" s="70"/>
      <c r="FJO531" s="60"/>
      <c r="FJP531" s="61"/>
      <c r="FJQ531" s="70"/>
      <c r="FJR531" s="70"/>
      <c r="FJS531" s="60"/>
      <c r="FJT531" s="61"/>
      <c r="FJU531" s="70"/>
      <c r="FJV531" s="70"/>
      <c r="FJW531" s="60"/>
      <c r="FJX531" s="61"/>
      <c r="FJY531" s="70"/>
      <c r="FJZ531" s="70"/>
      <c r="FKA531" s="60"/>
      <c r="FKB531" s="61"/>
      <c r="FKC531" s="70"/>
      <c r="FKD531" s="70"/>
      <c r="FKE531" s="60"/>
      <c r="FKF531" s="61"/>
      <c r="FKG531" s="70"/>
      <c r="FKH531" s="70"/>
      <c r="FKI531" s="60"/>
      <c r="FKJ531" s="61"/>
      <c r="FKK531" s="70"/>
      <c r="FKL531" s="70"/>
      <c r="FKM531" s="60"/>
      <c r="FKN531" s="61"/>
      <c r="FKO531" s="70"/>
      <c r="FKP531" s="70"/>
      <c r="FKQ531" s="60"/>
      <c r="FKR531" s="61"/>
      <c r="FKS531" s="70"/>
      <c r="FKT531" s="70"/>
      <c r="FKU531" s="60"/>
      <c r="FKV531" s="61"/>
      <c r="FKW531" s="70"/>
      <c r="FKX531" s="70"/>
      <c r="FKY531" s="60"/>
      <c r="FKZ531" s="61"/>
      <c r="FLA531" s="70"/>
      <c r="FLB531" s="70"/>
      <c r="FLC531" s="60"/>
      <c r="FLD531" s="61"/>
      <c r="FLE531" s="70"/>
      <c r="FLF531" s="70"/>
      <c r="FLG531" s="60"/>
      <c r="FLH531" s="61"/>
      <c r="FLI531" s="70"/>
      <c r="FLJ531" s="70"/>
      <c r="FLK531" s="60"/>
      <c r="FLL531" s="61"/>
      <c r="FLM531" s="70"/>
      <c r="FLN531" s="70"/>
      <c r="FLO531" s="60"/>
      <c r="FLP531" s="61"/>
      <c r="FLQ531" s="70"/>
      <c r="FLR531" s="70"/>
      <c r="FLS531" s="60"/>
      <c r="FLT531" s="61"/>
      <c r="FLU531" s="70"/>
      <c r="FLV531" s="70"/>
      <c r="FLW531" s="60"/>
      <c r="FLX531" s="61"/>
      <c r="FLY531" s="70"/>
      <c r="FLZ531" s="70"/>
      <c r="FMA531" s="60"/>
      <c r="FMB531" s="61"/>
      <c r="FMC531" s="70"/>
      <c r="FMD531" s="70"/>
      <c r="FME531" s="60"/>
      <c r="FMF531" s="61"/>
      <c r="FMG531" s="70"/>
      <c r="FMH531" s="70"/>
      <c r="FMI531" s="60"/>
      <c r="FMJ531" s="61"/>
      <c r="FMK531" s="70"/>
      <c r="FML531" s="70"/>
      <c r="FMM531" s="60"/>
      <c r="FMN531" s="61"/>
      <c r="FMO531" s="70"/>
      <c r="FMP531" s="70"/>
      <c r="FMQ531" s="60"/>
      <c r="FMR531" s="61"/>
      <c r="FMS531" s="70"/>
      <c r="FMT531" s="70"/>
      <c r="FMU531" s="60"/>
      <c r="FMV531" s="61"/>
      <c r="FMW531" s="70"/>
      <c r="FMX531" s="70"/>
      <c r="FMY531" s="60"/>
      <c r="FMZ531" s="61"/>
      <c r="FNA531" s="70"/>
      <c r="FNB531" s="70"/>
      <c r="FNC531" s="60"/>
      <c r="FND531" s="61"/>
      <c r="FNE531" s="70"/>
      <c r="FNF531" s="70"/>
      <c r="FNG531" s="60"/>
      <c r="FNH531" s="61"/>
      <c r="FNI531" s="70"/>
      <c r="FNJ531" s="70"/>
      <c r="FNK531" s="60"/>
      <c r="FNL531" s="61"/>
      <c r="FNM531" s="70"/>
      <c r="FNN531" s="70"/>
      <c r="FNO531" s="60"/>
      <c r="FNP531" s="61"/>
      <c r="FNQ531" s="70"/>
      <c r="FNR531" s="70"/>
      <c r="FNS531" s="60"/>
      <c r="FNT531" s="61"/>
      <c r="FNU531" s="70"/>
      <c r="FNV531" s="70"/>
      <c r="FNW531" s="60"/>
      <c r="FNX531" s="61"/>
      <c r="FNY531" s="70"/>
      <c r="FNZ531" s="70"/>
      <c r="FOA531" s="60"/>
      <c r="FOB531" s="61"/>
      <c r="FOC531" s="70"/>
      <c r="FOD531" s="70"/>
      <c r="FOE531" s="60"/>
      <c r="FOF531" s="61"/>
      <c r="FOG531" s="70"/>
      <c r="FOH531" s="70"/>
      <c r="FOI531" s="60"/>
      <c r="FOJ531" s="61"/>
      <c r="FOK531" s="70"/>
      <c r="FOL531" s="70"/>
      <c r="FOM531" s="60"/>
      <c r="FON531" s="61"/>
      <c r="FOO531" s="70"/>
      <c r="FOP531" s="70"/>
      <c r="FOQ531" s="60"/>
      <c r="FOR531" s="61"/>
      <c r="FOS531" s="70"/>
      <c r="FOT531" s="70"/>
      <c r="FOU531" s="60"/>
      <c r="FOV531" s="61"/>
      <c r="FOW531" s="70"/>
      <c r="FOX531" s="70"/>
      <c r="FOY531" s="60"/>
      <c r="FOZ531" s="61"/>
      <c r="FPA531" s="70"/>
      <c r="FPB531" s="70"/>
      <c r="FPC531" s="60"/>
      <c r="FPD531" s="61"/>
      <c r="FPE531" s="70"/>
      <c r="FPF531" s="70"/>
      <c r="FPG531" s="60"/>
      <c r="FPH531" s="61"/>
      <c r="FPI531" s="70"/>
      <c r="FPJ531" s="70"/>
      <c r="FPK531" s="60"/>
      <c r="FPL531" s="61"/>
      <c r="FPM531" s="70"/>
      <c r="FPN531" s="70"/>
      <c r="FPO531" s="60"/>
      <c r="FPP531" s="61"/>
      <c r="FPQ531" s="70"/>
      <c r="FPR531" s="70"/>
      <c r="FPS531" s="60"/>
      <c r="FPT531" s="61"/>
      <c r="FPU531" s="70"/>
      <c r="FPV531" s="70"/>
      <c r="FPW531" s="60"/>
      <c r="FPX531" s="61"/>
      <c r="FPY531" s="70"/>
      <c r="FPZ531" s="70"/>
      <c r="FQA531" s="60"/>
      <c r="FQB531" s="61"/>
      <c r="FQC531" s="70"/>
      <c r="FQD531" s="70"/>
      <c r="FQE531" s="60"/>
      <c r="FQF531" s="61"/>
      <c r="FQG531" s="70"/>
      <c r="FQH531" s="70"/>
      <c r="FQI531" s="60"/>
      <c r="FQJ531" s="61"/>
      <c r="FQK531" s="70"/>
      <c r="FQL531" s="70"/>
      <c r="FQM531" s="60"/>
      <c r="FQN531" s="61"/>
      <c r="FQO531" s="70"/>
      <c r="FQP531" s="70"/>
      <c r="FQQ531" s="60"/>
      <c r="FQR531" s="61"/>
      <c r="FQS531" s="70"/>
      <c r="FQT531" s="70"/>
      <c r="FQU531" s="60"/>
      <c r="FQV531" s="61"/>
      <c r="FQW531" s="70"/>
      <c r="FQX531" s="70"/>
      <c r="FQY531" s="60"/>
      <c r="FQZ531" s="61"/>
      <c r="FRA531" s="70"/>
      <c r="FRB531" s="70"/>
      <c r="FRC531" s="60"/>
      <c r="FRD531" s="61"/>
      <c r="FRE531" s="70"/>
      <c r="FRF531" s="70"/>
      <c r="FRG531" s="60"/>
      <c r="FRH531" s="61"/>
      <c r="FRI531" s="70"/>
      <c r="FRJ531" s="70"/>
      <c r="FRK531" s="60"/>
      <c r="FRL531" s="61"/>
      <c r="FRM531" s="70"/>
      <c r="FRN531" s="70"/>
      <c r="FRO531" s="60"/>
      <c r="FRP531" s="61"/>
      <c r="FRQ531" s="70"/>
      <c r="FRR531" s="70"/>
      <c r="FRS531" s="60"/>
      <c r="FRT531" s="61"/>
      <c r="FRU531" s="70"/>
      <c r="FRV531" s="70"/>
      <c r="FRW531" s="60"/>
      <c r="FRX531" s="61"/>
      <c r="FRY531" s="70"/>
      <c r="FRZ531" s="70"/>
      <c r="FSA531" s="60"/>
      <c r="FSB531" s="61"/>
      <c r="FSC531" s="70"/>
      <c r="FSD531" s="70"/>
      <c r="FSE531" s="60"/>
      <c r="FSF531" s="61"/>
      <c r="FSG531" s="70"/>
      <c r="FSH531" s="70"/>
      <c r="FSI531" s="60"/>
      <c r="FSJ531" s="61"/>
      <c r="FSK531" s="70"/>
      <c r="FSL531" s="70"/>
      <c r="FSM531" s="60"/>
      <c r="FSN531" s="61"/>
      <c r="FSO531" s="70"/>
      <c r="FSP531" s="70"/>
      <c r="FSQ531" s="60"/>
      <c r="FSR531" s="61"/>
      <c r="FSS531" s="70"/>
      <c r="FST531" s="70"/>
      <c r="FSU531" s="60"/>
      <c r="FSV531" s="61"/>
      <c r="FSW531" s="70"/>
      <c r="FSX531" s="70"/>
      <c r="FSY531" s="60"/>
      <c r="FSZ531" s="61"/>
      <c r="FTA531" s="70"/>
      <c r="FTB531" s="70"/>
      <c r="FTC531" s="60"/>
      <c r="FTD531" s="61"/>
      <c r="FTE531" s="70"/>
      <c r="FTF531" s="70"/>
      <c r="FTG531" s="60"/>
      <c r="FTH531" s="61"/>
      <c r="FTI531" s="70"/>
      <c r="FTJ531" s="70"/>
      <c r="FTK531" s="60"/>
      <c r="FTL531" s="61"/>
      <c r="FTM531" s="70"/>
      <c r="FTN531" s="70"/>
      <c r="FTO531" s="60"/>
      <c r="FTP531" s="61"/>
      <c r="FTQ531" s="70"/>
      <c r="FTR531" s="70"/>
      <c r="FTS531" s="60"/>
      <c r="FTT531" s="61"/>
      <c r="FTU531" s="70"/>
      <c r="FTV531" s="70"/>
      <c r="FTW531" s="60"/>
      <c r="FTX531" s="61"/>
      <c r="FTY531" s="70"/>
      <c r="FTZ531" s="70"/>
      <c r="FUA531" s="60"/>
      <c r="FUB531" s="61"/>
      <c r="FUC531" s="70"/>
      <c r="FUD531" s="70"/>
      <c r="FUE531" s="60"/>
      <c r="FUF531" s="61"/>
      <c r="FUG531" s="70"/>
      <c r="FUH531" s="70"/>
      <c r="FUI531" s="60"/>
      <c r="FUJ531" s="61"/>
      <c r="FUK531" s="70"/>
      <c r="FUL531" s="70"/>
      <c r="FUM531" s="60"/>
      <c r="FUN531" s="61"/>
      <c r="FUO531" s="70"/>
      <c r="FUP531" s="70"/>
      <c r="FUQ531" s="60"/>
      <c r="FUR531" s="61"/>
      <c r="FUS531" s="70"/>
      <c r="FUT531" s="70"/>
      <c r="FUU531" s="60"/>
      <c r="FUV531" s="61"/>
      <c r="FUW531" s="70"/>
      <c r="FUX531" s="70"/>
      <c r="FUY531" s="60"/>
      <c r="FUZ531" s="61"/>
      <c r="FVA531" s="70"/>
      <c r="FVB531" s="70"/>
      <c r="FVC531" s="60"/>
      <c r="FVD531" s="61"/>
      <c r="FVE531" s="70"/>
      <c r="FVF531" s="70"/>
      <c r="FVG531" s="60"/>
      <c r="FVH531" s="61"/>
      <c r="FVI531" s="70"/>
      <c r="FVJ531" s="70"/>
      <c r="FVK531" s="60"/>
      <c r="FVL531" s="61"/>
      <c r="FVM531" s="70"/>
      <c r="FVN531" s="70"/>
      <c r="FVO531" s="60"/>
      <c r="FVP531" s="61"/>
      <c r="FVQ531" s="70"/>
      <c r="FVR531" s="70"/>
      <c r="FVS531" s="60"/>
      <c r="FVT531" s="61"/>
      <c r="FVU531" s="70"/>
      <c r="FVV531" s="70"/>
      <c r="FVW531" s="60"/>
      <c r="FVX531" s="61"/>
      <c r="FVY531" s="70"/>
      <c r="FVZ531" s="70"/>
      <c r="FWA531" s="60"/>
      <c r="FWB531" s="61"/>
      <c r="FWC531" s="70"/>
      <c r="FWD531" s="70"/>
      <c r="FWE531" s="60"/>
      <c r="FWF531" s="61"/>
      <c r="FWG531" s="70"/>
      <c r="FWH531" s="70"/>
      <c r="FWI531" s="60"/>
      <c r="FWJ531" s="61"/>
      <c r="FWK531" s="70"/>
      <c r="FWL531" s="70"/>
      <c r="FWM531" s="60"/>
      <c r="FWN531" s="61"/>
      <c r="FWO531" s="70"/>
      <c r="FWP531" s="70"/>
      <c r="FWQ531" s="60"/>
      <c r="FWR531" s="61"/>
      <c r="FWS531" s="70"/>
      <c r="FWT531" s="70"/>
      <c r="FWU531" s="60"/>
      <c r="FWV531" s="61"/>
      <c r="FWW531" s="70"/>
      <c r="FWX531" s="70"/>
      <c r="FWY531" s="60"/>
      <c r="FWZ531" s="61"/>
      <c r="FXA531" s="70"/>
      <c r="FXB531" s="70"/>
      <c r="FXC531" s="60"/>
      <c r="FXD531" s="61"/>
      <c r="FXE531" s="70"/>
      <c r="FXF531" s="70"/>
      <c r="FXG531" s="60"/>
      <c r="FXH531" s="61"/>
      <c r="FXI531" s="70"/>
      <c r="FXJ531" s="70"/>
      <c r="FXK531" s="60"/>
      <c r="FXL531" s="61"/>
      <c r="FXM531" s="70"/>
      <c r="FXN531" s="70"/>
      <c r="FXO531" s="60"/>
      <c r="FXP531" s="61"/>
      <c r="FXQ531" s="70"/>
      <c r="FXR531" s="70"/>
      <c r="FXS531" s="60"/>
      <c r="FXT531" s="61"/>
      <c r="FXU531" s="70"/>
      <c r="FXV531" s="70"/>
      <c r="FXW531" s="60"/>
      <c r="FXX531" s="61"/>
      <c r="FXY531" s="70"/>
      <c r="FXZ531" s="70"/>
      <c r="FYA531" s="60"/>
      <c r="FYB531" s="61"/>
      <c r="FYC531" s="70"/>
      <c r="FYD531" s="70"/>
      <c r="FYE531" s="60"/>
      <c r="FYF531" s="61"/>
      <c r="FYG531" s="70"/>
      <c r="FYH531" s="70"/>
      <c r="FYI531" s="60"/>
      <c r="FYJ531" s="61"/>
      <c r="FYK531" s="70"/>
      <c r="FYL531" s="70"/>
      <c r="FYM531" s="60"/>
      <c r="FYN531" s="61"/>
      <c r="FYO531" s="70"/>
      <c r="FYP531" s="70"/>
      <c r="FYQ531" s="60"/>
      <c r="FYR531" s="61"/>
      <c r="FYS531" s="70"/>
      <c r="FYT531" s="70"/>
      <c r="FYU531" s="60"/>
      <c r="FYV531" s="61"/>
      <c r="FYW531" s="70"/>
      <c r="FYX531" s="70"/>
      <c r="FYY531" s="60"/>
      <c r="FYZ531" s="61"/>
      <c r="FZA531" s="70"/>
      <c r="FZB531" s="70"/>
      <c r="FZC531" s="60"/>
      <c r="FZD531" s="61"/>
      <c r="FZE531" s="70"/>
      <c r="FZF531" s="70"/>
      <c r="FZG531" s="60"/>
      <c r="FZH531" s="61"/>
      <c r="FZI531" s="70"/>
      <c r="FZJ531" s="70"/>
      <c r="FZK531" s="60"/>
      <c r="FZL531" s="61"/>
      <c r="FZM531" s="70"/>
      <c r="FZN531" s="70"/>
      <c r="FZO531" s="60"/>
      <c r="FZP531" s="61"/>
      <c r="FZQ531" s="70"/>
      <c r="FZR531" s="70"/>
      <c r="FZS531" s="60"/>
      <c r="FZT531" s="61"/>
      <c r="FZU531" s="70"/>
      <c r="FZV531" s="70"/>
      <c r="FZW531" s="60"/>
      <c r="FZX531" s="61"/>
      <c r="FZY531" s="70"/>
      <c r="FZZ531" s="70"/>
      <c r="GAA531" s="60"/>
      <c r="GAB531" s="61"/>
      <c r="GAC531" s="70"/>
      <c r="GAD531" s="70"/>
      <c r="GAE531" s="60"/>
      <c r="GAF531" s="61"/>
      <c r="GAG531" s="70"/>
      <c r="GAH531" s="70"/>
      <c r="GAI531" s="60"/>
      <c r="GAJ531" s="61"/>
      <c r="GAK531" s="70"/>
      <c r="GAL531" s="70"/>
      <c r="GAM531" s="60"/>
      <c r="GAN531" s="61"/>
      <c r="GAO531" s="70"/>
      <c r="GAP531" s="70"/>
      <c r="GAQ531" s="60"/>
      <c r="GAR531" s="61"/>
      <c r="GAS531" s="70"/>
      <c r="GAT531" s="70"/>
      <c r="GAU531" s="60"/>
      <c r="GAV531" s="61"/>
      <c r="GAW531" s="70"/>
      <c r="GAX531" s="70"/>
      <c r="GAY531" s="60"/>
      <c r="GAZ531" s="61"/>
      <c r="GBA531" s="70"/>
      <c r="GBB531" s="70"/>
      <c r="GBC531" s="60"/>
      <c r="GBD531" s="61"/>
      <c r="GBE531" s="70"/>
      <c r="GBF531" s="70"/>
      <c r="GBG531" s="60"/>
      <c r="GBH531" s="61"/>
      <c r="GBI531" s="70"/>
      <c r="GBJ531" s="70"/>
      <c r="GBK531" s="60"/>
      <c r="GBL531" s="61"/>
      <c r="GBM531" s="70"/>
      <c r="GBN531" s="70"/>
      <c r="GBO531" s="60"/>
      <c r="GBP531" s="61"/>
      <c r="GBQ531" s="70"/>
      <c r="GBR531" s="70"/>
      <c r="GBS531" s="60"/>
      <c r="GBT531" s="61"/>
      <c r="GBU531" s="70"/>
      <c r="GBV531" s="70"/>
      <c r="GBW531" s="60"/>
      <c r="GBX531" s="61"/>
      <c r="GBY531" s="70"/>
      <c r="GBZ531" s="70"/>
      <c r="GCA531" s="60"/>
      <c r="GCB531" s="61"/>
      <c r="GCC531" s="70"/>
      <c r="GCD531" s="70"/>
      <c r="GCE531" s="60"/>
      <c r="GCF531" s="61"/>
      <c r="GCG531" s="70"/>
      <c r="GCH531" s="70"/>
      <c r="GCI531" s="60"/>
      <c r="GCJ531" s="61"/>
      <c r="GCK531" s="70"/>
      <c r="GCL531" s="70"/>
      <c r="GCM531" s="60"/>
      <c r="GCN531" s="61"/>
      <c r="GCO531" s="70"/>
      <c r="GCP531" s="70"/>
      <c r="GCQ531" s="60"/>
      <c r="GCR531" s="61"/>
      <c r="GCS531" s="70"/>
      <c r="GCT531" s="70"/>
      <c r="GCU531" s="60"/>
      <c r="GCV531" s="61"/>
      <c r="GCW531" s="70"/>
      <c r="GCX531" s="70"/>
      <c r="GCY531" s="60"/>
      <c r="GCZ531" s="61"/>
      <c r="GDA531" s="70"/>
      <c r="GDB531" s="70"/>
      <c r="GDC531" s="60"/>
      <c r="GDD531" s="61"/>
      <c r="GDE531" s="70"/>
      <c r="GDF531" s="70"/>
      <c r="GDG531" s="60"/>
      <c r="GDH531" s="61"/>
      <c r="GDI531" s="70"/>
      <c r="GDJ531" s="70"/>
      <c r="GDK531" s="60"/>
      <c r="GDL531" s="61"/>
      <c r="GDM531" s="70"/>
      <c r="GDN531" s="70"/>
      <c r="GDO531" s="60"/>
      <c r="GDP531" s="61"/>
      <c r="GDQ531" s="70"/>
      <c r="GDR531" s="70"/>
      <c r="GDS531" s="60"/>
      <c r="GDT531" s="61"/>
      <c r="GDU531" s="70"/>
      <c r="GDV531" s="70"/>
      <c r="GDW531" s="60"/>
      <c r="GDX531" s="61"/>
      <c r="GDY531" s="70"/>
      <c r="GDZ531" s="70"/>
      <c r="GEA531" s="60"/>
      <c r="GEB531" s="61"/>
      <c r="GEC531" s="70"/>
      <c r="GED531" s="70"/>
      <c r="GEE531" s="60"/>
      <c r="GEF531" s="61"/>
      <c r="GEG531" s="70"/>
      <c r="GEH531" s="70"/>
      <c r="GEI531" s="60"/>
      <c r="GEJ531" s="61"/>
      <c r="GEK531" s="70"/>
      <c r="GEL531" s="70"/>
      <c r="GEM531" s="60"/>
      <c r="GEN531" s="61"/>
      <c r="GEO531" s="70"/>
      <c r="GEP531" s="70"/>
      <c r="GEQ531" s="60"/>
      <c r="GER531" s="61"/>
      <c r="GES531" s="70"/>
      <c r="GET531" s="70"/>
      <c r="GEU531" s="60"/>
      <c r="GEV531" s="61"/>
      <c r="GEW531" s="70"/>
      <c r="GEX531" s="70"/>
      <c r="GEY531" s="60"/>
      <c r="GEZ531" s="61"/>
      <c r="GFA531" s="70"/>
      <c r="GFB531" s="70"/>
      <c r="GFC531" s="60"/>
      <c r="GFD531" s="61"/>
      <c r="GFE531" s="70"/>
      <c r="GFF531" s="70"/>
      <c r="GFG531" s="60"/>
      <c r="GFH531" s="61"/>
      <c r="GFI531" s="70"/>
      <c r="GFJ531" s="70"/>
      <c r="GFK531" s="60"/>
      <c r="GFL531" s="61"/>
      <c r="GFM531" s="70"/>
      <c r="GFN531" s="70"/>
      <c r="GFO531" s="60"/>
      <c r="GFP531" s="61"/>
      <c r="GFQ531" s="70"/>
      <c r="GFR531" s="70"/>
      <c r="GFS531" s="60"/>
      <c r="GFT531" s="61"/>
      <c r="GFU531" s="70"/>
      <c r="GFV531" s="70"/>
      <c r="GFW531" s="60"/>
      <c r="GFX531" s="61"/>
      <c r="GFY531" s="70"/>
      <c r="GFZ531" s="70"/>
      <c r="GGA531" s="60"/>
      <c r="GGB531" s="61"/>
      <c r="GGC531" s="70"/>
      <c r="GGD531" s="70"/>
      <c r="GGE531" s="60"/>
      <c r="GGF531" s="61"/>
      <c r="GGG531" s="70"/>
      <c r="GGH531" s="70"/>
      <c r="GGI531" s="60"/>
      <c r="GGJ531" s="61"/>
      <c r="GGK531" s="70"/>
      <c r="GGL531" s="70"/>
      <c r="GGM531" s="60"/>
      <c r="GGN531" s="61"/>
      <c r="GGO531" s="70"/>
      <c r="GGP531" s="70"/>
      <c r="GGQ531" s="60"/>
      <c r="GGR531" s="61"/>
      <c r="GGS531" s="70"/>
      <c r="GGT531" s="70"/>
      <c r="GGU531" s="60"/>
      <c r="GGV531" s="61"/>
      <c r="GGW531" s="70"/>
      <c r="GGX531" s="70"/>
      <c r="GGY531" s="60"/>
      <c r="GGZ531" s="61"/>
      <c r="GHA531" s="70"/>
      <c r="GHB531" s="70"/>
      <c r="GHC531" s="60"/>
      <c r="GHD531" s="61"/>
      <c r="GHE531" s="70"/>
      <c r="GHF531" s="70"/>
      <c r="GHG531" s="60"/>
      <c r="GHH531" s="61"/>
      <c r="GHI531" s="70"/>
      <c r="GHJ531" s="70"/>
      <c r="GHK531" s="60"/>
      <c r="GHL531" s="61"/>
      <c r="GHM531" s="70"/>
      <c r="GHN531" s="70"/>
      <c r="GHO531" s="60"/>
      <c r="GHP531" s="61"/>
      <c r="GHQ531" s="70"/>
      <c r="GHR531" s="70"/>
      <c r="GHS531" s="60"/>
      <c r="GHT531" s="61"/>
      <c r="GHU531" s="70"/>
      <c r="GHV531" s="70"/>
      <c r="GHW531" s="60"/>
      <c r="GHX531" s="61"/>
      <c r="GHY531" s="70"/>
      <c r="GHZ531" s="70"/>
      <c r="GIA531" s="60"/>
      <c r="GIB531" s="61"/>
      <c r="GIC531" s="70"/>
      <c r="GID531" s="70"/>
      <c r="GIE531" s="60"/>
      <c r="GIF531" s="61"/>
      <c r="GIG531" s="70"/>
      <c r="GIH531" s="70"/>
      <c r="GII531" s="60"/>
      <c r="GIJ531" s="61"/>
      <c r="GIK531" s="70"/>
      <c r="GIL531" s="70"/>
      <c r="GIM531" s="60"/>
      <c r="GIN531" s="61"/>
      <c r="GIO531" s="70"/>
      <c r="GIP531" s="70"/>
      <c r="GIQ531" s="60"/>
      <c r="GIR531" s="61"/>
      <c r="GIS531" s="70"/>
      <c r="GIT531" s="70"/>
      <c r="GIU531" s="60"/>
      <c r="GIV531" s="61"/>
      <c r="GIW531" s="70"/>
      <c r="GIX531" s="70"/>
      <c r="GIY531" s="60"/>
      <c r="GIZ531" s="61"/>
      <c r="GJA531" s="70"/>
      <c r="GJB531" s="70"/>
      <c r="GJC531" s="60"/>
      <c r="GJD531" s="61"/>
      <c r="GJE531" s="70"/>
      <c r="GJF531" s="70"/>
      <c r="GJG531" s="60"/>
      <c r="GJH531" s="61"/>
      <c r="GJI531" s="70"/>
      <c r="GJJ531" s="70"/>
      <c r="GJK531" s="60"/>
      <c r="GJL531" s="61"/>
      <c r="GJM531" s="70"/>
      <c r="GJN531" s="70"/>
      <c r="GJO531" s="60"/>
      <c r="GJP531" s="61"/>
      <c r="GJQ531" s="70"/>
      <c r="GJR531" s="70"/>
      <c r="GJS531" s="60"/>
      <c r="GJT531" s="61"/>
      <c r="GJU531" s="70"/>
      <c r="GJV531" s="70"/>
      <c r="GJW531" s="60"/>
      <c r="GJX531" s="61"/>
      <c r="GJY531" s="70"/>
      <c r="GJZ531" s="70"/>
      <c r="GKA531" s="60"/>
      <c r="GKB531" s="61"/>
      <c r="GKC531" s="70"/>
      <c r="GKD531" s="70"/>
      <c r="GKE531" s="60"/>
      <c r="GKF531" s="61"/>
      <c r="GKG531" s="70"/>
      <c r="GKH531" s="70"/>
      <c r="GKI531" s="60"/>
      <c r="GKJ531" s="61"/>
      <c r="GKK531" s="70"/>
      <c r="GKL531" s="70"/>
      <c r="GKM531" s="60"/>
      <c r="GKN531" s="61"/>
      <c r="GKO531" s="70"/>
      <c r="GKP531" s="70"/>
      <c r="GKQ531" s="60"/>
      <c r="GKR531" s="61"/>
      <c r="GKS531" s="70"/>
      <c r="GKT531" s="70"/>
      <c r="GKU531" s="60"/>
      <c r="GKV531" s="61"/>
      <c r="GKW531" s="70"/>
      <c r="GKX531" s="70"/>
      <c r="GKY531" s="60"/>
      <c r="GKZ531" s="61"/>
      <c r="GLA531" s="70"/>
      <c r="GLB531" s="70"/>
      <c r="GLC531" s="60"/>
      <c r="GLD531" s="61"/>
      <c r="GLE531" s="70"/>
      <c r="GLF531" s="70"/>
      <c r="GLG531" s="60"/>
      <c r="GLH531" s="61"/>
      <c r="GLI531" s="70"/>
      <c r="GLJ531" s="70"/>
      <c r="GLK531" s="60"/>
      <c r="GLL531" s="61"/>
      <c r="GLM531" s="70"/>
      <c r="GLN531" s="70"/>
      <c r="GLO531" s="60"/>
      <c r="GLP531" s="61"/>
      <c r="GLQ531" s="70"/>
      <c r="GLR531" s="70"/>
      <c r="GLS531" s="60"/>
      <c r="GLT531" s="61"/>
      <c r="GLU531" s="70"/>
      <c r="GLV531" s="70"/>
      <c r="GLW531" s="60"/>
      <c r="GLX531" s="61"/>
      <c r="GLY531" s="70"/>
      <c r="GLZ531" s="70"/>
      <c r="GMA531" s="60"/>
      <c r="GMB531" s="61"/>
      <c r="GMC531" s="70"/>
      <c r="GMD531" s="70"/>
      <c r="GME531" s="60"/>
      <c r="GMF531" s="61"/>
      <c r="GMG531" s="70"/>
      <c r="GMH531" s="70"/>
      <c r="GMI531" s="60"/>
      <c r="GMJ531" s="61"/>
      <c r="GMK531" s="70"/>
      <c r="GML531" s="70"/>
      <c r="GMM531" s="60"/>
      <c r="GMN531" s="61"/>
      <c r="GMO531" s="70"/>
      <c r="GMP531" s="70"/>
      <c r="GMQ531" s="60"/>
      <c r="GMR531" s="61"/>
      <c r="GMS531" s="70"/>
      <c r="GMT531" s="70"/>
      <c r="GMU531" s="60"/>
      <c r="GMV531" s="61"/>
      <c r="GMW531" s="70"/>
      <c r="GMX531" s="70"/>
      <c r="GMY531" s="60"/>
      <c r="GMZ531" s="61"/>
      <c r="GNA531" s="70"/>
      <c r="GNB531" s="70"/>
      <c r="GNC531" s="60"/>
      <c r="GND531" s="61"/>
      <c r="GNE531" s="70"/>
      <c r="GNF531" s="70"/>
      <c r="GNG531" s="60"/>
      <c r="GNH531" s="61"/>
      <c r="GNI531" s="70"/>
      <c r="GNJ531" s="70"/>
      <c r="GNK531" s="60"/>
      <c r="GNL531" s="61"/>
      <c r="GNM531" s="70"/>
      <c r="GNN531" s="70"/>
      <c r="GNO531" s="60"/>
      <c r="GNP531" s="61"/>
      <c r="GNQ531" s="70"/>
      <c r="GNR531" s="70"/>
      <c r="GNS531" s="60"/>
      <c r="GNT531" s="61"/>
      <c r="GNU531" s="70"/>
      <c r="GNV531" s="70"/>
      <c r="GNW531" s="60"/>
      <c r="GNX531" s="61"/>
      <c r="GNY531" s="70"/>
      <c r="GNZ531" s="70"/>
      <c r="GOA531" s="60"/>
      <c r="GOB531" s="61"/>
      <c r="GOC531" s="70"/>
      <c r="GOD531" s="70"/>
      <c r="GOE531" s="60"/>
      <c r="GOF531" s="61"/>
      <c r="GOG531" s="70"/>
      <c r="GOH531" s="70"/>
      <c r="GOI531" s="60"/>
      <c r="GOJ531" s="61"/>
      <c r="GOK531" s="70"/>
      <c r="GOL531" s="70"/>
      <c r="GOM531" s="60"/>
      <c r="GON531" s="61"/>
      <c r="GOO531" s="70"/>
      <c r="GOP531" s="70"/>
      <c r="GOQ531" s="60"/>
      <c r="GOR531" s="61"/>
      <c r="GOS531" s="70"/>
      <c r="GOT531" s="70"/>
      <c r="GOU531" s="60"/>
      <c r="GOV531" s="61"/>
      <c r="GOW531" s="70"/>
      <c r="GOX531" s="70"/>
      <c r="GOY531" s="60"/>
      <c r="GOZ531" s="61"/>
      <c r="GPA531" s="70"/>
      <c r="GPB531" s="70"/>
      <c r="GPC531" s="60"/>
      <c r="GPD531" s="61"/>
      <c r="GPE531" s="70"/>
      <c r="GPF531" s="70"/>
      <c r="GPG531" s="60"/>
      <c r="GPH531" s="61"/>
      <c r="GPI531" s="70"/>
      <c r="GPJ531" s="70"/>
      <c r="GPK531" s="60"/>
      <c r="GPL531" s="61"/>
      <c r="GPM531" s="70"/>
      <c r="GPN531" s="70"/>
      <c r="GPO531" s="60"/>
      <c r="GPP531" s="61"/>
      <c r="GPQ531" s="70"/>
      <c r="GPR531" s="70"/>
      <c r="GPS531" s="60"/>
      <c r="GPT531" s="61"/>
      <c r="GPU531" s="70"/>
      <c r="GPV531" s="70"/>
      <c r="GPW531" s="60"/>
      <c r="GPX531" s="61"/>
      <c r="GPY531" s="70"/>
      <c r="GPZ531" s="70"/>
      <c r="GQA531" s="60"/>
      <c r="GQB531" s="61"/>
      <c r="GQC531" s="70"/>
      <c r="GQD531" s="70"/>
      <c r="GQE531" s="60"/>
      <c r="GQF531" s="61"/>
      <c r="GQG531" s="70"/>
      <c r="GQH531" s="70"/>
      <c r="GQI531" s="60"/>
      <c r="GQJ531" s="61"/>
      <c r="GQK531" s="70"/>
      <c r="GQL531" s="70"/>
      <c r="GQM531" s="60"/>
      <c r="GQN531" s="61"/>
      <c r="GQO531" s="70"/>
      <c r="GQP531" s="70"/>
      <c r="GQQ531" s="60"/>
      <c r="GQR531" s="61"/>
      <c r="GQS531" s="70"/>
      <c r="GQT531" s="70"/>
      <c r="GQU531" s="60"/>
      <c r="GQV531" s="61"/>
      <c r="GQW531" s="70"/>
      <c r="GQX531" s="70"/>
      <c r="GQY531" s="60"/>
      <c r="GQZ531" s="61"/>
      <c r="GRA531" s="70"/>
      <c r="GRB531" s="70"/>
      <c r="GRC531" s="60"/>
      <c r="GRD531" s="61"/>
      <c r="GRE531" s="70"/>
      <c r="GRF531" s="70"/>
      <c r="GRG531" s="60"/>
      <c r="GRH531" s="61"/>
      <c r="GRI531" s="70"/>
      <c r="GRJ531" s="70"/>
      <c r="GRK531" s="60"/>
      <c r="GRL531" s="61"/>
      <c r="GRM531" s="70"/>
      <c r="GRN531" s="70"/>
      <c r="GRO531" s="60"/>
      <c r="GRP531" s="61"/>
      <c r="GRQ531" s="70"/>
      <c r="GRR531" s="70"/>
      <c r="GRS531" s="60"/>
      <c r="GRT531" s="61"/>
      <c r="GRU531" s="70"/>
      <c r="GRV531" s="70"/>
      <c r="GRW531" s="60"/>
      <c r="GRX531" s="61"/>
      <c r="GRY531" s="70"/>
      <c r="GRZ531" s="70"/>
      <c r="GSA531" s="60"/>
      <c r="GSB531" s="61"/>
      <c r="GSC531" s="70"/>
      <c r="GSD531" s="70"/>
      <c r="GSE531" s="60"/>
      <c r="GSF531" s="61"/>
      <c r="GSG531" s="70"/>
      <c r="GSH531" s="70"/>
      <c r="GSI531" s="60"/>
      <c r="GSJ531" s="61"/>
      <c r="GSK531" s="70"/>
      <c r="GSL531" s="70"/>
      <c r="GSM531" s="60"/>
      <c r="GSN531" s="61"/>
      <c r="GSO531" s="70"/>
      <c r="GSP531" s="70"/>
      <c r="GSQ531" s="60"/>
      <c r="GSR531" s="61"/>
      <c r="GSS531" s="70"/>
      <c r="GST531" s="70"/>
      <c r="GSU531" s="60"/>
      <c r="GSV531" s="61"/>
      <c r="GSW531" s="70"/>
      <c r="GSX531" s="70"/>
      <c r="GSY531" s="60"/>
      <c r="GSZ531" s="61"/>
      <c r="GTA531" s="70"/>
      <c r="GTB531" s="70"/>
      <c r="GTC531" s="60"/>
      <c r="GTD531" s="61"/>
      <c r="GTE531" s="70"/>
      <c r="GTF531" s="70"/>
      <c r="GTG531" s="60"/>
      <c r="GTH531" s="61"/>
      <c r="GTI531" s="70"/>
      <c r="GTJ531" s="70"/>
      <c r="GTK531" s="60"/>
      <c r="GTL531" s="61"/>
      <c r="GTM531" s="70"/>
      <c r="GTN531" s="70"/>
      <c r="GTO531" s="60"/>
      <c r="GTP531" s="61"/>
      <c r="GTQ531" s="70"/>
      <c r="GTR531" s="70"/>
      <c r="GTS531" s="60"/>
      <c r="GTT531" s="61"/>
      <c r="GTU531" s="70"/>
      <c r="GTV531" s="70"/>
      <c r="GTW531" s="60"/>
      <c r="GTX531" s="61"/>
      <c r="GTY531" s="70"/>
      <c r="GTZ531" s="70"/>
      <c r="GUA531" s="60"/>
      <c r="GUB531" s="61"/>
      <c r="GUC531" s="70"/>
      <c r="GUD531" s="70"/>
      <c r="GUE531" s="60"/>
      <c r="GUF531" s="61"/>
      <c r="GUG531" s="70"/>
      <c r="GUH531" s="70"/>
      <c r="GUI531" s="60"/>
      <c r="GUJ531" s="61"/>
      <c r="GUK531" s="70"/>
      <c r="GUL531" s="70"/>
      <c r="GUM531" s="60"/>
      <c r="GUN531" s="61"/>
      <c r="GUO531" s="70"/>
      <c r="GUP531" s="70"/>
      <c r="GUQ531" s="60"/>
      <c r="GUR531" s="61"/>
      <c r="GUS531" s="70"/>
      <c r="GUT531" s="70"/>
      <c r="GUU531" s="60"/>
      <c r="GUV531" s="61"/>
      <c r="GUW531" s="70"/>
      <c r="GUX531" s="70"/>
      <c r="GUY531" s="60"/>
      <c r="GUZ531" s="61"/>
      <c r="GVA531" s="70"/>
      <c r="GVB531" s="70"/>
      <c r="GVC531" s="60"/>
      <c r="GVD531" s="61"/>
      <c r="GVE531" s="70"/>
      <c r="GVF531" s="70"/>
      <c r="GVG531" s="60"/>
      <c r="GVH531" s="61"/>
      <c r="GVI531" s="70"/>
      <c r="GVJ531" s="70"/>
      <c r="GVK531" s="60"/>
      <c r="GVL531" s="61"/>
      <c r="GVM531" s="70"/>
      <c r="GVN531" s="70"/>
      <c r="GVO531" s="60"/>
      <c r="GVP531" s="61"/>
      <c r="GVQ531" s="70"/>
      <c r="GVR531" s="70"/>
      <c r="GVS531" s="60"/>
      <c r="GVT531" s="61"/>
      <c r="GVU531" s="70"/>
      <c r="GVV531" s="70"/>
      <c r="GVW531" s="60"/>
      <c r="GVX531" s="61"/>
      <c r="GVY531" s="70"/>
      <c r="GVZ531" s="70"/>
      <c r="GWA531" s="60"/>
      <c r="GWB531" s="61"/>
      <c r="GWC531" s="70"/>
      <c r="GWD531" s="70"/>
      <c r="GWE531" s="60"/>
      <c r="GWF531" s="61"/>
      <c r="GWG531" s="70"/>
      <c r="GWH531" s="70"/>
      <c r="GWI531" s="60"/>
      <c r="GWJ531" s="61"/>
      <c r="GWK531" s="70"/>
      <c r="GWL531" s="70"/>
      <c r="GWM531" s="60"/>
      <c r="GWN531" s="61"/>
      <c r="GWO531" s="70"/>
      <c r="GWP531" s="70"/>
      <c r="GWQ531" s="60"/>
      <c r="GWR531" s="61"/>
      <c r="GWS531" s="70"/>
      <c r="GWT531" s="70"/>
      <c r="GWU531" s="60"/>
      <c r="GWV531" s="61"/>
      <c r="GWW531" s="70"/>
      <c r="GWX531" s="70"/>
      <c r="GWY531" s="60"/>
      <c r="GWZ531" s="61"/>
      <c r="GXA531" s="70"/>
      <c r="GXB531" s="70"/>
      <c r="GXC531" s="60"/>
      <c r="GXD531" s="61"/>
      <c r="GXE531" s="70"/>
      <c r="GXF531" s="70"/>
      <c r="GXG531" s="60"/>
      <c r="GXH531" s="61"/>
      <c r="GXI531" s="70"/>
      <c r="GXJ531" s="70"/>
      <c r="GXK531" s="60"/>
      <c r="GXL531" s="61"/>
      <c r="GXM531" s="70"/>
      <c r="GXN531" s="70"/>
      <c r="GXO531" s="60"/>
      <c r="GXP531" s="61"/>
      <c r="GXQ531" s="70"/>
      <c r="GXR531" s="70"/>
      <c r="GXS531" s="60"/>
      <c r="GXT531" s="61"/>
      <c r="GXU531" s="70"/>
      <c r="GXV531" s="70"/>
      <c r="GXW531" s="60"/>
      <c r="GXX531" s="61"/>
      <c r="GXY531" s="70"/>
      <c r="GXZ531" s="70"/>
      <c r="GYA531" s="60"/>
      <c r="GYB531" s="61"/>
      <c r="GYC531" s="70"/>
      <c r="GYD531" s="70"/>
      <c r="GYE531" s="60"/>
      <c r="GYF531" s="61"/>
      <c r="GYG531" s="70"/>
      <c r="GYH531" s="70"/>
      <c r="GYI531" s="60"/>
      <c r="GYJ531" s="61"/>
      <c r="GYK531" s="70"/>
      <c r="GYL531" s="70"/>
      <c r="GYM531" s="60"/>
      <c r="GYN531" s="61"/>
      <c r="GYO531" s="70"/>
      <c r="GYP531" s="70"/>
      <c r="GYQ531" s="60"/>
      <c r="GYR531" s="61"/>
      <c r="GYS531" s="70"/>
      <c r="GYT531" s="70"/>
      <c r="GYU531" s="60"/>
      <c r="GYV531" s="61"/>
      <c r="GYW531" s="70"/>
      <c r="GYX531" s="70"/>
      <c r="GYY531" s="60"/>
      <c r="GYZ531" s="61"/>
      <c r="GZA531" s="70"/>
      <c r="GZB531" s="70"/>
      <c r="GZC531" s="60"/>
      <c r="GZD531" s="61"/>
      <c r="GZE531" s="70"/>
      <c r="GZF531" s="70"/>
      <c r="GZG531" s="60"/>
      <c r="GZH531" s="61"/>
      <c r="GZI531" s="70"/>
      <c r="GZJ531" s="70"/>
      <c r="GZK531" s="60"/>
      <c r="GZL531" s="61"/>
      <c r="GZM531" s="70"/>
      <c r="GZN531" s="70"/>
      <c r="GZO531" s="60"/>
      <c r="GZP531" s="61"/>
      <c r="GZQ531" s="70"/>
      <c r="GZR531" s="70"/>
      <c r="GZS531" s="60"/>
      <c r="GZT531" s="61"/>
      <c r="GZU531" s="70"/>
      <c r="GZV531" s="70"/>
      <c r="GZW531" s="60"/>
      <c r="GZX531" s="61"/>
      <c r="GZY531" s="70"/>
      <c r="GZZ531" s="70"/>
      <c r="HAA531" s="60"/>
      <c r="HAB531" s="61"/>
      <c r="HAC531" s="70"/>
      <c r="HAD531" s="70"/>
      <c r="HAE531" s="60"/>
      <c r="HAF531" s="61"/>
      <c r="HAG531" s="70"/>
      <c r="HAH531" s="70"/>
      <c r="HAI531" s="60"/>
      <c r="HAJ531" s="61"/>
      <c r="HAK531" s="70"/>
      <c r="HAL531" s="70"/>
      <c r="HAM531" s="60"/>
      <c r="HAN531" s="61"/>
      <c r="HAO531" s="70"/>
      <c r="HAP531" s="70"/>
      <c r="HAQ531" s="60"/>
      <c r="HAR531" s="61"/>
      <c r="HAS531" s="70"/>
      <c r="HAT531" s="70"/>
      <c r="HAU531" s="60"/>
      <c r="HAV531" s="61"/>
      <c r="HAW531" s="70"/>
      <c r="HAX531" s="70"/>
      <c r="HAY531" s="60"/>
      <c r="HAZ531" s="61"/>
      <c r="HBA531" s="70"/>
      <c r="HBB531" s="70"/>
      <c r="HBC531" s="60"/>
      <c r="HBD531" s="61"/>
      <c r="HBE531" s="70"/>
      <c r="HBF531" s="70"/>
      <c r="HBG531" s="60"/>
      <c r="HBH531" s="61"/>
      <c r="HBI531" s="70"/>
      <c r="HBJ531" s="70"/>
      <c r="HBK531" s="60"/>
      <c r="HBL531" s="61"/>
      <c r="HBM531" s="70"/>
      <c r="HBN531" s="70"/>
      <c r="HBO531" s="60"/>
      <c r="HBP531" s="61"/>
      <c r="HBQ531" s="70"/>
      <c r="HBR531" s="70"/>
      <c r="HBS531" s="60"/>
      <c r="HBT531" s="61"/>
      <c r="HBU531" s="70"/>
      <c r="HBV531" s="70"/>
      <c r="HBW531" s="60"/>
      <c r="HBX531" s="61"/>
      <c r="HBY531" s="70"/>
      <c r="HBZ531" s="70"/>
      <c r="HCA531" s="60"/>
      <c r="HCB531" s="61"/>
      <c r="HCC531" s="70"/>
      <c r="HCD531" s="70"/>
      <c r="HCE531" s="60"/>
      <c r="HCF531" s="61"/>
      <c r="HCG531" s="70"/>
      <c r="HCH531" s="70"/>
      <c r="HCI531" s="60"/>
      <c r="HCJ531" s="61"/>
      <c r="HCK531" s="70"/>
      <c r="HCL531" s="70"/>
      <c r="HCM531" s="60"/>
      <c r="HCN531" s="61"/>
      <c r="HCO531" s="70"/>
      <c r="HCP531" s="70"/>
      <c r="HCQ531" s="60"/>
      <c r="HCR531" s="61"/>
      <c r="HCS531" s="70"/>
      <c r="HCT531" s="70"/>
      <c r="HCU531" s="60"/>
      <c r="HCV531" s="61"/>
      <c r="HCW531" s="70"/>
      <c r="HCX531" s="70"/>
      <c r="HCY531" s="60"/>
      <c r="HCZ531" s="61"/>
      <c r="HDA531" s="70"/>
      <c r="HDB531" s="70"/>
      <c r="HDC531" s="60"/>
      <c r="HDD531" s="61"/>
      <c r="HDE531" s="70"/>
      <c r="HDF531" s="70"/>
      <c r="HDG531" s="60"/>
      <c r="HDH531" s="61"/>
      <c r="HDI531" s="70"/>
      <c r="HDJ531" s="70"/>
      <c r="HDK531" s="60"/>
      <c r="HDL531" s="61"/>
      <c r="HDM531" s="70"/>
      <c r="HDN531" s="70"/>
      <c r="HDO531" s="60"/>
      <c r="HDP531" s="61"/>
      <c r="HDQ531" s="70"/>
      <c r="HDR531" s="70"/>
      <c r="HDS531" s="60"/>
      <c r="HDT531" s="61"/>
      <c r="HDU531" s="70"/>
      <c r="HDV531" s="70"/>
      <c r="HDW531" s="60"/>
      <c r="HDX531" s="61"/>
      <c r="HDY531" s="70"/>
      <c r="HDZ531" s="70"/>
      <c r="HEA531" s="60"/>
      <c r="HEB531" s="61"/>
      <c r="HEC531" s="70"/>
      <c r="HED531" s="70"/>
      <c r="HEE531" s="60"/>
      <c r="HEF531" s="61"/>
      <c r="HEG531" s="70"/>
      <c r="HEH531" s="70"/>
      <c r="HEI531" s="60"/>
      <c r="HEJ531" s="61"/>
      <c r="HEK531" s="70"/>
      <c r="HEL531" s="70"/>
      <c r="HEM531" s="60"/>
      <c r="HEN531" s="61"/>
      <c r="HEO531" s="70"/>
      <c r="HEP531" s="70"/>
      <c r="HEQ531" s="60"/>
      <c r="HER531" s="61"/>
      <c r="HES531" s="70"/>
      <c r="HET531" s="70"/>
      <c r="HEU531" s="60"/>
      <c r="HEV531" s="61"/>
      <c r="HEW531" s="70"/>
      <c r="HEX531" s="70"/>
      <c r="HEY531" s="60"/>
      <c r="HEZ531" s="61"/>
      <c r="HFA531" s="70"/>
      <c r="HFB531" s="70"/>
      <c r="HFC531" s="60"/>
      <c r="HFD531" s="61"/>
      <c r="HFE531" s="70"/>
      <c r="HFF531" s="70"/>
      <c r="HFG531" s="60"/>
      <c r="HFH531" s="61"/>
      <c r="HFI531" s="70"/>
      <c r="HFJ531" s="70"/>
      <c r="HFK531" s="60"/>
      <c r="HFL531" s="61"/>
      <c r="HFM531" s="70"/>
      <c r="HFN531" s="70"/>
      <c r="HFO531" s="60"/>
      <c r="HFP531" s="61"/>
      <c r="HFQ531" s="70"/>
      <c r="HFR531" s="70"/>
      <c r="HFS531" s="60"/>
      <c r="HFT531" s="61"/>
      <c r="HFU531" s="70"/>
      <c r="HFV531" s="70"/>
      <c r="HFW531" s="60"/>
      <c r="HFX531" s="61"/>
      <c r="HFY531" s="70"/>
      <c r="HFZ531" s="70"/>
      <c r="HGA531" s="60"/>
      <c r="HGB531" s="61"/>
      <c r="HGC531" s="70"/>
      <c r="HGD531" s="70"/>
      <c r="HGE531" s="60"/>
      <c r="HGF531" s="61"/>
      <c r="HGG531" s="70"/>
      <c r="HGH531" s="70"/>
      <c r="HGI531" s="60"/>
      <c r="HGJ531" s="61"/>
      <c r="HGK531" s="70"/>
      <c r="HGL531" s="70"/>
      <c r="HGM531" s="60"/>
      <c r="HGN531" s="61"/>
      <c r="HGO531" s="70"/>
      <c r="HGP531" s="70"/>
      <c r="HGQ531" s="60"/>
      <c r="HGR531" s="61"/>
      <c r="HGS531" s="70"/>
      <c r="HGT531" s="70"/>
      <c r="HGU531" s="60"/>
      <c r="HGV531" s="61"/>
      <c r="HGW531" s="70"/>
      <c r="HGX531" s="70"/>
      <c r="HGY531" s="60"/>
      <c r="HGZ531" s="61"/>
      <c r="HHA531" s="70"/>
      <c r="HHB531" s="70"/>
      <c r="HHC531" s="60"/>
      <c r="HHD531" s="61"/>
      <c r="HHE531" s="70"/>
      <c r="HHF531" s="70"/>
      <c r="HHG531" s="60"/>
      <c r="HHH531" s="61"/>
      <c r="HHI531" s="70"/>
      <c r="HHJ531" s="70"/>
      <c r="HHK531" s="60"/>
      <c r="HHL531" s="61"/>
      <c r="HHM531" s="70"/>
      <c r="HHN531" s="70"/>
      <c r="HHO531" s="60"/>
      <c r="HHP531" s="61"/>
      <c r="HHQ531" s="70"/>
      <c r="HHR531" s="70"/>
      <c r="HHS531" s="60"/>
      <c r="HHT531" s="61"/>
      <c r="HHU531" s="70"/>
      <c r="HHV531" s="70"/>
      <c r="HHW531" s="60"/>
      <c r="HHX531" s="61"/>
      <c r="HHY531" s="70"/>
      <c r="HHZ531" s="70"/>
      <c r="HIA531" s="60"/>
      <c r="HIB531" s="61"/>
      <c r="HIC531" s="70"/>
      <c r="HID531" s="70"/>
      <c r="HIE531" s="60"/>
      <c r="HIF531" s="61"/>
      <c r="HIG531" s="70"/>
      <c r="HIH531" s="70"/>
      <c r="HII531" s="60"/>
      <c r="HIJ531" s="61"/>
      <c r="HIK531" s="70"/>
      <c r="HIL531" s="70"/>
      <c r="HIM531" s="60"/>
      <c r="HIN531" s="61"/>
      <c r="HIO531" s="70"/>
      <c r="HIP531" s="70"/>
      <c r="HIQ531" s="60"/>
      <c r="HIR531" s="61"/>
      <c r="HIS531" s="70"/>
      <c r="HIT531" s="70"/>
      <c r="HIU531" s="60"/>
      <c r="HIV531" s="61"/>
      <c r="HIW531" s="70"/>
      <c r="HIX531" s="70"/>
      <c r="HIY531" s="60"/>
      <c r="HIZ531" s="61"/>
      <c r="HJA531" s="70"/>
      <c r="HJB531" s="70"/>
      <c r="HJC531" s="60"/>
      <c r="HJD531" s="61"/>
      <c r="HJE531" s="70"/>
      <c r="HJF531" s="70"/>
      <c r="HJG531" s="60"/>
      <c r="HJH531" s="61"/>
      <c r="HJI531" s="70"/>
      <c r="HJJ531" s="70"/>
      <c r="HJK531" s="60"/>
      <c r="HJL531" s="61"/>
      <c r="HJM531" s="70"/>
      <c r="HJN531" s="70"/>
      <c r="HJO531" s="60"/>
      <c r="HJP531" s="61"/>
      <c r="HJQ531" s="70"/>
      <c r="HJR531" s="70"/>
      <c r="HJS531" s="60"/>
      <c r="HJT531" s="61"/>
      <c r="HJU531" s="70"/>
      <c r="HJV531" s="70"/>
      <c r="HJW531" s="60"/>
      <c r="HJX531" s="61"/>
      <c r="HJY531" s="70"/>
      <c r="HJZ531" s="70"/>
      <c r="HKA531" s="60"/>
      <c r="HKB531" s="61"/>
      <c r="HKC531" s="70"/>
      <c r="HKD531" s="70"/>
      <c r="HKE531" s="60"/>
      <c r="HKF531" s="61"/>
      <c r="HKG531" s="70"/>
      <c r="HKH531" s="70"/>
      <c r="HKI531" s="60"/>
      <c r="HKJ531" s="61"/>
      <c r="HKK531" s="70"/>
      <c r="HKL531" s="70"/>
      <c r="HKM531" s="60"/>
      <c r="HKN531" s="61"/>
      <c r="HKO531" s="70"/>
      <c r="HKP531" s="70"/>
      <c r="HKQ531" s="60"/>
      <c r="HKR531" s="61"/>
      <c r="HKS531" s="70"/>
      <c r="HKT531" s="70"/>
      <c r="HKU531" s="60"/>
      <c r="HKV531" s="61"/>
      <c r="HKW531" s="70"/>
      <c r="HKX531" s="70"/>
      <c r="HKY531" s="60"/>
      <c r="HKZ531" s="61"/>
      <c r="HLA531" s="70"/>
      <c r="HLB531" s="70"/>
      <c r="HLC531" s="60"/>
      <c r="HLD531" s="61"/>
      <c r="HLE531" s="70"/>
      <c r="HLF531" s="70"/>
      <c r="HLG531" s="60"/>
      <c r="HLH531" s="61"/>
      <c r="HLI531" s="70"/>
      <c r="HLJ531" s="70"/>
      <c r="HLK531" s="60"/>
      <c r="HLL531" s="61"/>
      <c r="HLM531" s="70"/>
      <c r="HLN531" s="70"/>
      <c r="HLO531" s="60"/>
      <c r="HLP531" s="61"/>
      <c r="HLQ531" s="70"/>
      <c r="HLR531" s="70"/>
      <c r="HLS531" s="60"/>
      <c r="HLT531" s="61"/>
      <c r="HLU531" s="70"/>
      <c r="HLV531" s="70"/>
      <c r="HLW531" s="60"/>
      <c r="HLX531" s="61"/>
      <c r="HLY531" s="70"/>
      <c r="HLZ531" s="70"/>
      <c r="HMA531" s="60"/>
      <c r="HMB531" s="61"/>
      <c r="HMC531" s="70"/>
      <c r="HMD531" s="70"/>
      <c r="HME531" s="60"/>
      <c r="HMF531" s="61"/>
      <c r="HMG531" s="70"/>
      <c r="HMH531" s="70"/>
      <c r="HMI531" s="60"/>
      <c r="HMJ531" s="61"/>
      <c r="HMK531" s="70"/>
      <c r="HML531" s="70"/>
      <c r="HMM531" s="60"/>
      <c r="HMN531" s="61"/>
      <c r="HMO531" s="70"/>
      <c r="HMP531" s="70"/>
      <c r="HMQ531" s="60"/>
      <c r="HMR531" s="61"/>
      <c r="HMS531" s="70"/>
      <c r="HMT531" s="70"/>
      <c r="HMU531" s="60"/>
      <c r="HMV531" s="61"/>
      <c r="HMW531" s="70"/>
      <c r="HMX531" s="70"/>
      <c r="HMY531" s="60"/>
      <c r="HMZ531" s="61"/>
      <c r="HNA531" s="70"/>
      <c r="HNB531" s="70"/>
      <c r="HNC531" s="60"/>
      <c r="HND531" s="61"/>
      <c r="HNE531" s="70"/>
      <c r="HNF531" s="70"/>
      <c r="HNG531" s="60"/>
      <c r="HNH531" s="61"/>
      <c r="HNI531" s="70"/>
      <c r="HNJ531" s="70"/>
      <c r="HNK531" s="60"/>
      <c r="HNL531" s="61"/>
      <c r="HNM531" s="70"/>
      <c r="HNN531" s="70"/>
      <c r="HNO531" s="60"/>
      <c r="HNP531" s="61"/>
      <c r="HNQ531" s="70"/>
      <c r="HNR531" s="70"/>
      <c r="HNS531" s="60"/>
      <c r="HNT531" s="61"/>
      <c r="HNU531" s="70"/>
      <c r="HNV531" s="70"/>
      <c r="HNW531" s="60"/>
      <c r="HNX531" s="61"/>
      <c r="HNY531" s="70"/>
      <c r="HNZ531" s="70"/>
      <c r="HOA531" s="60"/>
      <c r="HOB531" s="61"/>
      <c r="HOC531" s="70"/>
      <c r="HOD531" s="70"/>
      <c r="HOE531" s="60"/>
      <c r="HOF531" s="61"/>
      <c r="HOG531" s="70"/>
      <c r="HOH531" s="70"/>
      <c r="HOI531" s="60"/>
      <c r="HOJ531" s="61"/>
      <c r="HOK531" s="70"/>
      <c r="HOL531" s="70"/>
      <c r="HOM531" s="60"/>
      <c r="HON531" s="61"/>
      <c r="HOO531" s="70"/>
      <c r="HOP531" s="70"/>
      <c r="HOQ531" s="60"/>
      <c r="HOR531" s="61"/>
      <c r="HOS531" s="70"/>
      <c r="HOT531" s="70"/>
      <c r="HOU531" s="60"/>
      <c r="HOV531" s="61"/>
      <c r="HOW531" s="70"/>
      <c r="HOX531" s="70"/>
      <c r="HOY531" s="60"/>
      <c r="HOZ531" s="61"/>
      <c r="HPA531" s="70"/>
      <c r="HPB531" s="70"/>
      <c r="HPC531" s="60"/>
      <c r="HPD531" s="61"/>
      <c r="HPE531" s="70"/>
      <c r="HPF531" s="70"/>
      <c r="HPG531" s="60"/>
      <c r="HPH531" s="61"/>
      <c r="HPI531" s="70"/>
      <c r="HPJ531" s="70"/>
      <c r="HPK531" s="60"/>
      <c r="HPL531" s="61"/>
      <c r="HPM531" s="70"/>
      <c r="HPN531" s="70"/>
      <c r="HPO531" s="60"/>
      <c r="HPP531" s="61"/>
      <c r="HPQ531" s="70"/>
      <c r="HPR531" s="70"/>
      <c r="HPS531" s="60"/>
      <c r="HPT531" s="61"/>
      <c r="HPU531" s="70"/>
      <c r="HPV531" s="70"/>
      <c r="HPW531" s="60"/>
      <c r="HPX531" s="61"/>
      <c r="HPY531" s="70"/>
      <c r="HPZ531" s="70"/>
      <c r="HQA531" s="60"/>
      <c r="HQB531" s="61"/>
      <c r="HQC531" s="70"/>
      <c r="HQD531" s="70"/>
      <c r="HQE531" s="60"/>
      <c r="HQF531" s="61"/>
      <c r="HQG531" s="70"/>
      <c r="HQH531" s="70"/>
      <c r="HQI531" s="60"/>
      <c r="HQJ531" s="61"/>
      <c r="HQK531" s="70"/>
      <c r="HQL531" s="70"/>
      <c r="HQM531" s="60"/>
      <c r="HQN531" s="61"/>
      <c r="HQO531" s="70"/>
      <c r="HQP531" s="70"/>
      <c r="HQQ531" s="60"/>
      <c r="HQR531" s="61"/>
      <c r="HQS531" s="70"/>
      <c r="HQT531" s="70"/>
      <c r="HQU531" s="60"/>
      <c r="HQV531" s="61"/>
      <c r="HQW531" s="70"/>
      <c r="HQX531" s="70"/>
      <c r="HQY531" s="60"/>
      <c r="HQZ531" s="61"/>
      <c r="HRA531" s="70"/>
      <c r="HRB531" s="70"/>
      <c r="HRC531" s="60"/>
      <c r="HRD531" s="61"/>
      <c r="HRE531" s="70"/>
      <c r="HRF531" s="70"/>
      <c r="HRG531" s="60"/>
      <c r="HRH531" s="61"/>
      <c r="HRI531" s="70"/>
      <c r="HRJ531" s="70"/>
      <c r="HRK531" s="60"/>
      <c r="HRL531" s="61"/>
      <c r="HRM531" s="70"/>
      <c r="HRN531" s="70"/>
      <c r="HRO531" s="60"/>
      <c r="HRP531" s="61"/>
      <c r="HRQ531" s="70"/>
      <c r="HRR531" s="70"/>
      <c r="HRS531" s="60"/>
      <c r="HRT531" s="61"/>
      <c r="HRU531" s="70"/>
      <c r="HRV531" s="70"/>
      <c r="HRW531" s="60"/>
      <c r="HRX531" s="61"/>
      <c r="HRY531" s="70"/>
      <c r="HRZ531" s="70"/>
      <c r="HSA531" s="60"/>
      <c r="HSB531" s="61"/>
      <c r="HSC531" s="70"/>
      <c r="HSD531" s="70"/>
      <c r="HSE531" s="60"/>
      <c r="HSF531" s="61"/>
      <c r="HSG531" s="70"/>
      <c r="HSH531" s="70"/>
      <c r="HSI531" s="60"/>
      <c r="HSJ531" s="61"/>
      <c r="HSK531" s="70"/>
      <c r="HSL531" s="70"/>
      <c r="HSM531" s="60"/>
      <c r="HSN531" s="61"/>
      <c r="HSO531" s="70"/>
      <c r="HSP531" s="70"/>
      <c r="HSQ531" s="60"/>
      <c r="HSR531" s="61"/>
      <c r="HSS531" s="70"/>
      <c r="HST531" s="70"/>
      <c r="HSU531" s="60"/>
      <c r="HSV531" s="61"/>
      <c r="HSW531" s="70"/>
      <c r="HSX531" s="70"/>
      <c r="HSY531" s="60"/>
      <c r="HSZ531" s="61"/>
      <c r="HTA531" s="70"/>
      <c r="HTB531" s="70"/>
      <c r="HTC531" s="60"/>
      <c r="HTD531" s="61"/>
      <c r="HTE531" s="70"/>
      <c r="HTF531" s="70"/>
      <c r="HTG531" s="60"/>
      <c r="HTH531" s="61"/>
      <c r="HTI531" s="70"/>
      <c r="HTJ531" s="70"/>
      <c r="HTK531" s="60"/>
      <c r="HTL531" s="61"/>
      <c r="HTM531" s="70"/>
      <c r="HTN531" s="70"/>
      <c r="HTO531" s="60"/>
      <c r="HTP531" s="61"/>
      <c r="HTQ531" s="70"/>
      <c r="HTR531" s="70"/>
      <c r="HTS531" s="60"/>
      <c r="HTT531" s="61"/>
      <c r="HTU531" s="70"/>
      <c r="HTV531" s="70"/>
      <c r="HTW531" s="60"/>
      <c r="HTX531" s="61"/>
      <c r="HTY531" s="70"/>
      <c r="HTZ531" s="70"/>
      <c r="HUA531" s="60"/>
      <c r="HUB531" s="61"/>
      <c r="HUC531" s="70"/>
      <c r="HUD531" s="70"/>
      <c r="HUE531" s="60"/>
      <c r="HUF531" s="61"/>
      <c r="HUG531" s="70"/>
      <c r="HUH531" s="70"/>
      <c r="HUI531" s="60"/>
      <c r="HUJ531" s="61"/>
      <c r="HUK531" s="70"/>
      <c r="HUL531" s="70"/>
      <c r="HUM531" s="60"/>
      <c r="HUN531" s="61"/>
      <c r="HUO531" s="70"/>
      <c r="HUP531" s="70"/>
      <c r="HUQ531" s="60"/>
      <c r="HUR531" s="61"/>
      <c r="HUS531" s="70"/>
      <c r="HUT531" s="70"/>
      <c r="HUU531" s="60"/>
      <c r="HUV531" s="61"/>
      <c r="HUW531" s="70"/>
      <c r="HUX531" s="70"/>
      <c r="HUY531" s="60"/>
      <c r="HUZ531" s="61"/>
      <c r="HVA531" s="70"/>
      <c r="HVB531" s="70"/>
      <c r="HVC531" s="60"/>
      <c r="HVD531" s="61"/>
      <c r="HVE531" s="70"/>
      <c r="HVF531" s="70"/>
      <c r="HVG531" s="60"/>
      <c r="HVH531" s="61"/>
      <c r="HVI531" s="70"/>
      <c r="HVJ531" s="70"/>
      <c r="HVK531" s="60"/>
      <c r="HVL531" s="61"/>
      <c r="HVM531" s="70"/>
      <c r="HVN531" s="70"/>
      <c r="HVO531" s="60"/>
      <c r="HVP531" s="61"/>
      <c r="HVQ531" s="70"/>
      <c r="HVR531" s="70"/>
      <c r="HVS531" s="60"/>
      <c r="HVT531" s="61"/>
      <c r="HVU531" s="70"/>
      <c r="HVV531" s="70"/>
      <c r="HVW531" s="60"/>
      <c r="HVX531" s="61"/>
      <c r="HVY531" s="70"/>
      <c r="HVZ531" s="70"/>
      <c r="HWA531" s="60"/>
      <c r="HWB531" s="61"/>
      <c r="HWC531" s="70"/>
      <c r="HWD531" s="70"/>
      <c r="HWE531" s="60"/>
      <c r="HWF531" s="61"/>
      <c r="HWG531" s="70"/>
      <c r="HWH531" s="70"/>
      <c r="HWI531" s="60"/>
      <c r="HWJ531" s="61"/>
      <c r="HWK531" s="70"/>
      <c r="HWL531" s="70"/>
      <c r="HWM531" s="60"/>
      <c r="HWN531" s="61"/>
      <c r="HWO531" s="70"/>
      <c r="HWP531" s="70"/>
      <c r="HWQ531" s="60"/>
      <c r="HWR531" s="61"/>
      <c r="HWS531" s="70"/>
      <c r="HWT531" s="70"/>
      <c r="HWU531" s="60"/>
      <c r="HWV531" s="61"/>
      <c r="HWW531" s="70"/>
      <c r="HWX531" s="70"/>
      <c r="HWY531" s="60"/>
      <c r="HWZ531" s="61"/>
      <c r="HXA531" s="70"/>
      <c r="HXB531" s="70"/>
      <c r="HXC531" s="60"/>
      <c r="HXD531" s="61"/>
      <c r="HXE531" s="70"/>
      <c r="HXF531" s="70"/>
      <c r="HXG531" s="60"/>
      <c r="HXH531" s="61"/>
      <c r="HXI531" s="70"/>
      <c r="HXJ531" s="70"/>
      <c r="HXK531" s="60"/>
      <c r="HXL531" s="61"/>
      <c r="HXM531" s="70"/>
      <c r="HXN531" s="70"/>
      <c r="HXO531" s="60"/>
      <c r="HXP531" s="61"/>
      <c r="HXQ531" s="70"/>
      <c r="HXR531" s="70"/>
      <c r="HXS531" s="60"/>
      <c r="HXT531" s="61"/>
      <c r="HXU531" s="70"/>
      <c r="HXV531" s="70"/>
      <c r="HXW531" s="60"/>
      <c r="HXX531" s="61"/>
      <c r="HXY531" s="70"/>
      <c r="HXZ531" s="70"/>
      <c r="HYA531" s="60"/>
      <c r="HYB531" s="61"/>
      <c r="HYC531" s="70"/>
      <c r="HYD531" s="70"/>
      <c r="HYE531" s="60"/>
      <c r="HYF531" s="61"/>
      <c r="HYG531" s="70"/>
      <c r="HYH531" s="70"/>
      <c r="HYI531" s="60"/>
      <c r="HYJ531" s="61"/>
      <c r="HYK531" s="70"/>
      <c r="HYL531" s="70"/>
      <c r="HYM531" s="60"/>
      <c r="HYN531" s="61"/>
      <c r="HYO531" s="70"/>
      <c r="HYP531" s="70"/>
      <c r="HYQ531" s="60"/>
      <c r="HYR531" s="61"/>
      <c r="HYS531" s="70"/>
      <c r="HYT531" s="70"/>
      <c r="HYU531" s="60"/>
      <c r="HYV531" s="61"/>
      <c r="HYW531" s="70"/>
      <c r="HYX531" s="70"/>
      <c r="HYY531" s="60"/>
      <c r="HYZ531" s="61"/>
      <c r="HZA531" s="70"/>
      <c r="HZB531" s="70"/>
      <c r="HZC531" s="60"/>
      <c r="HZD531" s="61"/>
      <c r="HZE531" s="70"/>
      <c r="HZF531" s="70"/>
      <c r="HZG531" s="60"/>
      <c r="HZH531" s="61"/>
      <c r="HZI531" s="70"/>
      <c r="HZJ531" s="70"/>
      <c r="HZK531" s="60"/>
      <c r="HZL531" s="61"/>
      <c r="HZM531" s="70"/>
      <c r="HZN531" s="70"/>
      <c r="HZO531" s="60"/>
      <c r="HZP531" s="61"/>
      <c r="HZQ531" s="70"/>
      <c r="HZR531" s="70"/>
      <c r="HZS531" s="60"/>
      <c r="HZT531" s="61"/>
      <c r="HZU531" s="70"/>
      <c r="HZV531" s="70"/>
      <c r="HZW531" s="60"/>
      <c r="HZX531" s="61"/>
      <c r="HZY531" s="70"/>
      <c r="HZZ531" s="70"/>
      <c r="IAA531" s="60"/>
      <c r="IAB531" s="61"/>
      <c r="IAC531" s="70"/>
      <c r="IAD531" s="70"/>
      <c r="IAE531" s="60"/>
      <c r="IAF531" s="61"/>
      <c r="IAG531" s="70"/>
      <c r="IAH531" s="70"/>
      <c r="IAI531" s="60"/>
      <c r="IAJ531" s="61"/>
      <c r="IAK531" s="70"/>
      <c r="IAL531" s="70"/>
      <c r="IAM531" s="60"/>
      <c r="IAN531" s="61"/>
      <c r="IAO531" s="70"/>
      <c r="IAP531" s="70"/>
      <c r="IAQ531" s="60"/>
      <c r="IAR531" s="61"/>
      <c r="IAS531" s="70"/>
      <c r="IAT531" s="70"/>
      <c r="IAU531" s="60"/>
      <c r="IAV531" s="61"/>
      <c r="IAW531" s="70"/>
      <c r="IAX531" s="70"/>
      <c r="IAY531" s="60"/>
      <c r="IAZ531" s="61"/>
      <c r="IBA531" s="70"/>
      <c r="IBB531" s="70"/>
      <c r="IBC531" s="60"/>
      <c r="IBD531" s="61"/>
      <c r="IBE531" s="70"/>
      <c r="IBF531" s="70"/>
      <c r="IBG531" s="60"/>
      <c r="IBH531" s="61"/>
      <c r="IBI531" s="70"/>
      <c r="IBJ531" s="70"/>
      <c r="IBK531" s="60"/>
      <c r="IBL531" s="61"/>
      <c r="IBM531" s="70"/>
      <c r="IBN531" s="70"/>
      <c r="IBO531" s="60"/>
      <c r="IBP531" s="61"/>
      <c r="IBQ531" s="70"/>
      <c r="IBR531" s="70"/>
      <c r="IBS531" s="60"/>
      <c r="IBT531" s="61"/>
      <c r="IBU531" s="70"/>
      <c r="IBV531" s="70"/>
      <c r="IBW531" s="60"/>
      <c r="IBX531" s="61"/>
      <c r="IBY531" s="70"/>
      <c r="IBZ531" s="70"/>
      <c r="ICA531" s="60"/>
      <c r="ICB531" s="61"/>
      <c r="ICC531" s="70"/>
      <c r="ICD531" s="70"/>
      <c r="ICE531" s="60"/>
      <c r="ICF531" s="61"/>
      <c r="ICG531" s="70"/>
      <c r="ICH531" s="70"/>
      <c r="ICI531" s="60"/>
      <c r="ICJ531" s="61"/>
      <c r="ICK531" s="70"/>
      <c r="ICL531" s="70"/>
      <c r="ICM531" s="60"/>
      <c r="ICN531" s="61"/>
      <c r="ICO531" s="70"/>
      <c r="ICP531" s="70"/>
      <c r="ICQ531" s="60"/>
      <c r="ICR531" s="61"/>
      <c r="ICS531" s="70"/>
      <c r="ICT531" s="70"/>
      <c r="ICU531" s="60"/>
      <c r="ICV531" s="61"/>
      <c r="ICW531" s="70"/>
      <c r="ICX531" s="70"/>
      <c r="ICY531" s="60"/>
      <c r="ICZ531" s="61"/>
      <c r="IDA531" s="70"/>
      <c r="IDB531" s="70"/>
      <c r="IDC531" s="60"/>
      <c r="IDD531" s="61"/>
      <c r="IDE531" s="70"/>
      <c r="IDF531" s="70"/>
      <c r="IDG531" s="60"/>
      <c r="IDH531" s="61"/>
      <c r="IDI531" s="70"/>
      <c r="IDJ531" s="70"/>
      <c r="IDK531" s="60"/>
      <c r="IDL531" s="61"/>
      <c r="IDM531" s="70"/>
      <c r="IDN531" s="70"/>
      <c r="IDO531" s="60"/>
      <c r="IDP531" s="61"/>
      <c r="IDQ531" s="70"/>
      <c r="IDR531" s="70"/>
      <c r="IDS531" s="60"/>
      <c r="IDT531" s="61"/>
      <c r="IDU531" s="70"/>
      <c r="IDV531" s="70"/>
      <c r="IDW531" s="60"/>
      <c r="IDX531" s="61"/>
      <c r="IDY531" s="70"/>
      <c r="IDZ531" s="70"/>
      <c r="IEA531" s="60"/>
      <c r="IEB531" s="61"/>
      <c r="IEC531" s="70"/>
      <c r="IED531" s="70"/>
      <c r="IEE531" s="60"/>
      <c r="IEF531" s="61"/>
      <c r="IEG531" s="70"/>
      <c r="IEH531" s="70"/>
      <c r="IEI531" s="60"/>
      <c r="IEJ531" s="61"/>
      <c r="IEK531" s="70"/>
      <c r="IEL531" s="70"/>
      <c r="IEM531" s="60"/>
      <c r="IEN531" s="61"/>
      <c r="IEO531" s="70"/>
      <c r="IEP531" s="70"/>
      <c r="IEQ531" s="60"/>
      <c r="IER531" s="61"/>
      <c r="IES531" s="70"/>
      <c r="IET531" s="70"/>
      <c r="IEU531" s="60"/>
      <c r="IEV531" s="61"/>
      <c r="IEW531" s="70"/>
      <c r="IEX531" s="70"/>
      <c r="IEY531" s="60"/>
      <c r="IEZ531" s="61"/>
      <c r="IFA531" s="70"/>
      <c r="IFB531" s="70"/>
      <c r="IFC531" s="60"/>
      <c r="IFD531" s="61"/>
      <c r="IFE531" s="70"/>
      <c r="IFF531" s="70"/>
      <c r="IFG531" s="60"/>
      <c r="IFH531" s="61"/>
      <c r="IFI531" s="70"/>
      <c r="IFJ531" s="70"/>
      <c r="IFK531" s="60"/>
      <c r="IFL531" s="61"/>
      <c r="IFM531" s="70"/>
      <c r="IFN531" s="70"/>
      <c r="IFO531" s="60"/>
      <c r="IFP531" s="61"/>
      <c r="IFQ531" s="70"/>
      <c r="IFR531" s="70"/>
      <c r="IFS531" s="60"/>
      <c r="IFT531" s="61"/>
      <c r="IFU531" s="70"/>
      <c r="IFV531" s="70"/>
      <c r="IFW531" s="60"/>
      <c r="IFX531" s="61"/>
      <c r="IFY531" s="70"/>
      <c r="IFZ531" s="70"/>
      <c r="IGA531" s="60"/>
      <c r="IGB531" s="61"/>
      <c r="IGC531" s="70"/>
      <c r="IGD531" s="70"/>
      <c r="IGE531" s="60"/>
      <c r="IGF531" s="61"/>
      <c r="IGG531" s="70"/>
      <c r="IGH531" s="70"/>
      <c r="IGI531" s="60"/>
      <c r="IGJ531" s="61"/>
      <c r="IGK531" s="70"/>
      <c r="IGL531" s="70"/>
      <c r="IGM531" s="60"/>
      <c r="IGN531" s="61"/>
      <c r="IGO531" s="70"/>
      <c r="IGP531" s="70"/>
      <c r="IGQ531" s="60"/>
      <c r="IGR531" s="61"/>
      <c r="IGS531" s="70"/>
      <c r="IGT531" s="70"/>
      <c r="IGU531" s="60"/>
      <c r="IGV531" s="61"/>
      <c r="IGW531" s="70"/>
      <c r="IGX531" s="70"/>
      <c r="IGY531" s="60"/>
      <c r="IGZ531" s="61"/>
      <c r="IHA531" s="70"/>
      <c r="IHB531" s="70"/>
      <c r="IHC531" s="60"/>
      <c r="IHD531" s="61"/>
      <c r="IHE531" s="70"/>
      <c r="IHF531" s="70"/>
      <c r="IHG531" s="60"/>
      <c r="IHH531" s="61"/>
      <c r="IHI531" s="70"/>
      <c r="IHJ531" s="70"/>
      <c r="IHK531" s="60"/>
      <c r="IHL531" s="61"/>
      <c r="IHM531" s="70"/>
      <c r="IHN531" s="70"/>
      <c r="IHO531" s="60"/>
      <c r="IHP531" s="61"/>
      <c r="IHQ531" s="70"/>
      <c r="IHR531" s="70"/>
      <c r="IHS531" s="60"/>
      <c r="IHT531" s="61"/>
      <c r="IHU531" s="70"/>
      <c r="IHV531" s="70"/>
      <c r="IHW531" s="60"/>
      <c r="IHX531" s="61"/>
      <c r="IHY531" s="70"/>
      <c r="IHZ531" s="70"/>
      <c r="IIA531" s="60"/>
      <c r="IIB531" s="61"/>
      <c r="IIC531" s="70"/>
      <c r="IID531" s="70"/>
      <c r="IIE531" s="60"/>
      <c r="IIF531" s="61"/>
      <c r="IIG531" s="70"/>
      <c r="IIH531" s="70"/>
      <c r="III531" s="60"/>
      <c r="IIJ531" s="61"/>
      <c r="IIK531" s="70"/>
      <c r="IIL531" s="70"/>
      <c r="IIM531" s="60"/>
      <c r="IIN531" s="61"/>
      <c r="IIO531" s="70"/>
      <c r="IIP531" s="70"/>
      <c r="IIQ531" s="60"/>
      <c r="IIR531" s="61"/>
      <c r="IIS531" s="70"/>
      <c r="IIT531" s="70"/>
      <c r="IIU531" s="60"/>
      <c r="IIV531" s="61"/>
      <c r="IIW531" s="70"/>
      <c r="IIX531" s="70"/>
      <c r="IIY531" s="60"/>
      <c r="IIZ531" s="61"/>
      <c r="IJA531" s="70"/>
      <c r="IJB531" s="70"/>
      <c r="IJC531" s="60"/>
      <c r="IJD531" s="61"/>
      <c r="IJE531" s="70"/>
      <c r="IJF531" s="70"/>
      <c r="IJG531" s="60"/>
      <c r="IJH531" s="61"/>
      <c r="IJI531" s="70"/>
      <c r="IJJ531" s="70"/>
      <c r="IJK531" s="60"/>
      <c r="IJL531" s="61"/>
      <c r="IJM531" s="70"/>
      <c r="IJN531" s="70"/>
      <c r="IJO531" s="60"/>
      <c r="IJP531" s="61"/>
      <c r="IJQ531" s="70"/>
      <c r="IJR531" s="70"/>
      <c r="IJS531" s="60"/>
      <c r="IJT531" s="61"/>
      <c r="IJU531" s="70"/>
      <c r="IJV531" s="70"/>
      <c r="IJW531" s="60"/>
      <c r="IJX531" s="61"/>
      <c r="IJY531" s="70"/>
      <c r="IJZ531" s="70"/>
      <c r="IKA531" s="60"/>
      <c r="IKB531" s="61"/>
      <c r="IKC531" s="70"/>
      <c r="IKD531" s="70"/>
      <c r="IKE531" s="60"/>
      <c r="IKF531" s="61"/>
      <c r="IKG531" s="70"/>
      <c r="IKH531" s="70"/>
      <c r="IKI531" s="60"/>
      <c r="IKJ531" s="61"/>
      <c r="IKK531" s="70"/>
      <c r="IKL531" s="70"/>
      <c r="IKM531" s="60"/>
      <c r="IKN531" s="61"/>
      <c r="IKO531" s="70"/>
      <c r="IKP531" s="70"/>
      <c r="IKQ531" s="60"/>
      <c r="IKR531" s="61"/>
      <c r="IKS531" s="70"/>
      <c r="IKT531" s="70"/>
      <c r="IKU531" s="60"/>
      <c r="IKV531" s="61"/>
      <c r="IKW531" s="70"/>
      <c r="IKX531" s="70"/>
      <c r="IKY531" s="60"/>
      <c r="IKZ531" s="61"/>
      <c r="ILA531" s="70"/>
      <c r="ILB531" s="70"/>
      <c r="ILC531" s="60"/>
      <c r="ILD531" s="61"/>
      <c r="ILE531" s="70"/>
      <c r="ILF531" s="70"/>
      <c r="ILG531" s="60"/>
      <c r="ILH531" s="61"/>
      <c r="ILI531" s="70"/>
      <c r="ILJ531" s="70"/>
      <c r="ILK531" s="60"/>
      <c r="ILL531" s="61"/>
      <c r="ILM531" s="70"/>
      <c r="ILN531" s="70"/>
      <c r="ILO531" s="60"/>
      <c r="ILP531" s="61"/>
      <c r="ILQ531" s="70"/>
      <c r="ILR531" s="70"/>
      <c r="ILS531" s="60"/>
      <c r="ILT531" s="61"/>
      <c r="ILU531" s="70"/>
      <c r="ILV531" s="70"/>
      <c r="ILW531" s="60"/>
      <c r="ILX531" s="61"/>
      <c r="ILY531" s="70"/>
      <c r="ILZ531" s="70"/>
      <c r="IMA531" s="60"/>
      <c r="IMB531" s="61"/>
      <c r="IMC531" s="70"/>
      <c r="IMD531" s="70"/>
      <c r="IME531" s="60"/>
      <c r="IMF531" s="61"/>
      <c r="IMG531" s="70"/>
      <c r="IMH531" s="70"/>
      <c r="IMI531" s="60"/>
      <c r="IMJ531" s="61"/>
      <c r="IMK531" s="70"/>
      <c r="IML531" s="70"/>
      <c r="IMM531" s="60"/>
      <c r="IMN531" s="61"/>
      <c r="IMO531" s="70"/>
      <c r="IMP531" s="70"/>
      <c r="IMQ531" s="60"/>
      <c r="IMR531" s="61"/>
      <c r="IMS531" s="70"/>
      <c r="IMT531" s="70"/>
      <c r="IMU531" s="60"/>
      <c r="IMV531" s="61"/>
      <c r="IMW531" s="70"/>
      <c r="IMX531" s="70"/>
      <c r="IMY531" s="60"/>
      <c r="IMZ531" s="61"/>
      <c r="INA531" s="70"/>
      <c r="INB531" s="70"/>
      <c r="INC531" s="60"/>
      <c r="IND531" s="61"/>
      <c r="INE531" s="70"/>
      <c r="INF531" s="70"/>
      <c r="ING531" s="60"/>
      <c r="INH531" s="61"/>
      <c r="INI531" s="70"/>
      <c r="INJ531" s="70"/>
      <c r="INK531" s="60"/>
      <c r="INL531" s="61"/>
      <c r="INM531" s="70"/>
      <c r="INN531" s="70"/>
      <c r="INO531" s="60"/>
      <c r="INP531" s="61"/>
      <c r="INQ531" s="70"/>
      <c r="INR531" s="70"/>
      <c r="INS531" s="60"/>
      <c r="INT531" s="61"/>
      <c r="INU531" s="70"/>
      <c r="INV531" s="70"/>
      <c r="INW531" s="60"/>
      <c r="INX531" s="61"/>
      <c r="INY531" s="70"/>
      <c r="INZ531" s="70"/>
      <c r="IOA531" s="60"/>
      <c r="IOB531" s="61"/>
      <c r="IOC531" s="70"/>
      <c r="IOD531" s="70"/>
      <c r="IOE531" s="60"/>
      <c r="IOF531" s="61"/>
      <c r="IOG531" s="70"/>
      <c r="IOH531" s="70"/>
      <c r="IOI531" s="60"/>
      <c r="IOJ531" s="61"/>
      <c r="IOK531" s="70"/>
      <c r="IOL531" s="70"/>
      <c r="IOM531" s="60"/>
      <c r="ION531" s="61"/>
      <c r="IOO531" s="70"/>
      <c r="IOP531" s="70"/>
      <c r="IOQ531" s="60"/>
      <c r="IOR531" s="61"/>
      <c r="IOS531" s="70"/>
      <c r="IOT531" s="70"/>
      <c r="IOU531" s="60"/>
      <c r="IOV531" s="61"/>
      <c r="IOW531" s="70"/>
      <c r="IOX531" s="70"/>
      <c r="IOY531" s="60"/>
      <c r="IOZ531" s="61"/>
      <c r="IPA531" s="70"/>
      <c r="IPB531" s="70"/>
      <c r="IPC531" s="60"/>
      <c r="IPD531" s="61"/>
      <c r="IPE531" s="70"/>
      <c r="IPF531" s="70"/>
      <c r="IPG531" s="60"/>
      <c r="IPH531" s="61"/>
      <c r="IPI531" s="70"/>
      <c r="IPJ531" s="70"/>
      <c r="IPK531" s="60"/>
      <c r="IPL531" s="61"/>
      <c r="IPM531" s="70"/>
      <c r="IPN531" s="70"/>
      <c r="IPO531" s="60"/>
      <c r="IPP531" s="61"/>
      <c r="IPQ531" s="70"/>
      <c r="IPR531" s="70"/>
      <c r="IPS531" s="60"/>
      <c r="IPT531" s="61"/>
      <c r="IPU531" s="70"/>
      <c r="IPV531" s="70"/>
      <c r="IPW531" s="60"/>
      <c r="IPX531" s="61"/>
      <c r="IPY531" s="70"/>
      <c r="IPZ531" s="70"/>
      <c r="IQA531" s="60"/>
      <c r="IQB531" s="61"/>
      <c r="IQC531" s="70"/>
      <c r="IQD531" s="70"/>
      <c r="IQE531" s="60"/>
      <c r="IQF531" s="61"/>
      <c r="IQG531" s="70"/>
      <c r="IQH531" s="70"/>
      <c r="IQI531" s="60"/>
      <c r="IQJ531" s="61"/>
      <c r="IQK531" s="70"/>
      <c r="IQL531" s="70"/>
      <c r="IQM531" s="60"/>
      <c r="IQN531" s="61"/>
      <c r="IQO531" s="70"/>
      <c r="IQP531" s="70"/>
      <c r="IQQ531" s="60"/>
      <c r="IQR531" s="61"/>
      <c r="IQS531" s="70"/>
      <c r="IQT531" s="70"/>
      <c r="IQU531" s="60"/>
      <c r="IQV531" s="61"/>
      <c r="IQW531" s="70"/>
      <c r="IQX531" s="70"/>
      <c r="IQY531" s="60"/>
      <c r="IQZ531" s="61"/>
      <c r="IRA531" s="70"/>
      <c r="IRB531" s="70"/>
      <c r="IRC531" s="60"/>
      <c r="IRD531" s="61"/>
      <c r="IRE531" s="70"/>
      <c r="IRF531" s="70"/>
      <c r="IRG531" s="60"/>
      <c r="IRH531" s="61"/>
      <c r="IRI531" s="70"/>
      <c r="IRJ531" s="70"/>
      <c r="IRK531" s="60"/>
      <c r="IRL531" s="61"/>
      <c r="IRM531" s="70"/>
      <c r="IRN531" s="70"/>
      <c r="IRO531" s="60"/>
      <c r="IRP531" s="61"/>
      <c r="IRQ531" s="70"/>
      <c r="IRR531" s="70"/>
      <c r="IRS531" s="60"/>
      <c r="IRT531" s="61"/>
      <c r="IRU531" s="70"/>
      <c r="IRV531" s="70"/>
      <c r="IRW531" s="60"/>
      <c r="IRX531" s="61"/>
      <c r="IRY531" s="70"/>
      <c r="IRZ531" s="70"/>
      <c r="ISA531" s="60"/>
      <c r="ISB531" s="61"/>
      <c r="ISC531" s="70"/>
      <c r="ISD531" s="70"/>
      <c r="ISE531" s="60"/>
      <c r="ISF531" s="61"/>
      <c r="ISG531" s="70"/>
      <c r="ISH531" s="70"/>
      <c r="ISI531" s="60"/>
      <c r="ISJ531" s="61"/>
      <c r="ISK531" s="70"/>
      <c r="ISL531" s="70"/>
      <c r="ISM531" s="60"/>
      <c r="ISN531" s="61"/>
      <c r="ISO531" s="70"/>
      <c r="ISP531" s="70"/>
      <c r="ISQ531" s="60"/>
      <c r="ISR531" s="61"/>
      <c r="ISS531" s="70"/>
      <c r="IST531" s="70"/>
      <c r="ISU531" s="60"/>
      <c r="ISV531" s="61"/>
      <c r="ISW531" s="70"/>
      <c r="ISX531" s="70"/>
      <c r="ISY531" s="60"/>
      <c r="ISZ531" s="61"/>
      <c r="ITA531" s="70"/>
      <c r="ITB531" s="70"/>
      <c r="ITC531" s="60"/>
      <c r="ITD531" s="61"/>
      <c r="ITE531" s="70"/>
      <c r="ITF531" s="70"/>
      <c r="ITG531" s="60"/>
      <c r="ITH531" s="61"/>
      <c r="ITI531" s="70"/>
      <c r="ITJ531" s="70"/>
      <c r="ITK531" s="60"/>
      <c r="ITL531" s="61"/>
      <c r="ITM531" s="70"/>
      <c r="ITN531" s="70"/>
      <c r="ITO531" s="60"/>
      <c r="ITP531" s="61"/>
      <c r="ITQ531" s="70"/>
      <c r="ITR531" s="70"/>
      <c r="ITS531" s="60"/>
      <c r="ITT531" s="61"/>
      <c r="ITU531" s="70"/>
      <c r="ITV531" s="70"/>
      <c r="ITW531" s="60"/>
      <c r="ITX531" s="61"/>
      <c r="ITY531" s="70"/>
      <c r="ITZ531" s="70"/>
      <c r="IUA531" s="60"/>
      <c r="IUB531" s="61"/>
      <c r="IUC531" s="70"/>
      <c r="IUD531" s="70"/>
      <c r="IUE531" s="60"/>
      <c r="IUF531" s="61"/>
      <c r="IUG531" s="70"/>
      <c r="IUH531" s="70"/>
      <c r="IUI531" s="60"/>
      <c r="IUJ531" s="61"/>
      <c r="IUK531" s="70"/>
      <c r="IUL531" s="70"/>
      <c r="IUM531" s="60"/>
      <c r="IUN531" s="61"/>
      <c r="IUO531" s="70"/>
      <c r="IUP531" s="70"/>
      <c r="IUQ531" s="60"/>
      <c r="IUR531" s="61"/>
      <c r="IUS531" s="70"/>
      <c r="IUT531" s="70"/>
      <c r="IUU531" s="60"/>
      <c r="IUV531" s="61"/>
      <c r="IUW531" s="70"/>
      <c r="IUX531" s="70"/>
      <c r="IUY531" s="60"/>
      <c r="IUZ531" s="61"/>
      <c r="IVA531" s="70"/>
      <c r="IVB531" s="70"/>
      <c r="IVC531" s="60"/>
      <c r="IVD531" s="61"/>
      <c r="IVE531" s="70"/>
      <c r="IVF531" s="70"/>
      <c r="IVG531" s="60"/>
      <c r="IVH531" s="61"/>
      <c r="IVI531" s="70"/>
      <c r="IVJ531" s="70"/>
      <c r="IVK531" s="60"/>
      <c r="IVL531" s="61"/>
      <c r="IVM531" s="70"/>
      <c r="IVN531" s="70"/>
      <c r="IVO531" s="60"/>
      <c r="IVP531" s="61"/>
      <c r="IVQ531" s="70"/>
      <c r="IVR531" s="70"/>
      <c r="IVS531" s="60"/>
      <c r="IVT531" s="61"/>
      <c r="IVU531" s="70"/>
      <c r="IVV531" s="70"/>
      <c r="IVW531" s="60"/>
      <c r="IVX531" s="61"/>
      <c r="IVY531" s="70"/>
      <c r="IVZ531" s="70"/>
      <c r="IWA531" s="60"/>
      <c r="IWB531" s="61"/>
      <c r="IWC531" s="70"/>
      <c r="IWD531" s="70"/>
      <c r="IWE531" s="60"/>
      <c r="IWF531" s="61"/>
      <c r="IWG531" s="70"/>
      <c r="IWH531" s="70"/>
      <c r="IWI531" s="60"/>
      <c r="IWJ531" s="61"/>
      <c r="IWK531" s="70"/>
      <c r="IWL531" s="70"/>
      <c r="IWM531" s="60"/>
      <c r="IWN531" s="61"/>
      <c r="IWO531" s="70"/>
      <c r="IWP531" s="70"/>
      <c r="IWQ531" s="60"/>
      <c r="IWR531" s="61"/>
      <c r="IWS531" s="70"/>
      <c r="IWT531" s="70"/>
      <c r="IWU531" s="60"/>
      <c r="IWV531" s="61"/>
      <c r="IWW531" s="70"/>
      <c r="IWX531" s="70"/>
      <c r="IWY531" s="60"/>
      <c r="IWZ531" s="61"/>
      <c r="IXA531" s="70"/>
      <c r="IXB531" s="70"/>
      <c r="IXC531" s="60"/>
      <c r="IXD531" s="61"/>
      <c r="IXE531" s="70"/>
      <c r="IXF531" s="70"/>
      <c r="IXG531" s="60"/>
      <c r="IXH531" s="61"/>
      <c r="IXI531" s="70"/>
      <c r="IXJ531" s="70"/>
      <c r="IXK531" s="60"/>
      <c r="IXL531" s="61"/>
      <c r="IXM531" s="70"/>
      <c r="IXN531" s="70"/>
      <c r="IXO531" s="60"/>
      <c r="IXP531" s="61"/>
      <c r="IXQ531" s="70"/>
      <c r="IXR531" s="70"/>
      <c r="IXS531" s="60"/>
      <c r="IXT531" s="61"/>
      <c r="IXU531" s="70"/>
      <c r="IXV531" s="70"/>
      <c r="IXW531" s="60"/>
      <c r="IXX531" s="61"/>
      <c r="IXY531" s="70"/>
      <c r="IXZ531" s="70"/>
      <c r="IYA531" s="60"/>
      <c r="IYB531" s="61"/>
      <c r="IYC531" s="70"/>
      <c r="IYD531" s="70"/>
      <c r="IYE531" s="60"/>
      <c r="IYF531" s="61"/>
      <c r="IYG531" s="70"/>
      <c r="IYH531" s="70"/>
      <c r="IYI531" s="60"/>
      <c r="IYJ531" s="61"/>
      <c r="IYK531" s="70"/>
      <c r="IYL531" s="70"/>
      <c r="IYM531" s="60"/>
      <c r="IYN531" s="61"/>
      <c r="IYO531" s="70"/>
      <c r="IYP531" s="70"/>
      <c r="IYQ531" s="60"/>
      <c r="IYR531" s="61"/>
      <c r="IYS531" s="70"/>
      <c r="IYT531" s="70"/>
      <c r="IYU531" s="60"/>
      <c r="IYV531" s="61"/>
      <c r="IYW531" s="70"/>
      <c r="IYX531" s="70"/>
      <c r="IYY531" s="60"/>
      <c r="IYZ531" s="61"/>
      <c r="IZA531" s="70"/>
      <c r="IZB531" s="70"/>
      <c r="IZC531" s="60"/>
      <c r="IZD531" s="61"/>
      <c r="IZE531" s="70"/>
      <c r="IZF531" s="70"/>
      <c r="IZG531" s="60"/>
      <c r="IZH531" s="61"/>
      <c r="IZI531" s="70"/>
      <c r="IZJ531" s="70"/>
      <c r="IZK531" s="60"/>
      <c r="IZL531" s="61"/>
      <c r="IZM531" s="70"/>
      <c r="IZN531" s="70"/>
      <c r="IZO531" s="60"/>
      <c r="IZP531" s="61"/>
      <c r="IZQ531" s="70"/>
      <c r="IZR531" s="70"/>
      <c r="IZS531" s="60"/>
      <c r="IZT531" s="61"/>
      <c r="IZU531" s="70"/>
      <c r="IZV531" s="70"/>
      <c r="IZW531" s="60"/>
      <c r="IZX531" s="61"/>
      <c r="IZY531" s="70"/>
      <c r="IZZ531" s="70"/>
      <c r="JAA531" s="60"/>
      <c r="JAB531" s="61"/>
      <c r="JAC531" s="70"/>
      <c r="JAD531" s="70"/>
      <c r="JAE531" s="60"/>
      <c r="JAF531" s="61"/>
      <c r="JAG531" s="70"/>
      <c r="JAH531" s="70"/>
      <c r="JAI531" s="60"/>
      <c r="JAJ531" s="61"/>
      <c r="JAK531" s="70"/>
      <c r="JAL531" s="70"/>
      <c r="JAM531" s="60"/>
      <c r="JAN531" s="61"/>
      <c r="JAO531" s="70"/>
      <c r="JAP531" s="70"/>
      <c r="JAQ531" s="60"/>
      <c r="JAR531" s="61"/>
      <c r="JAS531" s="70"/>
      <c r="JAT531" s="70"/>
      <c r="JAU531" s="60"/>
      <c r="JAV531" s="61"/>
      <c r="JAW531" s="70"/>
      <c r="JAX531" s="70"/>
      <c r="JAY531" s="60"/>
      <c r="JAZ531" s="61"/>
      <c r="JBA531" s="70"/>
      <c r="JBB531" s="70"/>
      <c r="JBC531" s="60"/>
      <c r="JBD531" s="61"/>
      <c r="JBE531" s="70"/>
      <c r="JBF531" s="70"/>
      <c r="JBG531" s="60"/>
      <c r="JBH531" s="61"/>
      <c r="JBI531" s="70"/>
      <c r="JBJ531" s="70"/>
      <c r="JBK531" s="60"/>
      <c r="JBL531" s="61"/>
      <c r="JBM531" s="70"/>
      <c r="JBN531" s="70"/>
      <c r="JBO531" s="60"/>
      <c r="JBP531" s="61"/>
      <c r="JBQ531" s="70"/>
      <c r="JBR531" s="70"/>
      <c r="JBS531" s="60"/>
      <c r="JBT531" s="61"/>
      <c r="JBU531" s="70"/>
      <c r="JBV531" s="70"/>
      <c r="JBW531" s="60"/>
      <c r="JBX531" s="61"/>
      <c r="JBY531" s="70"/>
      <c r="JBZ531" s="70"/>
      <c r="JCA531" s="60"/>
      <c r="JCB531" s="61"/>
      <c r="JCC531" s="70"/>
      <c r="JCD531" s="70"/>
      <c r="JCE531" s="60"/>
      <c r="JCF531" s="61"/>
      <c r="JCG531" s="70"/>
      <c r="JCH531" s="70"/>
      <c r="JCI531" s="60"/>
      <c r="JCJ531" s="61"/>
      <c r="JCK531" s="70"/>
      <c r="JCL531" s="70"/>
      <c r="JCM531" s="60"/>
      <c r="JCN531" s="61"/>
      <c r="JCO531" s="70"/>
      <c r="JCP531" s="70"/>
      <c r="JCQ531" s="60"/>
      <c r="JCR531" s="61"/>
      <c r="JCS531" s="70"/>
      <c r="JCT531" s="70"/>
      <c r="JCU531" s="60"/>
      <c r="JCV531" s="61"/>
      <c r="JCW531" s="70"/>
      <c r="JCX531" s="70"/>
      <c r="JCY531" s="60"/>
      <c r="JCZ531" s="61"/>
      <c r="JDA531" s="70"/>
      <c r="JDB531" s="70"/>
      <c r="JDC531" s="60"/>
      <c r="JDD531" s="61"/>
      <c r="JDE531" s="70"/>
      <c r="JDF531" s="70"/>
      <c r="JDG531" s="60"/>
      <c r="JDH531" s="61"/>
      <c r="JDI531" s="70"/>
      <c r="JDJ531" s="70"/>
      <c r="JDK531" s="60"/>
      <c r="JDL531" s="61"/>
      <c r="JDM531" s="70"/>
      <c r="JDN531" s="70"/>
      <c r="JDO531" s="60"/>
      <c r="JDP531" s="61"/>
      <c r="JDQ531" s="70"/>
      <c r="JDR531" s="70"/>
      <c r="JDS531" s="60"/>
      <c r="JDT531" s="61"/>
      <c r="JDU531" s="70"/>
      <c r="JDV531" s="70"/>
      <c r="JDW531" s="60"/>
      <c r="JDX531" s="61"/>
      <c r="JDY531" s="70"/>
      <c r="JDZ531" s="70"/>
      <c r="JEA531" s="60"/>
      <c r="JEB531" s="61"/>
      <c r="JEC531" s="70"/>
      <c r="JED531" s="70"/>
      <c r="JEE531" s="60"/>
      <c r="JEF531" s="61"/>
      <c r="JEG531" s="70"/>
      <c r="JEH531" s="70"/>
      <c r="JEI531" s="60"/>
      <c r="JEJ531" s="61"/>
      <c r="JEK531" s="70"/>
      <c r="JEL531" s="70"/>
      <c r="JEM531" s="60"/>
      <c r="JEN531" s="61"/>
      <c r="JEO531" s="70"/>
      <c r="JEP531" s="70"/>
      <c r="JEQ531" s="60"/>
      <c r="JER531" s="61"/>
      <c r="JES531" s="70"/>
      <c r="JET531" s="70"/>
      <c r="JEU531" s="60"/>
      <c r="JEV531" s="61"/>
      <c r="JEW531" s="70"/>
      <c r="JEX531" s="70"/>
      <c r="JEY531" s="60"/>
      <c r="JEZ531" s="61"/>
      <c r="JFA531" s="70"/>
      <c r="JFB531" s="70"/>
      <c r="JFC531" s="60"/>
      <c r="JFD531" s="61"/>
      <c r="JFE531" s="70"/>
      <c r="JFF531" s="70"/>
      <c r="JFG531" s="60"/>
      <c r="JFH531" s="61"/>
      <c r="JFI531" s="70"/>
      <c r="JFJ531" s="70"/>
      <c r="JFK531" s="60"/>
      <c r="JFL531" s="61"/>
      <c r="JFM531" s="70"/>
      <c r="JFN531" s="70"/>
      <c r="JFO531" s="60"/>
      <c r="JFP531" s="61"/>
      <c r="JFQ531" s="70"/>
      <c r="JFR531" s="70"/>
      <c r="JFS531" s="60"/>
      <c r="JFT531" s="61"/>
      <c r="JFU531" s="70"/>
      <c r="JFV531" s="70"/>
      <c r="JFW531" s="60"/>
      <c r="JFX531" s="61"/>
      <c r="JFY531" s="70"/>
      <c r="JFZ531" s="70"/>
      <c r="JGA531" s="60"/>
      <c r="JGB531" s="61"/>
      <c r="JGC531" s="70"/>
      <c r="JGD531" s="70"/>
      <c r="JGE531" s="60"/>
      <c r="JGF531" s="61"/>
      <c r="JGG531" s="70"/>
      <c r="JGH531" s="70"/>
      <c r="JGI531" s="60"/>
      <c r="JGJ531" s="61"/>
      <c r="JGK531" s="70"/>
      <c r="JGL531" s="70"/>
      <c r="JGM531" s="60"/>
      <c r="JGN531" s="61"/>
      <c r="JGO531" s="70"/>
      <c r="JGP531" s="70"/>
      <c r="JGQ531" s="60"/>
      <c r="JGR531" s="61"/>
      <c r="JGS531" s="70"/>
      <c r="JGT531" s="70"/>
      <c r="JGU531" s="60"/>
      <c r="JGV531" s="61"/>
      <c r="JGW531" s="70"/>
      <c r="JGX531" s="70"/>
      <c r="JGY531" s="60"/>
      <c r="JGZ531" s="61"/>
      <c r="JHA531" s="70"/>
      <c r="JHB531" s="70"/>
      <c r="JHC531" s="60"/>
      <c r="JHD531" s="61"/>
      <c r="JHE531" s="70"/>
      <c r="JHF531" s="70"/>
      <c r="JHG531" s="60"/>
      <c r="JHH531" s="61"/>
      <c r="JHI531" s="70"/>
      <c r="JHJ531" s="70"/>
      <c r="JHK531" s="60"/>
      <c r="JHL531" s="61"/>
      <c r="JHM531" s="70"/>
      <c r="JHN531" s="70"/>
      <c r="JHO531" s="60"/>
      <c r="JHP531" s="61"/>
      <c r="JHQ531" s="70"/>
      <c r="JHR531" s="70"/>
      <c r="JHS531" s="60"/>
      <c r="JHT531" s="61"/>
      <c r="JHU531" s="70"/>
      <c r="JHV531" s="70"/>
      <c r="JHW531" s="60"/>
      <c r="JHX531" s="61"/>
      <c r="JHY531" s="70"/>
      <c r="JHZ531" s="70"/>
      <c r="JIA531" s="60"/>
      <c r="JIB531" s="61"/>
      <c r="JIC531" s="70"/>
      <c r="JID531" s="70"/>
      <c r="JIE531" s="60"/>
      <c r="JIF531" s="61"/>
      <c r="JIG531" s="70"/>
      <c r="JIH531" s="70"/>
      <c r="JII531" s="60"/>
      <c r="JIJ531" s="61"/>
      <c r="JIK531" s="70"/>
      <c r="JIL531" s="70"/>
      <c r="JIM531" s="60"/>
      <c r="JIN531" s="61"/>
      <c r="JIO531" s="70"/>
      <c r="JIP531" s="70"/>
      <c r="JIQ531" s="60"/>
      <c r="JIR531" s="61"/>
      <c r="JIS531" s="70"/>
      <c r="JIT531" s="70"/>
      <c r="JIU531" s="60"/>
      <c r="JIV531" s="61"/>
      <c r="JIW531" s="70"/>
      <c r="JIX531" s="70"/>
      <c r="JIY531" s="60"/>
      <c r="JIZ531" s="61"/>
      <c r="JJA531" s="70"/>
      <c r="JJB531" s="70"/>
      <c r="JJC531" s="60"/>
      <c r="JJD531" s="61"/>
      <c r="JJE531" s="70"/>
      <c r="JJF531" s="70"/>
      <c r="JJG531" s="60"/>
      <c r="JJH531" s="61"/>
      <c r="JJI531" s="70"/>
      <c r="JJJ531" s="70"/>
      <c r="JJK531" s="60"/>
      <c r="JJL531" s="61"/>
      <c r="JJM531" s="70"/>
      <c r="JJN531" s="70"/>
      <c r="JJO531" s="60"/>
      <c r="JJP531" s="61"/>
      <c r="JJQ531" s="70"/>
      <c r="JJR531" s="70"/>
      <c r="JJS531" s="60"/>
      <c r="JJT531" s="61"/>
      <c r="JJU531" s="70"/>
      <c r="JJV531" s="70"/>
      <c r="JJW531" s="60"/>
      <c r="JJX531" s="61"/>
      <c r="JJY531" s="70"/>
      <c r="JJZ531" s="70"/>
      <c r="JKA531" s="60"/>
      <c r="JKB531" s="61"/>
      <c r="JKC531" s="70"/>
      <c r="JKD531" s="70"/>
      <c r="JKE531" s="60"/>
      <c r="JKF531" s="61"/>
      <c r="JKG531" s="70"/>
      <c r="JKH531" s="70"/>
      <c r="JKI531" s="60"/>
      <c r="JKJ531" s="61"/>
      <c r="JKK531" s="70"/>
      <c r="JKL531" s="70"/>
      <c r="JKM531" s="60"/>
      <c r="JKN531" s="61"/>
      <c r="JKO531" s="70"/>
      <c r="JKP531" s="70"/>
      <c r="JKQ531" s="60"/>
      <c r="JKR531" s="61"/>
      <c r="JKS531" s="70"/>
      <c r="JKT531" s="70"/>
      <c r="JKU531" s="60"/>
      <c r="JKV531" s="61"/>
      <c r="JKW531" s="70"/>
      <c r="JKX531" s="70"/>
      <c r="JKY531" s="60"/>
      <c r="JKZ531" s="61"/>
      <c r="JLA531" s="70"/>
      <c r="JLB531" s="70"/>
      <c r="JLC531" s="60"/>
      <c r="JLD531" s="61"/>
      <c r="JLE531" s="70"/>
      <c r="JLF531" s="70"/>
      <c r="JLG531" s="60"/>
      <c r="JLH531" s="61"/>
      <c r="JLI531" s="70"/>
      <c r="JLJ531" s="70"/>
      <c r="JLK531" s="60"/>
      <c r="JLL531" s="61"/>
      <c r="JLM531" s="70"/>
      <c r="JLN531" s="70"/>
      <c r="JLO531" s="60"/>
      <c r="JLP531" s="61"/>
      <c r="JLQ531" s="70"/>
      <c r="JLR531" s="70"/>
      <c r="JLS531" s="60"/>
      <c r="JLT531" s="61"/>
      <c r="JLU531" s="70"/>
      <c r="JLV531" s="70"/>
      <c r="JLW531" s="60"/>
      <c r="JLX531" s="61"/>
      <c r="JLY531" s="70"/>
      <c r="JLZ531" s="70"/>
      <c r="JMA531" s="60"/>
      <c r="JMB531" s="61"/>
      <c r="JMC531" s="70"/>
      <c r="JMD531" s="70"/>
      <c r="JME531" s="60"/>
      <c r="JMF531" s="61"/>
      <c r="JMG531" s="70"/>
      <c r="JMH531" s="70"/>
      <c r="JMI531" s="60"/>
      <c r="JMJ531" s="61"/>
      <c r="JMK531" s="70"/>
      <c r="JML531" s="70"/>
      <c r="JMM531" s="60"/>
      <c r="JMN531" s="61"/>
      <c r="JMO531" s="70"/>
      <c r="JMP531" s="70"/>
      <c r="JMQ531" s="60"/>
      <c r="JMR531" s="61"/>
      <c r="JMS531" s="70"/>
      <c r="JMT531" s="70"/>
      <c r="JMU531" s="60"/>
      <c r="JMV531" s="61"/>
      <c r="JMW531" s="70"/>
      <c r="JMX531" s="70"/>
      <c r="JMY531" s="60"/>
      <c r="JMZ531" s="61"/>
      <c r="JNA531" s="70"/>
      <c r="JNB531" s="70"/>
      <c r="JNC531" s="60"/>
      <c r="JND531" s="61"/>
      <c r="JNE531" s="70"/>
      <c r="JNF531" s="70"/>
      <c r="JNG531" s="60"/>
      <c r="JNH531" s="61"/>
      <c r="JNI531" s="70"/>
      <c r="JNJ531" s="70"/>
      <c r="JNK531" s="60"/>
      <c r="JNL531" s="61"/>
      <c r="JNM531" s="70"/>
      <c r="JNN531" s="70"/>
      <c r="JNO531" s="60"/>
      <c r="JNP531" s="61"/>
      <c r="JNQ531" s="70"/>
      <c r="JNR531" s="70"/>
      <c r="JNS531" s="60"/>
      <c r="JNT531" s="61"/>
      <c r="JNU531" s="70"/>
      <c r="JNV531" s="70"/>
      <c r="JNW531" s="60"/>
      <c r="JNX531" s="61"/>
      <c r="JNY531" s="70"/>
      <c r="JNZ531" s="70"/>
      <c r="JOA531" s="60"/>
      <c r="JOB531" s="61"/>
      <c r="JOC531" s="70"/>
      <c r="JOD531" s="70"/>
      <c r="JOE531" s="60"/>
      <c r="JOF531" s="61"/>
      <c r="JOG531" s="70"/>
      <c r="JOH531" s="70"/>
      <c r="JOI531" s="60"/>
      <c r="JOJ531" s="61"/>
      <c r="JOK531" s="70"/>
      <c r="JOL531" s="70"/>
      <c r="JOM531" s="60"/>
      <c r="JON531" s="61"/>
      <c r="JOO531" s="70"/>
      <c r="JOP531" s="70"/>
      <c r="JOQ531" s="60"/>
      <c r="JOR531" s="61"/>
      <c r="JOS531" s="70"/>
      <c r="JOT531" s="70"/>
      <c r="JOU531" s="60"/>
      <c r="JOV531" s="61"/>
      <c r="JOW531" s="70"/>
      <c r="JOX531" s="70"/>
      <c r="JOY531" s="60"/>
      <c r="JOZ531" s="61"/>
      <c r="JPA531" s="70"/>
      <c r="JPB531" s="70"/>
      <c r="JPC531" s="60"/>
      <c r="JPD531" s="61"/>
      <c r="JPE531" s="70"/>
      <c r="JPF531" s="70"/>
      <c r="JPG531" s="60"/>
      <c r="JPH531" s="61"/>
      <c r="JPI531" s="70"/>
      <c r="JPJ531" s="70"/>
      <c r="JPK531" s="60"/>
      <c r="JPL531" s="61"/>
      <c r="JPM531" s="70"/>
      <c r="JPN531" s="70"/>
      <c r="JPO531" s="60"/>
      <c r="JPP531" s="61"/>
      <c r="JPQ531" s="70"/>
      <c r="JPR531" s="70"/>
      <c r="JPS531" s="60"/>
      <c r="JPT531" s="61"/>
      <c r="JPU531" s="70"/>
      <c r="JPV531" s="70"/>
      <c r="JPW531" s="60"/>
      <c r="JPX531" s="61"/>
      <c r="JPY531" s="70"/>
      <c r="JPZ531" s="70"/>
      <c r="JQA531" s="60"/>
      <c r="JQB531" s="61"/>
      <c r="JQC531" s="70"/>
      <c r="JQD531" s="70"/>
      <c r="JQE531" s="60"/>
      <c r="JQF531" s="61"/>
      <c r="JQG531" s="70"/>
      <c r="JQH531" s="70"/>
      <c r="JQI531" s="60"/>
      <c r="JQJ531" s="61"/>
      <c r="JQK531" s="70"/>
      <c r="JQL531" s="70"/>
      <c r="JQM531" s="60"/>
      <c r="JQN531" s="61"/>
      <c r="JQO531" s="70"/>
      <c r="JQP531" s="70"/>
      <c r="JQQ531" s="60"/>
      <c r="JQR531" s="61"/>
      <c r="JQS531" s="70"/>
      <c r="JQT531" s="70"/>
      <c r="JQU531" s="60"/>
      <c r="JQV531" s="61"/>
      <c r="JQW531" s="70"/>
      <c r="JQX531" s="70"/>
      <c r="JQY531" s="60"/>
      <c r="JQZ531" s="61"/>
      <c r="JRA531" s="70"/>
      <c r="JRB531" s="70"/>
      <c r="JRC531" s="60"/>
      <c r="JRD531" s="61"/>
      <c r="JRE531" s="70"/>
      <c r="JRF531" s="70"/>
      <c r="JRG531" s="60"/>
      <c r="JRH531" s="61"/>
      <c r="JRI531" s="70"/>
      <c r="JRJ531" s="70"/>
      <c r="JRK531" s="60"/>
      <c r="JRL531" s="61"/>
      <c r="JRM531" s="70"/>
      <c r="JRN531" s="70"/>
      <c r="JRO531" s="60"/>
      <c r="JRP531" s="61"/>
      <c r="JRQ531" s="70"/>
      <c r="JRR531" s="70"/>
      <c r="JRS531" s="60"/>
      <c r="JRT531" s="61"/>
      <c r="JRU531" s="70"/>
      <c r="JRV531" s="70"/>
      <c r="JRW531" s="60"/>
      <c r="JRX531" s="61"/>
      <c r="JRY531" s="70"/>
      <c r="JRZ531" s="70"/>
      <c r="JSA531" s="60"/>
      <c r="JSB531" s="61"/>
      <c r="JSC531" s="70"/>
      <c r="JSD531" s="70"/>
      <c r="JSE531" s="60"/>
      <c r="JSF531" s="61"/>
      <c r="JSG531" s="70"/>
      <c r="JSH531" s="70"/>
      <c r="JSI531" s="60"/>
      <c r="JSJ531" s="61"/>
      <c r="JSK531" s="70"/>
      <c r="JSL531" s="70"/>
      <c r="JSM531" s="60"/>
      <c r="JSN531" s="61"/>
      <c r="JSO531" s="70"/>
      <c r="JSP531" s="70"/>
      <c r="JSQ531" s="60"/>
      <c r="JSR531" s="61"/>
      <c r="JSS531" s="70"/>
      <c r="JST531" s="70"/>
      <c r="JSU531" s="60"/>
      <c r="JSV531" s="61"/>
      <c r="JSW531" s="70"/>
      <c r="JSX531" s="70"/>
      <c r="JSY531" s="60"/>
      <c r="JSZ531" s="61"/>
      <c r="JTA531" s="70"/>
      <c r="JTB531" s="70"/>
      <c r="JTC531" s="60"/>
      <c r="JTD531" s="61"/>
      <c r="JTE531" s="70"/>
      <c r="JTF531" s="70"/>
      <c r="JTG531" s="60"/>
      <c r="JTH531" s="61"/>
      <c r="JTI531" s="70"/>
      <c r="JTJ531" s="70"/>
      <c r="JTK531" s="60"/>
      <c r="JTL531" s="61"/>
      <c r="JTM531" s="70"/>
      <c r="JTN531" s="70"/>
      <c r="JTO531" s="60"/>
      <c r="JTP531" s="61"/>
      <c r="JTQ531" s="70"/>
      <c r="JTR531" s="70"/>
      <c r="JTS531" s="60"/>
      <c r="JTT531" s="61"/>
      <c r="JTU531" s="70"/>
      <c r="JTV531" s="70"/>
      <c r="JTW531" s="60"/>
      <c r="JTX531" s="61"/>
      <c r="JTY531" s="70"/>
      <c r="JTZ531" s="70"/>
      <c r="JUA531" s="60"/>
      <c r="JUB531" s="61"/>
      <c r="JUC531" s="70"/>
      <c r="JUD531" s="70"/>
      <c r="JUE531" s="60"/>
      <c r="JUF531" s="61"/>
      <c r="JUG531" s="70"/>
      <c r="JUH531" s="70"/>
      <c r="JUI531" s="60"/>
      <c r="JUJ531" s="61"/>
      <c r="JUK531" s="70"/>
      <c r="JUL531" s="70"/>
      <c r="JUM531" s="60"/>
      <c r="JUN531" s="61"/>
      <c r="JUO531" s="70"/>
      <c r="JUP531" s="70"/>
      <c r="JUQ531" s="60"/>
      <c r="JUR531" s="61"/>
      <c r="JUS531" s="70"/>
      <c r="JUT531" s="70"/>
      <c r="JUU531" s="60"/>
      <c r="JUV531" s="61"/>
      <c r="JUW531" s="70"/>
      <c r="JUX531" s="70"/>
      <c r="JUY531" s="60"/>
      <c r="JUZ531" s="61"/>
      <c r="JVA531" s="70"/>
      <c r="JVB531" s="70"/>
      <c r="JVC531" s="60"/>
      <c r="JVD531" s="61"/>
      <c r="JVE531" s="70"/>
      <c r="JVF531" s="70"/>
      <c r="JVG531" s="60"/>
      <c r="JVH531" s="61"/>
      <c r="JVI531" s="70"/>
      <c r="JVJ531" s="70"/>
      <c r="JVK531" s="60"/>
      <c r="JVL531" s="61"/>
      <c r="JVM531" s="70"/>
      <c r="JVN531" s="70"/>
      <c r="JVO531" s="60"/>
      <c r="JVP531" s="61"/>
      <c r="JVQ531" s="70"/>
      <c r="JVR531" s="70"/>
      <c r="JVS531" s="60"/>
      <c r="JVT531" s="61"/>
      <c r="JVU531" s="70"/>
      <c r="JVV531" s="70"/>
      <c r="JVW531" s="60"/>
      <c r="JVX531" s="61"/>
      <c r="JVY531" s="70"/>
      <c r="JVZ531" s="70"/>
      <c r="JWA531" s="60"/>
      <c r="JWB531" s="61"/>
      <c r="JWC531" s="70"/>
      <c r="JWD531" s="70"/>
      <c r="JWE531" s="60"/>
      <c r="JWF531" s="61"/>
      <c r="JWG531" s="70"/>
      <c r="JWH531" s="70"/>
      <c r="JWI531" s="60"/>
      <c r="JWJ531" s="61"/>
      <c r="JWK531" s="70"/>
      <c r="JWL531" s="70"/>
      <c r="JWM531" s="60"/>
      <c r="JWN531" s="61"/>
      <c r="JWO531" s="70"/>
      <c r="JWP531" s="70"/>
      <c r="JWQ531" s="60"/>
      <c r="JWR531" s="61"/>
      <c r="JWS531" s="70"/>
      <c r="JWT531" s="70"/>
      <c r="JWU531" s="60"/>
      <c r="JWV531" s="61"/>
      <c r="JWW531" s="70"/>
      <c r="JWX531" s="70"/>
      <c r="JWY531" s="60"/>
      <c r="JWZ531" s="61"/>
      <c r="JXA531" s="70"/>
      <c r="JXB531" s="70"/>
      <c r="JXC531" s="60"/>
      <c r="JXD531" s="61"/>
      <c r="JXE531" s="70"/>
      <c r="JXF531" s="70"/>
      <c r="JXG531" s="60"/>
      <c r="JXH531" s="61"/>
      <c r="JXI531" s="70"/>
      <c r="JXJ531" s="70"/>
      <c r="JXK531" s="60"/>
      <c r="JXL531" s="61"/>
      <c r="JXM531" s="70"/>
      <c r="JXN531" s="70"/>
      <c r="JXO531" s="60"/>
      <c r="JXP531" s="61"/>
      <c r="JXQ531" s="70"/>
      <c r="JXR531" s="70"/>
      <c r="JXS531" s="60"/>
      <c r="JXT531" s="61"/>
      <c r="JXU531" s="70"/>
      <c r="JXV531" s="70"/>
      <c r="JXW531" s="60"/>
      <c r="JXX531" s="61"/>
      <c r="JXY531" s="70"/>
      <c r="JXZ531" s="70"/>
      <c r="JYA531" s="60"/>
      <c r="JYB531" s="61"/>
      <c r="JYC531" s="70"/>
      <c r="JYD531" s="70"/>
      <c r="JYE531" s="60"/>
      <c r="JYF531" s="61"/>
      <c r="JYG531" s="70"/>
      <c r="JYH531" s="70"/>
      <c r="JYI531" s="60"/>
      <c r="JYJ531" s="61"/>
      <c r="JYK531" s="70"/>
      <c r="JYL531" s="70"/>
      <c r="JYM531" s="60"/>
      <c r="JYN531" s="61"/>
      <c r="JYO531" s="70"/>
      <c r="JYP531" s="70"/>
      <c r="JYQ531" s="60"/>
      <c r="JYR531" s="61"/>
      <c r="JYS531" s="70"/>
      <c r="JYT531" s="70"/>
      <c r="JYU531" s="60"/>
      <c r="JYV531" s="61"/>
      <c r="JYW531" s="70"/>
      <c r="JYX531" s="70"/>
      <c r="JYY531" s="60"/>
      <c r="JYZ531" s="61"/>
      <c r="JZA531" s="70"/>
      <c r="JZB531" s="70"/>
      <c r="JZC531" s="60"/>
      <c r="JZD531" s="61"/>
      <c r="JZE531" s="70"/>
      <c r="JZF531" s="70"/>
      <c r="JZG531" s="60"/>
      <c r="JZH531" s="61"/>
      <c r="JZI531" s="70"/>
      <c r="JZJ531" s="70"/>
      <c r="JZK531" s="60"/>
      <c r="JZL531" s="61"/>
      <c r="JZM531" s="70"/>
      <c r="JZN531" s="70"/>
      <c r="JZO531" s="60"/>
      <c r="JZP531" s="61"/>
      <c r="JZQ531" s="70"/>
      <c r="JZR531" s="70"/>
      <c r="JZS531" s="60"/>
      <c r="JZT531" s="61"/>
      <c r="JZU531" s="70"/>
      <c r="JZV531" s="70"/>
      <c r="JZW531" s="60"/>
      <c r="JZX531" s="61"/>
      <c r="JZY531" s="70"/>
      <c r="JZZ531" s="70"/>
      <c r="KAA531" s="60"/>
      <c r="KAB531" s="61"/>
      <c r="KAC531" s="70"/>
      <c r="KAD531" s="70"/>
      <c r="KAE531" s="60"/>
      <c r="KAF531" s="61"/>
      <c r="KAG531" s="70"/>
      <c r="KAH531" s="70"/>
      <c r="KAI531" s="60"/>
      <c r="KAJ531" s="61"/>
      <c r="KAK531" s="70"/>
      <c r="KAL531" s="70"/>
      <c r="KAM531" s="60"/>
      <c r="KAN531" s="61"/>
      <c r="KAO531" s="70"/>
      <c r="KAP531" s="70"/>
      <c r="KAQ531" s="60"/>
      <c r="KAR531" s="61"/>
      <c r="KAS531" s="70"/>
      <c r="KAT531" s="70"/>
      <c r="KAU531" s="60"/>
      <c r="KAV531" s="61"/>
      <c r="KAW531" s="70"/>
      <c r="KAX531" s="70"/>
      <c r="KAY531" s="60"/>
      <c r="KAZ531" s="61"/>
      <c r="KBA531" s="70"/>
      <c r="KBB531" s="70"/>
      <c r="KBC531" s="60"/>
      <c r="KBD531" s="61"/>
      <c r="KBE531" s="70"/>
      <c r="KBF531" s="70"/>
      <c r="KBG531" s="60"/>
      <c r="KBH531" s="61"/>
      <c r="KBI531" s="70"/>
      <c r="KBJ531" s="70"/>
      <c r="KBK531" s="60"/>
      <c r="KBL531" s="61"/>
      <c r="KBM531" s="70"/>
      <c r="KBN531" s="70"/>
      <c r="KBO531" s="60"/>
      <c r="KBP531" s="61"/>
      <c r="KBQ531" s="70"/>
      <c r="KBR531" s="70"/>
      <c r="KBS531" s="60"/>
      <c r="KBT531" s="61"/>
      <c r="KBU531" s="70"/>
      <c r="KBV531" s="70"/>
      <c r="KBW531" s="60"/>
      <c r="KBX531" s="61"/>
      <c r="KBY531" s="70"/>
      <c r="KBZ531" s="70"/>
      <c r="KCA531" s="60"/>
      <c r="KCB531" s="61"/>
      <c r="KCC531" s="70"/>
      <c r="KCD531" s="70"/>
      <c r="KCE531" s="60"/>
      <c r="KCF531" s="61"/>
      <c r="KCG531" s="70"/>
      <c r="KCH531" s="70"/>
      <c r="KCI531" s="60"/>
      <c r="KCJ531" s="61"/>
      <c r="KCK531" s="70"/>
      <c r="KCL531" s="70"/>
      <c r="KCM531" s="60"/>
      <c r="KCN531" s="61"/>
      <c r="KCO531" s="70"/>
      <c r="KCP531" s="70"/>
      <c r="KCQ531" s="60"/>
      <c r="KCR531" s="61"/>
      <c r="KCS531" s="70"/>
      <c r="KCT531" s="70"/>
      <c r="KCU531" s="60"/>
      <c r="KCV531" s="61"/>
      <c r="KCW531" s="70"/>
      <c r="KCX531" s="70"/>
      <c r="KCY531" s="60"/>
      <c r="KCZ531" s="61"/>
      <c r="KDA531" s="70"/>
      <c r="KDB531" s="70"/>
      <c r="KDC531" s="60"/>
      <c r="KDD531" s="61"/>
      <c r="KDE531" s="70"/>
      <c r="KDF531" s="70"/>
      <c r="KDG531" s="60"/>
      <c r="KDH531" s="61"/>
      <c r="KDI531" s="70"/>
      <c r="KDJ531" s="70"/>
      <c r="KDK531" s="60"/>
      <c r="KDL531" s="61"/>
      <c r="KDM531" s="70"/>
      <c r="KDN531" s="70"/>
      <c r="KDO531" s="60"/>
      <c r="KDP531" s="61"/>
      <c r="KDQ531" s="70"/>
      <c r="KDR531" s="70"/>
      <c r="KDS531" s="60"/>
      <c r="KDT531" s="61"/>
      <c r="KDU531" s="70"/>
      <c r="KDV531" s="70"/>
      <c r="KDW531" s="60"/>
      <c r="KDX531" s="61"/>
      <c r="KDY531" s="70"/>
      <c r="KDZ531" s="70"/>
      <c r="KEA531" s="60"/>
      <c r="KEB531" s="61"/>
      <c r="KEC531" s="70"/>
      <c r="KED531" s="70"/>
      <c r="KEE531" s="60"/>
      <c r="KEF531" s="61"/>
      <c r="KEG531" s="70"/>
      <c r="KEH531" s="70"/>
      <c r="KEI531" s="60"/>
      <c r="KEJ531" s="61"/>
      <c r="KEK531" s="70"/>
      <c r="KEL531" s="70"/>
      <c r="KEM531" s="60"/>
      <c r="KEN531" s="61"/>
      <c r="KEO531" s="70"/>
      <c r="KEP531" s="70"/>
      <c r="KEQ531" s="60"/>
      <c r="KER531" s="61"/>
      <c r="KES531" s="70"/>
      <c r="KET531" s="70"/>
      <c r="KEU531" s="60"/>
      <c r="KEV531" s="61"/>
      <c r="KEW531" s="70"/>
      <c r="KEX531" s="70"/>
      <c r="KEY531" s="60"/>
      <c r="KEZ531" s="61"/>
      <c r="KFA531" s="70"/>
      <c r="KFB531" s="70"/>
      <c r="KFC531" s="60"/>
      <c r="KFD531" s="61"/>
      <c r="KFE531" s="70"/>
      <c r="KFF531" s="70"/>
      <c r="KFG531" s="60"/>
      <c r="KFH531" s="61"/>
      <c r="KFI531" s="70"/>
      <c r="KFJ531" s="70"/>
      <c r="KFK531" s="60"/>
      <c r="KFL531" s="61"/>
      <c r="KFM531" s="70"/>
      <c r="KFN531" s="70"/>
      <c r="KFO531" s="60"/>
      <c r="KFP531" s="61"/>
      <c r="KFQ531" s="70"/>
      <c r="KFR531" s="70"/>
      <c r="KFS531" s="60"/>
      <c r="KFT531" s="61"/>
      <c r="KFU531" s="70"/>
      <c r="KFV531" s="70"/>
      <c r="KFW531" s="60"/>
      <c r="KFX531" s="61"/>
      <c r="KFY531" s="70"/>
      <c r="KFZ531" s="70"/>
      <c r="KGA531" s="60"/>
      <c r="KGB531" s="61"/>
      <c r="KGC531" s="70"/>
      <c r="KGD531" s="70"/>
      <c r="KGE531" s="60"/>
      <c r="KGF531" s="61"/>
      <c r="KGG531" s="70"/>
      <c r="KGH531" s="70"/>
      <c r="KGI531" s="60"/>
      <c r="KGJ531" s="61"/>
      <c r="KGK531" s="70"/>
      <c r="KGL531" s="70"/>
      <c r="KGM531" s="60"/>
      <c r="KGN531" s="61"/>
      <c r="KGO531" s="70"/>
      <c r="KGP531" s="70"/>
      <c r="KGQ531" s="60"/>
      <c r="KGR531" s="61"/>
      <c r="KGS531" s="70"/>
      <c r="KGT531" s="70"/>
      <c r="KGU531" s="60"/>
      <c r="KGV531" s="61"/>
      <c r="KGW531" s="70"/>
      <c r="KGX531" s="70"/>
      <c r="KGY531" s="60"/>
      <c r="KGZ531" s="61"/>
      <c r="KHA531" s="70"/>
      <c r="KHB531" s="70"/>
      <c r="KHC531" s="60"/>
      <c r="KHD531" s="61"/>
      <c r="KHE531" s="70"/>
      <c r="KHF531" s="70"/>
      <c r="KHG531" s="60"/>
      <c r="KHH531" s="61"/>
      <c r="KHI531" s="70"/>
      <c r="KHJ531" s="70"/>
      <c r="KHK531" s="60"/>
      <c r="KHL531" s="61"/>
      <c r="KHM531" s="70"/>
      <c r="KHN531" s="70"/>
      <c r="KHO531" s="60"/>
      <c r="KHP531" s="61"/>
      <c r="KHQ531" s="70"/>
      <c r="KHR531" s="70"/>
      <c r="KHS531" s="60"/>
      <c r="KHT531" s="61"/>
      <c r="KHU531" s="70"/>
      <c r="KHV531" s="70"/>
      <c r="KHW531" s="60"/>
      <c r="KHX531" s="61"/>
      <c r="KHY531" s="70"/>
      <c r="KHZ531" s="70"/>
      <c r="KIA531" s="60"/>
      <c r="KIB531" s="61"/>
      <c r="KIC531" s="70"/>
      <c r="KID531" s="70"/>
      <c r="KIE531" s="60"/>
      <c r="KIF531" s="61"/>
      <c r="KIG531" s="70"/>
      <c r="KIH531" s="70"/>
      <c r="KII531" s="60"/>
      <c r="KIJ531" s="61"/>
      <c r="KIK531" s="70"/>
      <c r="KIL531" s="70"/>
      <c r="KIM531" s="60"/>
      <c r="KIN531" s="61"/>
      <c r="KIO531" s="70"/>
      <c r="KIP531" s="70"/>
      <c r="KIQ531" s="60"/>
      <c r="KIR531" s="61"/>
      <c r="KIS531" s="70"/>
      <c r="KIT531" s="70"/>
      <c r="KIU531" s="60"/>
      <c r="KIV531" s="61"/>
      <c r="KIW531" s="70"/>
      <c r="KIX531" s="70"/>
      <c r="KIY531" s="60"/>
      <c r="KIZ531" s="61"/>
      <c r="KJA531" s="70"/>
      <c r="KJB531" s="70"/>
      <c r="KJC531" s="60"/>
      <c r="KJD531" s="61"/>
      <c r="KJE531" s="70"/>
      <c r="KJF531" s="70"/>
      <c r="KJG531" s="60"/>
      <c r="KJH531" s="61"/>
      <c r="KJI531" s="70"/>
      <c r="KJJ531" s="70"/>
      <c r="KJK531" s="60"/>
      <c r="KJL531" s="61"/>
      <c r="KJM531" s="70"/>
      <c r="KJN531" s="70"/>
      <c r="KJO531" s="60"/>
      <c r="KJP531" s="61"/>
      <c r="KJQ531" s="70"/>
      <c r="KJR531" s="70"/>
      <c r="KJS531" s="60"/>
      <c r="KJT531" s="61"/>
      <c r="KJU531" s="70"/>
      <c r="KJV531" s="70"/>
      <c r="KJW531" s="60"/>
      <c r="KJX531" s="61"/>
      <c r="KJY531" s="70"/>
      <c r="KJZ531" s="70"/>
      <c r="KKA531" s="60"/>
      <c r="KKB531" s="61"/>
      <c r="KKC531" s="70"/>
      <c r="KKD531" s="70"/>
      <c r="KKE531" s="60"/>
      <c r="KKF531" s="61"/>
      <c r="KKG531" s="70"/>
      <c r="KKH531" s="70"/>
      <c r="KKI531" s="60"/>
      <c r="KKJ531" s="61"/>
      <c r="KKK531" s="70"/>
      <c r="KKL531" s="70"/>
      <c r="KKM531" s="60"/>
      <c r="KKN531" s="61"/>
      <c r="KKO531" s="70"/>
      <c r="KKP531" s="70"/>
      <c r="KKQ531" s="60"/>
      <c r="KKR531" s="61"/>
      <c r="KKS531" s="70"/>
      <c r="KKT531" s="70"/>
      <c r="KKU531" s="60"/>
      <c r="KKV531" s="61"/>
      <c r="KKW531" s="70"/>
      <c r="KKX531" s="70"/>
      <c r="KKY531" s="60"/>
      <c r="KKZ531" s="61"/>
      <c r="KLA531" s="70"/>
      <c r="KLB531" s="70"/>
      <c r="KLC531" s="60"/>
      <c r="KLD531" s="61"/>
      <c r="KLE531" s="70"/>
      <c r="KLF531" s="70"/>
      <c r="KLG531" s="60"/>
      <c r="KLH531" s="61"/>
      <c r="KLI531" s="70"/>
      <c r="KLJ531" s="70"/>
      <c r="KLK531" s="60"/>
      <c r="KLL531" s="61"/>
      <c r="KLM531" s="70"/>
      <c r="KLN531" s="70"/>
      <c r="KLO531" s="60"/>
      <c r="KLP531" s="61"/>
      <c r="KLQ531" s="70"/>
      <c r="KLR531" s="70"/>
      <c r="KLS531" s="60"/>
      <c r="KLT531" s="61"/>
      <c r="KLU531" s="70"/>
      <c r="KLV531" s="70"/>
      <c r="KLW531" s="60"/>
      <c r="KLX531" s="61"/>
      <c r="KLY531" s="70"/>
      <c r="KLZ531" s="70"/>
      <c r="KMA531" s="60"/>
      <c r="KMB531" s="61"/>
      <c r="KMC531" s="70"/>
      <c r="KMD531" s="70"/>
      <c r="KME531" s="60"/>
      <c r="KMF531" s="61"/>
      <c r="KMG531" s="70"/>
      <c r="KMH531" s="70"/>
      <c r="KMI531" s="60"/>
      <c r="KMJ531" s="61"/>
      <c r="KMK531" s="70"/>
      <c r="KML531" s="70"/>
      <c r="KMM531" s="60"/>
      <c r="KMN531" s="61"/>
      <c r="KMO531" s="70"/>
      <c r="KMP531" s="70"/>
      <c r="KMQ531" s="60"/>
      <c r="KMR531" s="61"/>
      <c r="KMS531" s="70"/>
      <c r="KMT531" s="70"/>
      <c r="KMU531" s="60"/>
      <c r="KMV531" s="61"/>
      <c r="KMW531" s="70"/>
      <c r="KMX531" s="70"/>
      <c r="KMY531" s="60"/>
      <c r="KMZ531" s="61"/>
      <c r="KNA531" s="70"/>
      <c r="KNB531" s="70"/>
      <c r="KNC531" s="60"/>
      <c r="KND531" s="61"/>
      <c r="KNE531" s="70"/>
      <c r="KNF531" s="70"/>
      <c r="KNG531" s="60"/>
      <c r="KNH531" s="61"/>
      <c r="KNI531" s="70"/>
      <c r="KNJ531" s="70"/>
      <c r="KNK531" s="60"/>
      <c r="KNL531" s="61"/>
      <c r="KNM531" s="70"/>
      <c r="KNN531" s="70"/>
      <c r="KNO531" s="60"/>
      <c r="KNP531" s="61"/>
      <c r="KNQ531" s="70"/>
      <c r="KNR531" s="70"/>
      <c r="KNS531" s="60"/>
      <c r="KNT531" s="61"/>
      <c r="KNU531" s="70"/>
      <c r="KNV531" s="70"/>
      <c r="KNW531" s="60"/>
      <c r="KNX531" s="61"/>
      <c r="KNY531" s="70"/>
      <c r="KNZ531" s="70"/>
      <c r="KOA531" s="60"/>
      <c r="KOB531" s="61"/>
      <c r="KOC531" s="70"/>
      <c r="KOD531" s="70"/>
      <c r="KOE531" s="60"/>
      <c r="KOF531" s="61"/>
      <c r="KOG531" s="70"/>
      <c r="KOH531" s="70"/>
      <c r="KOI531" s="60"/>
      <c r="KOJ531" s="61"/>
      <c r="KOK531" s="70"/>
      <c r="KOL531" s="70"/>
      <c r="KOM531" s="60"/>
      <c r="KON531" s="61"/>
      <c r="KOO531" s="70"/>
      <c r="KOP531" s="70"/>
      <c r="KOQ531" s="60"/>
      <c r="KOR531" s="61"/>
      <c r="KOS531" s="70"/>
      <c r="KOT531" s="70"/>
      <c r="KOU531" s="60"/>
      <c r="KOV531" s="61"/>
      <c r="KOW531" s="70"/>
      <c r="KOX531" s="70"/>
      <c r="KOY531" s="60"/>
      <c r="KOZ531" s="61"/>
      <c r="KPA531" s="70"/>
      <c r="KPB531" s="70"/>
      <c r="KPC531" s="60"/>
      <c r="KPD531" s="61"/>
      <c r="KPE531" s="70"/>
      <c r="KPF531" s="70"/>
      <c r="KPG531" s="60"/>
      <c r="KPH531" s="61"/>
      <c r="KPI531" s="70"/>
      <c r="KPJ531" s="70"/>
      <c r="KPK531" s="60"/>
      <c r="KPL531" s="61"/>
      <c r="KPM531" s="70"/>
      <c r="KPN531" s="70"/>
      <c r="KPO531" s="60"/>
      <c r="KPP531" s="61"/>
      <c r="KPQ531" s="70"/>
      <c r="KPR531" s="70"/>
      <c r="KPS531" s="60"/>
      <c r="KPT531" s="61"/>
      <c r="KPU531" s="70"/>
      <c r="KPV531" s="70"/>
      <c r="KPW531" s="60"/>
      <c r="KPX531" s="61"/>
      <c r="KPY531" s="70"/>
      <c r="KPZ531" s="70"/>
      <c r="KQA531" s="60"/>
      <c r="KQB531" s="61"/>
      <c r="KQC531" s="70"/>
      <c r="KQD531" s="70"/>
      <c r="KQE531" s="60"/>
      <c r="KQF531" s="61"/>
      <c r="KQG531" s="70"/>
      <c r="KQH531" s="70"/>
      <c r="KQI531" s="60"/>
      <c r="KQJ531" s="61"/>
      <c r="KQK531" s="70"/>
      <c r="KQL531" s="70"/>
      <c r="KQM531" s="60"/>
      <c r="KQN531" s="61"/>
      <c r="KQO531" s="70"/>
      <c r="KQP531" s="70"/>
      <c r="KQQ531" s="60"/>
      <c r="KQR531" s="61"/>
      <c r="KQS531" s="70"/>
      <c r="KQT531" s="70"/>
      <c r="KQU531" s="60"/>
      <c r="KQV531" s="61"/>
      <c r="KQW531" s="70"/>
      <c r="KQX531" s="70"/>
      <c r="KQY531" s="60"/>
      <c r="KQZ531" s="61"/>
      <c r="KRA531" s="70"/>
      <c r="KRB531" s="70"/>
      <c r="KRC531" s="60"/>
      <c r="KRD531" s="61"/>
      <c r="KRE531" s="70"/>
      <c r="KRF531" s="70"/>
      <c r="KRG531" s="60"/>
      <c r="KRH531" s="61"/>
      <c r="KRI531" s="70"/>
      <c r="KRJ531" s="70"/>
      <c r="KRK531" s="60"/>
      <c r="KRL531" s="61"/>
      <c r="KRM531" s="70"/>
      <c r="KRN531" s="70"/>
      <c r="KRO531" s="60"/>
      <c r="KRP531" s="61"/>
      <c r="KRQ531" s="70"/>
      <c r="KRR531" s="70"/>
      <c r="KRS531" s="60"/>
      <c r="KRT531" s="61"/>
      <c r="KRU531" s="70"/>
      <c r="KRV531" s="70"/>
      <c r="KRW531" s="60"/>
      <c r="KRX531" s="61"/>
      <c r="KRY531" s="70"/>
      <c r="KRZ531" s="70"/>
      <c r="KSA531" s="60"/>
      <c r="KSB531" s="61"/>
      <c r="KSC531" s="70"/>
      <c r="KSD531" s="70"/>
      <c r="KSE531" s="60"/>
      <c r="KSF531" s="61"/>
      <c r="KSG531" s="70"/>
      <c r="KSH531" s="70"/>
      <c r="KSI531" s="60"/>
      <c r="KSJ531" s="61"/>
      <c r="KSK531" s="70"/>
      <c r="KSL531" s="70"/>
      <c r="KSM531" s="60"/>
      <c r="KSN531" s="61"/>
      <c r="KSO531" s="70"/>
      <c r="KSP531" s="70"/>
      <c r="KSQ531" s="60"/>
      <c r="KSR531" s="61"/>
      <c r="KSS531" s="70"/>
      <c r="KST531" s="70"/>
      <c r="KSU531" s="60"/>
      <c r="KSV531" s="61"/>
      <c r="KSW531" s="70"/>
      <c r="KSX531" s="70"/>
      <c r="KSY531" s="60"/>
      <c r="KSZ531" s="61"/>
      <c r="KTA531" s="70"/>
      <c r="KTB531" s="70"/>
      <c r="KTC531" s="60"/>
      <c r="KTD531" s="61"/>
      <c r="KTE531" s="70"/>
      <c r="KTF531" s="70"/>
      <c r="KTG531" s="60"/>
      <c r="KTH531" s="61"/>
      <c r="KTI531" s="70"/>
      <c r="KTJ531" s="70"/>
      <c r="KTK531" s="60"/>
      <c r="KTL531" s="61"/>
      <c r="KTM531" s="70"/>
      <c r="KTN531" s="70"/>
      <c r="KTO531" s="60"/>
      <c r="KTP531" s="61"/>
      <c r="KTQ531" s="70"/>
      <c r="KTR531" s="70"/>
      <c r="KTS531" s="60"/>
      <c r="KTT531" s="61"/>
      <c r="KTU531" s="70"/>
      <c r="KTV531" s="70"/>
      <c r="KTW531" s="60"/>
      <c r="KTX531" s="61"/>
      <c r="KTY531" s="70"/>
      <c r="KTZ531" s="70"/>
      <c r="KUA531" s="60"/>
      <c r="KUB531" s="61"/>
      <c r="KUC531" s="70"/>
      <c r="KUD531" s="70"/>
      <c r="KUE531" s="60"/>
      <c r="KUF531" s="61"/>
      <c r="KUG531" s="70"/>
      <c r="KUH531" s="70"/>
      <c r="KUI531" s="60"/>
      <c r="KUJ531" s="61"/>
      <c r="KUK531" s="70"/>
      <c r="KUL531" s="70"/>
      <c r="KUM531" s="60"/>
      <c r="KUN531" s="61"/>
      <c r="KUO531" s="70"/>
      <c r="KUP531" s="70"/>
      <c r="KUQ531" s="60"/>
      <c r="KUR531" s="61"/>
      <c r="KUS531" s="70"/>
      <c r="KUT531" s="70"/>
      <c r="KUU531" s="60"/>
      <c r="KUV531" s="61"/>
      <c r="KUW531" s="70"/>
      <c r="KUX531" s="70"/>
      <c r="KUY531" s="60"/>
      <c r="KUZ531" s="61"/>
      <c r="KVA531" s="70"/>
      <c r="KVB531" s="70"/>
      <c r="KVC531" s="60"/>
      <c r="KVD531" s="61"/>
      <c r="KVE531" s="70"/>
      <c r="KVF531" s="70"/>
      <c r="KVG531" s="60"/>
      <c r="KVH531" s="61"/>
      <c r="KVI531" s="70"/>
      <c r="KVJ531" s="70"/>
      <c r="KVK531" s="60"/>
      <c r="KVL531" s="61"/>
      <c r="KVM531" s="70"/>
      <c r="KVN531" s="70"/>
      <c r="KVO531" s="60"/>
      <c r="KVP531" s="61"/>
      <c r="KVQ531" s="70"/>
      <c r="KVR531" s="70"/>
      <c r="KVS531" s="60"/>
      <c r="KVT531" s="61"/>
      <c r="KVU531" s="70"/>
      <c r="KVV531" s="70"/>
      <c r="KVW531" s="60"/>
      <c r="KVX531" s="61"/>
      <c r="KVY531" s="70"/>
      <c r="KVZ531" s="70"/>
      <c r="KWA531" s="60"/>
      <c r="KWB531" s="61"/>
      <c r="KWC531" s="70"/>
      <c r="KWD531" s="70"/>
      <c r="KWE531" s="60"/>
      <c r="KWF531" s="61"/>
      <c r="KWG531" s="70"/>
      <c r="KWH531" s="70"/>
      <c r="KWI531" s="60"/>
      <c r="KWJ531" s="61"/>
      <c r="KWK531" s="70"/>
      <c r="KWL531" s="70"/>
      <c r="KWM531" s="60"/>
      <c r="KWN531" s="61"/>
      <c r="KWO531" s="70"/>
      <c r="KWP531" s="70"/>
      <c r="KWQ531" s="60"/>
      <c r="KWR531" s="61"/>
      <c r="KWS531" s="70"/>
      <c r="KWT531" s="70"/>
      <c r="KWU531" s="60"/>
      <c r="KWV531" s="61"/>
      <c r="KWW531" s="70"/>
      <c r="KWX531" s="70"/>
      <c r="KWY531" s="60"/>
      <c r="KWZ531" s="61"/>
      <c r="KXA531" s="70"/>
      <c r="KXB531" s="70"/>
      <c r="KXC531" s="60"/>
      <c r="KXD531" s="61"/>
      <c r="KXE531" s="70"/>
      <c r="KXF531" s="70"/>
      <c r="KXG531" s="60"/>
      <c r="KXH531" s="61"/>
      <c r="KXI531" s="70"/>
      <c r="KXJ531" s="70"/>
      <c r="KXK531" s="60"/>
      <c r="KXL531" s="61"/>
      <c r="KXM531" s="70"/>
      <c r="KXN531" s="70"/>
      <c r="KXO531" s="60"/>
      <c r="KXP531" s="61"/>
      <c r="KXQ531" s="70"/>
      <c r="KXR531" s="70"/>
      <c r="KXS531" s="60"/>
      <c r="KXT531" s="61"/>
      <c r="KXU531" s="70"/>
      <c r="KXV531" s="70"/>
      <c r="KXW531" s="60"/>
      <c r="KXX531" s="61"/>
      <c r="KXY531" s="70"/>
      <c r="KXZ531" s="70"/>
      <c r="KYA531" s="60"/>
      <c r="KYB531" s="61"/>
      <c r="KYC531" s="70"/>
      <c r="KYD531" s="70"/>
      <c r="KYE531" s="60"/>
      <c r="KYF531" s="61"/>
      <c r="KYG531" s="70"/>
      <c r="KYH531" s="70"/>
      <c r="KYI531" s="60"/>
      <c r="KYJ531" s="61"/>
      <c r="KYK531" s="70"/>
      <c r="KYL531" s="70"/>
      <c r="KYM531" s="60"/>
      <c r="KYN531" s="61"/>
      <c r="KYO531" s="70"/>
      <c r="KYP531" s="70"/>
      <c r="KYQ531" s="60"/>
      <c r="KYR531" s="61"/>
      <c r="KYS531" s="70"/>
      <c r="KYT531" s="70"/>
      <c r="KYU531" s="60"/>
      <c r="KYV531" s="61"/>
      <c r="KYW531" s="70"/>
      <c r="KYX531" s="70"/>
      <c r="KYY531" s="60"/>
      <c r="KYZ531" s="61"/>
      <c r="KZA531" s="70"/>
      <c r="KZB531" s="70"/>
      <c r="KZC531" s="60"/>
      <c r="KZD531" s="61"/>
      <c r="KZE531" s="70"/>
      <c r="KZF531" s="70"/>
      <c r="KZG531" s="60"/>
      <c r="KZH531" s="61"/>
      <c r="KZI531" s="70"/>
      <c r="KZJ531" s="70"/>
      <c r="KZK531" s="60"/>
      <c r="KZL531" s="61"/>
      <c r="KZM531" s="70"/>
      <c r="KZN531" s="70"/>
      <c r="KZO531" s="60"/>
      <c r="KZP531" s="61"/>
      <c r="KZQ531" s="70"/>
      <c r="KZR531" s="70"/>
      <c r="KZS531" s="60"/>
      <c r="KZT531" s="61"/>
      <c r="KZU531" s="70"/>
      <c r="KZV531" s="70"/>
      <c r="KZW531" s="60"/>
      <c r="KZX531" s="61"/>
      <c r="KZY531" s="70"/>
      <c r="KZZ531" s="70"/>
      <c r="LAA531" s="60"/>
      <c r="LAB531" s="61"/>
      <c r="LAC531" s="70"/>
      <c r="LAD531" s="70"/>
      <c r="LAE531" s="60"/>
      <c r="LAF531" s="61"/>
      <c r="LAG531" s="70"/>
      <c r="LAH531" s="70"/>
      <c r="LAI531" s="60"/>
      <c r="LAJ531" s="61"/>
      <c r="LAK531" s="70"/>
      <c r="LAL531" s="70"/>
      <c r="LAM531" s="60"/>
      <c r="LAN531" s="61"/>
      <c r="LAO531" s="70"/>
      <c r="LAP531" s="70"/>
      <c r="LAQ531" s="60"/>
      <c r="LAR531" s="61"/>
      <c r="LAS531" s="70"/>
      <c r="LAT531" s="70"/>
      <c r="LAU531" s="60"/>
      <c r="LAV531" s="61"/>
      <c r="LAW531" s="70"/>
      <c r="LAX531" s="70"/>
      <c r="LAY531" s="60"/>
      <c r="LAZ531" s="61"/>
      <c r="LBA531" s="70"/>
      <c r="LBB531" s="70"/>
      <c r="LBC531" s="60"/>
      <c r="LBD531" s="61"/>
      <c r="LBE531" s="70"/>
      <c r="LBF531" s="70"/>
      <c r="LBG531" s="60"/>
      <c r="LBH531" s="61"/>
      <c r="LBI531" s="70"/>
      <c r="LBJ531" s="70"/>
      <c r="LBK531" s="60"/>
      <c r="LBL531" s="61"/>
      <c r="LBM531" s="70"/>
      <c r="LBN531" s="70"/>
      <c r="LBO531" s="60"/>
      <c r="LBP531" s="61"/>
      <c r="LBQ531" s="70"/>
      <c r="LBR531" s="70"/>
      <c r="LBS531" s="60"/>
      <c r="LBT531" s="61"/>
      <c r="LBU531" s="70"/>
      <c r="LBV531" s="70"/>
      <c r="LBW531" s="60"/>
      <c r="LBX531" s="61"/>
      <c r="LBY531" s="70"/>
      <c r="LBZ531" s="70"/>
      <c r="LCA531" s="60"/>
      <c r="LCB531" s="61"/>
      <c r="LCC531" s="70"/>
      <c r="LCD531" s="70"/>
      <c r="LCE531" s="60"/>
      <c r="LCF531" s="61"/>
      <c r="LCG531" s="70"/>
      <c r="LCH531" s="70"/>
      <c r="LCI531" s="60"/>
      <c r="LCJ531" s="61"/>
      <c r="LCK531" s="70"/>
      <c r="LCL531" s="70"/>
      <c r="LCM531" s="60"/>
      <c r="LCN531" s="61"/>
      <c r="LCO531" s="70"/>
      <c r="LCP531" s="70"/>
      <c r="LCQ531" s="60"/>
      <c r="LCR531" s="61"/>
      <c r="LCS531" s="70"/>
      <c r="LCT531" s="70"/>
      <c r="LCU531" s="60"/>
      <c r="LCV531" s="61"/>
      <c r="LCW531" s="70"/>
      <c r="LCX531" s="70"/>
      <c r="LCY531" s="60"/>
      <c r="LCZ531" s="61"/>
      <c r="LDA531" s="70"/>
      <c r="LDB531" s="70"/>
      <c r="LDC531" s="60"/>
      <c r="LDD531" s="61"/>
      <c r="LDE531" s="70"/>
      <c r="LDF531" s="70"/>
      <c r="LDG531" s="60"/>
      <c r="LDH531" s="61"/>
      <c r="LDI531" s="70"/>
      <c r="LDJ531" s="70"/>
      <c r="LDK531" s="60"/>
      <c r="LDL531" s="61"/>
      <c r="LDM531" s="70"/>
      <c r="LDN531" s="70"/>
      <c r="LDO531" s="60"/>
      <c r="LDP531" s="61"/>
      <c r="LDQ531" s="70"/>
      <c r="LDR531" s="70"/>
      <c r="LDS531" s="60"/>
      <c r="LDT531" s="61"/>
      <c r="LDU531" s="70"/>
      <c r="LDV531" s="70"/>
      <c r="LDW531" s="60"/>
      <c r="LDX531" s="61"/>
      <c r="LDY531" s="70"/>
      <c r="LDZ531" s="70"/>
      <c r="LEA531" s="60"/>
      <c r="LEB531" s="61"/>
      <c r="LEC531" s="70"/>
      <c r="LED531" s="70"/>
      <c r="LEE531" s="60"/>
      <c r="LEF531" s="61"/>
      <c r="LEG531" s="70"/>
      <c r="LEH531" s="70"/>
      <c r="LEI531" s="60"/>
      <c r="LEJ531" s="61"/>
      <c r="LEK531" s="70"/>
      <c r="LEL531" s="70"/>
      <c r="LEM531" s="60"/>
      <c r="LEN531" s="61"/>
      <c r="LEO531" s="70"/>
      <c r="LEP531" s="70"/>
      <c r="LEQ531" s="60"/>
      <c r="LER531" s="61"/>
      <c r="LES531" s="70"/>
      <c r="LET531" s="70"/>
      <c r="LEU531" s="60"/>
      <c r="LEV531" s="61"/>
      <c r="LEW531" s="70"/>
      <c r="LEX531" s="70"/>
      <c r="LEY531" s="60"/>
      <c r="LEZ531" s="61"/>
      <c r="LFA531" s="70"/>
      <c r="LFB531" s="70"/>
      <c r="LFC531" s="60"/>
      <c r="LFD531" s="61"/>
      <c r="LFE531" s="70"/>
      <c r="LFF531" s="70"/>
      <c r="LFG531" s="60"/>
      <c r="LFH531" s="61"/>
      <c r="LFI531" s="70"/>
      <c r="LFJ531" s="70"/>
      <c r="LFK531" s="60"/>
      <c r="LFL531" s="61"/>
      <c r="LFM531" s="70"/>
      <c r="LFN531" s="70"/>
      <c r="LFO531" s="60"/>
      <c r="LFP531" s="61"/>
      <c r="LFQ531" s="70"/>
      <c r="LFR531" s="70"/>
      <c r="LFS531" s="60"/>
      <c r="LFT531" s="61"/>
      <c r="LFU531" s="70"/>
      <c r="LFV531" s="70"/>
      <c r="LFW531" s="60"/>
      <c r="LFX531" s="61"/>
      <c r="LFY531" s="70"/>
      <c r="LFZ531" s="70"/>
      <c r="LGA531" s="60"/>
      <c r="LGB531" s="61"/>
      <c r="LGC531" s="70"/>
      <c r="LGD531" s="70"/>
      <c r="LGE531" s="60"/>
      <c r="LGF531" s="61"/>
      <c r="LGG531" s="70"/>
      <c r="LGH531" s="70"/>
      <c r="LGI531" s="60"/>
      <c r="LGJ531" s="61"/>
      <c r="LGK531" s="70"/>
      <c r="LGL531" s="70"/>
      <c r="LGM531" s="60"/>
      <c r="LGN531" s="61"/>
      <c r="LGO531" s="70"/>
      <c r="LGP531" s="70"/>
      <c r="LGQ531" s="60"/>
      <c r="LGR531" s="61"/>
      <c r="LGS531" s="70"/>
      <c r="LGT531" s="70"/>
      <c r="LGU531" s="60"/>
      <c r="LGV531" s="61"/>
      <c r="LGW531" s="70"/>
      <c r="LGX531" s="70"/>
      <c r="LGY531" s="60"/>
      <c r="LGZ531" s="61"/>
      <c r="LHA531" s="70"/>
      <c r="LHB531" s="70"/>
      <c r="LHC531" s="60"/>
      <c r="LHD531" s="61"/>
      <c r="LHE531" s="70"/>
      <c r="LHF531" s="70"/>
      <c r="LHG531" s="60"/>
      <c r="LHH531" s="61"/>
      <c r="LHI531" s="70"/>
      <c r="LHJ531" s="70"/>
      <c r="LHK531" s="60"/>
      <c r="LHL531" s="61"/>
      <c r="LHM531" s="70"/>
      <c r="LHN531" s="70"/>
      <c r="LHO531" s="60"/>
      <c r="LHP531" s="61"/>
      <c r="LHQ531" s="70"/>
      <c r="LHR531" s="70"/>
      <c r="LHS531" s="60"/>
      <c r="LHT531" s="61"/>
      <c r="LHU531" s="70"/>
      <c r="LHV531" s="70"/>
      <c r="LHW531" s="60"/>
      <c r="LHX531" s="61"/>
      <c r="LHY531" s="70"/>
      <c r="LHZ531" s="70"/>
      <c r="LIA531" s="60"/>
      <c r="LIB531" s="61"/>
      <c r="LIC531" s="70"/>
      <c r="LID531" s="70"/>
      <c r="LIE531" s="60"/>
      <c r="LIF531" s="61"/>
      <c r="LIG531" s="70"/>
      <c r="LIH531" s="70"/>
      <c r="LII531" s="60"/>
      <c r="LIJ531" s="61"/>
      <c r="LIK531" s="70"/>
      <c r="LIL531" s="70"/>
      <c r="LIM531" s="60"/>
      <c r="LIN531" s="61"/>
      <c r="LIO531" s="70"/>
      <c r="LIP531" s="70"/>
      <c r="LIQ531" s="60"/>
      <c r="LIR531" s="61"/>
      <c r="LIS531" s="70"/>
      <c r="LIT531" s="70"/>
      <c r="LIU531" s="60"/>
      <c r="LIV531" s="61"/>
      <c r="LIW531" s="70"/>
      <c r="LIX531" s="70"/>
      <c r="LIY531" s="60"/>
      <c r="LIZ531" s="61"/>
      <c r="LJA531" s="70"/>
      <c r="LJB531" s="70"/>
      <c r="LJC531" s="60"/>
      <c r="LJD531" s="61"/>
      <c r="LJE531" s="70"/>
      <c r="LJF531" s="70"/>
      <c r="LJG531" s="60"/>
      <c r="LJH531" s="61"/>
      <c r="LJI531" s="70"/>
      <c r="LJJ531" s="70"/>
      <c r="LJK531" s="60"/>
      <c r="LJL531" s="61"/>
      <c r="LJM531" s="70"/>
      <c r="LJN531" s="70"/>
      <c r="LJO531" s="60"/>
      <c r="LJP531" s="61"/>
      <c r="LJQ531" s="70"/>
      <c r="LJR531" s="70"/>
      <c r="LJS531" s="60"/>
      <c r="LJT531" s="61"/>
      <c r="LJU531" s="70"/>
      <c r="LJV531" s="70"/>
      <c r="LJW531" s="60"/>
      <c r="LJX531" s="61"/>
      <c r="LJY531" s="70"/>
      <c r="LJZ531" s="70"/>
      <c r="LKA531" s="60"/>
      <c r="LKB531" s="61"/>
      <c r="LKC531" s="70"/>
      <c r="LKD531" s="70"/>
      <c r="LKE531" s="60"/>
      <c r="LKF531" s="61"/>
      <c r="LKG531" s="70"/>
      <c r="LKH531" s="70"/>
      <c r="LKI531" s="60"/>
      <c r="LKJ531" s="61"/>
      <c r="LKK531" s="70"/>
      <c r="LKL531" s="70"/>
      <c r="LKM531" s="60"/>
      <c r="LKN531" s="61"/>
      <c r="LKO531" s="70"/>
      <c r="LKP531" s="70"/>
      <c r="LKQ531" s="60"/>
      <c r="LKR531" s="61"/>
      <c r="LKS531" s="70"/>
      <c r="LKT531" s="70"/>
      <c r="LKU531" s="60"/>
      <c r="LKV531" s="61"/>
      <c r="LKW531" s="70"/>
      <c r="LKX531" s="70"/>
      <c r="LKY531" s="60"/>
      <c r="LKZ531" s="61"/>
      <c r="LLA531" s="70"/>
      <c r="LLB531" s="70"/>
      <c r="LLC531" s="60"/>
      <c r="LLD531" s="61"/>
      <c r="LLE531" s="70"/>
      <c r="LLF531" s="70"/>
      <c r="LLG531" s="60"/>
      <c r="LLH531" s="61"/>
      <c r="LLI531" s="70"/>
      <c r="LLJ531" s="70"/>
      <c r="LLK531" s="60"/>
      <c r="LLL531" s="61"/>
      <c r="LLM531" s="70"/>
      <c r="LLN531" s="70"/>
      <c r="LLO531" s="60"/>
      <c r="LLP531" s="61"/>
      <c r="LLQ531" s="70"/>
      <c r="LLR531" s="70"/>
      <c r="LLS531" s="60"/>
      <c r="LLT531" s="61"/>
      <c r="LLU531" s="70"/>
      <c r="LLV531" s="70"/>
      <c r="LLW531" s="60"/>
      <c r="LLX531" s="61"/>
      <c r="LLY531" s="70"/>
      <c r="LLZ531" s="70"/>
      <c r="LMA531" s="60"/>
      <c r="LMB531" s="61"/>
      <c r="LMC531" s="70"/>
      <c r="LMD531" s="70"/>
      <c r="LME531" s="60"/>
      <c r="LMF531" s="61"/>
      <c r="LMG531" s="70"/>
      <c r="LMH531" s="70"/>
      <c r="LMI531" s="60"/>
      <c r="LMJ531" s="61"/>
      <c r="LMK531" s="70"/>
      <c r="LML531" s="70"/>
      <c r="LMM531" s="60"/>
      <c r="LMN531" s="61"/>
      <c r="LMO531" s="70"/>
      <c r="LMP531" s="70"/>
      <c r="LMQ531" s="60"/>
      <c r="LMR531" s="61"/>
      <c r="LMS531" s="70"/>
      <c r="LMT531" s="70"/>
      <c r="LMU531" s="60"/>
      <c r="LMV531" s="61"/>
      <c r="LMW531" s="70"/>
      <c r="LMX531" s="70"/>
      <c r="LMY531" s="60"/>
      <c r="LMZ531" s="61"/>
      <c r="LNA531" s="70"/>
      <c r="LNB531" s="70"/>
      <c r="LNC531" s="60"/>
      <c r="LND531" s="61"/>
      <c r="LNE531" s="70"/>
      <c r="LNF531" s="70"/>
      <c r="LNG531" s="60"/>
      <c r="LNH531" s="61"/>
      <c r="LNI531" s="70"/>
      <c r="LNJ531" s="70"/>
      <c r="LNK531" s="60"/>
      <c r="LNL531" s="61"/>
      <c r="LNM531" s="70"/>
      <c r="LNN531" s="70"/>
      <c r="LNO531" s="60"/>
      <c r="LNP531" s="61"/>
      <c r="LNQ531" s="70"/>
      <c r="LNR531" s="70"/>
      <c r="LNS531" s="60"/>
      <c r="LNT531" s="61"/>
      <c r="LNU531" s="70"/>
      <c r="LNV531" s="70"/>
      <c r="LNW531" s="60"/>
      <c r="LNX531" s="61"/>
      <c r="LNY531" s="70"/>
      <c r="LNZ531" s="70"/>
      <c r="LOA531" s="60"/>
      <c r="LOB531" s="61"/>
      <c r="LOC531" s="70"/>
      <c r="LOD531" s="70"/>
      <c r="LOE531" s="60"/>
      <c r="LOF531" s="61"/>
      <c r="LOG531" s="70"/>
      <c r="LOH531" s="70"/>
      <c r="LOI531" s="60"/>
      <c r="LOJ531" s="61"/>
      <c r="LOK531" s="70"/>
      <c r="LOL531" s="70"/>
      <c r="LOM531" s="60"/>
      <c r="LON531" s="61"/>
      <c r="LOO531" s="70"/>
      <c r="LOP531" s="70"/>
      <c r="LOQ531" s="60"/>
      <c r="LOR531" s="61"/>
      <c r="LOS531" s="70"/>
      <c r="LOT531" s="70"/>
      <c r="LOU531" s="60"/>
      <c r="LOV531" s="61"/>
      <c r="LOW531" s="70"/>
      <c r="LOX531" s="70"/>
      <c r="LOY531" s="60"/>
      <c r="LOZ531" s="61"/>
      <c r="LPA531" s="70"/>
      <c r="LPB531" s="70"/>
      <c r="LPC531" s="60"/>
      <c r="LPD531" s="61"/>
      <c r="LPE531" s="70"/>
      <c r="LPF531" s="70"/>
      <c r="LPG531" s="60"/>
      <c r="LPH531" s="61"/>
      <c r="LPI531" s="70"/>
      <c r="LPJ531" s="70"/>
      <c r="LPK531" s="60"/>
      <c r="LPL531" s="61"/>
      <c r="LPM531" s="70"/>
      <c r="LPN531" s="70"/>
      <c r="LPO531" s="60"/>
      <c r="LPP531" s="61"/>
      <c r="LPQ531" s="70"/>
      <c r="LPR531" s="70"/>
      <c r="LPS531" s="60"/>
      <c r="LPT531" s="61"/>
      <c r="LPU531" s="70"/>
      <c r="LPV531" s="70"/>
      <c r="LPW531" s="60"/>
      <c r="LPX531" s="61"/>
      <c r="LPY531" s="70"/>
      <c r="LPZ531" s="70"/>
      <c r="LQA531" s="60"/>
      <c r="LQB531" s="61"/>
      <c r="LQC531" s="70"/>
      <c r="LQD531" s="70"/>
      <c r="LQE531" s="60"/>
      <c r="LQF531" s="61"/>
      <c r="LQG531" s="70"/>
      <c r="LQH531" s="70"/>
      <c r="LQI531" s="60"/>
      <c r="LQJ531" s="61"/>
      <c r="LQK531" s="70"/>
      <c r="LQL531" s="70"/>
      <c r="LQM531" s="60"/>
      <c r="LQN531" s="61"/>
      <c r="LQO531" s="70"/>
      <c r="LQP531" s="70"/>
      <c r="LQQ531" s="60"/>
      <c r="LQR531" s="61"/>
      <c r="LQS531" s="70"/>
      <c r="LQT531" s="70"/>
      <c r="LQU531" s="60"/>
      <c r="LQV531" s="61"/>
      <c r="LQW531" s="70"/>
      <c r="LQX531" s="70"/>
      <c r="LQY531" s="60"/>
      <c r="LQZ531" s="61"/>
      <c r="LRA531" s="70"/>
      <c r="LRB531" s="70"/>
      <c r="LRC531" s="60"/>
      <c r="LRD531" s="61"/>
      <c r="LRE531" s="70"/>
      <c r="LRF531" s="70"/>
      <c r="LRG531" s="60"/>
      <c r="LRH531" s="61"/>
      <c r="LRI531" s="70"/>
      <c r="LRJ531" s="70"/>
      <c r="LRK531" s="60"/>
      <c r="LRL531" s="61"/>
      <c r="LRM531" s="70"/>
      <c r="LRN531" s="70"/>
      <c r="LRO531" s="60"/>
      <c r="LRP531" s="61"/>
      <c r="LRQ531" s="70"/>
      <c r="LRR531" s="70"/>
      <c r="LRS531" s="60"/>
      <c r="LRT531" s="61"/>
      <c r="LRU531" s="70"/>
      <c r="LRV531" s="70"/>
      <c r="LRW531" s="60"/>
      <c r="LRX531" s="61"/>
      <c r="LRY531" s="70"/>
      <c r="LRZ531" s="70"/>
      <c r="LSA531" s="60"/>
      <c r="LSB531" s="61"/>
      <c r="LSC531" s="70"/>
      <c r="LSD531" s="70"/>
      <c r="LSE531" s="60"/>
      <c r="LSF531" s="61"/>
      <c r="LSG531" s="70"/>
      <c r="LSH531" s="70"/>
      <c r="LSI531" s="60"/>
      <c r="LSJ531" s="61"/>
      <c r="LSK531" s="70"/>
      <c r="LSL531" s="70"/>
      <c r="LSM531" s="60"/>
      <c r="LSN531" s="61"/>
      <c r="LSO531" s="70"/>
      <c r="LSP531" s="70"/>
      <c r="LSQ531" s="60"/>
      <c r="LSR531" s="61"/>
      <c r="LSS531" s="70"/>
      <c r="LST531" s="70"/>
      <c r="LSU531" s="60"/>
      <c r="LSV531" s="61"/>
      <c r="LSW531" s="70"/>
      <c r="LSX531" s="70"/>
      <c r="LSY531" s="60"/>
      <c r="LSZ531" s="61"/>
      <c r="LTA531" s="70"/>
      <c r="LTB531" s="70"/>
      <c r="LTC531" s="60"/>
      <c r="LTD531" s="61"/>
      <c r="LTE531" s="70"/>
      <c r="LTF531" s="70"/>
      <c r="LTG531" s="60"/>
      <c r="LTH531" s="61"/>
      <c r="LTI531" s="70"/>
      <c r="LTJ531" s="70"/>
      <c r="LTK531" s="60"/>
      <c r="LTL531" s="61"/>
      <c r="LTM531" s="70"/>
      <c r="LTN531" s="70"/>
      <c r="LTO531" s="60"/>
      <c r="LTP531" s="61"/>
      <c r="LTQ531" s="70"/>
      <c r="LTR531" s="70"/>
      <c r="LTS531" s="60"/>
      <c r="LTT531" s="61"/>
      <c r="LTU531" s="70"/>
      <c r="LTV531" s="70"/>
      <c r="LTW531" s="60"/>
      <c r="LTX531" s="61"/>
      <c r="LTY531" s="70"/>
      <c r="LTZ531" s="70"/>
      <c r="LUA531" s="60"/>
      <c r="LUB531" s="61"/>
      <c r="LUC531" s="70"/>
      <c r="LUD531" s="70"/>
      <c r="LUE531" s="60"/>
      <c r="LUF531" s="61"/>
      <c r="LUG531" s="70"/>
      <c r="LUH531" s="70"/>
      <c r="LUI531" s="60"/>
      <c r="LUJ531" s="61"/>
      <c r="LUK531" s="70"/>
      <c r="LUL531" s="70"/>
      <c r="LUM531" s="60"/>
      <c r="LUN531" s="61"/>
      <c r="LUO531" s="70"/>
      <c r="LUP531" s="70"/>
      <c r="LUQ531" s="60"/>
      <c r="LUR531" s="61"/>
      <c r="LUS531" s="70"/>
      <c r="LUT531" s="70"/>
      <c r="LUU531" s="60"/>
      <c r="LUV531" s="61"/>
      <c r="LUW531" s="70"/>
      <c r="LUX531" s="70"/>
      <c r="LUY531" s="60"/>
      <c r="LUZ531" s="61"/>
      <c r="LVA531" s="70"/>
      <c r="LVB531" s="70"/>
      <c r="LVC531" s="60"/>
      <c r="LVD531" s="61"/>
      <c r="LVE531" s="70"/>
      <c r="LVF531" s="70"/>
      <c r="LVG531" s="60"/>
      <c r="LVH531" s="61"/>
      <c r="LVI531" s="70"/>
      <c r="LVJ531" s="70"/>
      <c r="LVK531" s="60"/>
      <c r="LVL531" s="61"/>
      <c r="LVM531" s="70"/>
      <c r="LVN531" s="70"/>
      <c r="LVO531" s="60"/>
      <c r="LVP531" s="61"/>
      <c r="LVQ531" s="70"/>
      <c r="LVR531" s="70"/>
      <c r="LVS531" s="60"/>
      <c r="LVT531" s="61"/>
      <c r="LVU531" s="70"/>
      <c r="LVV531" s="70"/>
      <c r="LVW531" s="60"/>
      <c r="LVX531" s="61"/>
      <c r="LVY531" s="70"/>
      <c r="LVZ531" s="70"/>
      <c r="LWA531" s="60"/>
      <c r="LWB531" s="61"/>
      <c r="LWC531" s="70"/>
      <c r="LWD531" s="70"/>
      <c r="LWE531" s="60"/>
      <c r="LWF531" s="61"/>
      <c r="LWG531" s="70"/>
      <c r="LWH531" s="70"/>
      <c r="LWI531" s="60"/>
      <c r="LWJ531" s="61"/>
      <c r="LWK531" s="70"/>
      <c r="LWL531" s="70"/>
      <c r="LWM531" s="60"/>
      <c r="LWN531" s="61"/>
      <c r="LWO531" s="70"/>
      <c r="LWP531" s="70"/>
      <c r="LWQ531" s="60"/>
      <c r="LWR531" s="61"/>
      <c r="LWS531" s="70"/>
      <c r="LWT531" s="70"/>
      <c r="LWU531" s="60"/>
      <c r="LWV531" s="61"/>
      <c r="LWW531" s="70"/>
      <c r="LWX531" s="70"/>
      <c r="LWY531" s="60"/>
      <c r="LWZ531" s="61"/>
      <c r="LXA531" s="70"/>
      <c r="LXB531" s="70"/>
      <c r="LXC531" s="60"/>
      <c r="LXD531" s="61"/>
      <c r="LXE531" s="70"/>
      <c r="LXF531" s="70"/>
      <c r="LXG531" s="60"/>
      <c r="LXH531" s="61"/>
      <c r="LXI531" s="70"/>
      <c r="LXJ531" s="70"/>
      <c r="LXK531" s="60"/>
      <c r="LXL531" s="61"/>
      <c r="LXM531" s="70"/>
      <c r="LXN531" s="70"/>
      <c r="LXO531" s="60"/>
      <c r="LXP531" s="61"/>
      <c r="LXQ531" s="70"/>
      <c r="LXR531" s="70"/>
      <c r="LXS531" s="60"/>
      <c r="LXT531" s="61"/>
      <c r="LXU531" s="70"/>
      <c r="LXV531" s="70"/>
      <c r="LXW531" s="60"/>
      <c r="LXX531" s="61"/>
      <c r="LXY531" s="70"/>
      <c r="LXZ531" s="70"/>
      <c r="LYA531" s="60"/>
      <c r="LYB531" s="61"/>
      <c r="LYC531" s="70"/>
      <c r="LYD531" s="70"/>
      <c r="LYE531" s="60"/>
      <c r="LYF531" s="61"/>
      <c r="LYG531" s="70"/>
      <c r="LYH531" s="70"/>
      <c r="LYI531" s="60"/>
      <c r="LYJ531" s="61"/>
      <c r="LYK531" s="70"/>
      <c r="LYL531" s="70"/>
      <c r="LYM531" s="60"/>
      <c r="LYN531" s="61"/>
      <c r="LYO531" s="70"/>
      <c r="LYP531" s="70"/>
      <c r="LYQ531" s="60"/>
      <c r="LYR531" s="61"/>
      <c r="LYS531" s="70"/>
      <c r="LYT531" s="70"/>
      <c r="LYU531" s="60"/>
      <c r="LYV531" s="61"/>
      <c r="LYW531" s="70"/>
      <c r="LYX531" s="70"/>
      <c r="LYY531" s="60"/>
      <c r="LYZ531" s="61"/>
      <c r="LZA531" s="70"/>
      <c r="LZB531" s="70"/>
      <c r="LZC531" s="60"/>
      <c r="LZD531" s="61"/>
      <c r="LZE531" s="70"/>
      <c r="LZF531" s="70"/>
      <c r="LZG531" s="60"/>
      <c r="LZH531" s="61"/>
      <c r="LZI531" s="70"/>
      <c r="LZJ531" s="70"/>
      <c r="LZK531" s="60"/>
      <c r="LZL531" s="61"/>
      <c r="LZM531" s="70"/>
      <c r="LZN531" s="70"/>
      <c r="LZO531" s="60"/>
      <c r="LZP531" s="61"/>
      <c r="LZQ531" s="70"/>
      <c r="LZR531" s="70"/>
      <c r="LZS531" s="60"/>
      <c r="LZT531" s="61"/>
      <c r="LZU531" s="70"/>
      <c r="LZV531" s="70"/>
      <c r="LZW531" s="60"/>
      <c r="LZX531" s="61"/>
      <c r="LZY531" s="70"/>
      <c r="LZZ531" s="70"/>
      <c r="MAA531" s="60"/>
      <c r="MAB531" s="61"/>
      <c r="MAC531" s="70"/>
      <c r="MAD531" s="70"/>
      <c r="MAE531" s="60"/>
      <c r="MAF531" s="61"/>
      <c r="MAG531" s="70"/>
      <c r="MAH531" s="70"/>
      <c r="MAI531" s="60"/>
      <c r="MAJ531" s="61"/>
      <c r="MAK531" s="70"/>
      <c r="MAL531" s="70"/>
      <c r="MAM531" s="60"/>
      <c r="MAN531" s="61"/>
      <c r="MAO531" s="70"/>
      <c r="MAP531" s="70"/>
      <c r="MAQ531" s="60"/>
      <c r="MAR531" s="61"/>
      <c r="MAS531" s="70"/>
      <c r="MAT531" s="70"/>
      <c r="MAU531" s="60"/>
      <c r="MAV531" s="61"/>
      <c r="MAW531" s="70"/>
      <c r="MAX531" s="70"/>
      <c r="MAY531" s="60"/>
      <c r="MAZ531" s="61"/>
      <c r="MBA531" s="70"/>
      <c r="MBB531" s="70"/>
      <c r="MBC531" s="60"/>
      <c r="MBD531" s="61"/>
      <c r="MBE531" s="70"/>
      <c r="MBF531" s="70"/>
      <c r="MBG531" s="60"/>
      <c r="MBH531" s="61"/>
      <c r="MBI531" s="70"/>
      <c r="MBJ531" s="70"/>
      <c r="MBK531" s="60"/>
      <c r="MBL531" s="61"/>
      <c r="MBM531" s="70"/>
      <c r="MBN531" s="70"/>
      <c r="MBO531" s="60"/>
      <c r="MBP531" s="61"/>
      <c r="MBQ531" s="70"/>
      <c r="MBR531" s="70"/>
      <c r="MBS531" s="60"/>
      <c r="MBT531" s="61"/>
      <c r="MBU531" s="70"/>
      <c r="MBV531" s="70"/>
      <c r="MBW531" s="60"/>
      <c r="MBX531" s="61"/>
      <c r="MBY531" s="70"/>
      <c r="MBZ531" s="70"/>
      <c r="MCA531" s="60"/>
      <c r="MCB531" s="61"/>
      <c r="MCC531" s="70"/>
      <c r="MCD531" s="70"/>
      <c r="MCE531" s="60"/>
      <c r="MCF531" s="61"/>
      <c r="MCG531" s="70"/>
      <c r="MCH531" s="70"/>
      <c r="MCI531" s="60"/>
      <c r="MCJ531" s="61"/>
      <c r="MCK531" s="70"/>
      <c r="MCL531" s="70"/>
      <c r="MCM531" s="60"/>
      <c r="MCN531" s="61"/>
      <c r="MCO531" s="70"/>
      <c r="MCP531" s="70"/>
      <c r="MCQ531" s="60"/>
      <c r="MCR531" s="61"/>
      <c r="MCS531" s="70"/>
      <c r="MCT531" s="70"/>
      <c r="MCU531" s="60"/>
      <c r="MCV531" s="61"/>
      <c r="MCW531" s="70"/>
      <c r="MCX531" s="70"/>
      <c r="MCY531" s="60"/>
      <c r="MCZ531" s="61"/>
      <c r="MDA531" s="70"/>
      <c r="MDB531" s="70"/>
      <c r="MDC531" s="60"/>
      <c r="MDD531" s="61"/>
      <c r="MDE531" s="70"/>
      <c r="MDF531" s="70"/>
      <c r="MDG531" s="60"/>
      <c r="MDH531" s="61"/>
      <c r="MDI531" s="70"/>
      <c r="MDJ531" s="70"/>
      <c r="MDK531" s="60"/>
      <c r="MDL531" s="61"/>
      <c r="MDM531" s="70"/>
      <c r="MDN531" s="70"/>
      <c r="MDO531" s="60"/>
      <c r="MDP531" s="61"/>
      <c r="MDQ531" s="70"/>
      <c r="MDR531" s="70"/>
      <c r="MDS531" s="60"/>
      <c r="MDT531" s="61"/>
      <c r="MDU531" s="70"/>
      <c r="MDV531" s="70"/>
      <c r="MDW531" s="60"/>
      <c r="MDX531" s="61"/>
      <c r="MDY531" s="70"/>
      <c r="MDZ531" s="70"/>
      <c r="MEA531" s="60"/>
      <c r="MEB531" s="61"/>
      <c r="MEC531" s="70"/>
      <c r="MED531" s="70"/>
      <c r="MEE531" s="60"/>
      <c r="MEF531" s="61"/>
      <c r="MEG531" s="70"/>
      <c r="MEH531" s="70"/>
      <c r="MEI531" s="60"/>
      <c r="MEJ531" s="61"/>
      <c r="MEK531" s="70"/>
      <c r="MEL531" s="70"/>
      <c r="MEM531" s="60"/>
      <c r="MEN531" s="61"/>
      <c r="MEO531" s="70"/>
      <c r="MEP531" s="70"/>
      <c r="MEQ531" s="60"/>
      <c r="MER531" s="61"/>
      <c r="MES531" s="70"/>
      <c r="MET531" s="70"/>
      <c r="MEU531" s="60"/>
      <c r="MEV531" s="61"/>
      <c r="MEW531" s="70"/>
      <c r="MEX531" s="70"/>
      <c r="MEY531" s="60"/>
      <c r="MEZ531" s="61"/>
      <c r="MFA531" s="70"/>
      <c r="MFB531" s="70"/>
      <c r="MFC531" s="60"/>
      <c r="MFD531" s="61"/>
      <c r="MFE531" s="70"/>
      <c r="MFF531" s="70"/>
      <c r="MFG531" s="60"/>
      <c r="MFH531" s="61"/>
      <c r="MFI531" s="70"/>
      <c r="MFJ531" s="70"/>
      <c r="MFK531" s="60"/>
      <c r="MFL531" s="61"/>
      <c r="MFM531" s="70"/>
      <c r="MFN531" s="70"/>
      <c r="MFO531" s="60"/>
      <c r="MFP531" s="61"/>
      <c r="MFQ531" s="70"/>
      <c r="MFR531" s="70"/>
      <c r="MFS531" s="60"/>
      <c r="MFT531" s="61"/>
      <c r="MFU531" s="70"/>
      <c r="MFV531" s="70"/>
      <c r="MFW531" s="60"/>
      <c r="MFX531" s="61"/>
      <c r="MFY531" s="70"/>
      <c r="MFZ531" s="70"/>
      <c r="MGA531" s="60"/>
      <c r="MGB531" s="61"/>
      <c r="MGC531" s="70"/>
      <c r="MGD531" s="70"/>
      <c r="MGE531" s="60"/>
      <c r="MGF531" s="61"/>
      <c r="MGG531" s="70"/>
      <c r="MGH531" s="70"/>
      <c r="MGI531" s="60"/>
      <c r="MGJ531" s="61"/>
      <c r="MGK531" s="70"/>
      <c r="MGL531" s="70"/>
      <c r="MGM531" s="60"/>
      <c r="MGN531" s="61"/>
      <c r="MGO531" s="70"/>
      <c r="MGP531" s="70"/>
      <c r="MGQ531" s="60"/>
      <c r="MGR531" s="61"/>
      <c r="MGS531" s="70"/>
      <c r="MGT531" s="70"/>
      <c r="MGU531" s="60"/>
      <c r="MGV531" s="61"/>
      <c r="MGW531" s="70"/>
      <c r="MGX531" s="70"/>
      <c r="MGY531" s="60"/>
      <c r="MGZ531" s="61"/>
      <c r="MHA531" s="70"/>
      <c r="MHB531" s="70"/>
      <c r="MHC531" s="60"/>
      <c r="MHD531" s="61"/>
      <c r="MHE531" s="70"/>
      <c r="MHF531" s="70"/>
      <c r="MHG531" s="60"/>
      <c r="MHH531" s="61"/>
      <c r="MHI531" s="70"/>
      <c r="MHJ531" s="70"/>
      <c r="MHK531" s="60"/>
      <c r="MHL531" s="61"/>
      <c r="MHM531" s="70"/>
      <c r="MHN531" s="70"/>
      <c r="MHO531" s="60"/>
      <c r="MHP531" s="61"/>
      <c r="MHQ531" s="70"/>
      <c r="MHR531" s="70"/>
      <c r="MHS531" s="60"/>
      <c r="MHT531" s="61"/>
      <c r="MHU531" s="70"/>
      <c r="MHV531" s="70"/>
      <c r="MHW531" s="60"/>
      <c r="MHX531" s="61"/>
      <c r="MHY531" s="70"/>
      <c r="MHZ531" s="70"/>
      <c r="MIA531" s="60"/>
      <c r="MIB531" s="61"/>
      <c r="MIC531" s="70"/>
      <c r="MID531" s="70"/>
      <c r="MIE531" s="60"/>
      <c r="MIF531" s="61"/>
      <c r="MIG531" s="70"/>
      <c r="MIH531" s="70"/>
      <c r="MII531" s="60"/>
      <c r="MIJ531" s="61"/>
      <c r="MIK531" s="70"/>
      <c r="MIL531" s="70"/>
      <c r="MIM531" s="60"/>
      <c r="MIN531" s="61"/>
      <c r="MIO531" s="70"/>
      <c r="MIP531" s="70"/>
      <c r="MIQ531" s="60"/>
      <c r="MIR531" s="61"/>
      <c r="MIS531" s="70"/>
      <c r="MIT531" s="70"/>
      <c r="MIU531" s="60"/>
      <c r="MIV531" s="61"/>
      <c r="MIW531" s="70"/>
      <c r="MIX531" s="70"/>
      <c r="MIY531" s="60"/>
      <c r="MIZ531" s="61"/>
      <c r="MJA531" s="70"/>
      <c r="MJB531" s="70"/>
      <c r="MJC531" s="60"/>
      <c r="MJD531" s="61"/>
      <c r="MJE531" s="70"/>
      <c r="MJF531" s="70"/>
      <c r="MJG531" s="60"/>
      <c r="MJH531" s="61"/>
      <c r="MJI531" s="70"/>
      <c r="MJJ531" s="70"/>
      <c r="MJK531" s="60"/>
      <c r="MJL531" s="61"/>
      <c r="MJM531" s="70"/>
      <c r="MJN531" s="70"/>
      <c r="MJO531" s="60"/>
      <c r="MJP531" s="61"/>
      <c r="MJQ531" s="70"/>
      <c r="MJR531" s="70"/>
      <c r="MJS531" s="60"/>
      <c r="MJT531" s="61"/>
      <c r="MJU531" s="70"/>
      <c r="MJV531" s="70"/>
      <c r="MJW531" s="60"/>
      <c r="MJX531" s="61"/>
      <c r="MJY531" s="70"/>
      <c r="MJZ531" s="70"/>
      <c r="MKA531" s="60"/>
      <c r="MKB531" s="61"/>
      <c r="MKC531" s="70"/>
      <c r="MKD531" s="70"/>
      <c r="MKE531" s="60"/>
      <c r="MKF531" s="61"/>
      <c r="MKG531" s="70"/>
      <c r="MKH531" s="70"/>
      <c r="MKI531" s="60"/>
      <c r="MKJ531" s="61"/>
      <c r="MKK531" s="70"/>
      <c r="MKL531" s="70"/>
      <c r="MKM531" s="60"/>
      <c r="MKN531" s="61"/>
      <c r="MKO531" s="70"/>
      <c r="MKP531" s="70"/>
      <c r="MKQ531" s="60"/>
      <c r="MKR531" s="61"/>
      <c r="MKS531" s="70"/>
      <c r="MKT531" s="70"/>
      <c r="MKU531" s="60"/>
      <c r="MKV531" s="61"/>
      <c r="MKW531" s="70"/>
      <c r="MKX531" s="70"/>
      <c r="MKY531" s="60"/>
      <c r="MKZ531" s="61"/>
      <c r="MLA531" s="70"/>
      <c r="MLB531" s="70"/>
      <c r="MLC531" s="60"/>
      <c r="MLD531" s="61"/>
      <c r="MLE531" s="70"/>
      <c r="MLF531" s="70"/>
      <c r="MLG531" s="60"/>
      <c r="MLH531" s="61"/>
      <c r="MLI531" s="70"/>
      <c r="MLJ531" s="70"/>
      <c r="MLK531" s="60"/>
      <c r="MLL531" s="61"/>
      <c r="MLM531" s="70"/>
      <c r="MLN531" s="70"/>
      <c r="MLO531" s="60"/>
      <c r="MLP531" s="61"/>
      <c r="MLQ531" s="70"/>
      <c r="MLR531" s="70"/>
      <c r="MLS531" s="60"/>
      <c r="MLT531" s="61"/>
      <c r="MLU531" s="70"/>
      <c r="MLV531" s="70"/>
      <c r="MLW531" s="60"/>
      <c r="MLX531" s="61"/>
      <c r="MLY531" s="70"/>
      <c r="MLZ531" s="70"/>
      <c r="MMA531" s="60"/>
      <c r="MMB531" s="61"/>
      <c r="MMC531" s="70"/>
      <c r="MMD531" s="70"/>
      <c r="MME531" s="60"/>
      <c r="MMF531" s="61"/>
      <c r="MMG531" s="70"/>
      <c r="MMH531" s="70"/>
      <c r="MMI531" s="60"/>
      <c r="MMJ531" s="61"/>
      <c r="MMK531" s="70"/>
      <c r="MML531" s="70"/>
      <c r="MMM531" s="60"/>
      <c r="MMN531" s="61"/>
      <c r="MMO531" s="70"/>
      <c r="MMP531" s="70"/>
      <c r="MMQ531" s="60"/>
      <c r="MMR531" s="61"/>
      <c r="MMS531" s="70"/>
      <c r="MMT531" s="70"/>
      <c r="MMU531" s="60"/>
      <c r="MMV531" s="61"/>
      <c r="MMW531" s="70"/>
      <c r="MMX531" s="70"/>
      <c r="MMY531" s="60"/>
      <c r="MMZ531" s="61"/>
      <c r="MNA531" s="70"/>
      <c r="MNB531" s="70"/>
      <c r="MNC531" s="60"/>
      <c r="MND531" s="61"/>
      <c r="MNE531" s="70"/>
      <c r="MNF531" s="70"/>
      <c r="MNG531" s="60"/>
      <c r="MNH531" s="61"/>
      <c r="MNI531" s="70"/>
      <c r="MNJ531" s="70"/>
      <c r="MNK531" s="60"/>
      <c r="MNL531" s="61"/>
      <c r="MNM531" s="70"/>
      <c r="MNN531" s="70"/>
      <c r="MNO531" s="60"/>
      <c r="MNP531" s="61"/>
      <c r="MNQ531" s="70"/>
      <c r="MNR531" s="70"/>
      <c r="MNS531" s="60"/>
      <c r="MNT531" s="61"/>
      <c r="MNU531" s="70"/>
      <c r="MNV531" s="70"/>
      <c r="MNW531" s="60"/>
      <c r="MNX531" s="61"/>
      <c r="MNY531" s="70"/>
      <c r="MNZ531" s="70"/>
      <c r="MOA531" s="60"/>
      <c r="MOB531" s="61"/>
      <c r="MOC531" s="70"/>
      <c r="MOD531" s="70"/>
      <c r="MOE531" s="60"/>
      <c r="MOF531" s="61"/>
      <c r="MOG531" s="70"/>
      <c r="MOH531" s="70"/>
      <c r="MOI531" s="60"/>
      <c r="MOJ531" s="61"/>
      <c r="MOK531" s="70"/>
      <c r="MOL531" s="70"/>
      <c r="MOM531" s="60"/>
      <c r="MON531" s="61"/>
      <c r="MOO531" s="70"/>
      <c r="MOP531" s="70"/>
      <c r="MOQ531" s="60"/>
      <c r="MOR531" s="61"/>
      <c r="MOS531" s="70"/>
      <c r="MOT531" s="70"/>
      <c r="MOU531" s="60"/>
      <c r="MOV531" s="61"/>
      <c r="MOW531" s="70"/>
      <c r="MOX531" s="70"/>
      <c r="MOY531" s="60"/>
      <c r="MOZ531" s="61"/>
      <c r="MPA531" s="70"/>
      <c r="MPB531" s="70"/>
      <c r="MPC531" s="60"/>
      <c r="MPD531" s="61"/>
      <c r="MPE531" s="70"/>
      <c r="MPF531" s="70"/>
      <c r="MPG531" s="60"/>
      <c r="MPH531" s="61"/>
      <c r="MPI531" s="70"/>
      <c r="MPJ531" s="70"/>
      <c r="MPK531" s="60"/>
      <c r="MPL531" s="61"/>
      <c r="MPM531" s="70"/>
      <c r="MPN531" s="70"/>
      <c r="MPO531" s="60"/>
      <c r="MPP531" s="61"/>
      <c r="MPQ531" s="70"/>
      <c r="MPR531" s="70"/>
      <c r="MPS531" s="60"/>
      <c r="MPT531" s="61"/>
      <c r="MPU531" s="70"/>
      <c r="MPV531" s="70"/>
      <c r="MPW531" s="60"/>
      <c r="MPX531" s="61"/>
      <c r="MPY531" s="70"/>
      <c r="MPZ531" s="70"/>
      <c r="MQA531" s="60"/>
      <c r="MQB531" s="61"/>
      <c r="MQC531" s="70"/>
      <c r="MQD531" s="70"/>
      <c r="MQE531" s="60"/>
      <c r="MQF531" s="61"/>
      <c r="MQG531" s="70"/>
      <c r="MQH531" s="70"/>
      <c r="MQI531" s="60"/>
      <c r="MQJ531" s="61"/>
      <c r="MQK531" s="70"/>
      <c r="MQL531" s="70"/>
      <c r="MQM531" s="60"/>
      <c r="MQN531" s="61"/>
      <c r="MQO531" s="70"/>
      <c r="MQP531" s="70"/>
      <c r="MQQ531" s="60"/>
      <c r="MQR531" s="61"/>
      <c r="MQS531" s="70"/>
      <c r="MQT531" s="70"/>
      <c r="MQU531" s="60"/>
      <c r="MQV531" s="61"/>
      <c r="MQW531" s="70"/>
      <c r="MQX531" s="70"/>
      <c r="MQY531" s="60"/>
      <c r="MQZ531" s="61"/>
      <c r="MRA531" s="70"/>
      <c r="MRB531" s="70"/>
      <c r="MRC531" s="60"/>
      <c r="MRD531" s="61"/>
      <c r="MRE531" s="70"/>
      <c r="MRF531" s="70"/>
      <c r="MRG531" s="60"/>
      <c r="MRH531" s="61"/>
      <c r="MRI531" s="70"/>
      <c r="MRJ531" s="70"/>
      <c r="MRK531" s="60"/>
      <c r="MRL531" s="61"/>
      <c r="MRM531" s="70"/>
      <c r="MRN531" s="70"/>
      <c r="MRO531" s="60"/>
      <c r="MRP531" s="61"/>
      <c r="MRQ531" s="70"/>
      <c r="MRR531" s="70"/>
      <c r="MRS531" s="60"/>
      <c r="MRT531" s="61"/>
      <c r="MRU531" s="70"/>
      <c r="MRV531" s="70"/>
      <c r="MRW531" s="60"/>
      <c r="MRX531" s="61"/>
      <c r="MRY531" s="70"/>
      <c r="MRZ531" s="70"/>
      <c r="MSA531" s="60"/>
      <c r="MSB531" s="61"/>
      <c r="MSC531" s="70"/>
      <c r="MSD531" s="70"/>
      <c r="MSE531" s="60"/>
      <c r="MSF531" s="61"/>
      <c r="MSG531" s="70"/>
      <c r="MSH531" s="70"/>
      <c r="MSI531" s="60"/>
      <c r="MSJ531" s="61"/>
      <c r="MSK531" s="70"/>
      <c r="MSL531" s="70"/>
      <c r="MSM531" s="60"/>
      <c r="MSN531" s="61"/>
      <c r="MSO531" s="70"/>
      <c r="MSP531" s="70"/>
      <c r="MSQ531" s="60"/>
      <c r="MSR531" s="61"/>
      <c r="MSS531" s="70"/>
      <c r="MST531" s="70"/>
      <c r="MSU531" s="60"/>
      <c r="MSV531" s="61"/>
      <c r="MSW531" s="70"/>
      <c r="MSX531" s="70"/>
      <c r="MSY531" s="60"/>
      <c r="MSZ531" s="61"/>
      <c r="MTA531" s="70"/>
      <c r="MTB531" s="70"/>
      <c r="MTC531" s="60"/>
      <c r="MTD531" s="61"/>
      <c r="MTE531" s="70"/>
      <c r="MTF531" s="70"/>
      <c r="MTG531" s="60"/>
      <c r="MTH531" s="61"/>
      <c r="MTI531" s="70"/>
      <c r="MTJ531" s="70"/>
      <c r="MTK531" s="60"/>
      <c r="MTL531" s="61"/>
      <c r="MTM531" s="70"/>
      <c r="MTN531" s="70"/>
      <c r="MTO531" s="60"/>
      <c r="MTP531" s="61"/>
      <c r="MTQ531" s="70"/>
      <c r="MTR531" s="70"/>
      <c r="MTS531" s="60"/>
      <c r="MTT531" s="61"/>
      <c r="MTU531" s="70"/>
      <c r="MTV531" s="70"/>
      <c r="MTW531" s="60"/>
      <c r="MTX531" s="61"/>
      <c r="MTY531" s="70"/>
      <c r="MTZ531" s="70"/>
      <c r="MUA531" s="60"/>
      <c r="MUB531" s="61"/>
      <c r="MUC531" s="70"/>
      <c r="MUD531" s="70"/>
      <c r="MUE531" s="60"/>
      <c r="MUF531" s="61"/>
      <c r="MUG531" s="70"/>
      <c r="MUH531" s="70"/>
      <c r="MUI531" s="60"/>
      <c r="MUJ531" s="61"/>
      <c r="MUK531" s="70"/>
      <c r="MUL531" s="70"/>
      <c r="MUM531" s="60"/>
      <c r="MUN531" s="61"/>
      <c r="MUO531" s="70"/>
      <c r="MUP531" s="70"/>
      <c r="MUQ531" s="60"/>
      <c r="MUR531" s="61"/>
      <c r="MUS531" s="70"/>
      <c r="MUT531" s="70"/>
      <c r="MUU531" s="60"/>
      <c r="MUV531" s="61"/>
      <c r="MUW531" s="70"/>
      <c r="MUX531" s="70"/>
      <c r="MUY531" s="60"/>
      <c r="MUZ531" s="61"/>
      <c r="MVA531" s="70"/>
      <c r="MVB531" s="70"/>
      <c r="MVC531" s="60"/>
      <c r="MVD531" s="61"/>
      <c r="MVE531" s="70"/>
      <c r="MVF531" s="70"/>
      <c r="MVG531" s="60"/>
      <c r="MVH531" s="61"/>
      <c r="MVI531" s="70"/>
      <c r="MVJ531" s="70"/>
      <c r="MVK531" s="60"/>
      <c r="MVL531" s="61"/>
      <c r="MVM531" s="70"/>
      <c r="MVN531" s="70"/>
      <c r="MVO531" s="60"/>
      <c r="MVP531" s="61"/>
      <c r="MVQ531" s="70"/>
      <c r="MVR531" s="70"/>
      <c r="MVS531" s="60"/>
      <c r="MVT531" s="61"/>
      <c r="MVU531" s="70"/>
      <c r="MVV531" s="70"/>
      <c r="MVW531" s="60"/>
      <c r="MVX531" s="61"/>
      <c r="MVY531" s="70"/>
      <c r="MVZ531" s="70"/>
      <c r="MWA531" s="60"/>
      <c r="MWB531" s="61"/>
      <c r="MWC531" s="70"/>
      <c r="MWD531" s="70"/>
      <c r="MWE531" s="60"/>
      <c r="MWF531" s="61"/>
      <c r="MWG531" s="70"/>
      <c r="MWH531" s="70"/>
      <c r="MWI531" s="60"/>
      <c r="MWJ531" s="61"/>
      <c r="MWK531" s="70"/>
      <c r="MWL531" s="70"/>
      <c r="MWM531" s="60"/>
      <c r="MWN531" s="61"/>
      <c r="MWO531" s="70"/>
      <c r="MWP531" s="70"/>
      <c r="MWQ531" s="60"/>
      <c r="MWR531" s="61"/>
      <c r="MWS531" s="70"/>
      <c r="MWT531" s="70"/>
      <c r="MWU531" s="60"/>
      <c r="MWV531" s="61"/>
      <c r="MWW531" s="70"/>
      <c r="MWX531" s="70"/>
      <c r="MWY531" s="60"/>
      <c r="MWZ531" s="61"/>
      <c r="MXA531" s="70"/>
      <c r="MXB531" s="70"/>
      <c r="MXC531" s="60"/>
      <c r="MXD531" s="61"/>
      <c r="MXE531" s="70"/>
      <c r="MXF531" s="70"/>
      <c r="MXG531" s="60"/>
      <c r="MXH531" s="61"/>
      <c r="MXI531" s="70"/>
      <c r="MXJ531" s="70"/>
      <c r="MXK531" s="60"/>
      <c r="MXL531" s="61"/>
      <c r="MXM531" s="70"/>
      <c r="MXN531" s="70"/>
      <c r="MXO531" s="60"/>
      <c r="MXP531" s="61"/>
      <c r="MXQ531" s="70"/>
      <c r="MXR531" s="70"/>
      <c r="MXS531" s="60"/>
      <c r="MXT531" s="61"/>
      <c r="MXU531" s="70"/>
      <c r="MXV531" s="70"/>
      <c r="MXW531" s="60"/>
      <c r="MXX531" s="61"/>
      <c r="MXY531" s="70"/>
      <c r="MXZ531" s="70"/>
      <c r="MYA531" s="60"/>
      <c r="MYB531" s="61"/>
      <c r="MYC531" s="70"/>
      <c r="MYD531" s="70"/>
      <c r="MYE531" s="60"/>
      <c r="MYF531" s="61"/>
      <c r="MYG531" s="70"/>
      <c r="MYH531" s="70"/>
      <c r="MYI531" s="60"/>
      <c r="MYJ531" s="61"/>
      <c r="MYK531" s="70"/>
      <c r="MYL531" s="70"/>
      <c r="MYM531" s="60"/>
      <c r="MYN531" s="61"/>
      <c r="MYO531" s="70"/>
      <c r="MYP531" s="70"/>
      <c r="MYQ531" s="60"/>
      <c r="MYR531" s="61"/>
      <c r="MYS531" s="70"/>
      <c r="MYT531" s="70"/>
      <c r="MYU531" s="60"/>
      <c r="MYV531" s="61"/>
      <c r="MYW531" s="70"/>
      <c r="MYX531" s="70"/>
      <c r="MYY531" s="60"/>
      <c r="MYZ531" s="61"/>
      <c r="MZA531" s="70"/>
      <c r="MZB531" s="70"/>
      <c r="MZC531" s="60"/>
      <c r="MZD531" s="61"/>
      <c r="MZE531" s="70"/>
      <c r="MZF531" s="70"/>
      <c r="MZG531" s="60"/>
      <c r="MZH531" s="61"/>
      <c r="MZI531" s="70"/>
      <c r="MZJ531" s="70"/>
      <c r="MZK531" s="60"/>
      <c r="MZL531" s="61"/>
      <c r="MZM531" s="70"/>
      <c r="MZN531" s="70"/>
      <c r="MZO531" s="60"/>
      <c r="MZP531" s="61"/>
      <c r="MZQ531" s="70"/>
      <c r="MZR531" s="70"/>
      <c r="MZS531" s="60"/>
      <c r="MZT531" s="61"/>
      <c r="MZU531" s="70"/>
      <c r="MZV531" s="70"/>
      <c r="MZW531" s="60"/>
      <c r="MZX531" s="61"/>
      <c r="MZY531" s="70"/>
      <c r="MZZ531" s="70"/>
      <c r="NAA531" s="60"/>
      <c r="NAB531" s="61"/>
      <c r="NAC531" s="70"/>
      <c r="NAD531" s="70"/>
      <c r="NAE531" s="60"/>
      <c r="NAF531" s="61"/>
      <c r="NAG531" s="70"/>
      <c r="NAH531" s="70"/>
      <c r="NAI531" s="60"/>
      <c r="NAJ531" s="61"/>
      <c r="NAK531" s="70"/>
      <c r="NAL531" s="70"/>
      <c r="NAM531" s="60"/>
      <c r="NAN531" s="61"/>
      <c r="NAO531" s="70"/>
      <c r="NAP531" s="70"/>
      <c r="NAQ531" s="60"/>
      <c r="NAR531" s="61"/>
      <c r="NAS531" s="70"/>
      <c r="NAT531" s="70"/>
      <c r="NAU531" s="60"/>
      <c r="NAV531" s="61"/>
      <c r="NAW531" s="70"/>
      <c r="NAX531" s="70"/>
      <c r="NAY531" s="60"/>
      <c r="NAZ531" s="61"/>
      <c r="NBA531" s="70"/>
      <c r="NBB531" s="70"/>
      <c r="NBC531" s="60"/>
      <c r="NBD531" s="61"/>
      <c r="NBE531" s="70"/>
      <c r="NBF531" s="70"/>
      <c r="NBG531" s="60"/>
      <c r="NBH531" s="61"/>
      <c r="NBI531" s="70"/>
      <c r="NBJ531" s="70"/>
      <c r="NBK531" s="60"/>
      <c r="NBL531" s="61"/>
      <c r="NBM531" s="70"/>
      <c r="NBN531" s="70"/>
      <c r="NBO531" s="60"/>
      <c r="NBP531" s="61"/>
      <c r="NBQ531" s="70"/>
      <c r="NBR531" s="70"/>
      <c r="NBS531" s="60"/>
      <c r="NBT531" s="61"/>
      <c r="NBU531" s="70"/>
      <c r="NBV531" s="70"/>
      <c r="NBW531" s="60"/>
      <c r="NBX531" s="61"/>
      <c r="NBY531" s="70"/>
      <c r="NBZ531" s="70"/>
      <c r="NCA531" s="60"/>
      <c r="NCB531" s="61"/>
      <c r="NCC531" s="70"/>
      <c r="NCD531" s="70"/>
      <c r="NCE531" s="60"/>
      <c r="NCF531" s="61"/>
      <c r="NCG531" s="70"/>
      <c r="NCH531" s="70"/>
      <c r="NCI531" s="60"/>
      <c r="NCJ531" s="61"/>
      <c r="NCK531" s="70"/>
      <c r="NCL531" s="70"/>
      <c r="NCM531" s="60"/>
      <c r="NCN531" s="61"/>
      <c r="NCO531" s="70"/>
      <c r="NCP531" s="70"/>
      <c r="NCQ531" s="60"/>
      <c r="NCR531" s="61"/>
      <c r="NCS531" s="70"/>
      <c r="NCT531" s="70"/>
      <c r="NCU531" s="60"/>
      <c r="NCV531" s="61"/>
      <c r="NCW531" s="70"/>
      <c r="NCX531" s="70"/>
      <c r="NCY531" s="60"/>
      <c r="NCZ531" s="61"/>
      <c r="NDA531" s="70"/>
      <c r="NDB531" s="70"/>
      <c r="NDC531" s="60"/>
      <c r="NDD531" s="61"/>
      <c r="NDE531" s="70"/>
      <c r="NDF531" s="70"/>
      <c r="NDG531" s="60"/>
      <c r="NDH531" s="61"/>
      <c r="NDI531" s="70"/>
      <c r="NDJ531" s="70"/>
      <c r="NDK531" s="60"/>
      <c r="NDL531" s="61"/>
      <c r="NDM531" s="70"/>
      <c r="NDN531" s="70"/>
      <c r="NDO531" s="60"/>
      <c r="NDP531" s="61"/>
      <c r="NDQ531" s="70"/>
      <c r="NDR531" s="70"/>
      <c r="NDS531" s="60"/>
      <c r="NDT531" s="61"/>
      <c r="NDU531" s="70"/>
      <c r="NDV531" s="70"/>
      <c r="NDW531" s="60"/>
      <c r="NDX531" s="61"/>
      <c r="NDY531" s="70"/>
      <c r="NDZ531" s="70"/>
      <c r="NEA531" s="60"/>
      <c r="NEB531" s="61"/>
      <c r="NEC531" s="70"/>
      <c r="NED531" s="70"/>
      <c r="NEE531" s="60"/>
      <c r="NEF531" s="61"/>
      <c r="NEG531" s="70"/>
      <c r="NEH531" s="70"/>
      <c r="NEI531" s="60"/>
      <c r="NEJ531" s="61"/>
      <c r="NEK531" s="70"/>
      <c r="NEL531" s="70"/>
      <c r="NEM531" s="60"/>
      <c r="NEN531" s="61"/>
      <c r="NEO531" s="70"/>
      <c r="NEP531" s="70"/>
      <c r="NEQ531" s="60"/>
      <c r="NER531" s="61"/>
      <c r="NES531" s="70"/>
      <c r="NET531" s="70"/>
      <c r="NEU531" s="60"/>
      <c r="NEV531" s="61"/>
      <c r="NEW531" s="70"/>
      <c r="NEX531" s="70"/>
      <c r="NEY531" s="60"/>
      <c r="NEZ531" s="61"/>
      <c r="NFA531" s="70"/>
      <c r="NFB531" s="70"/>
      <c r="NFC531" s="60"/>
      <c r="NFD531" s="61"/>
      <c r="NFE531" s="70"/>
      <c r="NFF531" s="70"/>
      <c r="NFG531" s="60"/>
      <c r="NFH531" s="61"/>
      <c r="NFI531" s="70"/>
      <c r="NFJ531" s="70"/>
      <c r="NFK531" s="60"/>
      <c r="NFL531" s="61"/>
      <c r="NFM531" s="70"/>
      <c r="NFN531" s="70"/>
      <c r="NFO531" s="60"/>
      <c r="NFP531" s="61"/>
      <c r="NFQ531" s="70"/>
      <c r="NFR531" s="70"/>
      <c r="NFS531" s="60"/>
      <c r="NFT531" s="61"/>
      <c r="NFU531" s="70"/>
      <c r="NFV531" s="70"/>
      <c r="NFW531" s="60"/>
      <c r="NFX531" s="61"/>
      <c r="NFY531" s="70"/>
      <c r="NFZ531" s="70"/>
      <c r="NGA531" s="60"/>
      <c r="NGB531" s="61"/>
      <c r="NGC531" s="70"/>
      <c r="NGD531" s="70"/>
      <c r="NGE531" s="60"/>
      <c r="NGF531" s="61"/>
      <c r="NGG531" s="70"/>
      <c r="NGH531" s="70"/>
      <c r="NGI531" s="60"/>
      <c r="NGJ531" s="61"/>
      <c r="NGK531" s="70"/>
      <c r="NGL531" s="70"/>
      <c r="NGM531" s="60"/>
      <c r="NGN531" s="61"/>
      <c r="NGO531" s="70"/>
      <c r="NGP531" s="70"/>
      <c r="NGQ531" s="60"/>
      <c r="NGR531" s="61"/>
      <c r="NGS531" s="70"/>
      <c r="NGT531" s="70"/>
      <c r="NGU531" s="60"/>
      <c r="NGV531" s="61"/>
      <c r="NGW531" s="70"/>
      <c r="NGX531" s="70"/>
      <c r="NGY531" s="60"/>
      <c r="NGZ531" s="61"/>
      <c r="NHA531" s="70"/>
      <c r="NHB531" s="70"/>
      <c r="NHC531" s="60"/>
      <c r="NHD531" s="61"/>
      <c r="NHE531" s="70"/>
      <c r="NHF531" s="70"/>
      <c r="NHG531" s="60"/>
      <c r="NHH531" s="61"/>
      <c r="NHI531" s="70"/>
      <c r="NHJ531" s="70"/>
      <c r="NHK531" s="60"/>
      <c r="NHL531" s="61"/>
      <c r="NHM531" s="70"/>
      <c r="NHN531" s="70"/>
      <c r="NHO531" s="60"/>
      <c r="NHP531" s="61"/>
      <c r="NHQ531" s="70"/>
      <c r="NHR531" s="70"/>
      <c r="NHS531" s="60"/>
      <c r="NHT531" s="61"/>
      <c r="NHU531" s="70"/>
      <c r="NHV531" s="70"/>
      <c r="NHW531" s="60"/>
      <c r="NHX531" s="61"/>
      <c r="NHY531" s="70"/>
      <c r="NHZ531" s="70"/>
      <c r="NIA531" s="60"/>
      <c r="NIB531" s="61"/>
      <c r="NIC531" s="70"/>
      <c r="NID531" s="70"/>
      <c r="NIE531" s="60"/>
      <c r="NIF531" s="61"/>
      <c r="NIG531" s="70"/>
      <c r="NIH531" s="70"/>
      <c r="NII531" s="60"/>
      <c r="NIJ531" s="61"/>
      <c r="NIK531" s="70"/>
      <c r="NIL531" s="70"/>
      <c r="NIM531" s="60"/>
      <c r="NIN531" s="61"/>
      <c r="NIO531" s="70"/>
      <c r="NIP531" s="70"/>
      <c r="NIQ531" s="60"/>
      <c r="NIR531" s="61"/>
      <c r="NIS531" s="70"/>
      <c r="NIT531" s="70"/>
      <c r="NIU531" s="60"/>
      <c r="NIV531" s="61"/>
      <c r="NIW531" s="70"/>
      <c r="NIX531" s="70"/>
      <c r="NIY531" s="60"/>
      <c r="NIZ531" s="61"/>
      <c r="NJA531" s="70"/>
      <c r="NJB531" s="70"/>
      <c r="NJC531" s="60"/>
      <c r="NJD531" s="61"/>
      <c r="NJE531" s="70"/>
      <c r="NJF531" s="70"/>
      <c r="NJG531" s="60"/>
      <c r="NJH531" s="61"/>
      <c r="NJI531" s="70"/>
      <c r="NJJ531" s="70"/>
      <c r="NJK531" s="60"/>
      <c r="NJL531" s="61"/>
      <c r="NJM531" s="70"/>
      <c r="NJN531" s="70"/>
      <c r="NJO531" s="60"/>
      <c r="NJP531" s="61"/>
      <c r="NJQ531" s="70"/>
      <c r="NJR531" s="70"/>
      <c r="NJS531" s="60"/>
      <c r="NJT531" s="61"/>
      <c r="NJU531" s="70"/>
      <c r="NJV531" s="70"/>
      <c r="NJW531" s="60"/>
      <c r="NJX531" s="61"/>
      <c r="NJY531" s="70"/>
      <c r="NJZ531" s="70"/>
      <c r="NKA531" s="60"/>
      <c r="NKB531" s="61"/>
      <c r="NKC531" s="70"/>
      <c r="NKD531" s="70"/>
      <c r="NKE531" s="60"/>
      <c r="NKF531" s="61"/>
      <c r="NKG531" s="70"/>
      <c r="NKH531" s="70"/>
      <c r="NKI531" s="60"/>
      <c r="NKJ531" s="61"/>
      <c r="NKK531" s="70"/>
      <c r="NKL531" s="70"/>
      <c r="NKM531" s="60"/>
      <c r="NKN531" s="61"/>
      <c r="NKO531" s="70"/>
      <c r="NKP531" s="70"/>
      <c r="NKQ531" s="60"/>
      <c r="NKR531" s="61"/>
      <c r="NKS531" s="70"/>
      <c r="NKT531" s="70"/>
      <c r="NKU531" s="60"/>
      <c r="NKV531" s="61"/>
      <c r="NKW531" s="70"/>
      <c r="NKX531" s="70"/>
      <c r="NKY531" s="60"/>
      <c r="NKZ531" s="61"/>
      <c r="NLA531" s="70"/>
      <c r="NLB531" s="70"/>
      <c r="NLC531" s="60"/>
      <c r="NLD531" s="61"/>
      <c r="NLE531" s="70"/>
      <c r="NLF531" s="70"/>
      <c r="NLG531" s="60"/>
      <c r="NLH531" s="61"/>
      <c r="NLI531" s="70"/>
      <c r="NLJ531" s="70"/>
      <c r="NLK531" s="60"/>
      <c r="NLL531" s="61"/>
      <c r="NLM531" s="70"/>
      <c r="NLN531" s="70"/>
      <c r="NLO531" s="60"/>
      <c r="NLP531" s="61"/>
      <c r="NLQ531" s="70"/>
      <c r="NLR531" s="70"/>
      <c r="NLS531" s="60"/>
      <c r="NLT531" s="61"/>
      <c r="NLU531" s="70"/>
      <c r="NLV531" s="70"/>
      <c r="NLW531" s="60"/>
      <c r="NLX531" s="61"/>
      <c r="NLY531" s="70"/>
      <c r="NLZ531" s="70"/>
      <c r="NMA531" s="60"/>
      <c r="NMB531" s="61"/>
      <c r="NMC531" s="70"/>
      <c r="NMD531" s="70"/>
      <c r="NME531" s="60"/>
      <c r="NMF531" s="61"/>
      <c r="NMG531" s="70"/>
      <c r="NMH531" s="70"/>
      <c r="NMI531" s="60"/>
      <c r="NMJ531" s="61"/>
      <c r="NMK531" s="70"/>
      <c r="NML531" s="70"/>
      <c r="NMM531" s="60"/>
      <c r="NMN531" s="61"/>
      <c r="NMO531" s="70"/>
      <c r="NMP531" s="70"/>
      <c r="NMQ531" s="60"/>
      <c r="NMR531" s="61"/>
      <c r="NMS531" s="70"/>
      <c r="NMT531" s="70"/>
      <c r="NMU531" s="60"/>
      <c r="NMV531" s="61"/>
      <c r="NMW531" s="70"/>
      <c r="NMX531" s="70"/>
      <c r="NMY531" s="60"/>
      <c r="NMZ531" s="61"/>
      <c r="NNA531" s="70"/>
      <c r="NNB531" s="70"/>
      <c r="NNC531" s="60"/>
      <c r="NND531" s="61"/>
      <c r="NNE531" s="70"/>
      <c r="NNF531" s="70"/>
      <c r="NNG531" s="60"/>
      <c r="NNH531" s="61"/>
      <c r="NNI531" s="70"/>
      <c r="NNJ531" s="70"/>
      <c r="NNK531" s="60"/>
      <c r="NNL531" s="61"/>
      <c r="NNM531" s="70"/>
      <c r="NNN531" s="70"/>
      <c r="NNO531" s="60"/>
      <c r="NNP531" s="61"/>
      <c r="NNQ531" s="70"/>
      <c r="NNR531" s="70"/>
      <c r="NNS531" s="60"/>
      <c r="NNT531" s="61"/>
      <c r="NNU531" s="70"/>
      <c r="NNV531" s="70"/>
      <c r="NNW531" s="60"/>
      <c r="NNX531" s="61"/>
      <c r="NNY531" s="70"/>
      <c r="NNZ531" s="70"/>
      <c r="NOA531" s="60"/>
      <c r="NOB531" s="61"/>
      <c r="NOC531" s="70"/>
      <c r="NOD531" s="70"/>
      <c r="NOE531" s="60"/>
      <c r="NOF531" s="61"/>
      <c r="NOG531" s="70"/>
      <c r="NOH531" s="70"/>
      <c r="NOI531" s="60"/>
      <c r="NOJ531" s="61"/>
      <c r="NOK531" s="70"/>
      <c r="NOL531" s="70"/>
      <c r="NOM531" s="60"/>
      <c r="NON531" s="61"/>
      <c r="NOO531" s="70"/>
      <c r="NOP531" s="70"/>
      <c r="NOQ531" s="60"/>
      <c r="NOR531" s="61"/>
      <c r="NOS531" s="70"/>
      <c r="NOT531" s="70"/>
      <c r="NOU531" s="60"/>
      <c r="NOV531" s="61"/>
      <c r="NOW531" s="70"/>
      <c r="NOX531" s="70"/>
      <c r="NOY531" s="60"/>
      <c r="NOZ531" s="61"/>
      <c r="NPA531" s="70"/>
      <c r="NPB531" s="70"/>
      <c r="NPC531" s="60"/>
      <c r="NPD531" s="61"/>
      <c r="NPE531" s="70"/>
      <c r="NPF531" s="70"/>
      <c r="NPG531" s="60"/>
      <c r="NPH531" s="61"/>
      <c r="NPI531" s="70"/>
      <c r="NPJ531" s="70"/>
      <c r="NPK531" s="60"/>
      <c r="NPL531" s="61"/>
      <c r="NPM531" s="70"/>
      <c r="NPN531" s="70"/>
      <c r="NPO531" s="60"/>
      <c r="NPP531" s="61"/>
      <c r="NPQ531" s="70"/>
      <c r="NPR531" s="70"/>
      <c r="NPS531" s="60"/>
      <c r="NPT531" s="61"/>
      <c r="NPU531" s="70"/>
      <c r="NPV531" s="70"/>
      <c r="NPW531" s="60"/>
      <c r="NPX531" s="61"/>
      <c r="NPY531" s="70"/>
      <c r="NPZ531" s="70"/>
      <c r="NQA531" s="60"/>
      <c r="NQB531" s="61"/>
      <c r="NQC531" s="70"/>
      <c r="NQD531" s="70"/>
      <c r="NQE531" s="60"/>
      <c r="NQF531" s="61"/>
      <c r="NQG531" s="70"/>
      <c r="NQH531" s="70"/>
      <c r="NQI531" s="60"/>
      <c r="NQJ531" s="61"/>
      <c r="NQK531" s="70"/>
      <c r="NQL531" s="70"/>
      <c r="NQM531" s="60"/>
      <c r="NQN531" s="61"/>
      <c r="NQO531" s="70"/>
      <c r="NQP531" s="70"/>
      <c r="NQQ531" s="60"/>
      <c r="NQR531" s="61"/>
      <c r="NQS531" s="70"/>
      <c r="NQT531" s="70"/>
      <c r="NQU531" s="60"/>
      <c r="NQV531" s="61"/>
      <c r="NQW531" s="70"/>
      <c r="NQX531" s="70"/>
      <c r="NQY531" s="60"/>
      <c r="NQZ531" s="61"/>
      <c r="NRA531" s="70"/>
      <c r="NRB531" s="70"/>
      <c r="NRC531" s="60"/>
      <c r="NRD531" s="61"/>
      <c r="NRE531" s="70"/>
      <c r="NRF531" s="70"/>
      <c r="NRG531" s="60"/>
      <c r="NRH531" s="61"/>
      <c r="NRI531" s="70"/>
      <c r="NRJ531" s="70"/>
      <c r="NRK531" s="60"/>
      <c r="NRL531" s="61"/>
      <c r="NRM531" s="70"/>
      <c r="NRN531" s="70"/>
      <c r="NRO531" s="60"/>
      <c r="NRP531" s="61"/>
      <c r="NRQ531" s="70"/>
      <c r="NRR531" s="70"/>
      <c r="NRS531" s="60"/>
      <c r="NRT531" s="61"/>
      <c r="NRU531" s="70"/>
      <c r="NRV531" s="70"/>
      <c r="NRW531" s="60"/>
      <c r="NRX531" s="61"/>
      <c r="NRY531" s="70"/>
      <c r="NRZ531" s="70"/>
      <c r="NSA531" s="60"/>
      <c r="NSB531" s="61"/>
      <c r="NSC531" s="70"/>
      <c r="NSD531" s="70"/>
      <c r="NSE531" s="60"/>
      <c r="NSF531" s="61"/>
      <c r="NSG531" s="70"/>
      <c r="NSH531" s="70"/>
      <c r="NSI531" s="60"/>
      <c r="NSJ531" s="61"/>
      <c r="NSK531" s="70"/>
      <c r="NSL531" s="70"/>
      <c r="NSM531" s="60"/>
      <c r="NSN531" s="61"/>
      <c r="NSO531" s="70"/>
      <c r="NSP531" s="70"/>
      <c r="NSQ531" s="60"/>
      <c r="NSR531" s="61"/>
      <c r="NSS531" s="70"/>
      <c r="NST531" s="70"/>
      <c r="NSU531" s="60"/>
      <c r="NSV531" s="61"/>
      <c r="NSW531" s="70"/>
      <c r="NSX531" s="70"/>
      <c r="NSY531" s="60"/>
      <c r="NSZ531" s="61"/>
      <c r="NTA531" s="70"/>
      <c r="NTB531" s="70"/>
      <c r="NTC531" s="60"/>
      <c r="NTD531" s="61"/>
      <c r="NTE531" s="70"/>
      <c r="NTF531" s="70"/>
      <c r="NTG531" s="60"/>
      <c r="NTH531" s="61"/>
      <c r="NTI531" s="70"/>
      <c r="NTJ531" s="70"/>
      <c r="NTK531" s="60"/>
      <c r="NTL531" s="61"/>
      <c r="NTM531" s="70"/>
      <c r="NTN531" s="70"/>
      <c r="NTO531" s="60"/>
      <c r="NTP531" s="61"/>
      <c r="NTQ531" s="70"/>
      <c r="NTR531" s="70"/>
      <c r="NTS531" s="60"/>
      <c r="NTT531" s="61"/>
      <c r="NTU531" s="70"/>
      <c r="NTV531" s="70"/>
      <c r="NTW531" s="60"/>
      <c r="NTX531" s="61"/>
      <c r="NTY531" s="70"/>
      <c r="NTZ531" s="70"/>
      <c r="NUA531" s="60"/>
      <c r="NUB531" s="61"/>
      <c r="NUC531" s="70"/>
      <c r="NUD531" s="70"/>
      <c r="NUE531" s="60"/>
      <c r="NUF531" s="61"/>
      <c r="NUG531" s="70"/>
      <c r="NUH531" s="70"/>
      <c r="NUI531" s="60"/>
      <c r="NUJ531" s="61"/>
      <c r="NUK531" s="70"/>
      <c r="NUL531" s="70"/>
      <c r="NUM531" s="60"/>
      <c r="NUN531" s="61"/>
      <c r="NUO531" s="70"/>
      <c r="NUP531" s="70"/>
      <c r="NUQ531" s="60"/>
      <c r="NUR531" s="61"/>
      <c r="NUS531" s="70"/>
      <c r="NUT531" s="70"/>
      <c r="NUU531" s="60"/>
      <c r="NUV531" s="61"/>
      <c r="NUW531" s="70"/>
      <c r="NUX531" s="70"/>
      <c r="NUY531" s="60"/>
      <c r="NUZ531" s="61"/>
      <c r="NVA531" s="70"/>
      <c r="NVB531" s="70"/>
      <c r="NVC531" s="60"/>
      <c r="NVD531" s="61"/>
      <c r="NVE531" s="70"/>
      <c r="NVF531" s="70"/>
      <c r="NVG531" s="60"/>
      <c r="NVH531" s="61"/>
      <c r="NVI531" s="70"/>
      <c r="NVJ531" s="70"/>
      <c r="NVK531" s="60"/>
      <c r="NVL531" s="61"/>
      <c r="NVM531" s="70"/>
      <c r="NVN531" s="70"/>
      <c r="NVO531" s="60"/>
      <c r="NVP531" s="61"/>
      <c r="NVQ531" s="70"/>
      <c r="NVR531" s="70"/>
      <c r="NVS531" s="60"/>
      <c r="NVT531" s="61"/>
      <c r="NVU531" s="70"/>
      <c r="NVV531" s="70"/>
      <c r="NVW531" s="60"/>
      <c r="NVX531" s="61"/>
      <c r="NVY531" s="70"/>
      <c r="NVZ531" s="70"/>
      <c r="NWA531" s="60"/>
      <c r="NWB531" s="61"/>
      <c r="NWC531" s="70"/>
      <c r="NWD531" s="70"/>
      <c r="NWE531" s="60"/>
      <c r="NWF531" s="61"/>
      <c r="NWG531" s="70"/>
      <c r="NWH531" s="70"/>
      <c r="NWI531" s="60"/>
      <c r="NWJ531" s="61"/>
      <c r="NWK531" s="70"/>
      <c r="NWL531" s="70"/>
      <c r="NWM531" s="60"/>
      <c r="NWN531" s="61"/>
      <c r="NWO531" s="70"/>
      <c r="NWP531" s="70"/>
      <c r="NWQ531" s="60"/>
      <c r="NWR531" s="61"/>
      <c r="NWS531" s="70"/>
      <c r="NWT531" s="70"/>
      <c r="NWU531" s="60"/>
      <c r="NWV531" s="61"/>
      <c r="NWW531" s="70"/>
      <c r="NWX531" s="70"/>
      <c r="NWY531" s="60"/>
      <c r="NWZ531" s="61"/>
      <c r="NXA531" s="70"/>
      <c r="NXB531" s="70"/>
      <c r="NXC531" s="60"/>
      <c r="NXD531" s="61"/>
      <c r="NXE531" s="70"/>
      <c r="NXF531" s="70"/>
      <c r="NXG531" s="60"/>
      <c r="NXH531" s="61"/>
      <c r="NXI531" s="70"/>
      <c r="NXJ531" s="70"/>
      <c r="NXK531" s="60"/>
      <c r="NXL531" s="61"/>
      <c r="NXM531" s="70"/>
      <c r="NXN531" s="70"/>
      <c r="NXO531" s="60"/>
      <c r="NXP531" s="61"/>
      <c r="NXQ531" s="70"/>
      <c r="NXR531" s="70"/>
      <c r="NXS531" s="60"/>
      <c r="NXT531" s="61"/>
      <c r="NXU531" s="70"/>
      <c r="NXV531" s="70"/>
      <c r="NXW531" s="60"/>
      <c r="NXX531" s="61"/>
      <c r="NXY531" s="70"/>
      <c r="NXZ531" s="70"/>
      <c r="NYA531" s="60"/>
      <c r="NYB531" s="61"/>
      <c r="NYC531" s="70"/>
      <c r="NYD531" s="70"/>
      <c r="NYE531" s="60"/>
      <c r="NYF531" s="61"/>
      <c r="NYG531" s="70"/>
      <c r="NYH531" s="70"/>
      <c r="NYI531" s="60"/>
      <c r="NYJ531" s="61"/>
      <c r="NYK531" s="70"/>
      <c r="NYL531" s="70"/>
      <c r="NYM531" s="60"/>
      <c r="NYN531" s="61"/>
      <c r="NYO531" s="70"/>
      <c r="NYP531" s="70"/>
      <c r="NYQ531" s="60"/>
      <c r="NYR531" s="61"/>
      <c r="NYS531" s="70"/>
      <c r="NYT531" s="70"/>
      <c r="NYU531" s="60"/>
      <c r="NYV531" s="61"/>
      <c r="NYW531" s="70"/>
      <c r="NYX531" s="70"/>
      <c r="NYY531" s="60"/>
      <c r="NYZ531" s="61"/>
      <c r="NZA531" s="70"/>
      <c r="NZB531" s="70"/>
      <c r="NZC531" s="60"/>
      <c r="NZD531" s="61"/>
      <c r="NZE531" s="70"/>
      <c r="NZF531" s="70"/>
      <c r="NZG531" s="60"/>
      <c r="NZH531" s="61"/>
      <c r="NZI531" s="70"/>
      <c r="NZJ531" s="70"/>
      <c r="NZK531" s="60"/>
      <c r="NZL531" s="61"/>
      <c r="NZM531" s="70"/>
      <c r="NZN531" s="70"/>
      <c r="NZO531" s="60"/>
      <c r="NZP531" s="61"/>
      <c r="NZQ531" s="70"/>
      <c r="NZR531" s="70"/>
      <c r="NZS531" s="60"/>
      <c r="NZT531" s="61"/>
      <c r="NZU531" s="70"/>
      <c r="NZV531" s="70"/>
      <c r="NZW531" s="60"/>
      <c r="NZX531" s="61"/>
      <c r="NZY531" s="70"/>
      <c r="NZZ531" s="70"/>
      <c r="OAA531" s="60"/>
      <c r="OAB531" s="61"/>
      <c r="OAC531" s="70"/>
      <c r="OAD531" s="70"/>
      <c r="OAE531" s="60"/>
      <c r="OAF531" s="61"/>
      <c r="OAG531" s="70"/>
      <c r="OAH531" s="70"/>
      <c r="OAI531" s="60"/>
      <c r="OAJ531" s="61"/>
      <c r="OAK531" s="70"/>
      <c r="OAL531" s="70"/>
      <c r="OAM531" s="60"/>
      <c r="OAN531" s="61"/>
      <c r="OAO531" s="70"/>
      <c r="OAP531" s="70"/>
      <c r="OAQ531" s="60"/>
      <c r="OAR531" s="61"/>
      <c r="OAS531" s="70"/>
      <c r="OAT531" s="70"/>
      <c r="OAU531" s="60"/>
      <c r="OAV531" s="61"/>
      <c r="OAW531" s="70"/>
      <c r="OAX531" s="70"/>
      <c r="OAY531" s="60"/>
      <c r="OAZ531" s="61"/>
      <c r="OBA531" s="70"/>
      <c r="OBB531" s="70"/>
      <c r="OBC531" s="60"/>
      <c r="OBD531" s="61"/>
      <c r="OBE531" s="70"/>
      <c r="OBF531" s="70"/>
      <c r="OBG531" s="60"/>
      <c r="OBH531" s="61"/>
      <c r="OBI531" s="70"/>
      <c r="OBJ531" s="70"/>
      <c r="OBK531" s="60"/>
      <c r="OBL531" s="61"/>
      <c r="OBM531" s="70"/>
      <c r="OBN531" s="70"/>
      <c r="OBO531" s="60"/>
      <c r="OBP531" s="61"/>
      <c r="OBQ531" s="70"/>
      <c r="OBR531" s="70"/>
      <c r="OBS531" s="60"/>
      <c r="OBT531" s="61"/>
      <c r="OBU531" s="70"/>
      <c r="OBV531" s="70"/>
      <c r="OBW531" s="60"/>
      <c r="OBX531" s="61"/>
      <c r="OBY531" s="70"/>
      <c r="OBZ531" s="70"/>
      <c r="OCA531" s="60"/>
      <c r="OCB531" s="61"/>
      <c r="OCC531" s="70"/>
      <c r="OCD531" s="70"/>
      <c r="OCE531" s="60"/>
      <c r="OCF531" s="61"/>
      <c r="OCG531" s="70"/>
      <c r="OCH531" s="70"/>
      <c r="OCI531" s="60"/>
      <c r="OCJ531" s="61"/>
      <c r="OCK531" s="70"/>
      <c r="OCL531" s="70"/>
      <c r="OCM531" s="60"/>
      <c r="OCN531" s="61"/>
      <c r="OCO531" s="70"/>
      <c r="OCP531" s="70"/>
      <c r="OCQ531" s="60"/>
      <c r="OCR531" s="61"/>
      <c r="OCS531" s="70"/>
      <c r="OCT531" s="70"/>
      <c r="OCU531" s="60"/>
      <c r="OCV531" s="61"/>
      <c r="OCW531" s="70"/>
      <c r="OCX531" s="70"/>
      <c r="OCY531" s="60"/>
      <c r="OCZ531" s="61"/>
      <c r="ODA531" s="70"/>
      <c r="ODB531" s="70"/>
      <c r="ODC531" s="60"/>
      <c r="ODD531" s="61"/>
      <c r="ODE531" s="70"/>
      <c r="ODF531" s="70"/>
      <c r="ODG531" s="60"/>
      <c r="ODH531" s="61"/>
      <c r="ODI531" s="70"/>
      <c r="ODJ531" s="70"/>
      <c r="ODK531" s="60"/>
      <c r="ODL531" s="61"/>
      <c r="ODM531" s="70"/>
      <c r="ODN531" s="70"/>
      <c r="ODO531" s="60"/>
      <c r="ODP531" s="61"/>
      <c r="ODQ531" s="70"/>
      <c r="ODR531" s="70"/>
      <c r="ODS531" s="60"/>
      <c r="ODT531" s="61"/>
      <c r="ODU531" s="70"/>
      <c r="ODV531" s="70"/>
      <c r="ODW531" s="60"/>
      <c r="ODX531" s="61"/>
      <c r="ODY531" s="70"/>
      <c r="ODZ531" s="70"/>
      <c r="OEA531" s="60"/>
      <c r="OEB531" s="61"/>
      <c r="OEC531" s="70"/>
      <c r="OED531" s="70"/>
      <c r="OEE531" s="60"/>
      <c r="OEF531" s="61"/>
      <c r="OEG531" s="70"/>
      <c r="OEH531" s="70"/>
      <c r="OEI531" s="60"/>
      <c r="OEJ531" s="61"/>
      <c r="OEK531" s="70"/>
      <c r="OEL531" s="70"/>
      <c r="OEM531" s="60"/>
      <c r="OEN531" s="61"/>
      <c r="OEO531" s="70"/>
      <c r="OEP531" s="70"/>
      <c r="OEQ531" s="60"/>
      <c r="OER531" s="61"/>
      <c r="OES531" s="70"/>
      <c r="OET531" s="70"/>
      <c r="OEU531" s="60"/>
      <c r="OEV531" s="61"/>
      <c r="OEW531" s="70"/>
      <c r="OEX531" s="70"/>
      <c r="OEY531" s="60"/>
      <c r="OEZ531" s="61"/>
      <c r="OFA531" s="70"/>
      <c r="OFB531" s="70"/>
      <c r="OFC531" s="60"/>
      <c r="OFD531" s="61"/>
      <c r="OFE531" s="70"/>
      <c r="OFF531" s="70"/>
      <c r="OFG531" s="60"/>
      <c r="OFH531" s="61"/>
      <c r="OFI531" s="70"/>
      <c r="OFJ531" s="70"/>
      <c r="OFK531" s="60"/>
      <c r="OFL531" s="61"/>
      <c r="OFM531" s="70"/>
      <c r="OFN531" s="70"/>
      <c r="OFO531" s="60"/>
      <c r="OFP531" s="61"/>
      <c r="OFQ531" s="70"/>
      <c r="OFR531" s="70"/>
      <c r="OFS531" s="60"/>
      <c r="OFT531" s="61"/>
      <c r="OFU531" s="70"/>
      <c r="OFV531" s="70"/>
      <c r="OFW531" s="60"/>
      <c r="OFX531" s="61"/>
      <c r="OFY531" s="70"/>
      <c r="OFZ531" s="70"/>
      <c r="OGA531" s="60"/>
      <c r="OGB531" s="61"/>
      <c r="OGC531" s="70"/>
      <c r="OGD531" s="70"/>
      <c r="OGE531" s="60"/>
      <c r="OGF531" s="61"/>
      <c r="OGG531" s="70"/>
      <c r="OGH531" s="70"/>
      <c r="OGI531" s="60"/>
      <c r="OGJ531" s="61"/>
      <c r="OGK531" s="70"/>
      <c r="OGL531" s="70"/>
      <c r="OGM531" s="60"/>
      <c r="OGN531" s="61"/>
      <c r="OGO531" s="70"/>
      <c r="OGP531" s="70"/>
      <c r="OGQ531" s="60"/>
      <c r="OGR531" s="61"/>
      <c r="OGS531" s="70"/>
      <c r="OGT531" s="70"/>
      <c r="OGU531" s="60"/>
      <c r="OGV531" s="61"/>
      <c r="OGW531" s="70"/>
      <c r="OGX531" s="70"/>
      <c r="OGY531" s="60"/>
      <c r="OGZ531" s="61"/>
      <c r="OHA531" s="70"/>
      <c r="OHB531" s="70"/>
      <c r="OHC531" s="60"/>
      <c r="OHD531" s="61"/>
      <c r="OHE531" s="70"/>
      <c r="OHF531" s="70"/>
      <c r="OHG531" s="60"/>
      <c r="OHH531" s="61"/>
      <c r="OHI531" s="70"/>
      <c r="OHJ531" s="70"/>
      <c r="OHK531" s="60"/>
      <c r="OHL531" s="61"/>
      <c r="OHM531" s="70"/>
      <c r="OHN531" s="70"/>
      <c r="OHO531" s="60"/>
      <c r="OHP531" s="61"/>
      <c r="OHQ531" s="70"/>
      <c r="OHR531" s="70"/>
      <c r="OHS531" s="60"/>
      <c r="OHT531" s="61"/>
      <c r="OHU531" s="70"/>
      <c r="OHV531" s="70"/>
      <c r="OHW531" s="60"/>
      <c r="OHX531" s="61"/>
      <c r="OHY531" s="70"/>
      <c r="OHZ531" s="70"/>
      <c r="OIA531" s="60"/>
      <c r="OIB531" s="61"/>
      <c r="OIC531" s="70"/>
      <c r="OID531" s="70"/>
      <c r="OIE531" s="60"/>
      <c r="OIF531" s="61"/>
      <c r="OIG531" s="70"/>
      <c r="OIH531" s="70"/>
      <c r="OII531" s="60"/>
      <c r="OIJ531" s="61"/>
      <c r="OIK531" s="70"/>
      <c r="OIL531" s="70"/>
      <c r="OIM531" s="60"/>
      <c r="OIN531" s="61"/>
      <c r="OIO531" s="70"/>
      <c r="OIP531" s="70"/>
      <c r="OIQ531" s="60"/>
      <c r="OIR531" s="61"/>
      <c r="OIS531" s="70"/>
      <c r="OIT531" s="70"/>
      <c r="OIU531" s="60"/>
      <c r="OIV531" s="61"/>
      <c r="OIW531" s="70"/>
      <c r="OIX531" s="70"/>
      <c r="OIY531" s="60"/>
      <c r="OIZ531" s="61"/>
      <c r="OJA531" s="70"/>
      <c r="OJB531" s="70"/>
      <c r="OJC531" s="60"/>
      <c r="OJD531" s="61"/>
      <c r="OJE531" s="70"/>
      <c r="OJF531" s="70"/>
      <c r="OJG531" s="60"/>
      <c r="OJH531" s="61"/>
      <c r="OJI531" s="70"/>
      <c r="OJJ531" s="70"/>
      <c r="OJK531" s="60"/>
      <c r="OJL531" s="61"/>
      <c r="OJM531" s="70"/>
      <c r="OJN531" s="70"/>
      <c r="OJO531" s="60"/>
      <c r="OJP531" s="61"/>
      <c r="OJQ531" s="70"/>
      <c r="OJR531" s="70"/>
      <c r="OJS531" s="60"/>
      <c r="OJT531" s="61"/>
      <c r="OJU531" s="70"/>
      <c r="OJV531" s="70"/>
      <c r="OJW531" s="60"/>
      <c r="OJX531" s="61"/>
      <c r="OJY531" s="70"/>
      <c r="OJZ531" s="70"/>
      <c r="OKA531" s="60"/>
      <c r="OKB531" s="61"/>
      <c r="OKC531" s="70"/>
      <c r="OKD531" s="70"/>
      <c r="OKE531" s="60"/>
      <c r="OKF531" s="61"/>
      <c r="OKG531" s="70"/>
      <c r="OKH531" s="70"/>
      <c r="OKI531" s="60"/>
      <c r="OKJ531" s="61"/>
      <c r="OKK531" s="70"/>
      <c r="OKL531" s="70"/>
      <c r="OKM531" s="60"/>
      <c r="OKN531" s="61"/>
      <c r="OKO531" s="70"/>
      <c r="OKP531" s="70"/>
      <c r="OKQ531" s="60"/>
      <c r="OKR531" s="61"/>
      <c r="OKS531" s="70"/>
      <c r="OKT531" s="70"/>
      <c r="OKU531" s="60"/>
      <c r="OKV531" s="61"/>
      <c r="OKW531" s="70"/>
      <c r="OKX531" s="70"/>
      <c r="OKY531" s="60"/>
      <c r="OKZ531" s="61"/>
      <c r="OLA531" s="70"/>
      <c r="OLB531" s="70"/>
      <c r="OLC531" s="60"/>
      <c r="OLD531" s="61"/>
      <c r="OLE531" s="70"/>
      <c r="OLF531" s="70"/>
      <c r="OLG531" s="60"/>
      <c r="OLH531" s="61"/>
      <c r="OLI531" s="70"/>
      <c r="OLJ531" s="70"/>
      <c r="OLK531" s="60"/>
      <c r="OLL531" s="61"/>
      <c r="OLM531" s="70"/>
      <c r="OLN531" s="70"/>
      <c r="OLO531" s="60"/>
      <c r="OLP531" s="61"/>
      <c r="OLQ531" s="70"/>
      <c r="OLR531" s="70"/>
      <c r="OLS531" s="60"/>
      <c r="OLT531" s="61"/>
      <c r="OLU531" s="70"/>
      <c r="OLV531" s="70"/>
      <c r="OLW531" s="60"/>
      <c r="OLX531" s="61"/>
      <c r="OLY531" s="70"/>
      <c r="OLZ531" s="70"/>
      <c r="OMA531" s="60"/>
      <c r="OMB531" s="61"/>
      <c r="OMC531" s="70"/>
      <c r="OMD531" s="70"/>
      <c r="OME531" s="60"/>
      <c r="OMF531" s="61"/>
      <c r="OMG531" s="70"/>
      <c r="OMH531" s="70"/>
      <c r="OMI531" s="60"/>
      <c r="OMJ531" s="61"/>
      <c r="OMK531" s="70"/>
      <c r="OML531" s="70"/>
      <c r="OMM531" s="60"/>
      <c r="OMN531" s="61"/>
      <c r="OMO531" s="70"/>
      <c r="OMP531" s="70"/>
      <c r="OMQ531" s="60"/>
      <c r="OMR531" s="61"/>
      <c r="OMS531" s="70"/>
      <c r="OMT531" s="70"/>
      <c r="OMU531" s="60"/>
      <c r="OMV531" s="61"/>
      <c r="OMW531" s="70"/>
      <c r="OMX531" s="70"/>
      <c r="OMY531" s="60"/>
      <c r="OMZ531" s="61"/>
      <c r="ONA531" s="70"/>
      <c r="ONB531" s="70"/>
      <c r="ONC531" s="60"/>
      <c r="OND531" s="61"/>
      <c r="ONE531" s="70"/>
      <c r="ONF531" s="70"/>
      <c r="ONG531" s="60"/>
      <c r="ONH531" s="61"/>
      <c r="ONI531" s="70"/>
      <c r="ONJ531" s="70"/>
      <c r="ONK531" s="60"/>
      <c r="ONL531" s="61"/>
      <c r="ONM531" s="70"/>
      <c r="ONN531" s="70"/>
      <c r="ONO531" s="60"/>
      <c r="ONP531" s="61"/>
      <c r="ONQ531" s="70"/>
      <c r="ONR531" s="70"/>
      <c r="ONS531" s="60"/>
      <c r="ONT531" s="61"/>
      <c r="ONU531" s="70"/>
      <c r="ONV531" s="70"/>
      <c r="ONW531" s="60"/>
      <c r="ONX531" s="61"/>
      <c r="ONY531" s="70"/>
      <c r="ONZ531" s="70"/>
      <c r="OOA531" s="60"/>
      <c r="OOB531" s="61"/>
      <c r="OOC531" s="70"/>
      <c r="OOD531" s="70"/>
      <c r="OOE531" s="60"/>
      <c r="OOF531" s="61"/>
      <c r="OOG531" s="70"/>
      <c r="OOH531" s="70"/>
      <c r="OOI531" s="60"/>
      <c r="OOJ531" s="61"/>
      <c r="OOK531" s="70"/>
      <c r="OOL531" s="70"/>
      <c r="OOM531" s="60"/>
      <c r="OON531" s="61"/>
      <c r="OOO531" s="70"/>
      <c r="OOP531" s="70"/>
      <c r="OOQ531" s="60"/>
      <c r="OOR531" s="61"/>
      <c r="OOS531" s="70"/>
      <c r="OOT531" s="70"/>
      <c r="OOU531" s="60"/>
      <c r="OOV531" s="61"/>
      <c r="OOW531" s="70"/>
      <c r="OOX531" s="70"/>
      <c r="OOY531" s="60"/>
      <c r="OOZ531" s="61"/>
      <c r="OPA531" s="70"/>
      <c r="OPB531" s="70"/>
      <c r="OPC531" s="60"/>
      <c r="OPD531" s="61"/>
      <c r="OPE531" s="70"/>
      <c r="OPF531" s="70"/>
      <c r="OPG531" s="60"/>
      <c r="OPH531" s="61"/>
      <c r="OPI531" s="70"/>
      <c r="OPJ531" s="70"/>
      <c r="OPK531" s="60"/>
      <c r="OPL531" s="61"/>
      <c r="OPM531" s="70"/>
      <c r="OPN531" s="70"/>
      <c r="OPO531" s="60"/>
      <c r="OPP531" s="61"/>
      <c r="OPQ531" s="70"/>
      <c r="OPR531" s="70"/>
      <c r="OPS531" s="60"/>
      <c r="OPT531" s="61"/>
      <c r="OPU531" s="70"/>
      <c r="OPV531" s="70"/>
      <c r="OPW531" s="60"/>
      <c r="OPX531" s="61"/>
      <c r="OPY531" s="70"/>
      <c r="OPZ531" s="70"/>
      <c r="OQA531" s="60"/>
      <c r="OQB531" s="61"/>
      <c r="OQC531" s="70"/>
      <c r="OQD531" s="70"/>
      <c r="OQE531" s="60"/>
      <c r="OQF531" s="61"/>
      <c r="OQG531" s="70"/>
      <c r="OQH531" s="70"/>
      <c r="OQI531" s="60"/>
      <c r="OQJ531" s="61"/>
      <c r="OQK531" s="70"/>
      <c r="OQL531" s="70"/>
      <c r="OQM531" s="60"/>
      <c r="OQN531" s="61"/>
      <c r="OQO531" s="70"/>
      <c r="OQP531" s="70"/>
      <c r="OQQ531" s="60"/>
      <c r="OQR531" s="61"/>
      <c r="OQS531" s="70"/>
      <c r="OQT531" s="70"/>
      <c r="OQU531" s="60"/>
      <c r="OQV531" s="61"/>
      <c r="OQW531" s="70"/>
      <c r="OQX531" s="70"/>
      <c r="OQY531" s="60"/>
      <c r="OQZ531" s="61"/>
      <c r="ORA531" s="70"/>
      <c r="ORB531" s="70"/>
      <c r="ORC531" s="60"/>
      <c r="ORD531" s="61"/>
      <c r="ORE531" s="70"/>
      <c r="ORF531" s="70"/>
      <c r="ORG531" s="60"/>
      <c r="ORH531" s="61"/>
      <c r="ORI531" s="70"/>
      <c r="ORJ531" s="70"/>
      <c r="ORK531" s="60"/>
      <c r="ORL531" s="61"/>
      <c r="ORM531" s="70"/>
      <c r="ORN531" s="70"/>
      <c r="ORO531" s="60"/>
      <c r="ORP531" s="61"/>
      <c r="ORQ531" s="70"/>
      <c r="ORR531" s="70"/>
      <c r="ORS531" s="60"/>
      <c r="ORT531" s="61"/>
      <c r="ORU531" s="70"/>
      <c r="ORV531" s="70"/>
      <c r="ORW531" s="60"/>
      <c r="ORX531" s="61"/>
      <c r="ORY531" s="70"/>
      <c r="ORZ531" s="70"/>
      <c r="OSA531" s="60"/>
      <c r="OSB531" s="61"/>
      <c r="OSC531" s="70"/>
      <c r="OSD531" s="70"/>
      <c r="OSE531" s="60"/>
      <c r="OSF531" s="61"/>
      <c r="OSG531" s="70"/>
      <c r="OSH531" s="70"/>
      <c r="OSI531" s="60"/>
      <c r="OSJ531" s="61"/>
      <c r="OSK531" s="70"/>
      <c r="OSL531" s="70"/>
      <c r="OSM531" s="60"/>
      <c r="OSN531" s="61"/>
      <c r="OSO531" s="70"/>
      <c r="OSP531" s="70"/>
      <c r="OSQ531" s="60"/>
      <c r="OSR531" s="61"/>
      <c r="OSS531" s="70"/>
      <c r="OST531" s="70"/>
      <c r="OSU531" s="60"/>
      <c r="OSV531" s="61"/>
      <c r="OSW531" s="70"/>
      <c r="OSX531" s="70"/>
      <c r="OSY531" s="60"/>
      <c r="OSZ531" s="61"/>
      <c r="OTA531" s="70"/>
      <c r="OTB531" s="70"/>
      <c r="OTC531" s="60"/>
      <c r="OTD531" s="61"/>
      <c r="OTE531" s="70"/>
      <c r="OTF531" s="70"/>
      <c r="OTG531" s="60"/>
      <c r="OTH531" s="61"/>
      <c r="OTI531" s="70"/>
      <c r="OTJ531" s="70"/>
      <c r="OTK531" s="60"/>
      <c r="OTL531" s="61"/>
      <c r="OTM531" s="70"/>
      <c r="OTN531" s="70"/>
      <c r="OTO531" s="60"/>
      <c r="OTP531" s="61"/>
      <c r="OTQ531" s="70"/>
      <c r="OTR531" s="70"/>
      <c r="OTS531" s="60"/>
      <c r="OTT531" s="61"/>
      <c r="OTU531" s="70"/>
      <c r="OTV531" s="70"/>
      <c r="OTW531" s="60"/>
      <c r="OTX531" s="61"/>
      <c r="OTY531" s="70"/>
      <c r="OTZ531" s="70"/>
      <c r="OUA531" s="60"/>
      <c r="OUB531" s="61"/>
      <c r="OUC531" s="70"/>
      <c r="OUD531" s="70"/>
      <c r="OUE531" s="60"/>
      <c r="OUF531" s="61"/>
      <c r="OUG531" s="70"/>
      <c r="OUH531" s="70"/>
      <c r="OUI531" s="60"/>
      <c r="OUJ531" s="61"/>
      <c r="OUK531" s="70"/>
      <c r="OUL531" s="70"/>
      <c r="OUM531" s="60"/>
      <c r="OUN531" s="61"/>
      <c r="OUO531" s="70"/>
      <c r="OUP531" s="70"/>
      <c r="OUQ531" s="60"/>
      <c r="OUR531" s="61"/>
      <c r="OUS531" s="70"/>
      <c r="OUT531" s="70"/>
      <c r="OUU531" s="60"/>
      <c r="OUV531" s="61"/>
      <c r="OUW531" s="70"/>
      <c r="OUX531" s="70"/>
      <c r="OUY531" s="60"/>
      <c r="OUZ531" s="61"/>
      <c r="OVA531" s="70"/>
      <c r="OVB531" s="70"/>
      <c r="OVC531" s="60"/>
      <c r="OVD531" s="61"/>
      <c r="OVE531" s="70"/>
      <c r="OVF531" s="70"/>
      <c r="OVG531" s="60"/>
      <c r="OVH531" s="61"/>
      <c r="OVI531" s="70"/>
      <c r="OVJ531" s="70"/>
      <c r="OVK531" s="60"/>
      <c r="OVL531" s="61"/>
      <c r="OVM531" s="70"/>
      <c r="OVN531" s="70"/>
      <c r="OVO531" s="60"/>
      <c r="OVP531" s="61"/>
      <c r="OVQ531" s="70"/>
      <c r="OVR531" s="70"/>
      <c r="OVS531" s="60"/>
      <c r="OVT531" s="61"/>
      <c r="OVU531" s="70"/>
      <c r="OVV531" s="70"/>
      <c r="OVW531" s="60"/>
      <c r="OVX531" s="61"/>
      <c r="OVY531" s="70"/>
      <c r="OVZ531" s="70"/>
      <c r="OWA531" s="60"/>
      <c r="OWB531" s="61"/>
      <c r="OWC531" s="70"/>
      <c r="OWD531" s="70"/>
      <c r="OWE531" s="60"/>
      <c r="OWF531" s="61"/>
      <c r="OWG531" s="70"/>
      <c r="OWH531" s="70"/>
      <c r="OWI531" s="60"/>
      <c r="OWJ531" s="61"/>
      <c r="OWK531" s="70"/>
      <c r="OWL531" s="70"/>
      <c r="OWM531" s="60"/>
      <c r="OWN531" s="61"/>
      <c r="OWO531" s="70"/>
      <c r="OWP531" s="70"/>
      <c r="OWQ531" s="60"/>
      <c r="OWR531" s="61"/>
      <c r="OWS531" s="70"/>
      <c r="OWT531" s="70"/>
      <c r="OWU531" s="60"/>
      <c r="OWV531" s="61"/>
      <c r="OWW531" s="70"/>
      <c r="OWX531" s="70"/>
      <c r="OWY531" s="60"/>
      <c r="OWZ531" s="61"/>
      <c r="OXA531" s="70"/>
      <c r="OXB531" s="70"/>
      <c r="OXC531" s="60"/>
      <c r="OXD531" s="61"/>
      <c r="OXE531" s="70"/>
      <c r="OXF531" s="70"/>
      <c r="OXG531" s="60"/>
      <c r="OXH531" s="61"/>
      <c r="OXI531" s="70"/>
      <c r="OXJ531" s="70"/>
      <c r="OXK531" s="60"/>
      <c r="OXL531" s="61"/>
      <c r="OXM531" s="70"/>
      <c r="OXN531" s="70"/>
      <c r="OXO531" s="60"/>
      <c r="OXP531" s="61"/>
      <c r="OXQ531" s="70"/>
      <c r="OXR531" s="70"/>
      <c r="OXS531" s="60"/>
      <c r="OXT531" s="61"/>
      <c r="OXU531" s="70"/>
      <c r="OXV531" s="70"/>
      <c r="OXW531" s="60"/>
      <c r="OXX531" s="61"/>
      <c r="OXY531" s="70"/>
      <c r="OXZ531" s="70"/>
      <c r="OYA531" s="60"/>
      <c r="OYB531" s="61"/>
      <c r="OYC531" s="70"/>
      <c r="OYD531" s="70"/>
      <c r="OYE531" s="60"/>
      <c r="OYF531" s="61"/>
      <c r="OYG531" s="70"/>
      <c r="OYH531" s="70"/>
      <c r="OYI531" s="60"/>
      <c r="OYJ531" s="61"/>
      <c r="OYK531" s="70"/>
      <c r="OYL531" s="70"/>
      <c r="OYM531" s="60"/>
      <c r="OYN531" s="61"/>
      <c r="OYO531" s="70"/>
      <c r="OYP531" s="70"/>
      <c r="OYQ531" s="60"/>
      <c r="OYR531" s="61"/>
      <c r="OYS531" s="70"/>
      <c r="OYT531" s="70"/>
      <c r="OYU531" s="60"/>
      <c r="OYV531" s="61"/>
      <c r="OYW531" s="70"/>
      <c r="OYX531" s="70"/>
      <c r="OYY531" s="60"/>
      <c r="OYZ531" s="61"/>
      <c r="OZA531" s="70"/>
      <c r="OZB531" s="70"/>
      <c r="OZC531" s="60"/>
      <c r="OZD531" s="61"/>
      <c r="OZE531" s="70"/>
      <c r="OZF531" s="70"/>
      <c r="OZG531" s="60"/>
      <c r="OZH531" s="61"/>
      <c r="OZI531" s="70"/>
      <c r="OZJ531" s="70"/>
      <c r="OZK531" s="60"/>
      <c r="OZL531" s="61"/>
      <c r="OZM531" s="70"/>
      <c r="OZN531" s="70"/>
      <c r="OZO531" s="60"/>
      <c r="OZP531" s="61"/>
      <c r="OZQ531" s="70"/>
      <c r="OZR531" s="70"/>
      <c r="OZS531" s="60"/>
      <c r="OZT531" s="61"/>
      <c r="OZU531" s="70"/>
      <c r="OZV531" s="70"/>
      <c r="OZW531" s="60"/>
      <c r="OZX531" s="61"/>
      <c r="OZY531" s="70"/>
      <c r="OZZ531" s="70"/>
      <c r="PAA531" s="60"/>
      <c r="PAB531" s="61"/>
      <c r="PAC531" s="70"/>
      <c r="PAD531" s="70"/>
      <c r="PAE531" s="60"/>
      <c r="PAF531" s="61"/>
      <c r="PAG531" s="70"/>
      <c r="PAH531" s="70"/>
      <c r="PAI531" s="60"/>
      <c r="PAJ531" s="61"/>
      <c r="PAK531" s="70"/>
      <c r="PAL531" s="70"/>
      <c r="PAM531" s="60"/>
      <c r="PAN531" s="61"/>
      <c r="PAO531" s="70"/>
      <c r="PAP531" s="70"/>
      <c r="PAQ531" s="60"/>
      <c r="PAR531" s="61"/>
      <c r="PAS531" s="70"/>
      <c r="PAT531" s="70"/>
      <c r="PAU531" s="60"/>
      <c r="PAV531" s="61"/>
      <c r="PAW531" s="70"/>
      <c r="PAX531" s="70"/>
      <c r="PAY531" s="60"/>
      <c r="PAZ531" s="61"/>
      <c r="PBA531" s="70"/>
      <c r="PBB531" s="70"/>
      <c r="PBC531" s="60"/>
      <c r="PBD531" s="61"/>
      <c r="PBE531" s="70"/>
      <c r="PBF531" s="70"/>
      <c r="PBG531" s="60"/>
      <c r="PBH531" s="61"/>
      <c r="PBI531" s="70"/>
      <c r="PBJ531" s="70"/>
      <c r="PBK531" s="60"/>
      <c r="PBL531" s="61"/>
      <c r="PBM531" s="70"/>
      <c r="PBN531" s="70"/>
      <c r="PBO531" s="60"/>
      <c r="PBP531" s="61"/>
      <c r="PBQ531" s="70"/>
      <c r="PBR531" s="70"/>
      <c r="PBS531" s="60"/>
      <c r="PBT531" s="61"/>
      <c r="PBU531" s="70"/>
      <c r="PBV531" s="70"/>
      <c r="PBW531" s="60"/>
      <c r="PBX531" s="61"/>
      <c r="PBY531" s="70"/>
      <c r="PBZ531" s="70"/>
      <c r="PCA531" s="60"/>
      <c r="PCB531" s="61"/>
      <c r="PCC531" s="70"/>
      <c r="PCD531" s="70"/>
      <c r="PCE531" s="60"/>
      <c r="PCF531" s="61"/>
      <c r="PCG531" s="70"/>
      <c r="PCH531" s="70"/>
      <c r="PCI531" s="60"/>
      <c r="PCJ531" s="61"/>
      <c r="PCK531" s="70"/>
      <c r="PCL531" s="70"/>
      <c r="PCM531" s="60"/>
      <c r="PCN531" s="61"/>
      <c r="PCO531" s="70"/>
      <c r="PCP531" s="70"/>
      <c r="PCQ531" s="60"/>
      <c r="PCR531" s="61"/>
      <c r="PCS531" s="70"/>
      <c r="PCT531" s="70"/>
      <c r="PCU531" s="60"/>
      <c r="PCV531" s="61"/>
      <c r="PCW531" s="70"/>
      <c r="PCX531" s="70"/>
      <c r="PCY531" s="60"/>
      <c r="PCZ531" s="61"/>
      <c r="PDA531" s="70"/>
      <c r="PDB531" s="70"/>
      <c r="PDC531" s="60"/>
      <c r="PDD531" s="61"/>
      <c r="PDE531" s="70"/>
      <c r="PDF531" s="70"/>
      <c r="PDG531" s="60"/>
      <c r="PDH531" s="61"/>
      <c r="PDI531" s="70"/>
      <c r="PDJ531" s="70"/>
      <c r="PDK531" s="60"/>
      <c r="PDL531" s="61"/>
      <c r="PDM531" s="70"/>
      <c r="PDN531" s="70"/>
      <c r="PDO531" s="60"/>
      <c r="PDP531" s="61"/>
      <c r="PDQ531" s="70"/>
      <c r="PDR531" s="70"/>
      <c r="PDS531" s="60"/>
      <c r="PDT531" s="61"/>
      <c r="PDU531" s="70"/>
      <c r="PDV531" s="70"/>
      <c r="PDW531" s="60"/>
      <c r="PDX531" s="61"/>
      <c r="PDY531" s="70"/>
      <c r="PDZ531" s="70"/>
      <c r="PEA531" s="60"/>
      <c r="PEB531" s="61"/>
      <c r="PEC531" s="70"/>
      <c r="PED531" s="70"/>
      <c r="PEE531" s="60"/>
      <c r="PEF531" s="61"/>
      <c r="PEG531" s="70"/>
      <c r="PEH531" s="70"/>
      <c r="PEI531" s="60"/>
      <c r="PEJ531" s="61"/>
      <c r="PEK531" s="70"/>
      <c r="PEL531" s="70"/>
      <c r="PEM531" s="60"/>
      <c r="PEN531" s="61"/>
      <c r="PEO531" s="70"/>
      <c r="PEP531" s="70"/>
      <c r="PEQ531" s="60"/>
      <c r="PER531" s="61"/>
      <c r="PES531" s="70"/>
      <c r="PET531" s="70"/>
      <c r="PEU531" s="60"/>
      <c r="PEV531" s="61"/>
      <c r="PEW531" s="70"/>
      <c r="PEX531" s="70"/>
      <c r="PEY531" s="60"/>
      <c r="PEZ531" s="61"/>
      <c r="PFA531" s="70"/>
      <c r="PFB531" s="70"/>
      <c r="PFC531" s="60"/>
      <c r="PFD531" s="61"/>
      <c r="PFE531" s="70"/>
      <c r="PFF531" s="70"/>
      <c r="PFG531" s="60"/>
      <c r="PFH531" s="61"/>
      <c r="PFI531" s="70"/>
      <c r="PFJ531" s="70"/>
      <c r="PFK531" s="60"/>
      <c r="PFL531" s="61"/>
      <c r="PFM531" s="70"/>
      <c r="PFN531" s="70"/>
      <c r="PFO531" s="60"/>
      <c r="PFP531" s="61"/>
      <c r="PFQ531" s="70"/>
      <c r="PFR531" s="70"/>
      <c r="PFS531" s="60"/>
      <c r="PFT531" s="61"/>
      <c r="PFU531" s="70"/>
      <c r="PFV531" s="70"/>
      <c r="PFW531" s="60"/>
      <c r="PFX531" s="61"/>
      <c r="PFY531" s="70"/>
      <c r="PFZ531" s="70"/>
      <c r="PGA531" s="60"/>
      <c r="PGB531" s="61"/>
      <c r="PGC531" s="70"/>
      <c r="PGD531" s="70"/>
      <c r="PGE531" s="60"/>
      <c r="PGF531" s="61"/>
      <c r="PGG531" s="70"/>
      <c r="PGH531" s="70"/>
      <c r="PGI531" s="60"/>
      <c r="PGJ531" s="61"/>
      <c r="PGK531" s="70"/>
      <c r="PGL531" s="70"/>
      <c r="PGM531" s="60"/>
      <c r="PGN531" s="61"/>
      <c r="PGO531" s="70"/>
      <c r="PGP531" s="70"/>
      <c r="PGQ531" s="60"/>
      <c r="PGR531" s="61"/>
      <c r="PGS531" s="70"/>
      <c r="PGT531" s="70"/>
      <c r="PGU531" s="60"/>
      <c r="PGV531" s="61"/>
      <c r="PGW531" s="70"/>
      <c r="PGX531" s="70"/>
      <c r="PGY531" s="60"/>
      <c r="PGZ531" s="61"/>
      <c r="PHA531" s="70"/>
      <c r="PHB531" s="70"/>
      <c r="PHC531" s="60"/>
      <c r="PHD531" s="61"/>
      <c r="PHE531" s="70"/>
      <c r="PHF531" s="70"/>
      <c r="PHG531" s="60"/>
      <c r="PHH531" s="61"/>
      <c r="PHI531" s="70"/>
      <c r="PHJ531" s="70"/>
      <c r="PHK531" s="60"/>
      <c r="PHL531" s="61"/>
      <c r="PHM531" s="70"/>
      <c r="PHN531" s="70"/>
      <c r="PHO531" s="60"/>
      <c r="PHP531" s="61"/>
      <c r="PHQ531" s="70"/>
      <c r="PHR531" s="70"/>
      <c r="PHS531" s="60"/>
      <c r="PHT531" s="61"/>
      <c r="PHU531" s="70"/>
      <c r="PHV531" s="70"/>
      <c r="PHW531" s="60"/>
      <c r="PHX531" s="61"/>
      <c r="PHY531" s="70"/>
      <c r="PHZ531" s="70"/>
      <c r="PIA531" s="60"/>
      <c r="PIB531" s="61"/>
      <c r="PIC531" s="70"/>
      <c r="PID531" s="70"/>
      <c r="PIE531" s="60"/>
      <c r="PIF531" s="61"/>
      <c r="PIG531" s="70"/>
      <c r="PIH531" s="70"/>
      <c r="PII531" s="60"/>
      <c r="PIJ531" s="61"/>
      <c r="PIK531" s="70"/>
      <c r="PIL531" s="70"/>
      <c r="PIM531" s="60"/>
      <c r="PIN531" s="61"/>
      <c r="PIO531" s="70"/>
      <c r="PIP531" s="70"/>
      <c r="PIQ531" s="60"/>
      <c r="PIR531" s="61"/>
      <c r="PIS531" s="70"/>
      <c r="PIT531" s="70"/>
      <c r="PIU531" s="60"/>
      <c r="PIV531" s="61"/>
      <c r="PIW531" s="70"/>
      <c r="PIX531" s="70"/>
      <c r="PIY531" s="60"/>
      <c r="PIZ531" s="61"/>
      <c r="PJA531" s="70"/>
      <c r="PJB531" s="70"/>
      <c r="PJC531" s="60"/>
      <c r="PJD531" s="61"/>
      <c r="PJE531" s="70"/>
      <c r="PJF531" s="70"/>
      <c r="PJG531" s="60"/>
      <c r="PJH531" s="61"/>
      <c r="PJI531" s="70"/>
      <c r="PJJ531" s="70"/>
      <c r="PJK531" s="60"/>
      <c r="PJL531" s="61"/>
      <c r="PJM531" s="70"/>
      <c r="PJN531" s="70"/>
      <c r="PJO531" s="60"/>
      <c r="PJP531" s="61"/>
      <c r="PJQ531" s="70"/>
      <c r="PJR531" s="70"/>
      <c r="PJS531" s="60"/>
      <c r="PJT531" s="61"/>
      <c r="PJU531" s="70"/>
      <c r="PJV531" s="70"/>
      <c r="PJW531" s="60"/>
      <c r="PJX531" s="61"/>
      <c r="PJY531" s="70"/>
      <c r="PJZ531" s="70"/>
      <c r="PKA531" s="60"/>
      <c r="PKB531" s="61"/>
      <c r="PKC531" s="70"/>
      <c r="PKD531" s="70"/>
      <c r="PKE531" s="60"/>
      <c r="PKF531" s="61"/>
      <c r="PKG531" s="70"/>
      <c r="PKH531" s="70"/>
      <c r="PKI531" s="60"/>
      <c r="PKJ531" s="61"/>
      <c r="PKK531" s="70"/>
      <c r="PKL531" s="70"/>
      <c r="PKM531" s="60"/>
      <c r="PKN531" s="61"/>
      <c r="PKO531" s="70"/>
      <c r="PKP531" s="70"/>
      <c r="PKQ531" s="60"/>
      <c r="PKR531" s="61"/>
      <c r="PKS531" s="70"/>
      <c r="PKT531" s="70"/>
      <c r="PKU531" s="60"/>
      <c r="PKV531" s="61"/>
      <c r="PKW531" s="70"/>
      <c r="PKX531" s="70"/>
      <c r="PKY531" s="60"/>
      <c r="PKZ531" s="61"/>
      <c r="PLA531" s="70"/>
      <c r="PLB531" s="70"/>
      <c r="PLC531" s="60"/>
      <c r="PLD531" s="61"/>
      <c r="PLE531" s="70"/>
      <c r="PLF531" s="70"/>
      <c r="PLG531" s="60"/>
      <c r="PLH531" s="61"/>
      <c r="PLI531" s="70"/>
      <c r="PLJ531" s="70"/>
      <c r="PLK531" s="60"/>
      <c r="PLL531" s="61"/>
      <c r="PLM531" s="70"/>
      <c r="PLN531" s="70"/>
      <c r="PLO531" s="60"/>
      <c r="PLP531" s="61"/>
      <c r="PLQ531" s="70"/>
      <c r="PLR531" s="70"/>
      <c r="PLS531" s="60"/>
      <c r="PLT531" s="61"/>
      <c r="PLU531" s="70"/>
      <c r="PLV531" s="70"/>
      <c r="PLW531" s="60"/>
      <c r="PLX531" s="61"/>
      <c r="PLY531" s="70"/>
      <c r="PLZ531" s="70"/>
      <c r="PMA531" s="60"/>
      <c r="PMB531" s="61"/>
      <c r="PMC531" s="70"/>
      <c r="PMD531" s="70"/>
      <c r="PME531" s="60"/>
      <c r="PMF531" s="61"/>
      <c r="PMG531" s="70"/>
      <c r="PMH531" s="70"/>
      <c r="PMI531" s="60"/>
      <c r="PMJ531" s="61"/>
      <c r="PMK531" s="70"/>
      <c r="PML531" s="70"/>
      <c r="PMM531" s="60"/>
      <c r="PMN531" s="61"/>
      <c r="PMO531" s="70"/>
      <c r="PMP531" s="70"/>
      <c r="PMQ531" s="60"/>
      <c r="PMR531" s="61"/>
      <c r="PMS531" s="70"/>
      <c r="PMT531" s="70"/>
      <c r="PMU531" s="60"/>
      <c r="PMV531" s="61"/>
      <c r="PMW531" s="70"/>
      <c r="PMX531" s="70"/>
      <c r="PMY531" s="60"/>
      <c r="PMZ531" s="61"/>
      <c r="PNA531" s="70"/>
      <c r="PNB531" s="70"/>
      <c r="PNC531" s="60"/>
      <c r="PND531" s="61"/>
      <c r="PNE531" s="70"/>
      <c r="PNF531" s="70"/>
      <c r="PNG531" s="60"/>
      <c r="PNH531" s="61"/>
      <c r="PNI531" s="70"/>
      <c r="PNJ531" s="70"/>
      <c r="PNK531" s="60"/>
      <c r="PNL531" s="61"/>
      <c r="PNM531" s="70"/>
      <c r="PNN531" s="70"/>
      <c r="PNO531" s="60"/>
      <c r="PNP531" s="61"/>
      <c r="PNQ531" s="70"/>
      <c r="PNR531" s="70"/>
      <c r="PNS531" s="60"/>
      <c r="PNT531" s="61"/>
      <c r="PNU531" s="70"/>
      <c r="PNV531" s="70"/>
      <c r="PNW531" s="60"/>
      <c r="PNX531" s="61"/>
      <c r="PNY531" s="70"/>
      <c r="PNZ531" s="70"/>
      <c r="POA531" s="60"/>
      <c r="POB531" s="61"/>
      <c r="POC531" s="70"/>
      <c r="POD531" s="70"/>
      <c r="POE531" s="60"/>
      <c r="POF531" s="61"/>
      <c r="POG531" s="70"/>
      <c r="POH531" s="70"/>
      <c r="POI531" s="60"/>
      <c r="POJ531" s="61"/>
      <c r="POK531" s="70"/>
      <c r="POL531" s="70"/>
      <c r="POM531" s="60"/>
      <c r="PON531" s="61"/>
      <c r="POO531" s="70"/>
      <c r="POP531" s="70"/>
      <c r="POQ531" s="60"/>
      <c r="POR531" s="61"/>
      <c r="POS531" s="70"/>
      <c r="POT531" s="70"/>
      <c r="POU531" s="60"/>
      <c r="POV531" s="61"/>
      <c r="POW531" s="70"/>
      <c r="POX531" s="70"/>
      <c r="POY531" s="60"/>
      <c r="POZ531" s="61"/>
      <c r="PPA531" s="70"/>
      <c r="PPB531" s="70"/>
      <c r="PPC531" s="60"/>
      <c r="PPD531" s="61"/>
      <c r="PPE531" s="70"/>
      <c r="PPF531" s="70"/>
      <c r="PPG531" s="60"/>
      <c r="PPH531" s="61"/>
      <c r="PPI531" s="70"/>
      <c r="PPJ531" s="70"/>
      <c r="PPK531" s="60"/>
      <c r="PPL531" s="61"/>
      <c r="PPM531" s="70"/>
      <c r="PPN531" s="70"/>
      <c r="PPO531" s="60"/>
      <c r="PPP531" s="61"/>
      <c r="PPQ531" s="70"/>
      <c r="PPR531" s="70"/>
      <c r="PPS531" s="60"/>
      <c r="PPT531" s="61"/>
      <c r="PPU531" s="70"/>
      <c r="PPV531" s="70"/>
      <c r="PPW531" s="60"/>
      <c r="PPX531" s="61"/>
      <c r="PPY531" s="70"/>
      <c r="PPZ531" s="70"/>
      <c r="PQA531" s="60"/>
      <c r="PQB531" s="61"/>
      <c r="PQC531" s="70"/>
      <c r="PQD531" s="70"/>
      <c r="PQE531" s="60"/>
      <c r="PQF531" s="61"/>
      <c r="PQG531" s="70"/>
      <c r="PQH531" s="70"/>
      <c r="PQI531" s="60"/>
      <c r="PQJ531" s="61"/>
      <c r="PQK531" s="70"/>
      <c r="PQL531" s="70"/>
      <c r="PQM531" s="60"/>
      <c r="PQN531" s="61"/>
      <c r="PQO531" s="70"/>
      <c r="PQP531" s="70"/>
      <c r="PQQ531" s="60"/>
      <c r="PQR531" s="61"/>
      <c r="PQS531" s="70"/>
      <c r="PQT531" s="70"/>
      <c r="PQU531" s="60"/>
      <c r="PQV531" s="61"/>
      <c r="PQW531" s="70"/>
      <c r="PQX531" s="70"/>
      <c r="PQY531" s="60"/>
      <c r="PQZ531" s="61"/>
      <c r="PRA531" s="70"/>
      <c r="PRB531" s="70"/>
      <c r="PRC531" s="60"/>
      <c r="PRD531" s="61"/>
      <c r="PRE531" s="70"/>
      <c r="PRF531" s="70"/>
      <c r="PRG531" s="60"/>
      <c r="PRH531" s="61"/>
      <c r="PRI531" s="70"/>
      <c r="PRJ531" s="70"/>
      <c r="PRK531" s="60"/>
      <c r="PRL531" s="61"/>
      <c r="PRM531" s="70"/>
      <c r="PRN531" s="70"/>
      <c r="PRO531" s="60"/>
      <c r="PRP531" s="61"/>
      <c r="PRQ531" s="70"/>
      <c r="PRR531" s="70"/>
      <c r="PRS531" s="60"/>
      <c r="PRT531" s="61"/>
      <c r="PRU531" s="70"/>
      <c r="PRV531" s="70"/>
      <c r="PRW531" s="60"/>
      <c r="PRX531" s="61"/>
      <c r="PRY531" s="70"/>
      <c r="PRZ531" s="70"/>
      <c r="PSA531" s="60"/>
      <c r="PSB531" s="61"/>
      <c r="PSC531" s="70"/>
      <c r="PSD531" s="70"/>
      <c r="PSE531" s="60"/>
      <c r="PSF531" s="61"/>
      <c r="PSG531" s="70"/>
      <c r="PSH531" s="70"/>
      <c r="PSI531" s="60"/>
      <c r="PSJ531" s="61"/>
      <c r="PSK531" s="70"/>
      <c r="PSL531" s="70"/>
      <c r="PSM531" s="60"/>
      <c r="PSN531" s="61"/>
      <c r="PSO531" s="70"/>
      <c r="PSP531" s="70"/>
      <c r="PSQ531" s="60"/>
      <c r="PSR531" s="61"/>
      <c r="PSS531" s="70"/>
      <c r="PST531" s="70"/>
      <c r="PSU531" s="60"/>
      <c r="PSV531" s="61"/>
      <c r="PSW531" s="70"/>
      <c r="PSX531" s="70"/>
      <c r="PSY531" s="60"/>
      <c r="PSZ531" s="61"/>
      <c r="PTA531" s="70"/>
      <c r="PTB531" s="70"/>
      <c r="PTC531" s="60"/>
      <c r="PTD531" s="61"/>
      <c r="PTE531" s="70"/>
      <c r="PTF531" s="70"/>
      <c r="PTG531" s="60"/>
      <c r="PTH531" s="61"/>
      <c r="PTI531" s="70"/>
      <c r="PTJ531" s="70"/>
      <c r="PTK531" s="60"/>
      <c r="PTL531" s="61"/>
      <c r="PTM531" s="70"/>
      <c r="PTN531" s="70"/>
      <c r="PTO531" s="60"/>
      <c r="PTP531" s="61"/>
      <c r="PTQ531" s="70"/>
      <c r="PTR531" s="70"/>
      <c r="PTS531" s="60"/>
      <c r="PTT531" s="61"/>
      <c r="PTU531" s="70"/>
      <c r="PTV531" s="70"/>
      <c r="PTW531" s="60"/>
      <c r="PTX531" s="61"/>
      <c r="PTY531" s="70"/>
      <c r="PTZ531" s="70"/>
      <c r="PUA531" s="60"/>
      <c r="PUB531" s="61"/>
      <c r="PUC531" s="70"/>
      <c r="PUD531" s="70"/>
      <c r="PUE531" s="60"/>
      <c r="PUF531" s="61"/>
      <c r="PUG531" s="70"/>
      <c r="PUH531" s="70"/>
      <c r="PUI531" s="60"/>
      <c r="PUJ531" s="61"/>
      <c r="PUK531" s="70"/>
      <c r="PUL531" s="70"/>
      <c r="PUM531" s="60"/>
      <c r="PUN531" s="61"/>
      <c r="PUO531" s="70"/>
      <c r="PUP531" s="70"/>
      <c r="PUQ531" s="60"/>
      <c r="PUR531" s="61"/>
      <c r="PUS531" s="70"/>
      <c r="PUT531" s="70"/>
      <c r="PUU531" s="60"/>
      <c r="PUV531" s="61"/>
      <c r="PUW531" s="70"/>
      <c r="PUX531" s="70"/>
      <c r="PUY531" s="60"/>
      <c r="PUZ531" s="61"/>
      <c r="PVA531" s="70"/>
      <c r="PVB531" s="70"/>
      <c r="PVC531" s="60"/>
      <c r="PVD531" s="61"/>
      <c r="PVE531" s="70"/>
      <c r="PVF531" s="70"/>
      <c r="PVG531" s="60"/>
      <c r="PVH531" s="61"/>
      <c r="PVI531" s="70"/>
      <c r="PVJ531" s="70"/>
      <c r="PVK531" s="60"/>
      <c r="PVL531" s="61"/>
      <c r="PVM531" s="70"/>
      <c r="PVN531" s="70"/>
      <c r="PVO531" s="60"/>
      <c r="PVP531" s="61"/>
      <c r="PVQ531" s="70"/>
      <c r="PVR531" s="70"/>
      <c r="PVS531" s="60"/>
      <c r="PVT531" s="61"/>
      <c r="PVU531" s="70"/>
      <c r="PVV531" s="70"/>
      <c r="PVW531" s="60"/>
      <c r="PVX531" s="61"/>
      <c r="PVY531" s="70"/>
      <c r="PVZ531" s="70"/>
      <c r="PWA531" s="60"/>
      <c r="PWB531" s="61"/>
      <c r="PWC531" s="70"/>
      <c r="PWD531" s="70"/>
      <c r="PWE531" s="60"/>
      <c r="PWF531" s="61"/>
      <c r="PWG531" s="70"/>
      <c r="PWH531" s="70"/>
      <c r="PWI531" s="60"/>
      <c r="PWJ531" s="61"/>
      <c r="PWK531" s="70"/>
      <c r="PWL531" s="70"/>
      <c r="PWM531" s="60"/>
      <c r="PWN531" s="61"/>
      <c r="PWO531" s="70"/>
      <c r="PWP531" s="70"/>
      <c r="PWQ531" s="60"/>
      <c r="PWR531" s="61"/>
      <c r="PWS531" s="70"/>
      <c r="PWT531" s="70"/>
      <c r="PWU531" s="60"/>
      <c r="PWV531" s="61"/>
      <c r="PWW531" s="70"/>
      <c r="PWX531" s="70"/>
      <c r="PWY531" s="60"/>
      <c r="PWZ531" s="61"/>
      <c r="PXA531" s="70"/>
      <c r="PXB531" s="70"/>
      <c r="PXC531" s="60"/>
      <c r="PXD531" s="61"/>
      <c r="PXE531" s="70"/>
      <c r="PXF531" s="70"/>
      <c r="PXG531" s="60"/>
      <c r="PXH531" s="61"/>
      <c r="PXI531" s="70"/>
      <c r="PXJ531" s="70"/>
      <c r="PXK531" s="60"/>
      <c r="PXL531" s="61"/>
      <c r="PXM531" s="70"/>
      <c r="PXN531" s="70"/>
      <c r="PXO531" s="60"/>
      <c r="PXP531" s="61"/>
      <c r="PXQ531" s="70"/>
      <c r="PXR531" s="70"/>
      <c r="PXS531" s="60"/>
      <c r="PXT531" s="61"/>
      <c r="PXU531" s="70"/>
      <c r="PXV531" s="70"/>
      <c r="PXW531" s="60"/>
      <c r="PXX531" s="61"/>
      <c r="PXY531" s="70"/>
      <c r="PXZ531" s="70"/>
      <c r="PYA531" s="60"/>
      <c r="PYB531" s="61"/>
      <c r="PYC531" s="70"/>
      <c r="PYD531" s="70"/>
      <c r="PYE531" s="60"/>
      <c r="PYF531" s="61"/>
      <c r="PYG531" s="70"/>
      <c r="PYH531" s="70"/>
      <c r="PYI531" s="60"/>
      <c r="PYJ531" s="61"/>
      <c r="PYK531" s="70"/>
      <c r="PYL531" s="70"/>
      <c r="PYM531" s="60"/>
      <c r="PYN531" s="61"/>
      <c r="PYO531" s="70"/>
      <c r="PYP531" s="70"/>
      <c r="PYQ531" s="60"/>
      <c r="PYR531" s="61"/>
      <c r="PYS531" s="70"/>
      <c r="PYT531" s="70"/>
      <c r="PYU531" s="60"/>
      <c r="PYV531" s="61"/>
      <c r="PYW531" s="70"/>
      <c r="PYX531" s="70"/>
      <c r="PYY531" s="60"/>
      <c r="PYZ531" s="61"/>
      <c r="PZA531" s="70"/>
      <c r="PZB531" s="70"/>
      <c r="PZC531" s="60"/>
      <c r="PZD531" s="61"/>
      <c r="PZE531" s="70"/>
      <c r="PZF531" s="70"/>
      <c r="PZG531" s="60"/>
      <c r="PZH531" s="61"/>
      <c r="PZI531" s="70"/>
      <c r="PZJ531" s="70"/>
      <c r="PZK531" s="60"/>
      <c r="PZL531" s="61"/>
      <c r="PZM531" s="70"/>
      <c r="PZN531" s="70"/>
      <c r="PZO531" s="60"/>
      <c r="PZP531" s="61"/>
      <c r="PZQ531" s="70"/>
      <c r="PZR531" s="70"/>
      <c r="PZS531" s="60"/>
      <c r="PZT531" s="61"/>
      <c r="PZU531" s="70"/>
      <c r="PZV531" s="70"/>
      <c r="PZW531" s="60"/>
      <c r="PZX531" s="61"/>
      <c r="PZY531" s="70"/>
      <c r="PZZ531" s="70"/>
      <c r="QAA531" s="60"/>
      <c r="QAB531" s="61"/>
      <c r="QAC531" s="70"/>
      <c r="QAD531" s="70"/>
      <c r="QAE531" s="60"/>
      <c r="QAF531" s="61"/>
      <c r="QAG531" s="70"/>
      <c r="QAH531" s="70"/>
      <c r="QAI531" s="60"/>
      <c r="QAJ531" s="61"/>
      <c r="QAK531" s="70"/>
      <c r="QAL531" s="70"/>
      <c r="QAM531" s="60"/>
      <c r="QAN531" s="61"/>
      <c r="QAO531" s="70"/>
      <c r="QAP531" s="70"/>
      <c r="QAQ531" s="60"/>
      <c r="QAR531" s="61"/>
      <c r="QAS531" s="70"/>
      <c r="QAT531" s="70"/>
      <c r="QAU531" s="60"/>
      <c r="QAV531" s="61"/>
      <c r="QAW531" s="70"/>
      <c r="QAX531" s="70"/>
      <c r="QAY531" s="60"/>
      <c r="QAZ531" s="61"/>
      <c r="QBA531" s="70"/>
      <c r="QBB531" s="70"/>
      <c r="QBC531" s="60"/>
      <c r="QBD531" s="61"/>
      <c r="QBE531" s="70"/>
      <c r="QBF531" s="70"/>
      <c r="QBG531" s="60"/>
      <c r="QBH531" s="61"/>
      <c r="QBI531" s="70"/>
      <c r="QBJ531" s="70"/>
      <c r="QBK531" s="60"/>
      <c r="QBL531" s="61"/>
      <c r="QBM531" s="70"/>
      <c r="QBN531" s="70"/>
      <c r="QBO531" s="60"/>
      <c r="QBP531" s="61"/>
      <c r="QBQ531" s="70"/>
      <c r="QBR531" s="70"/>
      <c r="QBS531" s="60"/>
      <c r="QBT531" s="61"/>
      <c r="QBU531" s="70"/>
      <c r="QBV531" s="70"/>
      <c r="QBW531" s="60"/>
      <c r="QBX531" s="61"/>
      <c r="QBY531" s="70"/>
      <c r="QBZ531" s="70"/>
      <c r="QCA531" s="60"/>
      <c r="QCB531" s="61"/>
      <c r="QCC531" s="70"/>
      <c r="QCD531" s="70"/>
      <c r="QCE531" s="60"/>
      <c r="QCF531" s="61"/>
      <c r="QCG531" s="70"/>
      <c r="QCH531" s="70"/>
      <c r="QCI531" s="60"/>
      <c r="QCJ531" s="61"/>
      <c r="QCK531" s="70"/>
      <c r="QCL531" s="70"/>
      <c r="QCM531" s="60"/>
      <c r="QCN531" s="61"/>
      <c r="QCO531" s="70"/>
      <c r="QCP531" s="70"/>
      <c r="QCQ531" s="60"/>
      <c r="QCR531" s="61"/>
      <c r="QCS531" s="70"/>
      <c r="QCT531" s="70"/>
      <c r="QCU531" s="60"/>
      <c r="QCV531" s="61"/>
      <c r="QCW531" s="70"/>
      <c r="QCX531" s="70"/>
      <c r="QCY531" s="60"/>
      <c r="QCZ531" s="61"/>
      <c r="QDA531" s="70"/>
      <c r="QDB531" s="70"/>
      <c r="QDC531" s="60"/>
      <c r="QDD531" s="61"/>
      <c r="QDE531" s="70"/>
      <c r="QDF531" s="70"/>
      <c r="QDG531" s="60"/>
      <c r="QDH531" s="61"/>
      <c r="QDI531" s="70"/>
      <c r="QDJ531" s="70"/>
      <c r="QDK531" s="60"/>
      <c r="QDL531" s="61"/>
      <c r="QDM531" s="70"/>
      <c r="QDN531" s="70"/>
      <c r="QDO531" s="60"/>
      <c r="QDP531" s="61"/>
      <c r="QDQ531" s="70"/>
      <c r="QDR531" s="70"/>
      <c r="QDS531" s="60"/>
      <c r="QDT531" s="61"/>
      <c r="QDU531" s="70"/>
      <c r="QDV531" s="70"/>
      <c r="QDW531" s="60"/>
      <c r="QDX531" s="61"/>
      <c r="QDY531" s="70"/>
      <c r="QDZ531" s="70"/>
      <c r="QEA531" s="60"/>
      <c r="QEB531" s="61"/>
      <c r="QEC531" s="70"/>
      <c r="QED531" s="70"/>
      <c r="QEE531" s="60"/>
      <c r="QEF531" s="61"/>
      <c r="QEG531" s="70"/>
      <c r="QEH531" s="70"/>
      <c r="QEI531" s="60"/>
      <c r="QEJ531" s="61"/>
      <c r="QEK531" s="70"/>
      <c r="QEL531" s="70"/>
      <c r="QEM531" s="60"/>
      <c r="QEN531" s="61"/>
      <c r="QEO531" s="70"/>
      <c r="QEP531" s="70"/>
      <c r="QEQ531" s="60"/>
      <c r="QER531" s="61"/>
      <c r="QES531" s="70"/>
      <c r="QET531" s="70"/>
      <c r="QEU531" s="60"/>
      <c r="QEV531" s="61"/>
      <c r="QEW531" s="70"/>
      <c r="QEX531" s="70"/>
      <c r="QEY531" s="60"/>
      <c r="QEZ531" s="61"/>
      <c r="QFA531" s="70"/>
      <c r="QFB531" s="70"/>
      <c r="QFC531" s="60"/>
      <c r="QFD531" s="61"/>
      <c r="QFE531" s="70"/>
      <c r="QFF531" s="70"/>
      <c r="QFG531" s="60"/>
      <c r="QFH531" s="61"/>
      <c r="QFI531" s="70"/>
      <c r="QFJ531" s="70"/>
      <c r="QFK531" s="60"/>
      <c r="QFL531" s="61"/>
      <c r="QFM531" s="70"/>
      <c r="QFN531" s="70"/>
      <c r="QFO531" s="60"/>
      <c r="QFP531" s="61"/>
      <c r="QFQ531" s="70"/>
      <c r="QFR531" s="70"/>
      <c r="QFS531" s="60"/>
      <c r="QFT531" s="61"/>
      <c r="QFU531" s="70"/>
      <c r="QFV531" s="70"/>
      <c r="QFW531" s="60"/>
      <c r="QFX531" s="61"/>
      <c r="QFY531" s="70"/>
      <c r="QFZ531" s="70"/>
      <c r="QGA531" s="60"/>
      <c r="QGB531" s="61"/>
      <c r="QGC531" s="70"/>
      <c r="QGD531" s="70"/>
      <c r="QGE531" s="60"/>
      <c r="QGF531" s="61"/>
      <c r="QGG531" s="70"/>
      <c r="QGH531" s="70"/>
      <c r="QGI531" s="60"/>
      <c r="QGJ531" s="61"/>
      <c r="QGK531" s="70"/>
      <c r="QGL531" s="70"/>
      <c r="QGM531" s="60"/>
      <c r="QGN531" s="61"/>
      <c r="QGO531" s="70"/>
      <c r="QGP531" s="70"/>
      <c r="QGQ531" s="60"/>
      <c r="QGR531" s="61"/>
      <c r="QGS531" s="70"/>
      <c r="QGT531" s="70"/>
      <c r="QGU531" s="60"/>
      <c r="QGV531" s="61"/>
      <c r="QGW531" s="70"/>
      <c r="QGX531" s="70"/>
      <c r="QGY531" s="60"/>
      <c r="QGZ531" s="61"/>
      <c r="QHA531" s="70"/>
      <c r="QHB531" s="70"/>
      <c r="QHC531" s="60"/>
      <c r="QHD531" s="61"/>
      <c r="QHE531" s="70"/>
      <c r="QHF531" s="70"/>
      <c r="QHG531" s="60"/>
      <c r="QHH531" s="61"/>
      <c r="QHI531" s="70"/>
      <c r="QHJ531" s="70"/>
      <c r="QHK531" s="60"/>
      <c r="QHL531" s="61"/>
      <c r="QHM531" s="70"/>
      <c r="QHN531" s="70"/>
      <c r="QHO531" s="60"/>
      <c r="QHP531" s="61"/>
      <c r="QHQ531" s="70"/>
      <c r="QHR531" s="70"/>
      <c r="QHS531" s="60"/>
      <c r="QHT531" s="61"/>
      <c r="QHU531" s="70"/>
      <c r="QHV531" s="70"/>
      <c r="QHW531" s="60"/>
      <c r="QHX531" s="61"/>
      <c r="QHY531" s="70"/>
      <c r="QHZ531" s="70"/>
      <c r="QIA531" s="60"/>
      <c r="QIB531" s="61"/>
      <c r="QIC531" s="70"/>
      <c r="QID531" s="70"/>
      <c r="QIE531" s="60"/>
      <c r="QIF531" s="61"/>
      <c r="QIG531" s="70"/>
      <c r="QIH531" s="70"/>
      <c r="QII531" s="60"/>
      <c r="QIJ531" s="61"/>
      <c r="QIK531" s="70"/>
      <c r="QIL531" s="70"/>
      <c r="QIM531" s="60"/>
      <c r="QIN531" s="61"/>
      <c r="QIO531" s="70"/>
      <c r="QIP531" s="70"/>
      <c r="QIQ531" s="60"/>
      <c r="QIR531" s="61"/>
      <c r="QIS531" s="70"/>
      <c r="QIT531" s="70"/>
      <c r="QIU531" s="60"/>
      <c r="QIV531" s="61"/>
      <c r="QIW531" s="70"/>
      <c r="QIX531" s="70"/>
      <c r="QIY531" s="60"/>
      <c r="QIZ531" s="61"/>
      <c r="QJA531" s="70"/>
      <c r="QJB531" s="70"/>
      <c r="QJC531" s="60"/>
      <c r="QJD531" s="61"/>
      <c r="QJE531" s="70"/>
      <c r="QJF531" s="70"/>
      <c r="QJG531" s="60"/>
      <c r="QJH531" s="61"/>
      <c r="QJI531" s="70"/>
      <c r="QJJ531" s="70"/>
      <c r="QJK531" s="60"/>
      <c r="QJL531" s="61"/>
      <c r="QJM531" s="70"/>
      <c r="QJN531" s="70"/>
      <c r="QJO531" s="60"/>
      <c r="QJP531" s="61"/>
      <c r="QJQ531" s="70"/>
      <c r="QJR531" s="70"/>
      <c r="QJS531" s="60"/>
      <c r="QJT531" s="61"/>
      <c r="QJU531" s="70"/>
      <c r="QJV531" s="70"/>
      <c r="QJW531" s="60"/>
      <c r="QJX531" s="61"/>
      <c r="QJY531" s="70"/>
      <c r="QJZ531" s="70"/>
      <c r="QKA531" s="60"/>
      <c r="QKB531" s="61"/>
      <c r="QKC531" s="70"/>
      <c r="QKD531" s="70"/>
      <c r="QKE531" s="60"/>
      <c r="QKF531" s="61"/>
      <c r="QKG531" s="70"/>
      <c r="QKH531" s="70"/>
      <c r="QKI531" s="60"/>
      <c r="QKJ531" s="61"/>
      <c r="QKK531" s="70"/>
      <c r="QKL531" s="70"/>
      <c r="QKM531" s="60"/>
      <c r="QKN531" s="61"/>
      <c r="QKO531" s="70"/>
      <c r="QKP531" s="70"/>
      <c r="QKQ531" s="60"/>
      <c r="QKR531" s="61"/>
      <c r="QKS531" s="70"/>
      <c r="QKT531" s="70"/>
      <c r="QKU531" s="60"/>
      <c r="QKV531" s="61"/>
      <c r="QKW531" s="70"/>
      <c r="QKX531" s="70"/>
      <c r="QKY531" s="60"/>
      <c r="QKZ531" s="61"/>
      <c r="QLA531" s="70"/>
      <c r="QLB531" s="70"/>
      <c r="QLC531" s="60"/>
      <c r="QLD531" s="61"/>
      <c r="QLE531" s="70"/>
      <c r="QLF531" s="70"/>
      <c r="QLG531" s="60"/>
      <c r="QLH531" s="61"/>
      <c r="QLI531" s="70"/>
      <c r="QLJ531" s="70"/>
      <c r="QLK531" s="60"/>
      <c r="QLL531" s="61"/>
      <c r="QLM531" s="70"/>
      <c r="QLN531" s="70"/>
      <c r="QLO531" s="60"/>
      <c r="QLP531" s="61"/>
      <c r="QLQ531" s="70"/>
      <c r="QLR531" s="70"/>
      <c r="QLS531" s="60"/>
      <c r="QLT531" s="61"/>
      <c r="QLU531" s="70"/>
      <c r="QLV531" s="70"/>
      <c r="QLW531" s="60"/>
      <c r="QLX531" s="61"/>
      <c r="QLY531" s="70"/>
      <c r="QLZ531" s="70"/>
      <c r="QMA531" s="60"/>
      <c r="QMB531" s="61"/>
      <c r="QMC531" s="70"/>
      <c r="QMD531" s="70"/>
      <c r="QME531" s="60"/>
      <c r="QMF531" s="61"/>
      <c r="QMG531" s="70"/>
      <c r="QMH531" s="70"/>
      <c r="QMI531" s="60"/>
      <c r="QMJ531" s="61"/>
      <c r="QMK531" s="70"/>
      <c r="QML531" s="70"/>
      <c r="QMM531" s="60"/>
      <c r="QMN531" s="61"/>
      <c r="QMO531" s="70"/>
      <c r="QMP531" s="70"/>
      <c r="QMQ531" s="60"/>
      <c r="QMR531" s="61"/>
      <c r="QMS531" s="70"/>
      <c r="QMT531" s="70"/>
      <c r="QMU531" s="60"/>
      <c r="QMV531" s="61"/>
      <c r="QMW531" s="70"/>
      <c r="QMX531" s="70"/>
      <c r="QMY531" s="60"/>
      <c r="QMZ531" s="61"/>
      <c r="QNA531" s="70"/>
      <c r="QNB531" s="70"/>
      <c r="QNC531" s="60"/>
      <c r="QND531" s="61"/>
      <c r="QNE531" s="70"/>
      <c r="QNF531" s="70"/>
      <c r="QNG531" s="60"/>
      <c r="QNH531" s="61"/>
      <c r="QNI531" s="70"/>
      <c r="QNJ531" s="70"/>
      <c r="QNK531" s="60"/>
      <c r="QNL531" s="61"/>
      <c r="QNM531" s="70"/>
      <c r="QNN531" s="70"/>
      <c r="QNO531" s="60"/>
      <c r="QNP531" s="61"/>
      <c r="QNQ531" s="70"/>
      <c r="QNR531" s="70"/>
      <c r="QNS531" s="60"/>
      <c r="QNT531" s="61"/>
      <c r="QNU531" s="70"/>
      <c r="QNV531" s="70"/>
      <c r="QNW531" s="60"/>
      <c r="QNX531" s="61"/>
      <c r="QNY531" s="70"/>
      <c r="QNZ531" s="70"/>
      <c r="QOA531" s="60"/>
      <c r="QOB531" s="61"/>
      <c r="QOC531" s="70"/>
      <c r="QOD531" s="70"/>
      <c r="QOE531" s="60"/>
      <c r="QOF531" s="61"/>
      <c r="QOG531" s="70"/>
      <c r="QOH531" s="70"/>
      <c r="QOI531" s="60"/>
      <c r="QOJ531" s="61"/>
      <c r="QOK531" s="70"/>
      <c r="QOL531" s="70"/>
      <c r="QOM531" s="60"/>
      <c r="QON531" s="61"/>
      <c r="QOO531" s="70"/>
      <c r="QOP531" s="70"/>
      <c r="QOQ531" s="60"/>
      <c r="QOR531" s="61"/>
      <c r="QOS531" s="70"/>
      <c r="QOT531" s="70"/>
      <c r="QOU531" s="60"/>
      <c r="QOV531" s="61"/>
      <c r="QOW531" s="70"/>
      <c r="QOX531" s="70"/>
      <c r="QOY531" s="60"/>
      <c r="QOZ531" s="61"/>
      <c r="QPA531" s="70"/>
      <c r="QPB531" s="70"/>
      <c r="QPC531" s="60"/>
      <c r="QPD531" s="61"/>
      <c r="QPE531" s="70"/>
      <c r="QPF531" s="70"/>
      <c r="QPG531" s="60"/>
      <c r="QPH531" s="61"/>
      <c r="QPI531" s="70"/>
      <c r="QPJ531" s="70"/>
      <c r="QPK531" s="60"/>
      <c r="QPL531" s="61"/>
      <c r="QPM531" s="70"/>
      <c r="QPN531" s="70"/>
      <c r="QPO531" s="60"/>
      <c r="QPP531" s="61"/>
      <c r="QPQ531" s="70"/>
      <c r="QPR531" s="70"/>
      <c r="QPS531" s="60"/>
      <c r="QPT531" s="61"/>
      <c r="QPU531" s="70"/>
      <c r="QPV531" s="70"/>
      <c r="QPW531" s="60"/>
      <c r="QPX531" s="61"/>
      <c r="QPY531" s="70"/>
      <c r="QPZ531" s="70"/>
      <c r="QQA531" s="60"/>
      <c r="QQB531" s="61"/>
      <c r="QQC531" s="70"/>
      <c r="QQD531" s="70"/>
      <c r="QQE531" s="60"/>
      <c r="QQF531" s="61"/>
      <c r="QQG531" s="70"/>
      <c r="QQH531" s="70"/>
      <c r="QQI531" s="60"/>
      <c r="QQJ531" s="61"/>
      <c r="QQK531" s="70"/>
      <c r="QQL531" s="70"/>
      <c r="QQM531" s="60"/>
      <c r="QQN531" s="61"/>
      <c r="QQO531" s="70"/>
      <c r="QQP531" s="70"/>
      <c r="QQQ531" s="60"/>
      <c r="QQR531" s="61"/>
      <c r="QQS531" s="70"/>
      <c r="QQT531" s="70"/>
      <c r="QQU531" s="60"/>
      <c r="QQV531" s="61"/>
      <c r="QQW531" s="70"/>
      <c r="QQX531" s="70"/>
      <c r="QQY531" s="60"/>
      <c r="QQZ531" s="61"/>
      <c r="QRA531" s="70"/>
      <c r="QRB531" s="70"/>
      <c r="QRC531" s="60"/>
      <c r="QRD531" s="61"/>
      <c r="QRE531" s="70"/>
      <c r="QRF531" s="70"/>
      <c r="QRG531" s="60"/>
      <c r="QRH531" s="61"/>
      <c r="QRI531" s="70"/>
      <c r="QRJ531" s="70"/>
      <c r="QRK531" s="60"/>
      <c r="QRL531" s="61"/>
      <c r="QRM531" s="70"/>
      <c r="QRN531" s="70"/>
      <c r="QRO531" s="60"/>
      <c r="QRP531" s="61"/>
      <c r="QRQ531" s="70"/>
      <c r="QRR531" s="70"/>
      <c r="QRS531" s="60"/>
      <c r="QRT531" s="61"/>
      <c r="QRU531" s="70"/>
      <c r="QRV531" s="70"/>
      <c r="QRW531" s="60"/>
      <c r="QRX531" s="61"/>
      <c r="QRY531" s="70"/>
      <c r="QRZ531" s="70"/>
      <c r="QSA531" s="60"/>
      <c r="QSB531" s="61"/>
      <c r="QSC531" s="70"/>
      <c r="QSD531" s="70"/>
      <c r="QSE531" s="60"/>
      <c r="QSF531" s="61"/>
      <c r="QSG531" s="70"/>
      <c r="QSH531" s="70"/>
      <c r="QSI531" s="60"/>
      <c r="QSJ531" s="61"/>
      <c r="QSK531" s="70"/>
      <c r="QSL531" s="70"/>
      <c r="QSM531" s="60"/>
      <c r="QSN531" s="61"/>
      <c r="QSO531" s="70"/>
      <c r="QSP531" s="70"/>
      <c r="QSQ531" s="60"/>
      <c r="QSR531" s="61"/>
      <c r="QSS531" s="70"/>
      <c r="QST531" s="70"/>
      <c r="QSU531" s="60"/>
      <c r="QSV531" s="61"/>
      <c r="QSW531" s="70"/>
      <c r="QSX531" s="70"/>
      <c r="QSY531" s="60"/>
      <c r="QSZ531" s="61"/>
      <c r="QTA531" s="70"/>
      <c r="QTB531" s="70"/>
      <c r="QTC531" s="60"/>
      <c r="QTD531" s="61"/>
      <c r="QTE531" s="70"/>
      <c r="QTF531" s="70"/>
      <c r="QTG531" s="60"/>
      <c r="QTH531" s="61"/>
      <c r="QTI531" s="70"/>
      <c r="QTJ531" s="70"/>
      <c r="QTK531" s="60"/>
      <c r="QTL531" s="61"/>
      <c r="QTM531" s="70"/>
      <c r="QTN531" s="70"/>
      <c r="QTO531" s="60"/>
      <c r="QTP531" s="61"/>
      <c r="QTQ531" s="70"/>
      <c r="QTR531" s="70"/>
      <c r="QTS531" s="60"/>
      <c r="QTT531" s="61"/>
      <c r="QTU531" s="70"/>
      <c r="QTV531" s="70"/>
      <c r="QTW531" s="60"/>
      <c r="QTX531" s="61"/>
      <c r="QTY531" s="70"/>
      <c r="QTZ531" s="70"/>
      <c r="QUA531" s="60"/>
      <c r="QUB531" s="61"/>
      <c r="QUC531" s="70"/>
      <c r="QUD531" s="70"/>
      <c r="QUE531" s="60"/>
      <c r="QUF531" s="61"/>
      <c r="QUG531" s="70"/>
      <c r="QUH531" s="70"/>
      <c r="QUI531" s="60"/>
      <c r="QUJ531" s="61"/>
      <c r="QUK531" s="70"/>
      <c r="QUL531" s="70"/>
      <c r="QUM531" s="60"/>
      <c r="QUN531" s="61"/>
      <c r="QUO531" s="70"/>
      <c r="QUP531" s="70"/>
      <c r="QUQ531" s="60"/>
      <c r="QUR531" s="61"/>
      <c r="QUS531" s="70"/>
      <c r="QUT531" s="70"/>
      <c r="QUU531" s="60"/>
      <c r="QUV531" s="61"/>
      <c r="QUW531" s="70"/>
      <c r="QUX531" s="70"/>
      <c r="QUY531" s="60"/>
      <c r="QUZ531" s="61"/>
      <c r="QVA531" s="70"/>
      <c r="QVB531" s="70"/>
      <c r="QVC531" s="60"/>
      <c r="QVD531" s="61"/>
      <c r="QVE531" s="70"/>
      <c r="QVF531" s="70"/>
      <c r="QVG531" s="60"/>
      <c r="QVH531" s="61"/>
      <c r="QVI531" s="70"/>
      <c r="QVJ531" s="70"/>
      <c r="QVK531" s="60"/>
      <c r="QVL531" s="61"/>
      <c r="QVM531" s="70"/>
      <c r="QVN531" s="70"/>
      <c r="QVO531" s="60"/>
      <c r="QVP531" s="61"/>
      <c r="QVQ531" s="70"/>
      <c r="QVR531" s="70"/>
      <c r="QVS531" s="60"/>
      <c r="QVT531" s="61"/>
      <c r="QVU531" s="70"/>
      <c r="QVV531" s="70"/>
      <c r="QVW531" s="60"/>
      <c r="QVX531" s="61"/>
      <c r="QVY531" s="70"/>
      <c r="QVZ531" s="70"/>
      <c r="QWA531" s="60"/>
      <c r="QWB531" s="61"/>
      <c r="QWC531" s="70"/>
      <c r="QWD531" s="70"/>
      <c r="QWE531" s="60"/>
      <c r="QWF531" s="61"/>
      <c r="QWG531" s="70"/>
      <c r="QWH531" s="70"/>
      <c r="QWI531" s="60"/>
      <c r="QWJ531" s="61"/>
      <c r="QWK531" s="70"/>
      <c r="QWL531" s="70"/>
      <c r="QWM531" s="60"/>
      <c r="QWN531" s="61"/>
      <c r="QWO531" s="70"/>
      <c r="QWP531" s="70"/>
      <c r="QWQ531" s="60"/>
      <c r="QWR531" s="61"/>
      <c r="QWS531" s="70"/>
      <c r="QWT531" s="70"/>
      <c r="QWU531" s="60"/>
      <c r="QWV531" s="61"/>
      <c r="QWW531" s="70"/>
      <c r="QWX531" s="70"/>
      <c r="QWY531" s="60"/>
      <c r="QWZ531" s="61"/>
      <c r="QXA531" s="70"/>
      <c r="QXB531" s="70"/>
      <c r="QXC531" s="60"/>
      <c r="QXD531" s="61"/>
      <c r="QXE531" s="70"/>
      <c r="QXF531" s="70"/>
      <c r="QXG531" s="60"/>
      <c r="QXH531" s="61"/>
      <c r="QXI531" s="70"/>
      <c r="QXJ531" s="70"/>
      <c r="QXK531" s="60"/>
      <c r="QXL531" s="61"/>
      <c r="QXM531" s="70"/>
      <c r="QXN531" s="70"/>
      <c r="QXO531" s="60"/>
      <c r="QXP531" s="61"/>
      <c r="QXQ531" s="70"/>
      <c r="QXR531" s="70"/>
      <c r="QXS531" s="60"/>
      <c r="QXT531" s="61"/>
      <c r="QXU531" s="70"/>
      <c r="QXV531" s="70"/>
      <c r="QXW531" s="60"/>
      <c r="QXX531" s="61"/>
      <c r="QXY531" s="70"/>
      <c r="QXZ531" s="70"/>
      <c r="QYA531" s="60"/>
      <c r="QYB531" s="61"/>
      <c r="QYC531" s="70"/>
      <c r="QYD531" s="70"/>
      <c r="QYE531" s="60"/>
      <c r="QYF531" s="61"/>
      <c r="QYG531" s="70"/>
      <c r="QYH531" s="70"/>
      <c r="QYI531" s="60"/>
      <c r="QYJ531" s="61"/>
      <c r="QYK531" s="70"/>
      <c r="QYL531" s="70"/>
      <c r="QYM531" s="60"/>
      <c r="QYN531" s="61"/>
      <c r="QYO531" s="70"/>
      <c r="QYP531" s="70"/>
      <c r="QYQ531" s="60"/>
      <c r="QYR531" s="61"/>
      <c r="QYS531" s="70"/>
      <c r="QYT531" s="70"/>
      <c r="QYU531" s="60"/>
      <c r="QYV531" s="61"/>
      <c r="QYW531" s="70"/>
      <c r="QYX531" s="70"/>
      <c r="QYY531" s="60"/>
      <c r="QYZ531" s="61"/>
      <c r="QZA531" s="70"/>
      <c r="QZB531" s="70"/>
      <c r="QZC531" s="60"/>
      <c r="QZD531" s="61"/>
      <c r="QZE531" s="70"/>
      <c r="QZF531" s="70"/>
      <c r="QZG531" s="60"/>
      <c r="QZH531" s="61"/>
      <c r="QZI531" s="70"/>
      <c r="QZJ531" s="70"/>
      <c r="QZK531" s="60"/>
      <c r="QZL531" s="61"/>
      <c r="QZM531" s="70"/>
      <c r="QZN531" s="70"/>
      <c r="QZO531" s="60"/>
      <c r="QZP531" s="61"/>
      <c r="QZQ531" s="70"/>
      <c r="QZR531" s="70"/>
      <c r="QZS531" s="60"/>
      <c r="QZT531" s="61"/>
      <c r="QZU531" s="70"/>
      <c r="QZV531" s="70"/>
      <c r="QZW531" s="60"/>
      <c r="QZX531" s="61"/>
      <c r="QZY531" s="70"/>
      <c r="QZZ531" s="70"/>
      <c r="RAA531" s="60"/>
      <c r="RAB531" s="61"/>
      <c r="RAC531" s="70"/>
      <c r="RAD531" s="70"/>
      <c r="RAE531" s="60"/>
      <c r="RAF531" s="61"/>
      <c r="RAG531" s="70"/>
      <c r="RAH531" s="70"/>
      <c r="RAI531" s="60"/>
      <c r="RAJ531" s="61"/>
      <c r="RAK531" s="70"/>
      <c r="RAL531" s="70"/>
      <c r="RAM531" s="60"/>
      <c r="RAN531" s="61"/>
      <c r="RAO531" s="70"/>
      <c r="RAP531" s="70"/>
      <c r="RAQ531" s="60"/>
      <c r="RAR531" s="61"/>
      <c r="RAS531" s="70"/>
      <c r="RAT531" s="70"/>
      <c r="RAU531" s="60"/>
      <c r="RAV531" s="61"/>
      <c r="RAW531" s="70"/>
      <c r="RAX531" s="70"/>
      <c r="RAY531" s="60"/>
      <c r="RAZ531" s="61"/>
      <c r="RBA531" s="70"/>
      <c r="RBB531" s="70"/>
      <c r="RBC531" s="60"/>
      <c r="RBD531" s="61"/>
      <c r="RBE531" s="70"/>
      <c r="RBF531" s="70"/>
      <c r="RBG531" s="60"/>
      <c r="RBH531" s="61"/>
      <c r="RBI531" s="70"/>
      <c r="RBJ531" s="70"/>
      <c r="RBK531" s="60"/>
      <c r="RBL531" s="61"/>
      <c r="RBM531" s="70"/>
      <c r="RBN531" s="70"/>
      <c r="RBO531" s="60"/>
      <c r="RBP531" s="61"/>
      <c r="RBQ531" s="70"/>
      <c r="RBR531" s="70"/>
      <c r="RBS531" s="60"/>
      <c r="RBT531" s="61"/>
      <c r="RBU531" s="70"/>
      <c r="RBV531" s="70"/>
      <c r="RBW531" s="60"/>
      <c r="RBX531" s="61"/>
      <c r="RBY531" s="70"/>
      <c r="RBZ531" s="70"/>
      <c r="RCA531" s="60"/>
      <c r="RCB531" s="61"/>
      <c r="RCC531" s="70"/>
      <c r="RCD531" s="70"/>
      <c r="RCE531" s="60"/>
      <c r="RCF531" s="61"/>
      <c r="RCG531" s="70"/>
      <c r="RCH531" s="70"/>
      <c r="RCI531" s="60"/>
      <c r="RCJ531" s="61"/>
      <c r="RCK531" s="70"/>
      <c r="RCL531" s="70"/>
      <c r="RCM531" s="60"/>
      <c r="RCN531" s="61"/>
      <c r="RCO531" s="70"/>
      <c r="RCP531" s="70"/>
      <c r="RCQ531" s="60"/>
      <c r="RCR531" s="61"/>
      <c r="RCS531" s="70"/>
      <c r="RCT531" s="70"/>
      <c r="RCU531" s="60"/>
      <c r="RCV531" s="61"/>
      <c r="RCW531" s="70"/>
      <c r="RCX531" s="70"/>
      <c r="RCY531" s="60"/>
      <c r="RCZ531" s="61"/>
      <c r="RDA531" s="70"/>
      <c r="RDB531" s="70"/>
      <c r="RDC531" s="60"/>
      <c r="RDD531" s="61"/>
      <c r="RDE531" s="70"/>
      <c r="RDF531" s="70"/>
      <c r="RDG531" s="60"/>
      <c r="RDH531" s="61"/>
      <c r="RDI531" s="70"/>
      <c r="RDJ531" s="70"/>
      <c r="RDK531" s="60"/>
      <c r="RDL531" s="61"/>
      <c r="RDM531" s="70"/>
      <c r="RDN531" s="70"/>
      <c r="RDO531" s="60"/>
      <c r="RDP531" s="61"/>
      <c r="RDQ531" s="70"/>
      <c r="RDR531" s="70"/>
      <c r="RDS531" s="60"/>
      <c r="RDT531" s="61"/>
      <c r="RDU531" s="70"/>
      <c r="RDV531" s="70"/>
      <c r="RDW531" s="60"/>
      <c r="RDX531" s="61"/>
      <c r="RDY531" s="70"/>
      <c r="RDZ531" s="70"/>
      <c r="REA531" s="60"/>
      <c r="REB531" s="61"/>
      <c r="REC531" s="70"/>
      <c r="RED531" s="70"/>
      <c r="REE531" s="60"/>
      <c r="REF531" s="61"/>
      <c r="REG531" s="70"/>
      <c r="REH531" s="70"/>
      <c r="REI531" s="60"/>
      <c r="REJ531" s="61"/>
      <c r="REK531" s="70"/>
      <c r="REL531" s="70"/>
      <c r="REM531" s="60"/>
      <c r="REN531" s="61"/>
      <c r="REO531" s="70"/>
      <c r="REP531" s="70"/>
      <c r="REQ531" s="60"/>
      <c r="RER531" s="61"/>
      <c r="RES531" s="70"/>
      <c r="RET531" s="70"/>
      <c r="REU531" s="60"/>
      <c r="REV531" s="61"/>
      <c r="REW531" s="70"/>
      <c r="REX531" s="70"/>
      <c r="REY531" s="60"/>
      <c r="REZ531" s="61"/>
      <c r="RFA531" s="70"/>
      <c r="RFB531" s="70"/>
      <c r="RFC531" s="60"/>
      <c r="RFD531" s="61"/>
      <c r="RFE531" s="70"/>
      <c r="RFF531" s="70"/>
      <c r="RFG531" s="60"/>
      <c r="RFH531" s="61"/>
      <c r="RFI531" s="70"/>
      <c r="RFJ531" s="70"/>
      <c r="RFK531" s="60"/>
      <c r="RFL531" s="61"/>
      <c r="RFM531" s="70"/>
      <c r="RFN531" s="70"/>
      <c r="RFO531" s="60"/>
      <c r="RFP531" s="61"/>
      <c r="RFQ531" s="70"/>
      <c r="RFR531" s="70"/>
      <c r="RFS531" s="60"/>
      <c r="RFT531" s="61"/>
      <c r="RFU531" s="70"/>
      <c r="RFV531" s="70"/>
      <c r="RFW531" s="60"/>
      <c r="RFX531" s="61"/>
      <c r="RFY531" s="70"/>
      <c r="RFZ531" s="70"/>
      <c r="RGA531" s="60"/>
      <c r="RGB531" s="61"/>
      <c r="RGC531" s="70"/>
      <c r="RGD531" s="70"/>
      <c r="RGE531" s="60"/>
      <c r="RGF531" s="61"/>
      <c r="RGG531" s="70"/>
      <c r="RGH531" s="70"/>
      <c r="RGI531" s="60"/>
      <c r="RGJ531" s="61"/>
      <c r="RGK531" s="70"/>
      <c r="RGL531" s="70"/>
      <c r="RGM531" s="60"/>
      <c r="RGN531" s="61"/>
      <c r="RGO531" s="70"/>
      <c r="RGP531" s="70"/>
      <c r="RGQ531" s="60"/>
      <c r="RGR531" s="61"/>
      <c r="RGS531" s="70"/>
      <c r="RGT531" s="70"/>
      <c r="RGU531" s="60"/>
      <c r="RGV531" s="61"/>
      <c r="RGW531" s="70"/>
      <c r="RGX531" s="70"/>
      <c r="RGY531" s="60"/>
      <c r="RGZ531" s="61"/>
      <c r="RHA531" s="70"/>
      <c r="RHB531" s="70"/>
      <c r="RHC531" s="60"/>
      <c r="RHD531" s="61"/>
      <c r="RHE531" s="70"/>
      <c r="RHF531" s="70"/>
      <c r="RHG531" s="60"/>
      <c r="RHH531" s="61"/>
      <c r="RHI531" s="70"/>
      <c r="RHJ531" s="70"/>
      <c r="RHK531" s="60"/>
      <c r="RHL531" s="61"/>
      <c r="RHM531" s="70"/>
      <c r="RHN531" s="70"/>
      <c r="RHO531" s="60"/>
      <c r="RHP531" s="61"/>
      <c r="RHQ531" s="70"/>
      <c r="RHR531" s="70"/>
      <c r="RHS531" s="60"/>
      <c r="RHT531" s="61"/>
      <c r="RHU531" s="70"/>
      <c r="RHV531" s="70"/>
      <c r="RHW531" s="60"/>
      <c r="RHX531" s="61"/>
      <c r="RHY531" s="70"/>
      <c r="RHZ531" s="70"/>
      <c r="RIA531" s="60"/>
      <c r="RIB531" s="61"/>
      <c r="RIC531" s="70"/>
      <c r="RID531" s="70"/>
      <c r="RIE531" s="60"/>
      <c r="RIF531" s="61"/>
      <c r="RIG531" s="70"/>
      <c r="RIH531" s="70"/>
      <c r="RII531" s="60"/>
      <c r="RIJ531" s="61"/>
      <c r="RIK531" s="70"/>
      <c r="RIL531" s="70"/>
      <c r="RIM531" s="60"/>
      <c r="RIN531" s="61"/>
      <c r="RIO531" s="70"/>
      <c r="RIP531" s="70"/>
      <c r="RIQ531" s="60"/>
      <c r="RIR531" s="61"/>
      <c r="RIS531" s="70"/>
      <c r="RIT531" s="70"/>
      <c r="RIU531" s="60"/>
      <c r="RIV531" s="61"/>
      <c r="RIW531" s="70"/>
      <c r="RIX531" s="70"/>
      <c r="RIY531" s="60"/>
      <c r="RIZ531" s="61"/>
      <c r="RJA531" s="70"/>
      <c r="RJB531" s="70"/>
      <c r="RJC531" s="60"/>
      <c r="RJD531" s="61"/>
      <c r="RJE531" s="70"/>
      <c r="RJF531" s="70"/>
      <c r="RJG531" s="60"/>
      <c r="RJH531" s="61"/>
      <c r="RJI531" s="70"/>
      <c r="RJJ531" s="70"/>
      <c r="RJK531" s="60"/>
      <c r="RJL531" s="61"/>
      <c r="RJM531" s="70"/>
      <c r="RJN531" s="70"/>
      <c r="RJO531" s="60"/>
      <c r="RJP531" s="61"/>
      <c r="RJQ531" s="70"/>
      <c r="RJR531" s="70"/>
      <c r="RJS531" s="60"/>
      <c r="RJT531" s="61"/>
      <c r="RJU531" s="70"/>
      <c r="RJV531" s="70"/>
      <c r="RJW531" s="60"/>
      <c r="RJX531" s="61"/>
      <c r="RJY531" s="70"/>
      <c r="RJZ531" s="70"/>
      <c r="RKA531" s="60"/>
      <c r="RKB531" s="61"/>
      <c r="RKC531" s="70"/>
      <c r="RKD531" s="70"/>
      <c r="RKE531" s="60"/>
      <c r="RKF531" s="61"/>
      <c r="RKG531" s="70"/>
      <c r="RKH531" s="70"/>
      <c r="RKI531" s="60"/>
      <c r="RKJ531" s="61"/>
      <c r="RKK531" s="70"/>
      <c r="RKL531" s="70"/>
      <c r="RKM531" s="60"/>
      <c r="RKN531" s="61"/>
      <c r="RKO531" s="70"/>
      <c r="RKP531" s="70"/>
      <c r="RKQ531" s="60"/>
      <c r="RKR531" s="61"/>
      <c r="RKS531" s="70"/>
      <c r="RKT531" s="70"/>
      <c r="RKU531" s="60"/>
      <c r="RKV531" s="61"/>
      <c r="RKW531" s="70"/>
      <c r="RKX531" s="70"/>
      <c r="RKY531" s="60"/>
      <c r="RKZ531" s="61"/>
      <c r="RLA531" s="70"/>
      <c r="RLB531" s="70"/>
      <c r="RLC531" s="60"/>
      <c r="RLD531" s="61"/>
      <c r="RLE531" s="70"/>
      <c r="RLF531" s="70"/>
      <c r="RLG531" s="60"/>
      <c r="RLH531" s="61"/>
      <c r="RLI531" s="70"/>
      <c r="RLJ531" s="70"/>
      <c r="RLK531" s="60"/>
      <c r="RLL531" s="61"/>
      <c r="RLM531" s="70"/>
      <c r="RLN531" s="70"/>
      <c r="RLO531" s="60"/>
      <c r="RLP531" s="61"/>
      <c r="RLQ531" s="70"/>
      <c r="RLR531" s="70"/>
      <c r="RLS531" s="60"/>
      <c r="RLT531" s="61"/>
      <c r="RLU531" s="70"/>
      <c r="RLV531" s="70"/>
      <c r="RLW531" s="60"/>
      <c r="RLX531" s="61"/>
      <c r="RLY531" s="70"/>
      <c r="RLZ531" s="70"/>
      <c r="RMA531" s="60"/>
      <c r="RMB531" s="61"/>
      <c r="RMC531" s="70"/>
      <c r="RMD531" s="70"/>
      <c r="RME531" s="60"/>
      <c r="RMF531" s="61"/>
      <c r="RMG531" s="70"/>
      <c r="RMH531" s="70"/>
      <c r="RMI531" s="60"/>
      <c r="RMJ531" s="61"/>
      <c r="RMK531" s="70"/>
      <c r="RML531" s="70"/>
      <c r="RMM531" s="60"/>
      <c r="RMN531" s="61"/>
      <c r="RMO531" s="70"/>
      <c r="RMP531" s="70"/>
      <c r="RMQ531" s="60"/>
      <c r="RMR531" s="61"/>
      <c r="RMS531" s="70"/>
      <c r="RMT531" s="70"/>
      <c r="RMU531" s="60"/>
      <c r="RMV531" s="61"/>
      <c r="RMW531" s="70"/>
      <c r="RMX531" s="70"/>
      <c r="RMY531" s="60"/>
      <c r="RMZ531" s="61"/>
      <c r="RNA531" s="70"/>
      <c r="RNB531" s="70"/>
      <c r="RNC531" s="60"/>
      <c r="RND531" s="61"/>
      <c r="RNE531" s="70"/>
      <c r="RNF531" s="70"/>
      <c r="RNG531" s="60"/>
      <c r="RNH531" s="61"/>
      <c r="RNI531" s="70"/>
      <c r="RNJ531" s="70"/>
      <c r="RNK531" s="60"/>
      <c r="RNL531" s="61"/>
      <c r="RNM531" s="70"/>
      <c r="RNN531" s="70"/>
      <c r="RNO531" s="60"/>
      <c r="RNP531" s="61"/>
      <c r="RNQ531" s="70"/>
      <c r="RNR531" s="70"/>
      <c r="RNS531" s="60"/>
      <c r="RNT531" s="61"/>
      <c r="RNU531" s="70"/>
      <c r="RNV531" s="70"/>
      <c r="RNW531" s="60"/>
      <c r="RNX531" s="61"/>
      <c r="RNY531" s="70"/>
      <c r="RNZ531" s="70"/>
      <c r="ROA531" s="60"/>
      <c r="ROB531" s="61"/>
      <c r="ROC531" s="70"/>
      <c r="ROD531" s="70"/>
      <c r="ROE531" s="60"/>
      <c r="ROF531" s="61"/>
      <c r="ROG531" s="70"/>
      <c r="ROH531" s="70"/>
      <c r="ROI531" s="60"/>
      <c r="ROJ531" s="61"/>
      <c r="ROK531" s="70"/>
      <c r="ROL531" s="70"/>
      <c r="ROM531" s="60"/>
      <c r="RON531" s="61"/>
      <c r="ROO531" s="70"/>
      <c r="ROP531" s="70"/>
      <c r="ROQ531" s="60"/>
      <c r="ROR531" s="61"/>
      <c r="ROS531" s="70"/>
      <c r="ROT531" s="70"/>
      <c r="ROU531" s="60"/>
      <c r="ROV531" s="61"/>
      <c r="ROW531" s="70"/>
      <c r="ROX531" s="70"/>
      <c r="ROY531" s="60"/>
      <c r="ROZ531" s="61"/>
      <c r="RPA531" s="70"/>
      <c r="RPB531" s="70"/>
      <c r="RPC531" s="60"/>
      <c r="RPD531" s="61"/>
      <c r="RPE531" s="70"/>
      <c r="RPF531" s="70"/>
      <c r="RPG531" s="60"/>
      <c r="RPH531" s="61"/>
      <c r="RPI531" s="70"/>
      <c r="RPJ531" s="70"/>
      <c r="RPK531" s="60"/>
      <c r="RPL531" s="61"/>
      <c r="RPM531" s="70"/>
      <c r="RPN531" s="70"/>
      <c r="RPO531" s="60"/>
      <c r="RPP531" s="61"/>
      <c r="RPQ531" s="70"/>
      <c r="RPR531" s="70"/>
      <c r="RPS531" s="60"/>
      <c r="RPT531" s="61"/>
      <c r="RPU531" s="70"/>
      <c r="RPV531" s="70"/>
      <c r="RPW531" s="60"/>
      <c r="RPX531" s="61"/>
      <c r="RPY531" s="70"/>
      <c r="RPZ531" s="70"/>
      <c r="RQA531" s="60"/>
      <c r="RQB531" s="61"/>
      <c r="RQC531" s="70"/>
      <c r="RQD531" s="70"/>
      <c r="RQE531" s="60"/>
      <c r="RQF531" s="61"/>
      <c r="RQG531" s="70"/>
      <c r="RQH531" s="70"/>
      <c r="RQI531" s="60"/>
      <c r="RQJ531" s="61"/>
      <c r="RQK531" s="70"/>
      <c r="RQL531" s="70"/>
      <c r="RQM531" s="60"/>
      <c r="RQN531" s="61"/>
      <c r="RQO531" s="70"/>
      <c r="RQP531" s="70"/>
      <c r="RQQ531" s="60"/>
      <c r="RQR531" s="61"/>
      <c r="RQS531" s="70"/>
      <c r="RQT531" s="70"/>
      <c r="RQU531" s="60"/>
      <c r="RQV531" s="61"/>
      <c r="RQW531" s="70"/>
      <c r="RQX531" s="70"/>
      <c r="RQY531" s="60"/>
      <c r="RQZ531" s="61"/>
      <c r="RRA531" s="70"/>
      <c r="RRB531" s="70"/>
      <c r="RRC531" s="60"/>
      <c r="RRD531" s="61"/>
      <c r="RRE531" s="70"/>
      <c r="RRF531" s="70"/>
      <c r="RRG531" s="60"/>
      <c r="RRH531" s="61"/>
      <c r="RRI531" s="70"/>
      <c r="RRJ531" s="70"/>
      <c r="RRK531" s="60"/>
      <c r="RRL531" s="61"/>
      <c r="RRM531" s="70"/>
      <c r="RRN531" s="70"/>
      <c r="RRO531" s="60"/>
      <c r="RRP531" s="61"/>
      <c r="RRQ531" s="70"/>
      <c r="RRR531" s="70"/>
      <c r="RRS531" s="60"/>
      <c r="RRT531" s="61"/>
      <c r="RRU531" s="70"/>
      <c r="RRV531" s="70"/>
      <c r="RRW531" s="60"/>
      <c r="RRX531" s="61"/>
      <c r="RRY531" s="70"/>
      <c r="RRZ531" s="70"/>
      <c r="RSA531" s="60"/>
      <c r="RSB531" s="61"/>
      <c r="RSC531" s="70"/>
      <c r="RSD531" s="70"/>
      <c r="RSE531" s="60"/>
      <c r="RSF531" s="61"/>
      <c r="RSG531" s="70"/>
      <c r="RSH531" s="70"/>
      <c r="RSI531" s="60"/>
      <c r="RSJ531" s="61"/>
      <c r="RSK531" s="70"/>
      <c r="RSL531" s="70"/>
      <c r="RSM531" s="60"/>
      <c r="RSN531" s="61"/>
      <c r="RSO531" s="70"/>
      <c r="RSP531" s="70"/>
      <c r="RSQ531" s="60"/>
      <c r="RSR531" s="61"/>
      <c r="RSS531" s="70"/>
      <c r="RST531" s="70"/>
      <c r="RSU531" s="60"/>
      <c r="RSV531" s="61"/>
      <c r="RSW531" s="70"/>
      <c r="RSX531" s="70"/>
      <c r="RSY531" s="60"/>
      <c r="RSZ531" s="61"/>
      <c r="RTA531" s="70"/>
      <c r="RTB531" s="70"/>
      <c r="RTC531" s="60"/>
      <c r="RTD531" s="61"/>
      <c r="RTE531" s="70"/>
      <c r="RTF531" s="70"/>
      <c r="RTG531" s="60"/>
      <c r="RTH531" s="61"/>
      <c r="RTI531" s="70"/>
      <c r="RTJ531" s="70"/>
      <c r="RTK531" s="60"/>
      <c r="RTL531" s="61"/>
      <c r="RTM531" s="70"/>
      <c r="RTN531" s="70"/>
      <c r="RTO531" s="60"/>
      <c r="RTP531" s="61"/>
      <c r="RTQ531" s="70"/>
      <c r="RTR531" s="70"/>
      <c r="RTS531" s="60"/>
      <c r="RTT531" s="61"/>
      <c r="RTU531" s="70"/>
      <c r="RTV531" s="70"/>
      <c r="RTW531" s="60"/>
      <c r="RTX531" s="61"/>
      <c r="RTY531" s="70"/>
      <c r="RTZ531" s="70"/>
      <c r="RUA531" s="60"/>
      <c r="RUB531" s="61"/>
      <c r="RUC531" s="70"/>
      <c r="RUD531" s="70"/>
      <c r="RUE531" s="60"/>
      <c r="RUF531" s="61"/>
      <c r="RUG531" s="70"/>
      <c r="RUH531" s="70"/>
      <c r="RUI531" s="60"/>
      <c r="RUJ531" s="61"/>
      <c r="RUK531" s="70"/>
      <c r="RUL531" s="70"/>
      <c r="RUM531" s="60"/>
      <c r="RUN531" s="61"/>
      <c r="RUO531" s="70"/>
      <c r="RUP531" s="70"/>
      <c r="RUQ531" s="60"/>
      <c r="RUR531" s="61"/>
      <c r="RUS531" s="70"/>
      <c r="RUT531" s="70"/>
      <c r="RUU531" s="60"/>
      <c r="RUV531" s="61"/>
      <c r="RUW531" s="70"/>
      <c r="RUX531" s="70"/>
      <c r="RUY531" s="60"/>
      <c r="RUZ531" s="61"/>
      <c r="RVA531" s="70"/>
      <c r="RVB531" s="70"/>
      <c r="RVC531" s="60"/>
      <c r="RVD531" s="61"/>
      <c r="RVE531" s="70"/>
      <c r="RVF531" s="70"/>
      <c r="RVG531" s="60"/>
      <c r="RVH531" s="61"/>
      <c r="RVI531" s="70"/>
      <c r="RVJ531" s="70"/>
      <c r="RVK531" s="60"/>
      <c r="RVL531" s="61"/>
      <c r="RVM531" s="70"/>
      <c r="RVN531" s="70"/>
      <c r="RVO531" s="60"/>
      <c r="RVP531" s="61"/>
      <c r="RVQ531" s="70"/>
      <c r="RVR531" s="70"/>
      <c r="RVS531" s="60"/>
      <c r="RVT531" s="61"/>
      <c r="RVU531" s="70"/>
      <c r="RVV531" s="70"/>
      <c r="RVW531" s="60"/>
      <c r="RVX531" s="61"/>
      <c r="RVY531" s="70"/>
      <c r="RVZ531" s="70"/>
      <c r="RWA531" s="60"/>
      <c r="RWB531" s="61"/>
      <c r="RWC531" s="70"/>
      <c r="RWD531" s="70"/>
      <c r="RWE531" s="60"/>
      <c r="RWF531" s="61"/>
      <c r="RWG531" s="70"/>
      <c r="RWH531" s="70"/>
      <c r="RWI531" s="60"/>
      <c r="RWJ531" s="61"/>
      <c r="RWK531" s="70"/>
      <c r="RWL531" s="70"/>
      <c r="RWM531" s="60"/>
      <c r="RWN531" s="61"/>
      <c r="RWO531" s="70"/>
      <c r="RWP531" s="70"/>
      <c r="RWQ531" s="60"/>
      <c r="RWR531" s="61"/>
      <c r="RWS531" s="70"/>
      <c r="RWT531" s="70"/>
      <c r="RWU531" s="60"/>
      <c r="RWV531" s="61"/>
      <c r="RWW531" s="70"/>
      <c r="RWX531" s="70"/>
      <c r="RWY531" s="60"/>
      <c r="RWZ531" s="61"/>
      <c r="RXA531" s="70"/>
      <c r="RXB531" s="70"/>
      <c r="RXC531" s="60"/>
      <c r="RXD531" s="61"/>
      <c r="RXE531" s="70"/>
      <c r="RXF531" s="70"/>
      <c r="RXG531" s="60"/>
      <c r="RXH531" s="61"/>
      <c r="RXI531" s="70"/>
      <c r="RXJ531" s="70"/>
      <c r="RXK531" s="60"/>
      <c r="RXL531" s="61"/>
      <c r="RXM531" s="70"/>
      <c r="RXN531" s="70"/>
      <c r="RXO531" s="60"/>
      <c r="RXP531" s="61"/>
      <c r="RXQ531" s="70"/>
      <c r="RXR531" s="70"/>
      <c r="RXS531" s="60"/>
      <c r="RXT531" s="61"/>
      <c r="RXU531" s="70"/>
      <c r="RXV531" s="70"/>
      <c r="RXW531" s="60"/>
      <c r="RXX531" s="61"/>
      <c r="RXY531" s="70"/>
      <c r="RXZ531" s="70"/>
      <c r="RYA531" s="60"/>
      <c r="RYB531" s="61"/>
      <c r="RYC531" s="70"/>
      <c r="RYD531" s="70"/>
      <c r="RYE531" s="60"/>
      <c r="RYF531" s="61"/>
      <c r="RYG531" s="70"/>
      <c r="RYH531" s="70"/>
      <c r="RYI531" s="60"/>
      <c r="RYJ531" s="61"/>
      <c r="RYK531" s="70"/>
      <c r="RYL531" s="70"/>
      <c r="RYM531" s="60"/>
      <c r="RYN531" s="61"/>
      <c r="RYO531" s="70"/>
      <c r="RYP531" s="70"/>
      <c r="RYQ531" s="60"/>
      <c r="RYR531" s="61"/>
      <c r="RYS531" s="70"/>
      <c r="RYT531" s="70"/>
      <c r="RYU531" s="60"/>
      <c r="RYV531" s="61"/>
      <c r="RYW531" s="70"/>
      <c r="RYX531" s="70"/>
      <c r="RYY531" s="60"/>
      <c r="RYZ531" s="61"/>
      <c r="RZA531" s="70"/>
      <c r="RZB531" s="70"/>
      <c r="RZC531" s="60"/>
      <c r="RZD531" s="61"/>
      <c r="RZE531" s="70"/>
      <c r="RZF531" s="70"/>
      <c r="RZG531" s="60"/>
      <c r="RZH531" s="61"/>
      <c r="RZI531" s="70"/>
      <c r="RZJ531" s="70"/>
      <c r="RZK531" s="60"/>
      <c r="RZL531" s="61"/>
      <c r="RZM531" s="70"/>
      <c r="RZN531" s="70"/>
      <c r="RZO531" s="60"/>
      <c r="RZP531" s="61"/>
      <c r="RZQ531" s="70"/>
      <c r="RZR531" s="70"/>
      <c r="RZS531" s="60"/>
      <c r="RZT531" s="61"/>
      <c r="RZU531" s="70"/>
      <c r="RZV531" s="70"/>
      <c r="RZW531" s="60"/>
      <c r="RZX531" s="61"/>
      <c r="RZY531" s="70"/>
      <c r="RZZ531" s="70"/>
      <c r="SAA531" s="60"/>
      <c r="SAB531" s="61"/>
      <c r="SAC531" s="70"/>
      <c r="SAD531" s="70"/>
      <c r="SAE531" s="60"/>
      <c r="SAF531" s="61"/>
      <c r="SAG531" s="70"/>
      <c r="SAH531" s="70"/>
      <c r="SAI531" s="60"/>
      <c r="SAJ531" s="61"/>
      <c r="SAK531" s="70"/>
      <c r="SAL531" s="70"/>
      <c r="SAM531" s="60"/>
      <c r="SAN531" s="61"/>
      <c r="SAO531" s="70"/>
      <c r="SAP531" s="70"/>
      <c r="SAQ531" s="60"/>
      <c r="SAR531" s="61"/>
      <c r="SAS531" s="70"/>
      <c r="SAT531" s="70"/>
      <c r="SAU531" s="60"/>
      <c r="SAV531" s="61"/>
      <c r="SAW531" s="70"/>
      <c r="SAX531" s="70"/>
      <c r="SAY531" s="60"/>
      <c r="SAZ531" s="61"/>
      <c r="SBA531" s="70"/>
      <c r="SBB531" s="70"/>
      <c r="SBC531" s="60"/>
      <c r="SBD531" s="61"/>
      <c r="SBE531" s="70"/>
      <c r="SBF531" s="70"/>
      <c r="SBG531" s="60"/>
      <c r="SBH531" s="61"/>
      <c r="SBI531" s="70"/>
      <c r="SBJ531" s="70"/>
      <c r="SBK531" s="60"/>
      <c r="SBL531" s="61"/>
      <c r="SBM531" s="70"/>
      <c r="SBN531" s="70"/>
      <c r="SBO531" s="60"/>
      <c r="SBP531" s="61"/>
      <c r="SBQ531" s="70"/>
      <c r="SBR531" s="70"/>
      <c r="SBS531" s="60"/>
      <c r="SBT531" s="61"/>
      <c r="SBU531" s="70"/>
      <c r="SBV531" s="70"/>
      <c r="SBW531" s="60"/>
      <c r="SBX531" s="61"/>
      <c r="SBY531" s="70"/>
      <c r="SBZ531" s="70"/>
      <c r="SCA531" s="60"/>
      <c r="SCB531" s="61"/>
      <c r="SCC531" s="70"/>
      <c r="SCD531" s="70"/>
      <c r="SCE531" s="60"/>
      <c r="SCF531" s="61"/>
      <c r="SCG531" s="70"/>
      <c r="SCH531" s="70"/>
      <c r="SCI531" s="60"/>
      <c r="SCJ531" s="61"/>
      <c r="SCK531" s="70"/>
      <c r="SCL531" s="70"/>
      <c r="SCM531" s="60"/>
      <c r="SCN531" s="61"/>
      <c r="SCO531" s="70"/>
      <c r="SCP531" s="70"/>
      <c r="SCQ531" s="60"/>
      <c r="SCR531" s="61"/>
      <c r="SCS531" s="70"/>
      <c r="SCT531" s="70"/>
      <c r="SCU531" s="60"/>
      <c r="SCV531" s="61"/>
      <c r="SCW531" s="70"/>
      <c r="SCX531" s="70"/>
      <c r="SCY531" s="60"/>
      <c r="SCZ531" s="61"/>
      <c r="SDA531" s="70"/>
      <c r="SDB531" s="70"/>
      <c r="SDC531" s="60"/>
      <c r="SDD531" s="61"/>
      <c r="SDE531" s="70"/>
      <c r="SDF531" s="70"/>
      <c r="SDG531" s="60"/>
      <c r="SDH531" s="61"/>
      <c r="SDI531" s="70"/>
      <c r="SDJ531" s="70"/>
      <c r="SDK531" s="60"/>
      <c r="SDL531" s="61"/>
      <c r="SDM531" s="70"/>
      <c r="SDN531" s="70"/>
      <c r="SDO531" s="60"/>
      <c r="SDP531" s="61"/>
      <c r="SDQ531" s="70"/>
      <c r="SDR531" s="70"/>
      <c r="SDS531" s="60"/>
      <c r="SDT531" s="61"/>
      <c r="SDU531" s="70"/>
      <c r="SDV531" s="70"/>
      <c r="SDW531" s="60"/>
      <c r="SDX531" s="61"/>
      <c r="SDY531" s="70"/>
      <c r="SDZ531" s="70"/>
      <c r="SEA531" s="60"/>
      <c r="SEB531" s="61"/>
      <c r="SEC531" s="70"/>
      <c r="SED531" s="70"/>
      <c r="SEE531" s="60"/>
      <c r="SEF531" s="61"/>
      <c r="SEG531" s="70"/>
      <c r="SEH531" s="70"/>
      <c r="SEI531" s="60"/>
      <c r="SEJ531" s="61"/>
      <c r="SEK531" s="70"/>
      <c r="SEL531" s="70"/>
      <c r="SEM531" s="60"/>
      <c r="SEN531" s="61"/>
      <c r="SEO531" s="70"/>
      <c r="SEP531" s="70"/>
      <c r="SEQ531" s="60"/>
      <c r="SER531" s="61"/>
      <c r="SES531" s="70"/>
      <c r="SET531" s="70"/>
      <c r="SEU531" s="60"/>
      <c r="SEV531" s="61"/>
      <c r="SEW531" s="70"/>
      <c r="SEX531" s="70"/>
      <c r="SEY531" s="60"/>
      <c r="SEZ531" s="61"/>
      <c r="SFA531" s="70"/>
      <c r="SFB531" s="70"/>
      <c r="SFC531" s="60"/>
      <c r="SFD531" s="61"/>
      <c r="SFE531" s="70"/>
      <c r="SFF531" s="70"/>
      <c r="SFG531" s="60"/>
      <c r="SFH531" s="61"/>
      <c r="SFI531" s="70"/>
      <c r="SFJ531" s="70"/>
      <c r="SFK531" s="60"/>
      <c r="SFL531" s="61"/>
      <c r="SFM531" s="70"/>
      <c r="SFN531" s="70"/>
      <c r="SFO531" s="60"/>
      <c r="SFP531" s="61"/>
      <c r="SFQ531" s="70"/>
      <c r="SFR531" s="70"/>
      <c r="SFS531" s="60"/>
      <c r="SFT531" s="61"/>
      <c r="SFU531" s="70"/>
      <c r="SFV531" s="70"/>
      <c r="SFW531" s="60"/>
      <c r="SFX531" s="61"/>
      <c r="SFY531" s="70"/>
      <c r="SFZ531" s="70"/>
      <c r="SGA531" s="60"/>
      <c r="SGB531" s="61"/>
      <c r="SGC531" s="70"/>
      <c r="SGD531" s="70"/>
      <c r="SGE531" s="60"/>
      <c r="SGF531" s="61"/>
      <c r="SGG531" s="70"/>
      <c r="SGH531" s="70"/>
      <c r="SGI531" s="60"/>
      <c r="SGJ531" s="61"/>
      <c r="SGK531" s="70"/>
      <c r="SGL531" s="70"/>
      <c r="SGM531" s="60"/>
      <c r="SGN531" s="61"/>
      <c r="SGO531" s="70"/>
      <c r="SGP531" s="70"/>
      <c r="SGQ531" s="60"/>
      <c r="SGR531" s="61"/>
      <c r="SGS531" s="70"/>
      <c r="SGT531" s="70"/>
      <c r="SGU531" s="60"/>
      <c r="SGV531" s="61"/>
      <c r="SGW531" s="70"/>
      <c r="SGX531" s="70"/>
      <c r="SGY531" s="60"/>
      <c r="SGZ531" s="61"/>
      <c r="SHA531" s="70"/>
      <c r="SHB531" s="70"/>
      <c r="SHC531" s="60"/>
      <c r="SHD531" s="61"/>
      <c r="SHE531" s="70"/>
      <c r="SHF531" s="70"/>
      <c r="SHG531" s="60"/>
      <c r="SHH531" s="61"/>
      <c r="SHI531" s="70"/>
      <c r="SHJ531" s="70"/>
      <c r="SHK531" s="60"/>
      <c r="SHL531" s="61"/>
      <c r="SHM531" s="70"/>
      <c r="SHN531" s="70"/>
      <c r="SHO531" s="60"/>
      <c r="SHP531" s="61"/>
      <c r="SHQ531" s="70"/>
      <c r="SHR531" s="70"/>
      <c r="SHS531" s="60"/>
      <c r="SHT531" s="61"/>
      <c r="SHU531" s="70"/>
      <c r="SHV531" s="70"/>
      <c r="SHW531" s="60"/>
      <c r="SHX531" s="61"/>
      <c r="SHY531" s="70"/>
      <c r="SHZ531" s="70"/>
      <c r="SIA531" s="60"/>
      <c r="SIB531" s="61"/>
      <c r="SIC531" s="70"/>
      <c r="SID531" s="70"/>
      <c r="SIE531" s="60"/>
      <c r="SIF531" s="61"/>
      <c r="SIG531" s="70"/>
      <c r="SIH531" s="70"/>
      <c r="SII531" s="60"/>
      <c r="SIJ531" s="61"/>
      <c r="SIK531" s="70"/>
      <c r="SIL531" s="70"/>
      <c r="SIM531" s="60"/>
      <c r="SIN531" s="61"/>
      <c r="SIO531" s="70"/>
      <c r="SIP531" s="70"/>
      <c r="SIQ531" s="60"/>
      <c r="SIR531" s="61"/>
      <c r="SIS531" s="70"/>
      <c r="SIT531" s="70"/>
      <c r="SIU531" s="60"/>
      <c r="SIV531" s="61"/>
      <c r="SIW531" s="70"/>
      <c r="SIX531" s="70"/>
      <c r="SIY531" s="60"/>
      <c r="SIZ531" s="61"/>
      <c r="SJA531" s="70"/>
      <c r="SJB531" s="70"/>
      <c r="SJC531" s="60"/>
      <c r="SJD531" s="61"/>
      <c r="SJE531" s="70"/>
      <c r="SJF531" s="70"/>
      <c r="SJG531" s="60"/>
      <c r="SJH531" s="61"/>
      <c r="SJI531" s="70"/>
      <c r="SJJ531" s="70"/>
      <c r="SJK531" s="60"/>
      <c r="SJL531" s="61"/>
      <c r="SJM531" s="70"/>
      <c r="SJN531" s="70"/>
      <c r="SJO531" s="60"/>
      <c r="SJP531" s="61"/>
      <c r="SJQ531" s="70"/>
      <c r="SJR531" s="70"/>
      <c r="SJS531" s="60"/>
      <c r="SJT531" s="61"/>
      <c r="SJU531" s="70"/>
      <c r="SJV531" s="70"/>
      <c r="SJW531" s="60"/>
      <c r="SJX531" s="61"/>
      <c r="SJY531" s="70"/>
      <c r="SJZ531" s="70"/>
      <c r="SKA531" s="60"/>
      <c r="SKB531" s="61"/>
      <c r="SKC531" s="70"/>
      <c r="SKD531" s="70"/>
      <c r="SKE531" s="60"/>
      <c r="SKF531" s="61"/>
      <c r="SKG531" s="70"/>
      <c r="SKH531" s="70"/>
      <c r="SKI531" s="60"/>
      <c r="SKJ531" s="61"/>
      <c r="SKK531" s="70"/>
      <c r="SKL531" s="70"/>
      <c r="SKM531" s="60"/>
      <c r="SKN531" s="61"/>
      <c r="SKO531" s="70"/>
      <c r="SKP531" s="70"/>
      <c r="SKQ531" s="60"/>
      <c r="SKR531" s="61"/>
      <c r="SKS531" s="70"/>
      <c r="SKT531" s="70"/>
      <c r="SKU531" s="60"/>
      <c r="SKV531" s="61"/>
      <c r="SKW531" s="70"/>
      <c r="SKX531" s="70"/>
      <c r="SKY531" s="60"/>
      <c r="SKZ531" s="61"/>
      <c r="SLA531" s="70"/>
      <c r="SLB531" s="70"/>
      <c r="SLC531" s="60"/>
      <c r="SLD531" s="61"/>
      <c r="SLE531" s="70"/>
      <c r="SLF531" s="70"/>
      <c r="SLG531" s="60"/>
      <c r="SLH531" s="61"/>
      <c r="SLI531" s="70"/>
      <c r="SLJ531" s="70"/>
      <c r="SLK531" s="60"/>
      <c r="SLL531" s="61"/>
      <c r="SLM531" s="70"/>
      <c r="SLN531" s="70"/>
      <c r="SLO531" s="60"/>
      <c r="SLP531" s="61"/>
      <c r="SLQ531" s="70"/>
      <c r="SLR531" s="70"/>
      <c r="SLS531" s="60"/>
      <c r="SLT531" s="61"/>
      <c r="SLU531" s="70"/>
      <c r="SLV531" s="70"/>
      <c r="SLW531" s="60"/>
      <c r="SLX531" s="61"/>
      <c r="SLY531" s="70"/>
      <c r="SLZ531" s="70"/>
      <c r="SMA531" s="60"/>
      <c r="SMB531" s="61"/>
      <c r="SMC531" s="70"/>
      <c r="SMD531" s="70"/>
      <c r="SME531" s="60"/>
      <c r="SMF531" s="61"/>
      <c r="SMG531" s="70"/>
      <c r="SMH531" s="70"/>
      <c r="SMI531" s="60"/>
      <c r="SMJ531" s="61"/>
      <c r="SMK531" s="70"/>
      <c r="SML531" s="70"/>
      <c r="SMM531" s="60"/>
      <c r="SMN531" s="61"/>
      <c r="SMO531" s="70"/>
      <c r="SMP531" s="70"/>
      <c r="SMQ531" s="60"/>
      <c r="SMR531" s="61"/>
      <c r="SMS531" s="70"/>
      <c r="SMT531" s="70"/>
      <c r="SMU531" s="60"/>
      <c r="SMV531" s="61"/>
      <c r="SMW531" s="70"/>
      <c r="SMX531" s="70"/>
      <c r="SMY531" s="60"/>
      <c r="SMZ531" s="61"/>
      <c r="SNA531" s="70"/>
      <c r="SNB531" s="70"/>
      <c r="SNC531" s="60"/>
      <c r="SND531" s="61"/>
      <c r="SNE531" s="70"/>
      <c r="SNF531" s="70"/>
      <c r="SNG531" s="60"/>
      <c r="SNH531" s="61"/>
      <c r="SNI531" s="70"/>
      <c r="SNJ531" s="70"/>
      <c r="SNK531" s="60"/>
      <c r="SNL531" s="61"/>
      <c r="SNM531" s="70"/>
      <c r="SNN531" s="70"/>
      <c r="SNO531" s="60"/>
      <c r="SNP531" s="61"/>
      <c r="SNQ531" s="70"/>
      <c r="SNR531" s="70"/>
      <c r="SNS531" s="60"/>
      <c r="SNT531" s="61"/>
      <c r="SNU531" s="70"/>
      <c r="SNV531" s="70"/>
      <c r="SNW531" s="60"/>
      <c r="SNX531" s="61"/>
      <c r="SNY531" s="70"/>
      <c r="SNZ531" s="70"/>
      <c r="SOA531" s="60"/>
      <c r="SOB531" s="61"/>
      <c r="SOC531" s="70"/>
      <c r="SOD531" s="70"/>
      <c r="SOE531" s="60"/>
      <c r="SOF531" s="61"/>
      <c r="SOG531" s="70"/>
      <c r="SOH531" s="70"/>
      <c r="SOI531" s="60"/>
      <c r="SOJ531" s="61"/>
      <c r="SOK531" s="70"/>
      <c r="SOL531" s="70"/>
      <c r="SOM531" s="60"/>
      <c r="SON531" s="61"/>
      <c r="SOO531" s="70"/>
      <c r="SOP531" s="70"/>
      <c r="SOQ531" s="60"/>
      <c r="SOR531" s="61"/>
      <c r="SOS531" s="70"/>
      <c r="SOT531" s="70"/>
      <c r="SOU531" s="60"/>
      <c r="SOV531" s="61"/>
      <c r="SOW531" s="70"/>
      <c r="SOX531" s="70"/>
      <c r="SOY531" s="60"/>
      <c r="SOZ531" s="61"/>
      <c r="SPA531" s="70"/>
      <c r="SPB531" s="70"/>
      <c r="SPC531" s="60"/>
      <c r="SPD531" s="61"/>
      <c r="SPE531" s="70"/>
      <c r="SPF531" s="70"/>
      <c r="SPG531" s="60"/>
      <c r="SPH531" s="61"/>
      <c r="SPI531" s="70"/>
      <c r="SPJ531" s="70"/>
      <c r="SPK531" s="60"/>
      <c r="SPL531" s="61"/>
      <c r="SPM531" s="70"/>
      <c r="SPN531" s="70"/>
      <c r="SPO531" s="60"/>
      <c r="SPP531" s="61"/>
      <c r="SPQ531" s="70"/>
      <c r="SPR531" s="70"/>
      <c r="SPS531" s="60"/>
      <c r="SPT531" s="61"/>
      <c r="SPU531" s="70"/>
      <c r="SPV531" s="70"/>
      <c r="SPW531" s="60"/>
      <c r="SPX531" s="61"/>
      <c r="SPY531" s="70"/>
      <c r="SPZ531" s="70"/>
      <c r="SQA531" s="60"/>
      <c r="SQB531" s="61"/>
      <c r="SQC531" s="70"/>
      <c r="SQD531" s="70"/>
      <c r="SQE531" s="60"/>
      <c r="SQF531" s="61"/>
      <c r="SQG531" s="70"/>
      <c r="SQH531" s="70"/>
      <c r="SQI531" s="60"/>
      <c r="SQJ531" s="61"/>
      <c r="SQK531" s="70"/>
      <c r="SQL531" s="70"/>
      <c r="SQM531" s="60"/>
      <c r="SQN531" s="61"/>
      <c r="SQO531" s="70"/>
      <c r="SQP531" s="70"/>
      <c r="SQQ531" s="60"/>
      <c r="SQR531" s="61"/>
      <c r="SQS531" s="70"/>
      <c r="SQT531" s="70"/>
      <c r="SQU531" s="60"/>
      <c r="SQV531" s="61"/>
      <c r="SQW531" s="70"/>
      <c r="SQX531" s="70"/>
      <c r="SQY531" s="60"/>
      <c r="SQZ531" s="61"/>
      <c r="SRA531" s="70"/>
      <c r="SRB531" s="70"/>
      <c r="SRC531" s="60"/>
      <c r="SRD531" s="61"/>
      <c r="SRE531" s="70"/>
      <c r="SRF531" s="70"/>
      <c r="SRG531" s="60"/>
      <c r="SRH531" s="61"/>
      <c r="SRI531" s="70"/>
      <c r="SRJ531" s="70"/>
      <c r="SRK531" s="60"/>
      <c r="SRL531" s="61"/>
      <c r="SRM531" s="70"/>
      <c r="SRN531" s="70"/>
      <c r="SRO531" s="60"/>
      <c r="SRP531" s="61"/>
      <c r="SRQ531" s="70"/>
      <c r="SRR531" s="70"/>
      <c r="SRS531" s="60"/>
      <c r="SRT531" s="61"/>
      <c r="SRU531" s="70"/>
      <c r="SRV531" s="70"/>
      <c r="SRW531" s="60"/>
      <c r="SRX531" s="61"/>
      <c r="SRY531" s="70"/>
      <c r="SRZ531" s="70"/>
      <c r="SSA531" s="60"/>
      <c r="SSB531" s="61"/>
      <c r="SSC531" s="70"/>
      <c r="SSD531" s="70"/>
      <c r="SSE531" s="60"/>
      <c r="SSF531" s="61"/>
      <c r="SSG531" s="70"/>
      <c r="SSH531" s="70"/>
      <c r="SSI531" s="60"/>
      <c r="SSJ531" s="61"/>
      <c r="SSK531" s="70"/>
      <c r="SSL531" s="70"/>
      <c r="SSM531" s="60"/>
      <c r="SSN531" s="61"/>
      <c r="SSO531" s="70"/>
      <c r="SSP531" s="70"/>
      <c r="SSQ531" s="60"/>
      <c r="SSR531" s="61"/>
      <c r="SSS531" s="70"/>
      <c r="SST531" s="70"/>
      <c r="SSU531" s="60"/>
      <c r="SSV531" s="61"/>
      <c r="SSW531" s="70"/>
      <c r="SSX531" s="70"/>
      <c r="SSY531" s="60"/>
      <c r="SSZ531" s="61"/>
      <c r="STA531" s="70"/>
      <c r="STB531" s="70"/>
      <c r="STC531" s="60"/>
      <c r="STD531" s="61"/>
      <c r="STE531" s="70"/>
      <c r="STF531" s="70"/>
      <c r="STG531" s="60"/>
      <c r="STH531" s="61"/>
      <c r="STI531" s="70"/>
      <c r="STJ531" s="70"/>
      <c r="STK531" s="60"/>
      <c r="STL531" s="61"/>
      <c r="STM531" s="70"/>
      <c r="STN531" s="70"/>
      <c r="STO531" s="60"/>
      <c r="STP531" s="61"/>
      <c r="STQ531" s="70"/>
      <c r="STR531" s="70"/>
      <c r="STS531" s="60"/>
      <c r="STT531" s="61"/>
      <c r="STU531" s="70"/>
      <c r="STV531" s="70"/>
      <c r="STW531" s="60"/>
      <c r="STX531" s="61"/>
      <c r="STY531" s="70"/>
      <c r="STZ531" s="70"/>
      <c r="SUA531" s="60"/>
      <c r="SUB531" s="61"/>
      <c r="SUC531" s="70"/>
      <c r="SUD531" s="70"/>
      <c r="SUE531" s="60"/>
      <c r="SUF531" s="61"/>
      <c r="SUG531" s="70"/>
      <c r="SUH531" s="70"/>
      <c r="SUI531" s="60"/>
      <c r="SUJ531" s="61"/>
      <c r="SUK531" s="70"/>
      <c r="SUL531" s="70"/>
      <c r="SUM531" s="60"/>
      <c r="SUN531" s="61"/>
      <c r="SUO531" s="70"/>
      <c r="SUP531" s="70"/>
      <c r="SUQ531" s="60"/>
      <c r="SUR531" s="61"/>
      <c r="SUS531" s="70"/>
      <c r="SUT531" s="70"/>
      <c r="SUU531" s="60"/>
      <c r="SUV531" s="61"/>
      <c r="SUW531" s="70"/>
      <c r="SUX531" s="70"/>
      <c r="SUY531" s="60"/>
      <c r="SUZ531" s="61"/>
      <c r="SVA531" s="70"/>
      <c r="SVB531" s="70"/>
      <c r="SVC531" s="60"/>
      <c r="SVD531" s="61"/>
      <c r="SVE531" s="70"/>
      <c r="SVF531" s="70"/>
      <c r="SVG531" s="60"/>
      <c r="SVH531" s="61"/>
      <c r="SVI531" s="70"/>
      <c r="SVJ531" s="70"/>
      <c r="SVK531" s="60"/>
      <c r="SVL531" s="61"/>
      <c r="SVM531" s="70"/>
      <c r="SVN531" s="70"/>
      <c r="SVO531" s="60"/>
      <c r="SVP531" s="61"/>
      <c r="SVQ531" s="70"/>
      <c r="SVR531" s="70"/>
      <c r="SVS531" s="60"/>
      <c r="SVT531" s="61"/>
      <c r="SVU531" s="70"/>
      <c r="SVV531" s="70"/>
      <c r="SVW531" s="60"/>
      <c r="SVX531" s="61"/>
      <c r="SVY531" s="70"/>
      <c r="SVZ531" s="70"/>
      <c r="SWA531" s="60"/>
      <c r="SWB531" s="61"/>
      <c r="SWC531" s="70"/>
      <c r="SWD531" s="70"/>
      <c r="SWE531" s="60"/>
      <c r="SWF531" s="61"/>
      <c r="SWG531" s="70"/>
      <c r="SWH531" s="70"/>
      <c r="SWI531" s="60"/>
      <c r="SWJ531" s="61"/>
      <c r="SWK531" s="70"/>
      <c r="SWL531" s="70"/>
      <c r="SWM531" s="60"/>
      <c r="SWN531" s="61"/>
      <c r="SWO531" s="70"/>
      <c r="SWP531" s="70"/>
      <c r="SWQ531" s="60"/>
      <c r="SWR531" s="61"/>
      <c r="SWS531" s="70"/>
      <c r="SWT531" s="70"/>
      <c r="SWU531" s="60"/>
      <c r="SWV531" s="61"/>
      <c r="SWW531" s="70"/>
      <c r="SWX531" s="70"/>
      <c r="SWY531" s="60"/>
      <c r="SWZ531" s="61"/>
      <c r="SXA531" s="70"/>
      <c r="SXB531" s="70"/>
      <c r="SXC531" s="60"/>
      <c r="SXD531" s="61"/>
      <c r="SXE531" s="70"/>
      <c r="SXF531" s="70"/>
      <c r="SXG531" s="60"/>
      <c r="SXH531" s="61"/>
      <c r="SXI531" s="70"/>
      <c r="SXJ531" s="70"/>
      <c r="SXK531" s="60"/>
      <c r="SXL531" s="61"/>
      <c r="SXM531" s="70"/>
      <c r="SXN531" s="70"/>
      <c r="SXO531" s="60"/>
      <c r="SXP531" s="61"/>
      <c r="SXQ531" s="70"/>
      <c r="SXR531" s="70"/>
      <c r="SXS531" s="60"/>
      <c r="SXT531" s="61"/>
      <c r="SXU531" s="70"/>
      <c r="SXV531" s="70"/>
      <c r="SXW531" s="60"/>
      <c r="SXX531" s="61"/>
      <c r="SXY531" s="70"/>
      <c r="SXZ531" s="70"/>
      <c r="SYA531" s="60"/>
      <c r="SYB531" s="61"/>
      <c r="SYC531" s="70"/>
      <c r="SYD531" s="70"/>
      <c r="SYE531" s="60"/>
      <c r="SYF531" s="61"/>
      <c r="SYG531" s="70"/>
      <c r="SYH531" s="70"/>
      <c r="SYI531" s="60"/>
      <c r="SYJ531" s="61"/>
      <c r="SYK531" s="70"/>
      <c r="SYL531" s="70"/>
      <c r="SYM531" s="60"/>
      <c r="SYN531" s="61"/>
      <c r="SYO531" s="70"/>
      <c r="SYP531" s="70"/>
      <c r="SYQ531" s="60"/>
      <c r="SYR531" s="61"/>
      <c r="SYS531" s="70"/>
      <c r="SYT531" s="70"/>
      <c r="SYU531" s="60"/>
      <c r="SYV531" s="61"/>
      <c r="SYW531" s="70"/>
      <c r="SYX531" s="70"/>
      <c r="SYY531" s="60"/>
      <c r="SYZ531" s="61"/>
      <c r="SZA531" s="70"/>
      <c r="SZB531" s="70"/>
      <c r="SZC531" s="60"/>
      <c r="SZD531" s="61"/>
      <c r="SZE531" s="70"/>
      <c r="SZF531" s="70"/>
      <c r="SZG531" s="60"/>
      <c r="SZH531" s="61"/>
      <c r="SZI531" s="70"/>
      <c r="SZJ531" s="70"/>
      <c r="SZK531" s="60"/>
      <c r="SZL531" s="61"/>
      <c r="SZM531" s="70"/>
      <c r="SZN531" s="70"/>
      <c r="SZO531" s="60"/>
      <c r="SZP531" s="61"/>
      <c r="SZQ531" s="70"/>
      <c r="SZR531" s="70"/>
      <c r="SZS531" s="60"/>
      <c r="SZT531" s="61"/>
      <c r="SZU531" s="70"/>
      <c r="SZV531" s="70"/>
      <c r="SZW531" s="60"/>
      <c r="SZX531" s="61"/>
      <c r="SZY531" s="70"/>
      <c r="SZZ531" s="70"/>
      <c r="TAA531" s="60"/>
      <c r="TAB531" s="61"/>
      <c r="TAC531" s="70"/>
      <c r="TAD531" s="70"/>
      <c r="TAE531" s="60"/>
      <c r="TAF531" s="61"/>
      <c r="TAG531" s="70"/>
      <c r="TAH531" s="70"/>
      <c r="TAI531" s="60"/>
      <c r="TAJ531" s="61"/>
      <c r="TAK531" s="70"/>
      <c r="TAL531" s="70"/>
      <c r="TAM531" s="60"/>
      <c r="TAN531" s="61"/>
      <c r="TAO531" s="70"/>
      <c r="TAP531" s="70"/>
      <c r="TAQ531" s="60"/>
      <c r="TAR531" s="61"/>
      <c r="TAS531" s="70"/>
      <c r="TAT531" s="70"/>
      <c r="TAU531" s="60"/>
      <c r="TAV531" s="61"/>
      <c r="TAW531" s="70"/>
      <c r="TAX531" s="70"/>
      <c r="TAY531" s="60"/>
      <c r="TAZ531" s="61"/>
      <c r="TBA531" s="70"/>
      <c r="TBB531" s="70"/>
      <c r="TBC531" s="60"/>
      <c r="TBD531" s="61"/>
      <c r="TBE531" s="70"/>
      <c r="TBF531" s="70"/>
      <c r="TBG531" s="60"/>
      <c r="TBH531" s="61"/>
      <c r="TBI531" s="70"/>
      <c r="TBJ531" s="70"/>
      <c r="TBK531" s="60"/>
      <c r="TBL531" s="61"/>
      <c r="TBM531" s="70"/>
      <c r="TBN531" s="70"/>
      <c r="TBO531" s="60"/>
      <c r="TBP531" s="61"/>
      <c r="TBQ531" s="70"/>
      <c r="TBR531" s="70"/>
      <c r="TBS531" s="60"/>
      <c r="TBT531" s="61"/>
      <c r="TBU531" s="70"/>
      <c r="TBV531" s="70"/>
      <c r="TBW531" s="60"/>
      <c r="TBX531" s="61"/>
      <c r="TBY531" s="70"/>
      <c r="TBZ531" s="70"/>
      <c r="TCA531" s="60"/>
      <c r="TCB531" s="61"/>
      <c r="TCC531" s="70"/>
      <c r="TCD531" s="70"/>
      <c r="TCE531" s="60"/>
      <c r="TCF531" s="61"/>
      <c r="TCG531" s="70"/>
      <c r="TCH531" s="70"/>
      <c r="TCI531" s="60"/>
      <c r="TCJ531" s="61"/>
      <c r="TCK531" s="70"/>
      <c r="TCL531" s="70"/>
      <c r="TCM531" s="60"/>
      <c r="TCN531" s="61"/>
      <c r="TCO531" s="70"/>
      <c r="TCP531" s="70"/>
      <c r="TCQ531" s="60"/>
      <c r="TCR531" s="61"/>
      <c r="TCS531" s="70"/>
      <c r="TCT531" s="70"/>
      <c r="TCU531" s="60"/>
      <c r="TCV531" s="61"/>
      <c r="TCW531" s="70"/>
      <c r="TCX531" s="70"/>
      <c r="TCY531" s="60"/>
      <c r="TCZ531" s="61"/>
      <c r="TDA531" s="70"/>
      <c r="TDB531" s="70"/>
      <c r="TDC531" s="60"/>
      <c r="TDD531" s="61"/>
      <c r="TDE531" s="70"/>
      <c r="TDF531" s="70"/>
      <c r="TDG531" s="60"/>
      <c r="TDH531" s="61"/>
      <c r="TDI531" s="70"/>
      <c r="TDJ531" s="70"/>
      <c r="TDK531" s="60"/>
      <c r="TDL531" s="61"/>
      <c r="TDM531" s="70"/>
      <c r="TDN531" s="70"/>
      <c r="TDO531" s="60"/>
      <c r="TDP531" s="61"/>
      <c r="TDQ531" s="70"/>
      <c r="TDR531" s="70"/>
      <c r="TDS531" s="60"/>
      <c r="TDT531" s="61"/>
      <c r="TDU531" s="70"/>
      <c r="TDV531" s="70"/>
      <c r="TDW531" s="60"/>
      <c r="TDX531" s="61"/>
      <c r="TDY531" s="70"/>
      <c r="TDZ531" s="70"/>
      <c r="TEA531" s="60"/>
      <c r="TEB531" s="61"/>
      <c r="TEC531" s="70"/>
      <c r="TED531" s="70"/>
      <c r="TEE531" s="60"/>
      <c r="TEF531" s="61"/>
      <c r="TEG531" s="70"/>
      <c r="TEH531" s="70"/>
      <c r="TEI531" s="60"/>
      <c r="TEJ531" s="61"/>
      <c r="TEK531" s="70"/>
      <c r="TEL531" s="70"/>
      <c r="TEM531" s="60"/>
      <c r="TEN531" s="61"/>
      <c r="TEO531" s="70"/>
      <c r="TEP531" s="70"/>
      <c r="TEQ531" s="60"/>
      <c r="TER531" s="61"/>
      <c r="TES531" s="70"/>
      <c r="TET531" s="70"/>
      <c r="TEU531" s="60"/>
      <c r="TEV531" s="61"/>
      <c r="TEW531" s="70"/>
      <c r="TEX531" s="70"/>
      <c r="TEY531" s="60"/>
      <c r="TEZ531" s="61"/>
      <c r="TFA531" s="70"/>
      <c r="TFB531" s="70"/>
      <c r="TFC531" s="60"/>
      <c r="TFD531" s="61"/>
      <c r="TFE531" s="70"/>
      <c r="TFF531" s="70"/>
      <c r="TFG531" s="60"/>
      <c r="TFH531" s="61"/>
      <c r="TFI531" s="70"/>
      <c r="TFJ531" s="70"/>
      <c r="TFK531" s="60"/>
      <c r="TFL531" s="61"/>
      <c r="TFM531" s="70"/>
      <c r="TFN531" s="70"/>
      <c r="TFO531" s="60"/>
      <c r="TFP531" s="61"/>
      <c r="TFQ531" s="70"/>
      <c r="TFR531" s="70"/>
      <c r="TFS531" s="60"/>
      <c r="TFT531" s="61"/>
      <c r="TFU531" s="70"/>
      <c r="TFV531" s="70"/>
      <c r="TFW531" s="60"/>
      <c r="TFX531" s="61"/>
      <c r="TFY531" s="70"/>
      <c r="TFZ531" s="70"/>
      <c r="TGA531" s="60"/>
      <c r="TGB531" s="61"/>
      <c r="TGC531" s="70"/>
      <c r="TGD531" s="70"/>
      <c r="TGE531" s="60"/>
      <c r="TGF531" s="61"/>
      <c r="TGG531" s="70"/>
      <c r="TGH531" s="70"/>
      <c r="TGI531" s="60"/>
      <c r="TGJ531" s="61"/>
      <c r="TGK531" s="70"/>
      <c r="TGL531" s="70"/>
      <c r="TGM531" s="60"/>
      <c r="TGN531" s="61"/>
      <c r="TGO531" s="70"/>
      <c r="TGP531" s="70"/>
      <c r="TGQ531" s="60"/>
      <c r="TGR531" s="61"/>
      <c r="TGS531" s="70"/>
      <c r="TGT531" s="70"/>
      <c r="TGU531" s="60"/>
      <c r="TGV531" s="61"/>
      <c r="TGW531" s="70"/>
      <c r="TGX531" s="70"/>
      <c r="TGY531" s="60"/>
      <c r="TGZ531" s="61"/>
      <c r="THA531" s="70"/>
      <c r="THB531" s="70"/>
      <c r="THC531" s="60"/>
      <c r="THD531" s="61"/>
      <c r="THE531" s="70"/>
      <c r="THF531" s="70"/>
      <c r="THG531" s="60"/>
      <c r="THH531" s="61"/>
      <c r="THI531" s="70"/>
      <c r="THJ531" s="70"/>
      <c r="THK531" s="60"/>
      <c r="THL531" s="61"/>
      <c r="THM531" s="70"/>
      <c r="THN531" s="70"/>
      <c r="THO531" s="60"/>
      <c r="THP531" s="61"/>
      <c r="THQ531" s="70"/>
      <c r="THR531" s="70"/>
      <c r="THS531" s="60"/>
      <c r="THT531" s="61"/>
      <c r="THU531" s="70"/>
      <c r="THV531" s="70"/>
      <c r="THW531" s="60"/>
      <c r="THX531" s="61"/>
      <c r="THY531" s="70"/>
      <c r="THZ531" s="70"/>
      <c r="TIA531" s="60"/>
      <c r="TIB531" s="61"/>
      <c r="TIC531" s="70"/>
      <c r="TID531" s="70"/>
      <c r="TIE531" s="60"/>
      <c r="TIF531" s="61"/>
      <c r="TIG531" s="70"/>
      <c r="TIH531" s="70"/>
      <c r="TII531" s="60"/>
      <c r="TIJ531" s="61"/>
      <c r="TIK531" s="70"/>
      <c r="TIL531" s="70"/>
      <c r="TIM531" s="60"/>
      <c r="TIN531" s="61"/>
      <c r="TIO531" s="70"/>
      <c r="TIP531" s="70"/>
      <c r="TIQ531" s="60"/>
      <c r="TIR531" s="61"/>
      <c r="TIS531" s="70"/>
      <c r="TIT531" s="70"/>
      <c r="TIU531" s="60"/>
      <c r="TIV531" s="61"/>
      <c r="TIW531" s="70"/>
      <c r="TIX531" s="70"/>
      <c r="TIY531" s="60"/>
      <c r="TIZ531" s="61"/>
      <c r="TJA531" s="70"/>
      <c r="TJB531" s="70"/>
      <c r="TJC531" s="60"/>
      <c r="TJD531" s="61"/>
      <c r="TJE531" s="70"/>
      <c r="TJF531" s="70"/>
      <c r="TJG531" s="60"/>
      <c r="TJH531" s="61"/>
      <c r="TJI531" s="70"/>
      <c r="TJJ531" s="70"/>
      <c r="TJK531" s="60"/>
      <c r="TJL531" s="61"/>
      <c r="TJM531" s="70"/>
      <c r="TJN531" s="70"/>
      <c r="TJO531" s="60"/>
      <c r="TJP531" s="61"/>
      <c r="TJQ531" s="70"/>
      <c r="TJR531" s="70"/>
      <c r="TJS531" s="60"/>
      <c r="TJT531" s="61"/>
      <c r="TJU531" s="70"/>
      <c r="TJV531" s="70"/>
      <c r="TJW531" s="60"/>
      <c r="TJX531" s="61"/>
      <c r="TJY531" s="70"/>
      <c r="TJZ531" s="70"/>
      <c r="TKA531" s="60"/>
      <c r="TKB531" s="61"/>
      <c r="TKC531" s="70"/>
      <c r="TKD531" s="70"/>
      <c r="TKE531" s="60"/>
      <c r="TKF531" s="61"/>
      <c r="TKG531" s="70"/>
      <c r="TKH531" s="70"/>
      <c r="TKI531" s="60"/>
      <c r="TKJ531" s="61"/>
      <c r="TKK531" s="70"/>
      <c r="TKL531" s="70"/>
      <c r="TKM531" s="60"/>
      <c r="TKN531" s="61"/>
      <c r="TKO531" s="70"/>
      <c r="TKP531" s="70"/>
      <c r="TKQ531" s="60"/>
      <c r="TKR531" s="61"/>
      <c r="TKS531" s="70"/>
      <c r="TKT531" s="70"/>
      <c r="TKU531" s="60"/>
      <c r="TKV531" s="61"/>
      <c r="TKW531" s="70"/>
      <c r="TKX531" s="70"/>
      <c r="TKY531" s="60"/>
      <c r="TKZ531" s="61"/>
      <c r="TLA531" s="70"/>
      <c r="TLB531" s="70"/>
      <c r="TLC531" s="60"/>
      <c r="TLD531" s="61"/>
      <c r="TLE531" s="70"/>
      <c r="TLF531" s="70"/>
      <c r="TLG531" s="60"/>
      <c r="TLH531" s="61"/>
      <c r="TLI531" s="70"/>
      <c r="TLJ531" s="70"/>
      <c r="TLK531" s="60"/>
      <c r="TLL531" s="61"/>
      <c r="TLM531" s="70"/>
      <c r="TLN531" s="70"/>
      <c r="TLO531" s="60"/>
      <c r="TLP531" s="61"/>
      <c r="TLQ531" s="70"/>
      <c r="TLR531" s="70"/>
      <c r="TLS531" s="60"/>
      <c r="TLT531" s="61"/>
      <c r="TLU531" s="70"/>
      <c r="TLV531" s="70"/>
      <c r="TLW531" s="60"/>
      <c r="TLX531" s="61"/>
      <c r="TLY531" s="70"/>
      <c r="TLZ531" s="70"/>
      <c r="TMA531" s="60"/>
      <c r="TMB531" s="61"/>
      <c r="TMC531" s="70"/>
      <c r="TMD531" s="70"/>
      <c r="TME531" s="60"/>
      <c r="TMF531" s="61"/>
      <c r="TMG531" s="70"/>
      <c r="TMH531" s="70"/>
      <c r="TMI531" s="60"/>
      <c r="TMJ531" s="61"/>
      <c r="TMK531" s="70"/>
      <c r="TML531" s="70"/>
      <c r="TMM531" s="60"/>
      <c r="TMN531" s="61"/>
      <c r="TMO531" s="70"/>
      <c r="TMP531" s="70"/>
      <c r="TMQ531" s="60"/>
      <c r="TMR531" s="61"/>
      <c r="TMS531" s="70"/>
      <c r="TMT531" s="70"/>
      <c r="TMU531" s="60"/>
      <c r="TMV531" s="61"/>
      <c r="TMW531" s="70"/>
      <c r="TMX531" s="70"/>
      <c r="TMY531" s="60"/>
      <c r="TMZ531" s="61"/>
      <c r="TNA531" s="70"/>
      <c r="TNB531" s="70"/>
      <c r="TNC531" s="60"/>
      <c r="TND531" s="61"/>
      <c r="TNE531" s="70"/>
      <c r="TNF531" s="70"/>
      <c r="TNG531" s="60"/>
      <c r="TNH531" s="61"/>
      <c r="TNI531" s="70"/>
      <c r="TNJ531" s="70"/>
      <c r="TNK531" s="60"/>
      <c r="TNL531" s="61"/>
      <c r="TNM531" s="70"/>
      <c r="TNN531" s="70"/>
      <c r="TNO531" s="60"/>
      <c r="TNP531" s="61"/>
      <c r="TNQ531" s="70"/>
      <c r="TNR531" s="70"/>
      <c r="TNS531" s="60"/>
      <c r="TNT531" s="61"/>
      <c r="TNU531" s="70"/>
      <c r="TNV531" s="70"/>
      <c r="TNW531" s="60"/>
      <c r="TNX531" s="61"/>
      <c r="TNY531" s="70"/>
      <c r="TNZ531" s="70"/>
      <c r="TOA531" s="60"/>
      <c r="TOB531" s="61"/>
      <c r="TOC531" s="70"/>
      <c r="TOD531" s="70"/>
      <c r="TOE531" s="60"/>
      <c r="TOF531" s="61"/>
      <c r="TOG531" s="70"/>
      <c r="TOH531" s="70"/>
      <c r="TOI531" s="60"/>
      <c r="TOJ531" s="61"/>
      <c r="TOK531" s="70"/>
      <c r="TOL531" s="70"/>
      <c r="TOM531" s="60"/>
      <c r="TON531" s="61"/>
      <c r="TOO531" s="70"/>
      <c r="TOP531" s="70"/>
      <c r="TOQ531" s="60"/>
      <c r="TOR531" s="61"/>
      <c r="TOS531" s="70"/>
      <c r="TOT531" s="70"/>
      <c r="TOU531" s="60"/>
      <c r="TOV531" s="61"/>
      <c r="TOW531" s="70"/>
      <c r="TOX531" s="70"/>
      <c r="TOY531" s="60"/>
      <c r="TOZ531" s="61"/>
      <c r="TPA531" s="70"/>
      <c r="TPB531" s="70"/>
      <c r="TPC531" s="60"/>
      <c r="TPD531" s="61"/>
      <c r="TPE531" s="70"/>
      <c r="TPF531" s="70"/>
      <c r="TPG531" s="60"/>
      <c r="TPH531" s="61"/>
      <c r="TPI531" s="70"/>
      <c r="TPJ531" s="70"/>
      <c r="TPK531" s="60"/>
      <c r="TPL531" s="61"/>
      <c r="TPM531" s="70"/>
      <c r="TPN531" s="70"/>
      <c r="TPO531" s="60"/>
      <c r="TPP531" s="61"/>
      <c r="TPQ531" s="70"/>
      <c r="TPR531" s="70"/>
      <c r="TPS531" s="60"/>
      <c r="TPT531" s="61"/>
      <c r="TPU531" s="70"/>
      <c r="TPV531" s="70"/>
      <c r="TPW531" s="60"/>
      <c r="TPX531" s="61"/>
      <c r="TPY531" s="70"/>
      <c r="TPZ531" s="70"/>
      <c r="TQA531" s="60"/>
      <c r="TQB531" s="61"/>
      <c r="TQC531" s="70"/>
      <c r="TQD531" s="70"/>
      <c r="TQE531" s="60"/>
      <c r="TQF531" s="61"/>
      <c r="TQG531" s="70"/>
      <c r="TQH531" s="70"/>
      <c r="TQI531" s="60"/>
      <c r="TQJ531" s="61"/>
      <c r="TQK531" s="70"/>
      <c r="TQL531" s="70"/>
      <c r="TQM531" s="60"/>
      <c r="TQN531" s="61"/>
      <c r="TQO531" s="70"/>
      <c r="TQP531" s="70"/>
      <c r="TQQ531" s="60"/>
      <c r="TQR531" s="61"/>
      <c r="TQS531" s="70"/>
      <c r="TQT531" s="70"/>
      <c r="TQU531" s="60"/>
      <c r="TQV531" s="61"/>
      <c r="TQW531" s="70"/>
      <c r="TQX531" s="70"/>
      <c r="TQY531" s="60"/>
      <c r="TQZ531" s="61"/>
      <c r="TRA531" s="70"/>
      <c r="TRB531" s="70"/>
      <c r="TRC531" s="60"/>
      <c r="TRD531" s="61"/>
      <c r="TRE531" s="70"/>
      <c r="TRF531" s="70"/>
      <c r="TRG531" s="60"/>
      <c r="TRH531" s="61"/>
      <c r="TRI531" s="70"/>
      <c r="TRJ531" s="70"/>
      <c r="TRK531" s="60"/>
      <c r="TRL531" s="61"/>
      <c r="TRM531" s="70"/>
      <c r="TRN531" s="70"/>
      <c r="TRO531" s="60"/>
      <c r="TRP531" s="61"/>
      <c r="TRQ531" s="70"/>
      <c r="TRR531" s="70"/>
      <c r="TRS531" s="60"/>
      <c r="TRT531" s="61"/>
      <c r="TRU531" s="70"/>
      <c r="TRV531" s="70"/>
      <c r="TRW531" s="60"/>
      <c r="TRX531" s="61"/>
      <c r="TRY531" s="70"/>
      <c r="TRZ531" s="70"/>
      <c r="TSA531" s="60"/>
      <c r="TSB531" s="61"/>
      <c r="TSC531" s="70"/>
      <c r="TSD531" s="70"/>
      <c r="TSE531" s="60"/>
      <c r="TSF531" s="61"/>
      <c r="TSG531" s="70"/>
      <c r="TSH531" s="70"/>
      <c r="TSI531" s="60"/>
      <c r="TSJ531" s="61"/>
      <c r="TSK531" s="70"/>
      <c r="TSL531" s="70"/>
      <c r="TSM531" s="60"/>
      <c r="TSN531" s="61"/>
      <c r="TSO531" s="70"/>
      <c r="TSP531" s="70"/>
      <c r="TSQ531" s="60"/>
      <c r="TSR531" s="61"/>
      <c r="TSS531" s="70"/>
      <c r="TST531" s="70"/>
      <c r="TSU531" s="60"/>
      <c r="TSV531" s="61"/>
      <c r="TSW531" s="70"/>
      <c r="TSX531" s="70"/>
      <c r="TSY531" s="60"/>
      <c r="TSZ531" s="61"/>
      <c r="TTA531" s="70"/>
      <c r="TTB531" s="70"/>
      <c r="TTC531" s="60"/>
      <c r="TTD531" s="61"/>
      <c r="TTE531" s="70"/>
      <c r="TTF531" s="70"/>
      <c r="TTG531" s="60"/>
      <c r="TTH531" s="61"/>
      <c r="TTI531" s="70"/>
      <c r="TTJ531" s="70"/>
      <c r="TTK531" s="60"/>
      <c r="TTL531" s="61"/>
      <c r="TTM531" s="70"/>
      <c r="TTN531" s="70"/>
      <c r="TTO531" s="60"/>
      <c r="TTP531" s="61"/>
      <c r="TTQ531" s="70"/>
      <c r="TTR531" s="70"/>
      <c r="TTS531" s="60"/>
      <c r="TTT531" s="61"/>
      <c r="TTU531" s="70"/>
      <c r="TTV531" s="70"/>
      <c r="TTW531" s="60"/>
      <c r="TTX531" s="61"/>
      <c r="TTY531" s="70"/>
      <c r="TTZ531" s="70"/>
      <c r="TUA531" s="60"/>
      <c r="TUB531" s="61"/>
      <c r="TUC531" s="70"/>
      <c r="TUD531" s="70"/>
      <c r="TUE531" s="60"/>
      <c r="TUF531" s="61"/>
      <c r="TUG531" s="70"/>
      <c r="TUH531" s="70"/>
      <c r="TUI531" s="60"/>
      <c r="TUJ531" s="61"/>
      <c r="TUK531" s="70"/>
      <c r="TUL531" s="70"/>
      <c r="TUM531" s="60"/>
      <c r="TUN531" s="61"/>
      <c r="TUO531" s="70"/>
      <c r="TUP531" s="70"/>
      <c r="TUQ531" s="60"/>
      <c r="TUR531" s="61"/>
      <c r="TUS531" s="70"/>
      <c r="TUT531" s="70"/>
      <c r="TUU531" s="60"/>
      <c r="TUV531" s="61"/>
      <c r="TUW531" s="70"/>
      <c r="TUX531" s="70"/>
      <c r="TUY531" s="60"/>
      <c r="TUZ531" s="61"/>
      <c r="TVA531" s="70"/>
      <c r="TVB531" s="70"/>
      <c r="TVC531" s="60"/>
      <c r="TVD531" s="61"/>
      <c r="TVE531" s="70"/>
      <c r="TVF531" s="70"/>
      <c r="TVG531" s="60"/>
      <c r="TVH531" s="61"/>
      <c r="TVI531" s="70"/>
      <c r="TVJ531" s="70"/>
      <c r="TVK531" s="60"/>
      <c r="TVL531" s="61"/>
      <c r="TVM531" s="70"/>
      <c r="TVN531" s="70"/>
      <c r="TVO531" s="60"/>
      <c r="TVP531" s="61"/>
      <c r="TVQ531" s="70"/>
      <c r="TVR531" s="70"/>
      <c r="TVS531" s="60"/>
      <c r="TVT531" s="61"/>
      <c r="TVU531" s="70"/>
      <c r="TVV531" s="70"/>
      <c r="TVW531" s="60"/>
      <c r="TVX531" s="61"/>
      <c r="TVY531" s="70"/>
      <c r="TVZ531" s="70"/>
      <c r="TWA531" s="60"/>
      <c r="TWB531" s="61"/>
      <c r="TWC531" s="70"/>
      <c r="TWD531" s="70"/>
      <c r="TWE531" s="60"/>
      <c r="TWF531" s="61"/>
      <c r="TWG531" s="70"/>
      <c r="TWH531" s="70"/>
      <c r="TWI531" s="60"/>
      <c r="TWJ531" s="61"/>
      <c r="TWK531" s="70"/>
      <c r="TWL531" s="70"/>
      <c r="TWM531" s="60"/>
      <c r="TWN531" s="61"/>
      <c r="TWO531" s="70"/>
      <c r="TWP531" s="70"/>
      <c r="TWQ531" s="60"/>
      <c r="TWR531" s="61"/>
      <c r="TWS531" s="70"/>
      <c r="TWT531" s="70"/>
      <c r="TWU531" s="60"/>
      <c r="TWV531" s="61"/>
      <c r="TWW531" s="70"/>
      <c r="TWX531" s="70"/>
      <c r="TWY531" s="60"/>
      <c r="TWZ531" s="61"/>
      <c r="TXA531" s="70"/>
      <c r="TXB531" s="70"/>
      <c r="TXC531" s="60"/>
      <c r="TXD531" s="61"/>
      <c r="TXE531" s="70"/>
      <c r="TXF531" s="70"/>
      <c r="TXG531" s="60"/>
      <c r="TXH531" s="61"/>
      <c r="TXI531" s="70"/>
      <c r="TXJ531" s="70"/>
      <c r="TXK531" s="60"/>
      <c r="TXL531" s="61"/>
      <c r="TXM531" s="70"/>
      <c r="TXN531" s="70"/>
      <c r="TXO531" s="60"/>
      <c r="TXP531" s="61"/>
      <c r="TXQ531" s="70"/>
      <c r="TXR531" s="70"/>
      <c r="TXS531" s="60"/>
      <c r="TXT531" s="61"/>
      <c r="TXU531" s="70"/>
      <c r="TXV531" s="70"/>
      <c r="TXW531" s="60"/>
      <c r="TXX531" s="61"/>
      <c r="TXY531" s="70"/>
      <c r="TXZ531" s="70"/>
      <c r="TYA531" s="60"/>
      <c r="TYB531" s="61"/>
      <c r="TYC531" s="70"/>
      <c r="TYD531" s="70"/>
      <c r="TYE531" s="60"/>
      <c r="TYF531" s="61"/>
      <c r="TYG531" s="70"/>
      <c r="TYH531" s="70"/>
      <c r="TYI531" s="60"/>
      <c r="TYJ531" s="61"/>
      <c r="TYK531" s="70"/>
      <c r="TYL531" s="70"/>
      <c r="TYM531" s="60"/>
      <c r="TYN531" s="61"/>
      <c r="TYO531" s="70"/>
      <c r="TYP531" s="70"/>
      <c r="TYQ531" s="60"/>
      <c r="TYR531" s="61"/>
      <c r="TYS531" s="70"/>
      <c r="TYT531" s="70"/>
      <c r="TYU531" s="60"/>
      <c r="TYV531" s="61"/>
      <c r="TYW531" s="70"/>
      <c r="TYX531" s="70"/>
      <c r="TYY531" s="60"/>
      <c r="TYZ531" s="61"/>
      <c r="TZA531" s="70"/>
      <c r="TZB531" s="70"/>
      <c r="TZC531" s="60"/>
      <c r="TZD531" s="61"/>
      <c r="TZE531" s="70"/>
      <c r="TZF531" s="70"/>
      <c r="TZG531" s="60"/>
      <c r="TZH531" s="61"/>
      <c r="TZI531" s="70"/>
      <c r="TZJ531" s="70"/>
      <c r="TZK531" s="60"/>
      <c r="TZL531" s="61"/>
      <c r="TZM531" s="70"/>
      <c r="TZN531" s="70"/>
      <c r="TZO531" s="60"/>
      <c r="TZP531" s="61"/>
      <c r="TZQ531" s="70"/>
      <c r="TZR531" s="70"/>
      <c r="TZS531" s="60"/>
      <c r="TZT531" s="61"/>
      <c r="TZU531" s="70"/>
      <c r="TZV531" s="70"/>
      <c r="TZW531" s="60"/>
      <c r="TZX531" s="61"/>
      <c r="TZY531" s="70"/>
      <c r="TZZ531" s="70"/>
      <c r="UAA531" s="60"/>
      <c r="UAB531" s="61"/>
      <c r="UAC531" s="70"/>
      <c r="UAD531" s="70"/>
      <c r="UAE531" s="60"/>
      <c r="UAF531" s="61"/>
      <c r="UAG531" s="70"/>
      <c r="UAH531" s="70"/>
      <c r="UAI531" s="60"/>
      <c r="UAJ531" s="61"/>
      <c r="UAK531" s="70"/>
      <c r="UAL531" s="70"/>
      <c r="UAM531" s="60"/>
      <c r="UAN531" s="61"/>
      <c r="UAO531" s="70"/>
      <c r="UAP531" s="70"/>
      <c r="UAQ531" s="60"/>
      <c r="UAR531" s="61"/>
      <c r="UAS531" s="70"/>
      <c r="UAT531" s="70"/>
      <c r="UAU531" s="60"/>
      <c r="UAV531" s="61"/>
      <c r="UAW531" s="70"/>
      <c r="UAX531" s="70"/>
      <c r="UAY531" s="60"/>
      <c r="UAZ531" s="61"/>
      <c r="UBA531" s="70"/>
      <c r="UBB531" s="70"/>
      <c r="UBC531" s="60"/>
      <c r="UBD531" s="61"/>
      <c r="UBE531" s="70"/>
      <c r="UBF531" s="70"/>
      <c r="UBG531" s="60"/>
      <c r="UBH531" s="61"/>
      <c r="UBI531" s="70"/>
      <c r="UBJ531" s="70"/>
      <c r="UBK531" s="60"/>
      <c r="UBL531" s="61"/>
      <c r="UBM531" s="70"/>
      <c r="UBN531" s="70"/>
      <c r="UBO531" s="60"/>
      <c r="UBP531" s="61"/>
      <c r="UBQ531" s="70"/>
      <c r="UBR531" s="70"/>
      <c r="UBS531" s="60"/>
      <c r="UBT531" s="61"/>
      <c r="UBU531" s="70"/>
      <c r="UBV531" s="70"/>
      <c r="UBW531" s="60"/>
      <c r="UBX531" s="61"/>
      <c r="UBY531" s="70"/>
      <c r="UBZ531" s="70"/>
      <c r="UCA531" s="60"/>
      <c r="UCB531" s="61"/>
      <c r="UCC531" s="70"/>
      <c r="UCD531" s="70"/>
      <c r="UCE531" s="60"/>
      <c r="UCF531" s="61"/>
      <c r="UCG531" s="70"/>
      <c r="UCH531" s="70"/>
      <c r="UCI531" s="60"/>
      <c r="UCJ531" s="61"/>
      <c r="UCK531" s="70"/>
      <c r="UCL531" s="70"/>
      <c r="UCM531" s="60"/>
      <c r="UCN531" s="61"/>
      <c r="UCO531" s="70"/>
      <c r="UCP531" s="70"/>
      <c r="UCQ531" s="60"/>
      <c r="UCR531" s="61"/>
      <c r="UCS531" s="70"/>
      <c r="UCT531" s="70"/>
      <c r="UCU531" s="60"/>
      <c r="UCV531" s="61"/>
      <c r="UCW531" s="70"/>
      <c r="UCX531" s="70"/>
      <c r="UCY531" s="60"/>
      <c r="UCZ531" s="61"/>
      <c r="UDA531" s="70"/>
      <c r="UDB531" s="70"/>
      <c r="UDC531" s="60"/>
      <c r="UDD531" s="61"/>
      <c r="UDE531" s="70"/>
      <c r="UDF531" s="70"/>
      <c r="UDG531" s="60"/>
      <c r="UDH531" s="61"/>
      <c r="UDI531" s="70"/>
      <c r="UDJ531" s="70"/>
      <c r="UDK531" s="60"/>
      <c r="UDL531" s="61"/>
      <c r="UDM531" s="70"/>
      <c r="UDN531" s="70"/>
      <c r="UDO531" s="60"/>
      <c r="UDP531" s="61"/>
      <c r="UDQ531" s="70"/>
      <c r="UDR531" s="70"/>
      <c r="UDS531" s="60"/>
      <c r="UDT531" s="61"/>
      <c r="UDU531" s="70"/>
      <c r="UDV531" s="70"/>
      <c r="UDW531" s="60"/>
      <c r="UDX531" s="61"/>
      <c r="UDY531" s="70"/>
      <c r="UDZ531" s="70"/>
      <c r="UEA531" s="60"/>
      <c r="UEB531" s="61"/>
      <c r="UEC531" s="70"/>
      <c r="UED531" s="70"/>
      <c r="UEE531" s="60"/>
      <c r="UEF531" s="61"/>
      <c r="UEG531" s="70"/>
      <c r="UEH531" s="70"/>
      <c r="UEI531" s="60"/>
      <c r="UEJ531" s="61"/>
      <c r="UEK531" s="70"/>
      <c r="UEL531" s="70"/>
      <c r="UEM531" s="60"/>
      <c r="UEN531" s="61"/>
      <c r="UEO531" s="70"/>
      <c r="UEP531" s="70"/>
      <c r="UEQ531" s="60"/>
      <c r="UER531" s="61"/>
      <c r="UES531" s="70"/>
      <c r="UET531" s="70"/>
      <c r="UEU531" s="60"/>
      <c r="UEV531" s="61"/>
      <c r="UEW531" s="70"/>
      <c r="UEX531" s="70"/>
      <c r="UEY531" s="60"/>
      <c r="UEZ531" s="61"/>
      <c r="UFA531" s="70"/>
      <c r="UFB531" s="70"/>
      <c r="UFC531" s="60"/>
      <c r="UFD531" s="61"/>
      <c r="UFE531" s="70"/>
      <c r="UFF531" s="70"/>
      <c r="UFG531" s="60"/>
      <c r="UFH531" s="61"/>
      <c r="UFI531" s="70"/>
      <c r="UFJ531" s="70"/>
      <c r="UFK531" s="60"/>
      <c r="UFL531" s="61"/>
      <c r="UFM531" s="70"/>
      <c r="UFN531" s="70"/>
      <c r="UFO531" s="60"/>
      <c r="UFP531" s="61"/>
      <c r="UFQ531" s="70"/>
      <c r="UFR531" s="70"/>
      <c r="UFS531" s="60"/>
      <c r="UFT531" s="61"/>
      <c r="UFU531" s="70"/>
      <c r="UFV531" s="70"/>
      <c r="UFW531" s="60"/>
      <c r="UFX531" s="61"/>
      <c r="UFY531" s="70"/>
      <c r="UFZ531" s="70"/>
      <c r="UGA531" s="60"/>
      <c r="UGB531" s="61"/>
      <c r="UGC531" s="70"/>
      <c r="UGD531" s="70"/>
      <c r="UGE531" s="60"/>
      <c r="UGF531" s="61"/>
      <c r="UGG531" s="70"/>
      <c r="UGH531" s="70"/>
      <c r="UGI531" s="60"/>
      <c r="UGJ531" s="61"/>
      <c r="UGK531" s="70"/>
      <c r="UGL531" s="70"/>
      <c r="UGM531" s="60"/>
      <c r="UGN531" s="61"/>
      <c r="UGO531" s="70"/>
      <c r="UGP531" s="70"/>
      <c r="UGQ531" s="60"/>
      <c r="UGR531" s="61"/>
      <c r="UGS531" s="70"/>
      <c r="UGT531" s="70"/>
      <c r="UGU531" s="60"/>
      <c r="UGV531" s="61"/>
      <c r="UGW531" s="70"/>
      <c r="UGX531" s="70"/>
      <c r="UGY531" s="60"/>
      <c r="UGZ531" s="61"/>
      <c r="UHA531" s="70"/>
      <c r="UHB531" s="70"/>
      <c r="UHC531" s="60"/>
      <c r="UHD531" s="61"/>
      <c r="UHE531" s="70"/>
      <c r="UHF531" s="70"/>
      <c r="UHG531" s="60"/>
      <c r="UHH531" s="61"/>
      <c r="UHI531" s="70"/>
      <c r="UHJ531" s="70"/>
      <c r="UHK531" s="60"/>
      <c r="UHL531" s="61"/>
      <c r="UHM531" s="70"/>
      <c r="UHN531" s="70"/>
      <c r="UHO531" s="60"/>
      <c r="UHP531" s="61"/>
      <c r="UHQ531" s="70"/>
      <c r="UHR531" s="70"/>
      <c r="UHS531" s="60"/>
      <c r="UHT531" s="61"/>
      <c r="UHU531" s="70"/>
      <c r="UHV531" s="70"/>
      <c r="UHW531" s="60"/>
      <c r="UHX531" s="61"/>
      <c r="UHY531" s="70"/>
      <c r="UHZ531" s="70"/>
      <c r="UIA531" s="60"/>
      <c r="UIB531" s="61"/>
      <c r="UIC531" s="70"/>
      <c r="UID531" s="70"/>
      <c r="UIE531" s="60"/>
      <c r="UIF531" s="61"/>
      <c r="UIG531" s="70"/>
      <c r="UIH531" s="70"/>
      <c r="UII531" s="60"/>
      <c r="UIJ531" s="61"/>
      <c r="UIK531" s="70"/>
      <c r="UIL531" s="70"/>
      <c r="UIM531" s="60"/>
      <c r="UIN531" s="61"/>
      <c r="UIO531" s="70"/>
      <c r="UIP531" s="70"/>
      <c r="UIQ531" s="60"/>
      <c r="UIR531" s="61"/>
      <c r="UIS531" s="70"/>
      <c r="UIT531" s="70"/>
      <c r="UIU531" s="60"/>
      <c r="UIV531" s="61"/>
      <c r="UIW531" s="70"/>
      <c r="UIX531" s="70"/>
      <c r="UIY531" s="60"/>
      <c r="UIZ531" s="61"/>
      <c r="UJA531" s="70"/>
      <c r="UJB531" s="70"/>
      <c r="UJC531" s="60"/>
      <c r="UJD531" s="61"/>
      <c r="UJE531" s="70"/>
      <c r="UJF531" s="70"/>
      <c r="UJG531" s="60"/>
      <c r="UJH531" s="61"/>
      <c r="UJI531" s="70"/>
      <c r="UJJ531" s="70"/>
      <c r="UJK531" s="60"/>
      <c r="UJL531" s="61"/>
      <c r="UJM531" s="70"/>
      <c r="UJN531" s="70"/>
      <c r="UJO531" s="60"/>
      <c r="UJP531" s="61"/>
      <c r="UJQ531" s="70"/>
      <c r="UJR531" s="70"/>
      <c r="UJS531" s="60"/>
      <c r="UJT531" s="61"/>
      <c r="UJU531" s="70"/>
      <c r="UJV531" s="70"/>
      <c r="UJW531" s="60"/>
      <c r="UJX531" s="61"/>
      <c r="UJY531" s="70"/>
      <c r="UJZ531" s="70"/>
      <c r="UKA531" s="60"/>
      <c r="UKB531" s="61"/>
      <c r="UKC531" s="70"/>
      <c r="UKD531" s="70"/>
      <c r="UKE531" s="60"/>
      <c r="UKF531" s="61"/>
      <c r="UKG531" s="70"/>
      <c r="UKH531" s="70"/>
      <c r="UKI531" s="60"/>
      <c r="UKJ531" s="61"/>
      <c r="UKK531" s="70"/>
      <c r="UKL531" s="70"/>
      <c r="UKM531" s="60"/>
      <c r="UKN531" s="61"/>
      <c r="UKO531" s="70"/>
      <c r="UKP531" s="70"/>
      <c r="UKQ531" s="60"/>
      <c r="UKR531" s="61"/>
      <c r="UKS531" s="70"/>
      <c r="UKT531" s="70"/>
      <c r="UKU531" s="60"/>
      <c r="UKV531" s="61"/>
      <c r="UKW531" s="70"/>
      <c r="UKX531" s="70"/>
      <c r="UKY531" s="60"/>
      <c r="UKZ531" s="61"/>
      <c r="ULA531" s="70"/>
      <c r="ULB531" s="70"/>
      <c r="ULC531" s="60"/>
      <c r="ULD531" s="61"/>
      <c r="ULE531" s="70"/>
      <c r="ULF531" s="70"/>
      <c r="ULG531" s="60"/>
      <c r="ULH531" s="61"/>
      <c r="ULI531" s="70"/>
      <c r="ULJ531" s="70"/>
      <c r="ULK531" s="60"/>
      <c r="ULL531" s="61"/>
      <c r="ULM531" s="70"/>
      <c r="ULN531" s="70"/>
      <c r="ULO531" s="60"/>
      <c r="ULP531" s="61"/>
      <c r="ULQ531" s="70"/>
      <c r="ULR531" s="70"/>
      <c r="ULS531" s="60"/>
      <c r="ULT531" s="61"/>
      <c r="ULU531" s="70"/>
      <c r="ULV531" s="70"/>
      <c r="ULW531" s="60"/>
      <c r="ULX531" s="61"/>
      <c r="ULY531" s="70"/>
      <c r="ULZ531" s="70"/>
      <c r="UMA531" s="60"/>
      <c r="UMB531" s="61"/>
      <c r="UMC531" s="70"/>
      <c r="UMD531" s="70"/>
      <c r="UME531" s="60"/>
      <c r="UMF531" s="61"/>
      <c r="UMG531" s="70"/>
      <c r="UMH531" s="70"/>
      <c r="UMI531" s="60"/>
      <c r="UMJ531" s="61"/>
      <c r="UMK531" s="70"/>
      <c r="UML531" s="70"/>
      <c r="UMM531" s="60"/>
      <c r="UMN531" s="61"/>
      <c r="UMO531" s="70"/>
      <c r="UMP531" s="70"/>
      <c r="UMQ531" s="60"/>
      <c r="UMR531" s="61"/>
      <c r="UMS531" s="70"/>
      <c r="UMT531" s="70"/>
      <c r="UMU531" s="60"/>
      <c r="UMV531" s="61"/>
      <c r="UMW531" s="70"/>
      <c r="UMX531" s="70"/>
      <c r="UMY531" s="60"/>
      <c r="UMZ531" s="61"/>
      <c r="UNA531" s="70"/>
      <c r="UNB531" s="70"/>
      <c r="UNC531" s="60"/>
      <c r="UND531" s="61"/>
      <c r="UNE531" s="70"/>
      <c r="UNF531" s="70"/>
      <c r="UNG531" s="60"/>
      <c r="UNH531" s="61"/>
      <c r="UNI531" s="70"/>
      <c r="UNJ531" s="70"/>
      <c r="UNK531" s="60"/>
      <c r="UNL531" s="61"/>
      <c r="UNM531" s="70"/>
      <c r="UNN531" s="70"/>
      <c r="UNO531" s="60"/>
      <c r="UNP531" s="61"/>
      <c r="UNQ531" s="70"/>
      <c r="UNR531" s="70"/>
      <c r="UNS531" s="60"/>
      <c r="UNT531" s="61"/>
      <c r="UNU531" s="70"/>
      <c r="UNV531" s="70"/>
      <c r="UNW531" s="60"/>
      <c r="UNX531" s="61"/>
      <c r="UNY531" s="70"/>
      <c r="UNZ531" s="70"/>
      <c r="UOA531" s="60"/>
      <c r="UOB531" s="61"/>
      <c r="UOC531" s="70"/>
      <c r="UOD531" s="70"/>
      <c r="UOE531" s="60"/>
      <c r="UOF531" s="61"/>
      <c r="UOG531" s="70"/>
      <c r="UOH531" s="70"/>
      <c r="UOI531" s="60"/>
      <c r="UOJ531" s="61"/>
      <c r="UOK531" s="70"/>
      <c r="UOL531" s="70"/>
      <c r="UOM531" s="60"/>
      <c r="UON531" s="61"/>
      <c r="UOO531" s="70"/>
      <c r="UOP531" s="70"/>
      <c r="UOQ531" s="60"/>
      <c r="UOR531" s="61"/>
      <c r="UOS531" s="70"/>
      <c r="UOT531" s="70"/>
      <c r="UOU531" s="60"/>
      <c r="UOV531" s="61"/>
      <c r="UOW531" s="70"/>
      <c r="UOX531" s="70"/>
      <c r="UOY531" s="60"/>
      <c r="UOZ531" s="61"/>
      <c r="UPA531" s="70"/>
      <c r="UPB531" s="70"/>
      <c r="UPC531" s="60"/>
      <c r="UPD531" s="61"/>
      <c r="UPE531" s="70"/>
      <c r="UPF531" s="70"/>
      <c r="UPG531" s="60"/>
      <c r="UPH531" s="61"/>
      <c r="UPI531" s="70"/>
      <c r="UPJ531" s="70"/>
      <c r="UPK531" s="60"/>
      <c r="UPL531" s="61"/>
      <c r="UPM531" s="70"/>
      <c r="UPN531" s="70"/>
      <c r="UPO531" s="60"/>
      <c r="UPP531" s="61"/>
      <c r="UPQ531" s="70"/>
      <c r="UPR531" s="70"/>
      <c r="UPS531" s="60"/>
      <c r="UPT531" s="61"/>
      <c r="UPU531" s="70"/>
      <c r="UPV531" s="70"/>
      <c r="UPW531" s="60"/>
      <c r="UPX531" s="61"/>
      <c r="UPY531" s="70"/>
      <c r="UPZ531" s="70"/>
      <c r="UQA531" s="60"/>
      <c r="UQB531" s="61"/>
      <c r="UQC531" s="70"/>
      <c r="UQD531" s="70"/>
      <c r="UQE531" s="60"/>
      <c r="UQF531" s="61"/>
      <c r="UQG531" s="70"/>
      <c r="UQH531" s="70"/>
      <c r="UQI531" s="60"/>
      <c r="UQJ531" s="61"/>
      <c r="UQK531" s="70"/>
      <c r="UQL531" s="70"/>
      <c r="UQM531" s="60"/>
      <c r="UQN531" s="61"/>
      <c r="UQO531" s="70"/>
      <c r="UQP531" s="70"/>
      <c r="UQQ531" s="60"/>
      <c r="UQR531" s="61"/>
      <c r="UQS531" s="70"/>
      <c r="UQT531" s="70"/>
      <c r="UQU531" s="60"/>
      <c r="UQV531" s="61"/>
      <c r="UQW531" s="70"/>
      <c r="UQX531" s="70"/>
      <c r="UQY531" s="60"/>
      <c r="UQZ531" s="61"/>
      <c r="URA531" s="70"/>
      <c r="URB531" s="70"/>
      <c r="URC531" s="60"/>
      <c r="URD531" s="61"/>
      <c r="URE531" s="70"/>
      <c r="URF531" s="70"/>
      <c r="URG531" s="60"/>
      <c r="URH531" s="61"/>
      <c r="URI531" s="70"/>
      <c r="URJ531" s="70"/>
      <c r="URK531" s="60"/>
      <c r="URL531" s="61"/>
      <c r="URM531" s="70"/>
      <c r="URN531" s="70"/>
      <c r="URO531" s="60"/>
      <c r="URP531" s="61"/>
      <c r="URQ531" s="70"/>
      <c r="URR531" s="70"/>
      <c r="URS531" s="60"/>
      <c r="URT531" s="61"/>
      <c r="URU531" s="70"/>
      <c r="URV531" s="70"/>
      <c r="URW531" s="60"/>
      <c r="URX531" s="61"/>
      <c r="URY531" s="70"/>
      <c r="URZ531" s="70"/>
      <c r="USA531" s="60"/>
      <c r="USB531" s="61"/>
      <c r="USC531" s="70"/>
      <c r="USD531" s="70"/>
      <c r="USE531" s="60"/>
      <c r="USF531" s="61"/>
      <c r="USG531" s="70"/>
      <c r="USH531" s="70"/>
      <c r="USI531" s="60"/>
      <c r="USJ531" s="61"/>
      <c r="USK531" s="70"/>
      <c r="USL531" s="70"/>
      <c r="USM531" s="60"/>
      <c r="USN531" s="61"/>
      <c r="USO531" s="70"/>
      <c r="USP531" s="70"/>
      <c r="USQ531" s="60"/>
      <c r="USR531" s="61"/>
      <c r="USS531" s="70"/>
      <c r="UST531" s="70"/>
      <c r="USU531" s="60"/>
      <c r="USV531" s="61"/>
      <c r="USW531" s="70"/>
      <c r="USX531" s="70"/>
      <c r="USY531" s="60"/>
      <c r="USZ531" s="61"/>
      <c r="UTA531" s="70"/>
      <c r="UTB531" s="70"/>
      <c r="UTC531" s="60"/>
      <c r="UTD531" s="61"/>
      <c r="UTE531" s="70"/>
      <c r="UTF531" s="70"/>
      <c r="UTG531" s="60"/>
      <c r="UTH531" s="61"/>
      <c r="UTI531" s="70"/>
      <c r="UTJ531" s="70"/>
      <c r="UTK531" s="60"/>
      <c r="UTL531" s="61"/>
      <c r="UTM531" s="70"/>
      <c r="UTN531" s="70"/>
      <c r="UTO531" s="60"/>
      <c r="UTP531" s="61"/>
      <c r="UTQ531" s="70"/>
      <c r="UTR531" s="70"/>
      <c r="UTS531" s="60"/>
      <c r="UTT531" s="61"/>
      <c r="UTU531" s="70"/>
      <c r="UTV531" s="70"/>
      <c r="UTW531" s="60"/>
      <c r="UTX531" s="61"/>
      <c r="UTY531" s="70"/>
      <c r="UTZ531" s="70"/>
      <c r="UUA531" s="60"/>
      <c r="UUB531" s="61"/>
      <c r="UUC531" s="70"/>
      <c r="UUD531" s="70"/>
      <c r="UUE531" s="60"/>
      <c r="UUF531" s="61"/>
      <c r="UUG531" s="70"/>
      <c r="UUH531" s="70"/>
      <c r="UUI531" s="60"/>
      <c r="UUJ531" s="61"/>
      <c r="UUK531" s="70"/>
      <c r="UUL531" s="70"/>
      <c r="UUM531" s="60"/>
      <c r="UUN531" s="61"/>
      <c r="UUO531" s="70"/>
      <c r="UUP531" s="70"/>
      <c r="UUQ531" s="60"/>
      <c r="UUR531" s="61"/>
      <c r="UUS531" s="70"/>
      <c r="UUT531" s="70"/>
      <c r="UUU531" s="60"/>
      <c r="UUV531" s="61"/>
      <c r="UUW531" s="70"/>
      <c r="UUX531" s="70"/>
      <c r="UUY531" s="60"/>
      <c r="UUZ531" s="61"/>
      <c r="UVA531" s="70"/>
      <c r="UVB531" s="70"/>
      <c r="UVC531" s="60"/>
      <c r="UVD531" s="61"/>
      <c r="UVE531" s="70"/>
      <c r="UVF531" s="70"/>
      <c r="UVG531" s="60"/>
      <c r="UVH531" s="61"/>
      <c r="UVI531" s="70"/>
      <c r="UVJ531" s="70"/>
      <c r="UVK531" s="60"/>
      <c r="UVL531" s="61"/>
      <c r="UVM531" s="70"/>
      <c r="UVN531" s="70"/>
      <c r="UVO531" s="60"/>
      <c r="UVP531" s="61"/>
      <c r="UVQ531" s="70"/>
      <c r="UVR531" s="70"/>
      <c r="UVS531" s="60"/>
      <c r="UVT531" s="61"/>
      <c r="UVU531" s="70"/>
      <c r="UVV531" s="70"/>
      <c r="UVW531" s="60"/>
      <c r="UVX531" s="61"/>
      <c r="UVY531" s="70"/>
      <c r="UVZ531" s="70"/>
      <c r="UWA531" s="60"/>
      <c r="UWB531" s="61"/>
      <c r="UWC531" s="70"/>
      <c r="UWD531" s="70"/>
      <c r="UWE531" s="60"/>
      <c r="UWF531" s="61"/>
      <c r="UWG531" s="70"/>
      <c r="UWH531" s="70"/>
      <c r="UWI531" s="60"/>
      <c r="UWJ531" s="61"/>
      <c r="UWK531" s="70"/>
      <c r="UWL531" s="70"/>
      <c r="UWM531" s="60"/>
      <c r="UWN531" s="61"/>
      <c r="UWO531" s="70"/>
      <c r="UWP531" s="70"/>
      <c r="UWQ531" s="60"/>
      <c r="UWR531" s="61"/>
      <c r="UWS531" s="70"/>
      <c r="UWT531" s="70"/>
      <c r="UWU531" s="60"/>
      <c r="UWV531" s="61"/>
      <c r="UWW531" s="70"/>
      <c r="UWX531" s="70"/>
      <c r="UWY531" s="60"/>
      <c r="UWZ531" s="61"/>
      <c r="UXA531" s="70"/>
      <c r="UXB531" s="70"/>
      <c r="UXC531" s="60"/>
      <c r="UXD531" s="61"/>
      <c r="UXE531" s="70"/>
      <c r="UXF531" s="70"/>
      <c r="UXG531" s="60"/>
      <c r="UXH531" s="61"/>
      <c r="UXI531" s="70"/>
      <c r="UXJ531" s="70"/>
      <c r="UXK531" s="60"/>
      <c r="UXL531" s="61"/>
      <c r="UXM531" s="70"/>
      <c r="UXN531" s="70"/>
      <c r="UXO531" s="60"/>
      <c r="UXP531" s="61"/>
      <c r="UXQ531" s="70"/>
      <c r="UXR531" s="70"/>
      <c r="UXS531" s="60"/>
      <c r="UXT531" s="61"/>
      <c r="UXU531" s="70"/>
      <c r="UXV531" s="70"/>
      <c r="UXW531" s="60"/>
      <c r="UXX531" s="61"/>
      <c r="UXY531" s="70"/>
      <c r="UXZ531" s="70"/>
      <c r="UYA531" s="60"/>
      <c r="UYB531" s="61"/>
      <c r="UYC531" s="70"/>
      <c r="UYD531" s="70"/>
      <c r="UYE531" s="60"/>
      <c r="UYF531" s="61"/>
      <c r="UYG531" s="70"/>
      <c r="UYH531" s="70"/>
      <c r="UYI531" s="60"/>
      <c r="UYJ531" s="61"/>
      <c r="UYK531" s="70"/>
      <c r="UYL531" s="70"/>
      <c r="UYM531" s="60"/>
      <c r="UYN531" s="61"/>
      <c r="UYO531" s="70"/>
      <c r="UYP531" s="70"/>
      <c r="UYQ531" s="60"/>
      <c r="UYR531" s="61"/>
      <c r="UYS531" s="70"/>
      <c r="UYT531" s="70"/>
      <c r="UYU531" s="60"/>
      <c r="UYV531" s="61"/>
      <c r="UYW531" s="70"/>
      <c r="UYX531" s="70"/>
      <c r="UYY531" s="60"/>
      <c r="UYZ531" s="61"/>
      <c r="UZA531" s="70"/>
      <c r="UZB531" s="70"/>
      <c r="UZC531" s="60"/>
      <c r="UZD531" s="61"/>
      <c r="UZE531" s="70"/>
      <c r="UZF531" s="70"/>
      <c r="UZG531" s="60"/>
      <c r="UZH531" s="61"/>
      <c r="UZI531" s="70"/>
      <c r="UZJ531" s="70"/>
      <c r="UZK531" s="60"/>
      <c r="UZL531" s="61"/>
      <c r="UZM531" s="70"/>
      <c r="UZN531" s="70"/>
      <c r="UZO531" s="60"/>
      <c r="UZP531" s="61"/>
      <c r="UZQ531" s="70"/>
      <c r="UZR531" s="70"/>
      <c r="UZS531" s="60"/>
      <c r="UZT531" s="61"/>
      <c r="UZU531" s="70"/>
      <c r="UZV531" s="70"/>
      <c r="UZW531" s="60"/>
      <c r="UZX531" s="61"/>
      <c r="UZY531" s="70"/>
      <c r="UZZ531" s="70"/>
      <c r="VAA531" s="60"/>
      <c r="VAB531" s="61"/>
      <c r="VAC531" s="70"/>
      <c r="VAD531" s="70"/>
      <c r="VAE531" s="60"/>
      <c r="VAF531" s="61"/>
      <c r="VAG531" s="70"/>
      <c r="VAH531" s="70"/>
      <c r="VAI531" s="60"/>
      <c r="VAJ531" s="61"/>
      <c r="VAK531" s="70"/>
      <c r="VAL531" s="70"/>
      <c r="VAM531" s="60"/>
      <c r="VAN531" s="61"/>
      <c r="VAO531" s="70"/>
      <c r="VAP531" s="70"/>
      <c r="VAQ531" s="60"/>
      <c r="VAR531" s="61"/>
      <c r="VAS531" s="70"/>
      <c r="VAT531" s="70"/>
      <c r="VAU531" s="60"/>
      <c r="VAV531" s="61"/>
      <c r="VAW531" s="70"/>
      <c r="VAX531" s="70"/>
      <c r="VAY531" s="60"/>
      <c r="VAZ531" s="61"/>
      <c r="VBA531" s="70"/>
      <c r="VBB531" s="70"/>
      <c r="VBC531" s="60"/>
      <c r="VBD531" s="61"/>
      <c r="VBE531" s="70"/>
      <c r="VBF531" s="70"/>
      <c r="VBG531" s="60"/>
      <c r="VBH531" s="61"/>
      <c r="VBI531" s="70"/>
      <c r="VBJ531" s="70"/>
      <c r="VBK531" s="60"/>
      <c r="VBL531" s="61"/>
      <c r="VBM531" s="70"/>
      <c r="VBN531" s="70"/>
      <c r="VBO531" s="60"/>
      <c r="VBP531" s="61"/>
      <c r="VBQ531" s="70"/>
      <c r="VBR531" s="70"/>
      <c r="VBS531" s="60"/>
      <c r="VBT531" s="61"/>
      <c r="VBU531" s="70"/>
      <c r="VBV531" s="70"/>
      <c r="VBW531" s="60"/>
      <c r="VBX531" s="61"/>
      <c r="VBY531" s="70"/>
      <c r="VBZ531" s="70"/>
      <c r="VCA531" s="60"/>
      <c r="VCB531" s="61"/>
      <c r="VCC531" s="70"/>
      <c r="VCD531" s="70"/>
      <c r="VCE531" s="60"/>
      <c r="VCF531" s="61"/>
      <c r="VCG531" s="70"/>
      <c r="VCH531" s="70"/>
      <c r="VCI531" s="60"/>
      <c r="VCJ531" s="61"/>
      <c r="VCK531" s="70"/>
      <c r="VCL531" s="70"/>
      <c r="VCM531" s="60"/>
      <c r="VCN531" s="61"/>
      <c r="VCO531" s="70"/>
      <c r="VCP531" s="70"/>
      <c r="VCQ531" s="60"/>
      <c r="VCR531" s="61"/>
      <c r="VCS531" s="70"/>
      <c r="VCT531" s="70"/>
      <c r="VCU531" s="60"/>
      <c r="VCV531" s="61"/>
      <c r="VCW531" s="70"/>
      <c r="VCX531" s="70"/>
      <c r="VCY531" s="60"/>
      <c r="VCZ531" s="61"/>
      <c r="VDA531" s="70"/>
      <c r="VDB531" s="70"/>
      <c r="VDC531" s="60"/>
      <c r="VDD531" s="61"/>
      <c r="VDE531" s="70"/>
      <c r="VDF531" s="70"/>
      <c r="VDG531" s="60"/>
      <c r="VDH531" s="61"/>
      <c r="VDI531" s="70"/>
      <c r="VDJ531" s="70"/>
      <c r="VDK531" s="60"/>
      <c r="VDL531" s="61"/>
      <c r="VDM531" s="70"/>
      <c r="VDN531" s="70"/>
      <c r="VDO531" s="60"/>
      <c r="VDP531" s="61"/>
      <c r="VDQ531" s="70"/>
      <c r="VDR531" s="70"/>
      <c r="VDS531" s="60"/>
      <c r="VDT531" s="61"/>
      <c r="VDU531" s="70"/>
      <c r="VDV531" s="70"/>
      <c r="VDW531" s="60"/>
      <c r="VDX531" s="61"/>
      <c r="VDY531" s="70"/>
      <c r="VDZ531" s="70"/>
      <c r="VEA531" s="60"/>
      <c r="VEB531" s="61"/>
      <c r="VEC531" s="70"/>
      <c r="VED531" s="70"/>
      <c r="VEE531" s="60"/>
      <c r="VEF531" s="61"/>
      <c r="VEG531" s="70"/>
      <c r="VEH531" s="70"/>
      <c r="VEI531" s="60"/>
      <c r="VEJ531" s="61"/>
      <c r="VEK531" s="70"/>
      <c r="VEL531" s="70"/>
      <c r="VEM531" s="60"/>
      <c r="VEN531" s="61"/>
      <c r="VEO531" s="70"/>
      <c r="VEP531" s="70"/>
      <c r="VEQ531" s="60"/>
      <c r="VER531" s="61"/>
      <c r="VES531" s="70"/>
      <c r="VET531" s="70"/>
      <c r="VEU531" s="60"/>
      <c r="VEV531" s="61"/>
      <c r="VEW531" s="70"/>
      <c r="VEX531" s="70"/>
      <c r="VEY531" s="60"/>
      <c r="VEZ531" s="61"/>
      <c r="VFA531" s="70"/>
      <c r="VFB531" s="70"/>
      <c r="VFC531" s="60"/>
      <c r="VFD531" s="61"/>
      <c r="VFE531" s="70"/>
      <c r="VFF531" s="70"/>
      <c r="VFG531" s="60"/>
      <c r="VFH531" s="61"/>
      <c r="VFI531" s="70"/>
      <c r="VFJ531" s="70"/>
      <c r="VFK531" s="60"/>
      <c r="VFL531" s="61"/>
      <c r="VFM531" s="70"/>
      <c r="VFN531" s="70"/>
      <c r="VFO531" s="60"/>
      <c r="VFP531" s="61"/>
      <c r="VFQ531" s="70"/>
      <c r="VFR531" s="70"/>
      <c r="VFS531" s="60"/>
      <c r="VFT531" s="61"/>
      <c r="VFU531" s="70"/>
      <c r="VFV531" s="70"/>
      <c r="VFW531" s="60"/>
      <c r="VFX531" s="61"/>
      <c r="VFY531" s="70"/>
      <c r="VFZ531" s="70"/>
      <c r="VGA531" s="60"/>
      <c r="VGB531" s="61"/>
      <c r="VGC531" s="70"/>
      <c r="VGD531" s="70"/>
      <c r="VGE531" s="60"/>
      <c r="VGF531" s="61"/>
      <c r="VGG531" s="70"/>
      <c r="VGH531" s="70"/>
      <c r="VGI531" s="60"/>
      <c r="VGJ531" s="61"/>
      <c r="VGK531" s="70"/>
      <c r="VGL531" s="70"/>
      <c r="VGM531" s="60"/>
      <c r="VGN531" s="61"/>
      <c r="VGO531" s="70"/>
      <c r="VGP531" s="70"/>
      <c r="VGQ531" s="60"/>
      <c r="VGR531" s="61"/>
      <c r="VGS531" s="70"/>
      <c r="VGT531" s="70"/>
      <c r="VGU531" s="60"/>
      <c r="VGV531" s="61"/>
      <c r="VGW531" s="70"/>
      <c r="VGX531" s="70"/>
      <c r="VGY531" s="60"/>
      <c r="VGZ531" s="61"/>
      <c r="VHA531" s="70"/>
      <c r="VHB531" s="70"/>
      <c r="VHC531" s="60"/>
      <c r="VHD531" s="61"/>
      <c r="VHE531" s="70"/>
      <c r="VHF531" s="70"/>
      <c r="VHG531" s="60"/>
      <c r="VHH531" s="61"/>
      <c r="VHI531" s="70"/>
      <c r="VHJ531" s="70"/>
      <c r="VHK531" s="60"/>
      <c r="VHL531" s="61"/>
      <c r="VHM531" s="70"/>
      <c r="VHN531" s="70"/>
      <c r="VHO531" s="60"/>
      <c r="VHP531" s="61"/>
      <c r="VHQ531" s="70"/>
      <c r="VHR531" s="70"/>
      <c r="VHS531" s="60"/>
      <c r="VHT531" s="61"/>
      <c r="VHU531" s="70"/>
      <c r="VHV531" s="70"/>
      <c r="VHW531" s="60"/>
      <c r="VHX531" s="61"/>
      <c r="VHY531" s="70"/>
      <c r="VHZ531" s="70"/>
      <c r="VIA531" s="60"/>
      <c r="VIB531" s="61"/>
      <c r="VIC531" s="70"/>
      <c r="VID531" s="70"/>
      <c r="VIE531" s="60"/>
      <c r="VIF531" s="61"/>
      <c r="VIG531" s="70"/>
      <c r="VIH531" s="70"/>
      <c r="VII531" s="60"/>
      <c r="VIJ531" s="61"/>
      <c r="VIK531" s="70"/>
      <c r="VIL531" s="70"/>
      <c r="VIM531" s="60"/>
      <c r="VIN531" s="61"/>
      <c r="VIO531" s="70"/>
      <c r="VIP531" s="70"/>
      <c r="VIQ531" s="60"/>
      <c r="VIR531" s="61"/>
      <c r="VIS531" s="70"/>
      <c r="VIT531" s="70"/>
      <c r="VIU531" s="60"/>
      <c r="VIV531" s="61"/>
      <c r="VIW531" s="70"/>
      <c r="VIX531" s="70"/>
      <c r="VIY531" s="60"/>
      <c r="VIZ531" s="61"/>
      <c r="VJA531" s="70"/>
      <c r="VJB531" s="70"/>
      <c r="VJC531" s="60"/>
      <c r="VJD531" s="61"/>
      <c r="VJE531" s="70"/>
      <c r="VJF531" s="70"/>
      <c r="VJG531" s="60"/>
      <c r="VJH531" s="61"/>
      <c r="VJI531" s="70"/>
      <c r="VJJ531" s="70"/>
      <c r="VJK531" s="60"/>
      <c r="VJL531" s="61"/>
      <c r="VJM531" s="70"/>
      <c r="VJN531" s="70"/>
      <c r="VJO531" s="60"/>
      <c r="VJP531" s="61"/>
      <c r="VJQ531" s="70"/>
      <c r="VJR531" s="70"/>
      <c r="VJS531" s="60"/>
      <c r="VJT531" s="61"/>
      <c r="VJU531" s="70"/>
      <c r="VJV531" s="70"/>
      <c r="VJW531" s="60"/>
      <c r="VJX531" s="61"/>
      <c r="VJY531" s="70"/>
      <c r="VJZ531" s="70"/>
      <c r="VKA531" s="60"/>
      <c r="VKB531" s="61"/>
      <c r="VKC531" s="70"/>
      <c r="VKD531" s="70"/>
      <c r="VKE531" s="60"/>
      <c r="VKF531" s="61"/>
      <c r="VKG531" s="70"/>
      <c r="VKH531" s="70"/>
      <c r="VKI531" s="60"/>
      <c r="VKJ531" s="61"/>
      <c r="VKK531" s="70"/>
      <c r="VKL531" s="70"/>
      <c r="VKM531" s="60"/>
      <c r="VKN531" s="61"/>
      <c r="VKO531" s="70"/>
      <c r="VKP531" s="70"/>
      <c r="VKQ531" s="60"/>
      <c r="VKR531" s="61"/>
      <c r="VKS531" s="70"/>
      <c r="VKT531" s="70"/>
      <c r="VKU531" s="60"/>
      <c r="VKV531" s="61"/>
      <c r="VKW531" s="70"/>
      <c r="VKX531" s="70"/>
      <c r="VKY531" s="60"/>
      <c r="VKZ531" s="61"/>
      <c r="VLA531" s="70"/>
      <c r="VLB531" s="70"/>
      <c r="VLC531" s="60"/>
      <c r="VLD531" s="61"/>
      <c r="VLE531" s="70"/>
      <c r="VLF531" s="70"/>
      <c r="VLG531" s="60"/>
      <c r="VLH531" s="61"/>
      <c r="VLI531" s="70"/>
      <c r="VLJ531" s="70"/>
      <c r="VLK531" s="60"/>
      <c r="VLL531" s="61"/>
      <c r="VLM531" s="70"/>
      <c r="VLN531" s="70"/>
      <c r="VLO531" s="60"/>
      <c r="VLP531" s="61"/>
      <c r="VLQ531" s="70"/>
      <c r="VLR531" s="70"/>
      <c r="VLS531" s="60"/>
      <c r="VLT531" s="61"/>
      <c r="VLU531" s="70"/>
      <c r="VLV531" s="70"/>
      <c r="VLW531" s="60"/>
      <c r="VLX531" s="61"/>
      <c r="VLY531" s="70"/>
      <c r="VLZ531" s="70"/>
      <c r="VMA531" s="60"/>
      <c r="VMB531" s="61"/>
      <c r="VMC531" s="70"/>
      <c r="VMD531" s="70"/>
      <c r="VME531" s="60"/>
      <c r="VMF531" s="61"/>
      <c r="VMG531" s="70"/>
      <c r="VMH531" s="70"/>
      <c r="VMI531" s="60"/>
      <c r="VMJ531" s="61"/>
      <c r="VMK531" s="70"/>
      <c r="VML531" s="70"/>
      <c r="VMM531" s="60"/>
      <c r="VMN531" s="61"/>
      <c r="VMO531" s="70"/>
      <c r="VMP531" s="70"/>
      <c r="VMQ531" s="60"/>
      <c r="VMR531" s="61"/>
      <c r="VMS531" s="70"/>
      <c r="VMT531" s="70"/>
      <c r="VMU531" s="60"/>
      <c r="VMV531" s="61"/>
      <c r="VMW531" s="70"/>
      <c r="VMX531" s="70"/>
      <c r="VMY531" s="60"/>
      <c r="VMZ531" s="61"/>
      <c r="VNA531" s="70"/>
      <c r="VNB531" s="70"/>
      <c r="VNC531" s="60"/>
      <c r="VND531" s="61"/>
      <c r="VNE531" s="70"/>
      <c r="VNF531" s="70"/>
      <c r="VNG531" s="60"/>
      <c r="VNH531" s="61"/>
      <c r="VNI531" s="70"/>
      <c r="VNJ531" s="70"/>
      <c r="VNK531" s="60"/>
      <c r="VNL531" s="61"/>
      <c r="VNM531" s="70"/>
      <c r="VNN531" s="70"/>
      <c r="VNO531" s="60"/>
      <c r="VNP531" s="61"/>
      <c r="VNQ531" s="70"/>
      <c r="VNR531" s="70"/>
      <c r="VNS531" s="60"/>
      <c r="VNT531" s="61"/>
      <c r="VNU531" s="70"/>
      <c r="VNV531" s="70"/>
      <c r="VNW531" s="60"/>
      <c r="VNX531" s="61"/>
      <c r="VNY531" s="70"/>
      <c r="VNZ531" s="70"/>
      <c r="VOA531" s="60"/>
      <c r="VOB531" s="61"/>
      <c r="VOC531" s="70"/>
      <c r="VOD531" s="70"/>
      <c r="VOE531" s="60"/>
      <c r="VOF531" s="61"/>
      <c r="VOG531" s="70"/>
      <c r="VOH531" s="70"/>
      <c r="VOI531" s="60"/>
      <c r="VOJ531" s="61"/>
      <c r="VOK531" s="70"/>
      <c r="VOL531" s="70"/>
      <c r="VOM531" s="60"/>
      <c r="VON531" s="61"/>
      <c r="VOO531" s="70"/>
      <c r="VOP531" s="70"/>
      <c r="VOQ531" s="60"/>
      <c r="VOR531" s="61"/>
      <c r="VOS531" s="70"/>
      <c r="VOT531" s="70"/>
      <c r="VOU531" s="60"/>
      <c r="VOV531" s="61"/>
      <c r="VOW531" s="70"/>
      <c r="VOX531" s="70"/>
      <c r="VOY531" s="60"/>
      <c r="VOZ531" s="61"/>
      <c r="VPA531" s="70"/>
      <c r="VPB531" s="70"/>
      <c r="VPC531" s="60"/>
      <c r="VPD531" s="61"/>
      <c r="VPE531" s="70"/>
      <c r="VPF531" s="70"/>
      <c r="VPG531" s="60"/>
      <c r="VPH531" s="61"/>
      <c r="VPI531" s="70"/>
      <c r="VPJ531" s="70"/>
      <c r="VPK531" s="60"/>
      <c r="VPL531" s="61"/>
      <c r="VPM531" s="70"/>
      <c r="VPN531" s="70"/>
      <c r="VPO531" s="60"/>
      <c r="VPP531" s="61"/>
      <c r="VPQ531" s="70"/>
      <c r="VPR531" s="70"/>
      <c r="VPS531" s="60"/>
      <c r="VPT531" s="61"/>
      <c r="VPU531" s="70"/>
      <c r="VPV531" s="70"/>
      <c r="VPW531" s="60"/>
      <c r="VPX531" s="61"/>
      <c r="VPY531" s="70"/>
      <c r="VPZ531" s="70"/>
      <c r="VQA531" s="60"/>
      <c r="VQB531" s="61"/>
      <c r="VQC531" s="70"/>
      <c r="VQD531" s="70"/>
      <c r="VQE531" s="60"/>
      <c r="VQF531" s="61"/>
      <c r="VQG531" s="70"/>
      <c r="VQH531" s="70"/>
      <c r="VQI531" s="60"/>
      <c r="VQJ531" s="61"/>
      <c r="VQK531" s="70"/>
      <c r="VQL531" s="70"/>
      <c r="VQM531" s="60"/>
      <c r="VQN531" s="61"/>
      <c r="VQO531" s="70"/>
      <c r="VQP531" s="70"/>
      <c r="VQQ531" s="60"/>
      <c r="VQR531" s="61"/>
      <c r="VQS531" s="70"/>
      <c r="VQT531" s="70"/>
      <c r="VQU531" s="60"/>
      <c r="VQV531" s="61"/>
      <c r="VQW531" s="70"/>
      <c r="VQX531" s="70"/>
      <c r="VQY531" s="60"/>
      <c r="VQZ531" s="61"/>
      <c r="VRA531" s="70"/>
      <c r="VRB531" s="70"/>
      <c r="VRC531" s="60"/>
      <c r="VRD531" s="61"/>
      <c r="VRE531" s="70"/>
      <c r="VRF531" s="70"/>
      <c r="VRG531" s="60"/>
      <c r="VRH531" s="61"/>
      <c r="VRI531" s="70"/>
      <c r="VRJ531" s="70"/>
      <c r="VRK531" s="60"/>
      <c r="VRL531" s="61"/>
      <c r="VRM531" s="70"/>
      <c r="VRN531" s="70"/>
      <c r="VRO531" s="60"/>
      <c r="VRP531" s="61"/>
      <c r="VRQ531" s="70"/>
      <c r="VRR531" s="70"/>
      <c r="VRS531" s="60"/>
      <c r="VRT531" s="61"/>
      <c r="VRU531" s="70"/>
      <c r="VRV531" s="70"/>
      <c r="VRW531" s="60"/>
      <c r="VRX531" s="61"/>
      <c r="VRY531" s="70"/>
      <c r="VRZ531" s="70"/>
      <c r="VSA531" s="60"/>
      <c r="VSB531" s="61"/>
      <c r="VSC531" s="70"/>
      <c r="VSD531" s="70"/>
      <c r="VSE531" s="60"/>
      <c r="VSF531" s="61"/>
      <c r="VSG531" s="70"/>
      <c r="VSH531" s="70"/>
      <c r="VSI531" s="60"/>
      <c r="VSJ531" s="61"/>
      <c r="VSK531" s="70"/>
      <c r="VSL531" s="70"/>
      <c r="VSM531" s="60"/>
      <c r="VSN531" s="61"/>
      <c r="VSO531" s="70"/>
      <c r="VSP531" s="70"/>
      <c r="VSQ531" s="60"/>
      <c r="VSR531" s="61"/>
      <c r="VSS531" s="70"/>
      <c r="VST531" s="70"/>
      <c r="VSU531" s="60"/>
      <c r="VSV531" s="61"/>
      <c r="VSW531" s="70"/>
      <c r="VSX531" s="70"/>
      <c r="VSY531" s="60"/>
      <c r="VSZ531" s="61"/>
      <c r="VTA531" s="70"/>
      <c r="VTB531" s="70"/>
      <c r="VTC531" s="60"/>
      <c r="VTD531" s="61"/>
      <c r="VTE531" s="70"/>
      <c r="VTF531" s="70"/>
      <c r="VTG531" s="60"/>
      <c r="VTH531" s="61"/>
      <c r="VTI531" s="70"/>
      <c r="VTJ531" s="70"/>
      <c r="VTK531" s="60"/>
      <c r="VTL531" s="61"/>
      <c r="VTM531" s="70"/>
      <c r="VTN531" s="70"/>
      <c r="VTO531" s="60"/>
      <c r="VTP531" s="61"/>
      <c r="VTQ531" s="70"/>
      <c r="VTR531" s="70"/>
      <c r="VTS531" s="60"/>
      <c r="VTT531" s="61"/>
      <c r="VTU531" s="70"/>
      <c r="VTV531" s="70"/>
      <c r="VTW531" s="60"/>
      <c r="VTX531" s="61"/>
      <c r="VTY531" s="70"/>
      <c r="VTZ531" s="70"/>
      <c r="VUA531" s="60"/>
      <c r="VUB531" s="61"/>
      <c r="VUC531" s="70"/>
      <c r="VUD531" s="70"/>
      <c r="VUE531" s="60"/>
      <c r="VUF531" s="61"/>
      <c r="VUG531" s="70"/>
      <c r="VUH531" s="70"/>
      <c r="VUI531" s="60"/>
      <c r="VUJ531" s="61"/>
      <c r="VUK531" s="70"/>
      <c r="VUL531" s="70"/>
      <c r="VUM531" s="60"/>
      <c r="VUN531" s="61"/>
      <c r="VUO531" s="70"/>
      <c r="VUP531" s="70"/>
      <c r="VUQ531" s="60"/>
      <c r="VUR531" s="61"/>
      <c r="VUS531" s="70"/>
      <c r="VUT531" s="70"/>
      <c r="VUU531" s="60"/>
      <c r="VUV531" s="61"/>
      <c r="VUW531" s="70"/>
      <c r="VUX531" s="70"/>
      <c r="VUY531" s="60"/>
      <c r="VUZ531" s="61"/>
      <c r="VVA531" s="70"/>
      <c r="VVB531" s="70"/>
      <c r="VVC531" s="60"/>
      <c r="VVD531" s="61"/>
      <c r="VVE531" s="70"/>
      <c r="VVF531" s="70"/>
      <c r="VVG531" s="60"/>
      <c r="VVH531" s="61"/>
      <c r="VVI531" s="70"/>
      <c r="VVJ531" s="70"/>
      <c r="VVK531" s="60"/>
      <c r="VVL531" s="61"/>
      <c r="VVM531" s="70"/>
      <c r="VVN531" s="70"/>
      <c r="VVO531" s="60"/>
      <c r="VVP531" s="61"/>
      <c r="VVQ531" s="70"/>
      <c r="VVR531" s="70"/>
      <c r="VVS531" s="60"/>
      <c r="VVT531" s="61"/>
      <c r="VVU531" s="70"/>
      <c r="VVV531" s="70"/>
      <c r="VVW531" s="60"/>
      <c r="VVX531" s="61"/>
      <c r="VVY531" s="70"/>
      <c r="VVZ531" s="70"/>
      <c r="VWA531" s="60"/>
      <c r="VWB531" s="61"/>
      <c r="VWC531" s="70"/>
      <c r="VWD531" s="70"/>
      <c r="VWE531" s="60"/>
      <c r="VWF531" s="61"/>
      <c r="VWG531" s="70"/>
      <c r="VWH531" s="70"/>
      <c r="VWI531" s="60"/>
      <c r="VWJ531" s="61"/>
      <c r="VWK531" s="70"/>
      <c r="VWL531" s="70"/>
      <c r="VWM531" s="60"/>
      <c r="VWN531" s="61"/>
      <c r="VWO531" s="70"/>
      <c r="VWP531" s="70"/>
      <c r="VWQ531" s="60"/>
      <c r="VWR531" s="61"/>
      <c r="VWS531" s="70"/>
      <c r="VWT531" s="70"/>
      <c r="VWU531" s="60"/>
      <c r="VWV531" s="61"/>
      <c r="VWW531" s="70"/>
      <c r="VWX531" s="70"/>
      <c r="VWY531" s="60"/>
      <c r="VWZ531" s="61"/>
      <c r="VXA531" s="70"/>
      <c r="VXB531" s="70"/>
      <c r="VXC531" s="60"/>
      <c r="VXD531" s="61"/>
      <c r="VXE531" s="70"/>
      <c r="VXF531" s="70"/>
      <c r="VXG531" s="60"/>
      <c r="VXH531" s="61"/>
      <c r="VXI531" s="70"/>
      <c r="VXJ531" s="70"/>
      <c r="VXK531" s="60"/>
      <c r="VXL531" s="61"/>
      <c r="VXM531" s="70"/>
      <c r="VXN531" s="70"/>
      <c r="VXO531" s="60"/>
      <c r="VXP531" s="61"/>
      <c r="VXQ531" s="70"/>
      <c r="VXR531" s="70"/>
      <c r="VXS531" s="60"/>
      <c r="VXT531" s="61"/>
      <c r="VXU531" s="70"/>
      <c r="VXV531" s="70"/>
      <c r="VXW531" s="60"/>
      <c r="VXX531" s="61"/>
      <c r="VXY531" s="70"/>
      <c r="VXZ531" s="70"/>
      <c r="VYA531" s="60"/>
      <c r="VYB531" s="61"/>
      <c r="VYC531" s="70"/>
      <c r="VYD531" s="70"/>
      <c r="VYE531" s="60"/>
      <c r="VYF531" s="61"/>
      <c r="VYG531" s="70"/>
      <c r="VYH531" s="70"/>
      <c r="VYI531" s="60"/>
      <c r="VYJ531" s="61"/>
      <c r="VYK531" s="70"/>
      <c r="VYL531" s="70"/>
      <c r="VYM531" s="60"/>
      <c r="VYN531" s="61"/>
      <c r="VYO531" s="70"/>
      <c r="VYP531" s="70"/>
      <c r="VYQ531" s="60"/>
      <c r="VYR531" s="61"/>
      <c r="VYS531" s="70"/>
      <c r="VYT531" s="70"/>
      <c r="VYU531" s="60"/>
      <c r="VYV531" s="61"/>
      <c r="VYW531" s="70"/>
      <c r="VYX531" s="70"/>
      <c r="VYY531" s="60"/>
      <c r="VYZ531" s="61"/>
      <c r="VZA531" s="70"/>
      <c r="VZB531" s="70"/>
      <c r="VZC531" s="60"/>
      <c r="VZD531" s="61"/>
      <c r="VZE531" s="70"/>
      <c r="VZF531" s="70"/>
      <c r="VZG531" s="60"/>
      <c r="VZH531" s="61"/>
      <c r="VZI531" s="70"/>
      <c r="VZJ531" s="70"/>
      <c r="VZK531" s="60"/>
      <c r="VZL531" s="61"/>
      <c r="VZM531" s="70"/>
      <c r="VZN531" s="70"/>
      <c r="VZO531" s="60"/>
      <c r="VZP531" s="61"/>
      <c r="VZQ531" s="70"/>
      <c r="VZR531" s="70"/>
      <c r="VZS531" s="60"/>
      <c r="VZT531" s="61"/>
      <c r="VZU531" s="70"/>
      <c r="VZV531" s="70"/>
      <c r="VZW531" s="60"/>
      <c r="VZX531" s="61"/>
      <c r="VZY531" s="70"/>
      <c r="VZZ531" s="70"/>
      <c r="WAA531" s="60"/>
      <c r="WAB531" s="61"/>
      <c r="WAC531" s="70"/>
      <c r="WAD531" s="70"/>
      <c r="WAE531" s="60"/>
      <c r="WAF531" s="61"/>
      <c r="WAG531" s="70"/>
      <c r="WAH531" s="70"/>
      <c r="WAI531" s="60"/>
      <c r="WAJ531" s="61"/>
      <c r="WAK531" s="70"/>
      <c r="WAL531" s="70"/>
      <c r="WAM531" s="60"/>
      <c r="WAN531" s="61"/>
      <c r="WAO531" s="70"/>
      <c r="WAP531" s="70"/>
      <c r="WAQ531" s="60"/>
      <c r="WAR531" s="61"/>
      <c r="WAS531" s="70"/>
      <c r="WAT531" s="70"/>
      <c r="WAU531" s="60"/>
      <c r="WAV531" s="61"/>
      <c r="WAW531" s="70"/>
      <c r="WAX531" s="70"/>
      <c r="WAY531" s="60"/>
      <c r="WAZ531" s="61"/>
      <c r="WBA531" s="70"/>
      <c r="WBB531" s="70"/>
      <c r="WBC531" s="60"/>
      <c r="WBD531" s="61"/>
      <c r="WBE531" s="70"/>
      <c r="WBF531" s="70"/>
      <c r="WBG531" s="60"/>
      <c r="WBH531" s="61"/>
      <c r="WBI531" s="70"/>
      <c r="WBJ531" s="70"/>
      <c r="WBK531" s="60"/>
      <c r="WBL531" s="61"/>
      <c r="WBM531" s="70"/>
      <c r="WBN531" s="70"/>
      <c r="WBO531" s="60"/>
      <c r="WBP531" s="61"/>
      <c r="WBQ531" s="70"/>
      <c r="WBR531" s="70"/>
      <c r="WBS531" s="60"/>
      <c r="WBT531" s="61"/>
      <c r="WBU531" s="70"/>
      <c r="WBV531" s="70"/>
      <c r="WBW531" s="60"/>
      <c r="WBX531" s="61"/>
      <c r="WBY531" s="70"/>
      <c r="WBZ531" s="70"/>
      <c r="WCA531" s="60"/>
      <c r="WCB531" s="61"/>
      <c r="WCC531" s="70"/>
      <c r="WCD531" s="70"/>
      <c r="WCE531" s="60"/>
      <c r="WCF531" s="61"/>
      <c r="WCG531" s="70"/>
      <c r="WCH531" s="70"/>
      <c r="WCI531" s="60"/>
      <c r="WCJ531" s="61"/>
      <c r="WCK531" s="70"/>
      <c r="WCL531" s="70"/>
      <c r="WCM531" s="60"/>
      <c r="WCN531" s="61"/>
      <c r="WCO531" s="70"/>
      <c r="WCP531" s="70"/>
      <c r="WCQ531" s="60"/>
      <c r="WCR531" s="61"/>
      <c r="WCS531" s="70"/>
      <c r="WCT531" s="70"/>
      <c r="WCU531" s="60"/>
      <c r="WCV531" s="61"/>
      <c r="WCW531" s="70"/>
      <c r="WCX531" s="70"/>
      <c r="WCY531" s="60"/>
      <c r="WCZ531" s="61"/>
      <c r="WDA531" s="70"/>
      <c r="WDB531" s="70"/>
      <c r="WDC531" s="60"/>
      <c r="WDD531" s="61"/>
      <c r="WDE531" s="70"/>
      <c r="WDF531" s="70"/>
      <c r="WDG531" s="60"/>
      <c r="WDH531" s="61"/>
      <c r="WDI531" s="70"/>
      <c r="WDJ531" s="70"/>
      <c r="WDK531" s="60"/>
      <c r="WDL531" s="61"/>
      <c r="WDM531" s="70"/>
      <c r="WDN531" s="70"/>
      <c r="WDO531" s="60"/>
      <c r="WDP531" s="61"/>
      <c r="WDQ531" s="70"/>
      <c r="WDR531" s="70"/>
      <c r="WDS531" s="60"/>
      <c r="WDT531" s="61"/>
      <c r="WDU531" s="70"/>
      <c r="WDV531" s="70"/>
      <c r="WDW531" s="60"/>
      <c r="WDX531" s="61"/>
      <c r="WDY531" s="70"/>
      <c r="WDZ531" s="70"/>
      <c r="WEA531" s="60"/>
      <c r="WEB531" s="61"/>
      <c r="WEC531" s="70"/>
      <c r="WED531" s="70"/>
      <c r="WEE531" s="60"/>
      <c r="WEF531" s="61"/>
      <c r="WEG531" s="70"/>
      <c r="WEH531" s="70"/>
      <c r="WEI531" s="60"/>
      <c r="WEJ531" s="61"/>
      <c r="WEK531" s="70"/>
      <c r="WEL531" s="70"/>
      <c r="WEM531" s="60"/>
      <c r="WEN531" s="61"/>
      <c r="WEO531" s="70"/>
      <c r="WEP531" s="70"/>
      <c r="WEQ531" s="60"/>
      <c r="WER531" s="61"/>
      <c r="WES531" s="70"/>
      <c r="WET531" s="70"/>
      <c r="WEU531" s="60"/>
      <c r="WEV531" s="61"/>
      <c r="WEW531" s="70"/>
      <c r="WEX531" s="70"/>
      <c r="WEY531" s="60"/>
      <c r="WEZ531" s="61"/>
      <c r="WFA531" s="70"/>
      <c r="WFB531" s="70"/>
      <c r="WFC531" s="60"/>
      <c r="WFD531" s="61"/>
      <c r="WFE531" s="70"/>
      <c r="WFF531" s="70"/>
      <c r="WFG531" s="60"/>
      <c r="WFH531" s="61"/>
      <c r="WFI531" s="70"/>
      <c r="WFJ531" s="70"/>
      <c r="WFK531" s="60"/>
      <c r="WFL531" s="61"/>
      <c r="WFM531" s="70"/>
      <c r="WFN531" s="70"/>
      <c r="WFO531" s="60"/>
      <c r="WFP531" s="61"/>
      <c r="WFQ531" s="70"/>
      <c r="WFR531" s="70"/>
      <c r="WFS531" s="60"/>
      <c r="WFT531" s="61"/>
      <c r="WFU531" s="70"/>
      <c r="WFV531" s="70"/>
      <c r="WFW531" s="60"/>
      <c r="WFX531" s="61"/>
      <c r="WFY531" s="70"/>
      <c r="WFZ531" s="70"/>
      <c r="WGA531" s="60"/>
      <c r="WGB531" s="61"/>
      <c r="WGC531" s="70"/>
      <c r="WGD531" s="70"/>
      <c r="WGE531" s="60"/>
      <c r="WGF531" s="61"/>
      <c r="WGG531" s="70"/>
      <c r="WGH531" s="70"/>
      <c r="WGI531" s="60"/>
      <c r="WGJ531" s="61"/>
      <c r="WGK531" s="70"/>
      <c r="WGL531" s="70"/>
      <c r="WGM531" s="60"/>
      <c r="WGN531" s="61"/>
      <c r="WGO531" s="70"/>
      <c r="WGP531" s="70"/>
      <c r="WGQ531" s="60"/>
      <c r="WGR531" s="61"/>
      <c r="WGS531" s="70"/>
      <c r="WGT531" s="70"/>
      <c r="WGU531" s="60"/>
      <c r="WGV531" s="61"/>
      <c r="WGW531" s="70"/>
      <c r="WGX531" s="70"/>
      <c r="WGY531" s="60"/>
      <c r="WGZ531" s="61"/>
      <c r="WHA531" s="70"/>
      <c r="WHB531" s="70"/>
      <c r="WHC531" s="60"/>
      <c r="WHD531" s="61"/>
      <c r="WHE531" s="70"/>
      <c r="WHF531" s="70"/>
      <c r="WHG531" s="60"/>
      <c r="WHH531" s="61"/>
      <c r="WHI531" s="70"/>
      <c r="WHJ531" s="70"/>
      <c r="WHK531" s="60"/>
      <c r="WHL531" s="61"/>
      <c r="WHM531" s="70"/>
      <c r="WHN531" s="70"/>
      <c r="WHO531" s="60"/>
      <c r="WHP531" s="61"/>
      <c r="WHQ531" s="70"/>
      <c r="WHR531" s="70"/>
      <c r="WHS531" s="60"/>
      <c r="WHT531" s="61"/>
      <c r="WHU531" s="70"/>
      <c r="WHV531" s="70"/>
      <c r="WHW531" s="60"/>
      <c r="WHX531" s="61"/>
      <c r="WHY531" s="70"/>
      <c r="WHZ531" s="70"/>
      <c r="WIA531" s="60"/>
      <c r="WIB531" s="61"/>
      <c r="WIC531" s="70"/>
      <c r="WID531" s="70"/>
      <c r="WIE531" s="60"/>
      <c r="WIF531" s="61"/>
      <c r="WIG531" s="70"/>
      <c r="WIH531" s="70"/>
      <c r="WII531" s="60"/>
      <c r="WIJ531" s="61"/>
      <c r="WIK531" s="70"/>
      <c r="WIL531" s="70"/>
      <c r="WIM531" s="60"/>
      <c r="WIN531" s="61"/>
      <c r="WIO531" s="70"/>
      <c r="WIP531" s="70"/>
      <c r="WIQ531" s="60"/>
      <c r="WIR531" s="61"/>
      <c r="WIS531" s="70"/>
      <c r="WIT531" s="70"/>
      <c r="WIU531" s="60"/>
      <c r="WIV531" s="61"/>
      <c r="WIW531" s="70"/>
      <c r="WIX531" s="70"/>
      <c r="WIY531" s="60"/>
      <c r="WIZ531" s="61"/>
      <c r="WJA531" s="70"/>
      <c r="WJB531" s="70"/>
      <c r="WJC531" s="60"/>
      <c r="WJD531" s="61"/>
      <c r="WJE531" s="70"/>
      <c r="WJF531" s="70"/>
      <c r="WJG531" s="60"/>
      <c r="WJH531" s="61"/>
      <c r="WJI531" s="70"/>
      <c r="WJJ531" s="70"/>
      <c r="WJK531" s="60"/>
      <c r="WJL531" s="61"/>
      <c r="WJM531" s="70"/>
      <c r="WJN531" s="70"/>
      <c r="WJO531" s="60"/>
      <c r="WJP531" s="61"/>
      <c r="WJQ531" s="70"/>
      <c r="WJR531" s="70"/>
      <c r="WJS531" s="60"/>
      <c r="WJT531" s="61"/>
      <c r="WJU531" s="70"/>
      <c r="WJV531" s="70"/>
      <c r="WJW531" s="60"/>
      <c r="WJX531" s="61"/>
      <c r="WJY531" s="70"/>
      <c r="WJZ531" s="70"/>
      <c r="WKA531" s="60"/>
      <c r="WKB531" s="61"/>
      <c r="WKC531" s="70"/>
      <c r="WKD531" s="70"/>
      <c r="WKE531" s="60"/>
      <c r="WKF531" s="61"/>
      <c r="WKG531" s="70"/>
      <c r="WKH531" s="70"/>
      <c r="WKI531" s="60"/>
      <c r="WKJ531" s="61"/>
      <c r="WKK531" s="70"/>
      <c r="WKL531" s="70"/>
      <c r="WKM531" s="60"/>
      <c r="WKN531" s="61"/>
      <c r="WKO531" s="70"/>
      <c r="WKP531" s="70"/>
      <c r="WKQ531" s="60"/>
      <c r="WKR531" s="61"/>
      <c r="WKS531" s="70"/>
      <c r="WKT531" s="70"/>
      <c r="WKU531" s="60"/>
      <c r="WKV531" s="61"/>
      <c r="WKW531" s="70"/>
      <c r="WKX531" s="70"/>
      <c r="WKY531" s="60"/>
      <c r="WKZ531" s="61"/>
      <c r="WLA531" s="70"/>
      <c r="WLB531" s="70"/>
      <c r="WLC531" s="60"/>
      <c r="WLD531" s="61"/>
      <c r="WLE531" s="70"/>
      <c r="WLF531" s="70"/>
      <c r="WLG531" s="60"/>
      <c r="WLH531" s="61"/>
      <c r="WLI531" s="70"/>
      <c r="WLJ531" s="70"/>
      <c r="WLK531" s="60"/>
      <c r="WLL531" s="61"/>
      <c r="WLM531" s="70"/>
      <c r="WLN531" s="70"/>
      <c r="WLO531" s="60"/>
      <c r="WLP531" s="61"/>
      <c r="WLQ531" s="70"/>
      <c r="WLR531" s="70"/>
      <c r="WLS531" s="60"/>
      <c r="WLT531" s="61"/>
      <c r="WLU531" s="70"/>
      <c r="WLV531" s="70"/>
      <c r="WLW531" s="60"/>
      <c r="WLX531" s="61"/>
      <c r="WLY531" s="70"/>
      <c r="WLZ531" s="70"/>
      <c r="WMA531" s="60"/>
      <c r="WMB531" s="61"/>
      <c r="WMC531" s="70"/>
      <c r="WMD531" s="70"/>
      <c r="WME531" s="60"/>
      <c r="WMF531" s="61"/>
      <c r="WMG531" s="70"/>
      <c r="WMH531" s="70"/>
      <c r="WMI531" s="60"/>
      <c r="WMJ531" s="61"/>
      <c r="WMK531" s="70"/>
      <c r="WML531" s="70"/>
      <c r="WMM531" s="60"/>
      <c r="WMN531" s="61"/>
      <c r="WMO531" s="70"/>
      <c r="WMP531" s="70"/>
      <c r="WMQ531" s="60"/>
      <c r="WMR531" s="61"/>
      <c r="WMS531" s="70"/>
      <c r="WMT531" s="70"/>
      <c r="WMU531" s="60"/>
      <c r="WMV531" s="61"/>
      <c r="WMW531" s="70"/>
      <c r="WMX531" s="70"/>
      <c r="WMY531" s="60"/>
      <c r="WMZ531" s="61"/>
      <c r="WNA531" s="70"/>
      <c r="WNB531" s="70"/>
      <c r="WNC531" s="60"/>
      <c r="WND531" s="61"/>
      <c r="WNE531" s="70"/>
      <c r="WNF531" s="70"/>
      <c r="WNG531" s="60"/>
      <c r="WNH531" s="61"/>
      <c r="WNI531" s="70"/>
      <c r="WNJ531" s="70"/>
      <c r="WNK531" s="60"/>
      <c r="WNL531" s="61"/>
      <c r="WNM531" s="70"/>
      <c r="WNN531" s="70"/>
      <c r="WNO531" s="60"/>
      <c r="WNP531" s="61"/>
      <c r="WNQ531" s="70"/>
      <c r="WNR531" s="70"/>
      <c r="WNS531" s="60"/>
      <c r="WNT531" s="61"/>
      <c r="WNU531" s="70"/>
      <c r="WNV531" s="70"/>
      <c r="WNW531" s="60"/>
      <c r="WNX531" s="61"/>
      <c r="WNY531" s="70"/>
      <c r="WNZ531" s="70"/>
      <c r="WOA531" s="60"/>
      <c r="WOB531" s="61"/>
      <c r="WOC531" s="70"/>
      <c r="WOD531" s="70"/>
      <c r="WOE531" s="60"/>
      <c r="WOF531" s="61"/>
      <c r="WOG531" s="70"/>
      <c r="WOH531" s="70"/>
      <c r="WOI531" s="60"/>
      <c r="WOJ531" s="61"/>
      <c r="WOK531" s="70"/>
      <c r="WOL531" s="70"/>
      <c r="WOM531" s="60"/>
      <c r="WON531" s="61"/>
      <c r="WOO531" s="70"/>
      <c r="WOP531" s="70"/>
      <c r="WOQ531" s="60"/>
      <c r="WOR531" s="61"/>
      <c r="WOS531" s="70"/>
      <c r="WOT531" s="70"/>
      <c r="WOU531" s="60"/>
      <c r="WOV531" s="61"/>
      <c r="WOW531" s="70"/>
      <c r="WOX531" s="70"/>
      <c r="WOY531" s="60"/>
      <c r="WOZ531" s="61"/>
      <c r="WPA531" s="70"/>
      <c r="WPB531" s="70"/>
      <c r="WPC531" s="60"/>
      <c r="WPD531" s="61"/>
      <c r="WPE531" s="70"/>
      <c r="WPF531" s="70"/>
      <c r="WPG531" s="60"/>
      <c r="WPH531" s="61"/>
      <c r="WPI531" s="70"/>
      <c r="WPJ531" s="70"/>
      <c r="WPK531" s="60"/>
      <c r="WPL531" s="61"/>
      <c r="WPM531" s="70"/>
      <c r="WPN531" s="70"/>
      <c r="WPO531" s="60"/>
      <c r="WPP531" s="61"/>
      <c r="WPQ531" s="70"/>
      <c r="WPR531" s="70"/>
      <c r="WPS531" s="60"/>
      <c r="WPT531" s="61"/>
      <c r="WPU531" s="70"/>
      <c r="WPV531" s="70"/>
      <c r="WPW531" s="60"/>
      <c r="WPX531" s="61"/>
      <c r="WPY531" s="70"/>
      <c r="WPZ531" s="70"/>
      <c r="WQA531" s="60"/>
      <c r="WQB531" s="61"/>
      <c r="WQC531" s="70"/>
      <c r="WQD531" s="70"/>
      <c r="WQE531" s="60"/>
      <c r="WQF531" s="61"/>
      <c r="WQG531" s="70"/>
      <c r="WQH531" s="70"/>
      <c r="WQI531" s="60"/>
      <c r="WQJ531" s="61"/>
      <c r="WQK531" s="70"/>
      <c r="WQL531" s="70"/>
      <c r="WQM531" s="60"/>
      <c r="WQN531" s="61"/>
      <c r="WQO531" s="70"/>
      <c r="WQP531" s="70"/>
      <c r="WQQ531" s="60"/>
      <c r="WQR531" s="61"/>
      <c r="WQS531" s="70"/>
      <c r="WQT531" s="70"/>
      <c r="WQU531" s="60"/>
      <c r="WQV531" s="61"/>
      <c r="WQW531" s="70"/>
      <c r="WQX531" s="70"/>
      <c r="WQY531" s="60"/>
      <c r="WQZ531" s="61"/>
      <c r="WRA531" s="70"/>
      <c r="WRB531" s="70"/>
      <c r="WRC531" s="60"/>
      <c r="WRD531" s="61"/>
      <c r="WRE531" s="70"/>
      <c r="WRF531" s="70"/>
      <c r="WRG531" s="60"/>
      <c r="WRH531" s="61"/>
      <c r="WRI531" s="70"/>
      <c r="WRJ531" s="70"/>
      <c r="WRK531" s="60"/>
      <c r="WRL531" s="61"/>
      <c r="WRM531" s="70"/>
      <c r="WRN531" s="70"/>
      <c r="WRO531" s="60"/>
      <c r="WRP531" s="61"/>
      <c r="WRQ531" s="70"/>
      <c r="WRR531" s="70"/>
      <c r="WRS531" s="60"/>
      <c r="WRT531" s="61"/>
      <c r="WRU531" s="70"/>
      <c r="WRV531" s="70"/>
      <c r="WRW531" s="60"/>
      <c r="WRX531" s="61"/>
      <c r="WRY531" s="70"/>
      <c r="WRZ531" s="70"/>
      <c r="WSA531" s="60"/>
      <c r="WSB531" s="61"/>
      <c r="WSC531" s="70"/>
      <c r="WSD531" s="70"/>
      <c r="WSE531" s="60"/>
      <c r="WSF531" s="61"/>
      <c r="WSG531" s="70"/>
      <c r="WSH531" s="70"/>
      <c r="WSI531" s="60"/>
      <c r="WSJ531" s="61"/>
      <c r="WSK531" s="70"/>
      <c r="WSL531" s="70"/>
      <c r="WSM531" s="60"/>
      <c r="WSN531" s="61"/>
      <c r="WSO531" s="70"/>
      <c r="WSP531" s="70"/>
      <c r="WSQ531" s="60"/>
      <c r="WSR531" s="61"/>
      <c r="WSS531" s="70"/>
      <c r="WST531" s="70"/>
      <c r="WSU531" s="60"/>
      <c r="WSV531" s="61"/>
      <c r="WSW531" s="70"/>
      <c r="WSX531" s="70"/>
      <c r="WSY531" s="60"/>
      <c r="WSZ531" s="61"/>
      <c r="WTA531" s="70"/>
      <c r="WTB531" s="70"/>
      <c r="WTC531" s="60"/>
      <c r="WTD531" s="61"/>
      <c r="WTE531" s="70"/>
      <c r="WTF531" s="70"/>
      <c r="WTG531" s="60"/>
      <c r="WTH531" s="61"/>
      <c r="WTI531" s="70"/>
      <c r="WTJ531" s="70"/>
      <c r="WTK531" s="60"/>
      <c r="WTL531" s="61"/>
      <c r="WTM531" s="70"/>
      <c r="WTN531" s="70"/>
      <c r="WTO531" s="60"/>
      <c r="WTP531" s="61"/>
      <c r="WTQ531" s="70"/>
      <c r="WTR531" s="70"/>
      <c r="WTS531" s="60"/>
      <c r="WTT531" s="61"/>
      <c r="WTU531" s="70"/>
      <c r="WTV531" s="70"/>
      <c r="WTW531" s="60"/>
      <c r="WTX531" s="61"/>
      <c r="WTY531" s="70"/>
      <c r="WTZ531" s="70"/>
      <c r="WUA531" s="60"/>
      <c r="WUB531" s="61"/>
      <c r="WUC531" s="70"/>
      <c r="WUD531" s="70"/>
      <c r="WUE531" s="60"/>
      <c r="WUF531" s="61"/>
      <c r="WUG531" s="70"/>
      <c r="WUH531" s="70"/>
      <c r="WUI531" s="60"/>
      <c r="WUJ531" s="61"/>
      <c r="WUK531" s="70"/>
      <c r="WUL531" s="70"/>
      <c r="WUM531" s="60"/>
      <c r="WUN531" s="61"/>
      <c r="WUO531" s="70"/>
      <c r="WUP531" s="70"/>
      <c r="WUQ531" s="60"/>
      <c r="WUR531" s="61"/>
      <c r="WUS531" s="70"/>
      <c r="WUT531" s="70"/>
      <c r="WUU531" s="60"/>
      <c r="WUV531" s="61"/>
      <c r="WUW531" s="70"/>
      <c r="WUX531" s="70"/>
      <c r="WUY531" s="60"/>
      <c r="WUZ531" s="61"/>
      <c r="WVA531" s="70"/>
      <c r="WVB531" s="70"/>
      <c r="WVC531" s="60"/>
      <c r="WVD531" s="61"/>
      <c r="WVE531" s="70"/>
      <c r="WVF531" s="70"/>
      <c r="WVG531" s="60"/>
      <c r="WVH531" s="61"/>
      <c r="WVI531" s="70"/>
      <c r="WVJ531" s="70"/>
      <c r="WVK531" s="60"/>
      <c r="WVL531" s="61"/>
      <c r="WVM531" s="70"/>
      <c r="WVN531" s="70"/>
      <c r="WVO531" s="60"/>
      <c r="WVP531" s="61"/>
      <c r="WVQ531" s="70"/>
      <c r="WVR531" s="70"/>
      <c r="WVS531" s="60"/>
      <c r="WVT531" s="61"/>
      <c r="WVU531" s="70"/>
      <c r="WVV531" s="70"/>
      <c r="WVW531" s="60"/>
      <c r="WVX531" s="61"/>
      <c r="WVY531" s="70"/>
      <c r="WVZ531" s="70"/>
      <c r="WWA531" s="60"/>
      <c r="WWB531" s="61"/>
      <c r="WWC531" s="70"/>
      <c r="WWD531" s="70"/>
      <c r="WWE531" s="60"/>
      <c r="WWF531" s="61"/>
      <c r="WWG531" s="70"/>
      <c r="WWH531" s="70"/>
      <c r="WWI531" s="60"/>
      <c r="WWJ531" s="61"/>
      <c r="WWK531" s="70"/>
      <c r="WWL531" s="70"/>
      <c r="WWM531" s="60"/>
      <c r="WWN531" s="61"/>
      <c r="WWO531" s="70"/>
      <c r="WWP531" s="70"/>
      <c r="WWQ531" s="60"/>
      <c r="WWR531" s="61"/>
      <c r="WWS531" s="70"/>
      <c r="WWT531" s="70"/>
      <c r="WWU531" s="60"/>
      <c r="WWV531" s="61"/>
      <c r="WWW531" s="70"/>
      <c r="WWX531" s="70"/>
      <c r="WWY531" s="60"/>
      <c r="WWZ531" s="61"/>
      <c r="WXA531" s="70"/>
      <c r="WXB531" s="70"/>
      <c r="WXC531" s="60"/>
      <c r="WXD531" s="61"/>
      <c r="WXE531" s="70"/>
      <c r="WXF531" s="70"/>
      <c r="WXG531" s="60"/>
      <c r="WXH531" s="61"/>
      <c r="WXI531" s="70"/>
      <c r="WXJ531" s="70"/>
      <c r="WXK531" s="60"/>
      <c r="WXL531" s="61"/>
      <c r="WXM531" s="70"/>
      <c r="WXN531" s="70"/>
      <c r="WXO531" s="60"/>
      <c r="WXP531" s="61"/>
      <c r="WXQ531" s="70"/>
      <c r="WXR531" s="70"/>
      <c r="WXS531" s="60"/>
      <c r="WXT531" s="61"/>
      <c r="WXU531" s="70"/>
      <c r="WXV531" s="70"/>
      <c r="WXW531" s="60"/>
      <c r="WXX531" s="61"/>
      <c r="WXY531" s="70"/>
      <c r="WXZ531" s="70"/>
      <c r="WYA531" s="60"/>
      <c r="WYB531" s="61"/>
      <c r="WYC531" s="70"/>
      <c r="WYD531" s="70"/>
      <c r="WYE531" s="60"/>
      <c r="WYF531" s="61"/>
      <c r="WYG531" s="70"/>
      <c r="WYH531" s="70"/>
      <c r="WYI531" s="60"/>
      <c r="WYJ531" s="61"/>
      <c r="WYK531" s="70"/>
      <c r="WYL531" s="70"/>
      <c r="WYM531" s="60"/>
      <c r="WYN531" s="61"/>
      <c r="WYO531" s="70"/>
      <c r="WYP531" s="70"/>
      <c r="WYQ531" s="60"/>
      <c r="WYR531" s="61"/>
      <c r="WYS531" s="70"/>
      <c r="WYT531" s="70"/>
      <c r="WYU531" s="60"/>
      <c r="WYV531" s="61"/>
      <c r="WYW531" s="70"/>
      <c r="WYX531" s="70"/>
      <c r="WYY531" s="60"/>
      <c r="WYZ531" s="61"/>
      <c r="WZA531" s="70"/>
      <c r="WZB531" s="70"/>
      <c r="WZC531" s="60"/>
      <c r="WZD531" s="61"/>
      <c r="WZE531" s="70"/>
      <c r="WZF531" s="70"/>
      <c r="WZG531" s="60"/>
      <c r="WZH531" s="61"/>
      <c r="WZI531" s="70"/>
      <c r="WZJ531" s="70"/>
      <c r="WZK531" s="60"/>
      <c r="WZL531" s="61"/>
      <c r="WZM531" s="70"/>
      <c r="WZN531" s="70"/>
      <c r="WZO531" s="60"/>
      <c r="WZP531" s="61"/>
      <c r="WZQ531" s="70"/>
      <c r="WZR531" s="70"/>
      <c r="WZS531" s="60"/>
      <c r="WZT531" s="61"/>
      <c r="WZU531" s="70"/>
      <c r="WZV531" s="70"/>
      <c r="WZW531" s="60"/>
      <c r="WZX531" s="61"/>
      <c r="WZY531" s="70"/>
      <c r="WZZ531" s="70"/>
      <c r="XAA531" s="60"/>
      <c r="XAB531" s="61"/>
      <c r="XAC531" s="70"/>
      <c r="XAD531" s="70"/>
      <c r="XAE531" s="60"/>
      <c r="XAF531" s="61"/>
      <c r="XAG531" s="70"/>
      <c r="XAH531" s="70"/>
      <c r="XAI531" s="60"/>
      <c r="XAJ531" s="61"/>
      <c r="XAK531" s="70"/>
      <c r="XAL531" s="70"/>
      <c r="XAM531" s="60"/>
      <c r="XAN531" s="61"/>
      <c r="XAO531" s="70"/>
      <c r="XAP531" s="70"/>
      <c r="XAQ531" s="60"/>
      <c r="XAR531" s="61"/>
      <c r="XAS531" s="70"/>
      <c r="XAT531" s="70"/>
      <c r="XAU531" s="60"/>
      <c r="XAV531" s="61"/>
      <c r="XAW531" s="70"/>
      <c r="XAX531" s="70"/>
      <c r="XAY531" s="60"/>
      <c r="XAZ531" s="61"/>
      <c r="XBA531" s="70"/>
      <c r="XBB531" s="70"/>
      <c r="XBC531" s="60"/>
      <c r="XBD531" s="61"/>
      <c r="XBE531" s="70"/>
      <c r="XBF531" s="70"/>
      <c r="XBG531" s="60"/>
      <c r="XBH531" s="61"/>
      <c r="XBI531" s="70"/>
      <c r="XBJ531" s="70"/>
      <c r="XBK531" s="60"/>
      <c r="XBL531" s="61"/>
      <c r="XBM531" s="70"/>
      <c r="XBN531" s="70"/>
      <c r="XBO531" s="60"/>
      <c r="XBP531" s="61"/>
      <c r="XBQ531" s="70"/>
      <c r="XBR531" s="70"/>
      <c r="XBS531" s="60"/>
      <c r="XBT531" s="61"/>
      <c r="XBU531" s="70"/>
      <c r="XBV531" s="70"/>
      <c r="XBW531" s="60"/>
      <c r="XBX531" s="61"/>
      <c r="XBY531" s="70"/>
      <c r="XBZ531" s="70"/>
      <c r="XCA531" s="60"/>
      <c r="XCB531" s="61"/>
      <c r="XCC531" s="70"/>
      <c r="XCD531" s="70"/>
      <c r="XCE531" s="60"/>
      <c r="XCF531" s="61"/>
      <c r="XCG531" s="70"/>
      <c r="XCH531" s="70"/>
      <c r="XCI531" s="60"/>
      <c r="XCJ531" s="61"/>
      <c r="XCK531" s="70"/>
      <c r="XCL531" s="70"/>
      <c r="XCM531" s="60"/>
      <c r="XCN531" s="61"/>
      <c r="XCO531" s="70"/>
      <c r="XCP531" s="70"/>
      <c r="XCQ531" s="60"/>
      <c r="XCR531" s="61"/>
      <c r="XCS531" s="70"/>
      <c r="XCT531" s="70"/>
      <c r="XCU531" s="60"/>
      <c r="XCV531" s="61"/>
      <c r="XCW531" s="70"/>
      <c r="XCX531" s="70"/>
      <c r="XCY531" s="60"/>
      <c r="XCZ531" s="61"/>
      <c r="XDA531" s="70"/>
      <c r="XDB531" s="70"/>
      <c r="XDC531" s="60"/>
      <c r="XDD531" s="61"/>
      <c r="XDE531" s="70"/>
      <c r="XDF531" s="70"/>
      <c r="XDG531" s="60"/>
      <c r="XDH531" s="61"/>
      <c r="XDI531" s="70"/>
      <c r="XDJ531" s="70"/>
      <c r="XDK531" s="60"/>
      <c r="XDL531" s="61"/>
      <c r="XDM531" s="70"/>
      <c r="XDN531" s="70"/>
      <c r="XDO531" s="60"/>
      <c r="XDP531" s="61"/>
      <c r="XDQ531" s="70"/>
      <c r="XDR531" s="70"/>
      <c r="XDS531" s="60"/>
      <c r="XDT531" s="61"/>
      <c r="XDU531" s="70"/>
      <c r="XDV531" s="70"/>
      <c r="XDW531" s="60"/>
      <c r="XDX531" s="61"/>
      <c r="XDY531" s="70"/>
      <c r="XDZ531" s="70"/>
      <c r="XEA531" s="60"/>
      <c r="XEB531" s="61"/>
      <c r="XEC531" s="70"/>
      <c r="XED531" s="70"/>
      <c r="XEE531" s="60"/>
      <c r="XEF531" s="61"/>
      <c r="XEG531" s="70"/>
      <c r="XEH531" s="70"/>
      <c r="XEI531" s="60"/>
      <c r="XEJ531" s="61"/>
      <c r="XEK531" s="70"/>
      <c r="XEL531" s="70"/>
      <c r="XEM531" s="60"/>
      <c r="XEN531" s="61"/>
      <c r="XEO531" s="70"/>
      <c r="XEP531" s="70"/>
      <c r="XEQ531" s="60"/>
      <c r="XER531" s="61"/>
      <c r="XES531" s="70"/>
      <c r="XET531" s="70"/>
      <c r="XEU531" s="60"/>
      <c r="XEV531" s="61"/>
      <c r="XEW531" s="70"/>
      <c r="XEX531" s="70"/>
      <c r="XEY531" s="60"/>
      <c r="XEZ531" s="61"/>
      <c r="XFA531" s="70"/>
      <c r="XFB531" s="70"/>
      <c r="XFC531" s="60"/>
      <c r="XFD531" s="61"/>
    </row>
    <row r="532" spans="1:16384" ht="91.5" customHeight="1" x14ac:dyDescent="0.25">
      <c r="A532" s="85"/>
      <c r="B532" s="73" t="s">
        <v>206</v>
      </c>
      <c r="C532" s="11" t="s">
        <v>183</v>
      </c>
      <c r="D532" s="11">
        <v>4</v>
      </c>
      <c r="E532" s="70"/>
      <c r="F532" s="70"/>
      <c r="G532" s="60"/>
      <c r="H532" s="61"/>
      <c r="I532" s="70"/>
      <c r="J532" s="70"/>
      <c r="K532" s="60"/>
      <c r="L532" s="61"/>
      <c r="M532" s="70"/>
      <c r="N532" s="70"/>
      <c r="O532" s="60"/>
      <c r="P532" s="61"/>
      <c r="Q532" s="70"/>
      <c r="R532" s="70"/>
      <c r="S532" s="60"/>
      <c r="T532" s="61"/>
      <c r="U532" s="70"/>
      <c r="V532" s="70"/>
      <c r="W532" s="60"/>
      <c r="X532" s="61"/>
      <c r="Y532" s="70"/>
      <c r="Z532" s="70"/>
      <c r="AA532" s="60"/>
      <c r="AB532" s="61"/>
      <c r="AC532" s="70"/>
      <c r="AD532" s="70"/>
      <c r="AE532" s="60"/>
      <c r="AF532" s="61"/>
      <c r="AG532" s="70"/>
      <c r="AH532" s="70"/>
      <c r="AI532" s="60"/>
      <c r="AJ532" s="61"/>
      <c r="AK532" s="70"/>
      <c r="AL532" s="70"/>
      <c r="AM532" s="60"/>
      <c r="AN532" s="61"/>
      <c r="AO532" s="70"/>
      <c r="AP532" s="70"/>
      <c r="AQ532" s="60"/>
      <c r="AR532" s="61"/>
      <c r="AS532" s="70"/>
      <c r="AT532" s="70"/>
      <c r="AU532" s="60"/>
      <c r="AV532" s="61"/>
      <c r="AW532" s="70"/>
      <c r="AX532" s="70"/>
      <c r="AY532" s="60"/>
      <c r="AZ532" s="61"/>
      <c r="BA532" s="70"/>
      <c r="BB532" s="70"/>
      <c r="BC532" s="60"/>
      <c r="BD532" s="61"/>
      <c r="BE532" s="70"/>
      <c r="BF532" s="70"/>
      <c r="BG532" s="60"/>
      <c r="BH532" s="61"/>
      <c r="BI532" s="70"/>
      <c r="BJ532" s="70"/>
      <c r="BK532" s="60"/>
      <c r="BL532" s="61"/>
      <c r="BM532" s="70"/>
      <c r="BN532" s="70"/>
      <c r="BO532" s="60"/>
      <c r="BP532" s="61"/>
      <c r="BQ532" s="70"/>
      <c r="BR532" s="70"/>
      <c r="BS532" s="60"/>
      <c r="BT532" s="61"/>
      <c r="BU532" s="70"/>
      <c r="BV532" s="70"/>
      <c r="BW532" s="60"/>
      <c r="BX532" s="61"/>
      <c r="BY532" s="70"/>
      <c r="BZ532" s="70"/>
      <c r="CA532" s="60"/>
      <c r="CB532" s="61"/>
      <c r="CC532" s="70"/>
      <c r="CD532" s="70"/>
      <c r="CE532" s="60"/>
      <c r="CF532" s="61"/>
      <c r="CG532" s="70"/>
      <c r="CH532" s="70"/>
      <c r="CI532" s="60"/>
      <c r="CJ532" s="61"/>
      <c r="CK532" s="70"/>
      <c r="CL532" s="70"/>
      <c r="CM532" s="60"/>
      <c r="CN532" s="61"/>
      <c r="CO532" s="70"/>
      <c r="CP532" s="70"/>
      <c r="CQ532" s="60"/>
      <c r="CR532" s="61"/>
      <c r="CS532" s="70"/>
      <c r="CT532" s="70"/>
      <c r="CU532" s="60"/>
      <c r="CV532" s="61"/>
      <c r="CW532" s="70"/>
      <c r="CX532" s="70"/>
      <c r="CY532" s="60"/>
      <c r="CZ532" s="61"/>
      <c r="DA532" s="70"/>
      <c r="DB532" s="70"/>
      <c r="DC532" s="60"/>
      <c r="DD532" s="61"/>
      <c r="DE532" s="70"/>
      <c r="DF532" s="70"/>
      <c r="DG532" s="60"/>
      <c r="DH532" s="61"/>
      <c r="DI532" s="70"/>
      <c r="DJ532" s="70"/>
      <c r="DK532" s="60"/>
      <c r="DL532" s="61"/>
      <c r="DM532" s="70"/>
      <c r="DN532" s="70"/>
      <c r="DO532" s="60"/>
      <c r="DP532" s="61"/>
      <c r="DQ532" s="70"/>
      <c r="DR532" s="70"/>
      <c r="DS532" s="60"/>
      <c r="DT532" s="61"/>
      <c r="DU532" s="70"/>
      <c r="DV532" s="70"/>
      <c r="DW532" s="60"/>
      <c r="DX532" s="61"/>
      <c r="DY532" s="70"/>
      <c r="DZ532" s="70"/>
      <c r="EA532" s="60"/>
      <c r="EB532" s="61"/>
      <c r="EC532" s="70"/>
      <c r="ED532" s="70"/>
      <c r="EE532" s="60"/>
      <c r="EF532" s="61"/>
      <c r="EG532" s="70"/>
      <c r="EH532" s="70"/>
      <c r="EI532" s="60"/>
      <c r="EJ532" s="61"/>
      <c r="EK532" s="70"/>
      <c r="EL532" s="70"/>
      <c r="EM532" s="60"/>
      <c r="EN532" s="61"/>
      <c r="EO532" s="70"/>
      <c r="EP532" s="70"/>
      <c r="EQ532" s="60"/>
      <c r="ER532" s="61"/>
      <c r="ES532" s="70"/>
      <c r="ET532" s="70"/>
      <c r="EU532" s="60"/>
      <c r="EV532" s="61"/>
      <c r="EW532" s="70"/>
      <c r="EX532" s="70"/>
      <c r="EY532" s="60"/>
      <c r="EZ532" s="61"/>
      <c r="FA532" s="70"/>
      <c r="FB532" s="70"/>
      <c r="FC532" s="60"/>
      <c r="FD532" s="61"/>
      <c r="FE532" s="70"/>
      <c r="FF532" s="70"/>
      <c r="FG532" s="60"/>
      <c r="FH532" s="61"/>
      <c r="FI532" s="70"/>
      <c r="FJ532" s="70"/>
      <c r="FK532" s="60"/>
      <c r="FL532" s="61"/>
      <c r="FM532" s="70"/>
      <c r="FN532" s="70"/>
      <c r="FO532" s="60"/>
      <c r="FP532" s="61"/>
      <c r="FQ532" s="70"/>
      <c r="FR532" s="70"/>
      <c r="FS532" s="60"/>
      <c r="FT532" s="61"/>
      <c r="FU532" s="70"/>
      <c r="FV532" s="70"/>
      <c r="FW532" s="60"/>
      <c r="FX532" s="61"/>
      <c r="FY532" s="70"/>
      <c r="FZ532" s="70"/>
      <c r="GA532" s="60"/>
      <c r="GB532" s="61"/>
      <c r="GC532" s="70"/>
      <c r="GD532" s="70"/>
      <c r="GE532" s="60"/>
      <c r="GF532" s="61"/>
      <c r="GG532" s="70"/>
      <c r="GH532" s="70"/>
      <c r="GI532" s="60"/>
      <c r="GJ532" s="61"/>
      <c r="GK532" s="70"/>
      <c r="GL532" s="70"/>
      <c r="GM532" s="60"/>
      <c r="GN532" s="61"/>
      <c r="GO532" s="70"/>
      <c r="GP532" s="70"/>
      <c r="GQ532" s="60"/>
      <c r="GR532" s="61"/>
      <c r="GS532" s="70"/>
      <c r="GT532" s="70"/>
      <c r="GU532" s="60"/>
      <c r="GV532" s="61"/>
      <c r="GW532" s="70"/>
      <c r="GX532" s="70"/>
      <c r="GY532" s="60"/>
      <c r="GZ532" s="61"/>
      <c r="HA532" s="70"/>
      <c r="HB532" s="70"/>
      <c r="HC532" s="60"/>
      <c r="HD532" s="61"/>
      <c r="HE532" s="70"/>
      <c r="HF532" s="70"/>
      <c r="HG532" s="60"/>
      <c r="HH532" s="61"/>
      <c r="HI532" s="70"/>
      <c r="HJ532" s="70"/>
      <c r="HK532" s="60"/>
      <c r="HL532" s="61"/>
      <c r="HM532" s="70"/>
      <c r="HN532" s="70"/>
      <c r="HO532" s="60"/>
      <c r="HP532" s="61"/>
      <c r="HQ532" s="70"/>
      <c r="HR532" s="70"/>
      <c r="HS532" s="60"/>
      <c r="HT532" s="61"/>
      <c r="HU532" s="70"/>
      <c r="HV532" s="70"/>
      <c r="HW532" s="60"/>
      <c r="HX532" s="61"/>
      <c r="HY532" s="70"/>
      <c r="HZ532" s="70"/>
      <c r="IA532" s="60"/>
      <c r="IB532" s="61"/>
      <c r="IC532" s="70"/>
      <c r="ID532" s="70"/>
      <c r="IE532" s="60"/>
      <c r="IF532" s="61"/>
      <c r="IG532" s="70"/>
      <c r="IH532" s="70"/>
      <c r="II532" s="60"/>
      <c r="IJ532" s="61"/>
      <c r="IK532" s="70"/>
      <c r="IL532" s="70"/>
      <c r="IM532" s="60"/>
      <c r="IN532" s="61"/>
      <c r="IO532" s="70"/>
      <c r="IP532" s="70"/>
      <c r="IQ532" s="60"/>
      <c r="IR532" s="61"/>
      <c r="IS532" s="70"/>
      <c r="IT532" s="70"/>
      <c r="IU532" s="60"/>
      <c r="IV532" s="61"/>
      <c r="IW532" s="70"/>
      <c r="IX532" s="70"/>
      <c r="IY532" s="60"/>
      <c r="IZ532" s="61"/>
      <c r="JA532" s="70"/>
      <c r="JB532" s="70"/>
      <c r="JC532" s="60"/>
      <c r="JD532" s="61"/>
      <c r="JE532" s="70"/>
      <c r="JF532" s="70"/>
      <c r="JG532" s="60"/>
      <c r="JH532" s="61"/>
      <c r="JI532" s="70"/>
      <c r="JJ532" s="70"/>
      <c r="JK532" s="60"/>
      <c r="JL532" s="61"/>
      <c r="JM532" s="70"/>
      <c r="JN532" s="70"/>
      <c r="JO532" s="60"/>
      <c r="JP532" s="61"/>
      <c r="JQ532" s="70"/>
      <c r="JR532" s="70"/>
      <c r="JS532" s="60"/>
      <c r="JT532" s="61"/>
      <c r="JU532" s="70"/>
      <c r="JV532" s="70"/>
      <c r="JW532" s="60"/>
      <c r="JX532" s="61"/>
      <c r="JY532" s="70"/>
      <c r="JZ532" s="70"/>
      <c r="KA532" s="60"/>
      <c r="KB532" s="61"/>
      <c r="KC532" s="70"/>
      <c r="KD532" s="70"/>
      <c r="KE532" s="60"/>
      <c r="KF532" s="61"/>
      <c r="KG532" s="70"/>
      <c r="KH532" s="70"/>
      <c r="KI532" s="60"/>
      <c r="KJ532" s="61"/>
      <c r="KK532" s="70"/>
      <c r="KL532" s="70"/>
      <c r="KM532" s="60"/>
      <c r="KN532" s="61"/>
      <c r="KO532" s="70"/>
      <c r="KP532" s="70"/>
      <c r="KQ532" s="60"/>
      <c r="KR532" s="61"/>
      <c r="KS532" s="70"/>
      <c r="KT532" s="70"/>
      <c r="KU532" s="60"/>
      <c r="KV532" s="61"/>
      <c r="KW532" s="70"/>
      <c r="KX532" s="70"/>
      <c r="KY532" s="60"/>
      <c r="KZ532" s="61"/>
      <c r="LA532" s="70"/>
      <c r="LB532" s="70"/>
      <c r="LC532" s="60"/>
      <c r="LD532" s="61"/>
      <c r="LE532" s="70"/>
      <c r="LF532" s="70"/>
      <c r="LG532" s="60"/>
      <c r="LH532" s="61"/>
      <c r="LI532" s="70"/>
      <c r="LJ532" s="70"/>
      <c r="LK532" s="60"/>
      <c r="LL532" s="61"/>
      <c r="LM532" s="70"/>
      <c r="LN532" s="70"/>
      <c r="LO532" s="60"/>
      <c r="LP532" s="61"/>
      <c r="LQ532" s="70"/>
      <c r="LR532" s="70"/>
      <c r="LS532" s="60"/>
      <c r="LT532" s="61"/>
      <c r="LU532" s="70"/>
      <c r="LV532" s="70"/>
      <c r="LW532" s="60"/>
      <c r="LX532" s="61"/>
      <c r="LY532" s="70"/>
      <c r="LZ532" s="70"/>
      <c r="MA532" s="60"/>
      <c r="MB532" s="61"/>
      <c r="MC532" s="70"/>
      <c r="MD532" s="70"/>
      <c r="ME532" s="60"/>
      <c r="MF532" s="61"/>
      <c r="MG532" s="70"/>
      <c r="MH532" s="70"/>
      <c r="MI532" s="60"/>
      <c r="MJ532" s="61"/>
      <c r="MK532" s="70"/>
      <c r="ML532" s="70"/>
      <c r="MM532" s="60"/>
      <c r="MN532" s="61"/>
      <c r="MO532" s="70"/>
      <c r="MP532" s="70"/>
      <c r="MQ532" s="60"/>
      <c r="MR532" s="61"/>
      <c r="MS532" s="70"/>
      <c r="MT532" s="70"/>
      <c r="MU532" s="60"/>
      <c r="MV532" s="61"/>
      <c r="MW532" s="70"/>
      <c r="MX532" s="70"/>
      <c r="MY532" s="60"/>
      <c r="MZ532" s="61"/>
      <c r="NA532" s="70"/>
      <c r="NB532" s="70"/>
      <c r="NC532" s="60"/>
      <c r="ND532" s="61"/>
      <c r="NE532" s="70"/>
      <c r="NF532" s="70"/>
      <c r="NG532" s="60"/>
      <c r="NH532" s="61"/>
      <c r="NI532" s="70"/>
      <c r="NJ532" s="70"/>
      <c r="NK532" s="60"/>
      <c r="NL532" s="61"/>
      <c r="NM532" s="70"/>
      <c r="NN532" s="70"/>
      <c r="NO532" s="60"/>
      <c r="NP532" s="61"/>
      <c r="NQ532" s="70"/>
      <c r="NR532" s="70"/>
      <c r="NS532" s="60"/>
      <c r="NT532" s="61"/>
      <c r="NU532" s="70"/>
      <c r="NV532" s="70"/>
      <c r="NW532" s="60"/>
      <c r="NX532" s="61"/>
      <c r="NY532" s="70"/>
      <c r="NZ532" s="70"/>
      <c r="OA532" s="60"/>
      <c r="OB532" s="61"/>
      <c r="OC532" s="70"/>
      <c r="OD532" s="70"/>
      <c r="OE532" s="60"/>
      <c r="OF532" s="61"/>
      <c r="OG532" s="70"/>
      <c r="OH532" s="70"/>
      <c r="OI532" s="60"/>
      <c r="OJ532" s="61"/>
      <c r="OK532" s="70"/>
      <c r="OL532" s="70"/>
      <c r="OM532" s="60"/>
      <c r="ON532" s="61"/>
      <c r="OO532" s="70"/>
      <c r="OP532" s="70"/>
      <c r="OQ532" s="60"/>
      <c r="OR532" s="61"/>
      <c r="OS532" s="70"/>
      <c r="OT532" s="70"/>
      <c r="OU532" s="60"/>
      <c r="OV532" s="61"/>
      <c r="OW532" s="70"/>
      <c r="OX532" s="70"/>
      <c r="OY532" s="60"/>
      <c r="OZ532" s="61"/>
      <c r="PA532" s="70"/>
      <c r="PB532" s="70"/>
      <c r="PC532" s="60"/>
      <c r="PD532" s="61"/>
      <c r="PE532" s="70"/>
      <c r="PF532" s="70"/>
      <c r="PG532" s="60"/>
      <c r="PH532" s="61"/>
      <c r="PI532" s="70"/>
      <c r="PJ532" s="70"/>
      <c r="PK532" s="60"/>
      <c r="PL532" s="61"/>
      <c r="PM532" s="70"/>
      <c r="PN532" s="70"/>
      <c r="PO532" s="60"/>
      <c r="PP532" s="61"/>
      <c r="PQ532" s="70"/>
      <c r="PR532" s="70"/>
      <c r="PS532" s="60"/>
      <c r="PT532" s="61"/>
      <c r="PU532" s="70"/>
      <c r="PV532" s="70"/>
      <c r="PW532" s="60"/>
      <c r="PX532" s="61"/>
      <c r="PY532" s="70"/>
      <c r="PZ532" s="70"/>
      <c r="QA532" s="60"/>
      <c r="QB532" s="61"/>
      <c r="QC532" s="70"/>
      <c r="QD532" s="70"/>
      <c r="QE532" s="60"/>
      <c r="QF532" s="61"/>
      <c r="QG532" s="70"/>
      <c r="QH532" s="70"/>
      <c r="QI532" s="60"/>
      <c r="QJ532" s="61"/>
      <c r="QK532" s="70"/>
      <c r="QL532" s="70"/>
      <c r="QM532" s="60"/>
      <c r="QN532" s="61"/>
      <c r="QO532" s="70"/>
      <c r="QP532" s="70"/>
      <c r="QQ532" s="60"/>
      <c r="QR532" s="61"/>
      <c r="QS532" s="70"/>
      <c r="QT532" s="70"/>
      <c r="QU532" s="60"/>
      <c r="QV532" s="61"/>
      <c r="QW532" s="70"/>
      <c r="QX532" s="70"/>
      <c r="QY532" s="60"/>
      <c r="QZ532" s="61"/>
      <c r="RA532" s="70"/>
      <c r="RB532" s="70"/>
      <c r="RC532" s="60"/>
      <c r="RD532" s="61"/>
      <c r="RE532" s="70"/>
      <c r="RF532" s="70"/>
      <c r="RG532" s="60"/>
      <c r="RH532" s="61"/>
      <c r="RI532" s="70"/>
      <c r="RJ532" s="70"/>
      <c r="RK532" s="60"/>
      <c r="RL532" s="61"/>
      <c r="RM532" s="70"/>
      <c r="RN532" s="70"/>
      <c r="RO532" s="60"/>
      <c r="RP532" s="61"/>
      <c r="RQ532" s="70"/>
      <c r="RR532" s="70"/>
      <c r="RS532" s="60"/>
      <c r="RT532" s="61"/>
      <c r="RU532" s="70"/>
      <c r="RV532" s="70"/>
      <c r="RW532" s="60"/>
      <c r="RX532" s="61"/>
      <c r="RY532" s="70"/>
      <c r="RZ532" s="70"/>
      <c r="SA532" s="60"/>
      <c r="SB532" s="61"/>
      <c r="SC532" s="70"/>
      <c r="SD532" s="70"/>
      <c r="SE532" s="60"/>
      <c r="SF532" s="61"/>
      <c r="SG532" s="70"/>
      <c r="SH532" s="70"/>
      <c r="SI532" s="60"/>
      <c r="SJ532" s="61"/>
      <c r="SK532" s="70"/>
      <c r="SL532" s="70"/>
      <c r="SM532" s="60"/>
      <c r="SN532" s="61"/>
      <c r="SO532" s="70"/>
      <c r="SP532" s="70"/>
      <c r="SQ532" s="60"/>
      <c r="SR532" s="61"/>
      <c r="SS532" s="70"/>
      <c r="ST532" s="70"/>
      <c r="SU532" s="60"/>
      <c r="SV532" s="61"/>
      <c r="SW532" s="70"/>
      <c r="SX532" s="70"/>
      <c r="SY532" s="60"/>
      <c r="SZ532" s="61"/>
      <c r="TA532" s="70"/>
      <c r="TB532" s="70"/>
      <c r="TC532" s="60"/>
      <c r="TD532" s="61"/>
      <c r="TE532" s="70"/>
      <c r="TF532" s="70"/>
      <c r="TG532" s="60"/>
      <c r="TH532" s="61"/>
      <c r="TI532" s="70"/>
      <c r="TJ532" s="70"/>
      <c r="TK532" s="60"/>
      <c r="TL532" s="61"/>
      <c r="TM532" s="70"/>
      <c r="TN532" s="70"/>
      <c r="TO532" s="60"/>
      <c r="TP532" s="61"/>
      <c r="TQ532" s="70"/>
      <c r="TR532" s="70"/>
      <c r="TS532" s="60"/>
      <c r="TT532" s="61"/>
      <c r="TU532" s="70"/>
      <c r="TV532" s="70"/>
      <c r="TW532" s="60"/>
      <c r="TX532" s="61"/>
      <c r="TY532" s="70"/>
      <c r="TZ532" s="70"/>
      <c r="UA532" s="60"/>
      <c r="UB532" s="61"/>
      <c r="UC532" s="70"/>
      <c r="UD532" s="70"/>
      <c r="UE532" s="60"/>
      <c r="UF532" s="61"/>
      <c r="UG532" s="70"/>
      <c r="UH532" s="70"/>
      <c r="UI532" s="60"/>
      <c r="UJ532" s="61"/>
      <c r="UK532" s="70"/>
      <c r="UL532" s="70"/>
      <c r="UM532" s="60"/>
      <c r="UN532" s="61"/>
      <c r="UO532" s="70"/>
      <c r="UP532" s="70"/>
      <c r="UQ532" s="60"/>
      <c r="UR532" s="61"/>
      <c r="US532" s="70"/>
      <c r="UT532" s="70"/>
      <c r="UU532" s="60"/>
      <c r="UV532" s="61"/>
      <c r="UW532" s="70"/>
      <c r="UX532" s="70"/>
      <c r="UY532" s="60"/>
      <c r="UZ532" s="61"/>
      <c r="VA532" s="70"/>
      <c r="VB532" s="70"/>
      <c r="VC532" s="60"/>
      <c r="VD532" s="61"/>
      <c r="VE532" s="70"/>
      <c r="VF532" s="70"/>
      <c r="VG532" s="60"/>
      <c r="VH532" s="61"/>
      <c r="VI532" s="70"/>
      <c r="VJ532" s="70"/>
      <c r="VK532" s="60"/>
      <c r="VL532" s="61"/>
      <c r="VM532" s="70"/>
      <c r="VN532" s="70"/>
      <c r="VO532" s="60"/>
      <c r="VP532" s="61"/>
      <c r="VQ532" s="70"/>
      <c r="VR532" s="70"/>
      <c r="VS532" s="60"/>
      <c r="VT532" s="61"/>
      <c r="VU532" s="70"/>
      <c r="VV532" s="70"/>
      <c r="VW532" s="60"/>
      <c r="VX532" s="61"/>
      <c r="VY532" s="70"/>
      <c r="VZ532" s="70"/>
      <c r="WA532" s="60"/>
      <c r="WB532" s="61"/>
      <c r="WC532" s="70"/>
      <c r="WD532" s="70"/>
      <c r="WE532" s="60"/>
      <c r="WF532" s="61"/>
      <c r="WG532" s="70"/>
      <c r="WH532" s="70"/>
      <c r="WI532" s="60"/>
      <c r="WJ532" s="61"/>
      <c r="WK532" s="70"/>
      <c r="WL532" s="70"/>
      <c r="WM532" s="60"/>
      <c r="WN532" s="61"/>
      <c r="WO532" s="70"/>
      <c r="WP532" s="70"/>
      <c r="WQ532" s="60"/>
      <c r="WR532" s="61"/>
      <c r="WS532" s="70"/>
      <c r="WT532" s="70"/>
      <c r="WU532" s="60"/>
      <c r="WV532" s="61"/>
      <c r="WW532" s="70"/>
      <c r="WX532" s="70"/>
      <c r="WY532" s="60"/>
      <c r="WZ532" s="61"/>
      <c r="XA532" s="70"/>
      <c r="XB532" s="70"/>
      <c r="XC532" s="60"/>
      <c r="XD532" s="61"/>
      <c r="XE532" s="70"/>
      <c r="XF532" s="70"/>
      <c r="XG532" s="60"/>
      <c r="XH532" s="61"/>
      <c r="XI532" s="70"/>
      <c r="XJ532" s="70"/>
      <c r="XK532" s="60"/>
      <c r="XL532" s="61"/>
      <c r="XM532" s="70"/>
      <c r="XN532" s="70"/>
      <c r="XO532" s="60"/>
      <c r="XP532" s="61"/>
      <c r="XQ532" s="70"/>
      <c r="XR532" s="70"/>
      <c r="XS532" s="60"/>
      <c r="XT532" s="61"/>
      <c r="XU532" s="70"/>
      <c r="XV532" s="70"/>
      <c r="XW532" s="60"/>
      <c r="XX532" s="61"/>
      <c r="XY532" s="70"/>
      <c r="XZ532" s="70"/>
      <c r="YA532" s="60"/>
      <c r="YB532" s="61"/>
      <c r="YC532" s="70"/>
      <c r="YD532" s="70"/>
      <c r="YE532" s="60"/>
      <c r="YF532" s="61"/>
      <c r="YG532" s="70"/>
      <c r="YH532" s="70"/>
      <c r="YI532" s="60"/>
      <c r="YJ532" s="61"/>
      <c r="YK532" s="70"/>
      <c r="YL532" s="70"/>
      <c r="YM532" s="60"/>
      <c r="YN532" s="61"/>
      <c r="YO532" s="70"/>
      <c r="YP532" s="70"/>
      <c r="YQ532" s="60"/>
      <c r="YR532" s="61"/>
      <c r="YS532" s="70"/>
      <c r="YT532" s="70"/>
      <c r="YU532" s="60"/>
      <c r="YV532" s="61"/>
      <c r="YW532" s="70"/>
      <c r="YX532" s="70"/>
      <c r="YY532" s="60"/>
      <c r="YZ532" s="61"/>
      <c r="ZA532" s="70"/>
      <c r="ZB532" s="70"/>
      <c r="ZC532" s="60"/>
      <c r="ZD532" s="61"/>
      <c r="ZE532" s="70"/>
      <c r="ZF532" s="70"/>
      <c r="ZG532" s="60"/>
      <c r="ZH532" s="61"/>
      <c r="ZI532" s="70"/>
      <c r="ZJ532" s="70"/>
      <c r="ZK532" s="60"/>
      <c r="ZL532" s="61"/>
      <c r="ZM532" s="70"/>
      <c r="ZN532" s="70"/>
      <c r="ZO532" s="60"/>
      <c r="ZP532" s="61"/>
      <c r="ZQ532" s="70"/>
      <c r="ZR532" s="70"/>
      <c r="ZS532" s="60"/>
      <c r="ZT532" s="61"/>
      <c r="ZU532" s="70"/>
      <c r="ZV532" s="70"/>
      <c r="ZW532" s="60"/>
      <c r="ZX532" s="61"/>
      <c r="ZY532" s="70"/>
      <c r="ZZ532" s="70"/>
      <c r="AAA532" s="60"/>
      <c r="AAB532" s="61"/>
      <c r="AAC532" s="70"/>
      <c r="AAD532" s="70"/>
      <c r="AAE532" s="60"/>
      <c r="AAF532" s="61"/>
      <c r="AAG532" s="70"/>
      <c r="AAH532" s="70"/>
      <c r="AAI532" s="60"/>
      <c r="AAJ532" s="61"/>
      <c r="AAK532" s="70"/>
      <c r="AAL532" s="70"/>
      <c r="AAM532" s="60"/>
      <c r="AAN532" s="61"/>
      <c r="AAO532" s="70"/>
      <c r="AAP532" s="70"/>
      <c r="AAQ532" s="60"/>
      <c r="AAR532" s="61"/>
      <c r="AAS532" s="70"/>
      <c r="AAT532" s="70"/>
      <c r="AAU532" s="60"/>
      <c r="AAV532" s="61"/>
      <c r="AAW532" s="70"/>
      <c r="AAX532" s="70"/>
      <c r="AAY532" s="60"/>
      <c r="AAZ532" s="61"/>
      <c r="ABA532" s="70"/>
      <c r="ABB532" s="70"/>
      <c r="ABC532" s="60"/>
      <c r="ABD532" s="61"/>
      <c r="ABE532" s="70"/>
      <c r="ABF532" s="70"/>
      <c r="ABG532" s="60"/>
      <c r="ABH532" s="61"/>
      <c r="ABI532" s="70"/>
      <c r="ABJ532" s="70"/>
      <c r="ABK532" s="60"/>
      <c r="ABL532" s="61"/>
      <c r="ABM532" s="70"/>
      <c r="ABN532" s="70"/>
      <c r="ABO532" s="60"/>
      <c r="ABP532" s="61"/>
      <c r="ABQ532" s="70"/>
      <c r="ABR532" s="70"/>
      <c r="ABS532" s="60"/>
      <c r="ABT532" s="61"/>
      <c r="ABU532" s="70"/>
      <c r="ABV532" s="70"/>
      <c r="ABW532" s="60"/>
      <c r="ABX532" s="61"/>
      <c r="ABY532" s="70"/>
      <c r="ABZ532" s="70"/>
      <c r="ACA532" s="60"/>
      <c r="ACB532" s="61"/>
      <c r="ACC532" s="70"/>
      <c r="ACD532" s="70"/>
      <c r="ACE532" s="60"/>
      <c r="ACF532" s="61"/>
      <c r="ACG532" s="70"/>
      <c r="ACH532" s="70"/>
      <c r="ACI532" s="60"/>
      <c r="ACJ532" s="61"/>
      <c r="ACK532" s="70"/>
      <c r="ACL532" s="70"/>
      <c r="ACM532" s="60"/>
      <c r="ACN532" s="61"/>
      <c r="ACO532" s="70"/>
      <c r="ACP532" s="70"/>
      <c r="ACQ532" s="60"/>
      <c r="ACR532" s="61"/>
      <c r="ACS532" s="70"/>
      <c r="ACT532" s="70"/>
      <c r="ACU532" s="60"/>
      <c r="ACV532" s="61"/>
      <c r="ACW532" s="70"/>
      <c r="ACX532" s="70"/>
      <c r="ACY532" s="60"/>
      <c r="ACZ532" s="61"/>
      <c r="ADA532" s="70"/>
      <c r="ADB532" s="70"/>
      <c r="ADC532" s="60"/>
      <c r="ADD532" s="61"/>
      <c r="ADE532" s="70"/>
      <c r="ADF532" s="70"/>
      <c r="ADG532" s="60"/>
      <c r="ADH532" s="61"/>
      <c r="ADI532" s="70"/>
      <c r="ADJ532" s="70"/>
      <c r="ADK532" s="60"/>
      <c r="ADL532" s="61"/>
      <c r="ADM532" s="70"/>
      <c r="ADN532" s="70"/>
      <c r="ADO532" s="60"/>
      <c r="ADP532" s="61"/>
      <c r="ADQ532" s="70"/>
      <c r="ADR532" s="70"/>
      <c r="ADS532" s="60"/>
      <c r="ADT532" s="61"/>
      <c r="ADU532" s="70"/>
      <c r="ADV532" s="70"/>
      <c r="ADW532" s="60"/>
      <c r="ADX532" s="61"/>
      <c r="ADY532" s="70"/>
      <c r="ADZ532" s="70"/>
      <c r="AEA532" s="60"/>
      <c r="AEB532" s="61"/>
      <c r="AEC532" s="70"/>
      <c r="AED532" s="70"/>
      <c r="AEE532" s="60"/>
      <c r="AEF532" s="61"/>
      <c r="AEG532" s="70"/>
      <c r="AEH532" s="70"/>
      <c r="AEI532" s="60"/>
      <c r="AEJ532" s="61"/>
      <c r="AEK532" s="70"/>
      <c r="AEL532" s="70"/>
      <c r="AEM532" s="60"/>
      <c r="AEN532" s="61"/>
      <c r="AEO532" s="70"/>
      <c r="AEP532" s="70"/>
      <c r="AEQ532" s="60"/>
      <c r="AER532" s="61"/>
      <c r="AES532" s="70"/>
      <c r="AET532" s="70"/>
      <c r="AEU532" s="60"/>
      <c r="AEV532" s="61"/>
      <c r="AEW532" s="70"/>
      <c r="AEX532" s="70"/>
      <c r="AEY532" s="60"/>
      <c r="AEZ532" s="61"/>
      <c r="AFA532" s="70"/>
      <c r="AFB532" s="70"/>
      <c r="AFC532" s="60"/>
      <c r="AFD532" s="61"/>
      <c r="AFE532" s="70"/>
      <c r="AFF532" s="70"/>
      <c r="AFG532" s="60"/>
      <c r="AFH532" s="61"/>
      <c r="AFI532" s="70"/>
      <c r="AFJ532" s="70"/>
      <c r="AFK532" s="60"/>
      <c r="AFL532" s="61"/>
      <c r="AFM532" s="70"/>
      <c r="AFN532" s="70"/>
      <c r="AFO532" s="60"/>
      <c r="AFP532" s="61"/>
      <c r="AFQ532" s="70"/>
      <c r="AFR532" s="70"/>
      <c r="AFS532" s="60"/>
      <c r="AFT532" s="61"/>
      <c r="AFU532" s="70"/>
      <c r="AFV532" s="70"/>
      <c r="AFW532" s="60"/>
      <c r="AFX532" s="61"/>
      <c r="AFY532" s="70"/>
      <c r="AFZ532" s="70"/>
      <c r="AGA532" s="60"/>
      <c r="AGB532" s="61"/>
      <c r="AGC532" s="70"/>
      <c r="AGD532" s="70"/>
      <c r="AGE532" s="60"/>
      <c r="AGF532" s="61"/>
      <c r="AGG532" s="70"/>
      <c r="AGH532" s="70"/>
      <c r="AGI532" s="60"/>
      <c r="AGJ532" s="61"/>
      <c r="AGK532" s="70"/>
      <c r="AGL532" s="70"/>
      <c r="AGM532" s="60"/>
      <c r="AGN532" s="61"/>
      <c r="AGO532" s="70"/>
      <c r="AGP532" s="70"/>
      <c r="AGQ532" s="60"/>
      <c r="AGR532" s="61"/>
      <c r="AGS532" s="70"/>
      <c r="AGT532" s="70"/>
      <c r="AGU532" s="60"/>
      <c r="AGV532" s="61"/>
      <c r="AGW532" s="70"/>
      <c r="AGX532" s="70"/>
      <c r="AGY532" s="60"/>
      <c r="AGZ532" s="61"/>
      <c r="AHA532" s="70"/>
      <c r="AHB532" s="70"/>
      <c r="AHC532" s="60"/>
      <c r="AHD532" s="61"/>
      <c r="AHE532" s="70"/>
      <c r="AHF532" s="70"/>
      <c r="AHG532" s="60"/>
      <c r="AHH532" s="61"/>
      <c r="AHI532" s="70"/>
      <c r="AHJ532" s="70"/>
      <c r="AHK532" s="60"/>
      <c r="AHL532" s="61"/>
      <c r="AHM532" s="70"/>
      <c r="AHN532" s="70"/>
      <c r="AHO532" s="60"/>
      <c r="AHP532" s="61"/>
      <c r="AHQ532" s="70"/>
      <c r="AHR532" s="70"/>
      <c r="AHS532" s="60"/>
      <c r="AHT532" s="61"/>
      <c r="AHU532" s="70"/>
      <c r="AHV532" s="70"/>
      <c r="AHW532" s="60"/>
      <c r="AHX532" s="61"/>
      <c r="AHY532" s="70"/>
      <c r="AHZ532" s="70"/>
      <c r="AIA532" s="60"/>
      <c r="AIB532" s="61"/>
      <c r="AIC532" s="70"/>
      <c r="AID532" s="70"/>
      <c r="AIE532" s="60"/>
      <c r="AIF532" s="61"/>
      <c r="AIG532" s="70"/>
      <c r="AIH532" s="70"/>
      <c r="AII532" s="60"/>
      <c r="AIJ532" s="61"/>
      <c r="AIK532" s="70"/>
      <c r="AIL532" s="70"/>
      <c r="AIM532" s="60"/>
      <c r="AIN532" s="61"/>
      <c r="AIO532" s="70"/>
      <c r="AIP532" s="70"/>
      <c r="AIQ532" s="60"/>
      <c r="AIR532" s="61"/>
      <c r="AIS532" s="70"/>
      <c r="AIT532" s="70"/>
      <c r="AIU532" s="60"/>
      <c r="AIV532" s="61"/>
      <c r="AIW532" s="70"/>
      <c r="AIX532" s="70"/>
      <c r="AIY532" s="60"/>
      <c r="AIZ532" s="61"/>
      <c r="AJA532" s="70"/>
      <c r="AJB532" s="70"/>
      <c r="AJC532" s="60"/>
      <c r="AJD532" s="61"/>
      <c r="AJE532" s="70"/>
      <c r="AJF532" s="70"/>
      <c r="AJG532" s="60"/>
      <c r="AJH532" s="61"/>
      <c r="AJI532" s="70"/>
      <c r="AJJ532" s="70"/>
      <c r="AJK532" s="60"/>
      <c r="AJL532" s="61"/>
      <c r="AJM532" s="70"/>
      <c r="AJN532" s="70"/>
      <c r="AJO532" s="60"/>
      <c r="AJP532" s="61"/>
      <c r="AJQ532" s="70"/>
      <c r="AJR532" s="70"/>
      <c r="AJS532" s="60"/>
      <c r="AJT532" s="61"/>
      <c r="AJU532" s="70"/>
      <c r="AJV532" s="70"/>
      <c r="AJW532" s="60"/>
      <c r="AJX532" s="61"/>
      <c r="AJY532" s="70"/>
      <c r="AJZ532" s="70"/>
      <c r="AKA532" s="60"/>
      <c r="AKB532" s="61"/>
      <c r="AKC532" s="70"/>
      <c r="AKD532" s="70"/>
      <c r="AKE532" s="60"/>
      <c r="AKF532" s="61"/>
      <c r="AKG532" s="70"/>
      <c r="AKH532" s="70"/>
      <c r="AKI532" s="60"/>
      <c r="AKJ532" s="61"/>
      <c r="AKK532" s="70"/>
      <c r="AKL532" s="70"/>
      <c r="AKM532" s="60"/>
      <c r="AKN532" s="61"/>
      <c r="AKO532" s="70"/>
      <c r="AKP532" s="70"/>
      <c r="AKQ532" s="60"/>
      <c r="AKR532" s="61"/>
      <c r="AKS532" s="70"/>
      <c r="AKT532" s="70"/>
      <c r="AKU532" s="60"/>
      <c r="AKV532" s="61"/>
      <c r="AKW532" s="70"/>
      <c r="AKX532" s="70"/>
      <c r="AKY532" s="60"/>
      <c r="AKZ532" s="61"/>
      <c r="ALA532" s="70"/>
      <c r="ALB532" s="70"/>
      <c r="ALC532" s="60"/>
      <c r="ALD532" s="61"/>
      <c r="ALE532" s="70"/>
      <c r="ALF532" s="70"/>
      <c r="ALG532" s="60"/>
      <c r="ALH532" s="61"/>
      <c r="ALI532" s="70"/>
      <c r="ALJ532" s="70"/>
      <c r="ALK532" s="60"/>
      <c r="ALL532" s="61"/>
      <c r="ALM532" s="70"/>
      <c r="ALN532" s="70"/>
      <c r="ALO532" s="60"/>
      <c r="ALP532" s="61"/>
      <c r="ALQ532" s="70"/>
      <c r="ALR532" s="70"/>
      <c r="ALS532" s="60"/>
      <c r="ALT532" s="61"/>
      <c r="ALU532" s="70"/>
      <c r="ALV532" s="70"/>
      <c r="ALW532" s="60"/>
      <c r="ALX532" s="61"/>
      <c r="ALY532" s="70"/>
      <c r="ALZ532" s="70"/>
      <c r="AMA532" s="60"/>
      <c r="AMB532" s="61"/>
      <c r="AMC532" s="70"/>
      <c r="AMD532" s="70"/>
      <c r="AME532" s="60"/>
      <c r="AMF532" s="61"/>
      <c r="AMG532" s="70"/>
      <c r="AMH532" s="70"/>
      <c r="AMI532" s="60"/>
      <c r="AMJ532" s="61"/>
      <c r="AMK532" s="70"/>
      <c r="AML532" s="70"/>
      <c r="AMM532" s="60"/>
      <c r="AMN532" s="61"/>
      <c r="AMO532" s="70"/>
      <c r="AMP532" s="70"/>
      <c r="AMQ532" s="60"/>
      <c r="AMR532" s="61"/>
      <c r="AMS532" s="70"/>
      <c r="AMT532" s="70"/>
      <c r="AMU532" s="60"/>
      <c r="AMV532" s="61"/>
      <c r="AMW532" s="70"/>
      <c r="AMX532" s="70"/>
      <c r="AMY532" s="60"/>
      <c r="AMZ532" s="61"/>
      <c r="ANA532" s="70"/>
      <c r="ANB532" s="70"/>
      <c r="ANC532" s="60"/>
      <c r="AND532" s="61"/>
      <c r="ANE532" s="70"/>
      <c r="ANF532" s="70"/>
      <c r="ANG532" s="60"/>
      <c r="ANH532" s="61"/>
      <c r="ANI532" s="70"/>
      <c r="ANJ532" s="70"/>
      <c r="ANK532" s="60"/>
      <c r="ANL532" s="61"/>
      <c r="ANM532" s="70"/>
      <c r="ANN532" s="70"/>
      <c r="ANO532" s="60"/>
      <c r="ANP532" s="61"/>
      <c r="ANQ532" s="70"/>
      <c r="ANR532" s="70"/>
      <c r="ANS532" s="60"/>
      <c r="ANT532" s="61"/>
      <c r="ANU532" s="70"/>
      <c r="ANV532" s="70"/>
      <c r="ANW532" s="60"/>
      <c r="ANX532" s="61"/>
      <c r="ANY532" s="70"/>
      <c r="ANZ532" s="70"/>
      <c r="AOA532" s="60"/>
      <c r="AOB532" s="61"/>
      <c r="AOC532" s="70"/>
      <c r="AOD532" s="70"/>
      <c r="AOE532" s="60"/>
      <c r="AOF532" s="61"/>
      <c r="AOG532" s="70"/>
      <c r="AOH532" s="70"/>
      <c r="AOI532" s="60"/>
      <c r="AOJ532" s="61"/>
      <c r="AOK532" s="70"/>
      <c r="AOL532" s="70"/>
      <c r="AOM532" s="60"/>
      <c r="AON532" s="61"/>
      <c r="AOO532" s="70"/>
      <c r="AOP532" s="70"/>
      <c r="AOQ532" s="60"/>
      <c r="AOR532" s="61"/>
      <c r="AOS532" s="70"/>
      <c r="AOT532" s="70"/>
      <c r="AOU532" s="60"/>
      <c r="AOV532" s="61"/>
      <c r="AOW532" s="70"/>
      <c r="AOX532" s="70"/>
      <c r="AOY532" s="60"/>
      <c r="AOZ532" s="61"/>
      <c r="APA532" s="70"/>
      <c r="APB532" s="70"/>
      <c r="APC532" s="60"/>
      <c r="APD532" s="61"/>
      <c r="APE532" s="70"/>
      <c r="APF532" s="70"/>
      <c r="APG532" s="60"/>
      <c r="APH532" s="61"/>
      <c r="API532" s="70"/>
      <c r="APJ532" s="70"/>
      <c r="APK532" s="60"/>
      <c r="APL532" s="61"/>
      <c r="APM532" s="70"/>
      <c r="APN532" s="70"/>
      <c r="APO532" s="60"/>
      <c r="APP532" s="61"/>
      <c r="APQ532" s="70"/>
      <c r="APR532" s="70"/>
      <c r="APS532" s="60"/>
      <c r="APT532" s="61"/>
      <c r="APU532" s="70"/>
      <c r="APV532" s="70"/>
      <c r="APW532" s="60"/>
      <c r="APX532" s="61"/>
      <c r="APY532" s="70"/>
      <c r="APZ532" s="70"/>
      <c r="AQA532" s="60"/>
      <c r="AQB532" s="61"/>
      <c r="AQC532" s="70"/>
      <c r="AQD532" s="70"/>
      <c r="AQE532" s="60"/>
      <c r="AQF532" s="61"/>
      <c r="AQG532" s="70"/>
      <c r="AQH532" s="70"/>
      <c r="AQI532" s="60"/>
      <c r="AQJ532" s="61"/>
      <c r="AQK532" s="70"/>
      <c r="AQL532" s="70"/>
      <c r="AQM532" s="60"/>
      <c r="AQN532" s="61"/>
      <c r="AQO532" s="70"/>
      <c r="AQP532" s="70"/>
      <c r="AQQ532" s="60"/>
      <c r="AQR532" s="61"/>
      <c r="AQS532" s="70"/>
      <c r="AQT532" s="70"/>
      <c r="AQU532" s="60"/>
      <c r="AQV532" s="61"/>
      <c r="AQW532" s="70"/>
      <c r="AQX532" s="70"/>
      <c r="AQY532" s="60"/>
      <c r="AQZ532" s="61"/>
      <c r="ARA532" s="70"/>
      <c r="ARB532" s="70"/>
      <c r="ARC532" s="60"/>
      <c r="ARD532" s="61"/>
      <c r="ARE532" s="70"/>
      <c r="ARF532" s="70"/>
      <c r="ARG532" s="60"/>
      <c r="ARH532" s="61"/>
      <c r="ARI532" s="70"/>
      <c r="ARJ532" s="70"/>
      <c r="ARK532" s="60"/>
      <c r="ARL532" s="61"/>
      <c r="ARM532" s="70"/>
      <c r="ARN532" s="70"/>
      <c r="ARO532" s="60"/>
      <c r="ARP532" s="61"/>
      <c r="ARQ532" s="70"/>
      <c r="ARR532" s="70"/>
      <c r="ARS532" s="60"/>
      <c r="ART532" s="61"/>
      <c r="ARU532" s="70"/>
      <c r="ARV532" s="70"/>
      <c r="ARW532" s="60"/>
      <c r="ARX532" s="61"/>
      <c r="ARY532" s="70"/>
      <c r="ARZ532" s="70"/>
      <c r="ASA532" s="60"/>
      <c r="ASB532" s="61"/>
      <c r="ASC532" s="70"/>
      <c r="ASD532" s="70"/>
      <c r="ASE532" s="60"/>
      <c r="ASF532" s="61"/>
      <c r="ASG532" s="70"/>
      <c r="ASH532" s="70"/>
      <c r="ASI532" s="60"/>
      <c r="ASJ532" s="61"/>
      <c r="ASK532" s="70"/>
      <c r="ASL532" s="70"/>
      <c r="ASM532" s="60"/>
      <c r="ASN532" s="61"/>
      <c r="ASO532" s="70"/>
      <c r="ASP532" s="70"/>
      <c r="ASQ532" s="60"/>
      <c r="ASR532" s="61"/>
      <c r="ASS532" s="70"/>
      <c r="AST532" s="70"/>
      <c r="ASU532" s="60"/>
      <c r="ASV532" s="61"/>
      <c r="ASW532" s="70"/>
      <c r="ASX532" s="70"/>
      <c r="ASY532" s="60"/>
      <c r="ASZ532" s="61"/>
      <c r="ATA532" s="70"/>
      <c r="ATB532" s="70"/>
      <c r="ATC532" s="60"/>
      <c r="ATD532" s="61"/>
      <c r="ATE532" s="70"/>
      <c r="ATF532" s="70"/>
      <c r="ATG532" s="60"/>
      <c r="ATH532" s="61"/>
      <c r="ATI532" s="70"/>
      <c r="ATJ532" s="70"/>
      <c r="ATK532" s="60"/>
      <c r="ATL532" s="61"/>
      <c r="ATM532" s="70"/>
      <c r="ATN532" s="70"/>
      <c r="ATO532" s="60"/>
      <c r="ATP532" s="61"/>
      <c r="ATQ532" s="70"/>
      <c r="ATR532" s="70"/>
      <c r="ATS532" s="60"/>
      <c r="ATT532" s="61"/>
      <c r="ATU532" s="70"/>
      <c r="ATV532" s="70"/>
      <c r="ATW532" s="60"/>
      <c r="ATX532" s="61"/>
      <c r="ATY532" s="70"/>
      <c r="ATZ532" s="70"/>
      <c r="AUA532" s="60"/>
      <c r="AUB532" s="61"/>
      <c r="AUC532" s="70"/>
      <c r="AUD532" s="70"/>
      <c r="AUE532" s="60"/>
      <c r="AUF532" s="61"/>
      <c r="AUG532" s="70"/>
      <c r="AUH532" s="70"/>
      <c r="AUI532" s="60"/>
      <c r="AUJ532" s="61"/>
      <c r="AUK532" s="70"/>
      <c r="AUL532" s="70"/>
      <c r="AUM532" s="60"/>
      <c r="AUN532" s="61"/>
      <c r="AUO532" s="70"/>
      <c r="AUP532" s="70"/>
      <c r="AUQ532" s="60"/>
      <c r="AUR532" s="61"/>
      <c r="AUS532" s="70"/>
      <c r="AUT532" s="70"/>
      <c r="AUU532" s="60"/>
      <c r="AUV532" s="61"/>
      <c r="AUW532" s="70"/>
      <c r="AUX532" s="70"/>
      <c r="AUY532" s="60"/>
      <c r="AUZ532" s="61"/>
      <c r="AVA532" s="70"/>
      <c r="AVB532" s="70"/>
      <c r="AVC532" s="60"/>
      <c r="AVD532" s="61"/>
      <c r="AVE532" s="70"/>
      <c r="AVF532" s="70"/>
      <c r="AVG532" s="60"/>
      <c r="AVH532" s="61"/>
      <c r="AVI532" s="70"/>
      <c r="AVJ532" s="70"/>
      <c r="AVK532" s="60"/>
      <c r="AVL532" s="61"/>
      <c r="AVM532" s="70"/>
      <c r="AVN532" s="70"/>
      <c r="AVO532" s="60"/>
      <c r="AVP532" s="61"/>
      <c r="AVQ532" s="70"/>
      <c r="AVR532" s="70"/>
      <c r="AVS532" s="60"/>
      <c r="AVT532" s="61"/>
      <c r="AVU532" s="70"/>
      <c r="AVV532" s="70"/>
      <c r="AVW532" s="60"/>
      <c r="AVX532" s="61"/>
      <c r="AVY532" s="70"/>
      <c r="AVZ532" s="70"/>
      <c r="AWA532" s="60"/>
      <c r="AWB532" s="61"/>
      <c r="AWC532" s="70"/>
      <c r="AWD532" s="70"/>
      <c r="AWE532" s="60"/>
      <c r="AWF532" s="61"/>
      <c r="AWG532" s="70"/>
      <c r="AWH532" s="70"/>
      <c r="AWI532" s="60"/>
      <c r="AWJ532" s="61"/>
      <c r="AWK532" s="70"/>
      <c r="AWL532" s="70"/>
      <c r="AWM532" s="60"/>
      <c r="AWN532" s="61"/>
      <c r="AWO532" s="70"/>
      <c r="AWP532" s="70"/>
      <c r="AWQ532" s="60"/>
      <c r="AWR532" s="61"/>
      <c r="AWS532" s="70"/>
      <c r="AWT532" s="70"/>
      <c r="AWU532" s="60"/>
      <c r="AWV532" s="61"/>
      <c r="AWW532" s="70"/>
      <c r="AWX532" s="70"/>
      <c r="AWY532" s="60"/>
      <c r="AWZ532" s="61"/>
      <c r="AXA532" s="70"/>
      <c r="AXB532" s="70"/>
      <c r="AXC532" s="60"/>
      <c r="AXD532" s="61"/>
      <c r="AXE532" s="70"/>
      <c r="AXF532" s="70"/>
      <c r="AXG532" s="60"/>
      <c r="AXH532" s="61"/>
      <c r="AXI532" s="70"/>
      <c r="AXJ532" s="70"/>
      <c r="AXK532" s="60"/>
      <c r="AXL532" s="61"/>
      <c r="AXM532" s="70"/>
      <c r="AXN532" s="70"/>
      <c r="AXO532" s="60"/>
      <c r="AXP532" s="61"/>
      <c r="AXQ532" s="70"/>
      <c r="AXR532" s="70"/>
      <c r="AXS532" s="60"/>
      <c r="AXT532" s="61"/>
      <c r="AXU532" s="70"/>
      <c r="AXV532" s="70"/>
      <c r="AXW532" s="60"/>
      <c r="AXX532" s="61"/>
      <c r="AXY532" s="70"/>
      <c r="AXZ532" s="70"/>
      <c r="AYA532" s="60"/>
      <c r="AYB532" s="61"/>
      <c r="AYC532" s="70"/>
      <c r="AYD532" s="70"/>
      <c r="AYE532" s="60"/>
      <c r="AYF532" s="61"/>
      <c r="AYG532" s="70"/>
      <c r="AYH532" s="70"/>
      <c r="AYI532" s="60"/>
      <c r="AYJ532" s="61"/>
      <c r="AYK532" s="70"/>
      <c r="AYL532" s="70"/>
      <c r="AYM532" s="60"/>
      <c r="AYN532" s="61"/>
      <c r="AYO532" s="70"/>
      <c r="AYP532" s="70"/>
      <c r="AYQ532" s="60"/>
      <c r="AYR532" s="61"/>
      <c r="AYS532" s="70"/>
      <c r="AYT532" s="70"/>
      <c r="AYU532" s="60"/>
      <c r="AYV532" s="61"/>
      <c r="AYW532" s="70"/>
      <c r="AYX532" s="70"/>
      <c r="AYY532" s="60"/>
      <c r="AYZ532" s="61"/>
      <c r="AZA532" s="70"/>
      <c r="AZB532" s="70"/>
      <c r="AZC532" s="60"/>
      <c r="AZD532" s="61"/>
      <c r="AZE532" s="70"/>
      <c r="AZF532" s="70"/>
      <c r="AZG532" s="60"/>
      <c r="AZH532" s="61"/>
      <c r="AZI532" s="70"/>
      <c r="AZJ532" s="70"/>
      <c r="AZK532" s="60"/>
      <c r="AZL532" s="61"/>
      <c r="AZM532" s="70"/>
      <c r="AZN532" s="70"/>
      <c r="AZO532" s="60"/>
      <c r="AZP532" s="61"/>
      <c r="AZQ532" s="70"/>
      <c r="AZR532" s="70"/>
      <c r="AZS532" s="60"/>
      <c r="AZT532" s="61"/>
      <c r="AZU532" s="70"/>
      <c r="AZV532" s="70"/>
      <c r="AZW532" s="60"/>
      <c r="AZX532" s="61"/>
      <c r="AZY532" s="70"/>
      <c r="AZZ532" s="70"/>
      <c r="BAA532" s="60"/>
      <c r="BAB532" s="61"/>
      <c r="BAC532" s="70"/>
      <c r="BAD532" s="70"/>
      <c r="BAE532" s="60"/>
      <c r="BAF532" s="61"/>
      <c r="BAG532" s="70"/>
      <c r="BAH532" s="70"/>
      <c r="BAI532" s="60"/>
      <c r="BAJ532" s="61"/>
      <c r="BAK532" s="70"/>
      <c r="BAL532" s="70"/>
      <c r="BAM532" s="60"/>
      <c r="BAN532" s="61"/>
      <c r="BAO532" s="70"/>
      <c r="BAP532" s="70"/>
      <c r="BAQ532" s="60"/>
      <c r="BAR532" s="61"/>
      <c r="BAS532" s="70"/>
      <c r="BAT532" s="70"/>
      <c r="BAU532" s="60"/>
      <c r="BAV532" s="61"/>
      <c r="BAW532" s="70"/>
      <c r="BAX532" s="70"/>
      <c r="BAY532" s="60"/>
      <c r="BAZ532" s="61"/>
      <c r="BBA532" s="70"/>
      <c r="BBB532" s="70"/>
      <c r="BBC532" s="60"/>
      <c r="BBD532" s="61"/>
      <c r="BBE532" s="70"/>
      <c r="BBF532" s="70"/>
      <c r="BBG532" s="60"/>
      <c r="BBH532" s="61"/>
      <c r="BBI532" s="70"/>
      <c r="BBJ532" s="70"/>
      <c r="BBK532" s="60"/>
      <c r="BBL532" s="61"/>
      <c r="BBM532" s="70"/>
      <c r="BBN532" s="70"/>
      <c r="BBO532" s="60"/>
      <c r="BBP532" s="61"/>
      <c r="BBQ532" s="70"/>
      <c r="BBR532" s="70"/>
      <c r="BBS532" s="60"/>
      <c r="BBT532" s="61"/>
      <c r="BBU532" s="70"/>
      <c r="BBV532" s="70"/>
      <c r="BBW532" s="60"/>
      <c r="BBX532" s="61"/>
      <c r="BBY532" s="70"/>
      <c r="BBZ532" s="70"/>
      <c r="BCA532" s="60"/>
      <c r="BCB532" s="61"/>
      <c r="BCC532" s="70"/>
      <c r="BCD532" s="70"/>
      <c r="BCE532" s="60"/>
      <c r="BCF532" s="61"/>
      <c r="BCG532" s="70"/>
      <c r="BCH532" s="70"/>
      <c r="BCI532" s="60"/>
      <c r="BCJ532" s="61"/>
      <c r="BCK532" s="70"/>
      <c r="BCL532" s="70"/>
      <c r="BCM532" s="60"/>
      <c r="BCN532" s="61"/>
      <c r="BCO532" s="70"/>
      <c r="BCP532" s="70"/>
      <c r="BCQ532" s="60"/>
      <c r="BCR532" s="61"/>
      <c r="BCS532" s="70"/>
      <c r="BCT532" s="70"/>
      <c r="BCU532" s="60"/>
      <c r="BCV532" s="61"/>
      <c r="BCW532" s="70"/>
      <c r="BCX532" s="70"/>
      <c r="BCY532" s="60"/>
      <c r="BCZ532" s="61"/>
      <c r="BDA532" s="70"/>
      <c r="BDB532" s="70"/>
      <c r="BDC532" s="60"/>
      <c r="BDD532" s="61"/>
      <c r="BDE532" s="70"/>
      <c r="BDF532" s="70"/>
      <c r="BDG532" s="60"/>
      <c r="BDH532" s="61"/>
      <c r="BDI532" s="70"/>
      <c r="BDJ532" s="70"/>
      <c r="BDK532" s="60"/>
      <c r="BDL532" s="61"/>
      <c r="BDM532" s="70"/>
      <c r="BDN532" s="70"/>
      <c r="BDO532" s="60"/>
      <c r="BDP532" s="61"/>
      <c r="BDQ532" s="70"/>
      <c r="BDR532" s="70"/>
      <c r="BDS532" s="60"/>
      <c r="BDT532" s="61"/>
      <c r="BDU532" s="70"/>
      <c r="BDV532" s="70"/>
      <c r="BDW532" s="60"/>
      <c r="BDX532" s="61"/>
      <c r="BDY532" s="70"/>
      <c r="BDZ532" s="70"/>
      <c r="BEA532" s="60"/>
      <c r="BEB532" s="61"/>
      <c r="BEC532" s="70"/>
      <c r="BED532" s="70"/>
      <c r="BEE532" s="60"/>
      <c r="BEF532" s="61"/>
      <c r="BEG532" s="70"/>
      <c r="BEH532" s="70"/>
      <c r="BEI532" s="60"/>
      <c r="BEJ532" s="61"/>
      <c r="BEK532" s="70"/>
      <c r="BEL532" s="70"/>
      <c r="BEM532" s="60"/>
      <c r="BEN532" s="61"/>
      <c r="BEO532" s="70"/>
      <c r="BEP532" s="70"/>
      <c r="BEQ532" s="60"/>
      <c r="BER532" s="61"/>
      <c r="BES532" s="70"/>
      <c r="BET532" s="70"/>
      <c r="BEU532" s="60"/>
      <c r="BEV532" s="61"/>
      <c r="BEW532" s="70"/>
      <c r="BEX532" s="70"/>
      <c r="BEY532" s="60"/>
      <c r="BEZ532" s="61"/>
      <c r="BFA532" s="70"/>
      <c r="BFB532" s="70"/>
      <c r="BFC532" s="60"/>
      <c r="BFD532" s="61"/>
      <c r="BFE532" s="70"/>
      <c r="BFF532" s="70"/>
      <c r="BFG532" s="60"/>
      <c r="BFH532" s="61"/>
      <c r="BFI532" s="70"/>
      <c r="BFJ532" s="70"/>
      <c r="BFK532" s="60"/>
      <c r="BFL532" s="61"/>
      <c r="BFM532" s="70"/>
      <c r="BFN532" s="70"/>
      <c r="BFO532" s="60"/>
      <c r="BFP532" s="61"/>
      <c r="BFQ532" s="70"/>
      <c r="BFR532" s="70"/>
      <c r="BFS532" s="60"/>
      <c r="BFT532" s="61"/>
      <c r="BFU532" s="70"/>
      <c r="BFV532" s="70"/>
      <c r="BFW532" s="60"/>
      <c r="BFX532" s="61"/>
      <c r="BFY532" s="70"/>
      <c r="BFZ532" s="70"/>
      <c r="BGA532" s="60"/>
      <c r="BGB532" s="61"/>
      <c r="BGC532" s="70"/>
      <c r="BGD532" s="70"/>
      <c r="BGE532" s="60"/>
      <c r="BGF532" s="61"/>
      <c r="BGG532" s="70"/>
      <c r="BGH532" s="70"/>
      <c r="BGI532" s="60"/>
      <c r="BGJ532" s="61"/>
      <c r="BGK532" s="70"/>
      <c r="BGL532" s="70"/>
      <c r="BGM532" s="60"/>
      <c r="BGN532" s="61"/>
      <c r="BGO532" s="70"/>
      <c r="BGP532" s="70"/>
      <c r="BGQ532" s="60"/>
      <c r="BGR532" s="61"/>
      <c r="BGS532" s="70"/>
      <c r="BGT532" s="70"/>
      <c r="BGU532" s="60"/>
      <c r="BGV532" s="61"/>
      <c r="BGW532" s="70"/>
      <c r="BGX532" s="70"/>
      <c r="BGY532" s="60"/>
      <c r="BGZ532" s="61"/>
      <c r="BHA532" s="70"/>
      <c r="BHB532" s="70"/>
      <c r="BHC532" s="60"/>
      <c r="BHD532" s="61"/>
      <c r="BHE532" s="70"/>
      <c r="BHF532" s="70"/>
      <c r="BHG532" s="60"/>
      <c r="BHH532" s="61"/>
      <c r="BHI532" s="70"/>
      <c r="BHJ532" s="70"/>
      <c r="BHK532" s="60"/>
      <c r="BHL532" s="61"/>
      <c r="BHM532" s="70"/>
      <c r="BHN532" s="70"/>
      <c r="BHO532" s="60"/>
      <c r="BHP532" s="61"/>
      <c r="BHQ532" s="70"/>
      <c r="BHR532" s="70"/>
      <c r="BHS532" s="60"/>
      <c r="BHT532" s="61"/>
      <c r="BHU532" s="70"/>
      <c r="BHV532" s="70"/>
      <c r="BHW532" s="60"/>
      <c r="BHX532" s="61"/>
      <c r="BHY532" s="70"/>
      <c r="BHZ532" s="70"/>
      <c r="BIA532" s="60"/>
      <c r="BIB532" s="61"/>
      <c r="BIC532" s="70"/>
      <c r="BID532" s="70"/>
      <c r="BIE532" s="60"/>
      <c r="BIF532" s="61"/>
      <c r="BIG532" s="70"/>
      <c r="BIH532" s="70"/>
      <c r="BII532" s="60"/>
      <c r="BIJ532" s="61"/>
      <c r="BIK532" s="70"/>
      <c r="BIL532" s="70"/>
      <c r="BIM532" s="60"/>
      <c r="BIN532" s="61"/>
      <c r="BIO532" s="70"/>
      <c r="BIP532" s="70"/>
      <c r="BIQ532" s="60"/>
      <c r="BIR532" s="61"/>
      <c r="BIS532" s="70"/>
      <c r="BIT532" s="70"/>
      <c r="BIU532" s="60"/>
      <c r="BIV532" s="61"/>
      <c r="BIW532" s="70"/>
      <c r="BIX532" s="70"/>
      <c r="BIY532" s="60"/>
      <c r="BIZ532" s="61"/>
      <c r="BJA532" s="70"/>
      <c r="BJB532" s="70"/>
      <c r="BJC532" s="60"/>
      <c r="BJD532" s="61"/>
      <c r="BJE532" s="70"/>
      <c r="BJF532" s="70"/>
      <c r="BJG532" s="60"/>
      <c r="BJH532" s="61"/>
      <c r="BJI532" s="70"/>
      <c r="BJJ532" s="70"/>
      <c r="BJK532" s="60"/>
      <c r="BJL532" s="61"/>
      <c r="BJM532" s="70"/>
      <c r="BJN532" s="70"/>
      <c r="BJO532" s="60"/>
      <c r="BJP532" s="61"/>
      <c r="BJQ532" s="70"/>
      <c r="BJR532" s="70"/>
      <c r="BJS532" s="60"/>
      <c r="BJT532" s="61"/>
      <c r="BJU532" s="70"/>
      <c r="BJV532" s="70"/>
      <c r="BJW532" s="60"/>
      <c r="BJX532" s="61"/>
      <c r="BJY532" s="70"/>
      <c r="BJZ532" s="70"/>
      <c r="BKA532" s="60"/>
      <c r="BKB532" s="61"/>
      <c r="BKC532" s="70"/>
      <c r="BKD532" s="70"/>
      <c r="BKE532" s="60"/>
      <c r="BKF532" s="61"/>
      <c r="BKG532" s="70"/>
      <c r="BKH532" s="70"/>
      <c r="BKI532" s="60"/>
      <c r="BKJ532" s="61"/>
      <c r="BKK532" s="70"/>
      <c r="BKL532" s="70"/>
      <c r="BKM532" s="60"/>
      <c r="BKN532" s="61"/>
      <c r="BKO532" s="70"/>
      <c r="BKP532" s="70"/>
      <c r="BKQ532" s="60"/>
      <c r="BKR532" s="61"/>
      <c r="BKS532" s="70"/>
      <c r="BKT532" s="70"/>
      <c r="BKU532" s="60"/>
      <c r="BKV532" s="61"/>
      <c r="BKW532" s="70"/>
      <c r="BKX532" s="70"/>
      <c r="BKY532" s="60"/>
      <c r="BKZ532" s="61"/>
      <c r="BLA532" s="70"/>
      <c r="BLB532" s="70"/>
      <c r="BLC532" s="60"/>
      <c r="BLD532" s="61"/>
      <c r="BLE532" s="70"/>
      <c r="BLF532" s="70"/>
      <c r="BLG532" s="60"/>
      <c r="BLH532" s="61"/>
      <c r="BLI532" s="70"/>
      <c r="BLJ532" s="70"/>
      <c r="BLK532" s="60"/>
      <c r="BLL532" s="61"/>
      <c r="BLM532" s="70"/>
      <c r="BLN532" s="70"/>
      <c r="BLO532" s="60"/>
      <c r="BLP532" s="61"/>
      <c r="BLQ532" s="70"/>
      <c r="BLR532" s="70"/>
      <c r="BLS532" s="60"/>
      <c r="BLT532" s="61"/>
      <c r="BLU532" s="70"/>
      <c r="BLV532" s="70"/>
      <c r="BLW532" s="60"/>
      <c r="BLX532" s="61"/>
      <c r="BLY532" s="70"/>
      <c r="BLZ532" s="70"/>
      <c r="BMA532" s="60"/>
      <c r="BMB532" s="61"/>
      <c r="BMC532" s="70"/>
      <c r="BMD532" s="70"/>
      <c r="BME532" s="60"/>
      <c r="BMF532" s="61"/>
      <c r="BMG532" s="70"/>
      <c r="BMH532" s="70"/>
      <c r="BMI532" s="60"/>
      <c r="BMJ532" s="61"/>
      <c r="BMK532" s="70"/>
      <c r="BML532" s="70"/>
      <c r="BMM532" s="60"/>
      <c r="BMN532" s="61"/>
      <c r="BMO532" s="70"/>
      <c r="BMP532" s="70"/>
      <c r="BMQ532" s="60"/>
      <c r="BMR532" s="61"/>
      <c r="BMS532" s="70"/>
      <c r="BMT532" s="70"/>
      <c r="BMU532" s="60"/>
      <c r="BMV532" s="61"/>
      <c r="BMW532" s="70"/>
      <c r="BMX532" s="70"/>
      <c r="BMY532" s="60"/>
      <c r="BMZ532" s="61"/>
      <c r="BNA532" s="70"/>
      <c r="BNB532" s="70"/>
      <c r="BNC532" s="60"/>
      <c r="BND532" s="61"/>
      <c r="BNE532" s="70"/>
      <c r="BNF532" s="70"/>
      <c r="BNG532" s="60"/>
      <c r="BNH532" s="61"/>
      <c r="BNI532" s="70"/>
      <c r="BNJ532" s="70"/>
      <c r="BNK532" s="60"/>
      <c r="BNL532" s="61"/>
      <c r="BNM532" s="70"/>
      <c r="BNN532" s="70"/>
      <c r="BNO532" s="60"/>
      <c r="BNP532" s="61"/>
      <c r="BNQ532" s="70"/>
      <c r="BNR532" s="70"/>
      <c r="BNS532" s="60"/>
      <c r="BNT532" s="61"/>
      <c r="BNU532" s="70"/>
      <c r="BNV532" s="70"/>
      <c r="BNW532" s="60"/>
      <c r="BNX532" s="61"/>
      <c r="BNY532" s="70"/>
      <c r="BNZ532" s="70"/>
      <c r="BOA532" s="60"/>
      <c r="BOB532" s="61"/>
      <c r="BOC532" s="70"/>
      <c r="BOD532" s="70"/>
      <c r="BOE532" s="60"/>
      <c r="BOF532" s="61"/>
      <c r="BOG532" s="70"/>
      <c r="BOH532" s="70"/>
      <c r="BOI532" s="60"/>
      <c r="BOJ532" s="61"/>
      <c r="BOK532" s="70"/>
      <c r="BOL532" s="70"/>
      <c r="BOM532" s="60"/>
      <c r="BON532" s="61"/>
      <c r="BOO532" s="70"/>
      <c r="BOP532" s="70"/>
      <c r="BOQ532" s="60"/>
      <c r="BOR532" s="61"/>
      <c r="BOS532" s="70"/>
      <c r="BOT532" s="70"/>
      <c r="BOU532" s="60"/>
      <c r="BOV532" s="61"/>
      <c r="BOW532" s="70"/>
      <c r="BOX532" s="70"/>
      <c r="BOY532" s="60"/>
      <c r="BOZ532" s="61"/>
      <c r="BPA532" s="70"/>
      <c r="BPB532" s="70"/>
      <c r="BPC532" s="60"/>
      <c r="BPD532" s="61"/>
      <c r="BPE532" s="70"/>
      <c r="BPF532" s="70"/>
      <c r="BPG532" s="60"/>
      <c r="BPH532" s="61"/>
      <c r="BPI532" s="70"/>
      <c r="BPJ532" s="70"/>
      <c r="BPK532" s="60"/>
      <c r="BPL532" s="61"/>
      <c r="BPM532" s="70"/>
      <c r="BPN532" s="70"/>
      <c r="BPO532" s="60"/>
      <c r="BPP532" s="61"/>
      <c r="BPQ532" s="70"/>
      <c r="BPR532" s="70"/>
      <c r="BPS532" s="60"/>
      <c r="BPT532" s="61"/>
      <c r="BPU532" s="70"/>
      <c r="BPV532" s="70"/>
      <c r="BPW532" s="60"/>
      <c r="BPX532" s="61"/>
      <c r="BPY532" s="70"/>
      <c r="BPZ532" s="70"/>
      <c r="BQA532" s="60"/>
      <c r="BQB532" s="61"/>
      <c r="BQC532" s="70"/>
      <c r="BQD532" s="70"/>
      <c r="BQE532" s="60"/>
      <c r="BQF532" s="61"/>
      <c r="BQG532" s="70"/>
      <c r="BQH532" s="70"/>
      <c r="BQI532" s="60"/>
      <c r="BQJ532" s="61"/>
      <c r="BQK532" s="70"/>
      <c r="BQL532" s="70"/>
      <c r="BQM532" s="60"/>
      <c r="BQN532" s="61"/>
      <c r="BQO532" s="70"/>
      <c r="BQP532" s="70"/>
      <c r="BQQ532" s="60"/>
      <c r="BQR532" s="61"/>
      <c r="BQS532" s="70"/>
      <c r="BQT532" s="70"/>
      <c r="BQU532" s="60"/>
      <c r="BQV532" s="61"/>
      <c r="BQW532" s="70"/>
      <c r="BQX532" s="70"/>
      <c r="BQY532" s="60"/>
      <c r="BQZ532" s="61"/>
      <c r="BRA532" s="70"/>
      <c r="BRB532" s="70"/>
      <c r="BRC532" s="60"/>
      <c r="BRD532" s="61"/>
      <c r="BRE532" s="70"/>
      <c r="BRF532" s="70"/>
      <c r="BRG532" s="60"/>
      <c r="BRH532" s="61"/>
      <c r="BRI532" s="70"/>
      <c r="BRJ532" s="70"/>
      <c r="BRK532" s="60"/>
      <c r="BRL532" s="61"/>
      <c r="BRM532" s="70"/>
      <c r="BRN532" s="70"/>
      <c r="BRO532" s="60"/>
      <c r="BRP532" s="61"/>
      <c r="BRQ532" s="70"/>
      <c r="BRR532" s="70"/>
      <c r="BRS532" s="60"/>
      <c r="BRT532" s="61"/>
      <c r="BRU532" s="70"/>
      <c r="BRV532" s="70"/>
      <c r="BRW532" s="60"/>
      <c r="BRX532" s="61"/>
      <c r="BRY532" s="70"/>
      <c r="BRZ532" s="70"/>
      <c r="BSA532" s="60"/>
      <c r="BSB532" s="61"/>
      <c r="BSC532" s="70"/>
      <c r="BSD532" s="70"/>
      <c r="BSE532" s="60"/>
      <c r="BSF532" s="61"/>
      <c r="BSG532" s="70"/>
      <c r="BSH532" s="70"/>
      <c r="BSI532" s="60"/>
      <c r="BSJ532" s="61"/>
      <c r="BSK532" s="70"/>
      <c r="BSL532" s="70"/>
      <c r="BSM532" s="60"/>
      <c r="BSN532" s="61"/>
      <c r="BSO532" s="70"/>
      <c r="BSP532" s="70"/>
      <c r="BSQ532" s="60"/>
      <c r="BSR532" s="61"/>
      <c r="BSS532" s="70"/>
      <c r="BST532" s="70"/>
      <c r="BSU532" s="60"/>
      <c r="BSV532" s="61"/>
      <c r="BSW532" s="70"/>
      <c r="BSX532" s="70"/>
      <c r="BSY532" s="60"/>
      <c r="BSZ532" s="61"/>
      <c r="BTA532" s="70"/>
      <c r="BTB532" s="70"/>
      <c r="BTC532" s="60"/>
      <c r="BTD532" s="61"/>
      <c r="BTE532" s="70"/>
      <c r="BTF532" s="70"/>
      <c r="BTG532" s="60"/>
      <c r="BTH532" s="61"/>
      <c r="BTI532" s="70"/>
      <c r="BTJ532" s="70"/>
      <c r="BTK532" s="60"/>
      <c r="BTL532" s="61"/>
      <c r="BTM532" s="70"/>
      <c r="BTN532" s="70"/>
      <c r="BTO532" s="60"/>
      <c r="BTP532" s="61"/>
      <c r="BTQ532" s="70"/>
      <c r="BTR532" s="70"/>
      <c r="BTS532" s="60"/>
      <c r="BTT532" s="61"/>
      <c r="BTU532" s="70"/>
      <c r="BTV532" s="70"/>
      <c r="BTW532" s="60"/>
      <c r="BTX532" s="61"/>
      <c r="BTY532" s="70"/>
      <c r="BTZ532" s="70"/>
      <c r="BUA532" s="60"/>
      <c r="BUB532" s="61"/>
      <c r="BUC532" s="70"/>
      <c r="BUD532" s="70"/>
      <c r="BUE532" s="60"/>
      <c r="BUF532" s="61"/>
      <c r="BUG532" s="70"/>
      <c r="BUH532" s="70"/>
      <c r="BUI532" s="60"/>
      <c r="BUJ532" s="61"/>
      <c r="BUK532" s="70"/>
      <c r="BUL532" s="70"/>
      <c r="BUM532" s="60"/>
      <c r="BUN532" s="61"/>
      <c r="BUO532" s="70"/>
      <c r="BUP532" s="70"/>
      <c r="BUQ532" s="60"/>
      <c r="BUR532" s="61"/>
      <c r="BUS532" s="70"/>
      <c r="BUT532" s="70"/>
      <c r="BUU532" s="60"/>
      <c r="BUV532" s="61"/>
      <c r="BUW532" s="70"/>
      <c r="BUX532" s="70"/>
      <c r="BUY532" s="60"/>
      <c r="BUZ532" s="61"/>
      <c r="BVA532" s="70"/>
      <c r="BVB532" s="70"/>
      <c r="BVC532" s="60"/>
      <c r="BVD532" s="61"/>
      <c r="BVE532" s="70"/>
      <c r="BVF532" s="70"/>
      <c r="BVG532" s="60"/>
      <c r="BVH532" s="61"/>
      <c r="BVI532" s="70"/>
      <c r="BVJ532" s="70"/>
      <c r="BVK532" s="60"/>
      <c r="BVL532" s="61"/>
      <c r="BVM532" s="70"/>
      <c r="BVN532" s="70"/>
      <c r="BVO532" s="60"/>
      <c r="BVP532" s="61"/>
      <c r="BVQ532" s="70"/>
      <c r="BVR532" s="70"/>
      <c r="BVS532" s="60"/>
      <c r="BVT532" s="61"/>
      <c r="BVU532" s="70"/>
      <c r="BVV532" s="70"/>
      <c r="BVW532" s="60"/>
      <c r="BVX532" s="61"/>
      <c r="BVY532" s="70"/>
      <c r="BVZ532" s="70"/>
      <c r="BWA532" s="60"/>
      <c r="BWB532" s="61"/>
      <c r="BWC532" s="70"/>
      <c r="BWD532" s="70"/>
      <c r="BWE532" s="60"/>
      <c r="BWF532" s="61"/>
      <c r="BWG532" s="70"/>
      <c r="BWH532" s="70"/>
      <c r="BWI532" s="60"/>
      <c r="BWJ532" s="61"/>
      <c r="BWK532" s="70"/>
      <c r="BWL532" s="70"/>
      <c r="BWM532" s="60"/>
      <c r="BWN532" s="61"/>
      <c r="BWO532" s="70"/>
      <c r="BWP532" s="70"/>
      <c r="BWQ532" s="60"/>
      <c r="BWR532" s="61"/>
      <c r="BWS532" s="70"/>
      <c r="BWT532" s="70"/>
      <c r="BWU532" s="60"/>
      <c r="BWV532" s="61"/>
      <c r="BWW532" s="70"/>
      <c r="BWX532" s="70"/>
      <c r="BWY532" s="60"/>
      <c r="BWZ532" s="61"/>
      <c r="BXA532" s="70"/>
      <c r="BXB532" s="70"/>
      <c r="BXC532" s="60"/>
      <c r="BXD532" s="61"/>
      <c r="BXE532" s="70"/>
      <c r="BXF532" s="70"/>
      <c r="BXG532" s="60"/>
      <c r="BXH532" s="61"/>
      <c r="BXI532" s="70"/>
      <c r="BXJ532" s="70"/>
      <c r="BXK532" s="60"/>
      <c r="BXL532" s="61"/>
      <c r="BXM532" s="70"/>
      <c r="BXN532" s="70"/>
      <c r="BXO532" s="60"/>
      <c r="BXP532" s="61"/>
      <c r="BXQ532" s="70"/>
      <c r="BXR532" s="70"/>
      <c r="BXS532" s="60"/>
      <c r="BXT532" s="61"/>
      <c r="BXU532" s="70"/>
      <c r="BXV532" s="70"/>
      <c r="BXW532" s="60"/>
      <c r="BXX532" s="61"/>
      <c r="BXY532" s="70"/>
      <c r="BXZ532" s="70"/>
      <c r="BYA532" s="60"/>
      <c r="BYB532" s="61"/>
      <c r="BYC532" s="70"/>
      <c r="BYD532" s="70"/>
      <c r="BYE532" s="60"/>
      <c r="BYF532" s="61"/>
      <c r="BYG532" s="70"/>
      <c r="BYH532" s="70"/>
      <c r="BYI532" s="60"/>
      <c r="BYJ532" s="61"/>
      <c r="BYK532" s="70"/>
      <c r="BYL532" s="70"/>
      <c r="BYM532" s="60"/>
      <c r="BYN532" s="61"/>
      <c r="BYO532" s="70"/>
      <c r="BYP532" s="70"/>
      <c r="BYQ532" s="60"/>
      <c r="BYR532" s="61"/>
      <c r="BYS532" s="70"/>
      <c r="BYT532" s="70"/>
      <c r="BYU532" s="60"/>
      <c r="BYV532" s="61"/>
      <c r="BYW532" s="70"/>
      <c r="BYX532" s="70"/>
      <c r="BYY532" s="60"/>
      <c r="BYZ532" s="61"/>
      <c r="BZA532" s="70"/>
      <c r="BZB532" s="70"/>
      <c r="BZC532" s="60"/>
      <c r="BZD532" s="61"/>
      <c r="BZE532" s="70"/>
      <c r="BZF532" s="70"/>
      <c r="BZG532" s="60"/>
      <c r="BZH532" s="61"/>
      <c r="BZI532" s="70"/>
      <c r="BZJ532" s="70"/>
      <c r="BZK532" s="60"/>
      <c r="BZL532" s="61"/>
      <c r="BZM532" s="70"/>
      <c r="BZN532" s="70"/>
      <c r="BZO532" s="60"/>
      <c r="BZP532" s="61"/>
      <c r="BZQ532" s="70"/>
      <c r="BZR532" s="70"/>
      <c r="BZS532" s="60"/>
      <c r="BZT532" s="61"/>
      <c r="BZU532" s="70"/>
      <c r="BZV532" s="70"/>
      <c r="BZW532" s="60"/>
      <c r="BZX532" s="61"/>
      <c r="BZY532" s="70"/>
      <c r="BZZ532" s="70"/>
      <c r="CAA532" s="60"/>
      <c r="CAB532" s="61"/>
      <c r="CAC532" s="70"/>
      <c r="CAD532" s="70"/>
      <c r="CAE532" s="60"/>
      <c r="CAF532" s="61"/>
      <c r="CAG532" s="70"/>
      <c r="CAH532" s="70"/>
      <c r="CAI532" s="60"/>
      <c r="CAJ532" s="61"/>
      <c r="CAK532" s="70"/>
      <c r="CAL532" s="70"/>
      <c r="CAM532" s="60"/>
      <c r="CAN532" s="61"/>
      <c r="CAO532" s="70"/>
      <c r="CAP532" s="70"/>
      <c r="CAQ532" s="60"/>
      <c r="CAR532" s="61"/>
      <c r="CAS532" s="70"/>
      <c r="CAT532" s="70"/>
      <c r="CAU532" s="60"/>
      <c r="CAV532" s="61"/>
      <c r="CAW532" s="70"/>
      <c r="CAX532" s="70"/>
      <c r="CAY532" s="60"/>
      <c r="CAZ532" s="61"/>
      <c r="CBA532" s="70"/>
      <c r="CBB532" s="70"/>
      <c r="CBC532" s="60"/>
      <c r="CBD532" s="61"/>
      <c r="CBE532" s="70"/>
      <c r="CBF532" s="70"/>
      <c r="CBG532" s="60"/>
      <c r="CBH532" s="61"/>
      <c r="CBI532" s="70"/>
      <c r="CBJ532" s="70"/>
      <c r="CBK532" s="60"/>
      <c r="CBL532" s="61"/>
      <c r="CBM532" s="70"/>
      <c r="CBN532" s="70"/>
      <c r="CBO532" s="60"/>
      <c r="CBP532" s="61"/>
      <c r="CBQ532" s="70"/>
      <c r="CBR532" s="70"/>
      <c r="CBS532" s="60"/>
      <c r="CBT532" s="61"/>
      <c r="CBU532" s="70"/>
      <c r="CBV532" s="70"/>
      <c r="CBW532" s="60"/>
      <c r="CBX532" s="61"/>
      <c r="CBY532" s="70"/>
      <c r="CBZ532" s="70"/>
      <c r="CCA532" s="60"/>
      <c r="CCB532" s="61"/>
      <c r="CCC532" s="70"/>
      <c r="CCD532" s="70"/>
      <c r="CCE532" s="60"/>
      <c r="CCF532" s="61"/>
      <c r="CCG532" s="70"/>
      <c r="CCH532" s="70"/>
      <c r="CCI532" s="60"/>
      <c r="CCJ532" s="61"/>
      <c r="CCK532" s="70"/>
      <c r="CCL532" s="70"/>
      <c r="CCM532" s="60"/>
      <c r="CCN532" s="61"/>
      <c r="CCO532" s="70"/>
      <c r="CCP532" s="70"/>
      <c r="CCQ532" s="60"/>
      <c r="CCR532" s="61"/>
      <c r="CCS532" s="70"/>
      <c r="CCT532" s="70"/>
      <c r="CCU532" s="60"/>
      <c r="CCV532" s="61"/>
      <c r="CCW532" s="70"/>
      <c r="CCX532" s="70"/>
      <c r="CCY532" s="60"/>
      <c r="CCZ532" s="61"/>
      <c r="CDA532" s="70"/>
      <c r="CDB532" s="70"/>
      <c r="CDC532" s="60"/>
      <c r="CDD532" s="61"/>
      <c r="CDE532" s="70"/>
      <c r="CDF532" s="70"/>
      <c r="CDG532" s="60"/>
      <c r="CDH532" s="61"/>
      <c r="CDI532" s="70"/>
      <c r="CDJ532" s="70"/>
      <c r="CDK532" s="60"/>
      <c r="CDL532" s="61"/>
      <c r="CDM532" s="70"/>
      <c r="CDN532" s="70"/>
      <c r="CDO532" s="60"/>
      <c r="CDP532" s="61"/>
      <c r="CDQ532" s="70"/>
      <c r="CDR532" s="70"/>
      <c r="CDS532" s="60"/>
      <c r="CDT532" s="61"/>
      <c r="CDU532" s="70"/>
      <c r="CDV532" s="70"/>
      <c r="CDW532" s="60"/>
      <c r="CDX532" s="61"/>
      <c r="CDY532" s="70"/>
      <c r="CDZ532" s="70"/>
      <c r="CEA532" s="60"/>
      <c r="CEB532" s="61"/>
      <c r="CEC532" s="70"/>
      <c r="CED532" s="70"/>
      <c r="CEE532" s="60"/>
      <c r="CEF532" s="61"/>
      <c r="CEG532" s="70"/>
      <c r="CEH532" s="70"/>
      <c r="CEI532" s="60"/>
      <c r="CEJ532" s="61"/>
      <c r="CEK532" s="70"/>
      <c r="CEL532" s="70"/>
      <c r="CEM532" s="60"/>
      <c r="CEN532" s="61"/>
      <c r="CEO532" s="70"/>
      <c r="CEP532" s="70"/>
      <c r="CEQ532" s="60"/>
      <c r="CER532" s="61"/>
      <c r="CES532" s="70"/>
      <c r="CET532" s="70"/>
      <c r="CEU532" s="60"/>
      <c r="CEV532" s="61"/>
      <c r="CEW532" s="70"/>
      <c r="CEX532" s="70"/>
      <c r="CEY532" s="60"/>
      <c r="CEZ532" s="61"/>
      <c r="CFA532" s="70"/>
      <c r="CFB532" s="70"/>
      <c r="CFC532" s="60"/>
      <c r="CFD532" s="61"/>
      <c r="CFE532" s="70"/>
      <c r="CFF532" s="70"/>
      <c r="CFG532" s="60"/>
      <c r="CFH532" s="61"/>
      <c r="CFI532" s="70"/>
      <c r="CFJ532" s="70"/>
      <c r="CFK532" s="60"/>
      <c r="CFL532" s="61"/>
      <c r="CFM532" s="70"/>
      <c r="CFN532" s="70"/>
      <c r="CFO532" s="60"/>
      <c r="CFP532" s="61"/>
      <c r="CFQ532" s="70"/>
      <c r="CFR532" s="70"/>
      <c r="CFS532" s="60"/>
      <c r="CFT532" s="61"/>
      <c r="CFU532" s="70"/>
      <c r="CFV532" s="70"/>
      <c r="CFW532" s="60"/>
      <c r="CFX532" s="61"/>
      <c r="CFY532" s="70"/>
      <c r="CFZ532" s="70"/>
      <c r="CGA532" s="60"/>
      <c r="CGB532" s="61"/>
      <c r="CGC532" s="70"/>
      <c r="CGD532" s="70"/>
      <c r="CGE532" s="60"/>
      <c r="CGF532" s="61"/>
      <c r="CGG532" s="70"/>
      <c r="CGH532" s="70"/>
      <c r="CGI532" s="60"/>
      <c r="CGJ532" s="61"/>
      <c r="CGK532" s="70"/>
      <c r="CGL532" s="70"/>
      <c r="CGM532" s="60"/>
      <c r="CGN532" s="61"/>
      <c r="CGO532" s="70"/>
      <c r="CGP532" s="70"/>
      <c r="CGQ532" s="60"/>
      <c r="CGR532" s="61"/>
      <c r="CGS532" s="70"/>
      <c r="CGT532" s="70"/>
      <c r="CGU532" s="60"/>
      <c r="CGV532" s="61"/>
      <c r="CGW532" s="70"/>
      <c r="CGX532" s="70"/>
      <c r="CGY532" s="60"/>
      <c r="CGZ532" s="61"/>
      <c r="CHA532" s="70"/>
      <c r="CHB532" s="70"/>
      <c r="CHC532" s="60"/>
      <c r="CHD532" s="61"/>
      <c r="CHE532" s="70"/>
      <c r="CHF532" s="70"/>
      <c r="CHG532" s="60"/>
      <c r="CHH532" s="61"/>
      <c r="CHI532" s="70"/>
      <c r="CHJ532" s="70"/>
      <c r="CHK532" s="60"/>
      <c r="CHL532" s="61"/>
      <c r="CHM532" s="70"/>
      <c r="CHN532" s="70"/>
      <c r="CHO532" s="60"/>
      <c r="CHP532" s="61"/>
      <c r="CHQ532" s="70"/>
      <c r="CHR532" s="70"/>
      <c r="CHS532" s="60"/>
      <c r="CHT532" s="61"/>
      <c r="CHU532" s="70"/>
      <c r="CHV532" s="70"/>
      <c r="CHW532" s="60"/>
      <c r="CHX532" s="61"/>
      <c r="CHY532" s="70"/>
      <c r="CHZ532" s="70"/>
      <c r="CIA532" s="60"/>
      <c r="CIB532" s="61"/>
      <c r="CIC532" s="70"/>
      <c r="CID532" s="70"/>
      <c r="CIE532" s="60"/>
      <c r="CIF532" s="61"/>
      <c r="CIG532" s="70"/>
      <c r="CIH532" s="70"/>
      <c r="CII532" s="60"/>
      <c r="CIJ532" s="61"/>
      <c r="CIK532" s="70"/>
      <c r="CIL532" s="70"/>
      <c r="CIM532" s="60"/>
      <c r="CIN532" s="61"/>
      <c r="CIO532" s="70"/>
      <c r="CIP532" s="70"/>
      <c r="CIQ532" s="60"/>
      <c r="CIR532" s="61"/>
      <c r="CIS532" s="70"/>
      <c r="CIT532" s="70"/>
      <c r="CIU532" s="60"/>
      <c r="CIV532" s="61"/>
      <c r="CIW532" s="70"/>
      <c r="CIX532" s="70"/>
      <c r="CIY532" s="60"/>
      <c r="CIZ532" s="61"/>
      <c r="CJA532" s="70"/>
      <c r="CJB532" s="70"/>
      <c r="CJC532" s="60"/>
      <c r="CJD532" s="61"/>
      <c r="CJE532" s="70"/>
      <c r="CJF532" s="70"/>
      <c r="CJG532" s="60"/>
      <c r="CJH532" s="61"/>
      <c r="CJI532" s="70"/>
      <c r="CJJ532" s="70"/>
      <c r="CJK532" s="60"/>
      <c r="CJL532" s="61"/>
      <c r="CJM532" s="70"/>
      <c r="CJN532" s="70"/>
      <c r="CJO532" s="60"/>
      <c r="CJP532" s="61"/>
      <c r="CJQ532" s="70"/>
      <c r="CJR532" s="70"/>
      <c r="CJS532" s="60"/>
      <c r="CJT532" s="61"/>
      <c r="CJU532" s="70"/>
      <c r="CJV532" s="70"/>
      <c r="CJW532" s="60"/>
      <c r="CJX532" s="61"/>
      <c r="CJY532" s="70"/>
      <c r="CJZ532" s="70"/>
      <c r="CKA532" s="60"/>
      <c r="CKB532" s="61"/>
      <c r="CKC532" s="70"/>
      <c r="CKD532" s="70"/>
      <c r="CKE532" s="60"/>
      <c r="CKF532" s="61"/>
      <c r="CKG532" s="70"/>
      <c r="CKH532" s="70"/>
      <c r="CKI532" s="60"/>
      <c r="CKJ532" s="61"/>
      <c r="CKK532" s="70"/>
      <c r="CKL532" s="70"/>
      <c r="CKM532" s="60"/>
      <c r="CKN532" s="61"/>
      <c r="CKO532" s="70"/>
      <c r="CKP532" s="70"/>
      <c r="CKQ532" s="60"/>
      <c r="CKR532" s="61"/>
      <c r="CKS532" s="70"/>
      <c r="CKT532" s="70"/>
      <c r="CKU532" s="60"/>
      <c r="CKV532" s="61"/>
      <c r="CKW532" s="70"/>
      <c r="CKX532" s="70"/>
      <c r="CKY532" s="60"/>
      <c r="CKZ532" s="61"/>
      <c r="CLA532" s="70"/>
      <c r="CLB532" s="70"/>
      <c r="CLC532" s="60"/>
      <c r="CLD532" s="61"/>
      <c r="CLE532" s="70"/>
      <c r="CLF532" s="70"/>
      <c r="CLG532" s="60"/>
      <c r="CLH532" s="61"/>
      <c r="CLI532" s="70"/>
      <c r="CLJ532" s="70"/>
      <c r="CLK532" s="60"/>
      <c r="CLL532" s="61"/>
      <c r="CLM532" s="70"/>
      <c r="CLN532" s="70"/>
      <c r="CLO532" s="60"/>
      <c r="CLP532" s="61"/>
      <c r="CLQ532" s="70"/>
      <c r="CLR532" s="70"/>
      <c r="CLS532" s="60"/>
      <c r="CLT532" s="61"/>
      <c r="CLU532" s="70"/>
      <c r="CLV532" s="70"/>
      <c r="CLW532" s="60"/>
      <c r="CLX532" s="61"/>
      <c r="CLY532" s="70"/>
      <c r="CLZ532" s="70"/>
      <c r="CMA532" s="60"/>
      <c r="CMB532" s="61"/>
      <c r="CMC532" s="70"/>
      <c r="CMD532" s="70"/>
      <c r="CME532" s="60"/>
      <c r="CMF532" s="61"/>
      <c r="CMG532" s="70"/>
      <c r="CMH532" s="70"/>
      <c r="CMI532" s="60"/>
      <c r="CMJ532" s="61"/>
      <c r="CMK532" s="70"/>
      <c r="CML532" s="70"/>
      <c r="CMM532" s="60"/>
      <c r="CMN532" s="61"/>
      <c r="CMO532" s="70"/>
      <c r="CMP532" s="70"/>
      <c r="CMQ532" s="60"/>
      <c r="CMR532" s="61"/>
      <c r="CMS532" s="70"/>
      <c r="CMT532" s="70"/>
      <c r="CMU532" s="60"/>
      <c r="CMV532" s="61"/>
      <c r="CMW532" s="70"/>
      <c r="CMX532" s="70"/>
      <c r="CMY532" s="60"/>
      <c r="CMZ532" s="61"/>
      <c r="CNA532" s="70"/>
      <c r="CNB532" s="70"/>
      <c r="CNC532" s="60"/>
      <c r="CND532" s="61"/>
      <c r="CNE532" s="70"/>
      <c r="CNF532" s="70"/>
      <c r="CNG532" s="60"/>
      <c r="CNH532" s="61"/>
      <c r="CNI532" s="70"/>
      <c r="CNJ532" s="70"/>
      <c r="CNK532" s="60"/>
      <c r="CNL532" s="61"/>
      <c r="CNM532" s="70"/>
      <c r="CNN532" s="70"/>
      <c r="CNO532" s="60"/>
      <c r="CNP532" s="61"/>
      <c r="CNQ532" s="70"/>
      <c r="CNR532" s="70"/>
      <c r="CNS532" s="60"/>
      <c r="CNT532" s="61"/>
      <c r="CNU532" s="70"/>
      <c r="CNV532" s="70"/>
      <c r="CNW532" s="60"/>
      <c r="CNX532" s="61"/>
      <c r="CNY532" s="70"/>
      <c r="CNZ532" s="70"/>
      <c r="COA532" s="60"/>
      <c r="COB532" s="61"/>
      <c r="COC532" s="70"/>
      <c r="COD532" s="70"/>
      <c r="COE532" s="60"/>
      <c r="COF532" s="61"/>
      <c r="COG532" s="70"/>
      <c r="COH532" s="70"/>
      <c r="COI532" s="60"/>
      <c r="COJ532" s="61"/>
      <c r="COK532" s="70"/>
      <c r="COL532" s="70"/>
      <c r="COM532" s="60"/>
      <c r="CON532" s="61"/>
      <c r="COO532" s="70"/>
      <c r="COP532" s="70"/>
      <c r="COQ532" s="60"/>
      <c r="COR532" s="61"/>
      <c r="COS532" s="70"/>
      <c r="COT532" s="70"/>
      <c r="COU532" s="60"/>
      <c r="COV532" s="61"/>
      <c r="COW532" s="70"/>
      <c r="COX532" s="70"/>
      <c r="COY532" s="60"/>
      <c r="COZ532" s="61"/>
      <c r="CPA532" s="70"/>
      <c r="CPB532" s="70"/>
      <c r="CPC532" s="60"/>
      <c r="CPD532" s="61"/>
      <c r="CPE532" s="70"/>
      <c r="CPF532" s="70"/>
      <c r="CPG532" s="60"/>
      <c r="CPH532" s="61"/>
      <c r="CPI532" s="70"/>
      <c r="CPJ532" s="70"/>
      <c r="CPK532" s="60"/>
      <c r="CPL532" s="61"/>
      <c r="CPM532" s="70"/>
      <c r="CPN532" s="70"/>
      <c r="CPO532" s="60"/>
      <c r="CPP532" s="61"/>
      <c r="CPQ532" s="70"/>
      <c r="CPR532" s="70"/>
      <c r="CPS532" s="60"/>
      <c r="CPT532" s="61"/>
      <c r="CPU532" s="70"/>
      <c r="CPV532" s="70"/>
      <c r="CPW532" s="60"/>
      <c r="CPX532" s="61"/>
      <c r="CPY532" s="70"/>
      <c r="CPZ532" s="70"/>
      <c r="CQA532" s="60"/>
      <c r="CQB532" s="61"/>
      <c r="CQC532" s="70"/>
      <c r="CQD532" s="70"/>
      <c r="CQE532" s="60"/>
      <c r="CQF532" s="61"/>
      <c r="CQG532" s="70"/>
      <c r="CQH532" s="70"/>
      <c r="CQI532" s="60"/>
      <c r="CQJ532" s="61"/>
      <c r="CQK532" s="70"/>
      <c r="CQL532" s="70"/>
      <c r="CQM532" s="60"/>
      <c r="CQN532" s="61"/>
      <c r="CQO532" s="70"/>
      <c r="CQP532" s="70"/>
      <c r="CQQ532" s="60"/>
      <c r="CQR532" s="61"/>
      <c r="CQS532" s="70"/>
      <c r="CQT532" s="70"/>
      <c r="CQU532" s="60"/>
      <c r="CQV532" s="61"/>
      <c r="CQW532" s="70"/>
      <c r="CQX532" s="70"/>
      <c r="CQY532" s="60"/>
      <c r="CQZ532" s="61"/>
      <c r="CRA532" s="70"/>
      <c r="CRB532" s="70"/>
      <c r="CRC532" s="60"/>
      <c r="CRD532" s="61"/>
      <c r="CRE532" s="70"/>
      <c r="CRF532" s="70"/>
      <c r="CRG532" s="60"/>
      <c r="CRH532" s="61"/>
      <c r="CRI532" s="70"/>
      <c r="CRJ532" s="70"/>
      <c r="CRK532" s="60"/>
      <c r="CRL532" s="61"/>
      <c r="CRM532" s="70"/>
      <c r="CRN532" s="70"/>
      <c r="CRO532" s="60"/>
      <c r="CRP532" s="61"/>
      <c r="CRQ532" s="70"/>
      <c r="CRR532" s="70"/>
      <c r="CRS532" s="60"/>
      <c r="CRT532" s="61"/>
      <c r="CRU532" s="70"/>
      <c r="CRV532" s="70"/>
      <c r="CRW532" s="60"/>
      <c r="CRX532" s="61"/>
      <c r="CRY532" s="70"/>
      <c r="CRZ532" s="70"/>
      <c r="CSA532" s="60"/>
      <c r="CSB532" s="61"/>
      <c r="CSC532" s="70"/>
      <c r="CSD532" s="70"/>
      <c r="CSE532" s="60"/>
      <c r="CSF532" s="61"/>
      <c r="CSG532" s="70"/>
      <c r="CSH532" s="70"/>
      <c r="CSI532" s="60"/>
      <c r="CSJ532" s="61"/>
      <c r="CSK532" s="70"/>
      <c r="CSL532" s="70"/>
      <c r="CSM532" s="60"/>
      <c r="CSN532" s="61"/>
      <c r="CSO532" s="70"/>
      <c r="CSP532" s="70"/>
      <c r="CSQ532" s="60"/>
      <c r="CSR532" s="61"/>
      <c r="CSS532" s="70"/>
      <c r="CST532" s="70"/>
      <c r="CSU532" s="60"/>
      <c r="CSV532" s="61"/>
      <c r="CSW532" s="70"/>
      <c r="CSX532" s="70"/>
      <c r="CSY532" s="60"/>
      <c r="CSZ532" s="61"/>
      <c r="CTA532" s="70"/>
      <c r="CTB532" s="70"/>
      <c r="CTC532" s="60"/>
      <c r="CTD532" s="61"/>
      <c r="CTE532" s="70"/>
      <c r="CTF532" s="70"/>
      <c r="CTG532" s="60"/>
      <c r="CTH532" s="61"/>
      <c r="CTI532" s="70"/>
      <c r="CTJ532" s="70"/>
      <c r="CTK532" s="60"/>
      <c r="CTL532" s="61"/>
      <c r="CTM532" s="70"/>
      <c r="CTN532" s="70"/>
      <c r="CTO532" s="60"/>
      <c r="CTP532" s="61"/>
      <c r="CTQ532" s="70"/>
      <c r="CTR532" s="70"/>
      <c r="CTS532" s="60"/>
      <c r="CTT532" s="61"/>
      <c r="CTU532" s="70"/>
      <c r="CTV532" s="70"/>
      <c r="CTW532" s="60"/>
      <c r="CTX532" s="61"/>
      <c r="CTY532" s="70"/>
      <c r="CTZ532" s="70"/>
      <c r="CUA532" s="60"/>
      <c r="CUB532" s="61"/>
      <c r="CUC532" s="70"/>
      <c r="CUD532" s="70"/>
      <c r="CUE532" s="60"/>
      <c r="CUF532" s="61"/>
      <c r="CUG532" s="70"/>
      <c r="CUH532" s="70"/>
      <c r="CUI532" s="60"/>
      <c r="CUJ532" s="61"/>
      <c r="CUK532" s="70"/>
      <c r="CUL532" s="70"/>
      <c r="CUM532" s="60"/>
      <c r="CUN532" s="61"/>
      <c r="CUO532" s="70"/>
      <c r="CUP532" s="70"/>
      <c r="CUQ532" s="60"/>
      <c r="CUR532" s="61"/>
      <c r="CUS532" s="70"/>
      <c r="CUT532" s="70"/>
      <c r="CUU532" s="60"/>
      <c r="CUV532" s="61"/>
      <c r="CUW532" s="70"/>
      <c r="CUX532" s="70"/>
      <c r="CUY532" s="60"/>
      <c r="CUZ532" s="61"/>
      <c r="CVA532" s="70"/>
      <c r="CVB532" s="70"/>
      <c r="CVC532" s="60"/>
      <c r="CVD532" s="61"/>
      <c r="CVE532" s="70"/>
      <c r="CVF532" s="70"/>
      <c r="CVG532" s="60"/>
      <c r="CVH532" s="61"/>
      <c r="CVI532" s="70"/>
      <c r="CVJ532" s="70"/>
      <c r="CVK532" s="60"/>
      <c r="CVL532" s="61"/>
      <c r="CVM532" s="70"/>
      <c r="CVN532" s="70"/>
      <c r="CVO532" s="60"/>
      <c r="CVP532" s="61"/>
      <c r="CVQ532" s="70"/>
      <c r="CVR532" s="70"/>
      <c r="CVS532" s="60"/>
      <c r="CVT532" s="61"/>
      <c r="CVU532" s="70"/>
      <c r="CVV532" s="70"/>
      <c r="CVW532" s="60"/>
      <c r="CVX532" s="61"/>
      <c r="CVY532" s="70"/>
      <c r="CVZ532" s="70"/>
      <c r="CWA532" s="60"/>
      <c r="CWB532" s="61"/>
      <c r="CWC532" s="70"/>
      <c r="CWD532" s="70"/>
      <c r="CWE532" s="60"/>
      <c r="CWF532" s="61"/>
      <c r="CWG532" s="70"/>
      <c r="CWH532" s="70"/>
      <c r="CWI532" s="60"/>
      <c r="CWJ532" s="61"/>
      <c r="CWK532" s="70"/>
      <c r="CWL532" s="70"/>
      <c r="CWM532" s="60"/>
      <c r="CWN532" s="61"/>
      <c r="CWO532" s="70"/>
      <c r="CWP532" s="70"/>
      <c r="CWQ532" s="60"/>
      <c r="CWR532" s="61"/>
      <c r="CWS532" s="70"/>
      <c r="CWT532" s="70"/>
      <c r="CWU532" s="60"/>
      <c r="CWV532" s="61"/>
      <c r="CWW532" s="70"/>
      <c r="CWX532" s="70"/>
      <c r="CWY532" s="60"/>
      <c r="CWZ532" s="61"/>
      <c r="CXA532" s="70"/>
      <c r="CXB532" s="70"/>
      <c r="CXC532" s="60"/>
      <c r="CXD532" s="61"/>
      <c r="CXE532" s="70"/>
      <c r="CXF532" s="70"/>
      <c r="CXG532" s="60"/>
      <c r="CXH532" s="61"/>
      <c r="CXI532" s="70"/>
      <c r="CXJ532" s="70"/>
      <c r="CXK532" s="60"/>
      <c r="CXL532" s="61"/>
      <c r="CXM532" s="70"/>
      <c r="CXN532" s="70"/>
      <c r="CXO532" s="60"/>
      <c r="CXP532" s="61"/>
      <c r="CXQ532" s="70"/>
      <c r="CXR532" s="70"/>
      <c r="CXS532" s="60"/>
      <c r="CXT532" s="61"/>
      <c r="CXU532" s="70"/>
      <c r="CXV532" s="70"/>
      <c r="CXW532" s="60"/>
      <c r="CXX532" s="61"/>
      <c r="CXY532" s="70"/>
      <c r="CXZ532" s="70"/>
      <c r="CYA532" s="60"/>
      <c r="CYB532" s="61"/>
      <c r="CYC532" s="70"/>
      <c r="CYD532" s="70"/>
      <c r="CYE532" s="60"/>
      <c r="CYF532" s="61"/>
      <c r="CYG532" s="70"/>
      <c r="CYH532" s="70"/>
      <c r="CYI532" s="60"/>
      <c r="CYJ532" s="61"/>
      <c r="CYK532" s="70"/>
      <c r="CYL532" s="70"/>
      <c r="CYM532" s="60"/>
      <c r="CYN532" s="61"/>
      <c r="CYO532" s="70"/>
      <c r="CYP532" s="70"/>
      <c r="CYQ532" s="60"/>
      <c r="CYR532" s="61"/>
      <c r="CYS532" s="70"/>
      <c r="CYT532" s="70"/>
      <c r="CYU532" s="60"/>
      <c r="CYV532" s="61"/>
      <c r="CYW532" s="70"/>
      <c r="CYX532" s="70"/>
      <c r="CYY532" s="60"/>
      <c r="CYZ532" s="61"/>
      <c r="CZA532" s="70"/>
      <c r="CZB532" s="70"/>
      <c r="CZC532" s="60"/>
      <c r="CZD532" s="61"/>
      <c r="CZE532" s="70"/>
      <c r="CZF532" s="70"/>
      <c r="CZG532" s="60"/>
      <c r="CZH532" s="61"/>
      <c r="CZI532" s="70"/>
      <c r="CZJ532" s="70"/>
      <c r="CZK532" s="60"/>
      <c r="CZL532" s="61"/>
      <c r="CZM532" s="70"/>
      <c r="CZN532" s="70"/>
      <c r="CZO532" s="60"/>
      <c r="CZP532" s="61"/>
      <c r="CZQ532" s="70"/>
      <c r="CZR532" s="70"/>
      <c r="CZS532" s="60"/>
      <c r="CZT532" s="61"/>
      <c r="CZU532" s="70"/>
      <c r="CZV532" s="70"/>
      <c r="CZW532" s="60"/>
      <c r="CZX532" s="61"/>
      <c r="CZY532" s="70"/>
      <c r="CZZ532" s="70"/>
      <c r="DAA532" s="60"/>
      <c r="DAB532" s="61"/>
      <c r="DAC532" s="70"/>
      <c r="DAD532" s="70"/>
      <c r="DAE532" s="60"/>
      <c r="DAF532" s="61"/>
      <c r="DAG532" s="70"/>
      <c r="DAH532" s="70"/>
      <c r="DAI532" s="60"/>
      <c r="DAJ532" s="61"/>
      <c r="DAK532" s="70"/>
      <c r="DAL532" s="70"/>
      <c r="DAM532" s="60"/>
      <c r="DAN532" s="61"/>
      <c r="DAO532" s="70"/>
      <c r="DAP532" s="70"/>
      <c r="DAQ532" s="60"/>
      <c r="DAR532" s="61"/>
      <c r="DAS532" s="70"/>
      <c r="DAT532" s="70"/>
      <c r="DAU532" s="60"/>
      <c r="DAV532" s="61"/>
      <c r="DAW532" s="70"/>
      <c r="DAX532" s="70"/>
      <c r="DAY532" s="60"/>
      <c r="DAZ532" s="61"/>
      <c r="DBA532" s="70"/>
      <c r="DBB532" s="70"/>
      <c r="DBC532" s="60"/>
      <c r="DBD532" s="61"/>
      <c r="DBE532" s="70"/>
      <c r="DBF532" s="70"/>
      <c r="DBG532" s="60"/>
      <c r="DBH532" s="61"/>
      <c r="DBI532" s="70"/>
      <c r="DBJ532" s="70"/>
      <c r="DBK532" s="60"/>
      <c r="DBL532" s="61"/>
      <c r="DBM532" s="70"/>
      <c r="DBN532" s="70"/>
      <c r="DBO532" s="60"/>
      <c r="DBP532" s="61"/>
      <c r="DBQ532" s="70"/>
      <c r="DBR532" s="70"/>
      <c r="DBS532" s="60"/>
      <c r="DBT532" s="61"/>
      <c r="DBU532" s="70"/>
      <c r="DBV532" s="70"/>
      <c r="DBW532" s="60"/>
      <c r="DBX532" s="61"/>
      <c r="DBY532" s="70"/>
      <c r="DBZ532" s="70"/>
      <c r="DCA532" s="60"/>
      <c r="DCB532" s="61"/>
      <c r="DCC532" s="70"/>
      <c r="DCD532" s="70"/>
      <c r="DCE532" s="60"/>
      <c r="DCF532" s="61"/>
      <c r="DCG532" s="70"/>
      <c r="DCH532" s="70"/>
      <c r="DCI532" s="60"/>
      <c r="DCJ532" s="61"/>
      <c r="DCK532" s="70"/>
      <c r="DCL532" s="70"/>
      <c r="DCM532" s="60"/>
      <c r="DCN532" s="61"/>
      <c r="DCO532" s="70"/>
      <c r="DCP532" s="70"/>
      <c r="DCQ532" s="60"/>
      <c r="DCR532" s="61"/>
      <c r="DCS532" s="70"/>
      <c r="DCT532" s="70"/>
      <c r="DCU532" s="60"/>
      <c r="DCV532" s="61"/>
      <c r="DCW532" s="70"/>
      <c r="DCX532" s="70"/>
      <c r="DCY532" s="60"/>
      <c r="DCZ532" s="61"/>
      <c r="DDA532" s="70"/>
      <c r="DDB532" s="70"/>
      <c r="DDC532" s="60"/>
      <c r="DDD532" s="61"/>
      <c r="DDE532" s="70"/>
      <c r="DDF532" s="70"/>
      <c r="DDG532" s="60"/>
      <c r="DDH532" s="61"/>
      <c r="DDI532" s="70"/>
      <c r="DDJ532" s="70"/>
      <c r="DDK532" s="60"/>
      <c r="DDL532" s="61"/>
      <c r="DDM532" s="70"/>
      <c r="DDN532" s="70"/>
      <c r="DDO532" s="60"/>
      <c r="DDP532" s="61"/>
      <c r="DDQ532" s="70"/>
      <c r="DDR532" s="70"/>
      <c r="DDS532" s="60"/>
      <c r="DDT532" s="61"/>
      <c r="DDU532" s="70"/>
      <c r="DDV532" s="70"/>
      <c r="DDW532" s="60"/>
      <c r="DDX532" s="61"/>
      <c r="DDY532" s="70"/>
      <c r="DDZ532" s="70"/>
      <c r="DEA532" s="60"/>
      <c r="DEB532" s="61"/>
      <c r="DEC532" s="70"/>
      <c r="DED532" s="70"/>
      <c r="DEE532" s="60"/>
      <c r="DEF532" s="61"/>
      <c r="DEG532" s="70"/>
      <c r="DEH532" s="70"/>
      <c r="DEI532" s="60"/>
      <c r="DEJ532" s="61"/>
      <c r="DEK532" s="70"/>
      <c r="DEL532" s="70"/>
      <c r="DEM532" s="60"/>
      <c r="DEN532" s="61"/>
      <c r="DEO532" s="70"/>
      <c r="DEP532" s="70"/>
      <c r="DEQ532" s="60"/>
      <c r="DER532" s="61"/>
      <c r="DES532" s="70"/>
      <c r="DET532" s="70"/>
      <c r="DEU532" s="60"/>
      <c r="DEV532" s="61"/>
      <c r="DEW532" s="70"/>
      <c r="DEX532" s="70"/>
      <c r="DEY532" s="60"/>
      <c r="DEZ532" s="61"/>
      <c r="DFA532" s="70"/>
      <c r="DFB532" s="70"/>
      <c r="DFC532" s="60"/>
      <c r="DFD532" s="61"/>
      <c r="DFE532" s="70"/>
      <c r="DFF532" s="70"/>
      <c r="DFG532" s="60"/>
      <c r="DFH532" s="61"/>
      <c r="DFI532" s="70"/>
      <c r="DFJ532" s="70"/>
      <c r="DFK532" s="60"/>
      <c r="DFL532" s="61"/>
      <c r="DFM532" s="70"/>
      <c r="DFN532" s="70"/>
      <c r="DFO532" s="60"/>
      <c r="DFP532" s="61"/>
      <c r="DFQ532" s="70"/>
      <c r="DFR532" s="70"/>
      <c r="DFS532" s="60"/>
      <c r="DFT532" s="61"/>
      <c r="DFU532" s="70"/>
      <c r="DFV532" s="70"/>
      <c r="DFW532" s="60"/>
      <c r="DFX532" s="61"/>
      <c r="DFY532" s="70"/>
      <c r="DFZ532" s="70"/>
      <c r="DGA532" s="60"/>
      <c r="DGB532" s="61"/>
      <c r="DGC532" s="70"/>
      <c r="DGD532" s="70"/>
      <c r="DGE532" s="60"/>
      <c r="DGF532" s="61"/>
      <c r="DGG532" s="70"/>
      <c r="DGH532" s="70"/>
      <c r="DGI532" s="60"/>
      <c r="DGJ532" s="61"/>
      <c r="DGK532" s="70"/>
      <c r="DGL532" s="70"/>
      <c r="DGM532" s="60"/>
      <c r="DGN532" s="61"/>
      <c r="DGO532" s="70"/>
      <c r="DGP532" s="70"/>
      <c r="DGQ532" s="60"/>
      <c r="DGR532" s="61"/>
      <c r="DGS532" s="70"/>
      <c r="DGT532" s="70"/>
      <c r="DGU532" s="60"/>
      <c r="DGV532" s="61"/>
      <c r="DGW532" s="70"/>
      <c r="DGX532" s="70"/>
      <c r="DGY532" s="60"/>
      <c r="DGZ532" s="61"/>
      <c r="DHA532" s="70"/>
      <c r="DHB532" s="70"/>
      <c r="DHC532" s="60"/>
      <c r="DHD532" s="61"/>
      <c r="DHE532" s="70"/>
      <c r="DHF532" s="70"/>
      <c r="DHG532" s="60"/>
      <c r="DHH532" s="61"/>
      <c r="DHI532" s="70"/>
      <c r="DHJ532" s="70"/>
      <c r="DHK532" s="60"/>
      <c r="DHL532" s="61"/>
      <c r="DHM532" s="70"/>
      <c r="DHN532" s="70"/>
      <c r="DHO532" s="60"/>
      <c r="DHP532" s="61"/>
      <c r="DHQ532" s="70"/>
      <c r="DHR532" s="70"/>
      <c r="DHS532" s="60"/>
      <c r="DHT532" s="61"/>
      <c r="DHU532" s="70"/>
      <c r="DHV532" s="70"/>
      <c r="DHW532" s="60"/>
      <c r="DHX532" s="61"/>
      <c r="DHY532" s="70"/>
      <c r="DHZ532" s="70"/>
      <c r="DIA532" s="60"/>
      <c r="DIB532" s="61"/>
      <c r="DIC532" s="70"/>
      <c r="DID532" s="70"/>
      <c r="DIE532" s="60"/>
      <c r="DIF532" s="61"/>
      <c r="DIG532" s="70"/>
      <c r="DIH532" s="70"/>
      <c r="DII532" s="60"/>
      <c r="DIJ532" s="61"/>
      <c r="DIK532" s="70"/>
      <c r="DIL532" s="70"/>
      <c r="DIM532" s="60"/>
      <c r="DIN532" s="61"/>
      <c r="DIO532" s="70"/>
      <c r="DIP532" s="70"/>
      <c r="DIQ532" s="60"/>
      <c r="DIR532" s="61"/>
      <c r="DIS532" s="70"/>
      <c r="DIT532" s="70"/>
      <c r="DIU532" s="60"/>
      <c r="DIV532" s="61"/>
      <c r="DIW532" s="70"/>
      <c r="DIX532" s="70"/>
      <c r="DIY532" s="60"/>
      <c r="DIZ532" s="61"/>
      <c r="DJA532" s="70"/>
      <c r="DJB532" s="70"/>
      <c r="DJC532" s="60"/>
      <c r="DJD532" s="61"/>
      <c r="DJE532" s="70"/>
      <c r="DJF532" s="70"/>
      <c r="DJG532" s="60"/>
      <c r="DJH532" s="61"/>
      <c r="DJI532" s="70"/>
      <c r="DJJ532" s="70"/>
      <c r="DJK532" s="60"/>
      <c r="DJL532" s="61"/>
      <c r="DJM532" s="70"/>
      <c r="DJN532" s="70"/>
      <c r="DJO532" s="60"/>
      <c r="DJP532" s="61"/>
      <c r="DJQ532" s="70"/>
      <c r="DJR532" s="70"/>
      <c r="DJS532" s="60"/>
      <c r="DJT532" s="61"/>
      <c r="DJU532" s="70"/>
      <c r="DJV532" s="70"/>
      <c r="DJW532" s="60"/>
      <c r="DJX532" s="61"/>
      <c r="DJY532" s="70"/>
      <c r="DJZ532" s="70"/>
      <c r="DKA532" s="60"/>
      <c r="DKB532" s="61"/>
      <c r="DKC532" s="70"/>
      <c r="DKD532" s="70"/>
      <c r="DKE532" s="60"/>
      <c r="DKF532" s="61"/>
      <c r="DKG532" s="70"/>
      <c r="DKH532" s="70"/>
      <c r="DKI532" s="60"/>
      <c r="DKJ532" s="61"/>
      <c r="DKK532" s="70"/>
      <c r="DKL532" s="70"/>
      <c r="DKM532" s="60"/>
      <c r="DKN532" s="61"/>
      <c r="DKO532" s="70"/>
      <c r="DKP532" s="70"/>
      <c r="DKQ532" s="60"/>
      <c r="DKR532" s="61"/>
      <c r="DKS532" s="70"/>
      <c r="DKT532" s="70"/>
      <c r="DKU532" s="60"/>
      <c r="DKV532" s="61"/>
      <c r="DKW532" s="70"/>
      <c r="DKX532" s="70"/>
      <c r="DKY532" s="60"/>
      <c r="DKZ532" s="61"/>
      <c r="DLA532" s="70"/>
      <c r="DLB532" s="70"/>
      <c r="DLC532" s="60"/>
      <c r="DLD532" s="61"/>
      <c r="DLE532" s="70"/>
      <c r="DLF532" s="70"/>
      <c r="DLG532" s="60"/>
      <c r="DLH532" s="61"/>
      <c r="DLI532" s="70"/>
      <c r="DLJ532" s="70"/>
      <c r="DLK532" s="60"/>
      <c r="DLL532" s="61"/>
      <c r="DLM532" s="70"/>
      <c r="DLN532" s="70"/>
      <c r="DLO532" s="60"/>
      <c r="DLP532" s="61"/>
      <c r="DLQ532" s="70"/>
      <c r="DLR532" s="70"/>
      <c r="DLS532" s="60"/>
      <c r="DLT532" s="61"/>
      <c r="DLU532" s="70"/>
      <c r="DLV532" s="70"/>
      <c r="DLW532" s="60"/>
      <c r="DLX532" s="61"/>
      <c r="DLY532" s="70"/>
      <c r="DLZ532" s="70"/>
      <c r="DMA532" s="60"/>
      <c r="DMB532" s="61"/>
      <c r="DMC532" s="70"/>
      <c r="DMD532" s="70"/>
      <c r="DME532" s="60"/>
      <c r="DMF532" s="61"/>
      <c r="DMG532" s="70"/>
      <c r="DMH532" s="70"/>
      <c r="DMI532" s="60"/>
      <c r="DMJ532" s="61"/>
      <c r="DMK532" s="70"/>
      <c r="DML532" s="70"/>
      <c r="DMM532" s="60"/>
      <c r="DMN532" s="61"/>
      <c r="DMO532" s="70"/>
      <c r="DMP532" s="70"/>
      <c r="DMQ532" s="60"/>
      <c r="DMR532" s="61"/>
      <c r="DMS532" s="70"/>
      <c r="DMT532" s="70"/>
      <c r="DMU532" s="60"/>
      <c r="DMV532" s="61"/>
      <c r="DMW532" s="70"/>
      <c r="DMX532" s="70"/>
      <c r="DMY532" s="60"/>
      <c r="DMZ532" s="61"/>
      <c r="DNA532" s="70"/>
      <c r="DNB532" s="70"/>
      <c r="DNC532" s="60"/>
      <c r="DND532" s="61"/>
      <c r="DNE532" s="70"/>
      <c r="DNF532" s="70"/>
      <c r="DNG532" s="60"/>
      <c r="DNH532" s="61"/>
      <c r="DNI532" s="70"/>
      <c r="DNJ532" s="70"/>
      <c r="DNK532" s="60"/>
      <c r="DNL532" s="61"/>
      <c r="DNM532" s="70"/>
      <c r="DNN532" s="70"/>
      <c r="DNO532" s="60"/>
      <c r="DNP532" s="61"/>
      <c r="DNQ532" s="70"/>
      <c r="DNR532" s="70"/>
      <c r="DNS532" s="60"/>
      <c r="DNT532" s="61"/>
      <c r="DNU532" s="70"/>
      <c r="DNV532" s="70"/>
      <c r="DNW532" s="60"/>
      <c r="DNX532" s="61"/>
      <c r="DNY532" s="70"/>
      <c r="DNZ532" s="70"/>
      <c r="DOA532" s="60"/>
      <c r="DOB532" s="61"/>
      <c r="DOC532" s="70"/>
      <c r="DOD532" s="70"/>
      <c r="DOE532" s="60"/>
      <c r="DOF532" s="61"/>
      <c r="DOG532" s="70"/>
      <c r="DOH532" s="70"/>
      <c r="DOI532" s="60"/>
      <c r="DOJ532" s="61"/>
      <c r="DOK532" s="70"/>
      <c r="DOL532" s="70"/>
      <c r="DOM532" s="60"/>
      <c r="DON532" s="61"/>
      <c r="DOO532" s="70"/>
      <c r="DOP532" s="70"/>
      <c r="DOQ532" s="60"/>
      <c r="DOR532" s="61"/>
      <c r="DOS532" s="70"/>
      <c r="DOT532" s="70"/>
      <c r="DOU532" s="60"/>
      <c r="DOV532" s="61"/>
      <c r="DOW532" s="70"/>
      <c r="DOX532" s="70"/>
      <c r="DOY532" s="60"/>
      <c r="DOZ532" s="61"/>
      <c r="DPA532" s="70"/>
      <c r="DPB532" s="70"/>
      <c r="DPC532" s="60"/>
      <c r="DPD532" s="61"/>
      <c r="DPE532" s="70"/>
      <c r="DPF532" s="70"/>
      <c r="DPG532" s="60"/>
      <c r="DPH532" s="61"/>
      <c r="DPI532" s="70"/>
      <c r="DPJ532" s="70"/>
      <c r="DPK532" s="60"/>
      <c r="DPL532" s="61"/>
      <c r="DPM532" s="70"/>
      <c r="DPN532" s="70"/>
      <c r="DPO532" s="60"/>
      <c r="DPP532" s="61"/>
      <c r="DPQ532" s="70"/>
      <c r="DPR532" s="70"/>
      <c r="DPS532" s="60"/>
      <c r="DPT532" s="61"/>
      <c r="DPU532" s="70"/>
      <c r="DPV532" s="70"/>
      <c r="DPW532" s="60"/>
      <c r="DPX532" s="61"/>
      <c r="DPY532" s="70"/>
      <c r="DPZ532" s="70"/>
      <c r="DQA532" s="60"/>
      <c r="DQB532" s="61"/>
      <c r="DQC532" s="70"/>
      <c r="DQD532" s="70"/>
      <c r="DQE532" s="60"/>
      <c r="DQF532" s="61"/>
      <c r="DQG532" s="70"/>
      <c r="DQH532" s="70"/>
      <c r="DQI532" s="60"/>
      <c r="DQJ532" s="61"/>
      <c r="DQK532" s="70"/>
      <c r="DQL532" s="70"/>
      <c r="DQM532" s="60"/>
      <c r="DQN532" s="61"/>
      <c r="DQO532" s="70"/>
      <c r="DQP532" s="70"/>
      <c r="DQQ532" s="60"/>
      <c r="DQR532" s="61"/>
      <c r="DQS532" s="70"/>
      <c r="DQT532" s="70"/>
      <c r="DQU532" s="60"/>
      <c r="DQV532" s="61"/>
      <c r="DQW532" s="70"/>
      <c r="DQX532" s="70"/>
      <c r="DQY532" s="60"/>
      <c r="DQZ532" s="61"/>
      <c r="DRA532" s="70"/>
      <c r="DRB532" s="70"/>
      <c r="DRC532" s="60"/>
      <c r="DRD532" s="61"/>
      <c r="DRE532" s="70"/>
      <c r="DRF532" s="70"/>
      <c r="DRG532" s="60"/>
      <c r="DRH532" s="61"/>
      <c r="DRI532" s="70"/>
      <c r="DRJ532" s="70"/>
      <c r="DRK532" s="60"/>
      <c r="DRL532" s="61"/>
      <c r="DRM532" s="70"/>
      <c r="DRN532" s="70"/>
      <c r="DRO532" s="60"/>
      <c r="DRP532" s="61"/>
      <c r="DRQ532" s="70"/>
      <c r="DRR532" s="70"/>
      <c r="DRS532" s="60"/>
      <c r="DRT532" s="61"/>
      <c r="DRU532" s="70"/>
      <c r="DRV532" s="70"/>
      <c r="DRW532" s="60"/>
      <c r="DRX532" s="61"/>
      <c r="DRY532" s="70"/>
      <c r="DRZ532" s="70"/>
      <c r="DSA532" s="60"/>
      <c r="DSB532" s="61"/>
      <c r="DSC532" s="70"/>
      <c r="DSD532" s="70"/>
      <c r="DSE532" s="60"/>
      <c r="DSF532" s="61"/>
      <c r="DSG532" s="70"/>
      <c r="DSH532" s="70"/>
      <c r="DSI532" s="60"/>
      <c r="DSJ532" s="61"/>
      <c r="DSK532" s="70"/>
      <c r="DSL532" s="70"/>
      <c r="DSM532" s="60"/>
      <c r="DSN532" s="61"/>
      <c r="DSO532" s="70"/>
      <c r="DSP532" s="70"/>
      <c r="DSQ532" s="60"/>
      <c r="DSR532" s="61"/>
      <c r="DSS532" s="70"/>
      <c r="DST532" s="70"/>
      <c r="DSU532" s="60"/>
      <c r="DSV532" s="61"/>
      <c r="DSW532" s="70"/>
      <c r="DSX532" s="70"/>
      <c r="DSY532" s="60"/>
      <c r="DSZ532" s="61"/>
      <c r="DTA532" s="70"/>
      <c r="DTB532" s="70"/>
      <c r="DTC532" s="60"/>
      <c r="DTD532" s="61"/>
      <c r="DTE532" s="70"/>
      <c r="DTF532" s="70"/>
      <c r="DTG532" s="60"/>
      <c r="DTH532" s="61"/>
      <c r="DTI532" s="70"/>
      <c r="DTJ532" s="70"/>
      <c r="DTK532" s="60"/>
      <c r="DTL532" s="61"/>
      <c r="DTM532" s="70"/>
      <c r="DTN532" s="70"/>
      <c r="DTO532" s="60"/>
      <c r="DTP532" s="61"/>
      <c r="DTQ532" s="70"/>
      <c r="DTR532" s="70"/>
      <c r="DTS532" s="60"/>
      <c r="DTT532" s="61"/>
      <c r="DTU532" s="70"/>
      <c r="DTV532" s="70"/>
      <c r="DTW532" s="60"/>
      <c r="DTX532" s="61"/>
      <c r="DTY532" s="70"/>
      <c r="DTZ532" s="70"/>
      <c r="DUA532" s="60"/>
      <c r="DUB532" s="61"/>
      <c r="DUC532" s="70"/>
      <c r="DUD532" s="70"/>
      <c r="DUE532" s="60"/>
      <c r="DUF532" s="61"/>
      <c r="DUG532" s="70"/>
      <c r="DUH532" s="70"/>
      <c r="DUI532" s="60"/>
      <c r="DUJ532" s="61"/>
      <c r="DUK532" s="70"/>
      <c r="DUL532" s="70"/>
      <c r="DUM532" s="60"/>
      <c r="DUN532" s="61"/>
      <c r="DUO532" s="70"/>
      <c r="DUP532" s="70"/>
      <c r="DUQ532" s="60"/>
      <c r="DUR532" s="61"/>
      <c r="DUS532" s="70"/>
      <c r="DUT532" s="70"/>
      <c r="DUU532" s="60"/>
      <c r="DUV532" s="61"/>
      <c r="DUW532" s="70"/>
      <c r="DUX532" s="70"/>
      <c r="DUY532" s="60"/>
      <c r="DUZ532" s="61"/>
      <c r="DVA532" s="70"/>
      <c r="DVB532" s="70"/>
      <c r="DVC532" s="60"/>
      <c r="DVD532" s="61"/>
      <c r="DVE532" s="70"/>
      <c r="DVF532" s="70"/>
      <c r="DVG532" s="60"/>
      <c r="DVH532" s="61"/>
      <c r="DVI532" s="70"/>
      <c r="DVJ532" s="70"/>
      <c r="DVK532" s="60"/>
      <c r="DVL532" s="61"/>
      <c r="DVM532" s="70"/>
      <c r="DVN532" s="70"/>
      <c r="DVO532" s="60"/>
      <c r="DVP532" s="61"/>
      <c r="DVQ532" s="70"/>
      <c r="DVR532" s="70"/>
      <c r="DVS532" s="60"/>
      <c r="DVT532" s="61"/>
      <c r="DVU532" s="70"/>
      <c r="DVV532" s="70"/>
      <c r="DVW532" s="60"/>
      <c r="DVX532" s="61"/>
      <c r="DVY532" s="70"/>
      <c r="DVZ532" s="70"/>
      <c r="DWA532" s="60"/>
      <c r="DWB532" s="61"/>
      <c r="DWC532" s="70"/>
      <c r="DWD532" s="70"/>
      <c r="DWE532" s="60"/>
      <c r="DWF532" s="61"/>
      <c r="DWG532" s="70"/>
      <c r="DWH532" s="70"/>
      <c r="DWI532" s="60"/>
      <c r="DWJ532" s="61"/>
      <c r="DWK532" s="70"/>
      <c r="DWL532" s="70"/>
      <c r="DWM532" s="60"/>
      <c r="DWN532" s="61"/>
      <c r="DWO532" s="70"/>
      <c r="DWP532" s="70"/>
      <c r="DWQ532" s="60"/>
      <c r="DWR532" s="61"/>
      <c r="DWS532" s="70"/>
      <c r="DWT532" s="70"/>
      <c r="DWU532" s="60"/>
      <c r="DWV532" s="61"/>
      <c r="DWW532" s="70"/>
      <c r="DWX532" s="70"/>
      <c r="DWY532" s="60"/>
      <c r="DWZ532" s="61"/>
      <c r="DXA532" s="70"/>
      <c r="DXB532" s="70"/>
      <c r="DXC532" s="60"/>
      <c r="DXD532" s="61"/>
      <c r="DXE532" s="70"/>
      <c r="DXF532" s="70"/>
      <c r="DXG532" s="60"/>
      <c r="DXH532" s="61"/>
      <c r="DXI532" s="70"/>
      <c r="DXJ532" s="70"/>
      <c r="DXK532" s="60"/>
      <c r="DXL532" s="61"/>
      <c r="DXM532" s="70"/>
      <c r="DXN532" s="70"/>
      <c r="DXO532" s="60"/>
      <c r="DXP532" s="61"/>
      <c r="DXQ532" s="70"/>
      <c r="DXR532" s="70"/>
      <c r="DXS532" s="60"/>
      <c r="DXT532" s="61"/>
      <c r="DXU532" s="70"/>
      <c r="DXV532" s="70"/>
      <c r="DXW532" s="60"/>
      <c r="DXX532" s="61"/>
      <c r="DXY532" s="70"/>
      <c r="DXZ532" s="70"/>
      <c r="DYA532" s="60"/>
      <c r="DYB532" s="61"/>
      <c r="DYC532" s="70"/>
      <c r="DYD532" s="70"/>
      <c r="DYE532" s="60"/>
      <c r="DYF532" s="61"/>
      <c r="DYG532" s="70"/>
      <c r="DYH532" s="70"/>
      <c r="DYI532" s="60"/>
      <c r="DYJ532" s="61"/>
      <c r="DYK532" s="70"/>
      <c r="DYL532" s="70"/>
      <c r="DYM532" s="60"/>
      <c r="DYN532" s="61"/>
      <c r="DYO532" s="70"/>
      <c r="DYP532" s="70"/>
      <c r="DYQ532" s="60"/>
      <c r="DYR532" s="61"/>
      <c r="DYS532" s="70"/>
      <c r="DYT532" s="70"/>
      <c r="DYU532" s="60"/>
      <c r="DYV532" s="61"/>
      <c r="DYW532" s="70"/>
      <c r="DYX532" s="70"/>
      <c r="DYY532" s="60"/>
      <c r="DYZ532" s="61"/>
      <c r="DZA532" s="70"/>
      <c r="DZB532" s="70"/>
      <c r="DZC532" s="60"/>
      <c r="DZD532" s="61"/>
      <c r="DZE532" s="70"/>
      <c r="DZF532" s="70"/>
      <c r="DZG532" s="60"/>
      <c r="DZH532" s="61"/>
      <c r="DZI532" s="70"/>
      <c r="DZJ532" s="70"/>
      <c r="DZK532" s="60"/>
      <c r="DZL532" s="61"/>
      <c r="DZM532" s="70"/>
      <c r="DZN532" s="70"/>
      <c r="DZO532" s="60"/>
      <c r="DZP532" s="61"/>
      <c r="DZQ532" s="70"/>
      <c r="DZR532" s="70"/>
      <c r="DZS532" s="60"/>
      <c r="DZT532" s="61"/>
      <c r="DZU532" s="70"/>
      <c r="DZV532" s="70"/>
      <c r="DZW532" s="60"/>
      <c r="DZX532" s="61"/>
      <c r="DZY532" s="70"/>
      <c r="DZZ532" s="70"/>
      <c r="EAA532" s="60"/>
      <c r="EAB532" s="61"/>
      <c r="EAC532" s="70"/>
      <c r="EAD532" s="70"/>
      <c r="EAE532" s="60"/>
      <c r="EAF532" s="61"/>
      <c r="EAG532" s="70"/>
      <c r="EAH532" s="70"/>
      <c r="EAI532" s="60"/>
      <c r="EAJ532" s="61"/>
      <c r="EAK532" s="70"/>
      <c r="EAL532" s="70"/>
      <c r="EAM532" s="60"/>
      <c r="EAN532" s="61"/>
      <c r="EAO532" s="70"/>
      <c r="EAP532" s="70"/>
      <c r="EAQ532" s="60"/>
      <c r="EAR532" s="61"/>
      <c r="EAS532" s="70"/>
      <c r="EAT532" s="70"/>
      <c r="EAU532" s="60"/>
      <c r="EAV532" s="61"/>
      <c r="EAW532" s="70"/>
      <c r="EAX532" s="70"/>
      <c r="EAY532" s="60"/>
      <c r="EAZ532" s="61"/>
      <c r="EBA532" s="70"/>
      <c r="EBB532" s="70"/>
      <c r="EBC532" s="60"/>
      <c r="EBD532" s="61"/>
      <c r="EBE532" s="70"/>
      <c r="EBF532" s="70"/>
      <c r="EBG532" s="60"/>
      <c r="EBH532" s="61"/>
      <c r="EBI532" s="70"/>
      <c r="EBJ532" s="70"/>
      <c r="EBK532" s="60"/>
      <c r="EBL532" s="61"/>
      <c r="EBM532" s="70"/>
      <c r="EBN532" s="70"/>
      <c r="EBO532" s="60"/>
      <c r="EBP532" s="61"/>
      <c r="EBQ532" s="70"/>
      <c r="EBR532" s="70"/>
      <c r="EBS532" s="60"/>
      <c r="EBT532" s="61"/>
      <c r="EBU532" s="70"/>
      <c r="EBV532" s="70"/>
      <c r="EBW532" s="60"/>
      <c r="EBX532" s="61"/>
      <c r="EBY532" s="70"/>
      <c r="EBZ532" s="70"/>
      <c r="ECA532" s="60"/>
      <c r="ECB532" s="61"/>
      <c r="ECC532" s="70"/>
      <c r="ECD532" s="70"/>
      <c r="ECE532" s="60"/>
      <c r="ECF532" s="61"/>
      <c r="ECG532" s="70"/>
      <c r="ECH532" s="70"/>
      <c r="ECI532" s="60"/>
      <c r="ECJ532" s="61"/>
      <c r="ECK532" s="70"/>
      <c r="ECL532" s="70"/>
      <c r="ECM532" s="60"/>
      <c r="ECN532" s="61"/>
      <c r="ECO532" s="70"/>
      <c r="ECP532" s="70"/>
      <c r="ECQ532" s="60"/>
      <c r="ECR532" s="61"/>
      <c r="ECS532" s="70"/>
      <c r="ECT532" s="70"/>
      <c r="ECU532" s="60"/>
      <c r="ECV532" s="61"/>
      <c r="ECW532" s="70"/>
      <c r="ECX532" s="70"/>
      <c r="ECY532" s="60"/>
      <c r="ECZ532" s="61"/>
      <c r="EDA532" s="70"/>
      <c r="EDB532" s="70"/>
      <c r="EDC532" s="60"/>
      <c r="EDD532" s="61"/>
      <c r="EDE532" s="70"/>
      <c r="EDF532" s="70"/>
      <c r="EDG532" s="60"/>
      <c r="EDH532" s="61"/>
      <c r="EDI532" s="70"/>
      <c r="EDJ532" s="70"/>
      <c r="EDK532" s="60"/>
      <c r="EDL532" s="61"/>
      <c r="EDM532" s="70"/>
      <c r="EDN532" s="70"/>
      <c r="EDO532" s="60"/>
      <c r="EDP532" s="61"/>
      <c r="EDQ532" s="70"/>
      <c r="EDR532" s="70"/>
      <c r="EDS532" s="60"/>
      <c r="EDT532" s="61"/>
      <c r="EDU532" s="70"/>
      <c r="EDV532" s="70"/>
      <c r="EDW532" s="60"/>
      <c r="EDX532" s="61"/>
      <c r="EDY532" s="70"/>
      <c r="EDZ532" s="70"/>
      <c r="EEA532" s="60"/>
      <c r="EEB532" s="61"/>
      <c r="EEC532" s="70"/>
      <c r="EED532" s="70"/>
      <c r="EEE532" s="60"/>
      <c r="EEF532" s="61"/>
      <c r="EEG532" s="70"/>
      <c r="EEH532" s="70"/>
      <c r="EEI532" s="60"/>
      <c r="EEJ532" s="61"/>
      <c r="EEK532" s="70"/>
      <c r="EEL532" s="70"/>
      <c r="EEM532" s="60"/>
      <c r="EEN532" s="61"/>
      <c r="EEO532" s="70"/>
      <c r="EEP532" s="70"/>
      <c r="EEQ532" s="60"/>
      <c r="EER532" s="61"/>
      <c r="EES532" s="70"/>
      <c r="EET532" s="70"/>
      <c r="EEU532" s="60"/>
      <c r="EEV532" s="61"/>
      <c r="EEW532" s="70"/>
      <c r="EEX532" s="70"/>
      <c r="EEY532" s="60"/>
      <c r="EEZ532" s="61"/>
      <c r="EFA532" s="70"/>
      <c r="EFB532" s="70"/>
      <c r="EFC532" s="60"/>
      <c r="EFD532" s="61"/>
      <c r="EFE532" s="70"/>
      <c r="EFF532" s="70"/>
      <c r="EFG532" s="60"/>
      <c r="EFH532" s="61"/>
      <c r="EFI532" s="70"/>
      <c r="EFJ532" s="70"/>
      <c r="EFK532" s="60"/>
      <c r="EFL532" s="61"/>
      <c r="EFM532" s="70"/>
      <c r="EFN532" s="70"/>
      <c r="EFO532" s="60"/>
      <c r="EFP532" s="61"/>
      <c r="EFQ532" s="70"/>
      <c r="EFR532" s="70"/>
      <c r="EFS532" s="60"/>
      <c r="EFT532" s="61"/>
      <c r="EFU532" s="70"/>
      <c r="EFV532" s="70"/>
      <c r="EFW532" s="60"/>
      <c r="EFX532" s="61"/>
      <c r="EFY532" s="70"/>
      <c r="EFZ532" s="70"/>
      <c r="EGA532" s="60"/>
      <c r="EGB532" s="61"/>
      <c r="EGC532" s="70"/>
      <c r="EGD532" s="70"/>
      <c r="EGE532" s="60"/>
      <c r="EGF532" s="61"/>
      <c r="EGG532" s="70"/>
      <c r="EGH532" s="70"/>
      <c r="EGI532" s="60"/>
      <c r="EGJ532" s="61"/>
      <c r="EGK532" s="70"/>
      <c r="EGL532" s="70"/>
      <c r="EGM532" s="60"/>
      <c r="EGN532" s="61"/>
      <c r="EGO532" s="70"/>
      <c r="EGP532" s="70"/>
      <c r="EGQ532" s="60"/>
      <c r="EGR532" s="61"/>
      <c r="EGS532" s="70"/>
      <c r="EGT532" s="70"/>
      <c r="EGU532" s="60"/>
      <c r="EGV532" s="61"/>
      <c r="EGW532" s="70"/>
      <c r="EGX532" s="70"/>
      <c r="EGY532" s="60"/>
      <c r="EGZ532" s="61"/>
      <c r="EHA532" s="70"/>
      <c r="EHB532" s="70"/>
      <c r="EHC532" s="60"/>
      <c r="EHD532" s="61"/>
      <c r="EHE532" s="70"/>
      <c r="EHF532" s="70"/>
      <c r="EHG532" s="60"/>
      <c r="EHH532" s="61"/>
      <c r="EHI532" s="70"/>
      <c r="EHJ532" s="70"/>
      <c r="EHK532" s="60"/>
      <c r="EHL532" s="61"/>
      <c r="EHM532" s="70"/>
      <c r="EHN532" s="70"/>
      <c r="EHO532" s="60"/>
      <c r="EHP532" s="61"/>
      <c r="EHQ532" s="70"/>
      <c r="EHR532" s="70"/>
      <c r="EHS532" s="60"/>
      <c r="EHT532" s="61"/>
      <c r="EHU532" s="70"/>
      <c r="EHV532" s="70"/>
      <c r="EHW532" s="60"/>
      <c r="EHX532" s="61"/>
      <c r="EHY532" s="70"/>
      <c r="EHZ532" s="70"/>
      <c r="EIA532" s="60"/>
      <c r="EIB532" s="61"/>
      <c r="EIC532" s="70"/>
      <c r="EID532" s="70"/>
      <c r="EIE532" s="60"/>
      <c r="EIF532" s="61"/>
      <c r="EIG532" s="70"/>
      <c r="EIH532" s="70"/>
      <c r="EII532" s="60"/>
      <c r="EIJ532" s="61"/>
      <c r="EIK532" s="70"/>
      <c r="EIL532" s="70"/>
      <c r="EIM532" s="60"/>
      <c r="EIN532" s="61"/>
      <c r="EIO532" s="70"/>
      <c r="EIP532" s="70"/>
      <c r="EIQ532" s="60"/>
      <c r="EIR532" s="61"/>
      <c r="EIS532" s="70"/>
      <c r="EIT532" s="70"/>
      <c r="EIU532" s="60"/>
      <c r="EIV532" s="61"/>
      <c r="EIW532" s="70"/>
      <c r="EIX532" s="70"/>
      <c r="EIY532" s="60"/>
      <c r="EIZ532" s="61"/>
      <c r="EJA532" s="70"/>
      <c r="EJB532" s="70"/>
      <c r="EJC532" s="60"/>
      <c r="EJD532" s="61"/>
      <c r="EJE532" s="70"/>
      <c r="EJF532" s="70"/>
      <c r="EJG532" s="60"/>
      <c r="EJH532" s="61"/>
      <c r="EJI532" s="70"/>
      <c r="EJJ532" s="70"/>
      <c r="EJK532" s="60"/>
      <c r="EJL532" s="61"/>
      <c r="EJM532" s="70"/>
      <c r="EJN532" s="70"/>
      <c r="EJO532" s="60"/>
      <c r="EJP532" s="61"/>
      <c r="EJQ532" s="70"/>
      <c r="EJR532" s="70"/>
      <c r="EJS532" s="60"/>
      <c r="EJT532" s="61"/>
      <c r="EJU532" s="70"/>
      <c r="EJV532" s="70"/>
      <c r="EJW532" s="60"/>
      <c r="EJX532" s="61"/>
      <c r="EJY532" s="70"/>
      <c r="EJZ532" s="70"/>
      <c r="EKA532" s="60"/>
      <c r="EKB532" s="61"/>
      <c r="EKC532" s="70"/>
      <c r="EKD532" s="70"/>
      <c r="EKE532" s="60"/>
      <c r="EKF532" s="61"/>
      <c r="EKG532" s="70"/>
      <c r="EKH532" s="70"/>
      <c r="EKI532" s="60"/>
      <c r="EKJ532" s="61"/>
      <c r="EKK532" s="70"/>
      <c r="EKL532" s="70"/>
      <c r="EKM532" s="60"/>
      <c r="EKN532" s="61"/>
      <c r="EKO532" s="70"/>
      <c r="EKP532" s="70"/>
      <c r="EKQ532" s="60"/>
      <c r="EKR532" s="61"/>
      <c r="EKS532" s="70"/>
      <c r="EKT532" s="70"/>
      <c r="EKU532" s="60"/>
      <c r="EKV532" s="61"/>
      <c r="EKW532" s="70"/>
      <c r="EKX532" s="70"/>
      <c r="EKY532" s="60"/>
      <c r="EKZ532" s="61"/>
      <c r="ELA532" s="70"/>
      <c r="ELB532" s="70"/>
      <c r="ELC532" s="60"/>
      <c r="ELD532" s="61"/>
      <c r="ELE532" s="70"/>
      <c r="ELF532" s="70"/>
      <c r="ELG532" s="60"/>
      <c r="ELH532" s="61"/>
      <c r="ELI532" s="70"/>
      <c r="ELJ532" s="70"/>
      <c r="ELK532" s="60"/>
      <c r="ELL532" s="61"/>
      <c r="ELM532" s="70"/>
      <c r="ELN532" s="70"/>
      <c r="ELO532" s="60"/>
      <c r="ELP532" s="61"/>
      <c r="ELQ532" s="70"/>
      <c r="ELR532" s="70"/>
      <c r="ELS532" s="60"/>
      <c r="ELT532" s="61"/>
      <c r="ELU532" s="70"/>
      <c r="ELV532" s="70"/>
      <c r="ELW532" s="60"/>
      <c r="ELX532" s="61"/>
      <c r="ELY532" s="70"/>
      <c r="ELZ532" s="70"/>
      <c r="EMA532" s="60"/>
      <c r="EMB532" s="61"/>
      <c r="EMC532" s="70"/>
      <c r="EMD532" s="70"/>
      <c r="EME532" s="60"/>
      <c r="EMF532" s="61"/>
      <c r="EMG532" s="70"/>
      <c r="EMH532" s="70"/>
      <c r="EMI532" s="60"/>
      <c r="EMJ532" s="61"/>
      <c r="EMK532" s="70"/>
      <c r="EML532" s="70"/>
      <c r="EMM532" s="60"/>
      <c r="EMN532" s="61"/>
      <c r="EMO532" s="70"/>
      <c r="EMP532" s="70"/>
      <c r="EMQ532" s="60"/>
      <c r="EMR532" s="61"/>
      <c r="EMS532" s="70"/>
      <c r="EMT532" s="70"/>
      <c r="EMU532" s="60"/>
      <c r="EMV532" s="61"/>
      <c r="EMW532" s="70"/>
      <c r="EMX532" s="70"/>
      <c r="EMY532" s="60"/>
      <c r="EMZ532" s="61"/>
      <c r="ENA532" s="70"/>
      <c r="ENB532" s="70"/>
      <c r="ENC532" s="60"/>
      <c r="END532" s="61"/>
      <c r="ENE532" s="70"/>
      <c r="ENF532" s="70"/>
      <c r="ENG532" s="60"/>
      <c r="ENH532" s="61"/>
      <c r="ENI532" s="70"/>
      <c r="ENJ532" s="70"/>
      <c r="ENK532" s="60"/>
      <c r="ENL532" s="61"/>
      <c r="ENM532" s="70"/>
      <c r="ENN532" s="70"/>
      <c r="ENO532" s="60"/>
      <c r="ENP532" s="61"/>
      <c r="ENQ532" s="70"/>
      <c r="ENR532" s="70"/>
      <c r="ENS532" s="60"/>
      <c r="ENT532" s="61"/>
      <c r="ENU532" s="70"/>
      <c r="ENV532" s="70"/>
      <c r="ENW532" s="60"/>
      <c r="ENX532" s="61"/>
      <c r="ENY532" s="70"/>
      <c r="ENZ532" s="70"/>
      <c r="EOA532" s="60"/>
      <c r="EOB532" s="61"/>
      <c r="EOC532" s="70"/>
      <c r="EOD532" s="70"/>
      <c r="EOE532" s="60"/>
      <c r="EOF532" s="61"/>
      <c r="EOG532" s="70"/>
      <c r="EOH532" s="70"/>
      <c r="EOI532" s="60"/>
      <c r="EOJ532" s="61"/>
      <c r="EOK532" s="70"/>
      <c r="EOL532" s="70"/>
      <c r="EOM532" s="60"/>
      <c r="EON532" s="61"/>
      <c r="EOO532" s="70"/>
      <c r="EOP532" s="70"/>
      <c r="EOQ532" s="60"/>
      <c r="EOR532" s="61"/>
      <c r="EOS532" s="70"/>
      <c r="EOT532" s="70"/>
      <c r="EOU532" s="60"/>
      <c r="EOV532" s="61"/>
      <c r="EOW532" s="70"/>
      <c r="EOX532" s="70"/>
      <c r="EOY532" s="60"/>
      <c r="EOZ532" s="61"/>
      <c r="EPA532" s="70"/>
      <c r="EPB532" s="70"/>
      <c r="EPC532" s="60"/>
      <c r="EPD532" s="61"/>
      <c r="EPE532" s="70"/>
      <c r="EPF532" s="70"/>
      <c r="EPG532" s="60"/>
      <c r="EPH532" s="61"/>
      <c r="EPI532" s="70"/>
      <c r="EPJ532" s="70"/>
      <c r="EPK532" s="60"/>
      <c r="EPL532" s="61"/>
      <c r="EPM532" s="70"/>
      <c r="EPN532" s="70"/>
      <c r="EPO532" s="60"/>
      <c r="EPP532" s="61"/>
      <c r="EPQ532" s="70"/>
      <c r="EPR532" s="70"/>
      <c r="EPS532" s="60"/>
      <c r="EPT532" s="61"/>
      <c r="EPU532" s="70"/>
      <c r="EPV532" s="70"/>
      <c r="EPW532" s="60"/>
      <c r="EPX532" s="61"/>
      <c r="EPY532" s="70"/>
      <c r="EPZ532" s="70"/>
      <c r="EQA532" s="60"/>
      <c r="EQB532" s="61"/>
      <c r="EQC532" s="70"/>
      <c r="EQD532" s="70"/>
      <c r="EQE532" s="60"/>
      <c r="EQF532" s="61"/>
      <c r="EQG532" s="70"/>
      <c r="EQH532" s="70"/>
      <c r="EQI532" s="60"/>
      <c r="EQJ532" s="61"/>
      <c r="EQK532" s="70"/>
      <c r="EQL532" s="70"/>
      <c r="EQM532" s="60"/>
      <c r="EQN532" s="61"/>
      <c r="EQO532" s="70"/>
      <c r="EQP532" s="70"/>
      <c r="EQQ532" s="60"/>
      <c r="EQR532" s="61"/>
      <c r="EQS532" s="70"/>
      <c r="EQT532" s="70"/>
      <c r="EQU532" s="60"/>
      <c r="EQV532" s="61"/>
      <c r="EQW532" s="70"/>
      <c r="EQX532" s="70"/>
      <c r="EQY532" s="60"/>
      <c r="EQZ532" s="61"/>
      <c r="ERA532" s="70"/>
      <c r="ERB532" s="70"/>
      <c r="ERC532" s="60"/>
      <c r="ERD532" s="61"/>
      <c r="ERE532" s="70"/>
      <c r="ERF532" s="70"/>
      <c r="ERG532" s="60"/>
      <c r="ERH532" s="61"/>
      <c r="ERI532" s="70"/>
      <c r="ERJ532" s="70"/>
      <c r="ERK532" s="60"/>
      <c r="ERL532" s="61"/>
      <c r="ERM532" s="70"/>
      <c r="ERN532" s="70"/>
      <c r="ERO532" s="60"/>
      <c r="ERP532" s="61"/>
      <c r="ERQ532" s="70"/>
      <c r="ERR532" s="70"/>
      <c r="ERS532" s="60"/>
      <c r="ERT532" s="61"/>
      <c r="ERU532" s="70"/>
      <c r="ERV532" s="70"/>
      <c r="ERW532" s="60"/>
      <c r="ERX532" s="61"/>
      <c r="ERY532" s="70"/>
      <c r="ERZ532" s="70"/>
      <c r="ESA532" s="60"/>
      <c r="ESB532" s="61"/>
      <c r="ESC532" s="70"/>
      <c r="ESD532" s="70"/>
      <c r="ESE532" s="60"/>
      <c r="ESF532" s="61"/>
      <c r="ESG532" s="70"/>
      <c r="ESH532" s="70"/>
      <c r="ESI532" s="60"/>
      <c r="ESJ532" s="61"/>
      <c r="ESK532" s="70"/>
      <c r="ESL532" s="70"/>
      <c r="ESM532" s="60"/>
      <c r="ESN532" s="61"/>
      <c r="ESO532" s="70"/>
      <c r="ESP532" s="70"/>
      <c r="ESQ532" s="60"/>
      <c r="ESR532" s="61"/>
      <c r="ESS532" s="70"/>
      <c r="EST532" s="70"/>
      <c r="ESU532" s="60"/>
      <c r="ESV532" s="61"/>
      <c r="ESW532" s="70"/>
      <c r="ESX532" s="70"/>
      <c r="ESY532" s="60"/>
      <c r="ESZ532" s="61"/>
      <c r="ETA532" s="70"/>
      <c r="ETB532" s="70"/>
      <c r="ETC532" s="60"/>
      <c r="ETD532" s="61"/>
      <c r="ETE532" s="70"/>
      <c r="ETF532" s="70"/>
      <c r="ETG532" s="60"/>
      <c r="ETH532" s="61"/>
      <c r="ETI532" s="70"/>
      <c r="ETJ532" s="70"/>
      <c r="ETK532" s="60"/>
      <c r="ETL532" s="61"/>
      <c r="ETM532" s="70"/>
      <c r="ETN532" s="70"/>
      <c r="ETO532" s="60"/>
      <c r="ETP532" s="61"/>
      <c r="ETQ532" s="70"/>
      <c r="ETR532" s="70"/>
      <c r="ETS532" s="60"/>
      <c r="ETT532" s="61"/>
      <c r="ETU532" s="70"/>
      <c r="ETV532" s="70"/>
      <c r="ETW532" s="60"/>
      <c r="ETX532" s="61"/>
      <c r="ETY532" s="70"/>
      <c r="ETZ532" s="70"/>
      <c r="EUA532" s="60"/>
      <c r="EUB532" s="61"/>
      <c r="EUC532" s="70"/>
      <c r="EUD532" s="70"/>
      <c r="EUE532" s="60"/>
      <c r="EUF532" s="61"/>
      <c r="EUG532" s="70"/>
      <c r="EUH532" s="70"/>
      <c r="EUI532" s="60"/>
      <c r="EUJ532" s="61"/>
      <c r="EUK532" s="70"/>
      <c r="EUL532" s="70"/>
      <c r="EUM532" s="60"/>
      <c r="EUN532" s="61"/>
      <c r="EUO532" s="70"/>
      <c r="EUP532" s="70"/>
      <c r="EUQ532" s="60"/>
      <c r="EUR532" s="61"/>
      <c r="EUS532" s="70"/>
      <c r="EUT532" s="70"/>
      <c r="EUU532" s="60"/>
      <c r="EUV532" s="61"/>
      <c r="EUW532" s="70"/>
      <c r="EUX532" s="70"/>
      <c r="EUY532" s="60"/>
      <c r="EUZ532" s="61"/>
      <c r="EVA532" s="70"/>
      <c r="EVB532" s="70"/>
      <c r="EVC532" s="60"/>
      <c r="EVD532" s="61"/>
      <c r="EVE532" s="70"/>
      <c r="EVF532" s="70"/>
      <c r="EVG532" s="60"/>
      <c r="EVH532" s="61"/>
      <c r="EVI532" s="70"/>
      <c r="EVJ532" s="70"/>
      <c r="EVK532" s="60"/>
      <c r="EVL532" s="61"/>
      <c r="EVM532" s="70"/>
      <c r="EVN532" s="70"/>
      <c r="EVO532" s="60"/>
      <c r="EVP532" s="61"/>
      <c r="EVQ532" s="70"/>
      <c r="EVR532" s="70"/>
      <c r="EVS532" s="60"/>
      <c r="EVT532" s="61"/>
      <c r="EVU532" s="70"/>
      <c r="EVV532" s="70"/>
      <c r="EVW532" s="60"/>
      <c r="EVX532" s="61"/>
      <c r="EVY532" s="70"/>
      <c r="EVZ532" s="70"/>
      <c r="EWA532" s="60"/>
      <c r="EWB532" s="61"/>
      <c r="EWC532" s="70"/>
      <c r="EWD532" s="70"/>
      <c r="EWE532" s="60"/>
      <c r="EWF532" s="61"/>
      <c r="EWG532" s="70"/>
      <c r="EWH532" s="70"/>
      <c r="EWI532" s="60"/>
      <c r="EWJ532" s="61"/>
      <c r="EWK532" s="70"/>
      <c r="EWL532" s="70"/>
      <c r="EWM532" s="60"/>
      <c r="EWN532" s="61"/>
      <c r="EWO532" s="70"/>
      <c r="EWP532" s="70"/>
      <c r="EWQ532" s="60"/>
      <c r="EWR532" s="61"/>
      <c r="EWS532" s="70"/>
      <c r="EWT532" s="70"/>
      <c r="EWU532" s="60"/>
      <c r="EWV532" s="61"/>
      <c r="EWW532" s="70"/>
      <c r="EWX532" s="70"/>
      <c r="EWY532" s="60"/>
      <c r="EWZ532" s="61"/>
      <c r="EXA532" s="70"/>
      <c r="EXB532" s="70"/>
      <c r="EXC532" s="60"/>
      <c r="EXD532" s="61"/>
      <c r="EXE532" s="70"/>
      <c r="EXF532" s="70"/>
      <c r="EXG532" s="60"/>
      <c r="EXH532" s="61"/>
      <c r="EXI532" s="70"/>
      <c r="EXJ532" s="70"/>
      <c r="EXK532" s="60"/>
      <c r="EXL532" s="61"/>
      <c r="EXM532" s="70"/>
      <c r="EXN532" s="70"/>
      <c r="EXO532" s="60"/>
      <c r="EXP532" s="61"/>
      <c r="EXQ532" s="70"/>
      <c r="EXR532" s="70"/>
      <c r="EXS532" s="60"/>
      <c r="EXT532" s="61"/>
      <c r="EXU532" s="70"/>
      <c r="EXV532" s="70"/>
      <c r="EXW532" s="60"/>
      <c r="EXX532" s="61"/>
      <c r="EXY532" s="70"/>
      <c r="EXZ532" s="70"/>
      <c r="EYA532" s="60"/>
      <c r="EYB532" s="61"/>
      <c r="EYC532" s="70"/>
      <c r="EYD532" s="70"/>
      <c r="EYE532" s="60"/>
      <c r="EYF532" s="61"/>
      <c r="EYG532" s="70"/>
      <c r="EYH532" s="70"/>
      <c r="EYI532" s="60"/>
      <c r="EYJ532" s="61"/>
      <c r="EYK532" s="70"/>
      <c r="EYL532" s="70"/>
      <c r="EYM532" s="60"/>
      <c r="EYN532" s="61"/>
      <c r="EYO532" s="70"/>
      <c r="EYP532" s="70"/>
      <c r="EYQ532" s="60"/>
      <c r="EYR532" s="61"/>
      <c r="EYS532" s="70"/>
      <c r="EYT532" s="70"/>
      <c r="EYU532" s="60"/>
      <c r="EYV532" s="61"/>
      <c r="EYW532" s="70"/>
      <c r="EYX532" s="70"/>
      <c r="EYY532" s="60"/>
      <c r="EYZ532" s="61"/>
      <c r="EZA532" s="70"/>
      <c r="EZB532" s="70"/>
      <c r="EZC532" s="60"/>
      <c r="EZD532" s="61"/>
      <c r="EZE532" s="70"/>
      <c r="EZF532" s="70"/>
      <c r="EZG532" s="60"/>
      <c r="EZH532" s="61"/>
      <c r="EZI532" s="70"/>
      <c r="EZJ532" s="70"/>
      <c r="EZK532" s="60"/>
      <c r="EZL532" s="61"/>
      <c r="EZM532" s="70"/>
      <c r="EZN532" s="70"/>
      <c r="EZO532" s="60"/>
      <c r="EZP532" s="61"/>
      <c r="EZQ532" s="70"/>
      <c r="EZR532" s="70"/>
      <c r="EZS532" s="60"/>
      <c r="EZT532" s="61"/>
      <c r="EZU532" s="70"/>
      <c r="EZV532" s="70"/>
      <c r="EZW532" s="60"/>
      <c r="EZX532" s="61"/>
      <c r="EZY532" s="70"/>
      <c r="EZZ532" s="70"/>
      <c r="FAA532" s="60"/>
      <c r="FAB532" s="61"/>
      <c r="FAC532" s="70"/>
      <c r="FAD532" s="70"/>
      <c r="FAE532" s="60"/>
      <c r="FAF532" s="61"/>
      <c r="FAG532" s="70"/>
      <c r="FAH532" s="70"/>
      <c r="FAI532" s="60"/>
      <c r="FAJ532" s="61"/>
      <c r="FAK532" s="70"/>
      <c r="FAL532" s="70"/>
      <c r="FAM532" s="60"/>
      <c r="FAN532" s="61"/>
      <c r="FAO532" s="70"/>
      <c r="FAP532" s="70"/>
      <c r="FAQ532" s="60"/>
      <c r="FAR532" s="61"/>
      <c r="FAS532" s="70"/>
      <c r="FAT532" s="70"/>
      <c r="FAU532" s="60"/>
      <c r="FAV532" s="61"/>
      <c r="FAW532" s="70"/>
      <c r="FAX532" s="70"/>
      <c r="FAY532" s="60"/>
      <c r="FAZ532" s="61"/>
      <c r="FBA532" s="70"/>
      <c r="FBB532" s="70"/>
      <c r="FBC532" s="60"/>
      <c r="FBD532" s="61"/>
      <c r="FBE532" s="70"/>
      <c r="FBF532" s="70"/>
      <c r="FBG532" s="60"/>
      <c r="FBH532" s="61"/>
      <c r="FBI532" s="70"/>
      <c r="FBJ532" s="70"/>
      <c r="FBK532" s="60"/>
      <c r="FBL532" s="61"/>
      <c r="FBM532" s="70"/>
      <c r="FBN532" s="70"/>
      <c r="FBO532" s="60"/>
      <c r="FBP532" s="61"/>
      <c r="FBQ532" s="70"/>
      <c r="FBR532" s="70"/>
      <c r="FBS532" s="60"/>
      <c r="FBT532" s="61"/>
      <c r="FBU532" s="70"/>
      <c r="FBV532" s="70"/>
      <c r="FBW532" s="60"/>
      <c r="FBX532" s="61"/>
      <c r="FBY532" s="70"/>
      <c r="FBZ532" s="70"/>
      <c r="FCA532" s="60"/>
      <c r="FCB532" s="61"/>
      <c r="FCC532" s="70"/>
      <c r="FCD532" s="70"/>
      <c r="FCE532" s="60"/>
      <c r="FCF532" s="61"/>
      <c r="FCG532" s="70"/>
      <c r="FCH532" s="70"/>
      <c r="FCI532" s="60"/>
      <c r="FCJ532" s="61"/>
      <c r="FCK532" s="70"/>
      <c r="FCL532" s="70"/>
      <c r="FCM532" s="60"/>
      <c r="FCN532" s="61"/>
      <c r="FCO532" s="70"/>
      <c r="FCP532" s="70"/>
      <c r="FCQ532" s="60"/>
      <c r="FCR532" s="61"/>
      <c r="FCS532" s="70"/>
      <c r="FCT532" s="70"/>
      <c r="FCU532" s="60"/>
      <c r="FCV532" s="61"/>
      <c r="FCW532" s="70"/>
      <c r="FCX532" s="70"/>
      <c r="FCY532" s="60"/>
      <c r="FCZ532" s="61"/>
      <c r="FDA532" s="70"/>
      <c r="FDB532" s="70"/>
      <c r="FDC532" s="60"/>
      <c r="FDD532" s="61"/>
      <c r="FDE532" s="70"/>
      <c r="FDF532" s="70"/>
      <c r="FDG532" s="60"/>
      <c r="FDH532" s="61"/>
      <c r="FDI532" s="70"/>
      <c r="FDJ532" s="70"/>
      <c r="FDK532" s="60"/>
      <c r="FDL532" s="61"/>
      <c r="FDM532" s="70"/>
      <c r="FDN532" s="70"/>
      <c r="FDO532" s="60"/>
      <c r="FDP532" s="61"/>
      <c r="FDQ532" s="70"/>
      <c r="FDR532" s="70"/>
      <c r="FDS532" s="60"/>
      <c r="FDT532" s="61"/>
      <c r="FDU532" s="70"/>
      <c r="FDV532" s="70"/>
      <c r="FDW532" s="60"/>
      <c r="FDX532" s="61"/>
      <c r="FDY532" s="70"/>
      <c r="FDZ532" s="70"/>
      <c r="FEA532" s="60"/>
      <c r="FEB532" s="61"/>
      <c r="FEC532" s="70"/>
      <c r="FED532" s="70"/>
      <c r="FEE532" s="60"/>
      <c r="FEF532" s="61"/>
      <c r="FEG532" s="70"/>
      <c r="FEH532" s="70"/>
      <c r="FEI532" s="60"/>
      <c r="FEJ532" s="61"/>
      <c r="FEK532" s="70"/>
      <c r="FEL532" s="70"/>
      <c r="FEM532" s="60"/>
      <c r="FEN532" s="61"/>
      <c r="FEO532" s="70"/>
      <c r="FEP532" s="70"/>
      <c r="FEQ532" s="60"/>
      <c r="FER532" s="61"/>
      <c r="FES532" s="70"/>
      <c r="FET532" s="70"/>
      <c r="FEU532" s="60"/>
      <c r="FEV532" s="61"/>
      <c r="FEW532" s="70"/>
      <c r="FEX532" s="70"/>
      <c r="FEY532" s="60"/>
      <c r="FEZ532" s="61"/>
      <c r="FFA532" s="70"/>
      <c r="FFB532" s="70"/>
      <c r="FFC532" s="60"/>
      <c r="FFD532" s="61"/>
      <c r="FFE532" s="70"/>
      <c r="FFF532" s="70"/>
      <c r="FFG532" s="60"/>
      <c r="FFH532" s="61"/>
      <c r="FFI532" s="70"/>
      <c r="FFJ532" s="70"/>
      <c r="FFK532" s="60"/>
      <c r="FFL532" s="61"/>
      <c r="FFM532" s="70"/>
      <c r="FFN532" s="70"/>
      <c r="FFO532" s="60"/>
      <c r="FFP532" s="61"/>
      <c r="FFQ532" s="70"/>
      <c r="FFR532" s="70"/>
      <c r="FFS532" s="60"/>
      <c r="FFT532" s="61"/>
      <c r="FFU532" s="70"/>
      <c r="FFV532" s="70"/>
      <c r="FFW532" s="60"/>
      <c r="FFX532" s="61"/>
      <c r="FFY532" s="70"/>
      <c r="FFZ532" s="70"/>
      <c r="FGA532" s="60"/>
      <c r="FGB532" s="61"/>
      <c r="FGC532" s="70"/>
      <c r="FGD532" s="70"/>
      <c r="FGE532" s="60"/>
      <c r="FGF532" s="61"/>
      <c r="FGG532" s="70"/>
      <c r="FGH532" s="70"/>
      <c r="FGI532" s="60"/>
      <c r="FGJ532" s="61"/>
      <c r="FGK532" s="70"/>
      <c r="FGL532" s="70"/>
      <c r="FGM532" s="60"/>
      <c r="FGN532" s="61"/>
      <c r="FGO532" s="70"/>
      <c r="FGP532" s="70"/>
      <c r="FGQ532" s="60"/>
      <c r="FGR532" s="61"/>
      <c r="FGS532" s="70"/>
      <c r="FGT532" s="70"/>
      <c r="FGU532" s="60"/>
      <c r="FGV532" s="61"/>
      <c r="FGW532" s="70"/>
      <c r="FGX532" s="70"/>
      <c r="FGY532" s="60"/>
      <c r="FGZ532" s="61"/>
      <c r="FHA532" s="70"/>
      <c r="FHB532" s="70"/>
      <c r="FHC532" s="60"/>
      <c r="FHD532" s="61"/>
      <c r="FHE532" s="70"/>
      <c r="FHF532" s="70"/>
      <c r="FHG532" s="60"/>
      <c r="FHH532" s="61"/>
      <c r="FHI532" s="70"/>
      <c r="FHJ532" s="70"/>
      <c r="FHK532" s="60"/>
      <c r="FHL532" s="61"/>
      <c r="FHM532" s="70"/>
      <c r="FHN532" s="70"/>
      <c r="FHO532" s="60"/>
      <c r="FHP532" s="61"/>
      <c r="FHQ532" s="70"/>
      <c r="FHR532" s="70"/>
      <c r="FHS532" s="60"/>
      <c r="FHT532" s="61"/>
      <c r="FHU532" s="70"/>
      <c r="FHV532" s="70"/>
      <c r="FHW532" s="60"/>
      <c r="FHX532" s="61"/>
      <c r="FHY532" s="70"/>
      <c r="FHZ532" s="70"/>
      <c r="FIA532" s="60"/>
      <c r="FIB532" s="61"/>
      <c r="FIC532" s="70"/>
      <c r="FID532" s="70"/>
      <c r="FIE532" s="60"/>
      <c r="FIF532" s="61"/>
      <c r="FIG532" s="70"/>
      <c r="FIH532" s="70"/>
      <c r="FII532" s="60"/>
      <c r="FIJ532" s="61"/>
      <c r="FIK532" s="70"/>
      <c r="FIL532" s="70"/>
      <c r="FIM532" s="60"/>
      <c r="FIN532" s="61"/>
      <c r="FIO532" s="70"/>
      <c r="FIP532" s="70"/>
      <c r="FIQ532" s="60"/>
      <c r="FIR532" s="61"/>
      <c r="FIS532" s="70"/>
      <c r="FIT532" s="70"/>
      <c r="FIU532" s="60"/>
      <c r="FIV532" s="61"/>
      <c r="FIW532" s="70"/>
      <c r="FIX532" s="70"/>
      <c r="FIY532" s="60"/>
      <c r="FIZ532" s="61"/>
      <c r="FJA532" s="70"/>
      <c r="FJB532" s="70"/>
      <c r="FJC532" s="60"/>
      <c r="FJD532" s="61"/>
      <c r="FJE532" s="70"/>
      <c r="FJF532" s="70"/>
      <c r="FJG532" s="60"/>
      <c r="FJH532" s="61"/>
      <c r="FJI532" s="70"/>
      <c r="FJJ532" s="70"/>
      <c r="FJK532" s="60"/>
      <c r="FJL532" s="61"/>
      <c r="FJM532" s="70"/>
      <c r="FJN532" s="70"/>
      <c r="FJO532" s="60"/>
      <c r="FJP532" s="61"/>
      <c r="FJQ532" s="70"/>
      <c r="FJR532" s="70"/>
      <c r="FJS532" s="60"/>
      <c r="FJT532" s="61"/>
      <c r="FJU532" s="70"/>
      <c r="FJV532" s="70"/>
      <c r="FJW532" s="60"/>
      <c r="FJX532" s="61"/>
      <c r="FJY532" s="70"/>
      <c r="FJZ532" s="70"/>
      <c r="FKA532" s="60"/>
      <c r="FKB532" s="61"/>
      <c r="FKC532" s="70"/>
      <c r="FKD532" s="70"/>
      <c r="FKE532" s="60"/>
      <c r="FKF532" s="61"/>
      <c r="FKG532" s="70"/>
      <c r="FKH532" s="70"/>
      <c r="FKI532" s="60"/>
      <c r="FKJ532" s="61"/>
      <c r="FKK532" s="70"/>
      <c r="FKL532" s="70"/>
      <c r="FKM532" s="60"/>
      <c r="FKN532" s="61"/>
      <c r="FKO532" s="70"/>
      <c r="FKP532" s="70"/>
      <c r="FKQ532" s="60"/>
      <c r="FKR532" s="61"/>
      <c r="FKS532" s="70"/>
      <c r="FKT532" s="70"/>
      <c r="FKU532" s="60"/>
      <c r="FKV532" s="61"/>
      <c r="FKW532" s="70"/>
      <c r="FKX532" s="70"/>
      <c r="FKY532" s="60"/>
      <c r="FKZ532" s="61"/>
      <c r="FLA532" s="70"/>
      <c r="FLB532" s="70"/>
      <c r="FLC532" s="60"/>
      <c r="FLD532" s="61"/>
      <c r="FLE532" s="70"/>
      <c r="FLF532" s="70"/>
      <c r="FLG532" s="60"/>
      <c r="FLH532" s="61"/>
      <c r="FLI532" s="70"/>
      <c r="FLJ532" s="70"/>
      <c r="FLK532" s="60"/>
      <c r="FLL532" s="61"/>
      <c r="FLM532" s="70"/>
      <c r="FLN532" s="70"/>
      <c r="FLO532" s="60"/>
      <c r="FLP532" s="61"/>
      <c r="FLQ532" s="70"/>
      <c r="FLR532" s="70"/>
      <c r="FLS532" s="60"/>
      <c r="FLT532" s="61"/>
      <c r="FLU532" s="70"/>
      <c r="FLV532" s="70"/>
      <c r="FLW532" s="60"/>
      <c r="FLX532" s="61"/>
      <c r="FLY532" s="70"/>
      <c r="FLZ532" s="70"/>
      <c r="FMA532" s="60"/>
      <c r="FMB532" s="61"/>
      <c r="FMC532" s="70"/>
      <c r="FMD532" s="70"/>
      <c r="FME532" s="60"/>
      <c r="FMF532" s="61"/>
      <c r="FMG532" s="70"/>
      <c r="FMH532" s="70"/>
      <c r="FMI532" s="60"/>
      <c r="FMJ532" s="61"/>
      <c r="FMK532" s="70"/>
      <c r="FML532" s="70"/>
      <c r="FMM532" s="60"/>
      <c r="FMN532" s="61"/>
      <c r="FMO532" s="70"/>
      <c r="FMP532" s="70"/>
      <c r="FMQ532" s="60"/>
      <c r="FMR532" s="61"/>
      <c r="FMS532" s="70"/>
      <c r="FMT532" s="70"/>
      <c r="FMU532" s="60"/>
      <c r="FMV532" s="61"/>
      <c r="FMW532" s="70"/>
      <c r="FMX532" s="70"/>
      <c r="FMY532" s="60"/>
      <c r="FMZ532" s="61"/>
      <c r="FNA532" s="70"/>
      <c r="FNB532" s="70"/>
      <c r="FNC532" s="60"/>
      <c r="FND532" s="61"/>
      <c r="FNE532" s="70"/>
      <c r="FNF532" s="70"/>
      <c r="FNG532" s="60"/>
      <c r="FNH532" s="61"/>
      <c r="FNI532" s="70"/>
      <c r="FNJ532" s="70"/>
      <c r="FNK532" s="60"/>
      <c r="FNL532" s="61"/>
      <c r="FNM532" s="70"/>
      <c r="FNN532" s="70"/>
      <c r="FNO532" s="60"/>
      <c r="FNP532" s="61"/>
      <c r="FNQ532" s="70"/>
      <c r="FNR532" s="70"/>
      <c r="FNS532" s="60"/>
      <c r="FNT532" s="61"/>
      <c r="FNU532" s="70"/>
      <c r="FNV532" s="70"/>
      <c r="FNW532" s="60"/>
      <c r="FNX532" s="61"/>
      <c r="FNY532" s="70"/>
      <c r="FNZ532" s="70"/>
      <c r="FOA532" s="60"/>
      <c r="FOB532" s="61"/>
      <c r="FOC532" s="70"/>
      <c r="FOD532" s="70"/>
      <c r="FOE532" s="60"/>
      <c r="FOF532" s="61"/>
      <c r="FOG532" s="70"/>
      <c r="FOH532" s="70"/>
      <c r="FOI532" s="60"/>
      <c r="FOJ532" s="61"/>
      <c r="FOK532" s="70"/>
      <c r="FOL532" s="70"/>
      <c r="FOM532" s="60"/>
      <c r="FON532" s="61"/>
      <c r="FOO532" s="70"/>
      <c r="FOP532" s="70"/>
      <c r="FOQ532" s="60"/>
      <c r="FOR532" s="61"/>
      <c r="FOS532" s="70"/>
      <c r="FOT532" s="70"/>
      <c r="FOU532" s="60"/>
      <c r="FOV532" s="61"/>
      <c r="FOW532" s="70"/>
      <c r="FOX532" s="70"/>
      <c r="FOY532" s="60"/>
      <c r="FOZ532" s="61"/>
      <c r="FPA532" s="70"/>
      <c r="FPB532" s="70"/>
      <c r="FPC532" s="60"/>
      <c r="FPD532" s="61"/>
      <c r="FPE532" s="70"/>
      <c r="FPF532" s="70"/>
      <c r="FPG532" s="60"/>
      <c r="FPH532" s="61"/>
      <c r="FPI532" s="70"/>
      <c r="FPJ532" s="70"/>
      <c r="FPK532" s="60"/>
      <c r="FPL532" s="61"/>
      <c r="FPM532" s="70"/>
      <c r="FPN532" s="70"/>
      <c r="FPO532" s="60"/>
      <c r="FPP532" s="61"/>
      <c r="FPQ532" s="70"/>
      <c r="FPR532" s="70"/>
      <c r="FPS532" s="60"/>
      <c r="FPT532" s="61"/>
      <c r="FPU532" s="70"/>
      <c r="FPV532" s="70"/>
      <c r="FPW532" s="60"/>
      <c r="FPX532" s="61"/>
      <c r="FPY532" s="70"/>
      <c r="FPZ532" s="70"/>
      <c r="FQA532" s="60"/>
      <c r="FQB532" s="61"/>
      <c r="FQC532" s="70"/>
      <c r="FQD532" s="70"/>
      <c r="FQE532" s="60"/>
      <c r="FQF532" s="61"/>
      <c r="FQG532" s="70"/>
      <c r="FQH532" s="70"/>
      <c r="FQI532" s="60"/>
      <c r="FQJ532" s="61"/>
      <c r="FQK532" s="70"/>
      <c r="FQL532" s="70"/>
      <c r="FQM532" s="60"/>
      <c r="FQN532" s="61"/>
      <c r="FQO532" s="70"/>
      <c r="FQP532" s="70"/>
      <c r="FQQ532" s="60"/>
      <c r="FQR532" s="61"/>
      <c r="FQS532" s="70"/>
      <c r="FQT532" s="70"/>
      <c r="FQU532" s="60"/>
      <c r="FQV532" s="61"/>
      <c r="FQW532" s="70"/>
      <c r="FQX532" s="70"/>
      <c r="FQY532" s="60"/>
      <c r="FQZ532" s="61"/>
      <c r="FRA532" s="70"/>
      <c r="FRB532" s="70"/>
      <c r="FRC532" s="60"/>
      <c r="FRD532" s="61"/>
      <c r="FRE532" s="70"/>
      <c r="FRF532" s="70"/>
      <c r="FRG532" s="60"/>
      <c r="FRH532" s="61"/>
      <c r="FRI532" s="70"/>
      <c r="FRJ532" s="70"/>
      <c r="FRK532" s="60"/>
      <c r="FRL532" s="61"/>
      <c r="FRM532" s="70"/>
      <c r="FRN532" s="70"/>
      <c r="FRO532" s="60"/>
      <c r="FRP532" s="61"/>
      <c r="FRQ532" s="70"/>
      <c r="FRR532" s="70"/>
      <c r="FRS532" s="60"/>
      <c r="FRT532" s="61"/>
      <c r="FRU532" s="70"/>
      <c r="FRV532" s="70"/>
      <c r="FRW532" s="60"/>
      <c r="FRX532" s="61"/>
      <c r="FRY532" s="70"/>
      <c r="FRZ532" s="70"/>
      <c r="FSA532" s="60"/>
      <c r="FSB532" s="61"/>
      <c r="FSC532" s="70"/>
      <c r="FSD532" s="70"/>
      <c r="FSE532" s="60"/>
      <c r="FSF532" s="61"/>
      <c r="FSG532" s="70"/>
      <c r="FSH532" s="70"/>
      <c r="FSI532" s="60"/>
      <c r="FSJ532" s="61"/>
      <c r="FSK532" s="70"/>
      <c r="FSL532" s="70"/>
      <c r="FSM532" s="60"/>
      <c r="FSN532" s="61"/>
      <c r="FSO532" s="70"/>
      <c r="FSP532" s="70"/>
      <c r="FSQ532" s="60"/>
      <c r="FSR532" s="61"/>
      <c r="FSS532" s="70"/>
      <c r="FST532" s="70"/>
      <c r="FSU532" s="60"/>
      <c r="FSV532" s="61"/>
      <c r="FSW532" s="70"/>
      <c r="FSX532" s="70"/>
      <c r="FSY532" s="60"/>
      <c r="FSZ532" s="61"/>
      <c r="FTA532" s="70"/>
      <c r="FTB532" s="70"/>
      <c r="FTC532" s="60"/>
      <c r="FTD532" s="61"/>
      <c r="FTE532" s="70"/>
      <c r="FTF532" s="70"/>
      <c r="FTG532" s="60"/>
      <c r="FTH532" s="61"/>
      <c r="FTI532" s="70"/>
      <c r="FTJ532" s="70"/>
      <c r="FTK532" s="60"/>
      <c r="FTL532" s="61"/>
      <c r="FTM532" s="70"/>
      <c r="FTN532" s="70"/>
      <c r="FTO532" s="60"/>
      <c r="FTP532" s="61"/>
      <c r="FTQ532" s="70"/>
      <c r="FTR532" s="70"/>
      <c r="FTS532" s="60"/>
      <c r="FTT532" s="61"/>
      <c r="FTU532" s="70"/>
      <c r="FTV532" s="70"/>
      <c r="FTW532" s="60"/>
      <c r="FTX532" s="61"/>
      <c r="FTY532" s="70"/>
      <c r="FTZ532" s="70"/>
      <c r="FUA532" s="60"/>
      <c r="FUB532" s="61"/>
      <c r="FUC532" s="70"/>
      <c r="FUD532" s="70"/>
      <c r="FUE532" s="60"/>
      <c r="FUF532" s="61"/>
      <c r="FUG532" s="70"/>
      <c r="FUH532" s="70"/>
      <c r="FUI532" s="60"/>
      <c r="FUJ532" s="61"/>
      <c r="FUK532" s="70"/>
      <c r="FUL532" s="70"/>
      <c r="FUM532" s="60"/>
      <c r="FUN532" s="61"/>
      <c r="FUO532" s="70"/>
      <c r="FUP532" s="70"/>
      <c r="FUQ532" s="60"/>
      <c r="FUR532" s="61"/>
      <c r="FUS532" s="70"/>
      <c r="FUT532" s="70"/>
      <c r="FUU532" s="60"/>
      <c r="FUV532" s="61"/>
      <c r="FUW532" s="70"/>
      <c r="FUX532" s="70"/>
      <c r="FUY532" s="60"/>
      <c r="FUZ532" s="61"/>
      <c r="FVA532" s="70"/>
      <c r="FVB532" s="70"/>
      <c r="FVC532" s="60"/>
      <c r="FVD532" s="61"/>
      <c r="FVE532" s="70"/>
      <c r="FVF532" s="70"/>
      <c r="FVG532" s="60"/>
      <c r="FVH532" s="61"/>
      <c r="FVI532" s="70"/>
      <c r="FVJ532" s="70"/>
      <c r="FVK532" s="60"/>
      <c r="FVL532" s="61"/>
      <c r="FVM532" s="70"/>
      <c r="FVN532" s="70"/>
      <c r="FVO532" s="60"/>
      <c r="FVP532" s="61"/>
      <c r="FVQ532" s="70"/>
      <c r="FVR532" s="70"/>
      <c r="FVS532" s="60"/>
      <c r="FVT532" s="61"/>
      <c r="FVU532" s="70"/>
      <c r="FVV532" s="70"/>
      <c r="FVW532" s="60"/>
      <c r="FVX532" s="61"/>
      <c r="FVY532" s="70"/>
      <c r="FVZ532" s="70"/>
      <c r="FWA532" s="60"/>
      <c r="FWB532" s="61"/>
      <c r="FWC532" s="70"/>
      <c r="FWD532" s="70"/>
      <c r="FWE532" s="60"/>
      <c r="FWF532" s="61"/>
      <c r="FWG532" s="70"/>
      <c r="FWH532" s="70"/>
      <c r="FWI532" s="60"/>
      <c r="FWJ532" s="61"/>
      <c r="FWK532" s="70"/>
      <c r="FWL532" s="70"/>
      <c r="FWM532" s="60"/>
      <c r="FWN532" s="61"/>
      <c r="FWO532" s="70"/>
      <c r="FWP532" s="70"/>
      <c r="FWQ532" s="60"/>
      <c r="FWR532" s="61"/>
      <c r="FWS532" s="70"/>
      <c r="FWT532" s="70"/>
      <c r="FWU532" s="60"/>
      <c r="FWV532" s="61"/>
      <c r="FWW532" s="70"/>
      <c r="FWX532" s="70"/>
      <c r="FWY532" s="60"/>
      <c r="FWZ532" s="61"/>
      <c r="FXA532" s="70"/>
      <c r="FXB532" s="70"/>
      <c r="FXC532" s="60"/>
      <c r="FXD532" s="61"/>
      <c r="FXE532" s="70"/>
      <c r="FXF532" s="70"/>
      <c r="FXG532" s="60"/>
      <c r="FXH532" s="61"/>
      <c r="FXI532" s="70"/>
      <c r="FXJ532" s="70"/>
      <c r="FXK532" s="60"/>
      <c r="FXL532" s="61"/>
      <c r="FXM532" s="70"/>
      <c r="FXN532" s="70"/>
      <c r="FXO532" s="60"/>
      <c r="FXP532" s="61"/>
      <c r="FXQ532" s="70"/>
      <c r="FXR532" s="70"/>
      <c r="FXS532" s="60"/>
      <c r="FXT532" s="61"/>
      <c r="FXU532" s="70"/>
      <c r="FXV532" s="70"/>
      <c r="FXW532" s="60"/>
      <c r="FXX532" s="61"/>
      <c r="FXY532" s="70"/>
      <c r="FXZ532" s="70"/>
      <c r="FYA532" s="60"/>
      <c r="FYB532" s="61"/>
      <c r="FYC532" s="70"/>
      <c r="FYD532" s="70"/>
      <c r="FYE532" s="60"/>
      <c r="FYF532" s="61"/>
      <c r="FYG532" s="70"/>
      <c r="FYH532" s="70"/>
      <c r="FYI532" s="60"/>
      <c r="FYJ532" s="61"/>
      <c r="FYK532" s="70"/>
      <c r="FYL532" s="70"/>
      <c r="FYM532" s="60"/>
      <c r="FYN532" s="61"/>
      <c r="FYO532" s="70"/>
      <c r="FYP532" s="70"/>
      <c r="FYQ532" s="60"/>
      <c r="FYR532" s="61"/>
      <c r="FYS532" s="70"/>
      <c r="FYT532" s="70"/>
      <c r="FYU532" s="60"/>
      <c r="FYV532" s="61"/>
      <c r="FYW532" s="70"/>
      <c r="FYX532" s="70"/>
      <c r="FYY532" s="60"/>
      <c r="FYZ532" s="61"/>
      <c r="FZA532" s="70"/>
      <c r="FZB532" s="70"/>
      <c r="FZC532" s="60"/>
      <c r="FZD532" s="61"/>
      <c r="FZE532" s="70"/>
      <c r="FZF532" s="70"/>
      <c r="FZG532" s="60"/>
      <c r="FZH532" s="61"/>
      <c r="FZI532" s="70"/>
      <c r="FZJ532" s="70"/>
      <c r="FZK532" s="60"/>
      <c r="FZL532" s="61"/>
      <c r="FZM532" s="70"/>
      <c r="FZN532" s="70"/>
      <c r="FZO532" s="60"/>
      <c r="FZP532" s="61"/>
      <c r="FZQ532" s="70"/>
      <c r="FZR532" s="70"/>
      <c r="FZS532" s="60"/>
      <c r="FZT532" s="61"/>
      <c r="FZU532" s="70"/>
      <c r="FZV532" s="70"/>
      <c r="FZW532" s="60"/>
      <c r="FZX532" s="61"/>
      <c r="FZY532" s="70"/>
      <c r="FZZ532" s="70"/>
      <c r="GAA532" s="60"/>
      <c r="GAB532" s="61"/>
      <c r="GAC532" s="70"/>
      <c r="GAD532" s="70"/>
      <c r="GAE532" s="60"/>
      <c r="GAF532" s="61"/>
      <c r="GAG532" s="70"/>
      <c r="GAH532" s="70"/>
      <c r="GAI532" s="60"/>
      <c r="GAJ532" s="61"/>
      <c r="GAK532" s="70"/>
      <c r="GAL532" s="70"/>
      <c r="GAM532" s="60"/>
      <c r="GAN532" s="61"/>
      <c r="GAO532" s="70"/>
      <c r="GAP532" s="70"/>
      <c r="GAQ532" s="60"/>
      <c r="GAR532" s="61"/>
      <c r="GAS532" s="70"/>
      <c r="GAT532" s="70"/>
      <c r="GAU532" s="60"/>
      <c r="GAV532" s="61"/>
      <c r="GAW532" s="70"/>
      <c r="GAX532" s="70"/>
      <c r="GAY532" s="60"/>
      <c r="GAZ532" s="61"/>
      <c r="GBA532" s="70"/>
      <c r="GBB532" s="70"/>
      <c r="GBC532" s="60"/>
      <c r="GBD532" s="61"/>
      <c r="GBE532" s="70"/>
      <c r="GBF532" s="70"/>
      <c r="GBG532" s="60"/>
      <c r="GBH532" s="61"/>
      <c r="GBI532" s="70"/>
      <c r="GBJ532" s="70"/>
      <c r="GBK532" s="60"/>
      <c r="GBL532" s="61"/>
      <c r="GBM532" s="70"/>
      <c r="GBN532" s="70"/>
      <c r="GBO532" s="60"/>
      <c r="GBP532" s="61"/>
      <c r="GBQ532" s="70"/>
      <c r="GBR532" s="70"/>
      <c r="GBS532" s="60"/>
      <c r="GBT532" s="61"/>
      <c r="GBU532" s="70"/>
      <c r="GBV532" s="70"/>
      <c r="GBW532" s="60"/>
      <c r="GBX532" s="61"/>
      <c r="GBY532" s="70"/>
      <c r="GBZ532" s="70"/>
      <c r="GCA532" s="60"/>
      <c r="GCB532" s="61"/>
      <c r="GCC532" s="70"/>
      <c r="GCD532" s="70"/>
      <c r="GCE532" s="60"/>
      <c r="GCF532" s="61"/>
      <c r="GCG532" s="70"/>
      <c r="GCH532" s="70"/>
      <c r="GCI532" s="60"/>
      <c r="GCJ532" s="61"/>
      <c r="GCK532" s="70"/>
      <c r="GCL532" s="70"/>
      <c r="GCM532" s="60"/>
      <c r="GCN532" s="61"/>
      <c r="GCO532" s="70"/>
      <c r="GCP532" s="70"/>
      <c r="GCQ532" s="60"/>
      <c r="GCR532" s="61"/>
      <c r="GCS532" s="70"/>
      <c r="GCT532" s="70"/>
      <c r="GCU532" s="60"/>
      <c r="GCV532" s="61"/>
      <c r="GCW532" s="70"/>
      <c r="GCX532" s="70"/>
      <c r="GCY532" s="60"/>
      <c r="GCZ532" s="61"/>
      <c r="GDA532" s="70"/>
      <c r="GDB532" s="70"/>
      <c r="GDC532" s="60"/>
      <c r="GDD532" s="61"/>
      <c r="GDE532" s="70"/>
      <c r="GDF532" s="70"/>
      <c r="GDG532" s="60"/>
      <c r="GDH532" s="61"/>
      <c r="GDI532" s="70"/>
      <c r="GDJ532" s="70"/>
      <c r="GDK532" s="60"/>
      <c r="GDL532" s="61"/>
      <c r="GDM532" s="70"/>
      <c r="GDN532" s="70"/>
      <c r="GDO532" s="60"/>
      <c r="GDP532" s="61"/>
      <c r="GDQ532" s="70"/>
      <c r="GDR532" s="70"/>
      <c r="GDS532" s="60"/>
      <c r="GDT532" s="61"/>
      <c r="GDU532" s="70"/>
      <c r="GDV532" s="70"/>
      <c r="GDW532" s="60"/>
      <c r="GDX532" s="61"/>
      <c r="GDY532" s="70"/>
      <c r="GDZ532" s="70"/>
      <c r="GEA532" s="60"/>
      <c r="GEB532" s="61"/>
      <c r="GEC532" s="70"/>
      <c r="GED532" s="70"/>
      <c r="GEE532" s="60"/>
      <c r="GEF532" s="61"/>
      <c r="GEG532" s="70"/>
      <c r="GEH532" s="70"/>
      <c r="GEI532" s="60"/>
      <c r="GEJ532" s="61"/>
      <c r="GEK532" s="70"/>
      <c r="GEL532" s="70"/>
      <c r="GEM532" s="60"/>
      <c r="GEN532" s="61"/>
      <c r="GEO532" s="70"/>
      <c r="GEP532" s="70"/>
      <c r="GEQ532" s="60"/>
      <c r="GER532" s="61"/>
      <c r="GES532" s="70"/>
      <c r="GET532" s="70"/>
      <c r="GEU532" s="60"/>
      <c r="GEV532" s="61"/>
      <c r="GEW532" s="70"/>
      <c r="GEX532" s="70"/>
      <c r="GEY532" s="60"/>
      <c r="GEZ532" s="61"/>
      <c r="GFA532" s="70"/>
      <c r="GFB532" s="70"/>
      <c r="GFC532" s="60"/>
      <c r="GFD532" s="61"/>
      <c r="GFE532" s="70"/>
      <c r="GFF532" s="70"/>
      <c r="GFG532" s="60"/>
      <c r="GFH532" s="61"/>
      <c r="GFI532" s="70"/>
      <c r="GFJ532" s="70"/>
      <c r="GFK532" s="60"/>
      <c r="GFL532" s="61"/>
      <c r="GFM532" s="70"/>
      <c r="GFN532" s="70"/>
      <c r="GFO532" s="60"/>
      <c r="GFP532" s="61"/>
      <c r="GFQ532" s="70"/>
      <c r="GFR532" s="70"/>
      <c r="GFS532" s="60"/>
      <c r="GFT532" s="61"/>
      <c r="GFU532" s="70"/>
      <c r="GFV532" s="70"/>
      <c r="GFW532" s="60"/>
      <c r="GFX532" s="61"/>
      <c r="GFY532" s="70"/>
      <c r="GFZ532" s="70"/>
      <c r="GGA532" s="60"/>
      <c r="GGB532" s="61"/>
      <c r="GGC532" s="70"/>
      <c r="GGD532" s="70"/>
      <c r="GGE532" s="60"/>
      <c r="GGF532" s="61"/>
      <c r="GGG532" s="70"/>
      <c r="GGH532" s="70"/>
      <c r="GGI532" s="60"/>
      <c r="GGJ532" s="61"/>
      <c r="GGK532" s="70"/>
      <c r="GGL532" s="70"/>
      <c r="GGM532" s="60"/>
      <c r="GGN532" s="61"/>
      <c r="GGO532" s="70"/>
      <c r="GGP532" s="70"/>
      <c r="GGQ532" s="60"/>
      <c r="GGR532" s="61"/>
      <c r="GGS532" s="70"/>
      <c r="GGT532" s="70"/>
      <c r="GGU532" s="60"/>
      <c r="GGV532" s="61"/>
      <c r="GGW532" s="70"/>
      <c r="GGX532" s="70"/>
      <c r="GGY532" s="60"/>
      <c r="GGZ532" s="61"/>
      <c r="GHA532" s="70"/>
      <c r="GHB532" s="70"/>
      <c r="GHC532" s="60"/>
      <c r="GHD532" s="61"/>
      <c r="GHE532" s="70"/>
      <c r="GHF532" s="70"/>
      <c r="GHG532" s="60"/>
      <c r="GHH532" s="61"/>
      <c r="GHI532" s="70"/>
      <c r="GHJ532" s="70"/>
      <c r="GHK532" s="60"/>
      <c r="GHL532" s="61"/>
      <c r="GHM532" s="70"/>
      <c r="GHN532" s="70"/>
      <c r="GHO532" s="60"/>
      <c r="GHP532" s="61"/>
      <c r="GHQ532" s="70"/>
      <c r="GHR532" s="70"/>
      <c r="GHS532" s="60"/>
      <c r="GHT532" s="61"/>
      <c r="GHU532" s="70"/>
      <c r="GHV532" s="70"/>
      <c r="GHW532" s="60"/>
      <c r="GHX532" s="61"/>
      <c r="GHY532" s="70"/>
      <c r="GHZ532" s="70"/>
      <c r="GIA532" s="60"/>
      <c r="GIB532" s="61"/>
      <c r="GIC532" s="70"/>
      <c r="GID532" s="70"/>
      <c r="GIE532" s="60"/>
      <c r="GIF532" s="61"/>
      <c r="GIG532" s="70"/>
      <c r="GIH532" s="70"/>
      <c r="GII532" s="60"/>
      <c r="GIJ532" s="61"/>
      <c r="GIK532" s="70"/>
      <c r="GIL532" s="70"/>
      <c r="GIM532" s="60"/>
      <c r="GIN532" s="61"/>
      <c r="GIO532" s="70"/>
      <c r="GIP532" s="70"/>
      <c r="GIQ532" s="60"/>
      <c r="GIR532" s="61"/>
      <c r="GIS532" s="70"/>
      <c r="GIT532" s="70"/>
      <c r="GIU532" s="60"/>
      <c r="GIV532" s="61"/>
      <c r="GIW532" s="70"/>
      <c r="GIX532" s="70"/>
      <c r="GIY532" s="60"/>
      <c r="GIZ532" s="61"/>
      <c r="GJA532" s="70"/>
      <c r="GJB532" s="70"/>
      <c r="GJC532" s="60"/>
      <c r="GJD532" s="61"/>
      <c r="GJE532" s="70"/>
      <c r="GJF532" s="70"/>
      <c r="GJG532" s="60"/>
      <c r="GJH532" s="61"/>
      <c r="GJI532" s="70"/>
      <c r="GJJ532" s="70"/>
      <c r="GJK532" s="60"/>
      <c r="GJL532" s="61"/>
      <c r="GJM532" s="70"/>
      <c r="GJN532" s="70"/>
      <c r="GJO532" s="60"/>
      <c r="GJP532" s="61"/>
      <c r="GJQ532" s="70"/>
      <c r="GJR532" s="70"/>
      <c r="GJS532" s="60"/>
      <c r="GJT532" s="61"/>
      <c r="GJU532" s="70"/>
      <c r="GJV532" s="70"/>
      <c r="GJW532" s="60"/>
      <c r="GJX532" s="61"/>
      <c r="GJY532" s="70"/>
      <c r="GJZ532" s="70"/>
      <c r="GKA532" s="60"/>
      <c r="GKB532" s="61"/>
      <c r="GKC532" s="70"/>
      <c r="GKD532" s="70"/>
      <c r="GKE532" s="60"/>
      <c r="GKF532" s="61"/>
      <c r="GKG532" s="70"/>
      <c r="GKH532" s="70"/>
      <c r="GKI532" s="60"/>
      <c r="GKJ532" s="61"/>
      <c r="GKK532" s="70"/>
      <c r="GKL532" s="70"/>
      <c r="GKM532" s="60"/>
      <c r="GKN532" s="61"/>
      <c r="GKO532" s="70"/>
      <c r="GKP532" s="70"/>
      <c r="GKQ532" s="60"/>
      <c r="GKR532" s="61"/>
      <c r="GKS532" s="70"/>
      <c r="GKT532" s="70"/>
      <c r="GKU532" s="60"/>
      <c r="GKV532" s="61"/>
      <c r="GKW532" s="70"/>
      <c r="GKX532" s="70"/>
      <c r="GKY532" s="60"/>
      <c r="GKZ532" s="61"/>
      <c r="GLA532" s="70"/>
      <c r="GLB532" s="70"/>
      <c r="GLC532" s="60"/>
      <c r="GLD532" s="61"/>
      <c r="GLE532" s="70"/>
      <c r="GLF532" s="70"/>
      <c r="GLG532" s="60"/>
      <c r="GLH532" s="61"/>
      <c r="GLI532" s="70"/>
      <c r="GLJ532" s="70"/>
      <c r="GLK532" s="60"/>
      <c r="GLL532" s="61"/>
      <c r="GLM532" s="70"/>
      <c r="GLN532" s="70"/>
      <c r="GLO532" s="60"/>
      <c r="GLP532" s="61"/>
      <c r="GLQ532" s="70"/>
      <c r="GLR532" s="70"/>
      <c r="GLS532" s="60"/>
      <c r="GLT532" s="61"/>
      <c r="GLU532" s="70"/>
      <c r="GLV532" s="70"/>
      <c r="GLW532" s="60"/>
      <c r="GLX532" s="61"/>
      <c r="GLY532" s="70"/>
      <c r="GLZ532" s="70"/>
      <c r="GMA532" s="60"/>
      <c r="GMB532" s="61"/>
      <c r="GMC532" s="70"/>
      <c r="GMD532" s="70"/>
      <c r="GME532" s="60"/>
      <c r="GMF532" s="61"/>
      <c r="GMG532" s="70"/>
      <c r="GMH532" s="70"/>
      <c r="GMI532" s="60"/>
      <c r="GMJ532" s="61"/>
      <c r="GMK532" s="70"/>
      <c r="GML532" s="70"/>
      <c r="GMM532" s="60"/>
      <c r="GMN532" s="61"/>
      <c r="GMO532" s="70"/>
      <c r="GMP532" s="70"/>
      <c r="GMQ532" s="60"/>
      <c r="GMR532" s="61"/>
      <c r="GMS532" s="70"/>
      <c r="GMT532" s="70"/>
      <c r="GMU532" s="60"/>
      <c r="GMV532" s="61"/>
      <c r="GMW532" s="70"/>
      <c r="GMX532" s="70"/>
      <c r="GMY532" s="60"/>
      <c r="GMZ532" s="61"/>
      <c r="GNA532" s="70"/>
      <c r="GNB532" s="70"/>
      <c r="GNC532" s="60"/>
      <c r="GND532" s="61"/>
      <c r="GNE532" s="70"/>
      <c r="GNF532" s="70"/>
      <c r="GNG532" s="60"/>
      <c r="GNH532" s="61"/>
      <c r="GNI532" s="70"/>
      <c r="GNJ532" s="70"/>
      <c r="GNK532" s="60"/>
      <c r="GNL532" s="61"/>
      <c r="GNM532" s="70"/>
      <c r="GNN532" s="70"/>
      <c r="GNO532" s="60"/>
      <c r="GNP532" s="61"/>
      <c r="GNQ532" s="70"/>
      <c r="GNR532" s="70"/>
      <c r="GNS532" s="60"/>
      <c r="GNT532" s="61"/>
      <c r="GNU532" s="70"/>
      <c r="GNV532" s="70"/>
      <c r="GNW532" s="60"/>
      <c r="GNX532" s="61"/>
      <c r="GNY532" s="70"/>
      <c r="GNZ532" s="70"/>
      <c r="GOA532" s="60"/>
      <c r="GOB532" s="61"/>
      <c r="GOC532" s="70"/>
      <c r="GOD532" s="70"/>
      <c r="GOE532" s="60"/>
      <c r="GOF532" s="61"/>
      <c r="GOG532" s="70"/>
      <c r="GOH532" s="70"/>
      <c r="GOI532" s="60"/>
      <c r="GOJ532" s="61"/>
      <c r="GOK532" s="70"/>
      <c r="GOL532" s="70"/>
      <c r="GOM532" s="60"/>
      <c r="GON532" s="61"/>
      <c r="GOO532" s="70"/>
      <c r="GOP532" s="70"/>
      <c r="GOQ532" s="60"/>
      <c r="GOR532" s="61"/>
      <c r="GOS532" s="70"/>
      <c r="GOT532" s="70"/>
      <c r="GOU532" s="60"/>
      <c r="GOV532" s="61"/>
      <c r="GOW532" s="70"/>
      <c r="GOX532" s="70"/>
      <c r="GOY532" s="60"/>
      <c r="GOZ532" s="61"/>
      <c r="GPA532" s="70"/>
      <c r="GPB532" s="70"/>
      <c r="GPC532" s="60"/>
      <c r="GPD532" s="61"/>
      <c r="GPE532" s="70"/>
      <c r="GPF532" s="70"/>
      <c r="GPG532" s="60"/>
      <c r="GPH532" s="61"/>
      <c r="GPI532" s="70"/>
      <c r="GPJ532" s="70"/>
      <c r="GPK532" s="60"/>
      <c r="GPL532" s="61"/>
      <c r="GPM532" s="70"/>
      <c r="GPN532" s="70"/>
      <c r="GPO532" s="60"/>
      <c r="GPP532" s="61"/>
      <c r="GPQ532" s="70"/>
      <c r="GPR532" s="70"/>
      <c r="GPS532" s="60"/>
      <c r="GPT532" s="61"/>
      <c r="GPU532" s="70"/>
      <c r="GPV532" s="70"/>
      <c r="GPW532" s="60"/>
      <c r="GPX532" s="61"/>
      <c r="GPY532" s="70"/>
      <c r="GPZ532" s="70"/>
      <c r="GQA532" s="60"/>
      <c r="GQB532" s="61"/>
      <c r="GQC532" s="70"/>
      <c r="GQD532" s="70"/>
      <c r="GQE532" s="60"/>
      <c r="GQF532" s="61"/>
      <c r="GQG532" s="70"/>
      <c r="GQH532" s="70"/>
      <c r="GQI532" s="60"/>
      <c r="GQJ532" s="61"/>
      <c r="GQK532" s="70"/>
      <c r="GQL532" s="70"/>
      <c r="GQM532" s="60"/>
      <c r="GQN532" s="61"/>
      <c r="GQO532" s="70"/>
      <c r="GQP532" s="70"/>
      <c r="GQQ532" s="60"/>
      <c r="GQR532" s="61"/>
      <c r="GQS532" s="70"/>
      <c r="GQT532" s="70"/>
      <c r="GQU532" s="60"/>
      <c r="GQV532" s="61"/>
      <c r="GQW532" s="70"/>
      <c r="GQX532" s="70"/>
      <c r="GQY532" s="60"/>
      <c r="GQZ532" s="61"/>
      <c r="GRA532" s="70"/>
      <c r="GRB532" s="70"/>
      <c r="GRC532" s="60"/>
      <c r="GRD532" s="61"/>
      <c r="GRE532" s="70"/>
      <c r="GRF532" s="70"/>
      <c r="GRG532" s="60"/>
      <c r="GRH532" s="61"/>
      <c r="GRI532" s="70"/>
      <c r="GRJ532" s="70"/>
      <c r="GRK532" s="60"/>
      <c r="GRL532" s="61"/>
      <c r="GRM532" s="70"/>
      <c r="GRN532" s="70"/>
      <c r="GRO532" s="60"/>
      <c r="GRP532" s="61"/>
      <c r="GRQ532" s="70"/>
      <c r="GRR532" s="70"/>
      <c r="GRS532" s="60"/>
      <c r="GRT532" s="61"/>
      <c r="GRU532" s="70"/>
      <c r="GRV532" s="70"/>
      <c r="GRW532" s="60"/>
      <c r="GRX532" s="61"/>
      <c r="GRY532" s="70"/>
      <c r="GRZ532" s="70"/>
      <c r="GSA532" s="60"/>
      <c r="GSB532" s="61"/>
      <c r="GSC532" s="70"/>
      <c r="GSD532" s="70"/>
      <c r="GSE532" s="60"/>
      <c r="GSF532" s="61"/>
      <c r="GSG532" s="70"/>
      <c r="GSH532" s="70"/>
      <c r="GSI532" s="60"/>
      <c r="GSJ532" s="61"/>
      <c r="GSK532" s="70"/>
      <c r="GSL532" s="70"/>
      <c r="GSM532" s="60"/>
      <c r="GSN532" s="61"/>
      <c r="GSO532" s="70"/>
      <c r="GSP532" s="70"/>
      <c r="GSQ532" s="60"/>
      <c r="GSR532" s="61"/>
      <c r="GSS532" s="70"/>
      <c r="GST532" s="70"/>
      <c r="GSU532" s="60"/>
      <c r="GSV532" s="61"/>
      <c r="GSW532" s="70"/>
      <c r="GSX532" s="70"/>
      <c r="GSY532" s="60"/>
      <c r="GSZ532" s="61"/>
      <c r="GTA532" s="70"/>
      <c r="GTB532" s="70"/>
      <c r="GTC532" s="60"/>
      <c r="GTD532" s="61"/>
      <c r="GTE532" s="70"/>
      <c r="GTF532" s="70"/>
      <c r="GTG532" s="60"/>
      <c r="GTH532" s="61"/>
      <c r="GTI532" s="70"/>
      <c r="GTJ532" s="70"/>
      <c r="GTK532" s="60"/>
      <c r="GTL532" s="61"/>
      <c r="GTM532" s="70"/>
      <c r="GTN532" s="70"/>
      <c r="GTO532" s="60"/>
      <c r="GTP532" s="61"/>
      <c r="GTQ532" s="70"/>
      <c r="GTR532" s="70"/>
      <c r="GTS532" s="60"/>
      <c r="GTT532" s="61"/>
      <c r="GTU532" s="70"/>
      <c r="GTV532" s="70"/>
      <c r="GTW532" s="60"/>
      <c r="GTX532" s="61"/>
      <c r="GTY532" s="70"/>
      <c r="GTZ532" s="70"/>
      <c r="GUA532" s="60"/>
      <c r="GUB532" s="61"/>
      <c r="GUC532" s="70"/>
      <c r="GUD532" s="70"/>
      <c r="GUE532" s="60"/>
      <c r="GUF532" s="61"/>
      <c r="GUG532" s="70"/>
      <c r="GUH532" s="70"/>
      <c r="GUI532" s="60"/>
      <c r="GUJ532" s="61"/>
      <c r="GUK532" s="70"/>
      <c r="GUL532" s="70"/>
      <c r="GUM532" s="60"/>
      <c r="GUN532" s="61"/>
      <c r="GUO532" s="70"/>
      <c r="GUP532" s="70"/>
      <c r="GUQ532" s="60"/>
      <c r="GUR532" s="61"/>
      <c r="GUS532" s="70"/>
      <c r="GUT532" s="70"/>
      <c r="GUU532" s="60"/>
      <c r="GUV532" s="61"/>
      <c r="GUW532" s="70"/>
      <c r="GUX532" s="70"/>
      <c r="GUY532" s="60"/>
      <c r="GUZ532" s="61"/>
      <c r="GVA532" s="70"/>
      <c r="GVB532" s="70"/>
      <c r="GVC532" s="60"/>
      <c r="GVD532" s="61"/>
      <c r="GVE532" s="70"/>
      <c r="GVF532" s="70"/>
      <c r="GVG532" s="60"/>
      <c r="GVH532" s="61"/>
      <c r="GVI532" s="70"/>
      <c r="GVJ532" s="70"/>
      <c r="GVK532" s="60"/>
      <c r="GVL532" s="61"/>
      <c r="GVM532" s="70"/>
      <c r="GVN532" s="70"/>
      <c r="GVO532" s="60"/>
      <c r="GVP532" s="61"/>
      <c r="GVQ532" s="70"/>
      <c r="GVR532" s="70"/>
      <c r="GVS532" s="60"/>
      <c r="GVT532" s="61"/>
      <c r="GVU532" s="70"/>
      <c r="GVV532" s="70"/>
      <c r="GVW532" s="60"/>
      <c r="GVX532" s="61"/>
      <c r="GVY532" s="70"/>
      <c r="GVZ532" s="70"/>
      <c r="GWA532" s="60"/>
      <c r="GWB532" s="61"/>
      <c r="GWC532" s="70"/>
      <c r="GWD532" s="70"/>
      <c r="GWE532" s="60"/>
      <c r="GWF532" s="61"/>
      <c r="GWG532" s="70"/>
      <c r="GWH532" s="70"/>
      <c r="GWI532" s="60"/>
      <c r="GWJ532" s="61"/>
      <c r="GWK532" s="70"/>
      <c r="GWL532" s="70"/>
      <c r="GWM532" s="60"/>
      <c r="GWN532" s="61"/>
      <c r="GWO532" s="70"/>
      <c r="GWP532" s="70"/>
      <c r="GWQ532" s="60"/>
      <c r="GWR532" s="61"/>
      <c r="GWS532" s="70"/>
      <c r="GWT532" s="70"/>
      <c r="GWU532" s="60"/>
      <c r="GWV532" s="61"/>
      <c r="GWW532" s="70"/>
      <c r="GWX532" s="70"/>
      <c r="GWY532" s="60"/>
      <c r="GWZ532" s="61"/>
      <c r="GXA532" s="70"/>
      <c r="GXB532" s="70"/>
      <c r="GXC532" s="60"/>
      <c r="GXD532" s="61"/>
      <c r="GXE532" s="70"/>
      <c r="GXF532" s="70"/>
      <c r="GXG532" s="60"/>
      <c r="GXH532" s="61"/>
      <c r="GXI532" s="70"/>
      <c r="GXJ532" s="70"/>
      <c r="GXK532" s="60"/>
      <c r="GXL532" s="61"/>
      <c r="GXM532" s="70"/>
      <c r="GXN532" s="70"/>
      <c r="GXO532" s="60"/>
      <c r="GXP532" s="61"/>
      <c r="GXQ532" s="70"/>
      <c r="GXR532" s="70"/>
      <c r="GXS532" s="60"/>
      <c r="GXT532" s="61"/>
      <c r="GXU532" s="70"/>
      <c r="GXV532" s="70"/>
      <c r="GXW532" s="60"/>
      <c r="GXX532" s="61"/>
      <c r="GXY532" s="70"/>
      <c r="GXZ532" s="70"/>
      <c r="GYA532" s="60"/>
      <c r="GYB532" s="61"/>
      <c r="GYC532" s="70"/>
      <c r="GYD532" s="70"/>
      <c r="GYE532" s="60"/>
      <c r="GYF532" s="61"/>
      <c r="GYG532" s="70"/>
      <c r="GYH532" s="70"/>
      <c r="GYI532" s="60"/>
      <c r="GYJ532" s="61"/>
      <c r="GYK532" s="70"/>
      <c r="GYL532" s="70"/>
      <c r="GYM532" s="60"/>
      <c r="GYN532" s="61"/>
      <c r="GYO532" s="70"/>
      <c r="GYP532" s="70"/>
      <c r="GYQ532" s="60"/>
      <c r="GYR532" s="61"/>
      <c r="GYS532" s="70"/>
      <c r="GYT532" s="70"/>
      <c r="GYU532" s="60"/>
      <c r="GYV532" s="61"/>
      <c r="GYW532" s="70"/>
      <c r="GYX532" s="70"/>
      <c r="GYY532" s="60"/>
      <c r="GYZ532" s="61"/>
      <c r="GZA532" s="70"/>
      <c r="GZB532" s="70"/>
      <c r="GZC532" s="60"/>
      <c r="GZD532" s="61"/>
      <c r="GZE532" s="70"/>
      <c r="GZF532" s="70"/>
      <c r="GZG532" s="60"/>
      <c r="GZH532" s="61"/>
      <c r="GZI532" s="70"/>
      <c r="GZJ532" s="70"/>
      <c r="GZK532" s="60"/>
      <c r="GZL532" s="61"/>
      <c r="GZM532" s="70"/>
      <c r="GZN532" s="70"/>
      <c r="GZO532" s="60"/>
      <c r="GZP532" s="61"/>
      <c r="GZQ532" s="70"/>
      <c r="GZR532" s="70"/>
      <c r="GZS532" s="60"/>
      <c r="GZT532" s="61"/>
      <c r="GZU532" s="70"/>
      <c r="GZV532" s="70"/>
      <c r="GZW532" s="60"/>
      <c r="GZX532" s="61"/>
      <c r="GZY532" s="70"/>
      <c r="GZZ532" s="70"/>
      <c r="HAA532" s="60"/>
      <c r="HAB532" s="61"/>
      <c r="HAC532" s="70"/>
      <c r="HAD532" s="70"/>
      <c r="HAE532" s="60"/>
      <c r="HAF532" s="61"/>
      <c r="HAG532" s="70"/>
      <c r="HAH532" s="70"/>
      <c r="HAI532" s="60"/>
      <c r="HAJ532" s="61"/>
      <c r="HAK532" s="70"/>
      <c r="HAL532" s="70"/>
      <c r="HAM532" s="60"/>
      <c r="HAN532" s="61"/>
      <c r="HAO532" s="70"/>
      <c r="HAP532" s="70"/>
      <c r="HAQ532" s="60"/>
      <c r="HAR532" s="61"/>
      <c r="HAS532" s="70"/>
      <c r="HAT532" s="70"/>
      <c r="HAU532" s="60"/>
      <c r="HAV532" s="61"/>
      <c r="HAW532" s="70"/>
      <c r="HAX532" s="70"/>
      <c r="HAY532" s="60"/>
      <c r="HAZ532" s="61"/>
      <c r="HBA532" s="70"/>
      <c r="HBB532" s="70"/>
      <c r="HBC532" s="60"/>
      <c r="HBD532" s="61"/>
      <c r="HBE532" s="70"/>
      <c r="HBF532" s="70"/>
      <c r="HBG532" s="60"/>
      <c r="HBH532" s="61"/>
      <c r="HBI532" s="70"/>
      <c r="HBJ532" s="70"/>
      <c r="HBK532" s="60"/>
      <c r="HBL532" s="61"/>
      <c r="HBM532" s="70"/>
      <c r="HBN532" s="70"/>
      <c r="HBO532" s="60"/>
      <c r="HBP532" s="61"/>
      <c r="HBQ532" s="70"/>
      <c r="HBR532" s="70"/>
      <c r="HBS532" s="60"/>
      <c r="HBT532" s="61"/>
      <c r="HBU532" s="70"/>
      <c r="HBV532" s="70"/>
      <c r="HBW532" s="60"/>
      <c r="HBX532" s="61"/>
      <c r="HBY532" s="70"/>
      <c r="HBZ532" s="70"/>
      <c r="HCA532" s="60"/>
      <c r="HCB532" s="61"/>
      <c r="HCC532" s="70"/>
      <c r="HCD532" s="70"/>
      <c r="HCE532" s="60"/>
      <c r="HCF532" s="61"/>
      <c r="HCG532" s="70"/>
      <c r="HCH532" s="70"/>
      <c r="HCI532" s="60"/>
      <c r="HCJ532" s="61"/>
      <c r="HCK532" s="70"/>
      <c r="HCL532" s="70"/>
      <c r="HCM532" s="60"/>
      <c r="HCN532" s="61"/>
      <c r="HCO532" s="70"/>
      <c r="HCP532" s="70"/>
      <c r="HCQ532" s="60"/>
      <c r="HCR532" s="61"/>
      <c r="HCS532" s="70"/>
      <c r="HCT532" s="70"/>
      <c r="HCU532" s="60"/>
      <c r="HCV532" s="61"/>
      <c r="HCW532" s="70"/>
      <c r="HCX532" s="70"/>
      <c r="HCY532" s="60"/>
      <c r="HCZ532" s="61"/>
      <c r="HDA532" s="70"/>
      <c r="HDB532" s="70"/>
      <c r="HDC532" s="60"/>
      <c r="HDD532" s="61"/>
      <c r="HDE532" s="70"/>
      <c r="HDF532" s="70"/>
      <c r="HDG532" s="60"/>
      <c r="HDH532" s="61"/>
      <c r="HDI532" s="70"/>
      <c r="HDJ532" s="70"/>
      <c r="HDK532" s="60"/>
      <c r="HDL532" s="61"/>
      <c r="HDM532" s="70"/>
      <c r="HDN532" s="70"/>
      <c r="HDO532" s="60"/>
      <c r="HDP532" s="61"/>
      <c r="HDQ532" s="70"/>
      <c r="HDR532" s="70"/>
      <c r="HDS532" s="60"/>
      <c r="HDT532" s="61"/>
      <c r="HDU532" s="70"/>
      <c r="HDV532" s="70"/>
      <c r="HDW532" s="60"/>
      <c r="HDX532" s="61"/>
      <c r="HDY532" s="70"/>
      <c r="HDZ532" s="70"/>
      <c r="HEA532" s="60"/>
      <c r="HEB532" s="61"/>
      <c r="HEC532" s="70"/>
      <c r="HED532" s="70"/>
      <c r="HEE532" s="60"/>
      <c r="HEF532" s="61"/>
      <c r="HEG532" s="70"/>
      <c r="HEH532" s="70"/>
      <c r="HEI532" s="60"/>
      <c r="HEJ532" s="61"/>
      <c r="HEK532" s="70"/>
      <c r="HEL532" s="70"/>
      <c r="HEM532" s="60"/>
      <c r="HEN532" s="61"/>
      <c r="HEO532" s="70"/>
      <c r="HEP532" s="70"/>
      <c r="HEQ532" s="60"/>
      <c r="HER532" s="61"/>
      <c r="HES532" s="70"/>
      <c r="HET532" s="70"/>
      <c r="HEU532" s="60"/>
      <c r="HEV532" s="61"/>
      <c r="HEW532" s="70"/>
      <c r="HEX532" s="70"/>
      <c r="HEY532" s="60"/>
      <c r="HEZ532" s="61"/>
      <c r="HFA532" s="70"/>
      <c r="HFB532" s="70"/>
      <c r="HFC532" s="60"/>
      <c r="HFD532" s="61"/>
      <c r="HFE532" s="70"/>
      <c r="HFF532" s="70"/>
      <c r="HFG532" s="60"/>
      <c r="HFH532" s="61"/>
      <c r="HFI532" s="70"/>
      <c r="HFJ532" s="70"/>
      <c r="HFK532" s="60"/>
      <c r="HFL532" s="61"/>
      <c r="HFM532" s="70"/>
      <c r="HFN532" s="70"/>
      <c r="HFO532" s="60"/>
      <c r="HFP532" s="61"/>
      <c r="HFQ532" s="70"/>
      <c r="HFR532" s="70"/>
      <c r="HFS532" s="60"/>
      <c r="HFT532" s="61"/>
      <c r="HFU532" s="70"/>
      <c r="HFV532" s="70"/>
      <c r="HFW532" s="60"/>
      <c r="HFX532" s="61"/>
      <c r="HFY532" s="70"/>
      <c r="HFZ532" s="70"/>
      <c r="HGA532" s="60"/>
      <c r="HGB532" s="61"/>
      <c r="HGC532" s="70"/>
      <c r="HGD532" s="70"/>
      <c r="HGE532" s="60"/>
      <c r="HGF532" s="61"/>
      <c r="HGG532" s="70"/>
      <c r="HGH532" s="70"/>
      <c r="HGI532" s="60"/>
      <c r="HGJ532" s="61"/>
      <c r="HGK532" s="70"/>
      <c r="HGL532" s="70"/>
      <c r="HGM532" s="60"/>
      <c r="HGN532" s="61"/>
      <c r="HGO532" s="70"/>
      <c r="HGP532" s="70"/>
      <c r="HGQ532" s="60"/>
      <c r="HGR532" s="61"/>
      <c r="HGS532" s="70"/>
      <c r="HGT532" s="70"/>
      <c r="HGU532" s="60"/>
      <c r="HGV532" s="61"/>
      <c r="HGW532" s="70"/>
      <c r="HGX532" s="70"/>
      <c r="HGY532" s="60"/>
      <c r="HGZ532" s="61"/>
      <c r="HHA532" s="70"/>
      <c r="HHB532" s="70"/>
      <c r="HHC532" s="60"/>
      <c r="HHD532" s="61"/>
      <c r="HHE532" s="70"/>
      <c r="HHF532" s="70"/>
      <c r="HHG532" s="60"/>
      <c r="HHH532" s="61"/>
      <c r="HHI532" s="70"/>
      <c r="HHJ532" s="70"/>
      <c r="HHK532" s="60"/>
      <c r="HHL532" s="61"/>
      <c r="HHM532" s="70"/>
      <c r="HHN532" s="70"/>
      <c r="HHO532" s="60"/>
      <c r="HHP532" s="61"/>
      <c r="HHQ532" s="70"/>
      <c r="HHR532" s="70"/>
      <c r="HHS532" s="60"/>
      <c r="HHT532" s="61"/>
      <c r="HHU532" s="70"/>
      <c r="HHV532" s="70"/>
      <c r="HHW532" s="60"/>
      <c r="HHX532" s="61"/>
      <c r="HHY532" s="70"/>
      <c r="HHZ532" s="70"/>
      <c r="HIA532" s="60"/>
      <c r="HIB532" s="61"/>
      <c r="HIC532" s="70"/>
      <c r="HID532" s="70"/>
      <c r="HIE532" s="60"/>
      <c r="HIF532" s="61"/>
      <c r="HIG532" s="70"/>
      <c r="HIH532" s="70"/>
      <c r="HII532" s="60"/>
      <c r="HIJ532" s="61"/>
      <c r="HIK532" s="70"/>
      <c r="HIL532" s="70"/>
      <c r="HIM532" s="60"/>
      <c r="HIN532" s="61"/>
      <c r="HIO532" s="70"/>
      <c r="HIP532" s="70"/>
      <c r="HIQ532" s="60"/>
      <c r="HIR532" s="61"/>
      <c r="HIS532" s="70"/>
      <c r="HIT532" s="70"/>
      <c r="HIU532" s="60"/>
      <c r="HIV532" s="61"/>
      <c r="HIW532" s="70"/>
      <c r="HIX532" s="70"/>
      <c r="HIY532" s="60"/>
      <c r="HIZ532" s="61"/>
      <c r="HJA532" s="70"/>
      <c r="HJB532" s="70"/>
      <c r="HJC532" s="60"/>
      <c r="HJD532" s="61"/>
      <c r="HJE532" s="70"/>
      <c r="HJF532" s="70"/>
      <c r="HJG532" s="60"/>
      <c r="HJH532" s="61"/>
      <c r="HJI532" s="70"/>
      <c r="HJJ532" s="70"/>
      <c r="HJK532" s="60"/>
      <c r="HJL532" s="61"/>
      <c r="HJM532" s="70"/>
      <c r="HJN532" s="70"/>
      <c r="HJO532" s="60"/>
      <c r="HJP532" s="61"/>
      <c r="HJQ532" s="70"/>
      <c r="HJR532" s="70"/>
      <c r="HJS532" s="60"/>
      <c r="HJT532" s="61"/>
      <c r="HJU532" s="70"/>
      <c r="HJV532" s="70"/>
      <c r="HJW532" s="60"/>
      <c r="HJX532" s="61"/>
      <c r="HJY532" s="70"/>
      <c r="HJZ532" s="70"/>
      <c r="HKA532" s="60"/>
      <c r="HKB532" s="61"/>
      <c r="HKC532" s="70"/>
      <c r="HKD532" s="70"/>
      <c r="HKE532" s="60"/>
      <c r="HKF532" s="61"/>
      <c r="HKG532" s="70"/>
      <c r="HKH532" s="70"/>
      <c r="HKI532" s="60"/>
      <c r="HKJ532" s="61"/>
      <c r="HKK532" s="70"/>
      <c r="HKL532" s="70"/>
      <c r="HKM532" s="60"/>
      <c r="HKN532" s="61"/>
      <c r="HKO532" s="70"/>
      <c r="HKP532" s="70"/>
      <c r="HKQ532" s="60"/>
      <c r="HKR532" s="61"/>
      <c r="HKS532" s="70"/>
      <c r="HKT532" s="70"/>
      <c r="HKU532" s="60"/>
      <c r="HKV532" s="61"/>
      <c r="HKW532" s="70"/>
      <c r="HKX532" s="70"/>
      <c r="HKY532" s="60"/>
      <c r="HKZ532" s="61"/>
      <c r="HLA532" s="70"/>
      <c r="HLB532" s="70"/>
      <c r="HLC532" s="60"/>
      <c r="HLD532" s="61"/>
      <c r="HLE532" s="70"/>
      <c r="HLF532" s="70"/>
      <c r="HLG532" s="60"/>
      <c r="HLH532" s="61"/>
      <c r="HLI532" s="70"/>
      <c r="HLJ532" s="70"/>
      <c r="HLK532" s="60"/>
      <c r="HLL532" s="61"/>
      <c r="HLM532" s="70"/>
      <c r="HLN532" s="70"/>
      <c r="HLO532" s="60"/>
      <c r="HLP532" s="61"/>
      <c r="HLQ532" s="70"/>
      <c r="HLR532" s="70"/>
      <c r="HLS532" s="60"/>
      <c r="HLT532" s="61"/>
      <c r="HLU532" s="70"/>
      <c r="HLV532" s="70"/>
      <c r="HLW532" s="60"/>
      <c r="HLX532" s="61"/>
      <c r="HLY532" s="70"/>
      <c r="HLZ532" s="70"/>
      <c r="HMA532" s="60"/>
      <c r="HMB532" s="61"/>
      <c r="HMC532" s="70"/>
      <c r="HMD532" s="70"/>
      <c r="HME532" s="60"/>
      <c r="HMF532" s="61"/>
      <c r="HMG532" s="70"/>
      <c r="HMH532" s="70"/>
      <c r="HMI532" s="60"/>
      <c r="HMJ532" s="61"/>
      <c r="HMK532" s="70"/>
      <c r="HML532" s="70"/>
      <c r="HMM532" s="60"/>
      <c r="HMN532" s="61"/>
      <c r="HMO532" s="70"/>
      <c r="HMP532" s="70"/>
      <c r="HMQ532" s="60"/>
      <c r="HMR532" s="61"/>
      <c r="HMS532" s="70"/>
      <c r="HMT532" s="70"/>
      <c r="HMU532" s="60"/>
      <c r="HMV532" s="61"/>
      <c r="HMW532" s="70"/>
      <c r="HMX532" s="70"/>
      <c r="HMY532" s="60"/>
      <c r="HMZ532" s="61"/>
      <c r="HNA532" s="70"/>
      <c r="HNB532" s="70"/>
      <c r="HNC532" s="60"/>
      <c r="HND532" s="61"/>
      <c r="HNE532" s="70"/>
      <c r="HNF532" s="70"/>
      <c r="HNG532" s="60"/>
      <c r="HNH532" s="61"/>
      <c r="HNI532" s="70"/>
      <c r="HNJ532" s="70"/>
      <c r="HNK532" s="60"/>
      <c r="HNL532" s="61"/>
      <c r="HNM532" s="70"/>
      <c r="HNN532" s="70"/>
      <c r="HNO532" s="60"/>
      <c r="HNP532" s="61"/>
      <c r="HNQ532" s="70"/>
      <c r="HNR532" s="70"/>
      <c r="HNS532" s="60"/>
      <c r="HNT532" s="61"/>
      <c r="HNU532" s="70"/>
      <c r="HNV532" s="70"/>
      <c r="HNW532" s="60"/>
      <c r="HNX532" s="61"/>
      <c r="HNY532" s="70"/>
      <c r="HNZ532" s="70"/>
      <c r="HOA532" s="60"/>
      <c r="HOB532" s="61"/>
      <c r="HOC532" s="70"/>
      <c r="HOD532" s="70"/>
      <c r="HOE532" s="60"/>
      <c r="HOF532" s="61"/>
      <c r="HOG532" s="70"/>
      <c r="HOH532" s="70"/>
      <c r="HOI532" s="60"/>
      <c r="HOJ532" s="61"/>
      <c r="HOK532" s="70"/>
      <c r="HOL532" s="70"/>
      <c r="HOM532" s="60"/>
      <c r="HON532" s="61"/>
      <c r="HOO532" s="70"/>
      <c r="HOP532" s="70"/>
      <c r="HOQ532" s="60"/>
      <c r="HOR532" s="61"/>
      <c r="HOS532" s="70"/>
      <c r="HOT532" s="70"/>
      <c r="HOU532" s="60"/>
      <c r="HOV532" s="61"/>
      <c r="HOW532" s="70"/>
      <c r="HOX532" s="70"/>
      <c r="HOY532" s="60"/>
      <c r="HOZ532" s="61"/>
      <c r="HPA532" s="70"/>
      <c r="HPB532" s="70"/>
      <c r="HPC532" s="60"/>
      <c r="HPD532" s="61"/>
      <c r="HPE532" s="70"/>
      <c r="HPF532" s="70"/>
      <c r="HPG532" s="60"/>
      <c r="HPH532" s="61"/>
      <c r="HPI532" s="70"/>
      <c r="HPJ532" s="70"/>
      <c r="HPK532" s="60"/>
      <c r="HPL532" s="61"/>
      <c r="HPM532" s="70"/>
      <c r="HPN532" s="70"/>
      <c r="HPO532" s="60"/>
      <c r="HPP532" s="61"/>
      <c r="HPQ532" s="70"/>
      <c r="HPR532" s="70"/>
      <c r="HPS532" s="60"/>
      <c r="HPT532" s="61"/>
      <c r="HPU532" s="70"/>
      <c r="HPV532" s="70"/>
      <c r="HPW532" s="60"/>
      <c r="HPX532" s="61"/>
      <c r="HPY532" s="70"/>
      <c r="HPZ532" s="70"/>
      <c r="HQA532" s="60"/>
      <c r="HQB532" s="61"/>
      <c r="HQC532" s="70"/>
      <c r="HQD532" s="70"/>
      <c r="HQE532" s="60"/>
      <c r="HQF532" s="61"/>
      <c r="HQG532" s="70"/>
      <c r="HQH532" s="70"/>
      <c r="HQI532" s="60"/>
      <c r="HQJ532" s="61"/>
      <c r="HQK532" s="70"/>
      <c r="HQL532" s="70"/>
      <c r="HQM532" s="60"/>
      <c r="HQN532" s="61"/>
      <c r="HQO532" s="70"/>
      <c r="HQP532" s="70"/>
      <c r="HQQ532" s="60"/>
      <c r="HQR532" s="61"/>
      <c r="HQS532" s="70"/>
      <c r="HQT532" s="70"/>
      <c r="HQU532" s="60"/>
      <c r="HQV532" s="61"/>
      <c r="HQW532" s="70"/>
      <c r="HQX532" s="70"/>
      <c r="HQY532" s="60"/>
      <c r="HQZ532" s="61"/>
      <c r="HRA532" s="70"/>
      <c r="HRB532" s="70"/>
      <c r="HRC532" s="60"/>
      <c r="HRD532" s="61"/>
      <c r="HRE532" s="70"/>
      <c r="HRF532" s="70"/>
      <c r="HRG532" s="60"/>
      <c r="HRH532" s="61"/>
      <c r="HRI532" s="70"/>
      <c r="HRJ532" s="70"/>
      <c r="HRK532" s="60"/>
      <c r="HRL532" s="61"/>
      <c r="HRM532" s="70"/>
      <c r="HRN532" s="70"/>
      <c r="HRO532" s="60"/>
      <c r="HRP532" s="61"/>
      <c r="HRQ532" s="70"/>
      <c r="HRR532" s="70"/>
      <c r="HRS532" s="60"/>
      <c r="HRT532" s="61"/>
      <c r="HRU532" s="70"/>
      <c r="HRV532" s="70"/>
      <c r="HRW532" s="60"/>
      <c r="HRX532" s="61"/>
      <c r="HRY532" s="70"/>
      <c r="HRZ532" s="70"/>
      <c r="HSA532" s="60"/>
      <c r="HSB532" s="61"/>
      <c r="HSC532" s="70"/>
      <c r="HSD532" s="70"/>
      <c r="HSE532" s="60"/>
      <c r="HSF532" s="61"/>
      <c r="HSG532" s="70"/>
      <c r="HSH532" s="70"/>
      <c r="HSI532" s="60"/>
      <c r="HSJ532" s="61"/>
      <c r="HSK532" s="70"/>
      <c r="HSL532" s="70"/>
      <c r="HSM532" s="60"/>
      <c r="HSN532" s="61"/>
      <c r="HSO532" s="70"/>
      <c r="HSP532" s="70"/>
      <c r="HSQ532" s="60"/>
      <c r="HSR532" s="61"/>
      <c r="HSS532" s="70"/>
      <c r="HST532" s="70"/>
      <c r="HSU532" s="60"/>
      <c r="HSV532" s="61"/>
      <c r="HSW532" s="70"/>
      <c r="HSX532" s="70"/>
      <c r="HSY532" s="60"/>
      <c r="HSZ532" s="61"/>
      <c r="HTA532" s="70"/>
      <c r="HTB532" s="70"/>
      <c r="HTC532" s="60"/>
      <c r="HTD532" s="61"/>
      <c r="HTE532" s="70"/>
      <c r="HTF532" s="70"/>
      <c r="HTG532" s="60"/>
      <c r="HTH532" s="61"/>
      <c r="HTI532" s="70"/>
      <c r="HTJ532" s="70"/>
      <c r="HTK532" s="60"/>
      <c r="HTL532" s="61"/>
      <c r="HTM532" s="70"/>
      <c r="HTN532" s="70"/>
      <c r="HTO532" s="60"/>
      <c r="HTP532" s="61"/>
      <c r="HTQ532" s="70"/>
      <c r="HTR532" s="70"/>
      <c r="HTS532" s="60"/>
      <c r="HTT532" s="61"/>
      <c r="HTU532" s="70"/>
      <c r="HTV532" s="70"/>
      <c r="HTW532" s="60"/>
      <c r="HTX532" s="61"/>
      <c r="HTY532" s="70"/>
      <c r="HTZ532" s="70"/>
      <c r="HUA532" s="60"/>
      <c r="HUB532" s="61"/>
      <c r="HUC532" s="70"/>
      <c r="HUD532" s="70"/>
      <c r="HUE532" s="60"/>
      <c r="HUF532" s="61"/>
      <c r="HUG532" s="70"/>
      <c r="HUH532" s="70"/>
      <c r="HUI532" s="60"/>
      <c r="HUJ532" s="61"/>
      <c r="HUK532" s="70"/>
      <c r="HUL532" s="70"/>
      <c r="HUM532" s="60"/>
      <c r="HUN532" s="61"/>
      <c r="HUO532" s="70"/>
      <c r="HUP532" s="70"/>
      <c r="HUQ532" s="60"/>
      <c r="HUR532" s="61"/>
      <c r="HUS532" s="70"/>
      <c r="HUT532" s="70"/>
      <c r="HUU532" s="60"/>
      <c r="HUV532" s="61"/>
      <c r="HUW532" s="70"/>
      <c r="HUX532" s="70"/>
      <c r="HUY532" s="60"/>
      <c r="HUZ532" s="61"/>
      <c r="HVA532" s="70"/>
      <c r="HVB532" s="70"/>
      <c r="HVC532" s="60"/>
      <c r="HVD532" s="61"/>
      <c r="HVE532" s="70"/>
      <c r="HVF532" s="70"/>
      <c r="HVG532" s="60"/>
      <c r="HVH532" s="61"/>
      <c r="HVI532" s="70"/>
      <c r="HVJ532" s="70"/>
      <c r="HVK532" s="60"/>
      <c r="HVL532" s="61"/>
      <c r="HVM532" s="70"/>
      <c r="HVN532" s="70"/>
      <c r="HVO532" s="60"/>
      <c r="HVP532" s="61"/>
      <c r="HVQ532" s="70"/>
      <c r="HVR532" s="70"/>
      <c r="HVS532" s="60"/>
      <c r="HVT532" s="61"/>
      <c r="HVU532" s="70"/>
      <c r="HVV532" s="70"/>
      <c r="HVW532" s="60"/>
      <c r="HVX532" s="61"/>
      <c r="HVY532" s="70"/>
      <c r="HVZ532" s="70"/>
      <c r="HWA532" s="60"/>
      <c r="HWB532" s="61"/>
      <c r="HWC532" s="70"/>
      <c r="HWD532" s="70"/>
      <c r="HWE532" s="60"/>
      <c r="HWF532" s="61"/>
      <c r="HWG532" s="70"/>
      <c r="HWH532" s="70"/>
      <c r="HWI532" s="60"/>
      <c r="HWJ532" s="61"/>
      <c r="HWK532" s="70"/>
      <c r="HWL532" s="70"/>
      <c r="HWM532" s="60"/>
      <c r="HWN532" s="61"/>
      <c r="HWO532" s="70"/>
      <c r="HWP532" s="70"/>
      <c r="HWQ532" s="60"/>
      <c r="HWR532" s="61"/>
      <c r="HWS532" s="70"/>
      <c r="HWT532" s="70"/>
      <c r="HWU532" s="60"/>
      <c r="HWV532" s="61"/>
      <c r="HWW532" s="70"/>
      <c r="HWX532" s="70"/>
      <c r="HWY532" s="60"/>
      <c r="HWZ532" s="61"/>
      <c r="HXA532" s="70"/>
      <c r="HXB532" s="70"/>
      <c r="HXC532" s="60"/>
      <c r="HXD532" s="61"/>
      <c r="HXE532" s="70"/>
      <c r="HXF532" s="70"/>
      <c r="HXG532" s="60"/>
      <c r="HXH532" s="61"/>
      <c r="HXI532" s="70"/>
      <c r="HXJ532" s="70"/>
      <c r="HXK532" s="60"/>
      <c r="HXL532" s="61"/>
      <c r="HXM532" s="70"/>
      <c r="HXN532" s="70"/>
      <c r="HXO532" s="60"/>
      <c r="HXP532" s="61"/>
      <c r="HXQ532" s="70"/>
      <c r="HXR532" s="70"/>
      <c r="HXS532" s="60"/>
      <c r="HXT532" s="61"/>
      <c r="HXU532" s="70"/>
      <c r="HXV532" s="70"/>
      <c r="HXW532" s="60"/>
      <c r="HXX532" s="61"/>
      <c r="HXY532" s="70"/>
      <c r="HXZ532" s="70"/>
      <c r="HYA532" s="60"/>
      <c r="HYB532" s="61"/>
      <c r="HYC532" s="70"/>
      <c r="HYD532" s="70"/>
      <c r="HYE532" s="60"/>
      <c r="HYF532" s="61"/>
      <c r="HYG532" s="70"/>
      <c r="HYH532" s="70"/>
      <c r="HYI532" s="60"/>
      <c r="HYJ532" s="61"/>
      <c r="HYK532" s="70"/>
      <c r="HYL532" s="70"/>
      <c r="HYM532" s="60"/>
      <c r="HYN532" s="61"/>
      <c r="HYO532" s="70"/>
      <c r="HYP532" s="70"/>
      <c r="HYQ532" s="60"/>
      <c r="HYR532" s="61"/>
      <c r="HYS532" s="70"/>
      <c r="HYT532" s="70"/>
      <c r="HYU532" s="60"/>
      <c r="HYV532" s="61"/>
      <c r="HYW532" s="70"/>
      <c r="HYX532" s="70"/>
      <c r="HYY532" s="60"/>
      <c r="HYZ532" s="61"/>
      <c r="HZA532" s="70"/>
      <c r="HZB532" s="70"/>
      <c r="HZC532" s="60"/>
      <c r="HZD532" s="61"/>
      <c r="HZE532" s="70"/>
      <c r="HZF532" s="70"/>
      <c r="HZG532" s="60"/>
      <c r="HZH532" s="61"/>
      <c r="HZI532" s="70"/>
      <c r="HZJ532" s="70"/>
      <c r="HZK532" s="60"/>
      <c r="HZL532" s="61"/>
      <c r="HZM532" s="70"/>
      <c r="HZN532" s="70"/>
      <c r="HZO532" s="60"/>
      <c r="HZP532" s="61"/>
      <c r="HZQ532" s="70"/>
      <c r="HZR532" s="70"/>
      <c r="HZS532" s="60"/>
      <c r="HZT532" s="61"/>
      <c r="HZU532" s="70"/>
      <c r="HZV532" s="70"/>
      <c r="HZW532" s="60"/>
      <c r="HZX532" s="61"/>
      <c r="HZY532" s="70"/>
      <c r="HZZ532" s="70"/>
      <c r="IAA532" s="60"/>
      <c r="IAB532" s="61"/>
      <c r="IAC532" s="70"/>
      <c r="IAD532" s="70"/>
      <c r="IAE532" s="60"/>
      <c r="IAF532" s="61"/>
      <c r="IAG532" s="70"/>
      <c r="IAH532" s="70"/>
      <c r="IAI532" s="60"/>
      <c r="IAJ532" s="61"/>
      <c r="IAK532" s="70"/>
      <c r="IAL532" s="70"/>
      <c r="IAM532" s="60"/>
      <c r="IAN532" s="61"/>
      <c r="IAO532" s="70"/>
      <c r="IAP532" s="70"/>
      <c r="IAQ532" s="60"/>
      <c r="IAR532" s="61"/>
      <c r="IAS532" s="70"/>
      <c r="IAT532" s="70"/>
      <c r="IAU532" s="60"/>
      <c r="IAV532" s="61"/>
      <c r="IAW532" s="70"/>
      <c r="IAX532" s="70"/>
      <c r="IAY532" s="60"/>
      <c r="IAZ532" s="61"/>
      <c r="IBA532" s="70"/>
      <c r="IBB532" s="70"/>
      <c r="IBC532" s="60"/>
      <c r="IBD532" s="61"/>
      <c r="IBE532" s="70"/>
      <c r="IBF532" s="70"/>
      <c r="IBG532" s="60"/>
      <c r="IBH532" s="61"/>
      <c r="IBI532" s="70"/>
      <c r="IBJ532" s="70"/>
      <c r="IBK532" s="60"/>
      <c r="IBL532" s="61"/>
      <c r="IBM532" s="70"/>
      <c r="IBN532" s="70"/>
      <c r="IBO532" s="60"/>
      <c r="IBP532" s="61"/>
      <c r="IBQ532" s="70"/>
      <c r="IBR532" s="70"/>
      <c r="IBS532" s="60"/>
      <c r="IBT532" s="61"/>
      <c r="IBU532" s="70"/>
      <c r="IBV532" s="70"/>
      <c r="IBW532" s="60"/>
      <c r="IBX532" s="61"/>
      <c r="IBY532" s="70"/>
      <c r="IBZ532" s="70"/>
      <c r="ICA532" s="60"/>
      <c r="ICB532" s="61"/>
      <c r="ICC532" s="70"/>
      <c r="ICD532" s="70"/>
      <c r="ICE532" s="60"/>
      <c r="ICF532" s="61"/>
      <c r="ICG532" s="70"/>
      <c r="ICH532" s="70"/>
      <c r="ICI532" s="60"/>
      <c r="ICJ532" s="61"/>
      <c r="ICK532" s="70"/>
      <c r="ICL532" s="70"/>
      <c r="ICM532" s="60"/>
      <c r="ICN532" s="61"/>
      <c r="ICO532" s="70"/>
      <c r="ICP532" s="70"/>
      <c r="ICQ532" s="60"/>
      <c r="ICR532" s="61"/>
      <c r="ICS532" s="70"/>
      <c r="ICT532" s="70"/>
      <c r="ICU532" s="60"/>
      <c r="ICV532" s="61"/>
      <c r="ICW532" s="70"/>
      <c r="ICX532" s="70"/>
      <c r="ICY532" s="60"/>
      <c r="ICZ532" s="61"/>
      <c r="IDA532" s="70"/>
      <c r="IDB532" s="70"/>
      <c r="IDC532" s="60"/>
      <c r="IDD532" s="61"/>
      <c r="IDE532" s="70"/>
      <c r="IDF532" s="70"/>
      <c r="IDG532" s="60"/>
      <c r="IDH532" s="61"/>
      <c r="IDI532" s="70"/>
      <c r="IDJ532" s="70"/>
      <c r="IDK532" s="60"/>
      <c r="IDL532" s="61"/>
      <c r="IDM532" s="70"/>
      <c r="IDN532" s="70"/>
      <c r="IDO532" s="60"/>
      <c r="IDP532" s="61"/>
      <c r="IDQ532" s="70"/>
      <c r="IDR532" s="70"/>
      <c r="IDS532" s="60"/>
      <c r="IDT532" s="61"/>
      <c r="IDU532" s="70"/>
      <c r="IDV532" s="70"/>
      <c r="IDW532" s="60"/>
      <c r="IDX532" s="61"/>
      <c r="IDY532" s="70"/>
      <c r="IDZ532" s="70"/>
      <c r="IEA532" s="60"/>
      <c r="IEB532" s="61"/>
      <c r="IEC532" s="70"/>
      <c r="IED532" s="70"/>
      <c r="IEE532" s="60"/>
      <c r="IEF532" s="61"/>
      <c r="IEG532" s="70"/>
      <c r="IEH532" s="70"/>
      <c r="IEI532" s="60"/>
      <c r="IEJ532" s="61"/>
      <c r="IEK532" s="70"/>
      <c r="IEL532" s="70"/>
      <c r="IEM532" s="60"/>
      <c r="IEN532" s="61"/>
      <c r="IEO532" s="70"/>
      <c r="IEP532" s="70"/>
      <c r="IEQ532" s="60"/>
      <c r="IER532" s="61"/>
      <c r="IES532" s="70"/>
      <c r="IET532" s="70"/>
      <c r="IEU532" s="60"/>
      <c r="IEV532" s="61"/>
      <c r="IEW532" s="70"/>
      <c r="IEX532" s="70"/>
      <c r="IEY532" s="60"/>
      <c r="IEZ532" s="61"/>
      <c r="IFA532" s="70"/>
      <c r="IFB532" s="70"/>
      <c r="IFC532" s="60"/>
      <c r="IFD532" s="61"/>
      <c r="IFE532" s="70"/>
      <c r="IFF532" s="70"/>
      <c r="IFG532" s="60"/>
      <c r="IFH532" s="61"/>
      <c r="IFI532" s="70"/>
      <c r="IFJ532" s="70"/>
      <c r="IFK532" s="60"/>
      <c r="IFL532" s="61"/>
      <c r="IFM532" s="70"/>
      <c r="IFN532" s="70"/>
      <c r="IFO532" s="60"/>
      <c r="IFP532" s="61"/>
      <c r="IFQ532" s="70"/>
      <c r="IFR532" s="70"/>
      <c r="IFS532" s="60"/>
      <c r="IFT532" s="61"/>
      <c r="IFU532" s="70"/>
      <c r="IFV532" s="70"/>
      <c r="IFW532" s="60"/>
      <c r="IFX532" s="61"/>
      <c r="IFY532" s="70"/>
      <c r="IFZ532" s="70"/>
      <c r="IGA532" s="60"/>
      <c r="IGB532" s="61"/>
      <c r="IGC532" s="70"/>
      <c r="IGD532" s="70"/>
      <c r="IGE532" s="60"/>
      <c r="IGF532" s="61"/>
      <c r="IGG532" s="70"/>
      <c r="IGH532" s="70"/>
      <c r="IGI532" s="60"/>
      <c r="IGJ532" s="61"/>
      <c r="IGK532" s="70"/>
      <c r="IGL532" s="70"/>
      <c r="IGM532" s="60"/>
      <c r="IGN532" s="61"/>
      <c r="IGO532" s="70"/>
      <c r="IGP532" s="70"/>
      <c r="IGQ532" s="60"/>
      <c r="IGR532" s="61"/>
      <c r="IGS532" s="70"/>
      <c r="IGT532" s="70"/>
      <c r="IGU532" s="60"/>
      <c r="IGV532" s="61"/>
      <c r="IGW532" s="70"/>
      <c r="IGX532" s="70"/>
      <c r="IGY532" s="60"/>
      <c r="IGZ532" s="61"/>
      <c r="IHA532" s="70"/>
      <c r="IHB532" s="70"/>
      <c r="IHC532" s="60"/>
      <c r="IHD532" s="61"/>
      <c r="IHE532" s="70"/>
      <c r="IHF532" s="70"/>
      <c r="IHG532" s="60"/>
      <c r="IHH532" s="61"/>
      <c r="IHI532" s="70"/>
      <c r="IHJ532" s="70"/>
      <c r="IHK532" s="60"/>
      <c r="IHL532" s="61"/>
      <c r="IHM532" s="70"/>
      <c r="IHN532" s="70"/>
      <c r="IHO532" s="60"/>
      <c r="IHP532" s="61"/>
      <c r="IHQ532" s="70"/>
      <c r="IHR532" s="70"/>
      <c r="IHS532" s="60"/>
      <c r="IHT532" s="61"/>
      <c r="IHU532" s="70"/>
      <c r="IHV532" s="70"/>
      <c r="IHW532" s="60"/>
      <c r="IHX532" s="61"/>
      <c r="IHY532" s="70"/>
      <c r="IHZ532" s="70"/>
      <c r="IIA532" s="60"/>
      <c r="IIB532" s="61"/>
      <c r="IIC532" s="70"/>
      <c r="IID532" s="70"/>
      <c r="IIE532" s="60"/>
      <c r="IIF532" s="61"/>
      <c r="IIG532" s="70"/>
      <c r="IIH532" s="70"/>
      <c r="III532" s="60"/>
      <c r="IIJ532" s="61"/>
      <c r="IIK532" s="70"/>
      <c r="IIL532" s="70"/>
      <c r="IIM532" s="60"/>
      <c r="IIN532" s="61"/>
      <c r="IIO532" s="70"/>
      <c r="IIP532" s="70"/>
      <c r="IIQ532" s="60"/>
      <c r="IIR532" s="61"/>
      <c r="IIS532" s="70"/>
      <c r="IIT532" s="70"/>
      <c r="IIU532" s="60"/>
      <c r="IIV532" s="61"/>
      <c r="IIW532" s="70"/>
      <c r="IIX532" s="70"/>
      <c r="IIY532" s="60"/>
      <c r="IIZ532" s="61"/>
      <c r="IJA532" s="70"/>
      <c r="IJB532" s="70"/>
      <c r="IJC532" s="60"/>
      <c r="IJD532" s="61"/>
      <c r="IJE532" s="70"/>
      <c r="IJF532" s="70"/>
      <c r="IJG532" s="60"/>
      <c r="IJH532" s="61"/>
      <c r="IJI532" s="70"/>
      <c r="IJJ532" s="70"/>
      <c r="IJK532" s="60"/>
      <c r="IJL532" s="61"/>
      <c r="IJM532" s="70"/>
      <c r="IJN532" s="70"/>
      <c r="IJO532" s="60"/>
      <c r="IJP532" s="61"/>
      <c r="IJQ532" s="70"/>
      <c r="IJR532" s="70"/>
      <c r="IJS532" s="60"/>
      <c r="IJT532" s="61"/>
      <c r="IJU532" s="70"/>
      <c r="IJV532" s="70"/>
      <c r="IJW532" s="60"/>
      <c r="IJX532" s="61"/>
      <c r="IJY532" s="70"/>
      <c r="IJZ532" s="70"/>
      <c r="IKA532" s="60"/>
      <c r="IKB532" s="61"/>
      <c r="IKC532" s="70"/>
      <c r="IKD532" s="70"/>
      <c r="IKE532" s="60"/>
      <c r="IKF532" s="61"/>
      <c r="IKG532" s="70"/>
      <c r="IKH532" s="70"/>
      <c r="IKI532" s="60"/>
      <c r="IKJ532" s="61"/>
      <c r="IKK532" s="70"/>
      <c r="IKL532" s="70"/>
      <c r="IKM532" s="60"/>
      <c r="IKN532" s="61"/>
      <c r="IKO532" s="70"/>
      <c r="IKP532" s="70"/>
      <c r="IKQ532" s="60"/>
      <c r="IKR532" s="61"/>
      <c r="IKS532" s="70"/>
      <c r="IKT532" s="70"/>
      <c r="IKU532" s="60"/>
      <c r="IKV532" s="61"/>
      <c r="IKW532" s="70"/>
      <c r="IKX532" s="70"/>
      <c r="IKY532" s="60"/>
      <c r="IKZ532" s="61"/>
      <c r="ILA532" s="70"/>
      <c r="ILB532" s="70"/>
      <c r="ILC532" s="60"/>
      <c r="ILD532" s="61"/>
      <c r="ILE532" s="70"/>
      <c r="ILF532" s="70"/>
      <c r="ILG532" s="60"/>
      <c r="ILH532" s="61"/>
      <c r="ILI532" s="70"/>
      <c r="ILJ532" s="70"/>
      <c r="ILK532" s="60"/>
      <c r="ILL532" s="61"/>
      <c r="ILM532" s="70"/>
      <c r="ILN532" s="70"/>
      <c r="ILO532" s="60"/>
      <c r="ILP532" s="61"/>
      <c r="ILQ532" s="70"/>
      <c r="ILR532" s="70"/>
      <c r="ILS532" s="60"/>
      <c r="ILT532" s="61"/>
      <c r="ILU532" s="70"/>
      <c r="ILV532" s="70"/>
      <c r="ILW532" s="60"/>
      <c r="ILX532" s="61"/>
      <c r="ILY532" s="70"/>
      <c r="ILZ532" s="70"/>
      <c r="IMA532" s="60"/>
      <c r="IMB532" s="61"/>
      <c r="IMC532" s="70"/>
      <c r="IMD532" s="70"/>
      <c r="IME532" s="60"/>
      <c r="IMF532" s="61"/>
      <c r="IMG532" s="70"/>
      <c r="IMH532" s="70"/>
      <c r="IMI532" s="60"/>
      <c r="IMJ532" s="61"/>
      <c r="IMK532" s="70"/>
      <c r="IML532" s="70"/>
      <c r="IMM532" s="60"/>
      <c r="IMN532" s="61"/>
      <c r="IMO532" s="70"/>
      <c r="IMP532" s="70"/>
      <c r="IMQ532" s="60"/>
      <c r="IMR532" s="61"/>
      <c r="IMS532" s="70"/>
      <c r="IMT532" s="70"/>
      <c r="IMU532" s="60"/>
      <c r="IMV532" s="61"/>
      <c r="IMW532" s="70"/>
      <c r="IMX532" s="70"/>
      <c r="IMY532" s="60"/>
      <c r="IMZ532" s="61"/>
      <c r="INA532" s="70"/>
      <c r="INB532" s="70"/>
      <c r="INC532" s="60"/>
      <c r="IND532" s="61"/>
      <c r="INE532" s="70"/>
      <c r="INF532" s="70"/>
      <c r="ING532" s="60"/>
      <c r="INH532" s="61"/>
      <c r="INI532" s="70"/>
      <c r="INJ532" s="70"/>
      <c r="INK532" s="60"/>
      <c r="INL532" s="61"/>
      <c r="INM532" s="70"/>
      <c r="INN532" s="70"/>
      <c r="INO532" s="60"/>
      <c r="INP532" s="61"/>
      <c r="INQ532" s="70"/>
      <c r="INR532" s="70"/>
      <c r="INS532" s="60"/>
      <c r="INT532" s="61"/>
      <c r="INU532" s="70"/>
      <c r="INV532" s="70"/>
      <c r="INW532" s="60"/>
      <c r="INX532" s="61"/>
      <c r="INY532" s="70"/>
      <c r="INZ532" s="70"/>
      <c r="IOA532" s="60"/>
      <c r="IOB532" s="61"/>
      <c r="IOC532" s="70"/>
      <c r="IOD532" s="70"/>
      <c r="IOE532" s="60"/>
      <c r="IOF532" s="61"/>
      <c r="IOG532" s="70"/>
      <c r="IOH532" s="70"/>
      <c r="IOI532" s="60"/>
      <c r="IOJ532" s="61"/>
      <c r="IOK532" s="70"/>
      <c r="IOL532" s="70"/>
      <c r="IOM532" s="60"/>
      <c r="ION532" s="61"/>
      <c r="IOO532" s="70"/>
      <c r="IOP532" s="70"/>
      <c r="IOQ532" s="60"/>
      <c r="IOR532" s="61"/>
      <c r="IOS532" s="70"/>
      <c r="IOT532" s="70"/>
      <c r="IOU532" s="60"/>
      <c r="IOV532" s="61"/>
      <c r="IOW532" s="70"/>
      <c r="IOX532" s="70"/>
      <c r="IOY532" s="60"/>
      <c r="IOZ532" s="61"/>
      <c r="IPA532" s="70"/>
      <c r="IPB532" s="70"/>
      <c r="IPC532" s="60"/>
      <c r="IPD532" s="61"/>
      <c r="IPE532" s="70"/>
      <c r="IPF532" s="70"/>
      <c r="IPG532" s="60"/>
      <c r="IPH532" s="61"/>
      <c r="IPI532" s="70"/>
      <c r="IPJ532" s="70"/>
      <c r="IPK532" s="60"/>
      <c r="IPL532" s="61"/>
      <c r="IPM532" s="70"/>
      <c r="IPN532" s="70"/>
      <c r="IPO532" s="60"/>
      <c r="IPP532" s="61"/>
      <c r="IPQ532" s="70"/>
      <c r="IPR532" s="70"/>
      <c r="IPS532" s="60"/>
      <c r="IPT532" s="61"/>
      <c r="IPU532" s="70"/>
      <c r="IPV532" s="70"/>
      <c r="IPW532" s="60"/>
      <c r="IPX532" s="61"/>
      <c r="IPY532" s="70"/>
      <c r="IPZ532" s="70"/>
      <c r="IQA532" s="60"/>
      <c r="IQB532" s="61"/>
      <c r="IQC532" s="70"/>
      <c r="IQD532" s="70"/>
      <c r="IQE532" s="60"/>
      <c r="IQF532" s="61"/>
      <c r="IQG532" s="70"/>
      <c r="IQH532" s="70"/>
      <c r="IQI532" s="60"/>
      <c r="IQJ532" s="61"/>
      <c r="IQK532" s="70"/>
      <c r="IQL532" s="70"/>
      <c r="IQM532" s="60"/>
      <c r="IQN532" s="61"/>
      <c r="IQO532" s="70"/>
      <c r="IQP532" s="70"/>
      <c r="IQQ532" s="60"/>
      <c r="IQR532" s="61"/>
      <c r="IQS532" s="70"/>
      <c r="IQT532" s="70"/>
      <c r="IQU532" s="60"/>
      <c r="IQV532" s="61"/>
      <c r="IQW532" s="70"/>
      <c r="IQX532" s="70"/>
      <c r="IQY532" s="60"/>
      <c r="IQZ532" s="61"/>
      <c r="IRA532" s="70"/>
      <c r="IRB532" s="70"/>
      <c r="IRC532" s="60"/>
      <c r="IRD532" s="61"/>
      <c r="IRE532" s="70"/>
      <c r="IRF532" s="70"/>
      <c r="IRG532" s="60"/>
      <c r="IRH532" s="61"/>
      <c r="IRI532" s="70"/>
      <c r="IRJ532" s="70"/>
      <c r="IRK532" s="60"/>
      <c r="IRL532" s="61"/>
      <c r="IRM532" s="70"/>
      <c r="IRN532" s="70"/>
      <c r="IRO532" s="60"/>
      <c r="IRP532" s="61"/>
      <c r="IRQ532" s="70"/>
      <c r="IRR532" s="70"/>
      <c r="IRS532" s="60"/>
      <c r="IRT532" s="61"/>
      <c r="IRU532" s="70"/>
      <c r="IRV532" s="70"/>
      <c r="IRW532" s="60"/>
      <c r="IRX532" s="61"/>
      <c r="IRY532" s="70"/>
      <c r="IRZ532" s="70"/>
      <c r="ISA532" s="60"/>
      <c r="ISB532" s="61"/>
      <c r="ISC532" s="70"/>
      <c r="ISD532" s="70"/>
      <c r="ISE532" s="60"/>
      <c r="ISF532" s="61"/>
      <c r="ISG532" s="70"/>
      <c r="ISH532" s="70"/>
      <c r="ISI532" s="60"/>
      <c r="ISJ532" s="61"/>
      <c r="ISK532" s="70"/>
      <c r="ISL532" s="70"/>
      <c r="ISM532" s="60"/>
      <c r="ISN532" s="61"/>
      <c r="ISO532" s="70"/>
      <c r="ISP532" s="70"/>
      <c r="ISQ532" s="60"/>
      <c r="ISR532" s="61"/>
      <c r="ISS532" s="70"/>
      <c r="IST532" s="70"/>
      <c r="ISU532" s="60"/>
      <c r="ISV532" s="61"/>
      <c r="ISW532" s="70"/>
      <c r="ISX532" s="70"/>
      <c r="ISY532" s="60"/>
      <c r="ISZ532" s="61"/>
      <c r="ITA532" s="70"/>
      <c r="ITB532" s="70"/>
      <c r="ITC532" s="60"/>
      <c r="ITD532" s="61"/>
      <c r="ITE532" s="70"/>
      <c r="ITF532" s="70"/>
      <c r="ITG532" s="60"/>
      <c r="ITH532" s="61"/>
      <c r="ITI532" s="70"/>
      <c r="ITJ532" s="70"/>
      <c r="ITK532" s="60"/>
      <c r="ITL532" s="61"/>
      <c r="ITM532" s="70"/>
      <c r="ITN532" s="70"/>
      <c r="ITO532" s="60"/>
      <c r="ITP532" s="61"/>
      <c r="ITQ532" s="70"/>
      <c r="ITR532" s="70"/>
      <c r="ITS532" s="60"/>
      <c r="ITT532" s="61"/>
      <c r="ITU532" s="70"/>
      <c r="ITV532" s="70"/>
      <c r="ITW532" s="60"/>
      <c r="ITX532" s="61"/>
      <c r="ITY532" s="70"/>
      <c r="ITZ532" s="70"/>
      <c r="IUA532" s="60"/>
      <c r="IUB532" s="61"/>
      <c r="IUC532" s="70"/>
      <c r="IUD532" s="70"/>
      <c r="IUE532" s="60"/>
      <c r="IUF532" s="61"/>
      <c r="IUG532" s="70"/>
      <c r="IUH532" s="70"/>
      <c r="IUI532" s="60"/>
      <c r="IUJ532" s="61"/>
      <c r="IUK532" s="70"/>
      <c r="IUL532" s="70"/>
      <c r="IUM532" s="60"/>
      <c r="IUN532" s="61"/>
      <c r="IUO532" s="70"/>
      <c r="IUP532" s="70"/>
      <c r="IUQ532" s="60"/>
      <c r="IUR532" s="61"/>
      <c r="IUS532" s="70"/>
      <c r="IUT532" s="70"/>
      <c r="IUU532" s="60"/>
      <c r="IUV532" s="61"/>
      <c r="IUW532" s="70"/>
      <c r="IUX532" s="70"/>
      <c r="IUY532" s="60"/>
      <c r="IUZ532" s="61"/>
      <c r="IVA532" s="70"/>
      <c r="IVB532" s="70"/>
      <c r="IVC532" s="60"/>
      <c r="IVD532" s="61"/>
      <c r="IVE532" s="70"/>
      <c r="IVF532" s="70"/>
      <c r="IVG532" s="60"/>
      <c r="IVH532" s="61"/>
      <c r="IVI532" s="70"/>
      <c r="IVJ532" s="70"/>
      <c r="IVK532" s="60"/>
      <c r="IVL532" s="61"/>
      <c r="IVM532" s="70"/>
      <c r="IVN532" s="70"/>
      <c r="IVO532" s="60"/>
      <c r="IVP532" s="61"/>
      <c r="IVQ532" s="70"/>
      <c r="IVR532" s="70"/>
      <c r="IVS532" s="60"/>
      <c r="IVT532" s="61"/>
      <c r="IVU532" s="70"/>
      <c r="IVV532" s="70"/>
      <c r="IVW532" s="60"/>
      <c r="IVX532" s="61"/>
      <c r="IVY532" s="70"/>
      <c r="IVZ532" s="70"/>
      <c r="IWA532" s="60"/>
      <c r="IWB532" s="61"/>
      <c r="IWC532" s="70"/>
      <c r="IWD532" s="70"/>
      <c r="IWE532" s="60"/>
      <c r="IWF532" s="61"/>
      <c r="IWG532" s="70"/>
      <c r="IWH532" s="70"/>
      <c r="IWI532" s="60"/>
      <c r="IWJ532" s="61"/>
      <c r="IWK532" s="70"/>
      <c r="IWL532" s="70"/>
      <c r="IWM532" s="60"/>
      <c r="IWN532" s="61"/>
      <c r="IWO532" s="70"/>
      <c r="IWP532" s="70"/>
      <c r="IWQ532" s="60"/>
      <c r="IWR532" s="61"/>
      <c r="IWS532" s="70"/>
      <c r="IWT532" s="70"/>
      <c r="IWU532" s="60"/>
      <c r="IWV532" s="61"/>
      <c r="IWW532" s="70"/>
      <c r="IWX532" s="70"/>
      <c r="IWY532" s="60"/>
      <c r="IWZ532" s="61"/>
      <c r="IXA532" s="70"/>
      <c r="IXB532" s="70"/>
      <c r="IXC532" s="60"/>
      <c r="IXD532" s="61"/>
      <c r="IXE532" s="70"/>
      <c r="IXF532" s="70"/>
      <c r="IXG532" s="60"/>
      <c r="IXH532" s="61"/>
      <c r="IXI532" s="70"/>
      <c r="IXJ532" s="70"/>
      <c r="IXK532" s="60"/>
      <c r="IXL532" s="61"/>
      <c r="IXM532" s="70"/>
      <c r="IXN532" s="70"/>
      <c r="IXO532" s="60"/>
      <c r="IXP532" s="61"/>
      <c r="IXQ532" s="70"/>
      <c r="IXR532" s="70"/>
      <c r="IXS532" s="60"/>
      <c r="IXT532" s="61"/>
      <c r="IXU532" s="70"/>
      <c r="IXV532" s="70"/>
      <c r="IXW532" s="60"/>
      <c r="IXX532" s="61"/>
      <c r="IXY532" s="70"/>
      <c r="IXZ532" s="70"/>
      <c r="IYA532" s="60"/>
      <c r="IYB532" s="61"/>
      <c r="IYC532" s="70"/>
      <c r="IYD532" s="70"/>
      <c r="IYE532" s="60"/>
      <c r="IYF532" s="61"/>
      <c r="IYG532" s="70"/>
      <c r="IYH532" s="70"/>
      <c r="IYI532" s="60"/>
      <c r="IYJ532" s="61"/>
      <c r="IYK532" s="70"/>
      <c r="IYL532" s="70"/>
      <c r="IYM532" s="60"/>
      <c r="IYN532" s="61"/>
      <c r="IYO532" s="70"/>
      <c r="IYP532" s="70"/>
      <c r="IYQ532" s="60"/>
      <c r="IYR532" s="61"/>
      <c r="IYS532" s="70"/>
      <c r="IYT532" s="70"/>
      <c r="IYU532" s="60"/>
      <c r="IYV532" s="61"/>
      <c r="IYW532" s="70"/>
      <c r="IYX532" s="70"/>
      <c r="IYY532" s="60"/>
      <c r="IYZ532" s="61"/>
      <c r="IZA532" s="70"/>
      <c r="IZB532" s="70"/>
      <c r="IZC532" s="60"/>
      <c r="IZD532" s="61"/>
      <c r="IZE532" s="70"/>
      <c r="IZF532" s="70"/>
      <c r="IZG532" s="60"/>
      <c r="IZH532" s="61"/>
      <c r="IZI532" s="70"/>
      <c r="IZJ532" s="70"/>
      <c r="IZK532" s="60"/>
      <c r="IZL532" s="61"/>
      <c r="IZM532" s="70"/>
      <c r="IZN532" s="70"/>
      <c r="IZO532" s="60"/>
      <c r="IZP532" s="61"/>
      <c r="IZQ532" s="70"/>
      <c r="IZR532" s="70"/>
      <c r="IZS532" s="60"/>
      <c r="IZT532" s="61"/>
      <c r="IZU532" s="70"/>
      <c r="IZV532" s="70"/>
      <c r="IZW532" s="60"/>
      <c r="IZX532" s="61"/>
      <c r="IZY532" s="70"/>
      <c r="IZZ532" s="70"/>
      <c r="JAA532" s="60"/>
      <c r="JAB532" s="61"/>
      <c r="JAC532" s="70"/>
      <c r="JAD532" s="70"/>
      <c r="JAE532" s="60"/>
      <c r="JAF532" s="61"/>
      <c r="JAG532" s="70"/>
      <c r="JAH532" s="70"/>
      <c r="JAI532" s="60"/>
      <c r="JAJ532" s="61"/>
      <c r="JAK532" s="70"/>
      <c r="JAL532" s="70"/>
      <c r="JAM532" s="60"/>
      <c r="JAN532" s="61"/>
      <c r="JAO532" s="70"/>
      <c r="JAP532" s="70"/>
      <c r="JAQ532" s="60"/>
      <c r="JAR532" s="61"/>
      <c r="JAS532" s="70"/>
      <c r="JAT532" s="70"/>
      <c r="JAU532" s="60"/>
      <c r="JAV532" s="61"/>
      <c r="JAW532" s="70"/>
      <c r="JAX532" s="70"/>
      <c r="JAY532" s="60"/>
      <c r="JAZ532" s="61"/>
      <c r="JBA532" s="70"/>
      <c r="JBB532" s="70"/>
      <c r="JBC532" s="60"/>
      <c r="JBD532" s="61"/>
      <c r="JBE532" s="70"/>
      <c r="JBF532" s="70"/>
      <c r="JBG532" s="60"/>
      <c r="JBH532" s="61"/>
      <c r="JBI532" s="70"/>
      <c r="JBJ532" s="70"/>
      <c r="JBK532" s="60"/>
      <c r="JBL532" s="61"/>
      <c r="JBM532" s="70"/>
      <c r="JBN532" s="70"/>
      <c r="JBO532" s="60"/>
      <c r="JBP532" s="61"/>
      <c r="JBQ532" s="70"/>
      <c r="JBR532" s="70"/>
      <c r="JBS532" s="60"/>
      <c r="JBT532" s="61"/>
      <c r="JBU532" s="70"/>
      <c r="JBV532" s="70"/>
      <c r="JBW532" s="60"/>
      <c r="JBX532" s="61"/>
      <c r="JBY532" s="70"/>
      <c r="JBZ532" s="70"/>
      <c r="JCA532" s="60"/>
      <c r="JCB532" s="61"/>
      <c r="JCC532" s="70"/>
      <c r="JCD532" s="70"/>
      <c r="JCE532" s="60"/>
      <c r="JCF532" s="61"/>
      <c r="JCG532" s="70"/>
      <c r="JCH532" s="70"/>
      <c r="JCI532" s="60"/>
      <c r="JCJ532" s="61"/>
      <c r="JCK532" s="70"/>
      <c r="JCL532" s="70"/>
      <c r="JCM532" s="60"/>
      <c r="JCN532" s="61"/>
      <c r="JCO532" s="70"/>
      <c r="JCP532" s="70"/>
      <c r="JCQ532" s="60"/>
      <c r="JCR532" s="61"/>
      <c r="JCS532" s="70"/>
      <c r="JCT532" s="70"/>
      <c r="JCU532" s="60"/>
      <c r="JCV532" s="61"/>
      <c r="JCW532" s="70"/>
      <c r="JCX532" s="70"/>
      <c r="JCY532" s="60"/>
      <c r="JCZ532" s="61"/>
      <c r="JDA532" s="70"/>
      <c r="JDB532" s="70"/>
      <c r="JDC532" s="60"/>
      <c r="JDD532" s="61"/>
      <c r="JDE532" s="70"/>
      <c r="JDF532" s="70"/>
      <c r="JDG532" s="60"/>
      <c r="JDH532" s="61"/>
      <c r="JDI532" s="70"/>
      <c r="JDJ532" s="70"/>
      <c r="JDK532" s="60"/>
      <c r="JDL532" s="61"/>
      <c r="JDM532" s="70"/>
      <c r="JDN532" s="70"/>
      <c r="JDO532" s="60"/>
      <c r="JDP532" s="61"/>
      <c r="JDQ532" s="70"/>
      <c r="JDR532" s="70"/>
      <c r="JDS532" s="60"/>
      <c r="JDT532" s="61"/>
      <c r="JDU532" s="70"/>
      <c r="JDV532" s="70"/>
      <c r="JDW532" s="60"/>
      <c r="JDX532" s="61"/>
      <c r="JDY532" s="70"/>
      <c r="JDZ532" s="70"/>
      <c r="JEA532" s="60"/>
      <c r="JEB532" s="61"/>
      <c r="JEC532" s="70"/>
      <c r="JED532" s="70"/>
      <c r="JEE532" s="60"/>
      <c r="JEF532" s="61"/>
      <c r="JEG532" s="70"/>
      <c r="JEH532" s="70"/>
      <c r="JEI532" s="60"/>
      <c r="JEJ532" s="61"/>
      <c r="JEK532" s="70"/>
      <c r="JEL532" s="70"/>
      <c r="JEM532" s="60"/>
      <c r="JEN532" s="61"/>
      <c r="JEO532" s="70"/>
      <c r="JEP532" s="70"/>
      <c r="JEQ532" s="60"/>
      <c r="JER532" s="61"/>
      <c r="JES532" s="70"/>
      <c r="JET532" s="70"/>
      <c r="JEU532" s="60"/>
      <c r="JEV532" s="61"/>
      <c r="JEW532" s="70"/>
      <c r="JEX532" s="70"/>
      <c r="JEY532" s="60"/>
      <c r="JEZ532" s="61"/>
      <c r="JFA532" s="70"/>
      <c r="JFB532" s="70"/>
      <c r="JFC532" s="60"/>
      <c r="JFD532" s="61"/>
      <c r="JFE532" s="70"/>
      <c r="JFF532" s="70"/>
      <c r="JFG532" s="60"/>
      <c r="JFH532" s="61"/>
      <c r="JFI532" s="70"/>
      <c r="JFJ532" s="70"/>
      <c r="JFK532" s="60"/>
      <c r="JFL532" s="61"/>
      <c r="JFM532" s="70"/>
      <c r="JFN532" s="70"/>
      <c r="JFO532" s="60"/>
      <c r="JFP532" s="61"/>
      <c r="JFQ532" s="70"/>
      <c r="JFR532" s="70"/>
      <c r="JFS532" s="60"/>
      <c r="JFT532" s="61"/>
      <c r="JFU532" s="70"/>
      <c r="JFV532" s="70"/>
      <c r="JFW532" s="60"/>
      <c r="JFX532" s="61"/>
      <c r="JFY532" s="70"/>
      <c r="JFZ532" s="70"/>
      <c r="JGA532" s="60"/>
      <c r="JGB532" s="61"/>
      <c r="JGC532" s="70"/>
      <c r="JGD532" s="70"/>
      <c r="JGE532" s="60"/>
      <c r="JGF532" s="61"/>
      <c r="JGG532" s="70"/>
      <c r="JGH532" s="70"/>
      <c r="JGI532" s="60"/>
      <c r="JGJ532" s="61"/>
      <c r="JGK532" s="70"/>
      <c r="JGL532" s="70"/>
      <c r="JGM532" s="60"/>
      <c r="JGN532" s="61"/>
      <c r="JGO532" s="70"/>
      <c r="JGP532" s="70"/>
      <c r="JGQ532" s="60"/>
      <c r="JGR532" s="61"/>
      <c r="JGS532" s="70"/>
      <c r="JGT532" s="70"/>
      <c r="JGU532" s="60"/>
      <c r="JGV532" s="61"/>
      <c r="JGW532" s="70"/>
      <c r="JGX532" s="70"/>
      <c r="JGY532" s="60"/>
      <c r="JGZ532" s="61"/>
      <c r="JHA532" s="70"/>
      <c r="JHB532" s="70"/>
      <c r="JHC532" s="60"/>
      <c r="JHD532" s="61"/>
      <c r="JHE532" s="70"/>
      <c r="JHF532" s="70"/>
      <c r="JHG532" s="60"/>
      <c r="JHH532" s="61"/>
      <c r="JHI532" s="70"/>
      <c r="JHJ532" s="70"/>
      <c r="JHK532" s="60"/>
      <c r="JHL532" s="61"/>
      <c r="JHM532" s="70"/>
      <c r="JHN532" s="70"/>
      <c r="JHO532" s="60"/>
      <c r="JHP532" s="61"/>
      <c r="JHQ532" s="70"/>
      <c r="JHR532" s="70"/>
      <c r="JHS532" s="60"/>
      <c r="JHT532" s="61"/>
      <c r="JHU532" s="70"/>
      <c r="JHV532" s="70"/>
      <c r="JHW532" s="60"/>
      <c r="JHX532" s="61"/>
      <c r="JHY532" s="70"/>
      <c r="JHZ532" s="70"/>
      <c r="JIA532" s="60"/>
      <c r="JIB532" s="61"/>
      <c r="JIC532" s="70"/>
      <c r="JID532" s="70"/>
      <c r="JIE532" s="60"/>
      <c r="JIF532" s="61"/>
      <c r="JIG532" s="70"/>
      <c r="JIH532" s="70"/>
      <c r="JII532" s="60"/>
      <c r="JIJ532" s="61"/>
      <c r="JIK532" s="70"/>
      <c r="JIL532" s="70"/>
      <c r="JIM532" s="60"/>
      <c r="JIN532" s="61"/>
      <c r="JIO532" s="70"/>
      <c r="JIP532" s="70"/>
      <c r="JIQ532" s="60"/>
      <c r="JIR532" s="61"/>
      <c r="JIS532" s="70"/>
      <c r="JIT532" s="70"/>
      <c r="JIU532" s="60"/>
      <c r="JIV532" s="61"/>
      <c r="JIW532" s="70"/>
      <c r="JIX532" s="70"/>
      <c r="JIY532" s="60"/>
      <c r="JIZ532" s="61"/>
      <c r="JJA532" s="70"/>
      <c r="JJB532" s="70"/>
      <c r="JJC532" s="60"/>
      <c r="JJD532" s="61"/>
      <c r="JJE532" s="70"/>
      <c r="JJF532" s="70"/>
      <c r="JJG532" s="60"/>
      <c r="JJH532" s="61"/>
      <c r="JJI532" s="70"/>
      <c r="JJJ532" s="70"/>
      <c r="JJK532" s="60"/>
      <c r="JJL532" s="61"/>
      <c r="JJM532" s="70"/>
      <c r="JJN532" s="70"/>
      <c r="JJO532" s="60"/>
      <c r="JJP532" s="61"/>
      <c r="JJQ532" s="70"/>
      <c r="JJR532" s="70"/>
      <c r="JJS532" s="60"/>
      <c r="JJT532" s="61"/>
      <c r="JJU532" s="70"/>
      <c r="JJV532" s="70"/>
      <c r="JJW532" s="60"/>
      <c r="JJX532" s="61"/>
      <c r="JJY532" s="70"/>
      <c r="JJZ532" s="70"/>
      <c r="JKA532" s="60"/>
      <c r="JKB532" s="61"/>
      <c r="JKC532" s="70"/>
      <c r="JKD532" s="70"/>
      <c r="JKE532" s="60"/>
      <c r="JKF532" s="61"/>
      <c r="JKG532" s="70"/>
      <c r="JKH532" s="70"/>
      <c r="JKI532" s="60"/>
      <c r="JKJ532" s="61"/>
      <c r="JKK532" s="70"/>
      <c r="JKL532" s="70"/>
      <c r="JKM532" s="60"/>
      <c r="JKN532" s="61"/>
      <c r="JKO532" s="70"/>
      <c r="JKP532" s="70"/>
      <c r="JKQ532" s="60"/>
      <c r="JKR532" s="61"/>
      <c r="JKS532" s="70"/>
      <c r="JKT532" s="70"/>
      <c r="JKU532" s="60"/>
      <c r="JKV532" s="61"/>
      <c r="JKW532" s="70"/>
      <c r="JKX532" s="70"/>
      <c r="JKY532" s="60"/>
      <c r="JKZ532" s="61"/>
      <c r="JLA532" s="70"/>
      <c r="JLB532" s="70"/>
      <c r="JLC532" s="60"/>
      <c r="JLD532" s="61"/>
      <c r="JLE532" s="70"/>
      <c r="JLF532" s="70"/>
      <c r="JLG532" s="60"/>
      <c r="JLH532" s="61"/>
      <c r="JLI532" s="70"/>
      <c r="JLJ532" s="70"/>
      <c r="JLK532" s="60"/>
      <c r="JLL532" s="61"/>
      <c r="JLM532" s="70"/>
      <c r="JLN532" s="70"/>
      <c r="JLO532" s="60"/>
      <c r="JLP532" s="61"/>
      <c r="JLQ532" s="70"/>
      <c r="JLR532" s="70"/>
      <c r="JLS532" s="60"/>
      <c r="JLT532" s="61"/>
      <c r="JLU532" s="70"/>
      <c r="JLV532" s="70"/>
      <c r="JLW532" s="60"/>
      <c r="JLX532" s="61"/>
      <c r="JLY532" s="70"/>
      <c r="JLZ532" s="70"/>
      <c r="JMA532" s="60"/>
      <c r="JMB532" s="61"/>
      <c r="JMC532" s="70"/>
      <c r="JMD532" s="70"/>
      <c r="JME532" s="60"/>
      <c r="JMF532" s="61"/>
      <c r="JMG532" s="70"/>
      <c r="JMH532" s="70"/>
      <c r="JMI532" s="60"/>
      <c r="JMJ532" s="61"/>
      <c r="JMK532" s="70"/>
      <c r="JML532" s="70"/>
      <c r="JMM532" s="60"/>
      <c r="JMN532" s="61"/>
      <c r="JMO532" s="70"/>
      <c r="JMP532" s="70"/>
      <c r="JMQ532" s="60"/>
      <c r="JMR532" s="61"/>
      <c r="JMS532" s="70"/>
      <c r="JMT532" s="70"/>
      <c r="JMU532" s="60"/>
      <c r="JMV532" s="61"/>
      <c r="JMW532" s="70"/>
      <c r="JMX532" s="70"/>
      <c r="JMY532" s="60"/>
      <c r="JMZ532" s="61"/>
      <c r="JNA532" s="70"/>
      <c r="JNB532" s="70"/>
      <c r="JNC532" s="60"/>
      <c r="JND532" s="61"/>
      <c r="JNE532" s="70"/>
      <c r="JNF532" s="70"/>
      <c r="JNG532" s="60"/>
      <c r="JNH532" s="61"/>
      <c r="JNI532" s="70"/>
      <c r="JNJ532" s="70"/>
      <c r="JNK532" s="60"/>
      <c r="JNL532" s="61"/>
      <c r="JNM532" s="70"/>
      <c r="JNN532" s="70"/>
      <c r="JNO532" s="60"/>
      <c r="JNP532" s="61"/>
      <c r="JNQ532" s="70"/>
      <c r="JNR532" s="70"/>
      <c r="JNS532" s="60"/>
      <c r="JNT532" s="61"/>
      <c r="JNU532" s="70"/>
      <c r="JNV532" s="70"/>
      <c r="JNW532" s="60"/>
      <c r="JNX532" s="61"/>
      <c r="JNY532" s="70"/>
      <c r="JNZ532" s="70"/>
      <c r="JOA532" s="60"/>
      <c r="JOB532" s="61"/>
      <c r="JOC532" s="70"/>
      <c r="JOD532" s="70"/>
      <c r="JOE532" s="60"/>
      <c r="JOF532" s="61"/>
      <c r="JOG532" s="70"/>
      <c r="JOH532" s="70"/>
      <c r="JOI532" s="60"/>
      <c r="JOJ532" s="61"/>
      <c r="JOK532" s="70"/>
      <c r="JOL532" s="70"/>
      <c r="JOM532" s="60"/>
      <c r="JON532" s="61"/>
      <c r="JOO532" s="70"/>
      <c r="JOP532" s="70"/>
      <c r="JOQ532" s="60"/>
      <c r="JOR532" s="61"/>
      <c r="JOS532" s="70"/>
      <c r="JOT532" s="70"/>
      <c r="JOU532" s="60"/>
      <c r="JOV532" s="61"/>
      <c r="JOW532" s="70"/>
      <c r="JOX532" s="70"/>
      <c r="JOY532" s="60"/>
      <c r="JOZ532" s="61"/>
      <c r="JPA532" s="70"/>
      <c r="JPB532" s="70"/>
      <c r="JPC532" s="60"/>
      <c r="JPD532" s="61"/>
      <c r="JPE532" s="70"/>
      <c r="JPF532" s="70"/>
      <c r="JPG532" s="60"/>
      <c r="JPH532" s="61"/>
      <c r="JPI532" s="70"/>
      <c r="JPJ532" s="70"/>
      <c r="JPK532" s="60"/>
      <c r="JPL532" s="61"/>
      <c r="JPM532" s="70"/>
      <c r="JPN532" s="70"/>
      <c r="JPO532" s="60"/>
      <c r="JPP532" s="61"/>
      <c r="JPQ532" s="70"/>
      <c r="JPR532" s="70"/>
      <c r="JPS532" s="60"/>
      <c r="JPT532" s="61"/>
      <c r="JPU532" s="70"/>
      <c r="JPV532" s="70"/>
      <c r="JPW532" s="60"/>
      <c r="JPX532" s="61"/>
      <c r="JPY532" s="70"/>
      <c r="JPZ532" s="70"/>
      <c r="JQA532" s="60"/>
      <c r="JQB532" s="61"/>
      <c r="JQC532" s="70"/>
      <c r="JQD532" s="70"/>
      <c r="JQE532" s="60"/>
      <c r="JQF532" s="61"/>
      <c r="JQG532" s="70"/>
      <c r="JQH532" s="70"/>
      <c r="JQI532" s="60"/>
      <c r="JQJ532" s="61"/>
      <c r="JQK532" s="70"/>
      <c r="JQL532" s="70"/>
      <c r="JQM532" s="60"/>
      <c r="JQN532" s="61"/>
      <c r="JQO532" s="70"/>
      <c r="JQP532" s="70"/>
      <c r="JQQ532" s="60"/>
      <c r="JQR532" s="61"/>
      <c r="JQS532" s="70"/>
      <c r="JQT532" s="70"/>
      <c r="JQU532" s="60"/>
      <c r="JQV532" s="61"/>
      <c r="JQW532" s="70"/>
      <c r="JQX532" s="70"/>
      <c r="JQY532" s="60"/>
      <c r="JQZ532" s="61"/>
      <c r="JRA532" s="70"/>
      <c r="JRB532" s="70"/>
      <c r="JRC532" s="60"/>
      <c r="JRD532" s="61"/>
      <c r="JRE532" s="70"/>
      <c r="JRF532" s="70"/>
      <c r="JRG532" s="60"/>
      <c r="JRH532" s="61"/>
      <c r="JRI532" s="70"/>
      <c r="JRJ532" s="70"/>
      <c r="JRK532" s="60"/>
      <c r="JRL532" s="61"/>
      <c r="JRM532" s="70"/>
      <c r="JRN532" s="70"/>
      <c r="JRO532" s="60"/>
      <c r="JRP532" s="61"/>
      <c r="JRQ532" s="70"/>
      <c r="JRR532" s="70"/>
      <c r="JRS532" s="60"/>
      <c r="JRT532" s="61"/>
      <c r="JRU532" s="70"/>
      <c r="JRV532" s="70"/>
      <c r="JRW532" s="60"/>
      <c r="JRX532" s="61"/>
      <c r="JRY532" s="70"/>
      <c r="JRZ532" s="70"/>
      <c r="JSA532" s="60"/>
      <c r="JSB532" s="61"/>
      <c r="JSC532" s="70"/>
      <c r="JSD532" s="70"/>
      <c r="JSE532" s="60"/>
      <c r="JSF532" s="61"/>
      <c r="JSG532" s="70"/>
      <c r="JSH532" s="70"/>
      <c r="JSI532" s="60"/>
      <c r="JSJ532" s="61"/>
      <c r="JSK532" s="70"/>
      <c r="JSL532" s="70"/>
      <c r="JSM532" s="60"/>
      <c r="JSN532" s="61"/>
      <c r="JSO532" s="70"/>
      <c r="JSP532" s="70"/>
      <c r="JSQ532" s="60"/>
      <c r="JSR532" s="61"/>
      <c r="JSS532" s="70"/>
      <c r="JST532" s="70"/>
      <c r="JSU532" s="60"/>
      <c r="JSV532" s="61"/>
      <c r="JSW532" s="70"/>
      <c r="JSX532" s="70"/>
      <c r="JSY532" s="60"/>
      <c r="JSZ532" s="61"/>
      <c r="JTA532" s="70"/>
      <c r="JTB532" s="70"/>
      <c r="JTC532" s="60"/>
      <c r="JTD532" s="61"/>
      <c r="JTE532" s="70"/>
      <c r="JTF532" s="70"/>
      <c r="JTG532" s="60"/>
      <c r="JTH532" s="61"/>
      <c r="JTI532" s="70"/>
      <c r="JTJ532" s="70"/>
      <c r="JTK532" s="60"/>
      <c r="JTL532" s="61"/>
      <c r="JTM532" s="70"/>
      <c r="JTN532" s="70"/>
      <c r="JTO532" s="60"/>
      <c r="JTP532" s="61"/>
      <c r="JTQ532" s="70"/>
      <c r="JTR532" s="70"/>
      <c r="JTS532" s="60"/>
      <c r="JTT532" s="61"/>
      <c r="JTU532" s="70"/>
      <c r="JTV532" s="70"/>
      <c r="JTW532" s="60"/>
      <c r="JTX532" s="61"/>
      <c r="JTY532" s="70"/>
      <c r="JTZ532" s="70"/>
      <c r="JUA532" s="60"/>
      <c r="JUB532" s="61"/>
      <c r="JUC532" s="70"/>
      <c r="JUD532" s="70"/>
      <c r="JUE532" s="60"/>
      <c r="JUF532" s="61"/>
      <c r="JUG532" s="70"/>
      <c r="JUH532" s="70"/>
      <c r="JUI532" s="60"/>
      <c r="JUJ532" s="61"/>
      <c r="JUK532" s="70"/>
      <c r="JUL532" s="70"/>
      <c r="JUM532" s="60"/>
      <c r="JUN532" s="61"/>
      <c r="JUO532" s="70"/>
      <c r="JUP532" s="70"/>
      <c r="JUQ532" s="60"/>
      <c r="JUR532" s="61"/>
      <c r="JUS532" s="70"/>
      <c r="JUT532" s="70"/>
      <c r="JUU532" s="60"/>
      <c r="JUV532" s="61"/>
      <c r="JUW532" s="70"/>
      <c r="JUX532" s="70"/>
      <c r="JUY532" s="60"/>
      <c r="JUZ532" s="61"/>
      <c r="JVA532" s="70"/>
      <c r="JVB532" s="70"/>
      <c r="JVC532" s="60"/>
      <c r="JVD532" s="61"/>
      <c r="JVE532" s="70"/>
      <c r="JVF532" s="70"/>
      <c r="JVG532" s="60"/>
      <c r="JVH532" s="61"/>
      <c r="JVI532" s="70"/>
      <c r="JVJ532" s="70"/>
      <c r="JVK532" s="60"/>
      <c r="JVL532" s="61"/>
      <c r="JVM532" s="70"/>
      <c r="JVN532" s="70"/>
      <c r="JVO532" s="60"/>
      <c r="JVP532" s="61"/>
      <c r="JVQ532" s="70"/>
      <c r="JVR532" s="70"/>
      <c r="JVS532" s="60"/>
      <c r="JVT532" s="61"/>
      <c r="JVU532" s="70"/>
      <c r="JVV532" s="70"/>
      <c r="JVW532" s="60"/>
      <c r="JVX532" s="61"/>
      <c r="JVY532" s="70"/>
      <c r="JVZ532" s="70"/>
      <c r="JWA532" s="60"/>
      <c r="JWB532" s="61"/>
      <c r="JWC532" s="70"/>
      <c r="JWD532" s="70"/>
      <c r="JWE532" s="60"/>
      <c r="JWF532" s="61"/>
      <c r="JWG532" s="70"/>
      <c r="JWH532" s="70"/>
      <c r="JWI532" s="60"/>
      <c r="JWJ532" s="61"/>
      <c r="JWK532" s="70"/>
      <c r="JWL532" s="70"/>
      <c r="JWM532" s="60"/>
      <c r="JWN532" s="61"/>
      <c r="JWO532" s="70"/>
      <c r="JWP532" s="70"/>
      <c r="JWQ532" s="60"/>
      <c r="JWR532" s="61"/>
      <c r="JWS532" s="70"/>
      <c r="JWT532" s="70"/>
      <c r="JWU532" s="60"/>
      <c r="JWV532" s="61"/>
      <c r="JWW532" s="70"/>
      <c r="JWX532" s="70"/>
      <c r="JWY532" s="60"/>
      <c r="JWZ532" s="61"/>
      <c r="JXA532" s="70"/>
      <c r="JXB532" s="70"/>
      <c r="JXC532" s="60"/>
      <c r="JXD532" s="61"/>
      <c r="JXE532" s="70"/>
      <c r="JXF532" s="70"/>
      <c r="JXG532" s="60"/>
      <c r="JXH532" s="61"/>
      <c r="JXI532" s="70"/>
      <c r="JXJ532" s="70"/>
      <c r="JXK532" s="60"/>
      <c r="JXL532" s="61"/>
      <c r="JXM532" s="70"/>
      <c r="JXN532" s="70"/>
      <c r="JXO532" s="60"/>
      <c r="JXP532" s="61"/>
      <c r="JXQ532" s="70"/>
      <c r="JXR532" s="70"/>
      <c r="JXS532" s="60"/>
      <c r="JXT532" s="61"/>
      <c r="JXU532" s="70"/>
      <c r="JXV532" s="70"/>
      <c r="JXW532" s="60"/>
      <c r="JXX532" s="61"/>
      <c r="JXY532" s="70"/>
      <c r="JXZ532" s="70"/>
      <c r="JYA532" s="60"/>
      <c r="JYB532" s="61"/>
      <c r="JYC532" s="70"/>
      <c r="JYD532" s="70"/>
      <c r="JYE532" s="60"/>
      <c r="JYF532" s="61"/>
      <c r="JYG532" s="70"/>
      <c r="JYH532" s="70"/>
      <c r="JYI532" s="60"/>
      <c r="JYJ532" s="61"/>
      <c r="JYK532" s="70"/>
      <c r="JYL532" s="70"/>
      <c r="JYM532" s="60"/>
      <c r="JYN532" s="61"/>
      <c r="JYO532" s="70"/>
      <c r="JYP532" s="70"/>
      <c r="JYQ532" s="60"/>
      <c r="JYR532" s="61"/>
      <c r="JYS532" s="70"/>
      <c r="JYT532" s="70"/>
      <c r="JYU532" s="60"/>
      <c r="JYV532" s="61"/>
      <c r="JYW532" s="70"/>
      <c r="JYX532" s="70"/>
      <c r="JYY532" s="60"/>
      <c r="JYZ532" s="61"/>
      <c r="JZA532" s="70"/>
      <c r="JZB532" s="70"/>
      <c r="JZC532" s="60"/>
      <c r="JZD532" s="61"/>
      <c r="JZE532" s="70"/>
      <c r="JZF532" s="70"/>
      <c r="JZG532" s="60"/>
      <c r="JZH532" s="61"/>
      <c r="JZI532" s="70"/>
      <c r="JZJ532" s="70"/>
      <c r="JZK532" s="60"/>
      <c r="JZL532" s="61"/>
      <c r="JZM532" s="70"/>
      <c r="JZN532" s="70"/>
      <c r="JZO532" s="60"/>
      <c r="JZP532" s="61"/>
      <c r="JZQ532" s="70"/>
      <c r="JZR532" s="70"/>
      <c r="JZS532" s="60"/>
      <c r="JZT532" s="61"/>
      <c r="JZU532" s="70"/>
      <c r="JZV532" s="70"/>
      <c r="JZW532" s="60"/>
      <c r="JZX532" s="61"/>
      <c r="JZY532" s="70"/>
      <c r="JZZ532" s="70"/>
      <c r="KAA532" s="60"/>
      <c r="KAB532" s="61"/>
      <c r="KAC532" s="70"/>
      <c r="KAD532" s="70"/>
      <c r="KAE532" s="60"/>
      <c r="KAF532" s="61"/>
      <c r="KAG532" s="70"/>
      <c r="KAH532" s="70"/>
      <c r="KAI532" s="60"/>
      <c r="KAJ532" s="61"/>
      <c r="KAK532" s="70"/>
      <c r="KAL532" s="70"/>
      <c r="KAM532" s="60"/>
      <c r="KAN532" s="61"/>
      <c r="KAO532" s="70"/>
      <c r="KAP532" s="70"/>
      <c r="KAQ532" s="60"/>
      <c r="KAR532" s="61"/>
      <c r="KAS532" s="70"/>
      <c r="KAT532" s="70"/>
      <c r="KAU532" s="60"/>
      <c r="KAV532" s="61"/>
      <c r="KAW532" s="70"/>
      <c r="KAX532" s="70"/>
      <c r="KAY532" s="60"/>
      <c r="KAZ532" s="61"/>
      <c r="KBA532" s="70"/>
      <c r="KBB532" s="70"/>
      <c r="KBC532" s="60"/>
      <c r="KBD532" s="61"/>
      <c r="KBE532" s="70"/>
      <c r="KBF532" s="70"/>
      <c r="KBG532" s="60"/>
      <c r="KBH532" s="61"/>
      <c r="KBI532" s="70"/>
      <c r="KBJ532" s="70"/>
      <c r="KBK532" s="60"/>
      <c r="KBL532" s="61"/>
      <c r="KBM532" s="70"/>
      <c r="KBN532" s="70"/>
      <c r="KBO532" s="60"/>
      <c r="KBP532" s="61"/>
      <c r="KBQ532" s="70"/>
      <c r="KBR532" s="70"/>
      <c r="KBS532" s="60"/>
      <c r="KBT532" s="61"/>
      <c r="KBU532" s="70"/>
      <c r="KBV532" s="70"/>
      <c r="KBW532" s="60"/>
      <c r="KBX532" s="61"/>
      <c r="KBY532" s="70"/>
      <c r="KBZ532" s="70"/>
      <c r="KCA532" s="60"/>
      <c r="KCB532" s="61"/>
      <c r="KCC532" s="70"/>
      <c r="KCD532" s="70"/>
      <c r="KCE532" s="60"/>
      <c r="KCF532" s="61"/>
      <c r="KCG532" s="70"/>
      <c r="KCH532" s="70"/>
      <c r="KCI532" s="60"/>
      <c r="KCJ532" s="61"/>
      <c r="KCK532" s="70"/>
      <c r="KCL532" s="70"/>
      <c r="KCM532" s="60"/>
      <c r="KCN532" s="61"/>
      <c r="KCO532" s="70"/>
      <c r="KCP532" s="70"/>
      <c r="KCQ532" s="60"/>
      <c r="KCR532" s="61"/>
      <c r="KCS532" s="70"/>
      <c r="KCT532" s="70"/>
      <c r="KCU532" s="60"/>
      <c r="KCV532" s="61"/>
      <c r="KCW532" s="70"/>
      <c r="KCX532" s="70"/>
      <c r="KCY532" s="60"/>
      <c r="KCZ532" s="61"/>
      <c r="KDA532" s="70"/>
      <c r="KDB532" s="70"/>
      <c r="KDC532" s="60"/>
      <c r="KDD532" s="61"/>
      <c r="KDE532" s="70"/>
      <c r="KDF532" s="70"/>
      <c r="KDG532" s="60"/>
      <c r="KDH532" s="61"/>
      <c r="KDI532" s="70"/>
      <c r="KDJ532" s="70"/>
      <c r="KDK532" s="60"/>
      <c r="KDL532" s="61"/>
      <c r="KDM532" s="70"/>
      <c r="KDN532" s="70"/>
      <c r="KDO532" s="60"/>
      <c r="KDP532" s="61"/>
      <c r="KDQ532" s="70"/>
      <c r="KDR532" s="70"/>
      <c r="KDS532" s="60"/>
      <c r="KDT532" s="61"/>
      <c r="KDU532" s="70"/>
      <c r="KDV532" s="70"/>
      <c r="KDW532" s="60"/>
      <c r="KDX532" s="61"/>
      <c r="KDY532" s="70"/>
      <c r="KDZ532" s="70"/>
      <c r="KEA532" s="60"/>
      <c r="KEB532" s="61"/>
      <c r="KEC532" s="70"/>
      <c r="KED532" s="70"/>
      <c r="KEE532" s="60"/>
      <c r="KEF532" s="61"/>
      <c r="KEG532" s="70"/>
      <c r="KEH532" s="70"/>
      <c r="KEI532" s="60"/>
      <c r="KEJ532" s="61"/>
      <c r="KEK532" s="70"/>
      <c r="KEL532" s="70"/>
      <c r="KEM532" s="60"/>
      <c r="KEN532" s="61"/>
      <c r="KEO532" s="70"/>
      <c r="KEP532" s="70"/>
      <c r="KEQ532" s="60"/>
      <c r="KER532" s="61"/>
      <c r="KES532" s="70"/>
      <c r="KET532" s="70"/>
      <c r="KEU532" s="60"/>
      <c r="KEV532" s="61"/>
      <c r="KEW532" s="70"/>
      <c r="KEX532" s="70"/>
      <c r="KEY532" s="60"/>
      <c r="KEZ532" s="61"/>
      <c r="KFA532" s="70"/>
      <c r="KFB532" s="70"/>
      <c r="KFC532" s="60"/>
      <c r="KFD532" s="61"/>
      <c r="KFE532" s="70"/>
      <c r="KFF532" s="70"/>
      <c r="KFG532" s="60"/>
      <c r="KFH532" s="61"/>
      <c r="KFI532" s="70"/>
      <c r="KFJ532" s="70"/>
      <c r="KFK532" s="60"/>
      <c r="KFL532" s="61"/>
      <c r="KFM532" s="70"/>
      <c r="KFN532" s="70"/>
      <c r="KFO532" s="60"/>
      <c r="KFP532" s="61"/>
      <c r="KFQ532" s="70"/>
      <c r="KFR532" s="70"/>
      <c r="KFS532" s="60"/>
      <c r="KFT532" s="61"/>
      <c r="KFU532" s="70"/>
      <c r="KFV532" s="70"/>
      <c r="KFW532" s="60"/>
      <c r="KFX532" s="61"/>
      <c r="KFY532" s="70"/>
      <c r="KFZ532" s="70"/>
      <c r="KGA532" s="60"/>
      <c r="KGB532" s="61"/>
      <c r="KGC532" s="70"/>
      <c r="KGD532" s="70"/>
      <c r="KGE532" s="60"/>
      <c r="KGF532" s="61"/>
      <c r="KGG532" s="70"/>
      <c r="KGH532" s="70"/>
      <c r="KGI532" s="60"/>
      <c r="KGJ532" s="61"/>
      <c r="KGK532" s="70"/>
      <c r="KGL532" s="70"/>
      <c r="KGM532" s="60"/>
      <c r="KGN532" s="61"/>
      <c r="KGO532" s="70"/>
      <c r="KGP532" s="70"/>
      <c r="KGQ532" s="60"/>
      <c r="KGR532" s="61"/>
      <c r="KGS532" s="70"/>
      <c r="KGT532" s="70"/>
      <c r="KGU532" s="60"/>
      <c r="KGV532" s="61"/>
      <c r="KGW532" s="70"/>
      <c r="KGX532" s="70"/>
      <c r="KGY532" s="60"/>
      <c r="KGZ532" s="61"/>
      <c r="KHA532" s="70"/>
      <c r="KHB532" s="70"/>
      <c r="KHC532" s="60"/>
      <c r="KHD532" s="61"/>
      <c r="KHE532" s="70"/>
      <c r="KHF532" s="70"/>
      <c r="KHG532" s="60"/>
      <c r="KHH532" s="61"/>
      <c r="KHI532" s="70"/>
      <c r="KHJ532" s="70"/>
      <c r="KHK532" s="60"/>
      <c r="KHL532" s="61"/>
      <c r="KHM532" s="70"/>
      <c r="KHN532" s="70"/>
      <c r="KHO532" s="60"/>
      <c r="KHP532" s="61"/>
      <c r="KHQ532" s="70"/>
      <c r="KHR532" s="70"/>
      <c r="KHS532" s="60"/>
      <c r="KHT532" s="61"/>
      <c r="KHU532" s="70"/>
      <c r="KHV532" s="70"/>
      <c r="KHW532" s="60"/>
      <c r="KHX532" s="61"/>
      <c r="KHY532" s="70"/>
      <c r="KHZ532" s="70"/>
      <c r="KIA532" s="60"/>
      <c r="KIB532" s="61"/>
      <c r="KIC532" s="70"/>
      <c r="KID532" s="70"/>
      <c r="KIE532" s="60"/>
      <c r="KIF532" s="61"/>
      <c r="KIG532" s="70"/>
      <c r="KIH532" s="70"/>
      <c r="KII532" s="60"/>
      <c r="KIJ532" s="61"/>
      <c r="KIK532" s="70"/>
      <c r="KIL532" s="70"/>
      <c r="KIM532" s="60"/>
      <c r="KIN532" s="61"/>
      <c r="KIO532" s="70"/>
      <c r="KIP532" s="70"/>
      <c r="KIQ532" s="60"/>
      <c r="KIR532" s="61"/>
      <c r="KIS532" s="70"/>
      <c r="KIT532" s="70"/>
      <c r="KIU532" s="60"/>
      <c r="KIV532" s="61"/>
      <c r="KIW532" s="70"/>
      <c r="KIX532" s="70"/>
      <c r="KIY532" s="60"/>
      <c r="KIZ532" s="61"/>
      <c r="KJA532" s="70"/>
      <c r="KJB532" s="70"/>
      <c r="KJC532" s="60"/>
      <c r="KJD532" s="61"/>
      <c r="KJE532" s="70"/>
      <c r="KJF532" s="70"/>
      <c r="KJG532" s="60"/>
      <c r="KJH532" s="61"/>
      <c r="KJI532" s="70"/>
      <c r="KJJ532" s="70"/>
      <c r="KJK532" s="60"/>
      <c r="KJL532" s="61"/>
      <c r="KJM532" s="70"/>
      <c r="KJN532" s="70"/>
      <c r="KJO532" s="60"/>
      <c r="KJP532" s="61"/>
      <c r="KJQ532" s="70"/>
      <c r="KJR532" s="70"/>
      <c r="KJS532" s="60"/>
      <c r="KJT532" s="61"/>
      <c r="KJU532" s="70"/>
      <c r="KJV532" s="70"/>
      <c r="KJW532" s="60"/>
      <c r="KJX532" s="61"/>
      <c r="KJY532" s="70"/>
      <c r="KJZ532" s="70"/>
      <c r="KKA532" s="60"/>
      <c r="KKB532" s="61"/>
      <c r="KKC532" s="70"/>
      <c r="KKD532" s="70"/>
      <c r="KKE532" s="60"/>
      <c r="KKF532" s="61"/>
      <c r="KKG532" s="70"/>
      <c r="KKH532" s="70"/>
      <c r="KKI532" s="60"/>
      <c r="KKJ532" s="61"/>
      <c r="KKK532" s="70"/>
      <c r="KKL532" s="70"/>
      <c r="KKM532" s="60"/>
      <c r="KKN532" s="61"/>
      <c r="KKO532" s="70"/>
      <c r="KKP532" s="70"/>
      <c r="KKQ532" s="60"/>
      <c r="KKR532" s="61"/>
      <c r="KKS532" s="70"/>
      <c r="KKT532" s="70"/>
      <c r="KKU532" s="60"/>
      <c r="KKV532" s="61"/>
      <c r="KKW532" s="70"/>
      <c r="KKX532" s="70"/>
      <c r="KKY532" s="60"/>
      <c r="KKZ532" s="61"/>
      <c r="KLA532" s="70"/>
      <c r="KLB532" s="70"/>
      <c r="KLC532" s="60"/>
      <c r="KLD532" s="61"/>
      <c r="KLE532" s="70"/>
      <c r="KLF532" s="70"/>
      <c r="KLG532" s="60"/>
      <c r="KLH532" s="61"/>
      <c r="KLI532" s="70"/>
      <c r="KLJ532" s="70"/>
      <c r="KLK532" s="60"/>
      <c r="KLL532" s="61"/>
      <c r="KLM532" s="70"/>
      <c r="KLN532" s="70"/>
      <c r="KLO532" s="60"/>
      <c r="KLP532" s="61"/>
      <c r="KLQ532" s="70"/>
      <c r="KLR532" s="70"/>
      <c r="KLS532" s="60"/>
      <c r="KLT532" s="61"/>
      <c r="KLU532" s="70"/>
      <c r="KLV532" s="70"/>
      <c r="KLW532" s="60"/>
      <c r="KLX532" s="61"/>
      <c r="KLY532" s="70"/>
      <c r="KLZ532" s="70"/>
      <c r="KMA532" s="60"/>
      <c r="KMB532" s="61"/>
      <c r="KMC532" s="70"/>
      <c r="KMD532" s="70"/>
      <c r="KME532" s="60"/>
      <c r="KMF532" s="61"/>
      <c r="KMG532" s="70"/>
      <c r="KMH532" s="70"/>
      <c r="KMI532" s="60"/>
      <c r="KMJ532" s="61"/>
      <c r="KMK532" s="70"/>
      <c r="KML532" s="70"/>
      <c r="KMM532" s="60"/>
      <c r="KMN532" s="61"/>
      <c r="KMO532" s="70"/>
      <c r="KMP532" s="70"/>
      <c r="KMQ532" s="60"/>
      <c r="KMR532" s="61"/>
      <c r="KMS532" s="70"/>
      <c r="KMT532" s="70"/>
      <c r="KMU532" s="60"/>
      <c r="KMV532" s="61"/>
      <c r="KMW532" s="70"/>
      <c r="KMX532" s="70"/>
      <c r="KMY532" s="60"/>
      <c r="KMZ532" s="61"/>
      <c r="KNA532" s="70"/>
      <c r="KNB532" s="70"/>
      <c r="KNC532" s="60"/>
      <c r="KND532" s="61"/>
      <c r="KNE532" s="70"/>
      <c r="KNF532" s="70"/>
      <c r="KNG532" s="60"/>
      <c r="KNH532" s="61"/>
      <c r="KNI532" s="70"/>
      <c r="KNJ532" s="70"/>
      <c r="KNK532" s="60"/>
      <c r="KNL532" s="61"/>
      <c r="KNM532" s="70"/>
      <c r="KNN532" s="70"/>
      <c r="KNO532" s="60"/>
      <c r="KNP532" s="61"/>
      <c r="KNQ532" s="70"/>
      <c r="KNR532" s="70"/>
      <c r="KNS532" s="60"/>
      <c r="KNT532" s="61"/>
      <c r="KNU532" s="70"/>
      <c r="KNV532" s="70"/>
      <c r="KNW532" s="60"/>
      <c r="KNX532" s="61"/>
      <c r="KNY532" s="70"/>
      <c r="KNZ532" s="70"/>
      <c r="KOA532" s="60"/>
      <c r="KOB532" s="61"/>
      <c r="KOC532" s="70"/>
      <c r="KOD532" s="70"/>
      <c r="KOE532" s="60"/>
      <c r="KOF532" s="61"/>
      <c r="KOG532" s="70"/>
      <c r="KOH532" s="70"/>
      <c r="KOI532" s="60"/>
      <c r="KOJ532" s="61"/>
      <c r="KOK532" s="70"/>
      <c r="KOL532" s="70"/>
      <c r="KOM532" s="60"/>
      <c r="KON532" s="61"/>
      <c r="KOO532" s="70"/>
      <c r="KOP532" s="70"/>
      <c r="KOQ532" s="60"/>
      <c r="KOR532" s="61"/>
      <c r="KOS532" s="70"/>
      <c r="KOT532" s="70"/>
      <c r="KOU532" s="60"/>
      <c r="KOV532" s="61"/>
      <c r="KOW532" s="70"/>
      <c r="KOX532" s="70"/>
      <c r="KOY532" s="60"/>
      <c r="KOZ532" s="61"/>
      <c r="KPA532" s="70"/>
      <c r="KPB532" s="70"/>
      <c r="KPC532" s="60"/>
      <c r="KPD532" s="61"/>
      <c r="KPE532" s="70"/>
      <c r="KPF532" s="70"/>
      <c r="KPG532" s="60"/>
      <c r="KPH532" s="61"/>
      <c r="KPI532" s="70"/>
      <c r="KPJ532" s="70"/>
      <c r="KPK532" s="60"/>
      <c r="KPL532" s="61"/>
      <c r="KPM532" s="70"/>
      <c r="KPN532" s="70"/>
      <c r="KPO532" s="60"/>
      <c r="KPP532" s="61"/>
      <c r="KPQ532" s="70"/>
      <c r="KPR532" s="70"/>
      <c r="KPS532" s="60"/>
      <c r="KPT532" s="61"/>
      <c r="KPU532" s="70"/>
      <c r="KPV532" s="70"/>
      <c r="KPW532" s="60"/>
      <c r="KPX532" s="61"/>
      <c r="KPY532" s="70"/>
      <c r="KPZ532" s="70"/>
      <c r="KQA532" s="60"/>
      <c r="KQB532" s="61"/>
      <c r="KQC532" s="70"/>
      <c r="KQD532" s="70"/>
      <c r="KQE532" s="60"/>
      <c r="KQF532" s="61"/>
      <c r="KQG532" s="70"/>
      <c r="KQH532" s="70"/>
      <c r="KQI532" s="60"/>
      <c r="KQJ532" s="61"/>
      <c r="KQK532" s="70"/>
      <c r="KQL532" s="70"/>
      <c r="KQM532" s="60"/>
      <c r="KQN532" s="61"/>
      <c r="KQO532" s="70"/>
      <c r="KQP532" s="70"/>
      <c r="KQQ532" s="60"/>
      <c r="KQR532" s="61"/>
      <c r="KQS532" s="70"/>
      <c r="KQT532" s="70"/>
      <c r="KQU532" s="60"/>
      <c r="KQV532" s="61"/>
      <c r="KQW532" s="70"/>
      <c r="KQX532" s="70"/>
      <c r="KQY532" s="60"/>
      <c r="KQZ532" s="61"/>
      <c r="KRA532" s="70"/>
      <c r="KRB532" s="70"/>
      <c r="KRC532" s="60"/>
      <c r="KRD532" s="61"/>
      <c r="KRE532" s="70"/>
      <c r="KRF532" s="70"/>
      <c r="KRG532" s="60"/>
      <c r="KRH532" s="61"/>
      <c r="KRI532" s="70"/>
      <c r="KRJ532" s="70"/>
      <c r="KRK532" s="60"/>
      <c r="KRL532" s="61"/>
      <c r="KRM532" s="70"/>
      <c r="KRN532" s="70"/>
      <c r="KRO532" s="60"/>
      <c r="KRP532" s="61"/>
      <c r="KRQ532" s="70"/>
      <c r="KRR532" s="70"/>
      <c r="KRS532" s="60"/>
      <c r="KRT532" s="61"/>
      <c r="KRU532" s="70"/>
      <c r="KRV532" s="70"/>
      <c r="KRW532" s="60"/>
      <c r="KRX532" s="61"/>
      <c r="KRY532" s="70"/>
      <c r="KRZ532" s="70"/>
      <c r="KSA532" s="60"/>
      <c r="KSB532" s="61"/>
      <c r="KSC532" s="70"/>
      <c r="KSD532" s="70"/>
      <c r="KSE532" s="60"/>
      <c r="KSF532" s="61"/>
      <c r="KSG532" s="70"/>
      <c r="KSH532" s="70"/>
      <c r="KSI532" s="60"/>
      <c r="KSJ532" s="61"/>
      <c r="KSK532" s="70"/>
      <c r="KSL532" s="70"/>
      <c r="KSM532" s="60"/>
      <c r="KSN532" s="61"/>
      <c r="KSO532" s="70"/>
      <c r="KSP532" s="70"/>
      <c r="KSQ532" s="60"/>
      <c r="KSR532" s="61"/>
      <c r="KSS532" s="70"/>
      <c r="KST532" s="70"/>
      <c r="KSU532" s="60"/>
      <c r="KSV532" s="61"/>
      <c r="KSW532" s="70"/>
      <c r="KSX532" s="70"/>
      <c r="KSY532" s="60"/>
      <c r="KSZ532" s="61"/>
      <c r="KTA532" s="70"/>
      <c r="KTB532" s="70"/>
      <c r="KTC532" s="60"/>
      <c r="KTD532" s="61"/>
      <c r="KTE532" s="70"/>
      <c r="KTF532" s="70"/>
      <c r="KTG532" s="60"/>
      <c r="KTH532" s="61"/>
      <c r="KTI532" s="70"/>
      <c r="KTJ532" s="70"/>
      <c r="KTK532" s="60"/>
      <c r="KTL532" s="61"/>
      <c r="KTM532" s="70"/>
      <c r="KTN532" s="70"/>
      <c r="KTO532" s="60"/>
      <c r="KTP532" s="61"/>
      <c r="KTQ532" s="70"/>
      <c r="KTR532" s="70"/>
      <c r="KTS532" s="60"/>
      <c r="KTT532" s="61"/>
      <c r="KTU532" s="70"/>
      <c r="KTV532" s="70"/>
      <c r="KTW532" s="60"/>
      <c r="KTX532" s="61"/>
      <c r="KTY532" s="70"/>
      <c r="KTZ532" s="70"/>
      <c r="KUA532" s="60"/>
      <c r="KUB532" s="61"/>
      <c r="KUC532" s="70"/>
      <c r="KUD532" s="70"/>
      <c r="KUE532" s="60"/>
      <c r="KUF532" s="61"/>
      <c r="KUG532" s="70"/>
      <c r="KUH532" s="70"/>
      <c r="KUI532" s="60"/>
      <c r="KUJ532" s="61"/>
      <c r="KUK532" s="70"/>
      <c r="KUL532" s="70"/>
      <c r="KUM532" s="60"/>
      <c r="KUN532" s="61"/>
      <c r="KUO532" s="70"/>
      <c r="KUP532" s="70"/>
      <c r="KUQ532" s="60"/>
      <c r="KUR532" s="61"/>
      <c r="KUS532" s="70"/>
      <c r="KUT532" s="70"/>
      <c r="KUU532" s="60"/>
      <c r="KUV532" s="61"/>
      <c r="KUW532" s="70"/>
      <c r="KUX532" s="70"/>
      <c r="KUY532" s="60"/>
      <c r="KUZ532" s="61"/>
      <c r="KVA532" s="70"/>
      <c r="KVB532" s="70"/>
      <c r="KVC532" s="60"/>
      <c r="KVD532" s="61"/>
      <c r="KVE532" s="70"/>
      <c r="KVF532" s="70"/>
      <c r="KVG532" s="60"/>
      <c r="KVH532" s="61"/>
      <c r="KVI532" s="70"/>
      <c r="KVJ532" s="70"/>
      <c r="KVK532" s="60"/>
      <c r="KVL532" s="61"/>
      <c r="KVM532" s="70"/>
      <c r="KVN532" s="70"/>
      <c r="KVO532" s="60"/>
      <c r="KVP532" s="61"/>
      <c r="KVQ532" s="70"/>
      <c r="KVR532" s="70"/>
      <c r="KVS532" s="60"/>
      <c r="KVT532" s="61"/>
      <c r="KVU532" s="70"/>
      <c r="KVV532" s="70"/>
      <c r="KVW532" s="60"/>
      <c r="KVX532" s="61"/>
      <c r="KVY532" s="70"/>
      <c r="KVZ532" s="70"/>
      <c r="KWA532" s="60"/>
      <c r="KWB532" s="61"/>
      <c r="KWC532" s="70"/>
      <c r="KWD532" s="70"/>
      <c r="KWE532" s="60"/>
      <c r="KWF532" s="61"/>
      <c r="KWG532" s="70"/>
      <c r="KWH532" s="70"/>
      <c r="KWI532" s="60"/>
      <c r="KWJ532" s="61"/>
      <c r="KWK532" s="70"/>
      <c r="KWL532" s="70"/>
      <c r="KWM532" s="60"/>
      <c r="KWN532" s="61"/>
      <c r="KWO532" s="70"/>
      <c r="KWP532" s="70"/>
      <c r="KWQ532" s="60"/>
      <c r="KWR532" s="61"/>
      <c r="KWS532" s="70"/>
      <c r="KWT532" s="70"/>
      <c r="KWU532" s="60"/>
      <c r="KWV532" s="61"/>
      <c r="KWW532" s="70"/>
      <c r="KWX532" s="70"/>
      <c r="KWY532" s="60"/>
      <c r="KWZ532" s="61"/>
      <c r="KXA532" s="70"/>
      <c r="KXB532" s="70"/>
      <c r="KXC532" s="60"/>
      <c r="KXD532" s="61"/>
      <c r="KXE532" s="70"/>
      <c r="KXF532" s="70"/>
      <c r="KXG532" s="60"/>
      <c r="KXH532" s="61"/>
      <c r="KXI532" s="70"/>
      <c r="KXJ532" s="70"/>
      <c r="KXK532" s="60"/>
      <c r="KXL532" s="61"/>
      <c r="KXM532" s="70"/>
      <c r="KXN532" s="70"/>
      <c r="KXO532" s="60"/>
      <c r="KXP532" s="61"/>
      <c r="KXQ532" s="70"/>
      <c r="KXR532" s="70"/>
      <c r="KXS532" s="60"/>
      <c r="KXT532" s="61"/>
      <c r="KXU532" s="70"/>
      <c r="KXV532" s="70"/>
      <c r="KXW532" s="60"/>
      <c r="KXX532" s="61"/>
      <c r="KXY532" s="70"/>
      <c r="KXZ532" s="70"/>
      <c r="KYA532" s="60"/>
      <c r="KYB532" s="61"/>
      <c r="KYC532" s="70"/>
      <c r="KYD532" s="70"/>
      <c r="KYE532" s="60"/>
      <c r="KYF532" s="61"/>
      <c r="KYG532" s="70"/>
      <c r="KYH532" s="70"/>
      <c r="KYI532" s="60"/>
      <c r="KYJ532" s="61"/>
      <c r="KYK532" s="70"/>
      <c r="KYL532" s="70"/>
      <c r="KYM532" s="60"/>
      <c r="KYN532" s="61"/>
      <c r="KYO532" s="70"/>
      <c r="KYP532" s="70"/>
      <c r="KYQ532" s="60"/>
      <c r="KYR532" s="61"/>
      <c r="KYS532" s="70"/>
      <c r="KYT532" s="70"/>
      <c r="KYU532" s="60"/>
      <c r="KYV532" s="61"/>
      <c r="KYW532" s="70"/>
      <c r="KYX532" s="70"/>
      <c r="KYY532" s="60"/>
      <c r="KYZ532" s="61"/>
      <c r="KZA532" s="70"/>
      <c r="KZB532" s="70"/>
      <c r="KZC532" s="60"/>
      <c r="KZD532" s="61"/>
      <c r="KZE532" s="70"/>
      <c r="KZF532" s="70"/>
      <c r="KZG532" s="60"/>
      <c r="KZH532" s="61"/>
      <c r="KZI532" s="70"/>
      <c r="KZJ532" s="70"/>
      <c r="KZK532" s="60"/>
      <c r="KZL532" s="61"/>
      <c r="KZM532" s="70"/>
      <c r="KZN532" s="70"/>
      <c r="KZO532" s="60"/>
      <c r="KZP532" s="61"/>
      <c r="KZQ532" s="70"/>
      <c r="KZR532" s="70"/>
      <c r="KZS532" s="60"/>
      <c r="KZT532" s="61"/>
      <c r="KZU532" s="70"/>
      <c r="KZV532" s="70"/>
      <c r="KZW532" s="60"/>
      <c r="KZX532" s="61"/>
      <c r="KZY532" s="70"/>
      <c r="KZZ532" s="70"/>
      <c r="LAA532" s="60"/>
      <c r="LAB532" s="61"/>
      <c r="LAC532" s="70"/>
      <c r="LAD532" s="70"/>
      <c r="LAE532" s="60"/>
      <c r="LAF532" s="61"/>
      <c r="LAG532" s="70"/>
      <c r="LAH532" s="70"/>
      <c r="LAI532" s="60"/>
      <c r="LAJ532" s="61"/>
      <c r="LAK532" s="70"/>
      <c r="LAL532" s="70"/>
      <c r="LAM532" s="60"/>
      <c r="LAN532" s="61"/>
      <c r="LAO532" s="70"/>
      <c r="LAP532" s="70"/>
      <c r="LAQ532" s="60"/>
      <c r="LAR532" s="61"/>
      <c r="LAS532" s="70"/>
      <c r="LAT532" s="70"/>
      <c r="LAU532" s="60"/>
      <c r="LAV532" s="61"/>
      <c r="LAW532" s="70"/>
      <c r="LAX532" s="70"/>
      <c r="LAY532" s="60"/>
      <c r="LAZ532" s="61"/>
      <c r="LBA532" s="70"/>
      <c r="LBB532" s="70"/>
      <c r="LBC532" s="60"/>
      <c r="LBD532" s="61"/>
      <c r="LBE532" s="70"/>
      <c r="LBF532" s="70"/>
      <c r="LBG532" s="60"/>
      <c r="LBH532" s="61"/>
      <c r="LBI532" s="70"/>
      <c r="LBJ532" s="70"/>
      <c r="LBK532" s="60"/>
      <c r="LBL532" s="61"/>
      <c r="LBM532" s="70"/>
      <c r="LBN532" s="70"/>
      <c r="LBO532" s="60"/>
      <c r="LBP532" s="61"/>
      <c r="LBQ532" s="70"/>
      <c r="LBR532" s="70"/>
      <c r="LBS532" s="60"/>
      <c r="LBT532" s="61"/>
      <c r="LBU532" s="70"/>
      <c r="LBV532" s="70"/>
      <c r="LBW532" s="60"/>
      <c r="LBX532" s="61"/>
      <c r="LBY532" s="70"/>
      <c r="LBZ532" s="70"/>
      <c r="LCA532" s="60"/>
      <c r="LCB532" s="61"/>
      <c r="LCC532" s="70"/>
      <c r="LCD532" s="70"/>
      <c r="LCE532" s="60"/>
      <c r="LCF532" s="61"/>
      <c r="LCG532" s="70"/>
      <c r="LCH532" s="70"/>
      <c r="LCI532" s="60"/>
      <c r="LCJ532" s="61"/>
      <c r="LCK532" s="70"/>
      <c r="LCL532" s="70"/>
      <c r="LCM532" s="60"/>
      <c r="LCN532" s="61"/>
      <c r="LCO532" s="70"/>
      <c r="LCP532" s="70"/>
      <c r="LCQ532" s="60"/>
      <c r="LCR532" s="61"/>
      <c r="LCS532" s="70"/>
      <c r="LCT532" s="70"/>
      <c r="LCU532" s="60"/>
      <c r="LCV532" s="61"/>
      <c r="LCW532" s="70"/>
      <c r="LCX532" s="70"/>
      <c r="LCY532" s="60"/>
      <c r="LCZ532" s="61"/>
      <c r="LDA532" s="70"/>
      <c r="LDB532" s="70"/>
      <c r="LDC532" s="60"/>
      <c r="LDD532" s="61"/>
      <c r="LDE532" s="70"/>
      <c r="LDF532" s="70"/>
      <c r="LDG532" s="60"/>
      <c r="LDH532" s="61"/>
      <c r="LDI532" s="70"/>
      <c r="LDJ532" s="70"/>
      <c r="LDK532" s="60"/>
      <c r="LDL532" s="61"/>
      <c r="LDM532" s="70"/>
      <c r="LDN532" s="70"/>
      <c r="LDO532" s="60"/>
      <c r="LDP532" s="61"/>
      <c r="LDQ532" s="70"/>
      <c r="LDR532" s="70"/>
      <c r="LDS532" s="60"/>
      <c r="LDT532" s="61"/>
      <c r="LDU532" s="70"/>
      <c r="LDV532" s="70"/>
      <c r="LDW532" s="60"/>
      <c r="LDX532" s="61"/>
      <c r="LDY532" s="70"/>
      <c r="LDZ532" s="70"/>
      <c r="LEA532" s="60"/>
      <c r="LEB532" s="61"/>
      <c r="LEC532" s="70"/>
      <c r="LED532" s="70"/>
      <c r="LEE532" s="60"/>
      <c r="LEF532" s="61"/>
      <c r="LEG532" s="70"/>
      <c r="LEH532" s="70"/>
      <c r="LEI532" s="60"/>
      <c r="LEJ532" s="61"/>
      <c r="LEK532" s="70"/>
      <c r="LEL532" s="70"/>
      <c r="LEM532" s="60"/>
      <c r="LEN532" s="61"/>
      <c r="LEO532" s="70"/>
      <c r="LEP532" s="70"/>
      <c r="LEQ532" s="60"/>
      <c r="LER532" s="61"/>
      <c r="LES532" s="70"/>
      <c r="LET532" s="70"/>
      <c r="LEU532" s="60"/>
      <c r="LEV532" s="61"/>
      <c r="LEW532" s="70"/>
      <c r="LEX532" s="70"/>
      <c r="LEY532" s="60"/>
      <c r="LEZ532" s="61"/>
      <c r="LFA532" s="70"/>
      <c r="LFB532" s="70"/>
      <c r="LFC532" s="60"/>
      <c r="LFD532" s="61"/>
      <c r="LFE532" s="70"/>
      <c r="LFF532" s="70"/>
      <c r="LFG532" s="60"/>
      <c r="LFH532" s="61"/>
      <c r="LFI532" s="70"/>
      <c r="LFJ532" s="70"/>
      <c r="LFK532" s="60"/>
      <c r="LFL532" s="61"/>
      <c r="LFM532" s="70"/>
      <c r="LFN532" s="70"/>
      <c r="LFO532" s="60"/>
      <c r="LFP532" s="61"/>
      <c r="LFQ532" s="70"/>
      <c r="LFR532" s="70"/>
      <c r="LFS532" s="60"/>
      <c r="LFT532" s="61"/>
      <c r="LFU532" s="70"/>
      <c r="LFV532" s="70"/>
      <c r="LFW532" s="60"/>
      <c r="LFX532" s="61"/>
      <c r="LFY532" s="70"/>
      <c r="LFZ532" s="70"/>
      <c r="LGA532" s="60"/>
      <c r="LGB532" s="61"/>
      <c r="LGC532" s="70"/>
      <c r="LGD532" s="70"/>
      <c r="LGE532" s="60"/>
      <c r="LGF532" s="61"/>
      <c r="LGG532" s="70"/>
      <c r="LGH532" s="70"/>
      <c r="LGI532" s="60"/>
      <c r="LGJ532" s="61"/>
      <c r="LGK532" s="70"/>
      <c r="LGL532" s="70"/>
      <c r="LGM532" s="60"/>
      <c r="LGN532" s="61"/>
      <c r="LGO532" s="70"/>
      <c r="LGP532" s="70"/>
      <c r="LGQ532" s="60"/>
      <c r="LGR532" s="61"/>
      <c r="LGS532" s="70"/>
      <c r="LGT532" s="70"/>
      <c r="LGU532" s="60"/>
      <c r="LGV532" s="61"/>
      <c r="LGW532" s="70"/>
      <c r="LGX532" s="70"/>
      <c r="LGY532" s="60"/>
      <c r="LGZ532" s="61"/>
      <c r="LHA532" s="70"/>
      <c r="LHB532" s="70"/>
      <c r="LHC532" s="60"/>
      <c r="LHD532" s="61"/>
      <c r="LHE532" s="70"/>
      <c r="LHF532" s="70"/>
      <c r="LHG532" s="60"/>
      <c r="LHH532" s="61"/>
      <c r="LHI532" s="70"/>
      <c r="LHJ532" s="70"/>
      <c r="LHK532" s="60"/>
      <c r="LHL532" s="61"/>
      <c r="LHM532" s="70"/>
      <c r="LHN532" s="70"/>
      <c r="LHO532" s="60"/>
      <c r="LHP532" s="61"/>
      <c r="LHQ532" s="70"/>
      <c r="LHR532" s="70"/>
      <c r="LHS532" s="60"/>
      <c r="LHT532" s="61"/>
      <c r="LHU532" s="70"/>
      <c r="LHV532" s="70"/>
      <c r="LHW532" s="60"/>
      <c r="LHX532" s="61"/>
      <c r="LHY532" s="70"/>
      <c r="LHZ532" s="70"/>
      <c r="LIA532" s="60"/>
      <c r="LIB532" s="61"/>
      <c r="LIC532" s="70"/>
      <c r="LID532" s="70"/>
      <c r="LIE532" s="60"/>
      <c r="LIF532" s="61"/>
      <c r="LIG532" s="70"/>
      <c r="LIH532" s="70"/>
      <c r="LII532" s="60"/>
      <c r="LIJ532" s="61"/>
      <c r="LIK532" s="70"/>
      <c r="LIL532" s="70"/>
      <c r="LIM532" s="60"/>
      <c r="LIN532" s="61"/>
      <c r="LIO532" s="70"/>
      <c r="LIP532" s="70"/>
      <c r="LIQ532" s="60"/>
      <c r="LIR532" s="61"/>
      <c r="LIS532" s="70"/>
      <c r="LIT532" s="70"/>
      <c r="LIU532" s="60"/>
      <c r="LIV532" s="61"/>
      <c r="LIW532" s="70"/>
      <c r="LIX532" s="70"/>
      <c r="LIY532" s="60"/>
      <c r="LIZ532" s="61"/>
      <c r="LJA532" s="70"/>
      <c r="LJB532" s="70"/>
      <c r="LJC532" s="60"/>
      <c r="LJD532" s="61"/>
      <c r="LJE532" s="70"/>
      <c r="LJF532" s="70"/>
      <c r="LJG532" s="60"/>
      <c r="LJH532" s="61"/>
      <c r="LJI532" s="70"/>
      <c r="LJJ532" s="70"/>
      <c r="LJK532" s="60"/>
      <c r="LJL532" s="61"/>
      <c r="LJM532" s="70"/>
      <c r="LJN532" s="70"/>
      <c r="LJO532" s="60"/>
      <c r="LJP532" s="61"/>
      <c r="LJQ532" s="70"/>
      <c r="LJR532" s="70"/>
      <c r="LJS532" s="60"/>
      <c r="LJT532" s="61"/>
      <c r="LJU532" s="70"/>
      <c r="LJV532" s="70"/>
      <c r="LJW532" s="60"/>
      <c r="LJX532" s="61"/>
      <c r="LJY532" s="70"/>
      <c r="LJZ532" s="70"/>
      <c r="LKA532" s="60"/>
      <c r="LKB532" s="61"/>
      <c r="LKC532" s="70"/>
      <c r="LKD532" s="70"/>
      <c r="LKE532" s="60"/>
      <c r="LKF532" s="61"/>
      <c r="LKG532" s="70"/>
      <c r="LKH532" s="70"/>
      <c r="LKI532" s="60"/>
      <c r="LKJ532" s="61"/>
      <c r="LKK532" s="70"/>
      <c r="LKL532" s="70"/>
      <c r="LKM532" s="60"/>
      <c r="LKN532" s="61"/>
      <c r="LKO532" s="70"/>
      <c r="LKP532" s="70"/>
      <c r="LKQ532" s="60"/>
      <c r="LKR532" s="61"/>
      <c r="LKS532" s="70"/>
      <c r="LKT532" s="70"/>
      <c r="LKU532" s="60"/>
      <c r="LKV532" s="61"/>
      <c r="LKW532" s="70"/>
      <c r="LKX532" s="70"/>
      <c r="LKY532" s="60"/>
      <c r="LKZ532" s="61"/>
      <c r="LLA532" s="70"/>
      <c r="LLB532" s="70"/>
      <c r="LLC532" s="60"/>
      <c r="LLD532" s="61"/>
      <c r="LLE532" s="70"/>
      <c r="LLF532" s="70"/>
      <c r="LLG532" s="60"/>
      <c r="LLH532" s="61"/>
      <c r="LLI532" s="70"/>
      <c r="LLJ532" s="70"/>
      <c r="LLK532" s="60"/>
      <c r="LLL532" s="61"/>
      <c r="LLM532" s="70"/>
      <c r="LLN532" s="70"/>
      <c r="LLO532" s="60"/>
      <c r="LLP532" s="61"/>
      <c r="LLQ532" s="70"/>
      <c r="LLR532" s="70"/>
      <c r="LLS532" s="60"/>
      <c r="LLT532" s="61"/>
      <c r="LLU532" s="70"/>
      <c r="LLV532" s="70"/>
      <c r="LLW532" s="60"/>
      <c r="LLX532" s="61"/>
      <c r="LLY532" s="70"/>
      <c r="LLZ532" s="70"/>
      <c r="LMA532" s="60"/>
      <c r="LMB532" s="61"/>
      <c r="LMC532" s="70"/>
      <c r="LMD532" s="70"/>
      <c r="LME532" s="60"/>
      <c r="LMF532" s="61"/>
      <c r="LMG532" s="70"/>
      <c r="LMH532" s="70"/>
      <c r="LMI532" s="60"/>
      <c r="LMJ532" s="61"/>
      <c r="LMK532" s="70"/>
      <c r="LML532" s="70"/>
      <c r="LMM532" s="60"/>
      <c r="LMN532" s="61"/>
      <c r="LMO532" s="70"/>
      <c r="LMP532" s="70"/>
      <c r="LMQ532" s="60"/>
      <c r="LMR532" s="61"/>
      <c r="LMS532" s="70"/>
      <c r="LMT532" s="70"/>
      <c r="LMU532" s="60"/>
      <c r="LMV532" s="61"/>
      <c r="LMW532" s="70"/>
      <c r="LMX532" s="70"/>
      <c r="LMY532" s="60"/>
      <c r="LMZ532" s="61"/>
      <c r="LNA532" s="70"/>
      <c r="LNB532" s="70"/>
      <c r="LNC532" s="60"/>
      <c r="LND532" s="61"/>
      <c r="LNE532" s="70"/>
      <c r="LNF532" s="70"/>
      <c r="LNG532" s="60"/>
      <c r="LNH532" s="61"/>
      <c r="LNI532" s="70"/>
      <c r="LNJ532" s="70"/>
      <c r="LNK532" s="60"/>
      <c r="LNL532" s="61"/>
      <c r="LNM532" s="70"/>
      <c r="LNN532" s="70"/>
      <c r="LNO532" s="60"/>
      <c r="LNP532" s="61"/>
      <c r="LNQ532" s="70"/>
      <c r="LNR532" s="70"/>
      <c r="LNS532" s="60"/>
      <c r="LNT532" s="61"/>
      <c r="LNU532" s="70"/>
      <c r="LNV532" s="70"/>
      <c r="LNW532" s="60"/>
      <c r="LNX532" s="61"/>
      <c r="LNY532" s="70"/>
      <c r="LNZ532" s="70"/>
      <c r="LOA532" s="60"/>
      <c r="LOB532" s="61"/>
      <c r="LOC532" s="70"/>
      <c r="LOD532" s="70"/>
      <c r="LOE532" s="60"/>
      <c r="LOF532" s="61"/>
      <c r="LOG532" s="70"/>
      <c r="LOH532" s="70"/>
      <c r="LOI532" s="60"/>
      <c r="LOJ532" s="61"/>
      <c r="LOK532" s="70"/>
      <c r="LOL532" s="70"/>
      <c r="LOM532" s="60"/>
      <c r="LON532" s="61"/>
      <c r="LOO532" s="70"/>
      <c r="LOP532" s="70"/>
      <c r="LOQ532" s="60"/>
      <c r="LOR532" s="61"/>
      <c r="LOS532" s="70"/>
      <c r="LOT532" s="70"/>
      <c r="LOU532" s="60"/>
      <c r="LOV532" s="61"/>
      <c r="LOW532" s="70"/>
      <c r="LOX532" s="70"/>
      <c r="LOY532" s="60"/>
      <c r="LOZ532" s="61"/>
      <c r="LPA532" s="70"/>
      <c r="LPB532" s="70"/>
      <c r="LPC532" s="60"/>
      <c r="LPD532" s="61"/>
      <c r="LPE532" s="70"/>
      <c r="LPF532" s="70"/>
      <c r="LPG532" s="60"/>
      <c r="LPH532" s="61"/>
      <c r="LPI532" s="70"/>
      <c r="LPJ532" s="70"/>
      <c r="LPK532" s="60"/>
      <c r="LPL532" s="61"/>
      <c r="LPM532" s="70"/>
      <c r="LPN532" s="70"/>
      <c r="LPO532" s="60"/>
      <c r="LPP532" s="61"/>
      <c r="LPQ532" s="70"/>
      <c r="LPR532" s="70"/>
      <c r="LPS532" s="60"/>
      <c r="LPT532" s="61"/>
      <c r="LPU532" s="70"/>
      <c r="LPV532" s="70"/>
      <c r="LPW532" s="60"/>
      <c r="LPX532" s="61"/>
      <c r="LPY532" s="70"/>
      <c r="LPZ532" s="70"/>
      <c r="LQA532" s="60"/>
      <c r="LQB532" s="61"/>
      <c r="LQC532" s="70"/>
      <c r="LQD532" s="70"/>
      <c r="LQE532" s="60"/>
      <c r="LQF532" s="61"/>
      <c r="LQG532" s="70"/>
      <c r="LQH532" s="70"/>
      <c r="LQI532" s="60"/>
      <c r="LQJ532" s="61"/>
      <c r="LQK532" s="70"/>
      <c r="LQL532" s="70"/>
      <c r="LQM532" s="60"/>
      <c r="LQN532" s="61"/>
      <c r="LQO532" s="70"/>
      <c r="LQP532" s="70"/>
      <c r="LQQ532" s="60"/>
      <c r="LQR532" s="61"/>
      <c r="LQS532" s="70"/>
      <c r="LQT532" s="70"/>
      <c r="LQU532" s="60"/>
      <c r="LQV532" s="61"/>
      <c r="LQW532" s="70"/>
      <c r="LQX532" s="70"/>
      <c r="LQY532" s="60"/>
      <c r="LQZ532" s="61"/>
      <c r="LRA532" s="70"/>
      <c r="LRB532" s="70"/>
      <c r="LRC532" s="60"/>
      <c r="LRD532" s="61"/>
      <c r="LRE532" s="70"/>
      <c r="LRF532" s="70"/>
      <c r="LRG532" s="60"/>
      <c r="LRH532" s="61"/>
      <c r="LRI532" s="70"/>
      <c r="LRJ532" s="70"/>
      <c r="LRK532" s="60"/>
      <c r="LRL532" s="61"/>
      <c r="LRM532" s="70"/>
      <c r="LRN532" s="70"/>
      <c r="LRO532" s="60"/>
      <c r="LRP532" s="61"/>
      <c r="LRQ532" s="70"/>
      <c r="LRR532" s="70"/>
      <c r="LRS532" s="60"/>
      <c r="LRT532" s="61"/>
      <c r="LRU532" s="70"/>
      <c r="LRV532" s="70"/>
      <c r="LRW532" s="60"/>
      <c r="LRX532" s="61"/>
      <c r="LRY532" s="70"/>
      <c r="LRZ532" s="70"/>
      <c r="LSA532" s="60"/>
      <c r="LSB532" s="61"/>
      <c r="LSC532" s="70"/>
      <c r="LSD532" s="70"/>
      <c r="LSE532" s="60"/>
      <c r="LSF532" s="61"/>
      <c r="LSG532" s="70"/>
      <c r="LSH532" s="70"/>
      <c r="LSI532" s="60"/>
      <c r="LSJ532" s="61"/>
      <c r="LSK532" s="70"/>
      <c r="LSL532" s="70"/>
      <c r="LSM532" s="60"/>
      <c r="LSN532" s="61"/>
      <c r="LSO532" s="70"/>
      <c r="LSP532" s="70"/>
      <c r="LSQ532" s="60"/>
      <c r="LSR532" s="61"/>
      <c r="LSS532" s="70"/>
      <c r="LST532" s="70"/>
      <c r="LSU532" s="60"/>
      <c r="LSV532" s="61"/>
      <c r="LSW532" s="70"/>
      <c r="LSX532" s="70"/>
      <c r="LSY532" s="60"/>
      <c r="LSZ532" s="61"/>
      <c r="LTA532" s="70"/>
      <c r="LTB532" s="70"/>
      <c r="LTC532" s="60"/>
      <c r="LTD532" s="61"/>
      <c r="LTE532" s="70"/>
      <c r="LTF532" s="70"/>
      <c r="LTG532" s="60"/>
      <c r="LTH532" s="61"/>
      <c r="LTI532" s="70"/>
      <c r="LTJ532" s="70"/>
      <c r="LTK532" s="60"/>
      <c r="LTL532" s="61"/>
      <c r="LTM532" s="70"/>
      <c r="LTN532" s="70"/>
      <c r="LTO532" s="60"/>
      <c r="LTP532" s="61"/>
      <c r="LTQ532" s="70"/>
      <c r="LTR532" s="70"/>
      <c r="LTS532" s="60"/>
      <c r="LTT532" s="61"/>
      <c r="LTU532" s="70"/>
      <c r="LTV532" s="70"/>
      <c r="LTW532" s="60"/>
      <c r="LTX532" s="61"/>
      <c r="LTY532" s="70"/>
      <c r="LTZ532" s="70"/>
      <c r="LUA532" s="60"/>
      <c r="LUB532" s="61"/>
      <c r="LUC532" s="70"/>
      <c r="LUD532" s="70"/>
      <c r="LUE532" s="60"/>
      <c r="LUF532" s="61"/>
      <c r="LUG532" s="70"/>
      <c r="LUH532" s="70"/>
      <c r="LUI532" s="60"/>
      <c r="LUJ532" s="61"/>
      <c r="LUK532" s="70"/>
      <c r="LUL532" s="70"/>
      <c r="LUM532" s="60"/>
      <c r="LUN532" s="61"/>
      <c r="LUO532" s="70"/>
      <c r="LUP532" s="70"/>
      <c r="LUQ532" s="60"/>
      <c r="LUR532" s="61"/>
      <c r="LUS532" s="70"/>
      <c r="LUT532" s="70"/>
      <c r="LUU532" s="60"/>
      <c r="LUV532" s="61"/>
      <c r="LUW532" s="70"/>
      <c r="LUX532" s="70"/>
      <c r="LUY532" s="60"/>
      <c r="LUZ532" s="61"/>
      <c r="LVA532" s="70"/>
      <c r="LVB532" s="70"/>
      <c r="LVC532" s="60"/>
      <c r="LVD532" s="61"/>
      <c r="LVE532" s="70"/>
      <c r="LVF532" s="70"/>
      <c r="LVG532" s="60"/>
      <c r="LVH532" s="61"/>
      <c r="LVI532" s="70"/>
      <c r="LVJ532" s="70"/>
      <c r="LVK532" s="60"/>
      <c r="LVL532" s="61"/>
      <c r="LVM532" s="70"/>
      <c r="LVN532" s="70"/>
      <c r="LVO532" s="60"/>
      <c r="LVP532" s="61"/>
      <c r="LVQ532" s="70"/>
      <c r="LVR532" s="70"/>
      <c r="LVS532" s="60"/>
      <c r="LVT532" s="61"/>
      <c r="LVU532" s="70"/>
      <c r="LVV532" s="70"/>
      <c r="LVW532" s="60"/>
      <c r="LVX532" s="61"/>
      <c r="LVY532" s="70"/>
      <c r="LVZ532" s="70"/>
      <c r="LWA532" s="60"/>
      <c r="LWB532" s="61"/>
      <c r="LWC532" s="70"/>
      <c r="LWD532" s="70"/>
      <c r="LWE532" s="60"/>
      <c r="LWF532" s="61"/>
      <c r="LWG532" s="70"/>
      <c r="LWH532" s="70"/>
      <c r="LWI532" s="60"/>
      <c r="LWJ532" s="61"/>
      <c r="LWK532" s="70"/>
      <c r="LWL532" s="70"/>
      <c r="LWM532" s="60"/>
      <c r="LWN532" s="61"/>
      <c r="LWO532" s="70"/>
      <c r="LWP532" s="70"/>
      <c r="LWQ532" s="60"/>
      <c r="LWR532" s="61"/>
      <c r="LWS532" s="70"/>
      <c r="LWT532" s="70"/>
      <c r="LWU532" s="60"/>
      <c r="LWV532" s="61"/>
      <c r="LWW532" s="70"/>
      <c r="LWX532" s="70"/>
      <c r="LWY532" s="60"/>
      <c r="LWZ532" s="61"/>
      <c r="LXA532" s="70"/>
      <c r="LXB532" s="70"/>
      <c r="LXC532" s="60"/>
      <c r="LXD532" s="61"/>
      <c r="LXE532" s="70"/>
      <c r="LXF532" s="70"/>
      <c r="LXG532" s="60"/>
      <c r="LXH532" s="61"/>
      <c r="LXI532" s="70"/>
      <c r="LXJ532" s="70"/>
      <c r="LXK532" s="60"/>
      <c r="LXL532" s="61"/>
      <c r="LXM532" s="70"/>
      <c r="LXN532" s="70"/>
      <c r="LXO532" s="60"/>
      <c r="LXP532" s="61"/>
      <c r="LXQ532" s="70"/>
      <c r="LXR532" s="70"/>
      <c r="LXS532" s="60"/>
      <c r="LXT532" s="61"/>
      <c r="LXU532" s="70"/>
      <c r="LXV532" s="70"/>
      <c r="LXW532" s="60"/>
      <c r="LXX532" s="61"/>
      <c r="LXY532" s="70"/>
      <c r="LXZ532" s="70"/>
      <c r="LYA532" s="60"/>
      <c r="LYB532" s="61"/>
      <c r="LYC532" s="70"/>
      <c r="LYD532" s="70"/>
      <c r="LYE532" s="60"/>
      <c r="LYF532" s="61"/>
      <c r="LYG532" s="70"/>
      <c r="LYH532" s="70"/>
      <c r="LYI532" s="60"/>
      <c r="LYJ532" s="61"/>
      <c r="LYK532" s="70"/>
      <c r="LYL532" s="70"/>
      <c r="LYM532" s="60"/>
      <c r="LYN532" s="61"/>
      <c r="LYO532" s="70"/>
      <c r="LYP532" s="70"/>
      <c r="LYQ532" s="60"/>
      <c r="LYR532" s="61"/>
      <c r="LYS532" s="70"/>
      <c r="LYT532" s="70"/>
      <c r="LYU532" s="60"/>
      <c r="LYV532" s="61"/>
      <c r="LYW532" s="70"/>
      <c r="LYX532" s="70"/>
      <c r="LYY532" s="60"/>
      <c r="LYZ532" s="61"/>
      <c r="LZA532" s="70"/>
      <c r="LZB532" s="70"/>
      <c r="LZC532" s="60"/>
      <c r="LZD532" s="61"/>
      <c r="LZE532" s="70"/>
      <c r="LZF532" s="70"/>
      <c r="LZG532" s="60"/>
      <c r="LZH532" s="61"/>
      <c r="LZI532" s="70"/>
      <c r="LZJ532" s="70"/>
      <c r="LZK532" s="60"/>
      <c r="LZL532" s="61"/>
      <c r="LZM532" s="70"/>
      <c r="LZN532" s="70"/>
      <c r="LZO532" s="60"/>
      <c r="LZP532" s="61"/>
      <c r="LZQ532" s="70"/>
      <c r="LZR532" s="70"/>
      <c r="LZS532" s="60"/>
      <c r="LZT532" s="61"/>
      <c r="LZU532" s="70"/>
      <c r="LZV532" s="70"/>
      <c r="LZW532" s="60"/>
      <c r="LZX532" s="61"/>
      <c r="LZY532" s="70"/>
      <c r="LZZ532" s="70"/>
      <c r="MAA532" s="60"/>
      <c r="MAB532" s="61"/>
      <c r="MAC532" s="70"/>
      <c r="MAD532" s="70"/>
      <c r="MAE532" s="60"/>
      <c r="MAF532" s="61"/>
      <c r="MAG532" s="70"/>
      <c r="MAH532" s="70"/>
      <c r="MAI532" s="60"/>
      <c r="MAJ532" s="61"/>
      <c r="MAK532" s="70"/>
      <c r="MAL532" s="70"/>
      <c r="MAM532" s="60"/>
      <c r="MAN532" s="61"/>
      <c r="MAO532" s="70"/>
      <c r="MAP532" s="70"/>
      <c r="MAQ532" s="60"/>
      <c r="MAR532" s="61"/>
      <c r="MAS532" s="70"/>
      <c r="MAT532" s="70"/>
      <c r="MAU532" s="60"/>
      <c r="MAV532" s="61"/>
      <c r="MAW532" s="70"/>
      <c r="MAX532" s="70"/>
      <c r="MAY532" s="60"/>
      <c r="MAZ532" s="61"/>
      <c r="MBA532" s="70"/>
      <c r="MBB532" s="70"/>
      <c r="MBC532" s="60"/>
      <c r="MBD532" s="61"/>
      <c r="MBE532" s="70"/>
      <c r="MBF532" s="70"/>
      <c r="MBG532" s="60"/>
      <c r="MBH532" s="61"/>
      <c r="MBI532" s="70"/>
      <c r="MBJ532" s="70"/>
      <c r="MBK532" s="60"/>
      <c r="MBL532" s="61"/>
      <c r="MBM532" s="70"/>
      <c r="MBN532" s="70"/>
      <c r="MBO532" s="60"/>
      <c r="MBP532" s="61"/>
      <c r="MBQ532" s="70"/>
      <c r="MBR532" s="70"/>
      <c r="MBS532" s="60"/>
      <c r="MBT532" s="61"/>
      <c r="MBU532" s="70"/>
      <c r="MBV532" s="70"/>
      <c r="MBW532" s="60"/>
      <c r="MBX532" s="61"/>
      <c r="MBY532" s="70"/>
      <c r="MBZ532" s="70"/>
      <c r="MCA532" s="60"/>
      <c r="MCB532" s="61"/>
      <c r="MCC532" s="70"/>
      <c r="MCD532" s="70"/>
      <c r="MCE532" s="60"/>
      <c r="MCF532" s="61"/>
      <c r="MCG532" s="70"/>
      <c r="MCH532" s="70"/>
      <c r="MCI532" s="60"/>
      <c r="MCJ532" s="61"/>
      <c r="MCK532" s="70"/>
      <c r="MCL532" s="70"/>
      <c r="MCM532" s="60"/>
      <c r="MCN532" s="61"/>
      <c r="MCO532" s="70"/>
      <c r="MCP532" s="70"/>
      <c r="MCQ532" s="60"/>
      <c r="MCR532" s="61"/>
      <c r="MCS532" s="70"/>
      <c r="MCT532" s="70"/>
      <c r="MCU532" s="60"/>
      <c r="MCV532" s="61"/>
      <c r="MCW532" s="70"/>
      <c r="MCX532" s="70"/>
      <c r="MCY532" s="60"/>
      <c r="MCZ532" s="61"/>
      <c r="MDA532" s="70"/>
      <c r="MDB532" s="70"/>
      <c r="MDC532" s="60"/>
      <c r="MDD532" s="61"/>
      <c r="MDE532" s="70"/>
      <c r="MDF532" s="70"/>
      <c r="MDG532" s="60"/>
      <c r="MDH532" s="61"/>
      <c r="MDI532" s="70"/>
      <c r="MDJ532" s="70"/>
      <c r="MDK532" s="60"/>
      <c r="MDL532" s="61"/>
      <c r="MDM532" s="70"/>
      <c r="MDN532" s="70"/>
      <c r="MDO532" s="60"/>
      <c r="MDP532" s="61"/>
      <c r="MDQ532" s="70"/>
      <c r="MDR532" s="70"/>
      <c r="MDS532" s="60"/>
      <c r="MDT532" s="61"/>
      <c r="MDU532" s="70"/>
      <c r="MDV532" s="70"/>
      <c r="MDW532" s="60"/>
      <c r="MDX532" s="61"/>
      <c r="MDY532" s="70"/>
      <c r="MDZ532" s="70"/>
      <c r="MEA532" s="60"/>
      <c r="MEB532" s="61"/>
      <c r="MEC532" s="70"/>
      <c r="MED532" s="70"/>
      <c r="MEE532" s="60"/>
      <c r="MEF532" s="61"/>
      <c r="MEG532" s="70"/>
      <c r="MEH532" s="70"/>
      <c r="MEI532" s="60"/>
      <c r="MEJ532" s="61"/>
      <c r="MEK532" s="70"/>
      <c r="MEL532" s="70"/>
      <c r="MEM532" s="60"/>
      <c r="MEN532" s="61"/>
      <c r="MEO532" s="70"/>
      <c r="MEP532" s="70"/>
      <c r="MEQ532" s="60"/>
      <c r="MER532" s="61"/>
      <c r="MES532" s="70"/>
      <c r="MET532" s="70"/>
      <c r="MEU532" s="60"/>
      <c r="MEV532" s="61"/>
      <c r="MEW532" s="70"/>
      <c r="MEX532" s="70"/>
      <c r="MEY532" s="60"/>
      <c r="MEZ532" s="61"/>
      <c r="MFA532" s="70"/>
      <c r="MFB532" s="70"/>
      <c r="MFC532" s="60"/>
      <c r="MFD532" s="61"/>
      <c r="MFE532" s="70"/>
      <c r="MFF532" s="70"/>
      <c r="MFG532" s="60"/>
      <c r="MFH532" s="61"/>
      <c r="MFI532" s="70"/>
      <c r="MFJ532" s="70"/>
      <c r="MFK532" s="60"/>
      <c r="MFL532" s="61"/>
      <c r="MFM532" s="70"/>
      <c r="MFN532" s="70"/>
      <c r="MFO532" s="60"/>
      <c r="MFP532" s="61"/>
      <c r="MFQ532" s="70"/>
      <c r="MFR532" s="70"/>
      <c r="MFS532" s="60"/>
      <c r="MFT532" s="61"/>
      <c r="MFU532" s="70"/>
      <c r="MFV532" s="70"/>
      <c r="MFW532" s="60"/>
      <c r="MFX532" s="61"/>
      <c r="MFY532" s="70"/>
      <c r="MFZ532" s="70"/>
      <c r="MGA532" s="60"/>
      <c r="MGB532" s="61"/>
      <c r="MGC532" s="70"/>
      <c r="MGD532" s="70"/>
      <c r="MGE532" s="60"/>
      <c r="MGF532" s="61"/>
      <c r="MGG532" s="70"/>
      <c r="MGH532" s="70"/>
      <c r="MGI532" s="60"/>
      <c r="MGJ532" s="61"/>
      <c r="MGK532" s="70"/>
      <c r="MGL532" s="70"/>
      <c r="MGM532" s="60"/>
      <c r="MGN532" s="61"/>
      <c r="MGO532" s="70"/>
      <c r="MGP532" s="70"/>
      <c r="MGQ532" s="60"/>
      <c r="MGR532" s="61"/>
      <c r="MGS532" s="70"/>
      <c r="MGT532" s="70"/>
      <c r="MGU532" s="60"/>
      <c r="MGV532" s="61"/>
      <c r="MGW532" s="70"/>
      <c r="MGX532" s="70"/>
      <c r="MGY532" s="60"/>
      <c r="MGZ532" s="61"/>
      <c r="MHA532" s="70"/>
      <c r="MHB532" s="70"/>
      <c r="MHC532" s="60"/>
      <c r="MHD532" s="61"/>
      <c r="MHE532" s="70"/>
      <c r="MHF532" s="70"/>
      <c r="MHG532" s="60"/>
      <c r="MHH532" s="61"/>
      <c r="MHI532" s="70"/>
      <c r="MHJ532" s="70"/>
      <c r="MHK532" s="60"/>
      <c r="MHL532" s="61"/>
      <c r="MHM532" s="70"/>
      <c r="MHN532" s="70"/>
      <c r="MHO532" s="60"/>
      <c r="MHP532" s="61"/>
      <c r="MHQ532" s="70"/>
      <c r="MHR532" s="70"/>
      <c r="MHS532" s="60"/>
      <c r="MHT532" s="61"/>
      <c r="MHU532" s="70"/>
      <c r="MHV532" s="70"/>
      <c r="MHW532" s="60"/>
      <c r="MHX532" s="61"/>
      <c r="MHY532" s="70"/>
      <c r="MHZ532" s="70"/>
      <c r="MIA532" s="60"/>
      <c r="MIB532" s="61"/>
      <c r="MIC532" s="70"/>
      <c r="MID532" s="70"/>
      <c r="MIE532" s="60"/>
      <c r="MIF532" s="61"/>
      <c r="MIG532" s="70"/>
      <c r="MIH532" s="70"/>
      <c r="MII532" s="60"/>
      <c r="MIJ532" s="61"/>
      <c r="MIK532" s="70"/>
      <c r="MIL532" s="70"/>
      <c r="MIM532" s="60"/>
      <c r="MIN532" s="61"/>
      <c r="MIO532" s="70"/>
      <c r="MIP532" s="70"/>
      <c r="MIQ532" s="60"/>
      <c r="MIR532" s="61"/>
      <c r="MIS532" s="70"/>
      <c r="MIT532" s="70"/>
      <c r="MIU532" s="60"/>
      <c r="MIV532" s="61"/>
      <c r="MIW532" s="70"/>
      <c r="MIX532" s="70"/>
      <c r="MIY532" s="60"/>
      <c r="MIZ532" s="61"/>
      <c r="MJA532" s="70"/>
      <c r="MJB532" s="70"/>
      <c r="MJC532" s="60"/>
      <c r="MJD532" s="61"/>
      <c r="MJE532" s="70"/>
      <c r="MJF532" s="70"/>
      <c r="MJG532" s="60"/>
      <c r="MJH532" s="61"/>
      <c r="MJI532" s="70"/>
      <c r="MJJ532" s="70"/>
      <c r="MJK532" s="60"/>
      <c r="MJL532" s="61"/>
      <c r="MJM532" s="70"/>
      <c r="MJN532" s="70"/>
      <c r="MJO532" s="60"/>
      <c r="MJP532" s="61"/>
      <c r="MJQ532" s="70"/>
      <c r="MJR532" s="70"/>
      <c r="MJS532" s="60"/>
      <c r="MJT532" s="61"/>
      <c r="MJU532" s="70"/>
      <c r="MJV532" s="70"/>
      <c r="MJW532" s="60"/>
      <c r="MJX532" s="61"/>
      <c r="MJY532" s="70"/>
      <c r="MJZ532" s="70"/>
      <c r="MKA532" s="60"/>
      <c r="MKB532" s="61"/>
      <c r="MKC532" s="70"/>
      <c r="MKD532" s="70"/>
      <c r="MKE532" s="60"/>
      <c r="MKF532" s="61"/>
      <c r="MKG532" s="70"/>
      <c r="MKH532" s="70"/>
      <c r="MKI532" s="60"/>
      <c r="MKJ532" s="61"/>
      <c r="MKK532" s="70"/>
      <c r="MKL532" s="70"/>
      <c r="MKM532" s="60"/>
      <c r="MKN532" s="61"/>
      <c r="MKO532" s="70"/>
      <c r="MKP532" s="70"/>
      <c r="MKQ532" s="60"/>
      <c r="MKR532" s="61"/>
      <c r="MKS532" s="70"/>
      <c r="MKT532" s="70"/>
      <c r="MKU532" s="60"/>
      <c r="MKV532" s="61"/>
      <c r="MKW532" s="70"/>
      <c r="MKX532" s="70"/>
      <c r="MKY532" s="60"/>
      <c r="MKZ532" s="61"/>
      <c r="MLA532" s="70"/>
      <c r="MLB532" s="70"/>
      <c r="MLC532" s="60"/>
      <c r="MLD532" s="61"/>
      <c r="MLE532" s="70"/>
      <c r="MLF532" s="70"/>
      <c r="MLG532" s="60"/>
      <c r="MLH532" s="61"/>
      <c r="MLI532" s="70"/>
      <c r="MLJ532" s="70"/>
      <c r="MLK532" s="60"/>
      <c r="MLL532" s="61"/>
      <c r="MLM532" s="70"/>
      <c r="MLN532" s="70"/>
      <c r="MLO532" s="60"/>
      <c r="MLP532" s="61"/>
      <c r="MLQ532" s="70"/>
      <c r="MLR532" s="70"/>
      <c r="MLS532" s="60"/>
      <c r="MLT532" s="61"/>
      <c r="MLU532" s="70"/>
      <c r="MLV532" s="70"/>
      <c r="MLW532" s="60"/>
      <c r="MLX532" s="61"/>
      <c r="MLY532" s="70"/>
      <c r="MLZ532" s="70"/>
      <c r="MMA532" s="60"/>
      <c r="MMB532" s="61"/>
      <c r="MMC532" s="70"/>
      <c r="MMD532" s="70"/>
      <c r="MME532" s="60"/>
      <c r="MMF532" s="61"/>
      <c r="MMG532" s="70"/>
      <c r="MMH532" s="70"/>
      <c r="MMI532" s="60"/>
      <c r="MMJ532" s="61"/>
      <c r="MMK532" s="70"/>
      <c r="MML532" s="70"/>
      <c r="MMM532" s="60"/>
      <c r="MMN532" s="61"/>
      <c r="MMO532" s="70"/>
      <c r="MMP532" s="70"/>
      <c r="MMQ532" s="60"/>
      <c r="MMR532" s="61"/>
      <c r="MMS532" s="70"/>
      <c r="MMT532" s="70"/>
      <c r="MMU532" s="60"/>
      <c r="MMV532" s="61"/>
      <c r="MMW532" s="70"/>
      <c r="MMX532" s="70"/>
      <c r="MMY532" s="60"/>
      <c r="MMZ532" s="61"/>
      <c r="MNA532" s="70"/>
      <c r="MNB532" s="70"/>
      <c r="MNC532" s="60"/>
      <c r="MND532" s="61"/>
      <c r="MNE532" s="70"/>
      <c r="MNF532" s="70"/>
      <c r="MNG532" s="60"/>
      <c r="MNH532" s="61"/>
      <c r="MNI532" s="70"/>
      <c r="MNJ532" s="70"/>
      <c r="MNK532" s="60"/>
      <c r="MNL532" s="61"/>
      <c r="MNM532" s="70"/>
      <c r="MNN532" s="70"/>
      <c r="MNO532" s="60"/>
      <c r="MNP532" s="61"/>
      <c r="MNQ532" s="70"/>
      <c r="MNR532" s="70"/>
      <c r="MNS532" s="60"/>
      <c r="MNT532" s="61"/>
      <c r="MNU532" s="70"/>
      <c r="MNV532" s="70"/>
      <c r="MNW532" s="60"/>
      <c r="MNX532" s="61"/>
      <c r="MNY532" s="70"/>
      <c r="MNZ532" s="70"/>
      <c r="MOA532" s="60"/>
      <c r="MOB532" s="61"/>
      <c r="MOC532" s="70"/>
      <c r="MOD532" s="70"/>
      <c r="MOE532" s="60"/>
      <c r="MOF532" s="61"/>
      <c r="MOG532" s="70"/>
      <c r="MOH532" s="70"/>
      <c r="MOI532" s="60"/>
      <c r="MOJ532" s="61"/>
      <c r="MOK532" s="70"/>
      <c r="MOL532" s="70"/>
      <c r="MOM532" s="60"/>
      <c r="MON532" s="61"/>
      <c r="MOO532" s="70"/>
      <c r="MOP532" s="70"/>
      <c r="MOQ532" s="60"/>
      <c r="MOR532" s="61"/>
      <c r="MOS532" s="70"/>
      <c r="MOT532" s="70"/>
      <c r="MOU532" s="60"/>
      <c r="MOV532" s="61"/>
      <c r="MOW532" s="70"/>
      <c r="MOX532" s="70"/>
      <c r="MOY532" s="60"/>
      <c r="MOZ532" s="61"/>
      <c r="MPA532" s="70"/>
      <c r="MPB532" s="70"/>
      <c r="MPC532" s="60"/>
      <c r="MPD532" s="61"/>
      <c r="MPE532" s="70"/>
      <c r="MPF532" s="70"/>
      <c r="MPG532" s="60"/>
      <c r="MPH532" s="61"/>
      <c r="MPI532" s="70"/>
      <c r="MPJ532" s="70"/>
      <c r="MPK532" s="60"/>
      <c r="MPL532" s="61"/>
      <c r="MPM532" s="70"/>
      <c r="MPN532" s="70"/>
      <c r="MPO532" s="60"/>
      <c r="MPP532" s="61"/>
      <c r="MPQ532" s="70"/>
      <c r="MPR532" s="70"/>
      <c r="MPS532" s="60"/>
      <c r="MPT532" s="61"/>
      <c r="MPU532" s="70"/>
      <c r="MPV532" s="70"/>
      <c r="MPW532" s="60"/>
      <c r="MPX532" s="61"/>
      <c r="MPY532" s="70"/>
      <c r="MPZ532" s="70"/>
      <c r="MQA532" s="60"/>
      <c r="MQB532" s="61"/>
      <c r="MQC532" s="70"/>
      <c r="MQD532" s="70"/>
      <c r="MQE532" s="60"/>
      <c r="MQF532" s="61"/>
      <c r="MQG532" s="70"/>
      <c r="MQH532" s="70"/>
      <c r="MQI532" s="60"/>
      <c r="MQJ532" s="61"/>
      <c r="MQK532" s="70"/>
      <c r="MQL532" s="70"/>
      <c r="MQM532" s="60"/>
      <c r="MQN532" s="61"/>
      <c r="MQO532" s="70"/>
      <c r="MQP532" s="70"/>
      <c r="MQQ532" s="60"/>
      <c r="MQR532" s="61"/>
      <c r="MQS532" s="70"/>
      <c r="MQT532" s="70"/>
      <c r="MQU532" s="60"/>
      <c r="MQV532" s="61"/>
      <c r="MQW532" s="70"/>
      <c r="MQX532" s="70"/>
      <c r="MQY532" s="60"/>
      <c r="MQZ532" s="61"/>
      <c r="MRA532" s="70"/>
      <c r="MRB532" s="70"/>
      <c r="MRC532" s="60"/>
      <c r="MRD532" s="61"/>
      <c r="MRE532" s="70"/>
      <c r="MRF532" s="70"/>
      <c r="MRG532" s="60"/>
      <c r="MRH532" s="61"/>
      <c r="MRI532" s="70"/>
      <c r="MRJ532" s="70"/>
      <c r="MRK532" s="60"/>
      <c r="MRL532" s="61"/>
      <c r="MRM532" s="70"/>
      <c r="MRN532" s="70"/>
      <c r="MRO532" s="60"/>
      <c r="MRP532" s="61"/>
      <c r="MRQ532" s="70"/>
      <c r="MRR532" s="70"/>
      <c r="MRS532" s="60"/>
      <c r="MRT532" s="61"/>
      <c r="MRU532" s="70"/>
      <c r="MRV532" s="70"/>
      <c r="MRW532" s="60"/>
      <c r="MRX532" s="61"/>
      <c r="MRY532" s="70"/>
      <c r="MRZ532" s="70"/>
      <c r="MSA532" s="60"/>
      <c r="MSB532" s="61"/>
      <c r="MSC532" s="70"/>
      <c r="MSD532" s="70"/>
      <c r="MSE532" s="60"/>
      <c r="MSF532" s="61"/>
      <c r="MSG532" s="70"/>
      <c r="MSH532" s="70"/>
      <c r="MSI532" s="60"/>
      <c r="MSJ532" s="61"/>
      <c r="MSK532" s="70"/>
      <c r="MSL532" s="70"/>
      <c r="MSM532" s="60"/>
      <c r="MSN532" s="61"/>
      <c r="MSO532" s="70"/>
      <c r="MSP532" s="70"/>
      <c r="MSQ532" s="60"/>
      <c r="MSR532" s="61"/>
      <c r="MSS532" s="70"/>
      <c r="MST532" s="70"/>
      <c r="MSU532" s="60"/>
      <c r="MSV532" s="61"/>
      <c r="MSW532" s="70"/>
      <c r="MSX532" s="70"/>
      <c r="MSY532" s="60"/>
      <c r="MSZ532" s="61"/>
      <c r="MTA532" s="70"/>
      <c r="MTB532" s="70"/>
      <c r="MTC532" s="60"/>
      <c r="MTD532" s="61"/>
      <c r="MTE532" s="70"/>
      <c r="MTF532" s="70"/>
      <c r="MTG532" s="60"/>
      <c r="MTH532" s="61"/>
      <c r="MTI532" s="70"/>
      <c r="MTJ532" s="70"/>
      <c r="MTK532" s="60"/>
      <c r="MTL532" s="61"/>
      <c r="MTM532" s="70"/>
      <c r="MTN532" s="70"/>
      <c r="MTO532" s="60"/>
      <c r="MTP532" s="61"/>
      <c r="MTQ532" s="70"/>
      <c r="MTR532" s="70"/>
      <c r="MTS532" s="60"/>
      <c r="MTT532" s="61"/>
      <c r="MTU532" s="70"/>
      <c r="MTV532" s="70"/>
      <c r="MTW532" s="60"/>
      <c r="MTX532" s="61"/>
      <c r="MTY532" s="70"/>
      <c r="MTZ532" s="70"/>
      <c r="MUA532" s="60"/>
      <c r="MUB532" s="61"/>
      <c r="MUC532" s="70"/>
      <c r="MUD532" s="70"/>
      <c r="MUE532" s="60"/>
      <c r="MUF532" s="61"/>
      <c r="MUG532" s="70"/>
      <c r="MUH532" s="70"/>
      <c r="MUI532" s="60"/>
      <c r="MUJ532" s="61"/>
      <c r="MUK532" s="70"/>
      <c r="MUL532" s="70"/>
      <c r="MUM532" s="60"/>
      <c r="MUN532" s="61"/>
      <c r="MUO532" s="70"/>
      <c r="MUP532" s="70"/>
      <c r="MUQ532" s="60"/>
      <c r="MUR532" s="61"/>
      <c r="MUS532" s="70"/>
      <c r="MUT532" s="70"/>
      <c r="MUU532" s="60"/>
      <c r="MUV532" s="61"/>
      <c r="MUW532" s="70"/>
      <c r="MUX532" s="70"/>
      <c r="MUY532" s="60"/>
      <c r="MUZ532" s="61"/>
      <c r="MVA532" s="70"/>
      <c r="MVB532" s="70"/>
      <c r="MVC532" s="60"/>
      <c r="MVD532" s="61"/>
      <c r="MVE532" s="70"/>
      <c r="MVF532" s="70"/>
      <c r="MVG532" s="60"/>
      <c r="MVH532" s="61"/>
      <c r="MVI532" s="70"/>
      <c r="MVJ532" s="70"/>
      <c r="MVK532" s="60"/>
      <c r="MVL532" s="61"/>
      <c r="MVM532" s="70"/>
      <c r="MVN532" s="70"/>
      <c r="MVO532" s="60"/>
      <c r="MVP532" s="61"/>
      <c r="MVQ532" s="70"/>
      <c r="MVR532" s="70"/>
      <c r="MVS532" s="60"/>
      <c r="MVT532" s="61"/>
      <c r="MVU532" s="70"/>
      <c r="MVV532" s="70"/>
      <c r="MVW532" s="60"/>
      <c r="MVX532" s="61"/>
      <c r="MVY532" s="70"/>
      <c r="MVZ532" s="70"/>
      <c r="MWA532" s="60"/>
      <c r="MWB532" s="61"/>
      <c r="MWC532" s="70"/>
      <c r="MWD532" s="70"/>
      <c r="MWE532" s="60"/>
      <c r="MWF532" s="61"/>
      <c r="MWG532" s="70"/>
      <c r="MWH532" s="70"/>
      <c r="MWI532" s="60"/>
      <c r="MWJ532" s="61"/>
      <c r="MWK532" s="70"/>
      <c r="MWL532" s="70"/>
      <c r="MWM532" s="60"/>
      <c r="MWN532" s="61"/>
      <c r="MWO532" s="70"/>
      <c r="MWP532" s="70"/>
      <c r="MWQ532" s="60"/>
      <c r="MWR532" s="61"/>
      <c r="MWS532" s="70"/>
      <c r="MWT532" s="70"/>
      <c r="MWU532" s="60"/>
      <c r="MWV532" s="61"/>
      <c r="MWW532" s="70"/>
      <c r="MWX532" s="70"/>
      <c r="MWY532" s="60"/>
      <c r="MWZ532" s="61"/>
      <c r="MXA532" s="70"/>
      <c r="MXB532" s="70"/>
      <c r="MXC532" s="60"/>
      <c r="MXD532" s="61"/>
      <c r="MXE532" s="70"/>
      <c r="MXF532" s="70"/>
      <c r="MXG532" s="60"/>
      <c r="MXH532" s="61"/>
      <c r="MXI532" s="70"/>
      <c r="MXJ532" s="70"/>
      <c r="MXK532" s="60"/>
      <c r="MXL532" s="61"/>
      <c r="MXM532" s="70"/>
      <c r="MXN532" s="70"/>
      <c r="MXO532" s="60"/>
      <c r="MXP532" s="61"/>
      <c r="MXQ532" s="70"/>
      <c r="MXR532" s="70"/>
      <c r="MXS532" s="60"/>
      <c r="MXT532" s="61"/>
      <c r="MXU532" s="70"/>
      <c r="MXV532" s="70"/>
      <c r="MXW532" s="60"/>
      <c r="MXX532" s="61"/>
      <c r="MXY532" s="70"/>
      <c r="MXZ532" s="70"/>
      <c r="MYA532" s="60"/>
      <c r="MYB532" s="61"/>
      <c r="MYC532" s="70"/>
      <c r="MYD532" s="70"/>
      <c r="MYE532" s="60"/>
      <c r="MYF532" s="61"/>
      <c r="MYG532" s="70"/>
      <c r="MYH532" s="70"/>
      <c r="MYI532" s="60"/>
      <c r="MYJ532" s="61"/>
      <c r="MYK532" s="70"/>
      <c r="MYL532" s="70"/>
      <c r="MYM532" s="60"/>
      <c r="MYN532" s="61"/>
      <c r="MYO532" s="70"/>
      <c r="MYP532" s="70"/>
      <c r="MYQ532" s="60"/>
      <c r="MYR532" s="61"/>
      <c r="MYS532" s="70"/>
      <c r="MYT532" s="70"/>
      <c r="MYU532" s="60"/>
      <c r="MYV532" s="61"/>
      <c r="MYW532" s="70"/>
      <c r="MYX532" s="70"/>
      <c r="MYY532" s="60"/>
      <c r="MYZ532" s="61"/>
      <c r="MZA532" s="70"/>
      <c r="MZB532" s="70"/>
      <c r="MZC532" s="60"/>
      <c r="MZD532" s="61"/>
      <c r="MZE532" s="70"/>
      <c r="MZF532" s="70"/>
      <c r="MZG532" s="60"/>
      <c r="MZH532" s="61"/>
      <c r="MZI532" s="70"/>
      <c r="MZJ532" s="70"/>
      <c r="MZK532" s="60"/>
      <c r="MZL532" s="61"/>
      <c r="MZM532" s="70"/>
      <c r="MZN532" s="70"/>
      <c r="MZO532" s="60"/>
      <c r="MZP532" s="61"/>
      <c r="MZQ532" s="70"/>
      <c r="MZR532" s="70"/>
      <c r="MZS532" s="60"/>
      <c r="MZT532" s="61"/>
      <c r="MZU532" s="70"/>
      <c r="MZV532" s="70"/>
      <c r="MZW532" s="60"/>
      <c r="MZX532" s="61"/>
      <c r="MZY532" s="70"/>
      <c r="MZZ532" s="70"/>
      <c r="NAA532" s="60"/>
      <c r="NAB532" s="61"/>
      <c r="NAC532" s="70"/>
      <c r="NAD532" s="70"/>
      <c r="NAE532" s="60"/>
      <c r="NAF532" s="61"/>
      <c r="NAG532" s="70"/>
      <c r="NAH532" s="70"/>
      <c r="NAI532" s="60"/>
      <c r="NAJ532" s="61"/>
      <c r="NAK532" s="70"/>
      <c r="NAL532" s="70"/>
      <c r="NAM532" s="60"/>
      <c r="NAN532" s="61"/>
      <c r="NAO532" s="70"/>
      <c r="NAP532" s="70"/>
      <c r="NAQ532" s="60"/>
      <c r="NAR532" s="61"/>
      <c r="NAS532" s="70"/>
      <c r="NAT532" s="70"/>
      <c r="NAU532" s="60"/>
      <c r="NAV532" s="61"/>
      <c r="NAW532" s="70"/>
      <c r="NAX532" s="70"/>
      <c r="NAY532" s="60"/>
      <c r="NAZ532" s="61"/>
      <c r="NBA532" s="70"/>
      <c r="NBB532" s="70"/>
      <c r="NBC532" s="60"/>
      <c r="NBD532" s="61"/>
      <c r="NBE532" s="70"/>
      <c r="NBF532" s="70"/>
      <c r="NBG532" s="60"/>
      <c r="NBH532" s="61"/>
      <c r="NBI532" s="70"/>
      <c r="NBJ532" s="70"/>
      <c r="NBK532" s="60"/>
      <c r="NBL532" s="61"/>
      <c r="NBM532" s="70"/>
      <c r="NBN532" s="70"/>
      <c r="NBO532" s="60"/>
      <c r="NBP532" s="61"/>
      <c r="NBQ532" s="70"/>
      <c r="NBR532" s="70"/>
      <c r="NBS532" s="60"/>
      <c r="NBT532" s="61"/>
      <c r="NBU532" s="70"/>
      <c r="NBV532" s="70"/>
      <c r="NBW532" s="60"/>
      <c r="NBX532" s="61"/>
      <c r="NBY532" s="70"/>
      <c r="NBZ532" s="70"/>
      <c r="NCA532" s="60"/>
      <c r="NCB532" s="61"/>
      <c r="NCC532" s="70"/>
      <c r="NCD532" s="70"/>
      <c r="NCE532" s="60"/>
      <c r="NCF532" s="61"/>
      <c r="NCG532" s="70"/>
      <c r="NCH532" s="70"/>
      <c r="NCI532" s="60"/>
      <c r="NCJ532" s="61"/>
      <c r="NCK532" s="70"/>
      <c r="NCL532" s="70"/>
      <c r="NCM532" s="60"/>
      <c r="NCN532" s="61"/>
      <c r="NCO532" s="70"/>
      <c r="NCP532" s="70"/>
      <c r="NCQ532" s="60"/>
      <c r="NCR532" s="61"/>
      <c r="NCS532" s="70"/>
      <c r="NCT532" s="70"/>
      <c r="NCU532" s="60"/>
      <c r="NCV532" s="61"/>
      <c r="NCW532" s="70"/>
      <c r="NCX532" s="70"/>
      <c r="NCY532" s="60"/>
      <c r="NCZ532" s="61"/>
      <c r="NDA532" s="70"/>
      <c r="NDB532" s="70"/>
      <c r="NDC532" s="60"/>
      <c r="NDD532" s="61"/>
      <c r="NDE532" s="70"/>
      <c r="NDF532" s="70"/>
      <c r="NDG532" s="60"/>
      <c r="NDH532" s="61"/>
      <c r="NDI532" s="70"/>
      <c r="NDJ532" s="70"/>
      <c r="NDK532" s="60"/>
      <c r="NDL532" s="61"/>
      <c r="NDM532" s="70"/>
      <c r="NDN532" s="70"/>
      <c r="NDO532" s="60"/>
      <c r="NDP532" s="61"/>
      <c r="NDQ532" s="70"/>
      <c r="NDR532" s="70"/>
      <c r="NDS532" s="60"/>
      <c r="NDT532" s="61"/>
      <c r="NDU532" s="70"/>
      <c r="NDV532" s="70"/>
      <c r="NDW532" s="60"/>
      <c r="NDX532" s="61"/>
      <c r="NDY532" s="70"/>
      <c r="NDZ532" s="70"/>
      <c r="NEA532" s="60"/>
      <c r="NEB532" s="61"/>
      <c r="NEC532" s="70"/>
      <c r="NED532" s="70"/>
      <c r="NEE532" s="60"/>
      <c r="NEF532" s="61"/>
      <c r="NEG532" s="70"/>
      <c r="NEH532" s="70"/>
      <c r="NEI532" s="60"/>
      <c r="NEJ532" s="61"/>
      <c r="NEK532" s="70"/>
      <c r="NEL532" s="70"/>
      <c r="NEM532" s="60"/>
      <c r="NEN532" s="61"/>
      <c r="NEO532" s="70"/>
      <c r="NEP532" s="70"/>
      <c r="NEQ532" s="60"/>
      <c r="NER532" s="61"/>
      <c r="NES532" s="70"/>
      <c r="NET532" s="70"/>
      <c r="NEU532" s="60"/>
      <c r="NEV532" s="61"/>
      <c r="NEW532" s="70"/>
      <c r="NEX532" s="70"/>
      <c r="NEY532" s="60"/>
      <c r="NEZ532" s="61"/>
      <c r="NFA532" s="70"/>
      <c r="NFB532" s="70"/>
      <c r="NFC532" s="60"/>
      <c r="NFD532" s="61"/>
      <c r="NFE532" s="70"/>
      <c r="NFF532" s="70"/>
      <c r="NFG532" s="60"/>
      <c r="NFH532" s="61"/>
      <c r="NFI532" s="70"/>
      <c r="NFJ532" s="70"/>
      <c r="NFK532" s="60"/>
      <c r="NFL532" s="61"/>
      <c r="NFM532" s="70"/>
      <c r="NFN532" s="70"/>
      <c r="NFO532" s="60"/>
      <c r="NFP532" s="61"/>
      <c r="NFQ532" s="70"/>
      <c r="NFR532" s="70"/>
      <c r="NFS532" s="60"/>
      <c r="NFT532" s="61"/>
      <c r="NFU532" s="70"/>
      <c r="NFV532" s="70"/>
      <c r="NFW532" s="60"/>
      <c r="NFX532" s="61"/>
      <c r="NFY532" s="70"/>
      <c r="NFZ532" s="70"/>
      <c r="NGA532" s="60"/>
      <c r="NGB532" s="61"/>
      <c r="NGC532" s="70"/>
      <c r="NGD532" s="70"/>
      <c r="NGE532" s="60"/>
      <c r="NGF532" s="61"/>
      <c r="NGG532" s="70"/>
      <c r="NGH532" s="70"/>
      <c r="NGI532" s="60"/>
      <c r="NGJ532" s="61"/>
      <c r="NGK532" s="70"/>
      <c r="NGL532" s="70"/>
      <c r="NGM532" s="60"/>
      <c r="NGN532" s="61"/>
      <c r="NGO532" s="70"/>
      <c r="NGP532" s="70"/>
      <c r="NGQ532" s="60"/>
      <c r="NGR532" s="61"/>
      <c r="NGS532" s="70"/>
      <c r="NGT532" s="70"/>
      <c r="NGU532" s="60"/>
      <c r="NGV532" s="61"/>
      <c r="NGW532" s="70"/>
      <c r="NGX532" s="70"/>
      <c r="NGY532" s="60"/>
      <c r="NGZ532" s="61"/>
      <c r="NHA532" s="70"/>
      <c r="NHB532" s="70"/>
      <c r="NHC532" s="60"/>
      <c r="NHD532" s="61"/>
      <c r="NHE532" s="70"/>
      <c r="NHF532" s="70"/>
      <c r="NHG532" s="60"/>
      <c r="NHH532" s="61"/>
      <c r="NHI532" s="70"/>
      <c r="NHJ532" s="70"/>
      <c r="NHK532" s="60"/>
      <c r="NHL532" s="61"/>
      <c r="NHM532" s="70"/>
      <c r="NHN532" s="70"/>
      <c r="NHO532" s="60"/>
      <c r="NHP532" s="61"/>
      <c r="NHQ532" s="70"/>
      <c r="NHR532" s="70"/>
      <c r="NHS532" s="60"/>
      <c r="NHT532" s="61"/>
      <c r="NHU532" s="70"/>
      <c r="NHV532" s="70"/>
      <c r="NHW532" s="60"/>
      <c r="NHX532" s="61"/>
      <c r="NHY532" s="70"/>
      <c r="NHZ532" s="70"/>
      <c r="NIA532" s="60"/>
      <c r="NIB532" s="61"/>
      <c r="NIC532" s="70"/>
      <c r="NID532" s="70"/>
      <c r="NIE532" s="60"/>
      <c r="NIF532" s="61"/>
      <c r="NIG532" s="70"/>
      <c r="NIH532" s="70"/>
      <c r="NII532" s="60"/>
      <c r="NIJ532" s="61"/>
      <c r="NIK532" s="70"/>
      <c r="NIL532" s="70"/>
      <c r="NIM532" s="60"/>
      <c r="NIN532" s="61"/>
      <c r="NIO532" s="70"/>
      <c r="NIP532" s="70"/>
      <c r="NIQ532" s="60"/>
      <c r="NIR532" s="61"/>
      <c r="NIS532" s="70"/>
      <c r="NIT532" s="70"/>
      <c r="NIU532" s="60"/>
      <c r="NIV532" s="61"/>
      <c r="NIW532" s="70"/>
      <c r="NIX532" s="70"/>
      <c r="NIY532" s="60"/>
      <c r="NIZ532" s="61"/>
      <c r="NJA532" s="70"/>
      <c r="NJB532" s="70"/>
      <c r="NJC532" s="60"/>
      <c r="NJD532" s="61"/>
      <c r="NJE532" s="70"/>
      <c r="NJF532" s="70"/>
      <c r="NJG532" s="60"/>
      <c r="NJH532" s="61"/>
      <c r="NJI532" s="70"/>
      <c r="NJJ532" s="70"/>
      <c r="NJK532" s="60"/>
      <c r="NJL532" s="61"/>
      <c r="NJM532" s="70"/>
      <c r="NJN532" s="70"/>
      <c r="NJO532" s="60"/>
      <c r="NJP532" s="61"/>
      <c r="NJQ532" s="70"/>
      <c r="NJR532" s="70"/>
      <c r="NJS532" s="60"/>
      <c r="NJT532" s="61"/>
      <c r="NJU532" s="70"/>
      <c r="NJV532" s="70"/>
      <c r="NJW532" s="60"/>
      <c r="NJX532" s="61"/>
      <c r="NJY532" s="70"/>
      <c r="NJZ532" s="70"/>
      <c r="NKA532" s="60"/>
      <c r="NKB532" s="61"/>
      <c r="NKC532" s="70"/>
      <c r="NKD532" s="70"/>
      <c r="NKE532" s="60"/>
      <c r="NKF532" s="61"/>
      <c r="NKG532" s="70"/>
      <c r="NKH532" s="70"/>
      <c r="NKI532" s="60"/>
      <c r="NKJ532" s="61"/>
      <c r="NKK532" s="70"/>
      <c r="NKL532" s="70"/>
      <c r="NKM532" s="60"/>
      <c r="NKN532" s="61"/>
      <c r="NKO532" s="70"/>
      <c r="NKP532" s="70"/>
      <c r="NKQ532" s="60"/>
      <c r="NKR532" s="61"/>
      <c r="NKS532" s="70"/>
      <c r="NKT532" s="70"/>
      <c r="NKU532" s="60"/>
      <c r="NKV532" s="61"/>
      <c r="NKW532" s="70"/>
      <c r="NKX532" s="70"/>
      <c r="NKY532" s="60"/>
      <c r="NKZ532" s="61"/>
      <c r="NLA532" s="70"/>
      <c r="NLB532" s="70"/>
      <c r="NLC532" s="60"/>
      <c r="NLD532" s="61"/>
      <c r="NLE532" s="70"/>
      <c r="NLF532" s="70"/>
      <c r="NLG532" s="60"/>
      <c r="NLH532" s="61"/>
      <c r="NLI532" s="70"/>
      <c r="NLJ532" s="70"/>
      <c r="NLK532" s="60"/>
      <c r="NLL532" s="61"/>
      <c r="NLM532" s="70"/>
      <c r="NLN532" s="70"/>
      <c r="NLO532" s="60"/>
      <c r="NLP532" s="61"/>
      <c r="NLQ532" s="70"/>
      <c r="NLR532" s="70"/>
      <c r="NLS532" s="60"/>
      <c r="NLT532" s="61"/>
      <c r="NLU532" s="70"/>
      <c r="NLV532" s="70"/>
      <c r="NLW532" s="60"/>
      <c r="NLX532" s="61"/>
      <c r="NLY532" s="70"/>
      <c r="NLZ532" s="70"/>
      <c r="NMA532" s="60"/>
      <c r="NMB532" s="61"/>
      <c r="NMC532" s="70"/>
      <c r="NMD532" s="70"/>
      <c r="NME532" s="60"/>
      <c r="NMF532" s="61"/>
      <c r="NMG532" s="70"/>
      <c r="NMH532" s="70"/>
      <c r="NMI532" s="60"/>
      <c r="NMJ532" s="61"/>
      <c r="NMK532" s="70"/>
      <c r="NML532" s="70"/>
      <c r="NMM532" s="60"/>
      <c r="NMN532" s="61"/>
      <c r="NMO532" s="70"/>
      <c r="NMP532" s="70"/>
      <c r="NMQ532" s="60"/>
      <c r="NMR532" s="61"/>
      <c r="NMS532" s="70"/>
      <c r="NMT532" s="70"/>
      <c r="NMU532" s="60"/>
      <c r="NMV532" s="61"/>
      <c r="NMW532" s="70"/>
      <c r="NMX532" s="70"/>
      <c r="NMY532" s="60"/>
      <c r="NMZ532" s="61"/>
      <c r="NNA532" s="70"/>
      <c r="NNB532" s="70"/>
      <c r="NNC532" s="60"/>
      <c r="NND532" s="61"/>
      <c r="NNE532" s="70"/>
      <c r="NNF532" s="70"/>
      <c r="NNG532" s="60"/>
      <c r="NNH532" s="61"/>
      <c r="NNI532" s="70"/>
      <c r="NNJ532" s="70"/>
      <c r="NNK532" s="60"/>
      <c r="NNL532" s="61"/>
      <c r="NNM532" s="70"/>
      <c r="NNN532" s="70"/>
      <c r="NNO532" s="60"/>
      <c r="NNP532" s="61"/>
      <c r="NNQ532" s="70"/>
      <c r="NNR532" s="70"/>
      <c r="NNS532" s="60"/>
      <c r="NNT532" s="61"/>
      <c r="NNU532" s="70"/>
      <c r="NNV532" s="70"/>
      <c r="NNW532" s="60"/>
      <c r="NNX532" s="61"/>
      <c r="NNY532" s="70"/>
      <c r="NNZ532" s="70"/>
      <c r="NOA532" s="60"/>
      <c r="NOB532" s="61"/>
      <c r="NOC532" s="70"/>
      <c r="NOD532" s="70"/>
      <c r="NOE532" s="60"/>
      <c r="NOF532" s="61"/>
      <c r="NOG532" s="70"/>
      <c r="NOH532" s="70"/>
      <c r="NOI532" s="60"/>
      <c r="NOJ532" s="61"/>
      <c r="NOK532" s="70"/>
      <c r="NOL532" s="70"/>
      <c r="NOM532" s="60"/>
      <c r="NON532" s="61"/>
      <c r="NOO532" s="70"/>
      <c r="NOP532" s="70"/>
      <c r="NOQ532" s="60"/>
      <c r="NOR532" s="61"/>
      <c r="NOS532" s="70"/>
      <c r="NOT532" s="70"/>
      <c r="NOU532" s="60"/>
      <c r="NOV532" s="61"/>
      <c r="NOW532" s="70"/>
      <c r="NOX532" s="70"/>
      <c r="NOY532" s="60"/>
      <c r="NOZ532" s="61"/>
      <c r="NPA532" s="70"/>
      <c r="NPB532" s="70"/>
      <c r="NPC532" s="60"/>
      <c r="NPD532" s="61"/>
      <c r="NPE532" s="70"/>
      <c r="NPF532" s="70"/>
      <c r="NPG532" s="60"/>
      <c r="NPH532" s="61"/>
      <c r="NPI532" s="70"/>
      <c r="NPJ532" s="70"/>
      <c r="NPK532" s="60"/>
      <c r="NPL532" s="61"/>
      <c r="NPM532" s="70"/>
      <c r="NPN532" s="70"/>
      <c r="NPO532" s="60"/>
      <c r="NPP532" s="61"/>
      <c r="NPQ532" s="70"/>
      <c r="NPR532" s="70"/>
      <c r="NPS532" s="60"/>
      <c r="NPT532" s="61"/>
      <c r="NPU532" s="70"/>
      <c r="NPV532" s="70"/>
      <c r="NPW532" s="60"/>
      <c r="NPX532" s="61"/>
      <c r="NPY532" s="70"/>
      <c r="NPZ532" s="70"/>
      <c r="NQA532" s="60"/>
      <c r="NQB532" s="61"/>
      <c r="NQC532" s="70"/>
      <c r="NQD532" s="70"/>
      <c r="NQE532" s="60"/>
      <c r="NQF532" s="61"/>
      <c r="NQG532" s="70"/>
      <c r="NQH532" s="70"/>
      <c r="NQI532" s="60"/>
      <c r="NQJ532" s="61"/>
      <c r="NQK532" s="70"/>
      <c r="NQL532" s="70"/>
      <c r="NQM532" s="60"/>
      <c r="NQN532" s="61"/>
      <c r="NQO532" s="70"/>
      <c r="NQP532" s="70"/>
      <c r="NQQ532" s="60"/>
      <c r="NQR532" s="61"/>
      <c r="NQS532" s="70"/>
      <c r="NQT532" s="70"/>
      <c r="NQU532" s="60"/>
      <c r="NQV532" s="61"/>
      <c r="NQW532" s="70"/>
      <c r="NQX532" s="70"/>
      <c r="NQY532" s="60"/>
      <c r="NQZ532" s="61"/>
      <c r="NRA532" s="70"/>
      <c r="NRB532" s="70"/>
      <c r="NRC532" s="60"/>
      <c r="NRD532" s="61"/>
      <c r="NRE532" s="70"/>
      <c r="NRF532" s="70"/>
      <c r="NRG532" s="60"/>
      <c r="NRH532" s="61"/>
      <c r="NRI532" s="70"/>
      <c r="NRJ532" s="70"/>
      <c r="NRK532" s="60"/>
      <c r="NRL532" s="61"/>
      <c r="NRM532" s="70"/>
      <c r="NRN532" s="70"/>
      <c r="NRO532" s="60"/>
      <c r="NRP532" s="61"/>
      <c r="NRQ532" s="70"/>
      <c r="NRR532" s="70"/>
      <c r="NRS532" s="60"/>
      <c r="NRT532" s="61"/>
      <c r="NRU532" s="70"/>
      <c r="NRV532" s="70"/>
      <c r="NRW532" s="60"/>
      <c r="NRX532" s="61"/>
      <c r="NRY532" s="70"/>
      <c r="NRZ532" s="70"/>
      <c r="NSA532" s="60"/>
      <c r="NSB532" s="61"/>
      <c r="NSC532" s="70"/>
      <c r="NSD532" s="70"/>
      <c r="NSE532" s="60"/>
      <c r="NSF532" s="61"/>
      <c r="NSG532" s="70"/>
      <c r="NSH532" s="70"/>
      <c r="NSI532" s="60"/>
      <c r="NSJ532" s="61"/>
      <c r="NSK532" s="70"/>
      <c r="NSL532" s="70"/>
      <c r="NSM532" s="60"/>
      <c r="NSN532" s="61"/>
      <c r="NSO532" s="70"/>
      <c r="NSP532" s="70"/>
      <c r="NSQ532" s="60"/>
      <c r="NSR532" s="61"/>
      <c r="NSS532" s="70"/>
      <c r="NST532" s="70"/>
      <c r="NSU532" s="60"/>
      <c r="NSV532" s="61"/>
      <c r="NSW532" s="70"/>
      <c r="NSX532" s="70"/>
      <c r="NSY532" s="60"/>
      <c r="NSZ532" s="61"/>
      <c r="NTA532" s="70"/>
      <c r="NTB532" s="70"/>
      <c r="NTC532" s="60"/>
      <c r="NTD532" s="61"/>
      <c r="NTE532" s="70"/>
      <c r="NTF532" s="70"/>
      <c r="NTG532" s="60"/>
      <c r="NTH532" s="61"/>
      <c r="NTI532" s="70"/>
      <c r="NTJ532" s="70"/>
      <c r="NTK532" s="60"/>
      <c r="NTL532" s="61"/>
      <c r="NTM532" s="70"/>
      <c r="NTN532" s="70"/>
      <c r="NTO532" s="60"/>
      <c r="NTP532" s="61"/>
      <c r="NTQ532" s="70"/>
      <c r="NTR532" s="70"/>
      <c r="NTS532" s="60"/>
      <c r="NTT532" s="61"/>
      <c r="NTU532" s="70"/>
      <c r="NTV532" s="70"/>
      <c r="NTW532" s="60"/>
      <c r="NTX532" s="61"/>
      <c r="NTY532" s="70"/>
      <c r="NTZ532" s="70"/>
      <c r="NUA532" s="60"/>
      <c r="NUB532" s="61"/>
      <c r="NUC532" s="70"/>
      <c r="NUD532" s="70"/>
      <c r="NUE532" s="60"/>
      <c r="NUF532" s="61"/>
      <c r="NUG532" s="70"/>
      <c r="NUH532" s="70"/>
      <c r="NUI532" s="60"/>
      <c r="NUJ532" s="61"/>
      <c r="NUK532" s="70"/>
      <c r="NUL532" s="70"/>
      <c r="NUM532" s="60"/>
      <c r="NUN532" s="61"/>
      <c r="NUO532" s="70"/>
      <c r="NUP532" s="70"/>
      <c r="NUQ532" s="60"/>
      <c r="NUR532" s="61"/>
      <c r="NUS532" s="70"/>
      <c r="NUT532" s="70"/>
      <c r="NUU532" s="60"/>
      <c r="NUV532" s="61"/>
      <c r="NUW532" s="70"/>
      <c r="NUX532" s="70"/>
      <c r="NUY532" s="60"/>
      <c r="NUZ532" s="61"/>
      <c r="NVA532" s="70"/>
      <c r="NVB532" s="70"/>
      <c r="NVC532" s="60"/>
      <c r="NVD532" s="61"/>
      <c r="NVE532" s="70"/>
      <c r="NVF532" s="70"/>
      <c r="NVG532" s="60"/>
      <c r="NVH532" s="61"/>
      <c r="NVI532" s="70"/>
      <c r="NVJ532" s="70"/>
      <c r="NVK532" s="60"/>
      <c r="NVL532" s="61"/>
      <c r="NVM532" s="70"/>
      <c r="NVN532" s="70"/>
      <c r="NVO532" s="60"/>
      <c r="NVP532" s="61"/>
      <c r="NVQ532" s="70"/>
      <c r="NVR532" s="70"/>
      <c r="NVS532" s="60"/>
      <c r="NVT532" s="61"/>
      <c r="NVU532" s="70"/>
      <c r="NVV532" s="70"/>
      <c r="NVW532" s="60"/>
      <c r="NVX532" s="61"/>
      <c r="NVY532" s="70"/>
      <c r="NVZ532" s="70"/>
      <c r="NWA532" s="60"/>
      <c r="NWB532" s="61"/>
      <c r="NWC532" s="70"/>
      <c r="NWD532" s="70"/>
      <c r="NWE532" s="60"/>
      <c r="NWF532" s="61"/>
      <c r="NWG532" s="70"/>
      <c r="NWH532" s="70"/>
      <c r="NWI532" s="60"/>
      <c r="NWJ532" s="61"/>
      <c r="NWK532" s="70"/>
      <c r="NWL532" s="70"/>
      <c r="NWM532" s="60"/>
      <c r="NWN532" s="61"/>
      <c r="NWO532" s="70"/>
      <c r="NWP532" s="70"/>
      <c r="NWQ532" s="60"/>
      <c r="NWR532" s="61"/>
      <c r="NWS532" s="70"/>
      <c r="NWT532" s="70"/>
      <c r="NWU532" s="60"/>
      <c r="NWV532" s="61"/>
      <c r="NWW532" s="70"/>
      <c r="NWX532" s="70"/>
      <c r="NWY532" s="60"/>
      <c r="NWZ532" s="61"/>
      <c r="NXA532" s="70"/>
      <c r="NXB532" s="70"/>
      <c r="NXC532" s="60"/>
      <c r="NXD532" s="61"/>
      <c r="NXE532" s="70"/>
      <c r="NXF532" s="70"/>
      <c r="NXG532" s="60"/>
      <c r="NXH532" s="61"/>
      <c r="NXI532" s="70"/>
      <c r="NXJ532" s="70"/>
      <c r="NXK532" s="60"/>
      <c r="NXL532" s="61"/>
      <c r="NXM532" s="70"/>
      <c r="NXN532" s="70"/>
      <c r="NXO532" s="60"/>
      <c r="NXP532" s="61"/>
      <c r="NXQ532" s="70"/>
      <c r="NXR532" s="70"/>
      <c r="NXS532" s="60"/>
      <c r="NXT532" s="61"/>
      <c r="NXU532" s="70"/>
      <c r="NXV532" s="70"/>
      <c r="NXW532" s="60"/>
      <c r="NXX532" s="61"/>
      <c r="NXY532" s="70"/>
      <c r="NXZ532" s="70"/>
      <c r="NYA532" s="60"/>
      <c r="NYB532" s="61"/>
      <c r="NYC532" s="70"/>
      <c r="NYD532" s="70"/>
      <c r="NYE532" s="60"/>
      <c r="NYF532" s="61"/>
      <c r="NYG532" s="70"/>
      <c r="NYH532" s="70"/>
      <c r="NYI532" s="60"/>
      <c r="NYJ532" s="61"/>
      <c r="NYK532" s="70"/>
      <c r="NYL532" s="70"/>
      <c r="NYM532" s="60"/>
      <c r="NYN532" s="61"/>
      <c r="NYO532" s="70"/>
      <c r="NYP532" s="70"/>
      <c r="NYQ532" s="60"/>
      <c r="NYR532" s="61"/>
      <c r="NYS532" s="70"/>
      <c r="NYT532" s="70"/>
      <c r="NYU532" s="60"/>
      <c r="NYV532" s="61"/>
      <c r="NYW532" s="70"/>
      <c r="NYX532" s="70"/>
      <c r="NYY532" s="60"/>
      <c r="NYZ532" s="61"/>
      <c r="NZA532" s="70"/>
      <c r="NZB532" s="70"/>
      <c r="NZC532" s="60"/>
      <c r="NZD532" s="61"/>
      <c r="NZE532" s="70"/>
      <c r="NZF532" s="70"/>
      <c r="NZG532" s="60"/>
      <c r="NZH532" s="61"/>
      <c r="NZI532" s="70"/>
      <c r="NZJ532" s="70"/>
      <c r="NZK532" s="60"/>
      <c r="NZL532" s="61"/>
      <c r="NZM532" s="70"/>
      <c r="NZN532" s="70"/>
      <c r="NZO532" s="60"/>
      <c r="NZP532" s="61"/>
      <c r="NZQ532" s="70"/>
      <c r="NZR532" s="70"/>
      <c r="NZS532" s="60"/>
      <c r="NZT532" s="61"/>
      <c r="NZU532" s="70"/>
      <c r="NZV532" s="70"/>
      <c r="NZW532" s="60"/>
      <c r="NZX532" s="61"/>
      <c r="NZY532" s="70"/>
      <c r="NZZ532" s="70"/>
      <c r="OAA532" s="60"/>
      <c r="OAB532" s="61"/>
      <c r="OAC532" s="70"/>
      <c r="OAD532" s="70"/>
      <c r="OAE532" s="60"/>
      <c r="OAF532" s="61"/>
      <c r="OAG532" s="70"/>
      <c r="OAH532" s="70"/>
      <c r="OAI532" s="60"/>
      <c r="OAJ532" s="61"/>
      <c r="OAK532" s="70"/>
      <c r="OAL532" s="70"/>
      <c r="OAM532" s="60"/>
      <c r="OAN532" s="61"/>
      <c r="OAO532" s="70"/>
      <c r="OAP532" s="70"/>
      <c r="OAQ532" s="60"/>
      <c r="OAR532" s="61"/>
      <c r="OAS532" s="70"/>
      <c r="OAT532" s="70"/>
      <c r="OAU532" s="60"/>
      <c r="OAV532" s="61"/>
      <c r="OAW532" s="70"/>
      <c r="OAX532" s="70"/>
      <c r="OAY532" s="60"/>
      <c r="OAZ532" s="61"/>
      <c r="OBA532" s="70"/>
      <c r="OBB532" s="70"/>
      <c r="OBC532" s="60"/>
      <c r="OBD532" s="61"/>
      <c r="OBE532" s="70"/>
      <c r="OBF532" s="70"/>
      <c r="OBG532" s="60"/>
      <c r="OBH532" s="61"/>
      <c r="OBI532" s="70"/>
      <c r="OBJ532" s="70"/>
      <c r="OBK532" s="60"/>
      <c r="OBL532" s="61"/>
      <c r="OBM532" s="70"/>
      <c r="OBN532" s="70"/>
      <c r="OBO532" s="60"/>
      <c r="OBP532" s="61"/>
      <c r="OBQ532" s="70"/>
      <c r="OBR532" s="70"/>
      <c r="OBS532" s="60"/>
      <c r="OBT532" s="61"/>
      <c r="OBU532" s="70"/>
      <c r="OBV532" s="70"/>
      <c r="OBW532" s="60"/>
      <c r="OBX532" s="61"/>
      <c r="OBY532" s="70"/>
      <c r="OBZ532" s="70"/>
      <c r="OCA532" s="60"/>
      <c r="OCB532" s="61"/>
      <c r="OCC532" s="70"/>
      <c r="OCD532" s="70"/>
      <c r="OCE532" s="60"/>
      <c r="OCF532" s="61"/>
      <c r="OCG532" s="70"/>
      <c r="OCH532" s="70"/>
      <c r="OCI532" s="60"/>
      <c r="OCJ532" s="61"/>
      <c r="OCK532" s="70"/>
      <c r="OCL532" s="70"/>
      <c r="OCM532" s="60"/>
      <c r="OCN532" s="61"/>
      <c r="OCO532" s="70"/>
      <c r="OCP532" s="70"/>
      <c r="OCQ532" s="60"/>
      <c r="OCR532" s="61"/>
      <c r="OCS532" s="70"/>
      <c r="OCT532" s="70"/>
      <c r="OCU532" s="60"/>
      <c r="OCV532" s="61"/>
      <c r="OCW532" s="70"/>
      <c r="OCX532" s="70"/>
      <c r="OCY532" s="60"/>
      <c r="OCZ532" s="61"/>
      <c r="ODA532" s="70"/>
      <c r="ODB532" s="70"/>
      <c r="ODC532" s="60"/>
      <c r="ODD532" s="61"/>
      <c r="ODE532" s="70"/>
      <c r="ODF532" s="70"/>
      <c r="ODG532" s="60"/>
      <c r="ODH532" s="61"/>
      <c r="ODI532" s="70"/>
      <c r="ODJ532" s="70"/>
      <c r="ODK532" s="60"/>
      <c r="ODL532" s="61"/>
      <c r="ODM532" s="70"/>
      <c r="ODN532" s="70"/>
      <c r="ODO532" s="60"/>
      <c r="ODP532" s="61"/>
      <c r="ODQ532" s="70"/>
      <c r="ODR532" s="70"/>
      <c r="ODS532" s="60"/>
      <c r="ODT532" s="61"/>
      <c r="ODU532" s="70"/>
      <c r="ODV532" s="70"/>
      <c r="ODW532" s="60"/>
      <c r="ODX532" s="61"/>
      <c r="ODY532" s="70"/>
      <c r="ODZ532" s="70"/>
      <c r="OEA532" s="60"/>
      <c r="OEB532" s="61"/>
      <c r="OEC532" s="70"/>
      <c r="OED532" s="70"/>
      <c r="OEE532" s="60"/>
      <c r="OEF532" s="61"/>
      <c r="OEG532" s="70"/>
      <c r="OEH532" s="70"/>
      <c r="OEI532" s="60"/>
      <c r="OEJ532" s="61"/>
      <c r="OEK532" s="70"/>
      <c r="OEL532" s="70"/>
      <c r="OEM532" s="60"/>
      <c r="OEN532" s="61"/>
      <c r="OEO532" s="70"/>
      <c r="OEP532" s="70"/>
      <c r="OEQ532" s="60"/>
      <c r="OER532" s="61"/>
      <c r="OES532" s="70"/>
      <c r="OET532" s="70"/>
      <c r="OEU532" s="60"/>
      <c r="OEV532" s="61"/>
      <c r="OEW532" s="70"/>
      <c r="OEX532" s="70"/>
      <c r="OEY532" s="60"/>
      <c r="OEZ532" s="61"/>
      <c r="OFA532" s="70"/>
      <c r="OFB532" s="70"/>
      <c r="OFC532" s="60"/>
      <c r="OFD532" s="61"/>
      <c r="OFE532" s="70"/>
      <c r="OFF532" s="70"/>
      <c r="OFG532" s="60"/>
      <c r="OFH532" s="61"/>
      <c r="OFI532" s="70"/>
      <c r="OFJ532" s="70"/>
      <c r="OFK532" s="60"/>
      <c r="OFL532" s="61"/>
      <c r="OFM532" s="70"/>
      <c r="OFN532" s="70"/>
      <c r="OFO532" s="60"/>
      <c r="OFP532" s="61"/>
      <c r="OFQ532" s="70"/>
      <c r="OFR532" s="70"/>
      <c r="OFS532" s="60"/>
      <c r="OFT532" s="61"/>
      <c r="OFU532" s="70"/>
      <c r="OFV532" s="70"/>
      <c r="OFW532" s="60"/>
      <c r="OFX532" s="61"/>
      <c r="OFY532" s="70"/>
      <c r="OFZ532" s="70"/>
      <c r="OGA532" s="60"/>
      <c r="OGB532" s="61"/>
      <c r="OGC532" s="70"/>
      <c r="OGD532" s="70"/>
      <c r="OGE532" s="60"/>
      <c r="OGF532" s="61"/>
      <c r="OGG532" s="70"/>
      <c r="OGH532" s="70"/>
      <c r="OGI532" s="60"/>
      <c r="OGJ532" s="61"/>
      <c r="OGK532" s="70"/>
      <c r="OGL532" s="70"/>
      <c r="OGM532" s="60"/>
      <c r="OGN532" s="61"/>
      <c r="OGO532" s="70"/>
      <c r="OGP532" s="70"/>
      <c r="OGQ532" s="60"/>
      <c r="OGR532" s="61"/>
      <c r="OGS532" s="70"/>
      <c r="OGT532" s="70"/>
      <c r="OGU532" s="60"/>
      <c r="OGV532" s="61"/>
      <c r="OGW532" s="70"/>
      <c r="OGX532" s="70"/>
      <c r="OGY532" s="60"/>
      <c r="OGZ532" s="61"/>
      <c r="OHA532" s="70"/>
      <c r="OHB532" s="70"/>
      <c r="OHC532" s="60"/>
      <c r="OHD532" s="61"/>
      <c r="OHE532" s="70"/>
      <c r="OHF532" s="70"/>
      <c r="OHG532" s="60"/>
      <c r="OHH532" s="61"/>
      <c r="OHI532" s="70"/>
      <c r="OHJ532" s="70"/>
      <c r="OHK532" s="60"/>
      <c r="OHL532" s="61"/>
      <c r="OHM532" s="70"/>
      <c r="OHN532" s="70"/>
      <c r="OHO532" s="60"/>
      <c r="OHP532" s="61"/>
      <c r="OHQ532" s="70"/>
      <c r="OHR532" s="70"/>
      <c r="OHS532" s="60"/>
      <c r="OHT532" s="61"/>
      <c r="OHU532" s="70"/>
      <c r="OHV532" s="70"/>
      <c r="OHW532" s="60"/>
      <c r="OHX532" s="61"/>
      <c r="OHY532" s="70"/>
      <c r="OHZ532" s="70"/>
      <c r="OIA532" s="60"/>
      <c r="OIB532" s="61"/>
      <c r="OIC532" s="70"/>
      <c r="OID532" s="70"/>
      <c r="OIE532" s="60"/>
      <c r="OIF532" s="61"/>
      <c r="OIG532" s="70"/>
      <c r="OIH532" s="70"/>
      <c r="OII532" s="60"/>
      <c r="OIJ532" s="61"/>
      <c r="OIK532" s="70"/>
      <c r="OIL532" s="70"/>
      <c r="OIM532" s="60"/>
      <c r="OIN532" s="61"/>
      <c r="OIO532" s="70"/>
      <c r="OIP532" s="70"/>
      <c r="OIQ532" s="60"/>
      <c r="OIR532" s="61"/>
      <c r="OIS532" s="70"/>
      <c r="OIT532" s="70"/>
      <c r="OIU532" s="60"/>
      <c r="OIV532" s="61"/>
      <c r="OIW532" s="70"/>
      <c r="OIX532" s="70"/>
      <c r="OIY532" s="60"/>
      <c r="OIZ532" s="61"/>
      <c r="OJA532" s="70"/>
      <c r="OJB532" s="70"/>
      <c r="OJC532" s="60"/>
      <c r="OJD532" s="61"/>
      <c r="OJE532" s="70"/>
      <c r="OJF532" s="70"/>
      <c r="OJG532" s="60"/>
      <c r="OJH532" s="61"/>
      <c r="OJI532" s="70"/>
      <c r="OJJ532" s="70"/>
      <c r="OJK532" s="60"/>
      <c r="OJL532" s="61"/>
      <c r="OJM532" s="70"/>
      <c r="OJN532" s="70"/>
      <c r="OJO532" s="60"/>
      <c r="OJP532" s="61"/>
      <c r="OJQ532" s="70"/>
      <c r="OJR532" s="70"/>
      <c r="OJS532" s="60"/>
      <c r="OJT532" s="61"/>
      <c r="OJU532" s="70"/>
      <c r="OJV532" s="70"/>
      <c r="OJW532" s="60"/>
      <c r="OJX532" s="61"/>
      <c r="OJY532" s="70"/>
      <c r="OJZ532" s="70"/>
      <c r="OKA532" s="60"/>
      <c r="OKB532" s="61"/>
      <c r="OKC532" s="70"/>
      <c r="OKD532" s="70"/>
      <c r="OKE532" s="60"/>
      <c r="OKF532" s="61"/>
      <c r="OKG532" s="70"/>
      <c r="OKH532" s="70"/>
      <c r="OKI532" s="60"/>
      <c r="OKJ532" s="61"/>
      <c r="OKK532" s="70"/>
      <c r="OKL532" s="70"/>
      <c r="OKM532" s="60"/>
      <c r="OKN532" s="61"/>
      <c r="OKO532" s="70"/>
      <c r="OKP532" s="70"/>
      <c r="OKQ532" s="60"/>
      <c r="OKR532" s="61"/>
      <c r="OKS532" s="70"/>
      <c r="OKT532" s="70"/>
      <c r="OKU532" s="60"/>
      <c r="OKV532" s="61"/>
      <c r="OKW532" s="70"/>
      <c r="OKX532" s="70"/>
      <c r="OKY532" s="60"/>
      <c r="OKZ532" s="61"/>
      <c r="OLA532" s="70"/>
      <c r="OLB532" s="70"/>
      <c r="OLC532" s="60"/>
      <c r="OLD532" s="61"/>
      <c r="OLE532" s="70"/>
      <c r="OLF532" s="70"/>
      <c r="OLG532" s="60"/>
      <c r="OLH532" s="61"/>
      <c r="OLI532" s="70"/>
      <c r="OLJ532" s="70"/>
      <c r="OLK532" s="60"/>
      <c r="OLL532" s="61"/>
      <c r="OLM532" s="70"/>
      <c r="OLN532" s="70"/>
      <c r="OLO532" s="60"/>
      <c r="OLP532" s="61"/>
      <c r="OLQ532" s="70"/>
      <c r="OLR532" s="70"/>
      <c r="OLS532" s="60"/>
      <c r="OLT532" s="61"/>
      <c r="OLU532" s="70"/>
      <c r="OLV532" s="70"/>
      <c r="OLW532" s="60"/>
      <c r="OLX532" s="61"/>
      <c r="OLY532" s="70"/>
      <c r="OLZ532" s="70"/>
      <c r="OMA532" s="60"/>
      <c r="OMB532" s="61"/>
      <c r="OMC532" s="70"/>
      <c r="OMD532" s="70"/>
      <c r="OME532" s="60"/>
      <c r="OMF532" s="61"/>
      <c r="OMG532" s="70"/>
      <c r="OMH532" s="70"/>
      <c r="OMI532" s="60"/>
      <c r="OMJ532" s="61"/>
      <c r="OMK532" s="70"/>
      <c r="OML532" s="70"/>
      <c r="OMM532" s="60"/>
      <c r="OMN532" s="61"/>
      <c r="OMO532" s="70"/>
      <c r="OMP532" s="70"/>
      <c r="OMQ532" s="60"/>
      <c r="OMR532" s="61"/>
      <c r="OMS532" s="70"/>
      <c r="OMT532" s="70"/>
      <c r="OMU532" s="60"/>
      <c r="OMV532" s="61"/>
      <c r="OMW532" s="70"/>
      <c r="OMX532" s="70"/>
      <c r="OMY532" s="60"/>
      <c r="OMZ532" s="61"/>
      <c r="ONA532" s="70"/>
      <c r="ONB532" s="70"/>
      <c r="ONC532" s="60"/>
      <c r="OND532" s="61"/>
      <c r="ONE532" s="70"/>
      <c r="ONF532" s="70"/>
      <c r="ONG532" s="60"/>
      <c r="ONH532" s="61"/>
      <c r="ONI532" s="70"/>
      <c r="ONJ532" s="70"/>
      <c r="ONK532" s="60"/>
      <c r="ONL532" s="61"/>
      <c r="ONM532" s="70"/>
      <c r="ONN532" s="70"/>
      <c r="ONO532" s="60"/>
      <c r="ONP532" s="61"/>
      <c r="ONQ532" s="70"/>
      <c r="ONR532" s="70"/>
      <c r="ONS532" s="60"/>
      <c r="ONT532" s="61"/>
      <c r="ONU532" s="70"/>
      <c r="ONV532" s="70"/>
      <c r="ONW532" s="60"/>
      <c r="ONX532" s="61"/>
      <c r="ONY532" s="70"/>
      <c r="ONZ532" s="70"/>
      <c r="OOA532" s="60"/>
      <c r="OOB532" s="61"/>
      <c r="OOC532" s="70"/>
      <c r="OOD532" s="70"/>
      <c r="OOE532" s="60"/>
      <c r="OOF532" s="61"/>
      <c r="OOG532" s="70"/>
      <c r="OOH532" s="70"/>
      <c r="OOI532" s="60"/>
      <c r="OOJ532" s="61"/>
      <c r="OOK532" s="70"/>
      <c r="OOL532" s="70"/>
      <c r="OOM532" s="60"/>
      <c r="OON532" s="61"/>
      <c r="OOO532" s="70"/>
      <c r="OOP532" s="70"/>
      <c r="OOQ532" s="60"/>
      <c r="OOR532" s="61"/>
      <c r="OOS532" s="70"/>
      <c r="OOT532" s="70"/>
      <c r="OOU532" s="60"/>
      <c r="OOV532" s="61"/>
      <c r="OOW532" s="70"/>
      <c r="OOX532" s="70"/>
      <c r="OOY532" s="60"/>
      <c r="OOZ532" s="61"/>
      <c r="OPA532" s="70"/>
      <c r="OPB532" s="70"/>
      <c r="OPC532" s="60"/>
      <c r="OPD532" s="61"/>
      <c r="OPE532" s="70"/>
      <c r="OPF532" s="70"/>
      <c r="OPG532" s="60"/>
      <c r="OPH532" s="61"/>
      <c r="OPI532" s="70"/>
      <c r="OPJ532" s="70"/>
      <c r="OPK532" s="60"/>
      <c r="OPL532" s="61"/>
      <c r="OPM532" s="70"/>
      <c r="OPN532" s="70"/>
      <c r="OPO532" s="60"/>
      <c r="OPP532" s="61"/>
      <c r="OPQ532" s="70"/>
      <c r="OPR532" s="70"/>
      <c r="OPS532" s="60"/>
      <c r="OPT532" s="61"/>
      <c r="OPU532" s="70"/>
      <c r="OPV532" s="70"/>
      <c r="OPW532" s="60"/>
      <c r="OPX532" s="61"/>
      <c r="OPY532" s="70"/>
      <c r="OPZ532" s="70"/>
      <c r="OQA532" s="60"/>
      <c r="OQB532" s="61"/>
      <c r="OQC532" s="70"/>
      <c r="OQD532" s="70"/>
      <c r="OQE532" s="60"/>
      <c r="OQF532" s="61"/>
      <c r="OQG532" s="70"/>
      <c r="OQH532" s="70"/>
      <c r="OQI532" s="60"/>
      <c r="OQJ532" s="61"/>
      <c r="OQK532" s="70"/>
      <c r="OQL532" s="70"/>
      <c r="OQM532" s="60"/>
      <c r="OQN532" s="61"/>
      <c r="OQO532" s="70"/>
      <c r="OQP532" s="70"/>
      <c r="OQQ532" s="60"/>
      <c r="OQR532" s="61"/>
      <c r="OQS532" s="70"/>
      <c r="OQT532" s="70"/>
      <c r="OQU532" s="60"/>
      <c r="OQV532" s="61"/>
      <c r="OQW532" s="70"/>
      <c r="OQX532" s="70"/>
      <c r="OQY532" s="60"/>
      <c r="OQZ532" s="61"/>
      <c r="ORA532" s="70"/>
      <c r="ORB532" s="70"/>
      <c r="ORC532" s="60"/>
      <c r="ORD532" s="61"/>
      <c r="ORE532" s="70"/>
      <c r="ORF532" s="70"/>
      <c r="ORG532" s="60"/>
      <c r="ORH532" s="61"/>
      <c r="ORI532" s="70"/>
      <c r="ORJ532" s="70"/>
      <c r="ORK532" s="60"/>
      <c r="ORL532" s="61"/>
      <c r="ORM532" s="70"/>
      <c r="ORN532" s="70"/>
      <c r="ORO532" s="60"/>
      <c r="ORP532" s="61"/>
      <c r="ORQ532" s="70"/>
      <c r="ORR532" s="70"/>
      <c r="ORS532" s="60"/>
      <c r="ORT532" s="61"/>
      <c r="ORU532" s="70"/>
      <c r="ORV532" s="70"/>
      <c r="ORW532" s="60"/>
      <c r="ORX532" s="61"/>
      <c r="ORY532" s="70"/>
      <c r="ORZ532" s="70"/>
      <c r="OSA532" s="60"/>
      <c r="OSB532" s="61"/>
      <c r="OSC532" s="70"/>
      <c r="OSD532" s="70"/>
      <c r="OSE532" s="60"/>
      <c r="OSF532" s="61"/>
      <c r="OSG532" s="70"/>
      <c r="OSH532" s="70"/>
      <c r="OSI532" s="60"/>
      <c r="OSJ532" s="61"/>
      <c r="OSK532" s="70"/>
      <c r="OSL532" s="70"/>
      <c r="OSM532" s="60"/>
      <c r="OSN532" s="61"/>
      <c r="OSO532" s="70"/>
      <c r="OSP532" s="70"/>
      <c r="OSQ532" s="60"/>
      <c r="OSR532" s="61"/>
      <c r="OSS532" s="70"/>
      <c r="OST532" s="70"/>
      <c r="OSU532" s="60"/>
      <c r="OSV532" s="61"/>
      <c r="OSW532" s="70"/>
      <c r="OSX532" s="70"/>
      <c r="OSY532" s="60"/>
      <c r="OSZ532" s="61"/>
      <c r="OTA532" s="70"/>
      <c r="OTB532" s="70"/>
      <c r="OTC532" s="60"/>
      <c r="OTD532" s="61"/>
      <c r="OTE532" s="70"/>
      <c r="OTF532" s="70"/>
      <c r="OTG532" s="60"/>
      <c r="OTH532" s="61"/>
      <c r="OTI532" s="70"/>
      <c r="OTJ532" s="70"/>
      <c r="OTK532" s="60"/>
      <c r="OTL532" s="61"/>
      <c r="OTM532" s="70"/>
      <c r="OTN532" s="70"/>
      <c r="OTO532" s="60"/>
      <c r="OTP532" s="61"/>
      <c r="OTQ532" s="70"/>
      <c r="OTR532" s="70"/>
      <c r="OTS532" s="60"/>
      <c r="OTT532" s="61"/>
      <c r="OTU532" s="70"/>
      <c r="OTV532" s="70"/>
      <c r="OTW532" s="60"/>
      <c r="OTX532" s="61"/>
      <c r="OTY532" s="70"/>
      <c r="OTZ532" s="70"/>
      <c r="OUA532" s="60"/>
      <c r="OUB532" s="61"/>
      <c r="OUC532" s="70"/>
      <c r="OUD532" s="70"/>
      <c r="OUE532" s="60"/>
      <c r="OUF532" s="61"/>
      <c r="OUG532" s="70"/>
      <c r="OUH532" s="70"/>
      <c r="OUI532" s="60"/>
      <c r="OUJ532" s="61"/>
      <c r="OUK532" s="70"/>
      <c r="OUL532" s="70"/>
      <c r="OUM532" s="60"/>
      <c r="OUN532" s="61"/>
      <c r="OUO532" s="70"/>
      <c r="OUP532" s="70"/>
      <c r="OUQ532" s="60"/>
      <c r="OUR532" s="61"/>
      <c r="OUS532" s="70"/>
      <c r="OUT532" s="70"/>
      <c r="OUU532" s="60"/>
      <c r="OUV532" s="61"/>
      <c r="OUW532" s="70"/>
      <c r="OUX532" s="70"/>
      <c r="OUY532" s="60"/>
      <c r="OUZ532" s="61"/>
      <c r="OVA532" s="70"/>
      <c r="OVB532" s="70"/>
      <c r="OVC532" s="60"/>
      <c r="OVD532" s="61"/>
      <c r="OVE532" s="70"/>
      <c r="OVF532" s="70"/>
      <c r="OVG532" s="60"/>
      <c r="OVH532" s="61"/>
      <c r="OVI532" s="70"/>
      <c r="OVJ532" s="70"/>
      <c r="OVK532" s="60"/>
      <c r="OVL532" s="61"/>
      <c r="OVM532" s="70"/>
      <c r="OVN532" s="70"/>
      <c r="OVO532" s="60"/>
      <c r="OVP532" s="61"/>
      <c r="OVQ532" s="70"/>
      <c r="OVR532" s="70"/>
      <c r="OVS532" s="60"/>
      <c r="OVT532" s="61"/>
      <c r="OVU532" s="70"/>
      <c r="OVV532" s="70"/>
      <c r="OVW532" s="60"/>
      <c r="OVX532" s="61"/>
      <c r="OVY532" s="70"/>
      <c r="OVZ532" s="70"/>
      <c r="OWA532" s="60"/>
      <c r="OWB532" s="61"/>
      <c r="OWC532" s="70"/>
      <c r="OWD532" s="70"/>
      <c r="OWE532" s="60"/>
      <c r="OWF532" s="61"/>
      <c r="OWG532" s="70"/>
      <c r="OWH532" s="70"/>
      <c r="OWI532" s="60"/>
      <c r="OWJ532" s="61"/>
      <c r="OWK532" s="70"/>
      <c r="OWL532" s="70"/>
      <c r="OWM532" s="60"/>
      <c r="OWN532" s="61"/>
      <c r="OWO532" s="70"/>
      <c r="OWP532" s="70"/>
      <c r="OWQ532" s="60"/>
      <c r="OWR532" s="61"/>
      <c r="OWS532" s="70"/>
      <c r="OWT532" s="70"/>
      <c r="OWU532" s="60"/>
      <c r="OWV532" s="61"/>
      <c r="OWW532" s="70"/>
      <c r="OWX532" s="70"/>
      <c r="OWY532" s="60"/>
      <c r="OWZ532" s="61"/>
      <c r="OXA532" s="70"/>
      <c r="OXB532" s="70"/>
      <c r="OXC532" s="60"/>
      <c r="OXD532" s="61"/>
      <c r="OXE532" s="70"/>
      <c r="OXF532" s="70"/>
      <c r="OXG532" s="60"/>
      <c r="OXH532" s="61"/>
      <c r="OXI532" s="70"/>
      <c r="OXJ532" s="70"/>
      <c r="OXK532" s="60"/>
      <c r="OXL532" s="61"/>
      <c r="OXM532" s="70"/>
      <c r="OXN532" s="70"/>
      <c r="OXO532" s="60"/>
      <c r="OXP532" s="61"/>
      <c r="OXQ532" s="70"/>
      <c r="OXR532" s="70"/>
      <c r="OXS532" s="60"/>
      <c r="OXT532" s="61"/>
      <c r="OXU532" s="70"/>
      <c r="OXV532" s="70"/>
      <c r="OXW532" s="60"/>
      <c r="OXX532" s="61"/>
      <c r="OXY532" s="70"/>
      <c r="OXZ532" s="70"/>
      <c r="OYA532" s="60"/>
      <c r="OYB532" s="61"/>
      <c r="OYC532" s="70"/>
      <c r="OYD532" s="70"/>
      <c r="OYE532" s="60"/>
      <c r="OYF532" s="61"/>
      <c r="OYG532" s="70"/>
      <c r="OYH532" s="70"/>
      <c r="OYI532" s="60"/>
      <c r="OYJ532" s="61"/>
      <c r="OYK532" s="70"/>
      <c r="OYL532" s="70"/>
      <c r="OYM532" s="60"/>
      <c r="OYN532" s="61"/>
      <c r="OYO532" s="70"/>
      <c r="OYP532" s="70"/>
      <c r="OYQ532" s="60"/>
      <c r="OYR532" s="61"/>
      <c r="OYS532" s="70"/>
      <c r="OYT532" s="70"/>
      <c r="OYU532" s="60"/>
      <c r="OYV532" s="61"/>
      <c r="OYW532" s="70"/>
      <c r="OYX532" s="70"/>
      <c r="OYY532" s="60"/>
      <c r="OYZ532" s="61"/>
      <c r="OZA532" s="70"/>
      <c r="OZB532" s="70"/>
      <c r="OZC532" s="60"/>
      <c r="OZD532" s="61"/>
      <c r="OZE532" s="70"/>
      <c r="OZF532" s="70"/>
      <c r="OZG532" s="60"/>
      <c r="OZH532" s="61"/>
      <c r="OZI532" s="70"/>
      <c r="OZJ532" s="70"/>
      <c r="OZK532" s="60"/>
      <c r="OZL532" s="61"/>
      <c r="OZM532" s="70"/>
      <c r="OZN532" s="70"/>
      <c r="OZO532" s="60"/>
      <c r="OZP532" s="61"/>
      <c r="OZQ532" s="70"/>
      <c r="OZR532" s="70"/>
      <c r="OZS532" s="60"/>
      <c r="OZT532" s="61"/>
      <c r="OZU532" s="70"/>
      <c r="OZV532" s="70"/>
      <c r="OZW532" s="60"/>
      <c r="OZX532" s="61"/>
      <c r="OZY532" s="70"/>
      <c r="OZZ532" s="70"/>
      <c r="PAA532" s="60"/>
      <c r="PAB532" s="61"/>
      <c r="PAC532" s="70"/>
      <c r="PAD532" s="70"/>
      <c r="PAE532" s="60"/>
      <c r="PAF532" s="61"/>
      <c r="PAG532" s="70"/>
      <c r="PAH532" s="70"/>
      <c r="PAI532" s="60"/>
      <c r="PAJ532" s="61"/>
      <c r="PAK532" s="70"/>
      <c r="PAL532" s="70"/>
      <c r="PAM532" s="60"/>
      <c r="PAN532" s="61"/>
      <c r="PAO532" s="70"/>
      <c r="PAP532" s="70"/>
      <c r="PAQ532" s="60"/>
      <c r="PAR532" s="61"/>
      <c r="PAS532" s="70"/>
      <c r="PAT532" s="70"/>
      <c r="PAU532" s="60"/>
      <c r="PAV532" s="61"/>
      <c r="PAW532" s="70"/>
      <c r="PAX532" s="70"/>
      <c r="PAY532" s="60"/>
      <c r="PAZ532" s="61"/>
      <c r="PBA532" s="70"/>
      <c r="PBB532" s="70"/>
      <c r="PBC532" s="60"/>
      <c r="PBD532" s="61"/>
      <c r="PBE532" s="70"/>
      <c r="PBF532" s="70"/>
      <c r="PBG532" s="60"/>
      <c r="PBH532" s="61"/>
      <c r="PBI532" s="70"/>
      <c r="PBJ532" s="70"/>
      <c r="PBK532" s="60"/>
      <c r="PBL532" s="61"/>
      <c r="PBM532" s="70"/>
      <c r="PBN532" s="70"/>
      <c r="PBO532" s="60"/>
      <c r="PBP532" s="61"/>
      <c r="PBQ532" s="70"/>
      <c r="PBR532" s="70"/>
      <c r="PBS532" s="60"/>
      <c r="PBT532" s="61"/>
      <c r="PBU532" s="70"/>
      <c r="PBV532" s="70"/>
      <c r="PBW532" s="60"/>
      <c r="PBX532" s="61"/>
      <c r="PBY532" s="70"/>
      <c r="PBZ532" s="70"/>
      <c r="PCA532" s="60"/>
      <c r="PCB532" s="61"/>
      <c r="PCC532" s="70"/>
      <c r="PCD532" s="70"/>
      <c r="PCE532" s="60"/>
      <c r="PCF532" s="61"/>
      <c r="PCG532" s="70"/>
      <c r="PCH532" s="70"/>
      <c r="PCI532" s="60"/>
      <c r="PCJ532" s="61"/>
      <c r="PCK532" s="70"/>
      <c r="PCL532" s="70"/>
      <c r="PCM532" s="60"/>
      <c r="PCN532" s="61"/>
      <c r="PCO532" s="70"/>
      <c r="PCP532" s="70"/>
      <c r="PCQ532" s="60"/>
      <c r="PCR532" s="61"/>
      <c r="PCS532" s="70"/>
      <c r="PCT532" s="70"/>
      <c r="PCU532" s="60"/>
      <c r="PCV532" s="61"/>
      <c r="PCW532" s="70"/>
      <c r="PCX532" s="70"/>
      <c r="PCY532" s="60"/>
      <c r="PCZ532" s="61"/>
      <c r="PDA532" s="70"/>
      <c r="PDB532" s="70"/>
      <c r="PDC532" s="60"/>
      <c r="PDD532" s="61"/>
      <c r="PDE532" s="70"/>
      <c r="PDF532" s="70"/>
      <c r="PDG532" s="60"/>
      <c r="PDH532" s="61"/>
      <c r="PDI532" s="70"/>
      <c r="PDJ532" s="70"/>
      <c r="PDK532" s="60"/>
      <c r="PDL532" s="61"/>
      <c r="PDM532" s="70"/>
      <c r="PDN532" s="70"/>
      <c r="PDO532" s="60"/>
      <c r="PDP532" s="61"/>
      <c r="PDQ532" s="70"/>
      <c r="PDR532" s="70"/>
      <c r="PDS532" s="60"/>
      <c r="PDT532" s="61"/>
      <c r="PDU532" s="70"/>
      <c r="PDV532" s="70"/>
      <c r="PDW532" s="60"/>
      <c r="PDX532" s="61"/>
      <c r="PDY532" s="70"/>
      <c r="PDZ532" s="70"/>
      <c r="PEA532" s="60"/>
      <c r="PEB532" s="61"/>
      <c r="PEC532" s="70"/>
      <c r="PED532" s="70"/>
      <c r="PEE532" s="60"/>
      <c r="PEF532" s="61"/>
      <c r="PEG532" s="70"/>
      <c r="PEH532" s="70"/>
      <c r="PEI532" s="60"/>
      <c r="PEJ532" s="61"/>
      <c r="PEK532" s="70"/>
      <c r="PEL532" s="70"/>
      <c r="PEM532" s="60"/>
      <c r="PEN532" s="61"/>
      <c r="PEO532" s="70"/>
      <c r="PEP532" s="70"/>
      <c r="PEQ532" s="60"/>
      <c r="PER532" s="61"/>
      <c r="PES532" s="70"/>
      <c r="PET532" s="70"/>
      <c r="PEU532" s="60"/>
      <c r="PEV532" s="61"/>
      <c r="PEW532" s="70"/>
      <c r="PEX532" s="70"/>
      <c r="PEY532" s="60"/>
      <c r="PEZ532" s="61"/>
      <c r="PFA532" s="70"/>
      <c r="PFB532" s="70"/>
      <c r="PFC532" s="60"/>
      <c r="PFD532" s="61"/>
      <c r="PFE532" s="70"/>
      <c r="PFF532" s="70"/>
      <c r="PFG532" s="60"/>
      <c r="PFH532" s="61"/>
      <c r="PFI532" s="70"/>
      <c r="PFJ532" s="70"/>
      <c r="PFK532" s="60"/>
      <c r="PFL532" s="61"/>
      <c r="PFM532" s="70"/>
      <c r="PFN532" s="70"/>
      <c r="PFO532" s="60"/>
      <c r="PFP532" s="61"/>
      <c r="PFQ532" s="70"/>
      <c r="PFR532" s="70"/>
      <c r="PFS532" s="60"/>
      <c r="PFT532" s="61"/>
      <c r="PFU532" s="70"/>
      <c r="PFV532" s="70"/>
      <c r="PFW532" s="60"/>
      <c r="PFX532" s="61"/>
      <c r="PFY532" s="70"/>
      <c r="PFZ532" s="70"/>
      <c r="PGA532" s="60"/>
      <c r="PGB532" s="61"/>
      <c r="PGC532" s="70"/>
      <c r="PGD532" s="70"/>
      <c r="PGE532" s="60"/>
      <c r="PGF532" s="61"/>
      <c r="PGG532" s="70"/>
      <c r="PGH532" s="70"/>
      <c r="PGI532" s="60"/>
      <c r="PGJ532" s="61"/>
      <c r="PGK532" s="70"/>
      <c r="PGL532" s="70"/>
      <c r="PGM532" s="60"/>
      <c r="PGN532" s="61"/>
      <c r="PGO532" s="70"/>
      <c r="PGP532" s="70"/>
      <c r="PGQ532" s="60"/>
      <c r="PGR532" s="61"/>
      <c r="PGS532" s="70"/>
      <c r="PGT532" s="70"/>
      <c r="PGU532" s="60"/>
      <c r="PGV532" s="61"/>
      <c r="PGW532" s="70"/>
      <c r="PGX532" s="70"/>
      <c r="PGY532" s="60"/>
      <c r="PGZ532" s="61"/>
      <c r="PHA532" s="70"/>
      <c r="PHB532" s="70"/>
      <c r="PHC532" s="60"/>
      <c r="PHD532" s="61"/>
      <c r="PHE532" s="70"/>
      <c r="PHF532" s="70"/>
      <c r="PHG532" s="60"/>
      <c r="PHH532" s="61"/>
      <c r="PHI532" s="70"/>
      <c r="PHJ532" s="70"/>
      <c r="PHK532" s="60"/>
      <c r="PHL532" s="61"/>
      <c r="PHM532" s="70"/>
      <c r="PHN532" s="70"/>
      <c r="PHO532" s="60"/>
      <c r="PHP532" s="61"/>
      <c r="PHQ532" s="70"/>
      <c r="PHR532" s="70"/>
      <c r="PHS532" s="60"/>
      <c r="PHT532" s="61"/>
      <c r="PHU532" s="70"/>
      <c r="PHV532" s="70"/>
      <c r="PHW532" s="60"/>
      <c r="PHX532" s="61"/>
      <c r="PHY532" s="70"/>
      <c r="PHZ532" s="70"/>
      <c r="PIA532" s="60"/>
      <c r="PIB532" s="61"/>
      <c r="PIC532" s="70"/>
      <c r="PID532" s="70"/>
      <c r="PIE532" s="60"/>
      <c r="PIF532" s="61"/>
      <c r="PIG532" s="70"/>
      <c r="PIH532" s="70"/>
      <c r="PII532" s="60"/>
      <c r="PIJ532" s="61"/>
      <c r="PIK532" s="70"/>
      <c r="PIL532" s="70"/>
      <c r="PIM532" s="60"/>
      <c r="PIN532" s="61"/>
      <c r="PIO532" s="70"/>
      <c r="PIP532" s="70"/>
      <c r="PIQ532" s="60"/>
      <c r="PIR532" s="61"/>
      <c r="PIS532" s="70"/>
      <c r="PIT532" s="70"/>
      <c r="PIU532" s="60"/>
      <c r="PIV532" s="61"/>
      <c r="PIW532" s="70"/>
      <c r="PIX532" s="70"/>
      <c r="PIY532" s="60"/>
      <c r="PIZ532" s="61"/>
      <c r="PJA532" s="70"/>
      <c r="PJB532" s="70"/>
      <c r="PJC532" s="60"/>
      <c r="PJD532" s="61"/>
      <c r="PJE532" s="70"/>
      <c r="PJF532" s="70"/>
      <c r="PJG532" s="60"/>
      <c r="PJH532" s="61"/>
      <c r="PJI532" s="70"/>
      <c r="PJJ532" s="70"/>
      <c r="PJK532" s="60"/>
      <c r="PJL532" s="61"/>
      <c r="PJM532" s="70"/>
      <c r="PJN532" s="70"/>
      <c r="PJO532" s="60"/>
      <c r="PJP532" s="61"/>
      <c r="PJQ532" s="70"/>
      <c r="PJR532" s="70"/>
      <c r="PJS532" s="60"/>
      <c r="PJT532" s="61"/>
      <c r="PJU532" s="70"/>
      <c r="PJV532" s="70"/>
      <c r="PJW532" s="60"/>
      <c r="PJX532" s="61"/>
      <c r="PJY532" s="70"/>
      <c r="PJZ532" s="70"/>
      <c r="PKA532" s="60"/>
      <c r="PKB532" s="61"/>
      <c r="PKC532" s="70"/>
      <c r="PKD532" s="70"/>
      <c r="PKE532" s="60"/>
      <c r="PKF532" s="61"/>
      <c r="PKG532" s="70"/>
      <c r="PKH532" s="70"/>
      <c r="PKI532" s="60"/>
      <c r="PKJ532" s="61"/>
      <c r="PKK532" s="70"/>
      <c r="PKL532" s="70"/>
      <c r="PKM532" s="60"/>
      <c r="PKN532" s="61"/>
      <c r="PKO532" s="70"/>
      <c r="PKP532" s="70"/>
      <c r="PKQ532" s="60"/>
      <c r="PKR532" s="61"/>
      <c r="PKS532" s="70"/>
      <c r="PKT532" s="70"/>
      <c r="PKU532" s="60"/>
      <c r="PKV532" s="61"/>
      <c r="PKW532" s="70"/>
      <c r="PKX532" s="70"/>
      <c r="PKY532" s="60"/>
      <c r="PKZ532" s="61"/>
      <c r="PLA532" s="70"/>
      <c r="PLB532" s="70"/>
      <c r="PLC532" s="60"/>
      <c r="PLD532" s="61"/>
      <c r="PLE532" s="70"/>
      <c r="PLF532" s="70"/>
      <c r="PLG532" s="60"/>
      <c r="PLH532" s="61"/>
      <c r="PLI532" s="70"/>
      <c r="PLJ532" s="70"/>
      <c r="PLK532" s="60"/>
      <c r="PLL532" s="61"/>
      <c r="PLM532" s="70"/>
      <c r="PLN532" s="70"/>
      <c r="PLO532" s="60"/>
      <c r="PLP532" s="61"/>
      <c r="PLQ532" s="70"/>
      <c r="PLR532" s="70"/>
      <c r="PLS532" s="60"/>
      <c r="PLT532" s="61"/>
      <c r="PLU532" s="70"/>
      <c r="PLV532" s="70"/>
      <c r="PLW532" s="60"/>
      <c r="PLX532" s="61"/>
      <c r="PLY532" s="70"/>
      <c r="PLZ532" s="70"/>
      <c r="PMA532" s="60"/>
      <c r="PMB532" s="61"/>
      <c r="PMC532" s="70"/>
      <c r="PMD532" s="70"/>
      <c r="PME532" s="60"/>
      <c r="PMF532" s="61"/>
      <c r="PMG532" s="70"/>
      <c r="PMH532" s="70"/>
      <c r="PMI532" s="60"/>
      <c r="PMJ532" s="61"/>
      <c r="PMK532" s="70"/>
      <c r="PML532" s="70"/>
      <c r="PMM532" s="60"/>
      <c r="PMN532" s="61"/>
      <c r="PMO532" s="70"/>
      <c r="PMP532" s="70"/>
      <c r="PMQ532" s="60"/>
      <c r="PMR532" s="61"/>
      <c r="PMS532" s="70"/>
      <c r="PMT532" s="70"/>
      <c r="PMU532" s="60"/>
      <c r="PMV532" s="61"/>
      <c r="PMW532" s="70"/>
      <c r="PMX532" s="70"/>
      <c r="PMY532" s="60"/>
      <c r="PMZ532" s="61"/>
      <c r="PNA532" s="70"/>
      <c r="PNB532" s="70"/>
      <c r="PNC532" s="60"/>
      <c r="PND532" s="61"/>
      <c r="PNE532" s="70"/>
      <c r="PNF532" s="70"/>
      <c r="PNG532" s="60"/>
      <c r="PNH532" s="61"/>
      <c r="PNI532" s="70"/>
      <c r="PNJ532" s="70"/>
      <c r="PNK532" s="60"/>
      <c r="PNL532" s="61"/>
      <c r="PNM532" s="70"/>
      <c r="PNN532" s="70"/>
      <c r="PNO532" s="60"/>
      <c r="PNP532" s="61"/>
      <c r="PNQ532" s="70"/>
      <c r="PNR532" s="70"/>
      <c r="PNS532" s="60"/>
      <c r="PNT532" s="61"/>
      <c r="PNU532" s="70"/>
      <c r="PNV532" s="70"/>
      <c r="PNW532" s="60"/>
      <c r="PNX532" s="61"/>
      <c r="PNY532" s="70"/>
      <c r="PNZ532" s="70"/>
      <c r="POA532" s="60"/>
      <c r="POB532" s="61"/>
      <c r="POC532" s="70"/>
      <c r="POD532" s="70"/>
      <c r="POE532" s="60"/>
      <c r="POF532" s="61"/>
      <c r="POG532" s="70"/>
      <c r="POH532" s="70"/>
      <c r="POI532" s="60"/>
      <c r="POJ532" s="61"/>
      <c r="POK532" s="70"/>
      <c r="POL532" s="70"/>
      <c r="POM532" s="60"/>
      <c r="PON532" s="61"/>
      <c r="POO532" s="70"/>
      <c r="POP532" s="70"/>
      <c r="POQ532" s="60"/>
      <c r="POR532" s="61"/>
      <c r="POS532" s="70"/>
      <c r="POT532" s="70"/>
      <c r="POU532" s="60"/>
      <c r="POV532" s="61"/>
      <c r="POW532" s="70"/>
      <c r="POX532" s="70"/>
      <c r="POY532" s="60"/>
      <c r="POZ532" s="61"/>
      <c r="PPA532" s="70"/>
      <c r="PPB532" s="70"/>
      <c r="PPC532" s="60"/>
      <c r="PPD532" s="61"/>
      <c r="PPE532" s="70"/>
      <c r="PPF532" s="70"/>
      <c r="PPG532" s="60"/>
      <c r="PPH532" s="61"/>
      <c r="PPI532" s="70"/>
      <c r="PPJ532" s="70"/>
      <c r="PPK532" s="60"/>
      <c r="PPL532" s="61"/>
      <c r="PPM532" s="70"/>
      <c r="PPN532" s="70"/>
      <c r="PPO532" s="60"/>
      <c r="PPP532" s="61"/>
      <c r="PPQ532" s="70"/>
      <c r="PPR532" s="70"/>
      <c r="PPS532" s="60"/>
      <c r="PPT532" s="61"/>
      <c r="PPU532" s="70"/>
      <c r="PPV532" s="70"/>
      <c r="PPW532" s="60"/>
      <c r="PPX532" s="61"/>
      <c r="PPY532" s="70"/>
      <c r="PPZ532" s="70"/>
      <c r="PQA532" s="60"/>
      <c r="PQB532" s="61"/>
      <c r="PQC532" s="70"/>
      <c r="PQD532" s="70"/>
      <c r="PQE532" s="60"/>
      <c r="PQF532" s="61"/>
      <c r="PQG532" s="70"/>
      <c r="PQH532" s="70"/>
      <c r="PQI532" s="60"/>
      <c r="PQJ532" s="61"/>
      <c r="PQK532" s="70"/>
      <c r="PQL532" s="70"/>
      <c r="PQM532" s="60"/>
      <c r="PQN532" s="61"/>
      <c r="PQO532" s="70"/>
      <c r="PQP532" s="70"/>
      <c r="PQQ532" s="60"/>
      <c r="PQR532" s="61"/>
      <c r="PQS532" s="70"/>
      <c r="PQT532" s="70"/>
      <c r="PQU532" s="60"/>
      <c r="PQV532" s="61"/>
      <c r="PQW532" s="70"/>
      <c r="PQX532" s="70"/>
      <c r="PQY532" s="60"/>
      <c r="PQZ532" s="61"/>
      <c r="PRA532" s="70"/>
      <c r="PRB532" s="70"/>
      <c r="PRC532" s="60"/>
      <c r="PRD532" s="61"/>
      <c r="PRE532" s="70"/>
      <c r="PRF532" s="70"/>
      <c r="PRG532" s="60"/>
      <c r="PRH532" s="61"/>
      <c r="PRI532" s="70"/>
      <c r="PRJ532" s="70"/>
      <c r="PRK532" s="60"/>
      <c r="PRL532" s="61"/>
      <c r="PRM532" s="70"/>
      <c r="PRN532" s="70"/>
      <c r="PRO532" s="60"/>
      <c r="PRP532" s="61"/>
      <c r="PRQ532" s="70"/>
      <c r="PRR532" s="70"/>
      <c r="PRS532" s="60"/>
      <c r="PRT532" s="61"/>
      <c r="PRU532" s="70"/>
      <c r="PRV532" s="70"/>
      <c r="PRW532" s="60"/>
      <c r="PRX532" s="61"/>
      <c r="PRY532" s="70"/>
      <c r="PRZ532" s="70"/>
      <c r="PSA532" s="60"/>
      <c r="PSB532" s="61"/>
      <c r="PSC532" s="70"/>
      <c r="PSD532" s="70"/>
      <c r="PSE532" s="60"/>
      <c r="PSF532" s="61"/>
      <c r="PSG532" s="70"/>
      <c r="PSH532" s="70"/>
      <c r="PSI532" s="60"/>
      <c r="PSJ532" s="61"/>
      <c r="PSK532" s="70"/>
      <c r="PSL532" s="70"/>
      <c r="PSM532" s="60"/>
      <c r="PSN532" s="61"/>
      <c r="PSO532" s="70"/>
      <c r="PSP532" s="70"/>
      <c r="PSQ532" s="60"/>
      <c r="PSR532" s="61"/>
      <c r="PSS532" s="70"/>
      <c r="PST532" s="70"/>
      <c r="PSU532" s="60"/>
      <c r="PSV532" s="61"/>
      <c r="PSW532" s="70"/>
      <c r="PSX532" s="70"/>
      <c r="PSY532" s="60"/>
      <c r="PSZ532" s="61"/>
      <c r="PTA532" s="70"/>
      <c r="PTB532" s="70"/>
      <c r="PTC532" s="60"/>
      <c r="PTD532" s="61"/>
      <c r="PTE532" s="70"/>
      <c r="PTF532" s="70"/>
      <c r="PTG532" s="60"/>
      <c r="PTH532" s="61"/>
      <c r="PTI532" s="70"/>
      <c r="PTJ532" s="70"/>
      <c r="PTK532" s="60"/>
      <c r="PTL532" s="61"/>
      <c r="PTM532" s="70"/>
      <c r="PTN532" s="70"/>
      <c r="PTO532" s="60"/>
      <c r="PTP532" s="61"/>
      <c r="PTQ532" s="70"/>
      <c r="PTR532" s="70"/>
      <c r="PTS532" s="60"/>
      <c r="PTT532" s="61"/>
      <c r="PTU532" s="70"/>
      <c r="PTV532" s="70"/>
      <c r="PTW532" s="60"/>
      <c r="PTX532" s="61"/>
      <c r="PTY532" s="70"/>
      <c r="PTZ532" s="70"/>
      <c r="PUA532" s="60"/>
      <c r="PUB532" s="61"/>
      <c r="PUC532" s="70"/>
      <c r="PUD532" s="70"/>
      <c r="PUE532" s="60"/>
      <c r="PUF532" s="61"/>
      <c r="PUG532" s="70"/>
      <c r="PUH532" s="70"/>
      <c r="PUI532" s="60"/>
      <c r="PUJ532" s="61"/>
      <c r="PUK532" s="70"/>
      <c r="PUL532" s="70"/>
      <c r="PUM532" s="60"/>
      <c r="PUN532" s="61"/>
      <c r="PUO532" s="70"/>
      <c r="PUP532" s="70"/>
      <c r="PUQ532" s="60"/>
      <c r="PUR532" s="61"/>
      <c r="PUS532" s="70"/>
      <c r="PUT532" s="70"/>
      <c r="PUU532" s="60"/>
      <c r="PUV532" s="61"/>
      <c r="PUW532" s="70"/>
      <c r="PUX532" s="70"/>
      <c r="PUY532" s="60"/>
      <c r="PUZ532" s="61"/>
      <c r="PVA532" s="70"/>
      <c r="PVB532" s="70"/>
      <c r="PVC532" s="60"/>
      <c r="PVD532" s="61"/>
      <c r="PVE532" s="70"/>
      <c r="PVF532" s="70"/>
      <c r="PVG532" s="60"/>
      <c r="PVH532" s="61"/>
      <c r="PVI532" s="70"/>
      <c r="PVJ532" s="70"/>
      <c r="PVK532" s="60"/>
      <c r="PVL532" s="61"/>
      <c r="PVM532" s="70"/>
      <c r="PVN532" s="70"/>
      <c r="PVO532" s="60"/>
      <c r="PVP532" s="61"/>
      <c r="PVQ532" s="70"/>
      <c r="PVR532" s="70"/>
      <c r="PVS532" s="60"/>
      <c r="PVT532" s="61"/>
      <c r="PVU532" s="70"/>
      <c r="PVV532" s="70"/>
      <c r="PVW532" s="60"/>
      <c r="PVX532" s="61"/>
      <c r="PVY532" s="70"/>
      <c r="PVZ532" s="70"/>
      <c r="PWA532" s="60"/>
      <c r="PWB532" s="61"/>
      <c r="PWC532" s="70"/>
      <c r="PWD532" s="70"/>
      <c r="PWE532" s="60"/>
      <c r="PWF532" s="61"/>
      <c r="PWG532" s="70"/>
      <c r="PWH532" s="70"/>
      <c r="PWI532" s="60"/>
      <c r="PWJ532" s="61"/>
      <c r="PWK532" s="70"/>
      <c r="PWL532" s="70"/>
      <c r="PWM532" s="60"/>
      <c r="PWN532" s="61"/>
      <c r="PWO532" s="70"/>
      <c r="PWP532" s="70"/>
      <c r="PWQ532" s="60"/>
      <c r="PWR532" s="61"/>
      <c r="PWS532" s="70"/>
      <c r="PWT532" s="70"/>
      <c r="PWU532" s="60"/>
      <c r="PWV532" s="61"/>
      <c r="PWW532" s="70"/>
      <c r="PWX532" s="70"/>
      <c r="PWY532" s="60"/>
      <c r="PWZ532" s="61"/>
      <c r="PXA532" s="70"/>
      <c r="PXB532" s="70"/>
      <c r="PXC532" s="60"/>
      <c r="PXD532" s="61"/>
      <c r="PXE532" s="70"/>
      <c r="PXF532" s="70"/>
      <c r="PXG532" s="60"/>
      <c r="PXH532" s="61"/>
      <c r="PXI532" s="70"/>
      <c r="PXJ532" s="70"/>
      <c r="PXK532" s="60"/>
      <c r="PXL532" s="61"/>
      <c r="PXM532" s="70"/>
      <c r="PXN532" s="70"/>
      <c r="PXO532" s="60"/>
      <c r="PXP532" s="61"/>
      <c r="PXQ532" s="70"/>
      <c r="PXR532" s="70"/>
      <c r="PXS532" s="60"/>
      <c r="PXT532" s="61"/>
      <c r="PXU532" s="70"/>
      <c r="PXV532" s="70"/>
      <c r="PXW532" s="60"/>
      <c r="PXX532" s="61"/>
      <c r="PXY532" s="70"/>
      <c r="PXZ532" s="70"/>
      <c r="PYA532" s="60"/>
      <c r="PYB532" s="61"/>
      <c r="PYC532" s="70"/>
      <c r="PYD532" s="70"/>
      <c r="PYE532" s="60"/>
      <c r="PYF532" s="61"/>
      <c r="PYG532" s="70"/>
      <c r="PYH532" s="70"/>
      <c r="PYI532" s="60"/>
      <c r="PYJ532" s="61"/>
      <c r="PYK532" s="70"/>
      <c r="PYL532" s="70"/>
      <c r="PYM532" s="60"/>
      <c r="PYN532" s="61"/>
      <c r="PYO532" s="70"/>
      <c r="PYP532" s="70"/>
      <c r="PYQ532" s="60"/>
      <c r="PYR532" s="61"/>
      <c r="PYS532" s="70"/>
      <c r="PYT532" s="70"/>
      <c r="PYU532" s="60"/>
      <c r="PYV532" s="61"/>
      <c r="PYW532" s="70"/>
      <c r="PYX532" s="70"/>
      <c r="PYY532" s="60"/>
      <c r="PYZ532" s="61"/>
      <c r="PZA532" s="70"/>
      <c r="PZB532" s="70"/>
      <c r="PZC532" s="60"/>
      <c r="PZD532" s="61"/>
      <c r="PZE532" s="70"/>
      <c r="PZF532" s="70"/>
      <c r="PZG532" s="60"/>
      <c r="PZH532" s="61"/>
      <c r="PZI532" s="70"/>
      <c r="PZJ532" s="70"/>
      <c r="PZK532" s="60"/>
      <c r="PZL532" s="61"/>
      <c r="PZM532" s="70"/>
      <c r="PZN532" s="70"/>
      <c r="PZO532" s="60"/>
      <c r="PZP532" s="61"/>
      <c r="PZQ532" s="70"/>
      <c r="PZR532" s="70"/>
      <c r="PZS532" s="60"/>
      <c r="PZT532" s="61"/>
      <c r="PZU532" s="70"/>
      <c r="PZV532" s="70"/>
      <c r="PZW532" s="60"/>
      <c r="PZX532" s="61"/>
      <c r="PZY532" s="70"/>
      <c r="PZZ532" s="70"/>
      <c r="QAA532" s="60"/>
      <c r="QAB532" s="61"/>
      <c r="QAC532" s="70"/>
      <c r="QAD532" s="70"/>
      <c r="QAE532" s="60"/>
      <c r="QAF532" s="61"/>
      <c r="QAG532" s="70"/>
      <c r="QAH532" s="70"/>
      <c r="QAI532" s="60"/>
      <c r="QAJ532" s="61"/>
      <c r="QAK532" s="70"/>
      <c r="QAL532" s="70"/>
      <c r="QAM532" s="60"/>
      <c r="QAN532" s="61"/>
      <c r="QAO532" s="70"/>
      <c r="QAP532" s="70"/>
      <c r="QAQ532" s="60"/>
      <c r="QAR532" s="61"/>
      <c r="QAS532" s="70"/>
      <c r="QAT532" s="70"/>
      <c r="QAU532" s="60"/>
      <c r="QAV532" s="61"/>
      <c r="QAW532" s="70"/>
      <c r="QAX532" s="70"/>
      <c r="QAY532" s="60"/>
      <c r="QAZ532" s="61"/>
      <c r="QBA532" s="70"/>
      <c r="QBB532" s="70"/>
      <c r="QBC532" s="60"/>
      <c r="QBD532" s="61"/>
      <c r="QBE532" s="70"/>
      <c r="QBF532" s="70"/>
      <c r="QBG532" s="60"/>
      <c r="QBH532" s="61"/>
      <c r="QBI532" s="70"/>
      <c r="QBJ532" s="70"/>
      <c r="QBK532" s="60"/>
      <c r="QBL532" s="61"/>
      <c r="QBM532" s="70"/>
      <c r="QBN532" s="70"/>
      <c r="QBO532" s="60"/>
      <c r="QBP532" s="61"/>
      <c r="QBQ532" s="70"/>
      <c r="QBR532" s="70"/>
      <c r="QBS532" s="60"/>
      <c r="QBT532" s="61"/>
      <c r="QBU532" s="70"/>
      <c r="QBV532" s="70"/>
      <c r="QBW532" s="60"/>
      <c r="QBX532" s="61"/>
      <c r="QBY532" s="70"/>
      <c r="QBZ532" s="70"/>
      <c r="QCA532" s="60"/>
      <c r="QCB532" s="61"/>
      <c r="QCC532" s="70"/>
      <c r="QCD532" s="70"/>
      <c r="QCE532" s="60"/>
      <c r="QCF532" s="61"/>
      <c r="QCG532" s="70"/>
      <c r="QCH532" s="70"/>
      <c r="QCI532" s="60"/>
      <c r="QCJ532" s="61"/>
      <c r="QCK532" s="70"/>
      <c r="QCL532" s="70"/>
      <c r="QCM532" s="60"/>
      <c r="QCN532" s="61"/>
      <c r="QCO532" s="70"/>
      <c r="QCP532" s="70"/>
      <c r="QCQ532" s="60"/>
      <c r="QCR532" s="61"/>
      <c r="QCS532" s="70"/>
      <c r="QCT532" s="70"/>
      <c r="QCU532" s="60"/>
      <c r="QCV532" s="61"/>
      <c r="QCW532" s="70"/>
      <c r="QCX532" s="70"/>
      <c r="QCY532" s="60"/>
      <c r="QCZ532" s="61"/>
      <c r="QDA532" s="70"/>
      <c r="QDB532" s="70"/>
      <c r="QDC532" s="60"/>
      <c r="QDD532" s="61"/>
      <c r="QDE532" s="70"/>
      <c r="QDF532" s="70"/>
      <c r="QDG532" s="60"/>
      <c r="QDH532" s="61"/>
      <c r="QDI532" s="70"/>
      <c r="QDJ532" s="70"/>
      <c r="QDK532" s="60"/>
      <c r="QDL532" s="61"/>
      <c r="QDM532" s="70"/>
      <c r="QDN532" s="70"/>
      <c r="QDO532" s="60"/>
      <c r="QDP532" s="61"/>
      <c r="QDQ532" s="70"/>
      <c r="QDR532" s="70"/>
      <c r="QDS532" s="60"/>
      <c r="QDT532" s="61"/>
      <c r="QDU532" s="70"/>
      <c r="QDV532" s="70"/>
      <c r="QDW532" s="60"/>
      <c r="QDX532" s="61"/>
      <c r="QDY532" s="70"/>
      <c r="QDZ532" s="70"/>
      <c r="QEA532" s="60"/>
      <c r="QEB532" s="61"/>
      <c r="QEC532" s="70"/>
      <c r="QED532" s="70"/>
      <c r="QEE532" s="60"/>
      <c r="QEF532" s="61"/>
      <c r="QEG532" s="70"/>
      <c r="QEH532" s="70"/>
      <c r="QEI532" s="60"/>
      <c r="QEJ532" s="61"/>
      <c r="QEK532" s="70"/>
      <c r="QEL532" s="70"/>
      <c r="QEM532" s="60"/>
      <c r="QEN532" s="61"/>
      <c r="QEO532" s="70"/>
      <c r="QEP532" s="70"/>
      <c r="QEQ532" s="60"/>
      <c r="QER532" s="61"/>
      <c r="QES532" s="70"/>
      <c r="QET532" s="70"/>
      <c r="QEU532" s="60"/>
      <c r="QEV532" s="61"/>
      <c r="QEW532" s="70"/>
      <c r="QEX532" s="70"/>
      <c r="QEY532" s="60"/>
      <c r="QEZ532" s="61"/>
      <c r="QFA532" s="70"/>
      <c r="QFB532" s="70"/>
      <c r="QFC532" s="60"/>
      <c r="QFD532" s="61"/>
      <c r="QFE532" s="70"/>
      <c r="QFF532" s="70"/>
      <c r="QFG532" s="60"/>
      <c r="QFH532" s="61"/>
      <c r="QFI532" s="70"/>
      <c r="QFJ532" s="70"/>
      <c r="QFK532" s="60"/>
      <c r="QFL532" s="61"/>
      <c r="QFM532" s="70"/>
      <c r="QFN532" s="70"/>
      <c r="QFO532" s="60"/>
      <c r="QFP532" s="61"/>
      <c r="QFQ532" s="70"/>
      <c r="QFR532" s="70"/>
      <c r="QFS532" s="60"/>
      <c r="QFT532" s="61"/>
      <c r="QFU532" s="70"/>
      <c r="QFV532" s="70"/>
      <c r="QFW532" s="60"/>
      <c r="QFX532" s="61"/>
      <c r="QFY532" s="70"/>
      <c r="QFZ532" s="70"/>
      <c r="QGA532" s="60"/>
      <c r="QGB532" s="61"/>
      <c r="QGC532" s="70"/>
      <c r="QGD532" s="70"/>
      <c r="QGE532" s="60"/>
      <c r="QGF532" s="61"/>
      <c r="QGG532" s="70"/>
      <c r="QGH532" s="70"/>
      <c r="QGI532" s="60"/>
      <c r="QGJ532" s="61"/>
      <c r="QGK532" s="70"/>
      <c r="QGL532" s="70"/>
      <c r="QGM532" s="60"/>
      <c r="QGN532" s="61"/>
      <c r="QGO532" s="70"/>
      <c r="QGP532" s="70"/>
      <c r="QGQ532" s="60"/>
      <c r="QGR532" s="61"/>
      <c r="QGS532" s="70"/>
      <c r="QGT532" s="70"/>
      <c r="QGU532" s="60"/>
      <c r="QGV532" s="61"/>
      <c r="QGW532" s="70"/>
      <c r="QGX532" s="70"/>
      <c r="QGY532" s="60"/>
      <c r="QGZ532" s="61"/>
      <c r="QHA532" s="70"/>
      <c r="QHB532" s="70"/>
      <c r="QHC532" s="60"/>
      <c r="QHD532" s="61"/>
      <c r="QHE532" s="70"/>
      <c r="QHF532" s="70"/>
      <c r="QHG532" s="60"/>
      <c r="QHH532" s="61"/>
      <c r="QHI532" s="70"/>
      <c r="QHJ532" s="70"/>
      <c r="QHK532" s="60"/>
      <c r="QHL532" s="61"/>
      <c r="QHM532" s="70"/>
      <c r="QHN532" s="70"/>
      <c r="QHO532" s="60"/>
      <c r="QHP532" s="61"/>
      <c r="QHQ532" s="70"/>
      <c r="QHR532" s="70"/>
      <c r="QHS532" s="60"/>
      <c r="QHT532" s="61"/>
      <c r="QHU532" s="70"/>
      <c r="QHV532" s="70"/>
      <c r="QHW532" s="60"/>
      <c r="QHX532" s="61"/>
      <c r="QHY532" s="70"/>
      <c r="QHZ532" s="70"/>
      <c r="QIA532" s="60"/>
      <c r="QIB532" s="61"/>
      <c r="QIC532" s="70"/>
      <c r="QID532" s="70"/>
      <c r="QIE532" s="60"/>
      <c r="QIF532" s="61"/>
      <c r="QIG532" s="70"/>
      <c r="QIH532" s="70"/>
      <c r="QII532" s="60"/>
      <c r="QIJ532" s="61"/>
      <c r="QIK532" s="70"/>
      <c r="QIL532" s="70"/>
      <c r="QIM532" s="60"/>
      <c r="QIN532" s="61"/>
      <c r="QIO532" s="70"/>
      <c r="QIP532" s="70"/>
      <c r="QIQ532" s="60"/>
      <c r="QIR532" s="61"/>
      <c r="QIS532" s="70"/>
      <c r="QIT532" s="70"/>
      <c r="QIU532" s="60"/>
      <c r="QIV532" s="61"/>
      <c r="QIW532" s="70"/>
      <c r="QIX532" s="70"/>
      <c r="QIY532" s="60"/>
      <c r="QIZ532" s="61"/>
      <c r="QJA532" s="70"/>
      <c r="QJB532" s="70"/>
      <c r="QJC532" s="60"/>
      <c r="QJD532" s="61"/>
      <c r="QJE532" s="70"/>
      <c r="QJF532" s="70"/>
      <c r="QJG532" s="60"/>
      <c r="QJH532" s="61"/>
      <c r="QJI532" s="70"/>
      <c r="QJJ532" s="70"/>
      <c r="QJK532" s="60"/>
      <c r="QJL532" s="61"/>
      <c r="QJM532" s="70"/>
      <c r="QJN532" s="70"/>
      <c r="QJO532" s="60"/>
      <c r="QJP532" s="61"/>
      <c r="QJQ532" s="70"/>
      <c r="QJR532" s="70"/>
      <c r="QJS532" s="60"/>
      <c r="QJT532" s="61"/>
      <c r="QJU532" s="70"/>
      <c r="QJV532" s="70"/>
      <c r="QJW532" s="60"/>
      <c r="QJX532" s="61"/>
      <c r="QJY532" s="70"/>
      <c r="QJZ532" s="70"/>
      <c r="QKA532" s="60"/>
      <c r="QKB532" s="61"/>
      <c r="QKC532" s="70"/>
      <c r="QKD532" s="70"/>
      <c r="QKE532" s="60"/>
      <c r="QKF532" s="61"/>
      <c r="QKG532" s="70"/>
      <c r="QKH532" s="70"/>
      <c r="QKI532" s="60"/>
      <c r="QKJ532" s="61"/>
      <c r="QKK532" s="70"/>
      <c r="QKL532" s="70"/>
      <c r="QKM532" s="60"/>
      <c r="QKN532" s="61"/>
      <c r="QKO532" s="70"/>
      <c r="QKP532" s="70"/>
      <c r="QKQ532" s="60"/>
      <c r="QKR532" s="61"/>
      <c r="QKS532" s="70"/>
      <c r="QKT532" s="70"/>
      <c r="QKU532" s="60"/>
      <c r="QKV532" s="61"/>
      <c r="QKW532" s="70"/>
      <c r="QKX532" s="70"/>
      <c r="QKY532" s="60"/>
      <c r="QKZ532" s="61"/>
      <c r="QLA532" s="70"/>
      <c r="QLB532" s="70"/>
      <c r="QLC532" s="60"/>
      <c r="QLD532" s="61"/>
      <c r="QLE532" s="70"/>
      <c r="QLF532" s="70"/>
      <c r="QLG532" s="60"/>
      <c r="QLH532" s="61"/>
      <c r="QLI532" s="70"/>
      <c r="QLJ532" s="70"/>
      <c r="QLK532" s="60"/>
      <c r="QLL532" s="61"/>
      <c r="QLM532" s="70"/>
      <c r="QLN532" s="70"/>
      <c r="QLO532" s="60"/>
      <c r="QLP532" s="61"/>
      <c r="QLQ532" s="70"/>
      <c r="QLR532" s="70"/>
      <c r="QLS532" s="60"/>
      <c r="QLT532" s="61"/>
      <c r="QLU532" s="70"/>
      <c r="QLV532" s="70"/>
      <c r="QLW532" s="60"/>
      <c r="QLX532" s="61"/>
      <c r="QLY532" s="70"/>
      <c r="QLZ532" s="70"/>
      <c r="QMA532" s="60"/>
      <c r="QMB532" s="61"/>
      <c r="QMC532" s="70"/>
      <c r="QMD532" s="70"/>
      <c r="QME532" s="60"/>
      <c r="QMF532" s="61"/>
      <c r="QMG532" s="70"/>
      <c r="QMH532" s="70"/>
      <c r="QMI532" s="60"/>
      <c r="QMJ532" s="61"/>
      <c r="QMK532" s="70"/>
      <c r="QML532" s="70"/>
      <c r="QMM532" s="60"/>
      <c r="QMN532" s="61"/>
      <c r="QMO532" s="70"/>
      <c r="QMP532" s="70"/>
      <c r="QMQ532" s="60"/>
      <c r="QMR532" s="61"/>
      <c r="QMS532" s="70"/>
      <c r="QMT532" s="70"/>
      <c r="QMU532" s="60"/>
      <c r="QMV532" s="61"/>
      <c r="QMW532" s="70"/>
      <c r="QMX532" s="70"/>
      <c r="QMY532" s="60"/>
      <c r="QMZ532" s="61"/>
      <c r="QNA532" s="70"/>
      <c r="QNB532" s="70"/>
      <c r="QNC532" s="60"/>
      <c r="QND532" s="61"/>
      <c r="QNE532" s="70"/>
      <c r="QNF532" s="70"/>
      <c r="QNG532" s="60"/>
      <c r="QNH532" s="61"/>
      <c r="QNI532" s="70"/>
      <c r="QNJ532" s="70"/>
      <c r="QNK532" s="60"/>
      <c r="QNL532" s="61"/>
      <c r="QNM532" s="70"/>
      <c r="QNN532" s="70"/>
      <c r="QNO532" s="60"/>
      <c r="QNP532" s="61"/>
      <c r="QNQ532" s="70"/>
      <c r="QNR532" s="70"/>
      <c r="QNS532" s="60"/>
      <c r="QNT532" s="61"/>
      <c r="QNU532" s="70"/>
      <c r="QNV532" s="70"/>
      <c r="QNW532" s="60"/>
      <c r="QNX532" s="61"/>
      <c r="QNY532" s="70"/>
      <c r="QNZ532" s="70"/>
      <c r="QOA532" s="60"/>
      <c r="QOB532" s="61"/>
      <c r="QOC532" s="70"/>
      <c r="QOD532" s="70"/>
      <c r="QOE532" s="60"/>
      <c r="QOF532" s="61"/>
      <c r="QOG532" s="70"/>
      <c r="QOH532" s="70"/>
      <c r="QOI532" s="60"/>
      <c r="QOJ532" s="61"/>
      <c r="QOK532" s="70"/>
      <c r="QOL532" s="70"/>
      <c r="QOM532" s="60"/>
      <c r="QON532" s="61"/>
      <c r="QOO532" s="70"/>
      <c r="QOP532" s="70"/>
      <c r="QOQ532" s="60"/>
      <c r="QOR532" s="61"/>
      <c r="QOS532" s="70"/>
      <c r="QOT532" s="70"/>
      <c r="QOU532" s="60"/>
      <c r="QOV532" s="61"/>
      <c r="QOW532" s="70"/>
      <c r="QOX532" s="70"/>
      <c r="QOY532" s="60"/>
      <c r="QOZ532" s="61"/>
      <c r="QPA532" s="70"/>
      <c r="QPB532" s="70"/>
      <c r="QPC532" s="60"/>
      <c r="QPD532" s="61"/>
      <c r="QPE532" s="70"/>
      <c r="QPF532" s="70"/>
      <c r="QPG532" s="60"/>
      <c r="QPH532" s="61"/>
      <c r="QPI532" s="70"/>
      <c r="QPJ532" s="70"/>
      <c r="QPK532" s="60"/>
      <c r="QPL532" s="61"/>
      <c r="QPM532" s="70"/>
      <c r="QPN532" s="70"/>
      <c r="QPO532" s="60"/>
      <c r="QPP532" s="61"/>
      <c r="QPQ532" s="70"/>
      <c r="QPR532" s="70"/>
      <c r="QPS532" s="60"/>
      <c r="QPT532" s="61"/>
      <c r="QPU532" s="70"/>
      <c r="QPV532" s="70"/>
      <c r="QPW532" s="60"/>
      <c r="QPX532" s="61"/>
      <c r="QPY532" s="70"/>
      <c r="QPZ532" s="70"/>
      <c r="QQA532" s="60"/>
      <c r="QQB532" s="61"/>
      <c r="QQC532" s="70"/>
      <c r="QQD532" s="70"/>
      <c r="QQE532" s="60"/>
      <c r="QQF532" s="61"/>
      <c r="QQG532" s="70"/>
      <c r="QQH532" s="70"/>
      <c r="QQI532" s="60"/>
      <c r="QQJ532" s="61"/>
      <c r="QQK532" s="70"/>
      <c r="QQL532" s="70"/>
      <c r="QQM532" s="60"/>
      <c r="QQN532" s="61"/>
      <c r="QQO532" s="70"/>
      <c r="QQP532" s="70"/>
      <c r="QQQ532" s="60"/>
      <c r="QQR532" s="61"/>
      <c r="QQS532" s="70"/>
      <c r="QQT532" s="70"/>
      <c r="QQU532" s="60"/>
      <c r="QQV532" s="61"/>
      <c r="QQW532" s="70"/>
      <c r="QQX532" s="70"/>
      <c r="QQY532" s="60"/>
      <c r="QQZ532" s="61"/>
      <c r="QRA532" s="70"/>
      <c r="QRB532" s="70"/>
      <c r="QRC532" s="60"/>
      <c r="QRD532" s="61"/>
      <c r="QRE532" s="70"/>
      <c r="QRF532" s="70"/>
      <c r="QRG532" s="60"/>
      <c r="QRH532" s="61"/>
      <c r="QRI532" s="70"/>
      <c r="QRJ532" s="70"/>
      <c r="QRK532" s="60"/>
      <c r="QRL532" s="61"/>
      <c r="QRM532" s="70"/>
      <c r="QRN532" s="70"/>
      <c r="QRO532" s="60"/>
      <c r="QRP532" s="61"/>
      <c r="QRQ532" s="70"/>
      <c r="QRR532" s="70"/>
      <c r="QRS532" s="60"/>
      <c r="QRT532" s="61"/>
      <c r="QRU532" s="70"/>
      <c r="QRV532" s="70"/>
      <c r="QRW532" s="60"/>
      <c r="QRX532" s="61"/>
      <c r="QRY532" s="70"/>
      <c r="QRZ532" s="70"/>
      <c r="QSA532" s="60"/>
      <c r="QSB532" s="61"/>
      <c r="QSC532" s="70"/>
      <c r="QSD532" s="70"/>
      <c r="QSE532" s="60"/>
      <c r="QSF532" s="61"/>
      <c r="QSG532" s="70"/>
      <c r="QSH532" s="70"/>
      <c r="QSI532" s="60"/>
      <c r="QSJ532" s="61"/>
      <c r="QSK532" s="70"/>
      <c r="QSL532" s="70"/>
      <c r="QSM532" s="60"/>
      <c r="QSN532" s="61"/>
      <c r="QSO532" s="70"/>
      <c r="QSP532" s="70"/>
      <c r="QSQ532" s="60"/>
      <c r="QSR532" s="61"/>
      <c r="QSS532" s="70"/>
      <c r="QST532" s="70"/>
      <c r="QSU532" s="60"/>
      <c r="QSV532" s="61"/>
      <c r="QSW532" s="70"/>
      <c r="QSX532" s="70"/>
      <c r="QSY532" s="60"/>
      <c r="QSZ532" s="61"/>
      <c r="QTA532" s="70"/>
      <c r="QTB532" s="70"/>
      <c r="QTC532" s="60"/>
      <c r="QTD532" s="61"/>
      <c r="QTE532" s="70"/>
      <c r="QTF532" s="70"/>
      <c r="QTG532" s="60"/>
      <c r="QTH532" s="61"/>
      <c r="QTI532" s="70"/>
      <c r="QTJ532" s="70"/>
      <c r="QTK532" s="60"/>
      <c r="QTL532" s="61"/>
      <c r="QTM532" s="70"/>
      <c r="QTN532" s="70"/>
      <c r="QTO532" s="60"/>
      <c r="QTP532" s="61"/>
      <c r="QTQ532" s="70"/>
      <c r="QTR532" s="70"/>
      <c r="QTS532" s="60"/>
      <c r="QTT532" s="61"/>
      <c r="QTU532" s="70"/>
      <c r="QTV532" s="70"/>
      <c r="QTW532" s="60"/>
      <c r="QTX532" s="61"/>
      <c r="QTY532" s="70"/>
      <c r="QTZ532" s="70"/>
      <c r="QUA532" s="60"/>
      <c r="QUB532" s="61"/>
      <c r="QUC532" s="70"/>
      <c r="QUD532" s="70"/>
      <c r="QUE532" s="60"/>
      <c r="QUF532" s="61"/>
      <c r="QUG532" s="70"/>
      <c r="QUH532" s="70"/>
      <c r="QUI532" s="60"/>
      <c r="QUJ532" s="61"/>
      <c r="QUK532" s="70"/>
      <c r="QUL532" s="70"/>
      <c r="QUM532" s="60"/>
      <c r="QUN532" s="61"/>
      <c r="QUO532" s="70"/>
      <c r="QUP532" s="70"/>
      <c r="QUQ532" s="60"/>
      <c r="QUR532" s="61"/>
      <c r="QUS532" s="70"/>
      <c r="QUT532" s="70"/>
      <c r="QUU532" s="60"/>
      <c r="QUV532" s="61"/>
      <c r="QUW532" s="70"/>
      <c r="QUX532" s="70"/>
      <c r="QUY532" s="60"/>
      <c r="QUZ532" s="61"/>
      <c r="QVA532" s="70"/>
      <c r="QVB532" s="70"/>
      <c r="QVC532" s="60"/>
      <c r="QVD532" s="61"/>
      <c r="QVE532" s="70"/>
      <c r="QVF532" s="70"/>
      <c r="QVG532" s="60"/>
      <c r="QVH532" s="61"/>
      <c r="QVI532" s="70"/>
      <c r="QVJ532" s="70"/>
      <c r="QVK532" s="60"/>
      <c r="QVL532" s="61"/>
      <c r="QVM532" s="70"/>
      <c r="QVN532" s="70"/>
      <c r="QVO532" s="60"/>
      <c r="QVP532" s="61"/>
      <c r="QVQ532" s="70"/>
      <c r="QVR532" s="70"/>
      <c r="QVS532" s="60"/>
      <c r="QVT532" s="61"/>
      <c r="QVU532" s="70"/>
      <c r="QVV532" s="70"/>
      <c r="QVW532" s="60"/>
      <c r="QVX532" s="61"/>
      <c r="QVY532" s="70"/>
      <c r="QVZ532" s="70"/>
      <c r="QWA532" s="60"/>
      <c r="QWB532" s="61"/>
      <c r="QWC532" s="70"/>
      <c r="QWD532" s="70"/>
      <c r="QWE532" s="60"/>
      <c r="QWF532" s="61"/>
      <c r="QWG532" s="70"/>
      <c r="QWH532" s="70"/>
      <c r="QWI532" s="60"/>
      <c r="QWJ532" s="61"/>
      <c r="QWK532" s="70"/>
      <c r="QWL532" s="70"/>
      <c r="QWM532" s="60"/>
      <c r="QWN532" s="61"/>
      <c r="QWO532" s="70"/>
      <c r="QWP532" s="70"/>
      <c r="QWQ532" s="60"/>
      <c r="QWR532" s="61"/>
      <c r="QWS532" s="70"/>
      <c r="QWT532" s="70"/>
      <c r="QWU532" s="60"/>
      <c r="QWV532" s="61"/>
      <c r="QWW532" s="70"/>
      <c r="QWX532" s="70"/>
      <c r="QWY532" s="60"/>
      <c r="QWZ532" s="61"/>
      <c r="QXA532" s="70"/>
      <c r="QXB532" s="70"/>
      <c r="QXC532" s="60"/>
      <c r="QXD532" s="61"/>
      <c r="QXE532" s="70"/>
      <c r="QXF532" s="70"/>
      <c r="QXG532" s="60"/>
      <c r="QXH532" s="61"/>
      <c r="QXI532" s="70"/>
      <c r="QXJ532" s="70"/>
      <c r="QXK532" s="60"/>
      <c r="QXL532" s="61"/>
      <c r="QXM532" s="70"/>
      <c r="QXN532" s="70"/>
      <c r="QXO532" s="60"/>
      <c r="QXP532" s="61"/>
      <c r="QXQ532" s="70"/>
      <c r="QXR532" s="70"/>
      <c r="QXS532" s="60"/>
      <c r="QXT532" s="61"/>
      <c r="QXU532" s="70"/>
      <c r="QXV532" s="70"/>
      <c r="QXW532" s="60"/>
      <c r="QXX532" s="61"/>
      <c r="QXY532" s="70"/>
      <c r="QXZ532" s="70"/>
      <c r="QYA532" s="60"/>
      <c r="QYB532" s="61"/>
      <c r="QYC532" s="70"/>
      <c r="QYD532" s="70"/>
      <c r="QYE532" s="60"/>
      <c r="QYF532" s="61"/>
      <c r="QYG532" s="70"/>
      <c r="QYH532" s="70"/>
      <c r="QYI532" s="60"/>
      <c r="QYJ532" s="61"/>
      <c r="QYK532" s="70"/>
      <c r="QYL532" s="70"/>
      <c r="QYM532" s="60"/>
      <c r="QYN532" s="61"/>
      <c r="QYO532" s="70"/>
      <c r="QYP532" s="70"/>
      <c r="QYQ532" s="60"/>
      <c r="QYR532" s="61"/>
      <c r="QYS532" s="70"/>
      <c r="QYT532" s="70"/>
      <c r="QYU532" s="60"/>
      <c r="QYV532" s="61"/>
      <c r="QYW532" s="70"/>
      <c r="QYX532" s="70"/>
      <c r="QYY532" s="60"/>
      <c r="QYZ532" s="61"/>
      <c r="QZA532" s="70"/>
      <c r="QZB532" s="70"/>
      <c r="QZC532" s="60"/>
      <c r="QZD532" s="61"/>
      <c r="QZE532" s="70"/>
      <c r="QZF532" s="70"/>
      <c r="QZG532" s="60"/>
      <c r="QZH532" s="61"/>
      <c r="QZI532" s="70"/>
      <c r="QZJ532" s="70"/>
      <c r="QZK532" s="60"/>
      <c r="QZL532" s="61"/>
      <c r="QZM532" s="70"/>
      <c r="QZN532" s="70"/>
      <c r="QZO532" s="60"/>
      <c r="QZP532" s="61"/>
      <c r="QZQ532" s="70"/>
      <c r="QZR532" s="70"/>
      <c r="QZS532" s="60"/>
      <c r="QZT532" s="61"/>
      <c r="QZU532" s="70"/>
      <c r="QZV532" s="70"/>
      <c r="QZW532" s="60"/>
      <c r="QZX532" s="61"/>
      <c r="QZY532" s="70"/>
      <c r="QZZ532" s="70"/>
      <c r="RAA532" s="60"/>
      <c r="RAB532" s="61"/>
      <c r="RAC532" s="70"/>
      <c r="RAD532" s="70"/>
      <c r="RAE532" s="60"/>
      <c r="RAF532" s="61"/>
      <c r="RAG532" s="70"/>
      <c r="RAH532" s="70"/>
      <c r="RAI532" s="60"/>
      <c r="RAJ532" s="61"/>
      <c r="RAK532" s="70"/>
      <c r="RAL532" s="70"/>
      <c r="RAM532" s="60"/>
      <c r="RAN532" s="61"/>
      <c r="RAO532" s="70"/>
      <c r="RAP532" s="70"/>
      <c r="RAQ532" s="60"/>
      <c r="RAR532" s="61"/>
      <c r="RAS532" s="70"/>
      <c r="RAT532" s="70"/>
      <c r="RAU532" s="60"/>
      <c r="RAV532" s="61"/>
      <c r="RAW532" s="70"/>
      <c r="RAX532" s="70"/>
      <c r="RAY532" s="60"/>
      <c r="RAZ532" s="61"/>
      <c r="RBA532" s="70"/>
      <c r="RBB532" s="70"/>
      <c r="RBC532" s="60"/>
      <c r="RBD532" s="61"/>
      <c r="RBE532" s="70"/>
      <c r="RBF532" s="70"/>
      <c r="RBG532" s="60"/>
      <c r="RBH532" s="61"/>
      <c r="RBI532" s="70"/>
      <c r="RBJ532" s="70"/>
      <c r="RBK532" s="60"/>
      <c r="RBL532" s="61"/>
      <c r="RBM532" s="70"/>
      <c r="RBN532" s="70"/>
      <c r="RBO532" s="60"/>
      <c r="RBP532" s="61"/>
      <c r="RBQ532" s="70"/>
      <c r="RBR532" s="70"/>
      <c r="RBS532" s="60"/>
      <c r="RBT532" s="61"/>
      <c r="RBU532" s="70"/>
      <c r="RBV532" s="70"/>
      <c r="RBW532" s="60"/>
      <c r="RBX532" s="61"/>
      <c r="RBY532" s="70"/>
      <c r="RBZ532" s="70"/>
      <c r="RCA532" s="60"/>
      <c r="RCB532" s="61"/>
      <c r="RCC532" s="70"/>
      <c r="RCD532" s="70"/>
      <c r="RCE532" s="60"/>
      <c r="RCF532" s="61"/>
      <c r="RCG532" s="70"/>
      <c r="RCH532" s="70"/>
      <c r="RCI532" s="60"/>
      <c r="RCJ532" s="61"/>
      <c r="RCK532" s="70"/>
      <c r="RCL532" s="70"/>
      <c r="RCM532" s="60"/>
      <c r="RCN532" s="61"/>
      <c r="RCO532" s="70"/>
      <c r="RCP532" s="70"/>
      <c r="RCQ532" s="60"/>
      <c r="RCR532" s="61"/>
      <c r="RCS532" s="70"/>
      <c r="RCT532" s="70"/>
      <c r="RCU532" s="60"/>
      <c r="RCV532" s="61"/>
      <c r="RCW532" s="70"/>
      <c r="RCX532" s="70"/>
      <c r="RCY532" s="60"/>
      <c r="RCZ532" s="61"/>
      <c r="RDA532" s="70"/>
      <c r="RDB532" s="70"/>
      <c r="RDC532" s="60"/>
      <c r="RDD532" s="61"/>
      <c r="RDE532" s="70"/>
      <c r="RDF532" s="70"/>
      <c r="RDG532" s="60"/>
      <c r="RDH532" s="61"/>
      <c r="RDI532" s="70"/>
      <c r="RDJ532" s="70"/>
      <c r="RDK532" s="60"/>
      <c r="RDL532" s="61"/>
      <c r="RDM532" s="70"/>
      <c r="RDN532" s="70"/>
      <c r="RDO532" s="60"/>
      <c r="RDP532" s="61"/>
      <c r="RDQ532" s="70"/>
      <c r="RDR532" s="70"/>
      <c r="RDS532" s="60"/>
      <c r="RDT532" s="61"/>
      <c r="RDU532" s="70"/>
      <c r="RDV532" s="70"/>
      <c r="RDW532" s="60"/>
      <c r="RDX532" s="61"/>
      <c r="RDY532" s="70"/>
      <c r="RDZ532" s="70"/>
      <c r="REA532" s="60"/>
      <c r="REB532" s="61"/>
      <c r="REC532" s="70"/>
      <c r="RED532" s="70"/>
      <c r="REE532" s="60"/>
      <c r="REF532" s="61"/>
      <c r="REG532" s="70"/>
      <c r="REH532" s="70"/>
      <c r="REI532" s="60"/>
      <c r="REJ532" s="61"/>
      <c r="REK532" s="70"/>
      <c r="REL532" s="70"/>
      <c r="REM532" s="60"/>
      <c r="REN532" s="61"/>
      <c r="REO532" s="70"/>
      <c r="REP532" s="70"/>
      <c r="REQ532" s="60"/>
      <c r="RER532" s="61"/>
      <c r="RES532" s="70"/>
      <c r="RET532" s="70"/>
      <c r="REU532" s="60"/>
      <c r="REV532" s="61"/>
      <c r="REW532" s="70"/>
      <c r="REX532" s="70"/>
      <c r="REY532" s="60"/>
      <c r="REZ532" s="61"/>
      <c r="RFA532" s="70"/>
      <c r="RFB532" s="70"/>
      <c r="RFC532" s="60"/>
      <c r="RFD532" s="61"/>
      <c r="RFE532" s="70"/>
      <c r="RFF532" s="70"/>
      <c r="RFG532" s="60"/>
      <c r="RFH532" s="61"/>
      <c r="RFI532" s="70"/>
      <c r="RFJ532" s="70"/>
      <c r="RFK532" s="60"/>
      <c r="RFL532" s="61"/>
      <c r="RFM532" s="70"/>
      <c r="RFN532" s="70"/>
      <c r="RFO532" s="60"/>
      <c r="RFP532" s="61"/>
      <c r="RFQ532" s="70"/>
      <c r="RFR532" s="70"/>
      <c r="RFS532" s="60"/>
      <c r="RFT532" s="61"/>
      <c r="RFU532" s="70"/>
      <c r="RFV532" s="70"/>
      <c r="RFW532" s="60"/>
      <c r="RFX532" s="61"/>
      <c r="RFY532" s="70"/>
      <c r="RFZ532" s="70"/>
      <c r="RGA532" s="60"/>
      <c r="RGB532" s="61"/>
      <c r="RGC532" s="70"/>
      <c r="RGD532" s="70"/>
      <c r="RGE532" s="60"/>
      <c r="RGF532" s="61"/>
      <c r="RGG532" s="70"/>
      <c r="RGH532" s="70"/>
      <c r="RGI532" s="60"/>
      <c r="RGJ532" s="61"/>
      <c r="RGK532" s="70"/>
      <c r="RGL532" s="70"/>
      <c r="RGM532" s="60"/>
      <c r="RGN532" s="61"/>
      <c r="RGO532" s="70"/>
      <c r="RGP532" s="70"/>
      <c r="RGQ532" s="60"/>
      <c r="RGR532" s="61"/>
      <c r="RGS532" s="70"/>
      <c r="RGT532" s="70"/>
      <c r="RGU532" s="60"/>
      <c r="RGV532" s="61"/>
      <c r="RGW532" s="70"/>
      <c r="RGX532" s="70"/>
      <c r="RGY532" s="60"/>
      <c r="RGZ532" s="61"/>
      <c r="RHA532" s="70"/>
      <c r="RHB532" s="70"/>
      <c r="RHC532" s="60"/>
      <c r="RHD532" s="61"/>
      <c r="RHE532" s="70"/>
      <c r="RHF532" s="70"/>
      <c r="RHG532" s="60"/>
      <c r="RHH532" s="61"/>
      <c r="RHI532" s="70"/>
      <c r="RHJ532" s="70"/>
      <c r="RHK532" s="60"/>
      <c r="RHL532" s="61"/>
      <c r="RHM532" s="70"/>
      <c r="RHN532" s="70"/>
      <c r="RHO532" s="60"/>
      <c r="RHP532" s="61"/>
      <c r="RHQ532" s="70"/>
      <c r="RHR532" s="70"/>
      <c r="RHS532" s="60"/>
      <c r="RHT532" s="61"/>
      <c r="RHU532" s="70"/>
      <c r="RHV532" s="70"/>
      <c r="RHW532" s="60"/>
      <c r="RHX532" s="61"/>
      <c r="RHY532" s="70"/>
      <c r="RHZ532" s="70"/>
      <c r="RIA532" s="60"/>
      <c r="RIB532" s="61"/>
      <c r="RIC532" s="70"/>
      <c r="RID532" s="70"/>
      <c r="RIE532" s="60"/>
      <c r="RIF532" s="61"/>
      <c r="RIG532" s="70"/>
      <c r="RIH532" s="70"/>
      <c r="RII532" s="60"/>
      <c r="RIJ532" s="61"/>
      <c r="RIK532" s="70"/>
      <c r="RIL532" s="70"/>
      <c r="RIM532" s="60"/>
      <c r="RIN532" s="61"/>
      <c r="RIO532" s="70"/>
      <c r="RIP532" s="70"/>
      <c r="RIQ532" s="60"/>
      <c r="RIR532" s="61"/>
      <c r="RIS532" s="70"/>
      <c r="RIT532" s="70"/>
      <c r="RIU532" s="60"/>
      <c r="RIV532" s="61"/>
      <c r="RIW532" s="70"/>
      <c r="RIX532" s="70"/>
      <c r="RIY532" s="60"/>
      <c r="RIZ532" s="61"/>
      <c r="RJA532" s="70"/>
      <c r="RJB532" s="70"/>
      <c r="RJC532" s="60"/>
      <c r="RJD532" s="61"/>
      <c r="RJE532" s="70"/>
      <c r="RJF532" s="70"/>
      <c r="RJG532" s="60"/>
      <c r="RJH532" s="61"/>
      <c r="RJI532" s="70"/>
      <c r="RJJ532" s="70"/>
      <c r="RJK532" s="60"/>
      <c r="RJL532" s="61"/>
      <c r="RJM532" s="70"/>
      <c r="RJN532" s="70"/>
      <c r="RJO532" s="60"/>
      <c r="RJP532" s="61"/>
      <c r="RJQ532" s="70"/>
      <c r="RJR532" s="70"/>
      <c r="RJS532" s="60"/>
      <c r="RJT532" s="61"/>
      <c r="RJU532" s="70"/>
      <c r="RJV532" s="70"/>
      <c r="RJW532" s="60"/>
      <c r="RJX532" s="61"/>
      <c r="RJY532" s="70"/>
      <c r="RJZ532" s="70"/>
      <c r="RKA532" s="60"/>
      <c r="RKB532" s="61"/>
      <c r="RKC532" s="70"/>
      <c r="RKD532" s="70"/>
      <c r="RKE532" s="60"/>
      <c r="RKF532" s="61"/>
      <c r="RKG532" s="70"/>
      <c r="RKH532" s="70"/>
      <c r="RKI532" s="60"/>
      <c r="RKJ532" s="61"/>
      <c r="RKK532" s="70"/>
      <c r="RKL532" s="70"/>
      <c r="RKM532" s="60"/>
      <c r="RKN532" s="61"/>
      <c r="RKO532" s="70"/>
      <c r="RKP532" s="70"/>
      <c r="RKQ532" s="60"/>
      <c r="RKR532" s="61"/>
      <c r="RKS532" s="70"/>
      <c r="RKT532" s="70"/>
      <c r="RKU532" s="60"/>
      <c r="RKV532" s="61"/>
      <c r="RKW532" s="70"/>
      <c r="RKX532" s="70"/>
      <c r="RKY532" s="60"/>
      <c r="RKZ532" s="61"/>
      <c r="RLA532" s="70"/>
      <c r="RLB532" s="70"/>
      <c r="RLC532" s="60"/>
      <c r="RLD532" s="61"/>
      <c r="RLE532" s="70"/>
      <c r="RLF532" s="70"/>
      <c r="RLG532" s="60"/>
      <c r="RLH532" s="61"/>
      <c r="RLI532" s="70"/>
      <c r="RLJ532" s="70"/>
      <c r="RLK532" s="60"/>
      <c r="RLL532" s="61"/>
      <c r="RLM532" s="70"/>
      <c r="RLN532" s="70"/>
      <c r="RLO532" s="60"/>
      <c r="RLP532" s="61"/>
      <c r="RLQ532" s="70"/>
      <c r="RLR532" s="70"/>
      <c r="RLS532" s="60"/>
      <c r="RLT532" s="61"/>
      <c r="RLU532" s="70"/>
      <c r="RLV532" s="70"/>
      <c r="RLW532" s="60"/>
      <c r="RLX532" s="61"/>
      <c r="RLY532" s="70"/>
      <c r="RLZ532" s="70"/>
      <c r="RMA532" s="60"/>
      <c r="RMB532" s="61"/>
      <c r="RMC532" s="70"/>
      <c r="RMD532" s="70"/>
      <c r="RME532" s="60"/>
      <c r="RMF532" s="61"/>
      <c r="RMG532" s="70"/>
      <c r="RMH532" s="70"/>
      <c r="RMI532" s="60"/>
      <c r="RMJ532" s="61"/>
      <c r="RMK532" s="70"/>
      <c r="RML532" s="70"/>
      <c r="RMM532" s="60"/>
      <c r="RMN532" s="61"/>
      <c r="RMO532" s="70"/>
      <c r="RMP532" s="70"/>
      <c r="RMQ532" s="60"/>
      <c r="RMR532" s="61"/>
      <c r="RMS532" s="70"/>
      <c r="RMT532" s="70"/>
      <c r="RMU532" s="60"/>
      <c r="RMV532" s="61"/>
      <c r="RMW532" s="70"/>
      <c r="RMX532" s="70"/>
      <c r="RMY532" s="60"/>
      <c r="RMZ532" s="61"/>
      <c r="RNA532" s="70"/>
      <c r="RNB532" s="70"/>
      <c r="RNC532" s="60"/>
      <c r="RND532" s="61"/>
      <c r="RNE532" s="70"/>
      <c r="RNF532" s="70"/>
      <c r="RNG532" s="60"/>
      <c r="RNH532" s="61"/>
      <c r="RNI532" s="70"/>
      <c r="RNJ532" s="70"/>
      <c r="RNK532" s="60"/>
      <c r="RNL532" s="61"/>
      <c r="RNM532" s="70"/>
      <c r="RNN532" s="70"/>
      <c r="RNO532" s="60"/>
      <c r="RNP532" s="61"/>
      <c r="RNQ532" s="70"/>
      <c r="RNR532" s="70"/>
      <c r="RNS532" s="60"/>
      <c r="RNT532" s="61"/>
      <c r="RNU532" s="70"/>
      <c r="RNV532" s="70"/>
      <c r="RNW532" s="60"/>
      <c r="RNX532" s="61"/>
      <c r="RNY532" s="70"/>
      <c r="RNZ532" s="70"/>
      <c r="ROA532" s="60"/>
      <c r="ROB532" s="61"/>
      <c r="ROC532" s="70"/>
      <c r="ROD532" s="70"/>
      <c r="ROE532" s="60"/>
      <c r="ROF532" s="61"/>
      <c r="ROG532" s="70"/>
      <c r="ROH532" s="70"/>
      <c r="ROI532" s="60"/>
      <c r="ROJ532" s="61"/>
      <c r="ROK532" s="70"/>
      <c r="ROL532" s="70"/>
      <c r="ROM532" s="60"/>
      <c r="RON532" s="61"/>
      <c r="ROO532" s="70"/>
      <c r="ROP532" s="70"/>
      <c r="ROQ532" s="60"/>
      <c r="ROR532" s="61"/>
      <c r="ROS532" s="70"/>
      <c r="ROT532" s="70"/>
      <c r="ROU532" s="60"/>
      <c r="ROV532" s="61"/>
      <c r="ROW532" s="70"/>
      <c r="ROX532" s="70"/>
      <c r="ROY532" s="60"/>
      <c r="ROZ532" s="61"/>
      <c r="RPA532" s="70"/>
      <c r="RPB532" s="70"/>
      <c r="RPC532" s="60"/>
      <c r="RPD532" s="61"/>
      <c r="RPE532" s="70"/>
      <c r="RPF532" s="70"/>
      <c r="RPG532" s="60"/>
      <c r="RPH532" s="61"/>
      <c r="RPI532" s="70"/>
      <c r="RPJ532" s="70"/>
      <c r="RPK532" s="60"/>
      <c r="RPL532" s="61"/>
      <c r="RPM532" s="70"/>
      <c r="RPN532" s="70"/>
      <c r="RPO532" s="60"/>
      <c r="RPP532" s="61"/>
      <c r="RPQ532" s="70"/>
      <c r="RPR532" s="70"/>
      <c r="RPS532" s="60"/>
      <c r="RPT532" s="61"/>
      <c r="RPU532" s="70"/>
      <c r="RPV532" s="70"/>
      <c r="RPW532" s="60"/>
      <c r="RPX532" s="61"/>
      <c r="RPY532" s="70"/>
      <c r="RPZ532" s="70"/>
      <c r="RQA532" s="60"/>
      <c r="RQB532" s="61"/>
      <c r="RQC532" s="70"/>
      <c r="RQD532" s="70"/>
      <c r="RQE532" s="60"/>
      <c r="RQF532" s="61"/>
      <c r="RQG532" s="70"/>
      <c r="RQH532" s="70"/>
      <c r="RQI532" s="60"/>
      <c r="RQJ532" s="61"/>
      <c r="RQK532" s="70"/>
      <c r="RQL532" s="70"/>
      <c r="RQM532" s="60"/>
      <c r="RQN532" s="61"/>
      <c r="RQO532" s="70"/>
      <c r="RQP532" s="70"/>
      <c r="RQQ532" s="60"/>
      <c r="RQR532" s="61"/>
      <c r="RQS532" s="70"/>
      <c r="RQT532" s="70"/>
      <c r="RQU532" s="60"/>
      <c r="RQV532" s="61"/>
      <c r="RQW532" s="70"/>
      <c r="RQX532" s="70"/>
      <c r="RQY532" s="60"/>
      <c r="RQZ532" s="61"/>
      <c r="RRA532" s="70"/>
      <c r="RRB532" s="70"/>
      <c r="RRC532" s="60"/>
      <c r="RRD532" s="61"/>
      <c r="RRE532" s="70"/>
      <c r="RRF532" s="70"/>
      <c r="RRG532" s="60"/>
      <c r="RRH532" s="61"/>
      <c r="RRI532" s="70"/>
      <c r="RRJ532" s="70"/>
      <c r="RRK532" s="60"/>
      <c r="RRL532" s="61"/>
      <c r="RRM532" s="70"/>
      <c r="RRN532" s="70"/>
      <c r="RRO532" s="60"/>
      <c r="RRP532" s="61"/>
      <c r="RRQ532" s="70"/>
      <c r="RRR532" s="70"/>
      <c r="RRS532" s="60"/>
      <c r="RRT532" s="61"/>
      <c r="RRU532" s="70"/>
      <c r="RRV532" s="70"/>
      <c r="RRW532" s="60"/>
      <c r="RRX532" s="61"/>
      <c r="RRY532" s="70"/>
      <c r="RRZ532" s="70"/>
      <c r="RSA532" s="60"/>
      <c r="RSB532" s="61"/>
      <c r="RSC532" s="70"/>
      <c r="RSD532" s="70"/>
      <c r="RSE532" s="60"/>
      <c r="RSF532" s="61"/>
      <c r="RSG532" s="70"/>
      <c r="RSH532" s="70"/>
      <c r="RSI532" s="60"/>
      <c r="RSJ532" s="61"/>
      <c r="RSK532" s="70"/>
      <c r="RSL532" s="70"/>
      <c r="RSM532" s="60"/>
      <c r="RSN532" s="61"/>
      <c r="RSO532" s="70"/>
      <c r="RSP532" s="70"/>
      <c r="RSQ532" s="60"/>
      <c r="RSR532" s="61"/>
      <c r="RSS532" s="70"/>
      <c r="RST532" s="70"/>
      <c r="RSU532" s="60"/>
      <c r="RSV532" s="61"/>
      <c r="RSW532" s="70"/>
      <c r="RSX532" s="70"/>
      <c r="RSY532" s="60"/>
      <c r="RSZ532" s="61"/>
      <c r="RTA532" s="70"/>
      <c r="RTB532" s="70"/>
      <c r="RTC532" s="60"/>
      <c r="RTD532" s="61"/>
      <c r="RTE532" s="70"/>
      <c r="RTF532" s="70"/>
      <c r="RTG532" s="60"/>
      <c r="RTH532" s="61"/>
      <c r="RTI532" s="70"/>
      <c r="RTJ532" s="70"/>
      <c r="RTK532" s="60"/>
      <c r="RTL532" s="61"/>
      <c r="RTM532" s="70"/>
      <c r="RTN532" s="70"/>
      <c r="RTO532" s="60"/>
      <c r="RTP532" s="61"/>
      <c r="RTQ532" s="70"/>
      <c r="RTR532" s="70"/>
      <c r="RTS532" s="60"/>
      <c r="RTT532" s="61"/>
      <c r="RTU532" s="70"/>
      <c r="RTV532" s="70"/>
      <c r="RTW532" s="60"/>
      <c r="RTX532" s="61"/>
      <c r="RTY532" s="70"/>
      <c r="RTZ532" s="70"/>
      <c r="RUA532" s="60"/>
      <c r="RUB532" s="61"/>
      <c r="RUC532" s="70"/>
      <c r="RUD532" s="70"/>
      <c r="RUE532" s="60"/>
      <c r="RUF532" s="61"/>
      <c r="RUG532" s="70"/>
      <c r="RUH532" s="70"/>
      <c r="RUI532" s="60"/>
      <c r="RUJ532" s="61"/>
      <c r="RUK532" s="70"/>
      <c r="RUL532" s="70"/>
      <c r="RUM532" s="60"/>
      <c r="RUN532" s="61"/>
      <c r="RUO532" s="70"/>
      <c r="RUP532" s="70"/>
      <c r="RUQ532" s="60"/>
      <c r="RUR532" s="61"/>
      <c r="RUS532" s="70"/>
      <c r="RUT532" s="70"/>
      <c r="RUU532" s="60"/>
      <c r="RUV532" s="61"/>
      <c r="RUW532" s="70"/>
      <c r="RUX532" s="70"/>
      <c r="RUY532" s="60"/>
      <c r="RUZ532" s="61"/>
      <c r="RVA532" s="70"/>
      <c r="RVB532" s="70"/>
      <c r="RVC532" s="60"/>
      <c r="RVD532" s="61"/>
      <c r="RVE532" s="70"/>
      <c r="RVF532" s="70"/>
      <c r="RVG532" s="60"/>
      <c r="RVH532" s="61"/>
      <c r="RVI532" s="70"/>
      <c r="RVJ532" s="70"/>
      <c r="RVK532" s="60"/>
      <c r="RVL532" s="61"/>
      <c r="RVM532" s="70"/>
      <c r="RVN532" s="70"/>
      <c r="RVO532" s="60"/>
      <c r="RVP532" s="61"/>
      <c r="RVQ532" s="70"/>
      <c r="RVR532" s="70"/>
      <c r="RVS532" s="60"/>
      <c r="RVT532" s="61"/>
      <c r="RVU532" s="70"/>
      <c r="RVV532" s="70"/>
      <c r="RVW532" s="60"/>
      <c r="RVX532" s="61"/>
      <c r="RVY532" s="70"/>
      <c r="RVZ532" s="70"/>
      <c r="RWA532" s="60"/>
      <c r="RWB532" s="61"/>
      <c r="RWC532" s="70"/>
      <c r="RWD532" s="70"/>
      <c r="RWE532" s="60"/>
      <c r="RWF532" s="61"/>
      <c r="RWG532" s="70"/>
      <c r="RWH532" s="70"/>
      <c r="RWI532" s="60"/>
      <c r="RWJ532" s="61"/>
      <c r="RWK532" s="70"/>
      <c r="RWL532" s="70"/>
      <c r="RWM532" s="60"/>
      <c r="RWN532" s="61"/>
      <c r="RWO532" s="70"/>
      <c r="RWP532" s="70"/>
      <c r="RWQ532" s="60"/>
      <c r="RWR532" s="61"/>
      <c r="RWS532" s="70"/>
      <c r="RWT532" s="70"/>
      <c r="RWU532" s="60"/>
      <c r="RWV532" s="61"/>
      <c r="RWW532" s="70"/>
      <c r="RWX532" s="70"/>
      <c r="RWY532" s="60"/>
      <c r="RWZ532" s="61"/>
      <c r="RXA532" s="70"/>
      <c r="RXB532" s="70"/>
      <c r="RXC532" s="60"/>
      <c r="RXD532" s="61"/>
      <c r="RXE532" s="70"/>
      <c r="RXF532" s="70"/>
      <c r="RXG532" s="60"/>
      <c r="RXH532" s="61"/>
      <c r="RXI532" s="70"/>
      <c r="RXJ532" s="70"/>
      <c r="RXK532" s="60"/>
      <c r="RXL532" s="61"/>
      <c r="RXM532" s="70"/>
      <c r="RXN532" s="70"/>
      <c r="RXO532" s="60"/>
      <c r="RXP532" s="61"/>
      <c r="RXQ532" s="70"/>
      <c r="RXR532" s="70"/>
      <c r="RXS532" s="60"/>
      <c r="RXT532" s="61"/>
      <c r="RXU532" s="70"/>
      <c r="RXV532" s="70"/>
      <c r="RXW532" s="60"/>
      <c r="RXX532" s="61"/>
      <c r="RXY532" s="70"/>
      <c r="RXZ532" s="70"/>
      <c r="RYA532" s="60"/>
      <c r="RYB532" s="61"/>
      <c r="RYC532" s="70"/>
      <c r="RYD532" s="70"/>
      <c r="RYE532" s="60"/>
      <c r="RYF532" s="61"/>
      <c r="RYG532" s="70"/>
      <c r="RYH532" s="70"/>
      <c r="RYI532" s="60"/>
      <c r="RYJ532" s="61"/>
      <c r="RYK532" s="70"/>
      <c r="RYL532" s="70"/>
      <c r="RYM532" s="60"/>
      <c r="RYN532" s="61"/>
      <c r="RYO532" s="70"/>
      <c r="RYP532" s="70"/>
      <c r="RYQ532" s="60"/>
      <c r="RYR532" s="61"/>
      <c r="RYS532" s="70"/>
      <c r="RYT532" s="70"/>
      <c r="RYU532" s="60"/>
      <c r="RYV532" s="61"/>
      <c r="RYW532" s="70"/>
      <c r="RYX532" s="70"/>
      <c r="RYY532" s="60"/>
      <c r="RYZ532" s="61"/>
      <c r="RZA532" s="70"/>
      <c r="RZB532" s="70"/>
      <c r="RZC532" s="60"/>
      <c r="RZD532" s="61"/>
      <c r="RZE532" s="70"/>
      <c r="RZF532" s="70"/>
      <c r="RZG532" s="60"/>
      <c r="RZH532" s="61"/>
      <c r="RZI532" s="70"/>
      <c r="RZJ532" s="70"/>
      <c r="RZK532" s="60"/>
      <c r="RZL532" s="61"/>
      <c r="RZM532" s="70"/>
      <c r="RZN532" s="70"/>
      <c r="RZO532" s="60"/>
      <c r="RZP532" s="61"/>
      <c r="RZQ532" s="70"/>
      <c r="RZR532" s="70"/>
      <c r="RZS532" s="60"/>
      <c r="RZT532" s="61"/>
      <c r="RZU532" s="70"/>
      <c r="RZV532" s="70"/>
      <c r="RZW532" s="60"/>
      <c r="RZX532" s="61"/>
      <c r="RZY532" s="70"/>
      <c r="RZZ532" s="70"/>
      <c r="SAA532" s="60"/>
      <c r="SAB532" s="61"/>
      <c r="SAC532" s="70"/>
      <c r="SAD532" s="70"/>
      <c r="SAE532" s="60"/>
      <c r="SAF532" s="61"/>
      <c r="SAG532" s="70"/>
      <c r="SAH532" s="70"/>
      <c r="SAI532" s="60"/>
      <c r="SAJ532" s="61"/>
      <c r="SAK532" s="70"/>
      <c r="SAL532" s="70"/>
      <c r="SAM532" s="60"/>
      <c r="SAN532" s="61"/>
      <c r="SAO532" s="70"/>
      <c r="SAP532" s="70"/>
      <c r="SAQ532" s="60"/>
      <c r="SAR532" s="61"/>
      <c r="SAS532" s="70"/>
      <c r="SAT532" s="70"/>
      <c r="SAU532" s="60"/>
      <c r="SAV532" s="61"/>
      <c r="SAW532" s="70"/>
      <c r="SAX532" s="70"/>
      <c r="SAY532" s="60"/>
      <c r="SAZ532" s="61"/>
      <c r="SBA532" s="70"/>
      <c r="SBB532" s="70"/>
      <c r="SBC532" s="60"/>
      <c r="SBD532" s="61"/>
      <c r="SBE532" s="70"/>
      <c r="SBF532" s="70"/>
      <c r="SBG532" s="60"/>
      <c r="SBH532" s="61"/>
      <c r="SBI532" s="70"/>
      <c r="SBJ532" s="70"/>
      <c r="SBK532" s="60"/>
      <c r="SBL532" s="61"/>
      <c r="SBM532" s="70"/>
      <c r="SBN532" s="70"/>
      <c r="SBO532" s="60"/>
      <c r="SBP532" s="61"/>
      <c r="SBQ532" s="70"/>
      <c r="SBR532" s="70"/>
      <c r="SBS532" s="60"/>
      <c r="SBT532" s="61"/>
      <c r="SBU532" s="70"/>
      <c r="SBV532" s="70"/>
      <c r="SBW532" s="60"/>
      <c r="SBX532" s="61"/>
      <c r="SBY532" s="70"/>
      <c r="SBZ532" s="70"/>
      <c r="SCA532" s="60"/>
      <c r="SCB532" s="61"/>
      <c r="SCC532" s="70"/>
      <c r="SCD532" s="70"/>
      <c r="SCE532" s="60"/>
      <c r="SCF532" s="61"/>
      <c r="SCG532" s="70"/>
      <c r="SCH532" s="70"/>
      <c r="SCI532" s="60"/>
      <c r="SCJ532" s="61"/>
      <c r="SCK532" s="70"/>
      <c r="SCL532" s="70"/>
      <c r="SCM532" s="60"/>
      <c r="SCN532" s="61"/>
      <c r="SCO532" s="70"/>
      <c r="SCP532" s="70"/>
      <c r="SCQ532" s="60"/>
      <c r="SCR532" s="61"/>
      <c r="SCS532" s="70"/>
      <c r="SCT532" s="70"/>
      <c r="SCU532" s="60"/>
      <c r="SCV532" s="61"/>
      <c r="SCW532" s="70"/>
      <c r="SCX532" s="70"/>
      <c r="SCY532" s="60"/>
      <c r="SCZ532" s="61"/>
      <c r="SDA532" s="70"/>
      <c r="SDB532" s="70"/>
      <c r="SDC532" s="60"/>
      <c r="SDD532" s="61"/>
      <c r="SDE532" s="70"/>
      <c r="SDF532" s="70"/>
      <c r="SDG532" s="60"/>
      <c r="SDH532" s="61"/>
      <c r="SDI532" s="70"/>
      <c r="SDJ532" s="70"/>
      <c r="SDK532" s="60"/>
      <c r="SDL532" s="61"/>
      <c r="SDM532" s="70"/>
      <c r="SDN532" s="70"/>
      <c r="SDO532" s="60"/>
      <c r="SDP532" s="61"/>
      <c r="SDQ532" s="70"/>
      <c r="SDR532" s="70"/>
      <c r="SDS532" s="60"/>
      <c r="SDT532" s="61"/>
      <c r="SDU532" s="70"/>
      <c r="SDV532" s="70"/>
      <c r="SDW532" s="60"/>
      <c r="SDX532" s="61"/>
      <c r="SDY532" s="70"/>
      <c r="SDZ532" s="70"/>
      <c r="SEA532" s="60"/>
      <c r="SEB532" s="61"/>
      <c r="SEC532" s="70"/>
      <c r="SED532" s="70"/>
      <c r="SEE532" s="60"/>
      <c r="SEF532" s="61"/>
      <c r="SEG532" s="70"/>
      <c r="SEH532" s="70"/>
      <c r="SEI532" s="60"/>
      <c r="SEJ532" s="61"/>
      <c r="SEK532" s="70"/>
      <c r="SEL532" s="70"/>
      <c r="SEM532" s="60"/>
      <c r="SEN532" s="61"/>
      <c r="SEO532" s="70"/>
      <c r="SEP532" s="70"/>
      <c r="SEQ532" s="60"/>
      <c r="SER532" s="61"/>
      <c r="SES532" s="70"/>
      <c r="SET532" s="70"/>
      <c r="SEU532" s="60"/>
      <c r="SEV532" s="61"/>
      <c r="SEW532" s="70"/>
      <c r="SEX532" s="70"/>
      <c r="SEY532" s="60"/>
      <c r="SEZ532" s="61"/>
      <c r="SFA532" s="70"/>
      <c r="SFB532" s="70"/>
      <c r="SFC532" s="60"/>
      <c r="SFD532" s="61"/>
      <c r="SFE532" s="70"/>
      <c r="SFF532" s="70"/>
      <c r="SFG532" s="60"/>
      <c r="SFH532" s="61"/>
      <c r="SFI532" s="70"/>
      <c r="SFJ532" s="70"/>
      <c r="SFK532" s="60"/>
      <c r="SFL532" s="61"/>
      <c r="SFM532" s="70"/>
      <c r="SFN532" s="70"/>
      <c r="SFO532" s="60"/>
      <c r="SFP532" s="61"/>
      <c r="SFQ532" s="70"/>
      <c r="SFR532" s="70"/>
      <c r="SFS532" s="60"/>
      <c r="SFT532" s="61"/>
      <c r="SFU532" s="70"/>
      <c r="SFV532" s="70"/>
      <c r="SFW532" s="60"/>
      <c r="SFX532" s="61"/>
      <c r="SFY532" s="70"/>
      <c r="SFZ532" s="70"/>
      <c r="SGA532" s="60"/>
      <c r="SGB532" s="61"/>
      <c r="SGC532" s="70"/>
      <c r="SGD532" s="70"/>
      <c r="SGE532" s="60"/>
      <c r="SGF532" s="61"/>
      <c r="SGG532" s="70"/>
      <c r="SGH532" s="70"/>
      <c r="SGI532" s="60"/>
      <c r="SGJ532" s="61"/>
      <c r="SGK532" s="70"/>
      <c r="SGL532" s="70"/>
      <c r="SGM532" s="60"/>
      <c r="SGN532" s="61"/>
      <c r="SGO532" s="70"/>
      <c r="SGP532" s="70"/>
      <c r="SGQ532" s="60"/>
      <c r="SGR532" s="61"/>
      <c r="SGS532" s="70"/>
      <c r="SGT532" s="70"/>
      <c r="SGU532" s="60"/>
      <c r="SGV532" s="61"/>
      <c r="SGW532" s="70"/>
      <c r="SGX532" s="70"/>
      <c r="SGY532" s="60"/>
      <c r="SGZ532" s="61"/>
      <c r="SHA532" s="70"/>
      <c r="SHB532" s="70"/>
      <c r="SHC532" s="60"/>
      <c r="SHD532" s="61"/>
      <c r="SHE532" s="70"/>
      <c r="SHF532" s="70"/>
      <c r="SHG532" s="60"/>
      <c r="SHH532" s="61"/>
      <c r="SHI532" s="70"/>
      <c r="SHJ532" s="70"/>
      <c r="SHK532" s="60"/>
      <c r="SHL532" s="61"/>
      <c r="SHM532" s="70"/>
      <c r="SHN532" s="70"/>
      <c r="SHO532" s="60"/>
      <c r="SHP532" s="61"/>
      <c r="SHQ532" s="70"/>
      <c r="SHR532" s="70"/>
      <c r="SHS532" s="60"/>
      <c r="SHT532" s="61"/>
      <c r="SHU532" s="70"/>
      <c r="SHV532" s="70"/>
      <c r="SHW532" s="60"/>
      <c r="SHX532" s="61"/>
      <c r="SHY532" s="70"/>
      <c r="SHZ532" s="70"/>
      <c r="SIA532" s="60"/>
      <c r="SIB532" s="61"/>
      <c r="SIC532" s="70"/>
      <c r="SID532" s="70"/>
      <c r="SIE532" s="60"/>
      <c r="SIF532" s="61"/>
      <c r="SIG532" s="70"/>
      <c r="SIH532" s="70"/>
      <c r="SII532" s="60"/>
      <c r="SIJ532" s="61"/>
      <c r="SIK532" s="70"/>
      <c r="SIL532" s="70"/>
      <c r="SIM532" s="60"/>
      <c r="SIN532" s="61"/>
      <c r="SIO532" s="70"/>
      <c r="SIP532" s="70"/>
      <c r="SIQ532" s="60"/>
      <c r="SIR532" s="61"/>
      <c r="SIS532" s="70"/>
      <c r="SIT532" s="70"/>
      <c r="SIU532" s="60"/>
      <c r="SIV532" s="61"/>
      <c r="SIW532" s="70"/>
      <c r="SIX532" s="70"/>
      <c r="SIY532" s="60"/>
      <c r="SIZ532" s="61"/>
      <c r="SJA532" s="70"/>
      <c r="SJB532" s="70"/>
      <c r="SJC532" s="60"/>
      <c r="SJD532" s="61"/>
      <c r="SJE532" s="70"/>
      <c r="SJF532" s="70"/>
      <c r="SJG532" s="60"/>
      <c r="SJH532" s="61"/>
      <c r="SJI532" s="70"/>
      <c r="SJJ532" s="70"/>
      <c r="SJK532" s="60"/>
      <c r="SJL532" s="61"/>
      <c r="SJM532" s="70"/>
      <c r="SJN532" s="70"/>
      <c r="SJO532" s="60"/>
      <c r="SJP532" s="61"/>
      <c r="SJQ532" s="70"/>
      <c r="SJR532" s="70"/>
      <c r="SJS532" s="60"/>
      <c r="SJT532" s="61"/>
      <c r="SJU532" s="70"/>
      <c r="SJV532" s="70"/>
      <c r="SJW532" s="60"/>
      <c r="SJX532" s="61"/>
      <c r="SJY532" s="70"/>
      <c r="SJZ532" s="70"/>
      <c r="SKA532" s="60"/>
      <c r="SKB532" s="61"/>
      <c r="SKC532" s="70"/>
      <c r="SKD532" s="70"/>
      <c r="SKE532" s="60"/>
      <c r="SKF532" s="61"/>
      <c r="SKG532" s="70"/>
      <c r="SKH532" s="70"/>
      <c r="SKI532" s="60"/>
      <c r="SKJ532" s="61"/>
      <c r="SKK532" s="70"/>
      <c r="SKL532" s="70"/>
      <c r="SKM532" s="60"/>
      <c r="SKN532" s="61"/>
      <c r="SKO532" s="70"/>
      <c r="SKP532" s="70"/>
      <c r="SKQ532" s="60"/>
      <c r="SKR532" s="61"/>
      <c r="SKS532" s="70"/>
      <c r="SKT532" s="70"/>
      <c r="SKU532" s="60"/>
      <c r="SKV532" s="61"/>
      <c r="SKW532" s="70"/>
      <c r="SKX532" s="70"/>
      <c r="SKY532" s="60"/>
      <c r="SKZ532" s="61"/>
      <c r="SLA532" s="70"/>
      <c r="SLB532" s="70"/>
      <c r="SLC532" s="60"/>
      <c r="SLD532" s="61"/>
      <c r="SLE532" s="70"/>
      <c r="SLF532" s="70"/>
      <c r="SLG532" s="60"/>
      <c r="SLH532" s="61"/>
      <c r="SLI532" s="70"/>
      <c r="SLJ532" s="70"/>
      <c r="SLK532" s="60"/>
      <c r="SLL532" s="61"/>
      <c r="SLM532" s="70"/>
      <c r="SLN532" s="70"/>
      <c r="SLO532" s="60"/>
      <c r="SLP532" s="61"/>
      <c r="SLQ532" s="70"/>
      <c r="SLR532" s="70"/>
      <c r="SLS532" s="60"/>
      <c r="SLT532" s="61"/>
      <c r="SLU532" s="70"/>
      <c r="SLV532" s="70"/>
      <c r="SLW532" s="60"/>
      <c r="SLX532" s="61"/>
      <c r="SLY532" s="70"/>
      <c r="SLZ532" s="70"/>
      <c r="SMA532" s="60"/>
      <c r="SMB532" s="61"/>
      <c r="SMC532" s="70"/>
      <c r="SMD532" s="70"/>
      <c r="SME532" s="60"/>
      <c r="SMF532" s="61"/>
      <c r="SMG532" s="70"/>
      <c r="SMH532" s="70"/>
      <c r="SMI532" s="60"/>
      <c r="SMJ532" s="61"/>
      <c r="SMK532" s="70"/>
      <c r="SML532" s="70"/>
      <c r="SMM532" s="60"/>
      <c r="SMN532" s="61"/>
      <c r="SMO532" s="70"/>
      <c r="SMP532" s="70"/>
      <c r="SMQ532" s="60"/>
      <c r="SMR532" s="61"/>
      <c r="SMS532" s="70"/>
      <c r="SMT532" s="70"/>
      <c r="SMU532" s="60"/>
      <c r="SMV532" s="61"/>
      <c r="SMW532" s="70"/>
      <c r="SMX532" s="70"/>
      <c r="SMY532" s="60"/>
      <c r="SMZ532" s="61"/>
      <c r="SNA532" s="70"/>
      <c r="SNB532" s="70"/>
      <c r="SNC532" s="60"/>
      <c r="SND532" s="61"/>
      <c r="SNE532" s="70"/>
      <c r="SNF532" s="70"/>
      <c r="SNG532" s="60"/>
      <c r="SNH532" s="61"/>
      <c r="SNI532" s="70"/>
      <c r="SNJ532" s="70"/>
      <c r="SNK532" s="60"/>
      <c r="SNL532" s="61"/>
      <c r="SNM532" s="70"/>
      <c r="SNN532" s="70"/>
      <c r="SNO532" s="60"/>
      <c r="SNP532" s="61"/>
      <c r="SNQ532" s="70"/>
      <c r="SNR532" s="70"/>
      <c r="SNS532" s="60"/>
      <c r="SNT532" s="61"/>
      <c r="SNU532" s="70"/>
      <c r="SNV532" s="70"/>
      <c r="SNW532" s="60"/>
      <c r="SNX532" s="61"/>
      <c r="SNY532" s="70"/>
      <c r="SNZ532" s="70"/>
      <c r="SOA532" s="60"/>
      <c r="SOB532" s="61"/>
      <c r="SOC532" s="70"/>
      <c r="SOD532" s="70"/>
      <c r="SOE532" s="60"/>
      <c r="SOF532" s="61"/>
      <c r="SOG532" s="70"/>
      <c r="SOH532" s="70"/>
      <c r="SOI532" s="60"/>
      <c r="SOJ532" s="61"/>
      <c r="SOK532" s="70"/>
      <c r="SOL532" s="70"/>
      <c r="SOM532" s="60"/>
      <c r="SON532" s="61"/>
      <c r="SOO532" s="70"/>
      <c r="SOP532" s="70"/>
      <c r="SOQ532" s="60"/>
      <c r="SOR532" s="61"/>
      <c r="SOS532" s="70"/>
      <c r="SOT532" s="70"/>
      <c r="SOU532" s="60"/>
      <c r="SOV532" s="61"/>
      <c r="SOW532" s="70"/>
      <c r="SOX532" s="70"/>
      <c r="SOY532" s="60"/>
      <c r="SOZ532" s="61"/>
      <c r="SPA532" s="70"/>
      <c r="SPB532" s="70"/>
      <c r="SPC532" s="60"/>
      <c r="SPD532" s="61"/>
      <c r="SPE532" s="70"/>
      <c r="SPF532" s="70"/>
      <c r="SPG532" s="60"/>
      <c r="SPH532" s="61"/>
      <c r="SPI532" s="70"/>
      <c r="SPJ532" s="70"/>
      <c r="SPK532" s="60"/>
      <c r="SPL532" s="61"/>
      <c r="SPM532" s="70"/>
      <c r="SPN532" s="70"/>
      <c r="SPO532" s="60"/>
      <c r="SPP532" s="61"/>
      <c r="SPQ532" s="70"/>
      <c r="SPR532" s="70"/>
      <c r="SPS532" s="60"/>
      <c r="SPT532" s="61"/>
      <c r="SPU532" s="70"/>
      <c r="SPV532" s="70"/>
      <c r="SPW532" s="60"/>
      <c r="SPX532" s="61"/>
      <c r="SPY532" s="70"/>
      <c r="SPZ532" s="70"/>
      <c r="SQA532" s="60"/>
      <c r="SQB532" s="61"/>
      <c r="SQC532" s="70"/>
      <c r="SQD532" s="70"/>
      <c r="SQE532" s="60"/>
      <c r="SQF532" s="61"/>
      <c r="SQG532" s="70"/>
      <c r="SQH532" s="70"/>
      <c r="SQI532" s="60"/>
      <c r="SQJ532" s="61"/>
      <c r="SQK532" s="70"/>
      <c r="SQL532" s="70"/>
      <c r="SQM532" s="60"/>
      <c r="SQN532" s="61"/>
      <c r="SQO532" s="70"/>
      <c r="SQP532" s="70"/>
      <c r="SQQ532" s="60"/>
      <c r="SQR532" s="61"/>
      <c r="SQS532" s="70"/>
      <c r="SQT532" s="70"/>
      <c r="SQU532" s="60"/>
      <c r="SQV532" s="61"/>
      <c r="SQW532" s="70"/>
      <c r="SQX532" s="70"/>
      <c r="SQY532" s="60"/>
      <c r="SQZ532" s="61"/>
      <c r="SRA532" s="70"/>
      <c r="SRB532" s="70"/>
      <c r="SRC532" s="60"/>
      <c r="SRD532" s="61"/>
      <c r="SRE532" s="70"/>
      <c r="SRF532" s="70"/>
      <c r="SRG532" s="60"/>
      <c r="SRH532" s="61"/>
      <c r="SRI532" s="70"/>
      <c r="SRJ532" s="70"/>
      <c r="SRK532" s="60"/>
      <c r="SRL532" s="61"/>
      <c r="SRM532" s="70"/>
      <c r="SRN532" s="70"/>
      <c r="SRO532" s="60"/>
      <c r="SRP532" s="61"/>
      <c r="SRQ532" s="70"/>
      <c r="SRR532" s="70"/>
      <c r="SRS532" s="60"/>
      <c r="SRT532" s="61"/>
      <c r="SRU532" s="70"/>
      <c r="SRV532" s="70"/>
      <c r="SRW532" s="60"/>
      <c r="SRX532" s="61"/>
      <c r="SRY532" s="70"/>
      <c r="SRZ532" s="70"/>
      <c r="SSA532" s="60"/>
      <c r="SSB532" s="61"/>
      <c r="SSC532" s="70"/>
      <c r="SSD532" s="70"/>
      <c r="SSE532" s="60"/>
      <c r="SSF532" s="61"/>
      <c r="SSG532" s="70"/>
      <c r="SSH532" s="70"/>
      <c r="SSI532" s="60"/>
      <c r="SSJ532" s="61"/>
      <c r="SSK532" s="70"/>
      <c r="SSL532" s="70"/>
      <c r="SSM532" s="60"/>
      <c r="SSN532" s="61"/>
      <c r="SSO532" s="70"/>
      <c r="SSP532" s="70"/>
      <c r="SSQ532" s="60"/>
      <c r="SSR532" s="61"/>
      <c r="SSS532" s="70"/>
      <c r="SST532" s="70"/>
      <c r="SSU532" s="60"/>
      <c r="SSV532" s="61"/>
      <c r="SSW532" s="70"/>
      <c r="SSX532" s="70"/>
      <c r="SSY532" s="60"/>
      <c r="SSZ532" s="61"/>
      <c r="STA532" s="70"/>
      <c r="STB532" s="70"/>
      <c r="STC532" s="60"/>
      <c r="STD532" s="61"/>
      <c r="STE532" s="70"/>
      <c r="STF532" s="70"/>
      <c r="STG532" s="60"/>
      <c r="STH532" s="61"/>
      <c r="STI532" s="70"/>
      <c r="STJ532" s="70"/>
      <c r="STK532" s="60"/>
      <c r="STL532" s="61"/>
      <c r="STM532" s="70"/>
      <c r="STN532" s="70"/>
      <c r="STO532" s="60"/>
      <c r="STP532" s="61"/>
      <c r="STQ532" s="70"/>
      <c r="STR532" s="70"/>
      <c r="STS532" s="60"/>
      <c r="STT532" s="61"/>
      <c r="STU532" s="70"/>
      <c r="STV532" s="70"/>
      <c r="STW532" s="60"/>
      <c r="STX532" s="61"/>
      <c r="STY532" s="70"/>
      <c r="STZ532" s="70"/>
      <c r="SUA532" s="60"/>
      <c r="SUB532" s="61"/>
      <c r="SUC532" s="70"/>
      <c r="SUD532" s="70"/>
      <c r="SUE532" s="60"/>
      <c r="SUF532" s="61"/>
      <c r="SUG532" s="70"/>
      <c r="SUH532" s="70"/>
      <c r="SUI532" s="60"/>
      <c r="SUJ532" s="61"/>
      <c r="SUK532" s="70"/>
      <c r="SUL532" s="70"/>
      <c r="SUM532" s="60"/>
      <c r="SUN532" s="61"/>
      <c r="SUO532" s="70"/>
      <c r="SUP532" s="70"/>
      <c r="SUQ532" s="60"/>
      <c r="SUR532" s="61"/>
      <c r="SUS532" s="70"/>
      <c r="SUT532" s="70"/>
      <c r="SUU532" s="60"/>
      <c r="SUV532" s="61"/>
      <c r="SUW532" s="70"/>
      <c r="SUX532" s="70"/>
      <c r="SUY532" s="60"/>
      <c r="SUZ532" s="61"/>
      <c r="SVA532" s="70"/>
      <c r="SVB532" s="70"/>
      <c r="SVC532" s="60"/>
      <c r="SVD532" s="61"/>
      <c r="SVE532" s="70"/>
      <c r="SVF532" s="70"/>
      <c r="SVG532" s="60"/>
      <c r="SVH532" s="61"/>
      <c r="SVI532" s="70"/>
      <c r="SVJ532" s="70"/>
      <c r="SVK532" s="60"/>
      <c r="SVL532" s="61"/>
      <c r="SVM532" s="70"/>
      <c r="SVN532" s="70"/>
      <c r="SVO532" s="60"/>
      <c r="SVP532" s="61"/>
      <c r="SVQ532" s="70"/>
      <c r="SVR532" s="70"/>
      <c r="SVS532" s="60"/>
      <c r="SVT532" s="61"/>
      <c r="SVU532" s="70"/>
      <c r="SVV532" s="70"/>
      <c r="SVW532" s="60"/>
      <c r="SVX532" s="61"/>
      <c r="SVY532" s="70"/>
      <c r="SVZ532" s="70"/>
      <c r="SWA532" s="60"/>
      <c r="SWB532" s="61"/>
      <c r="SWC532" s="70"/>
      <c r="SWD532" s="70"/>
      <c r="SWE532" s="60"/>
      <c r="SWF532" s="61"/>
      <c r="SWG532" s="70"/>
      <c r="SWH532" s="70"/>
      <c r="SWI532" s="60"/>
      <c r="SWJ532" s="61"/>
      <c r="SWK532" s="70"/>
      <c r="SWL532" s="70"/>
      <c r="SWM532" s="60"/>
      <c r="SWN532" s="61"/>
      <c r="SWO532" s="70"/>
      <c r="SWP532" s="70"/>
      <c r="SWQ532" s="60"/>
      <c r="SWR532" s="61"/>
      <c r="SWS532" s="70"/>
      <c r="SWT532" s="70"/>
      <c r="SWU532" s="60"/>
      <c r="SWV532" s="61"/>
      <c r="SWW532" s="70"/>
      <c r="SWX532" s="70"/>
      <c r="SWY532" s="60"/>
      <c r="SWZ532" s="61"/>
      <c r="SXA532" s="70"/>
      <c r="SXB532" s="70"/>
      <c r="SXC532" s="60"/>
      <c r="SXD532" s="61"/>
      <c r="SXE532" s="70"/>
      <c r="SXF532" s="70"/>
      <c r="SXG532" s="60"/>
      <c r="SXH532" s="61"/>
      <c r="SXI532" s="70"/>
      <c r="SXJ532" s="70"/>
      <c r="SXK532" s="60"/>
      <c r="SXL532" s="61"/>
      <c r="SXM532" s="70"/>
      <c r="SXN532" s="70"/>
      <c r="SXO532" s="60"/>
      <c r="SXP532" s="61"/>
      <c r="SXQ532" s="70"/>
      <c r="SXR532" s="70"/>
      <c r="SXS532" s="60"/>
      <c r="SXT532" s="61"/>
      <c r="SXU532" s="70"/>
      <c r="SXV532" s="70"/>
      <c r="SXW532" s="60"/>
      <c r="SXX532" s="61"/>
      <c r="SXY532" s="70"/>
      <c r="SXZ532" s="70"/>
      <c r="SYA532" s="60"/>
      <c r="SYB532" s="61"/>
      <c r="SYC532" s="70"/>
      <c r="SYD532" s="70"/>
      <c r="SYE532" s="60"/>
      <c r="SYF532" s="61"/>
      <c r="SYG532" s="70"/>
      <c r="SYH532" s="70"/>
      <c r="SYI532" s="60"/>
      <c r="SYJ532" s="61"/>
      <c r="SYK532" s="70"/>
      <c r="SYL532" s="70"/>
      <c r="SYM532" s="60"/>
      <c r="SYN532" s="61"/>
      <c r="SYO532" s="70"/>
      <c r="SYP532" s="70"/>
      <c r="SYQ532" s="60"/>
      <c r="SYR532" s="61"/>
      <c r="SYS532" s="70"/>
      <c r="SYT532" s="70"/>
      <c r="SYU532" s="60"/>
      <c r="SYV532" s="61"/>
      <c r="SYW532" s="70"/>
      <c r="SYX532" s="70"/>
      <c r="SYY532" s="60"/>
      <c r="SYZ532" s="61"/>
      <c r="SZA532" s="70"/>
      <c r="SZB532" s="70"/>
      <c r="SZC532" s="60"/>
      <c r="SZD532" s="61"/>
      <c r="SZE532" s="70"/>
      <c r="SZF532" s="70"/>
      <c r="SZG532" s="60"/>
      <c r="SZH532" s="61"/>
      <c r="SZI532" s="70"/>
      <c r="SZJ532" s="70"/>
      <c r="SZK532" s="60"/>
      <c r="SZL532" s="61"/>
      <c r="SZM532" s="70"/>
      <c r="SZN532" s="70"/>
      <c r="SZO532" s="60"/>
      <c r="SZP532" s="61"/>
      <c r="SZQ532" s="70"/>
      <c r="SZR532" s="70"/>
      <c r="SZS532" s="60"/>
      <c r="SZT532" s="61"/>
      <c r="SZU532" s="70"/>
      <c r="SZV532" s="70"/>
      <c r="SZW532" s="60"/>
      <c r="SZX532" s="61"/>
      <c r="SZY532" s="70"/>
      <c r="SZZ532" s="70"/>
      <c r="TAA532" s="60"/>
      <c r="TAB532" s="61"/>
      <c r="TAC532" s="70"/>
      <c r="TAD532" s="70"/>
      <c r="TAE532" s="60"/>
      <c r="TAF532" s="61"/>
      <c r="TAG532" s="70"/>
      <c r="TAH532" s="70"/>
      <c r="TAI532" s="60"/>
      <c r="TAJ532" s="61"/>
      <c r="TAK532" s="70"/>
      <c r="TAL532" s="70"/>
      <c r="TAM532" s="60"/>
      <c r="TAN532" s="61"/>
      <c r="TAO532" s="70"/>
      <c r="TAP532" s="70"/>
      <c r="TAQ532" s="60"/>
      <c r="TAR532" s="61"/>
      <c r="TAS532" s="70"/>
      <c r="TAT532" s="70"/>
      <c r="TAU532" s="60"/>
      <c r="TAV532" s="61"/>
      <c r="TAW532" s="70"/>
      <c r="TAX532" s="70"/>
      <c r="TAY532" s="60"/>
      <c r="TAZ532" s="61"/>
      <c r="TBA532" s="70"/>
      <c r="TBB532" s="70"/>
      <c r="TBC532" s="60"/>
      <c r="TBD532" s="61"/>
      <c r="TBE532" s="70"/>
      <c r="TBF532" s="70"/>
      <c r="TBG532" s="60"/>
      <c r="TBH532" s="61"/>
      <c r="TBI532" s="70"/>
      <c r="TBJ532" s="70"/>
      <c r="TBK532" s="60"/>
      <c r="TBL532" s="61"/>
      <c r="TBM532" s="70"/>
      <c r="TBN532" s="70"/>
      <c r="TBO532" s="60"/>
      <c r="TBP532" s="61"/>
      <c r="TBQ532" s="70"/>
      <c r="TBR532" s="70"/>
      <c r="TBS532" s="60"/>
      <c r="TBT532" s="61"/>
      <c r="TBU532" s="70"/>
      <c r="TBV532" s="70"/>
      <c r="TBW532" s="60"/>
      <c r="TBX532" s="61"/>
      <c r="TBY532" s="70"/>
      <c r="TBZ532" s="70"/>
      <c r="TCA532" s="60"/>
      <c r="TCB532" s="61"/>
      <c r="TCC532" s="70"/>
      <c r="TCD532" s="70"/>
      <c r="TCE532" s="60"/>
      <c r="TCF532" s="61"/>
      <c r="TCG532" s="70"/>
      <c r="TCH532" s="70"/>
      <c r="TCI532" s="60"/>
      <c r="TCJ532" s="61"/>
      <c r="TCK532" s="70"/>
      <c r="TCL532" s="70"/>
      <c r="TCM532" s="60"/>
      <c r="TCN532" s="61"/>
      <c r="TCO532" s="70"/>
      <c r="TCP532" s="70"/>
      <c r="TCQ532" s="60"/>
      <c r="TCR532" s="61"/>
      <c r="TCS532" s="70"/>
      <c r="TCT532" s="70"/>
      <c r="TCU532" s="60"/>
      <c r="TCV532" s="61"/>
      <c r="TCW532" s="70"/>
      <c r="TCX532" s="70"/>
      <c r="TCY532" s="60"/>
      <c r="TCZ532" s="61"/>
      <c r="TDA532" s="70"/>
      <c r="TDB532" s="70"/>
      <c r="TDC532" s="60"/>
      <c r="TDD532" s="61"/>
      <c r="TDE532" s="70"/>
      <c r="TDF532" s="70"/>
      <c r="TDG532" s="60"/>
      <c r="TDH532" s="61"/>
      <c r="TDI532" s="70"/>
      <c r="TDJ532" s="70"/>
      <c r="TDK532" s="60"/>
      <c r="TDL532" s="61"/>
      <c r="TDM532" s="70"/>
      <c r="TDN532" s="70"/>
      <c r="TDO532" s="60"/>
      <c r="TDP532" s="61"/>
      <c r="TDQ532" s="70"/>
      <c r="TDR532" s="70"/>
      <c r="TDS532" s="60"/>
      <c r="TDT532" s="61"/>
      <c r="TDU532" s="70"/>
      <c r="TDV532" s="70"/>
      <c r="TDW532" s="60"/>
      <c r="TDX532" s="61"/>
      <c r="TDY532" s="70"/>
      <c r="TDZ532" s="70"/>
      <c r="TEA532" s="60"/>
      <c r="TEB532" s="61"/>
      <c r="TEC532" s="70"/>
      <c r="TED532" s="70"/>
      <c r="TEE532" s="60"/>
      <c r="TEF532" s="61"/>
      <c r="TEG532" s="70"/>
      <c r="TEH532" s="70"/>
      <c r="TEI532" s="60"/>
      <c r="TEJ532" s="61"/>
      <c r="TEK532" s="70"/>
      <c r="TEL532" s="70"/>
      <c r="TEM532" s="60"/>
      <c r="TEN532" s="61"/>
      <c r="TEO532" s="70"/>
      <c r="TEP532" s="70"/>
      <c r="TEQ532" s="60"/>
      <c r="TER532" s="61"/>
      <c r="TES532" s="70"/>
      <c r="TET532" s="70"/>
      <c r="TEU532" s="60"/>
      <c r="TEV532" s="61"/>
      <c r="TEW532" s="70"/>
      <c r="TEX532" s="70"/>
      <c r="TEY532" s="60"/>
      <c r="TEZ532" s="61"/>
      <c r="TFA532" s="70"/>
      <c r="TFB532" s="70"/>
      <c r="TFC532" s="60"/>
      <c r="TFD532" s="61"/>
      <c r="TFE532" s="70"/>
      <c r="TFF532" s="70"/>
      <c r="TFG532" s="60"/>
      <c r="TFH532" s="61"/>
      <c r="TFI532" s="70"/>
      <c r="TFJ532" s="70"/>
      <c r="TFK532" s="60"/>
      <c r="TFL532" s="61"/>
      <c r="TFM532" s="70"/>
      <c r="TFN532" s="70"/>
      <c r="TFO532" s="60"/>
      <c r="TFP532" s="61"/>
      <c r="TFQ532" s="70"/>
      <c r="TFR532" s="70"/>
      <c r="TFS532" s="60"/>
      <c r="TFT532" s="61"/>
      <c r="TFU532" s="70"/>
      <c r="TFV532" s="70"/>
      <c r="TFW532" s="60"/>
      <c r="TFX532" s="61"/>
      <c r="TFY532" s="70"/>
      <c r="TFZ532" s="70"/>
      <c r="TGA532" s="60"/>
      <c r="TGB532" s="61"/>
      <c r="TGC532" s="70"/>
      <c r="TGD532" s="70"/>
      <c r="TGE532" s="60"/>
      <c r="TGF532" s="61"/>
      <c r="TGG532" s="70"/>
      <c r="TGH532" s="70"/>
      <c r="TGI532" s="60"/>
      <c r="TGJ532" s="61"/>
      <c r="TGK532" s="70"/>
      <c r="TGL532" s="70"/>
      <c r="TGM532" s="60"/>
      <c r="TGN532" s="61"/>
      <c r="TGO532" s="70"/>
      <c r="TGP532" s="70"/>
      <c r="TGQ532" s="60"/>
      <c r="TGR532" s="61"/>
      <c r="TGS532" s="70"/>
      <c r="TGT532" s="70"/>
      <c r="TGU532" s="60"/>
      <c r="TGV532" s="61"/>
      <c r="TGW532" s="70"/>
      <c r="TGX532" s="70"/>
      <c r="TGY532" s="60"/>
      <c r="TGZ532" s="61"/>
      <c r="THA532" s="70"/>
      <c r="THB532" s="70"/>
      <c r="THC532" s="60"/>
      <c r="THD532" s="61"/>
      <c r="THE532" s="70"/>
      <c r="THF532" s="70"/>
      <c r="THG532" s="60"/>
      <c r="THH532" s="61"/>
      <c r="THI532" s="70"/>
      <c r="THJ532" s="70"/>
      <c r="THK532" s="60"/>
      <c r="THL532" s="61"/>
      <c r="THM532" s="70"/>
      <c r="THN532" s="70"/>
      <c r="THO532" s="60"/>
      <c r="THP532" s="61"/>
      <c r="THQ532" s="70"/>
      <c r="THR532" s="70"/>
      <c r="THS532" s="60"/>
      <c r="THT532" s="61"/>
      <c r="THU532" s="70"/>
      <c r="THV532" s="70"/>
      <c r="THW532" s="60"/>
      <c r="THX532" s="61"/>
      <c r="THY532" s="70"/>
      <c r="THZ532" s="70"/>
      <c r="TIA532" s="60"/>
      <c r="TIB532" s="61"/>
      <c r="TIC532" s="70"/>
      <c r="TID532" s="70"/>
      <c r="TIE532" s="60"/>
      <c r="TIF532" s="61"/>
      <c r="TIG532" s="70"/>
      <c r="TIH532" s="70"/>
      <c r="TII532" s="60"/>
      <c r="TIJ532" s="61"/>
      <c r="TIK532" s="70"/>
      <c r="TIL532" s="70"/>
      <c r="TIM532" s="60"/>
      <c r="TIN532" s="61"/>
      <c r="TIO532" s="70"/>
      <c r="TIP532" s="70"/>
      <c r="TIQ532" s="60"/>
      <c r="TIR532" s="61"/>
      <c r="TIS532" s="70"/>
      <c r="TIT532" s="70"/>
      <c r="TIU532" s="60"/>
      <c r="TIV532" s="61"/>
      <c r="TIW532" s="70"/>
      <c r="TIX532" s="70"/>
      <c r="TIY532" s="60"/>
      <c r="TIZ532" s="61"/>
      <c r="TJA532" s="70"/>
      <c r="TJB532" s="70"/>
      <c r="TJC532" s="60"/>
      <c r="TJD532" s="61"/>
      <c r="TJE532" s="70"/>
      <c r="TJF532" s="70"/>
      <c r="TJG532" s="60"/>
      <c r="TJH532" s="61"/>
      <c r="TJI532" s="70"/>
      <c r="TJJ532" s="70"/>
      <c r="TJK532" s="60"/>
      <c r="TJL532" s="61"/>
      <c r="TJM532" s="70"/>
      <c r="TJN532" s="70"/>
      <c r="TJO532" s="60"/>
      <c r="TJP532" s="61"/>
      <c r="TJQ532" s="70"/>
      <c r="TJR532" s="70"/>
      <c r="TJS532" s="60"/>
      <c r="TJT532" s="61"/>
      <c r="TJU532" s="70"/>
      <c r="TJV532" s="70"/>
      <c r="TJW532" s="60"/>
      <c r="TJX532" s="61"/>
      <c r="TJY532" s="70"/>
      <c r="TJZ532" s="70"/>
      <c r="TKA532" s="60"/>
      <c r="TKB532" s="61"/>
      <c r="TKC532" s="70"/>
      <c r="TKD532" s="70"/>
      <c r="TKE532" s="60"/>
      <c r="TKF532" s="61"/>
      <c r="TKG532" s="70"/>
      <c r="TKH532" s="70"/>
      <c r="TKI532" s="60"/>
      <c r="TKJ532" s="61"/>
      <c r="TKK532" s="70"/>
      <c r="TKL532" s="70"/>
      <c r="TKM532" s="60"/>
      <c r="TKN532" s="61"/>
      <c r="TKO532" s="70"/>
      <c r="TKP532" s="70"/>
      <c r="TKQ532" s="60"/>
      <c r="TKR532" s="61"/>
      <c r="TKS532" s="70"/>
      <c r="TKT532" s="70"/>
      <c r="TKU532" s="60"/>
      <c r="TKV532" s="61"/>
      <c r="TKW532" s="70"/>
      <c r="TKX532" s="70"/>
      <c r="TKY532" s="60"/>
      <c r="TKZ532" s="61"/>
      <c r="TLA532" s="70"/>
      <c r="TLB532" s="70"/>
      <c r="TLC532" s="60"/>
      <c r="TLD532" s="61"/>
      <c r="TLE532" s="70"/>
      <c r="TLF532" s="70"/>
      <c r="TLG532" s="60"/>
      <c r="TLH532" s="61"/>
      <c r="TLI532" s="70"/>
      <c r="TLJ532" s="70"/>
      <c r="TLK532" s="60"/>
      <c r="TLL532" s="61"/>
      <c r="TLM532" s="70"/>
      <c r="TLN532" s="70"/>
      <c r="TLO532" s="60"/>
      <c r="TLP532" s="61"/>
      <c r="TLQ532" s="70"/>
      <c r="TLR532" s="70"/>
      <c r="TLS532" s="60"/>
      <c r="TLT532" s="61"/>
      <c r="TLU532" s="70"/>
      <c r="TLV532" s="70"/>
      <c r="TLW532" s="60"/>
      <c r="TLX532" s="61"/>
      <c r="TLY532" s="70"/>
      <c r="TLZ532" s="70"/>
      <c r="TMA532" s="60"/>
      <c r="TMB532" s="61"/>
      <c r="TMC532" s="70"/>
      <c r="TMD532" s="70"/>
      <c r="TME532" s="60"/>
      <c r="TMF532" s="61"/>
      <c r="TMG532" s="70"/>
      <c r="TMH532" s="70"/>
      <c r="TMI532" s="60"/>
      <c r="TMJ532" s="61"/>
      <c r="TMK532" s="70"/>
      <c r="TML532" s="70"/>
      <c r="TMM532" s="60"/>
      <c r="TMN532" s="61"/>
      <c r="TMO532" s="70"/>
      <c r="TMP532" s="70"/>
      <c r="TMQ532" s="60"/>
      <c r="TMR532" s="61"/>
      <c r="TMS532" s="70"/>
      <c r="TMT532" s="70"/>
      <c r="TMU532" s="60"/>
      <c r="TMV532" s="61"/>
      <c r="TMW532" s="70"/>
      <c r="TMX532" s="70"/>
      <c r="TMY532" s="60"/>
      <c r="TMZ532" s="61"/>
      <c r="TNA532" s="70"/>
      <c r="TNB532" s="70"/>
      <c r="TNC532" s="60"/>
      <c r="TND532" s="61"/>
      <c r="TNE532" s="70"/>
      <c r="TNF532" s="70"/>
      <c r="TNG532" s="60"/>
      <c r="TNH532" s="61"/>
      <c r="TNI532" s="70"/>
      <c r="TNJ532" s="70"/>
      <c r="TNK532" s="60"/>
      <c r="TNL532" s="61"/>
      <c r="TNM532" s="70"/>
      <c r="TNN532" s="70"/>
      <c r="TNO532" s="60"/>
      <c r="TNP532" s="61"/>
      <c r="TNQ532" s="70"/>
      <c r="TNR532" s="70"/>
      <c r="TNS532" s="60"/>
      <c r="TNT532" s="61"/>
      <c r="TNU532" s="70"/>
      <c r="TNV532" s="70"/>
      <c r="TNW532" s="60"/>
      <c r="TNX532" s="61"/>
      <c r="TNY532" s="70"/>
      <c r="TNZ532" s="70"/>
      <c r="TOA532" s="60"/>
      <c r="TOB532" s="61"/>
      <c r="TOC532" s="70"/>
      <c r="TOD532" s="70"/>
      <c r="TOE532" s="60"/>
      <c r="TOF532" s="61"/>
      <c r="TOG532" s="70"/>
      <c r="TOH532" s="70"/>
      <c r="TOI532" s="60"/>
      <c r="TOJ532" s="61"/>
      <c r="TOK532" s="70"/>
      <c r="TOL532" s="70"/>
      <c r="TOM532" s="60"/>
      <c r="TON532" s="61"/>
      <c r="TOO532" s="70"/>
      <c r="TOP532" s="70"/>
      <c r="TOQ532" s="60"/>
      <c r="TOR532" s="61"/>
      <c r="TOS532" s="70"/>
      <c r="TOT532" s="70"/>
      <c r="TOU532" s="60"/>
      <c r="TOV532" s="61"/>
      <c r="TOW532" s="70"/>
      <c r="TOX532" s="70"/>
      <c r="TOY532" s="60"/>
      <c r="TOZ532" s="61"/>
      <c r="TPA532" s="70"/>
      <c r="TPB532" s="70"/>
      <c r="TPC532" s="60"/>
      <c r="TPD532" s="61"/>
      <c r="TPE532" s="70"/>
      <c r="TPF532" s="70"/>
      <c r="TPG532" s="60"/>
      <c r="TPH532" s="61"/>
      <c r="TPI532" s="70"/>
      <c r="TPJ532" s="70"/>
      <c r="TPK532" s="60"/>
      <c r="TPL532" s="61"/>
      <c r="TPM532" s="70"/>
      <c r="TPN532" s="70"/>
      <c r="TPO532" s="60"/>
      <c r="TPP532" s="61"/>
      <c r="TPQ532" s="70"/>
      <c r="TPR532" s="70"/>
      <c r="TPS532" s="60"/>
      <c r="TPT532" s="61"/>
      <c r="TPU532" s="70"/>
      <c r="TPV532" s="70"/>
      <c r="TPW532" s="60"/>
      <c r="TPX532" s="61"/>
      <c r="TPY532" s="70"/>
      <c r="TPZ532" s="70"/>
      <c r="TQA532" s="60"/>
      <c r="TQB532" s="61"/>
      <c r="TQC532" s="70"/>
      <c r="TQD532" s="70"/>
      <c r="TQE532" s="60"/>
      <c r="TQF532" s="61"/>
      <c r="TQG532" s="70"/>
      <c r="TQH532" s="70"/>
      <c r="TQI532" s="60"/>
      <c r="TQJ532" s="61"/>
      <c r="TQK532" s="70"/>
      <c r="TQL532" s="70"/>
      <c r="TQM532" s="60"/>
      <c r="TQN532" s="61"/>
      <c r="TQO532" s="70"/>
      <c r="TQP532" s="70"/>
      <c r="TQQ532" s="60"/>
      <c r="TQR532" s="61"/>
      <c r="TQS532" s="70"/>
      <c r="TQT532" s="70"/>
      <c r="TQU532" s="60"/>
      <c r="TQV532" s="61"/>
      <c r="TQW532" s="70"/>
      <c r="TQX532" s="70"/>
      <c r="TQY532" s="60"/>
      <c r="TQZ532" s="61"/>
      <c r="TRA532" s="70"/>
      <c r="TRB532" s="70"/>
      <c r="TRC532" s="60"/>
      <c r="TRD532" s="61"/>
      <c r="TRE532" s="70"/>
      <c r="TRF532" s="70"/>
      <c r="TRG532" s="60"/>
      <c r="TRH532" s="61"/>
      <c r="TRI532" s="70"/>
      <c r="TRJ532" s="70"/>
      <c r="TRK532" s="60"/>
      <c r="TRL532" s="61"/>
      <c r="TRM532" s="70"/>
      <c r="TRN532" s="70"/>
      <c r="TRO532" s="60"/>
      <c r="TRP532" s="61"/>
      <c r="TRQ532" s="70"/>
      <c r="TRR532" s="70"/>
      <c r="TRS532" s="60"/>
      <c r="TRT532" s="61"/>
      <c r="TRU532" s="70"/>
      <c r="TRV532" s="70"/>
      <c r="TRW532" s="60"/>
      <c r="TRX532" s="61"/>
      <c r="TRY532" s="70"/>
      <c r="TRZ532" s="70"/>
      <c r="TSA532" s="60"/>
      <c r="TSB532" s="61"/>
      <c r="TSC532" s="70"/>
      <c r="TSD532" s="70"/>
      <c r="TSE532" s="60"/>
      <c r="TSF532" s="61"/>
      <c r="TSG532" s="70"/>
      <c r="TSH532" s="70"/>
      <c r="TSI532" s="60"/>
      <c r="TSJ532" s="61"/>
      <c r="TSK532" s="70"/>
      <c r="TSL532" s="70"/>
      <c r="TSM532" s="60"/>
      <c r="TSN532" s="61"/>
      <c r="TSO532" s="70"/>
      <c r="TSP532" s="70"/>
      <c r="TSQ532" s="60"/>
      <c r="TSR532" s="61"/>
      <c r="TSS532" s="70"/>
      <c r="TST532" s="70"/>
      <c r="TSU532" s="60"/>
      <c r="TSV532" s="61"/>
      <c r="TSW532" s="70"/>
      <c r="TSX532" s="70"/>
      <c r="TSY532" s="60"/>
      <c r="TSZ532" s="61"/>
      <c r="TTA532" s="70"/>
      <c r="TTB532" s="70"/>
      <c r="TTC532" s="60"/>
      <c r="TTD532" s="61"/>
      <c r="TTE532" s="70"/>
      <c r="TTF532" s="70"/>
      <c r="TTG532" s="60"/>
      <c r="TTH532" s="61"/>
      <c r="TTI532" s="70"/>
      <c r="TTJ532" s="70"/>
      <c r="TTK532" s="60"/>
      <c r="TTL532" s="61"/>
      <c r="TTM532" s="70"/>
      <c r="TTN532" s="70"/>
      <c r="TTO532" s="60"/>
      <c r="TTP532" s="61"/>
      <c r="TTQ532" s="70"/>
      <c r="TTR532" s="70"/>
      <c r="TTS532" s="60"/>
      <c r="TTT532" s="61"/>
      <c r="TTU532" s="70"/>
      <c r="TTV532" s="70"/>
      <c r="TTW532" s="60"/>
      <c r="TTX532" s="61"/>
      <c r="TTY532" s="70"/>
      <c r="TTZ532" s="70"/>
      <c r="TUA532" s="60"/>
      <c r="TUB532" s="61"/>
      <c r="TUC532" s="70"/>
      <c r="TUD532" s="70"/>
      <c r="TUE532" s="60"/>
      <c r="TUF532" s="61"/>
      <c r="TUG532" s="70"/>
      <c r="TUH532" s="70"/>
      <c r="TUI532" s="60"/>
      <c r="TUJ532" s="61"/>
      <c r="TUK532" s="70"/>
      <c r="TUL532" s="70"/>
      <c r="TUM532" s="60"/>
      <c r="TUN532" s="61"/>
      <c r="TUO532" s="70"/>
      <c r="TUP532" s="70"/>
      <c r="TUQ532" s="60"/>
      <c r="TUR532" s="61"/>
      <c r="TUS532" s="70"/>
      <c r="TUT532" s="70"/>
      <c r="TUU532" s="60"/>
      <c r="TUV532" s="61"/>
      <c r="TUW532" s="70"/>
      <c r="TUX532" s="70"/>
      <c r="TUY532" s="60"/>
      <c r="TUZ532" s="61"/>
      <c r="TVA532" s="70"/>
      <c r="TVB532" s="70"/>
      <c r="TVC532" s="60"/>
      <c r="TVD532" s="61"/>
      <c r="TVE532" s="70"/>
      <c r="TVF532" s="70"/>
      <c r="TVG532" s="60"/>
      <c r="TVH532" s="61"/>
      <c r="TVI532" s="70"/>
      <c r="TVJ532" s="70"/>
      <c r="TVK532" s="60"/>
      <c r="TVL532" s="61"/>
      <c r="TVM532" s="70"/>
      <c r="TVN532" s="70"/>
      <c r="TVO532" s="60"/>
      <c r="TVP532" s="61"/>
      <c r="TVQ532" s="70"/>
      <c r="TVR532" s="70"/>
      <c r="TVS532" s="60"/>
      <c r="TVT532" s="61"/>
      <c r="TVU532" s="70"/>
      <c r="TVV532" s="70"/>
      <c r="TVW532" s="60"/>
      <c r="TVX532" s="61"/>
      <c r="TVY532" s="70"/>
      <c r="TVZ532" s="70"/>
      <c r="TWA532" s="60"/>
      <c r="TWB532" s="61"/>
      <c r="TWC532" s="70"/>
      <c r="TWD532" s="70"/>
      <c r="TWE532" s="60"/>
      <c r="TWF532" s="61"/>
      <c r="TWG532" s="70"/>
      <c r="TWH532" s="70"/>
      <c r="TWI532" s="60"/>
      <c r="TWJ532" s="61"/>
      <c r="TWK532" s="70"/>
      <c r="TWL532" s="70"/>
      <c r="TWM532" s="60"/>
      <c r="TWN532" s="61"/>
      <c r="TWO532" s="70"/>
      <c r="TWP532" s="70"/>
      <c r="TWQ532" s="60"/>
      <c r="TWR532" s="61"/>
      <c r="TWS532" s="70"/>
      <c r="TWT532" s="70"/>
      <c r="TWU532" s="60"/>
      <c r="TWV532" s="61"/>
      <c r="TWW532" s="70"/>
      <c r="TWX532" s="70"/>
      <c r="TWY532" s="60"/>
      <c r="TWZ532" s="61"/>
      <c r="TXA532" s="70"/>
      <c r="TXB532" s="70"/>
      <c r="TXC532" s="60"/>
      <c r="TXD532" s="61"/>
      <c r="TXE532" s="70"/>
      <c r="TXF532" s="70"/>
      <c r="TXG532" s="60"/>
      <c r="TXH532" s="61"/>
      <c r="TXI532" s="70"/>
      <c r="TXJ532" s="70"/>
      <c r="TXK532" s="60"/>
      <c r="TXL532" s="61"/>
      <c r="TXM532" s="70"/>
      <c r="TXN532" s="70"/>
      <c r="TXO532" s="60"/>
      <c r="TXP532" s="61"/>
      <c r="TXQ532" s="70"/>
      <c r="TXR532" s="70"/>
      <c r="TXS532" s="60"/>
      <c r="TXT532" s="61"/>
      <c r="TXU532" s="70"/>
      <c r="TXV532" s="70"/>
      <c r="TXW532" s="60"/>
      <c r="TXX532" s="61"/>
      <c r="TXY532" s="70"/>
      <c r="TXZ532" s="70"/>
      <c r="TYA532" s="60"/>
      <c r="TYB532" s="61"/>
      <c r="TYC532" s="70"/>
      <c r="TYD532" s="70"/>
      <c r="TYE532" s="60"/>
      <c r="TYF532" s="61"/>
      <c r="TYG532" s="70"/>
      <c r="TYH532" s="70"/>
      <c r="TYI532" s="60"/>
      <c r="TYJ532" s="61"/>
      <c r="TYK532" s="70"/>
      <c r="TYL532" s="70"/>
      <c r="TYM532" s="60"/>
      <c r="TYN532" s="61"/>
      <c r="TYO532" s="70"/>
      <c r="TYP532" s="70"/>
      <c r="TYQ532" s="60"/>
      <c r="TYR532" s="61"/>
      <c r="TYS532" s="70"/>
      <c r="TYT532" s="70"/>
      <c r="TYU532" s="60"/>
      <c r="TYV532" s="61"/>
      <c r="TYW532" s="70"/>
      <c r="TYX532" s="70"/>
      <c r="TYY532" s="60"/>
      <c r="TYZ532" s="61"/>
      <c r="TZA532" s="70"/>
      <c r="TZB532" s="70"/>
      <c r="TZC532" s="60"/>
      <c r="TZD532" s="61"/>
      <c r="TZE532" s="70"/>
      <c r="TZF532" s="70"/>
      <c r="TZG532" s="60"/>
      <c r="TZH532" s="61"/>
      <c r="TZI532" s="70"/>
      <c r="TZJ532" s="70"/>
      <c r="TZK532" s="60"/>
      <c r="TZL532" s="61"/>
      <c r="TZM532" s="70"/>
      <c r="TZN532" s="70"/>
      <c r="TZO532" s="60"/>
      <c r="TZP532" s="61"/>
      <c r="TZQ532" s="70"/>
      <c r="TZR532" s="70"/>
      <c r="TZS532" s="60"/>
      <c r="TZT532" s="61"/>
      <c r="TZU532" s="70"/>
      <c r="TZV532" s="70"/>
      <c r="TZW532" s="60"/>
      <c r="TZX532" s="61"/>
      <c r="TZY532" s="70"/>
      <c r="TZZ532" s="70"/>
      <c r="UAA532" s="60"/>
      <c r="UAB532" s="61"/>
      <c r="UAC532" s="70"/>
      <c r="UAD532" s="70"/>
      <c r="UAE532" s="60"/>
      <c r="UAF532" s="61"/>
      <c r="UAG532" s="70"/>
      <c r="UAH532" s="70"/>
      <c r="UAI532" s="60"/>
      <c r="UAJ532" s="61"/>
      <c r="UAK532" s="70"/>
      <c r="UAL532" s="70"/>
      <c r="UAM532" s="60"/>
      <c r="UAN532" s="61"/>
      <c r="UAO532" s="70"/>
      <c r="UAP532" s="70"/>
      <c r="UAQ532" s="60"/>
      <c r="UAR532" s="61"/>
      <c r="UAS532" s="70"/>
      <c r="UAT532" s="70"/>
      <c r="UAU532" s="60"/>
      <c r="UAV532" s="61"/>
      <c r="UAW532" s="70"/>
      <c r="UAX532" s="70"/>
      <c r="UAY532" s="60"/>
      <c r="UAZ532" s="61"/>
      <c r="UBA532" s="70"/>
      <c r="UBB532" s="70"/>
      <c r="UBC532" s="60"/>
      <c r="UBD532" s="61"/>
      <c r="UBE532" s="70"/>
      <c r="UBF532" s="70"/>
      <c r="UBG532" s="60"/>
      <c r="UBH532" s="61"/>
      <c r="UBI532" s="70"/>
      <c r="UBJ532" s="70"/>
      <c r="UBK532" s="60"/>
      <c r="UBL532" s="61"/>
      <c r="UBM532" s="70"/>
      <c r="UBN532" s="70"/>
      <c r="UBO532" s="60"/>
      <c r="UBP532" s="61"/>
      <c r="UBQ532" s="70"/>
      <c r="UBR532" s="70"/>
      <c r="UBS532" s="60"/>
      <c r="UBT532" s="61"/>
      <c r="UBU532" s="70"/>
      <c r="UBV532" s="70"/>
      <c r="UBW532" s="60"/>
      <c r="UBX532" s="61"/>
      <c r="UBY532" s="70"/>
      <c r="UBZ532" s="70"/>
      <c r="UCA532" s="60"/>
      <c r="UCB532" s="61"/>
      <c r="UCC532" s="70"/>
      <c r="UCD532" s="70"/>
      <c r="UCE532" s="60"/>
      <c r="UCF532" s="61"/>
      <c r="UCG532" s="70"/>
      <c r="UCH532" s="70"/>
      <c r="UCI532" s="60"/>
      <c r="UCJ532" s="61"/>
      <c r="UCK532" s="70"/>
      <c r="UCL532" s="70"/>
      <c r="UCM532" s="60"/>
      <c r="UCN532" s="61"/>
      <c r="UCO532" s="70"/>
      <c r="UCP532" s="70"/>
      <c r="UCQ532" s="60"/>
      <c r="UCR532" s="61"/>
      <c r="UCS532" s="70"/>
      <c r="UCT532" s="70"/>
      <c r="UCU532" s="60"/>
      <c r="UCV532" s="61"/>
      <c r="UCW532" s="70"/>
      <c r="UCX532" s="70"/>
      <c r="UCY532" s="60"/>
      <c r="UCZ532" s="61"/>
      <c r="UDA532" s="70"/>
      <c r="UDB532" s="70"/>
      <c r="UDC532" s="60"/>
      <c r="UDD532" s="61"/>
      <c r="UDE532" s="70"/>
      <c r="UDF532" s="70"/>
      <c r="UDG532" s="60"/>
      <c r="UDH532" s="61"/>
      <c r="UDI532" s="70"/>
      <c r="UDJ532" s="70"/>
      <c r="UDK532" s="60"/>
      <c r="UDL532" s="61"/>
      <c r="UDM532" s="70"/>
      <c r="UDN532" s="70"/>
      <c r="UDO532" s="60"/>
      <c r="UDP532" s="61"/>
      <c r="UDQ532" s="70"/>
      <c r="UDR532" s="70"/>
      <c r="UDS532" s="60"/>
      <c r="UDT532" s="61"/>
      <c r="UDU532" s="70"/>
      <c r="UDV532" s="70"/>
      <c r="UDW532" s="60"/>
      <c r="UDX532" s="61"/>
      <c r="UDY532" s="70"/>
      <c r="UDZ532" s="70"/>
      <c r="UEA532" s="60"/>
      <c r="UEB532" s="61"/>
      <c r="UEC532" s="70"/>
      <c r="UED532" s="70"/>
      <c r="UEE532" s="60"/>
      <c r="UEF532" s="61"/>
      <c r="UEG532" s="70"/>
      <c r="UEH532" s="70"/>
      <c r="UEI532" s="60"/>
      <c r="UEJ532" s="61"/>
      <c r="UEK532" s="70"/>
      <c r="UEL532" s="70"/>
      <c r="UEM532" s="60"/>
      <c r="UEN532" s="61"/>
      <c r="UEO532" s="70"/>
      <c r="UEP532" s="70"/>
      <c r="UEQ532" s="60"/>
      <c r="UER532" s="61"/>
      <c r="UES532" s="70"/>
      <c r="UET532" s="70"/>
      <c r="UEU532" s="60"/>
      <c r="UEV532" s="61"/>
      <c r="UEW532" s="70"/>
      <c r="UEX532" s="70"/>
      <c r="UEY532" s="60"/>
      <c r="UEZ532" s="61"/>
      <c r="UFA532" s="70"/>
      <c r="UFB532" s="70"/>
      <c r="UFC532" s="60"/>
      <c r="UFD532" s="61"/>
      <c r="UFE532" s="70"/>
      <c r="UFF532" s="70"/>
      <c r="UFG532" s="60"/>
      <c r="UFH532" s="61"/>
      <c r="UFI532" s="70"/>
      <c r="UFJ532" s="70"/>
      <c r="UFK532" s="60"/>
      <c r="UFL532" s="61"/>
      <c r="UFM532" s="70"/>
      <c r="UFN532" s="70"/>
      <c r="UFO532" s="60"/>
      <c r="UFP532" s="61"/>
      <c r="UFQ532" s="70"/>
      <c r="UFR532" s="70"/>
      <c r="UFS532" s="60"/>
      <c r="UFT532" s="61"/>
      <c r="UFU532" s="70"/>
      <c r="UFV532" s="70"/>
      <c r="UFW532" s="60"/>
      <c r="UFX532" s="61"/>
      <c r="UFY532" s="70"/>
      <c r="UFZ532" s="70"/>
      <c r="UGA532" s="60"/>
      <c r="UGB532" s="61"/>
      <c r="UGC532" s="70"/>
      <c r="UGD532" s="70"/>
      <c r="UGE532" s="60"/>
      <c r="UGF532" s="61"/>
      <c r="UGG532" s="70"/>
      <c r="UGH532" s="70"/>
      <c r="UGI532" s="60"/>
      <c r="UGJ532" s="61"/>
      <c r="UGK532" s="70"/>
      <c r="UGL532" s="70"/>
      <c r="UGM532" s="60"/>
      <c r="UGN532" s="61"/>
      <c r="UGO532" s="70"/>
      <c r="UGP532" s="70"/>
      <c r="UGQ532" s="60"/>
      <c r="UGR532" s="61"/>
      <c r="UGS532" s="70"/>
      <c r="UGT532" s="70"/>
      <c r="UGU532" s="60"/>
      <c r="UGV532" s="61"/>
      <c r="UGW532" s="70"/>
      <c r="UGX532" s="70"/>
      <c r="UGY532" s="60"/>
      <c r="UGZ532" s="61"/>
      <c r="UHA532" s="70"/>
      <c r="UHB532" s="70"/>
      <c r="UHC532" s="60"/>
      <c r="UHD532" s="61"/>
      <c r="UHE532" s="70"/>
      <c r="UHF532" s="70"/>
      <c r="UHG532" s="60"/>
      <c r="UHH532" s="61"/>
      <c r="UHI532" s="70"/>
      <c r="UHJ532" s="70"/>
      <c r="UHK532" s="60"/>
      <c r="UHL532" s="61"/>
      <c r="UHM532" s="70"/>
      <c r="UHN532" s="70"/>
      <c r="UHO532" s="60"/>
      <c r="UHP532" s="61"/>
      <c r="UHQ532" s="70"/>
      <c r="UHR532" s="70"/>
      <c r="UHS532" s="60"/>
      <c r="UHT532" s="61"/>
      <c r="UHU532" s="70"/>
      <c r="UHV532" s="70"/>
      <c r="UHW532" s="60"/>
      <c r="UHX532" s="61"/>
      <c r="UHY532" s="70"/>
      <c r="UHZ532" s="70"/>
      <c r="UIA532" s="60"/>
      <c r="UIB532" s="61"/>
      <c r="UIC532" s="70"/>
      <c r="UID532" s="70"/>
      <c r="UIE532" s="60"/>
      <c r="UIF532" s="61"/>
      <c r="UIG532" s="70"/>
      <c r="UIH532" s="70"/>
      <c r="UII532" s="60"/>
      <c r="UIJ532" s="61"/>
      <c r="UIK532" s="70"/>
      <c r="UIL532" s="70"/>
      <c r="UIM532" s="60"/>
      <c r="UIN532" s="61"/>
      <c r="UIO532" s="70"/>
      <c r="UIP532" s="70"/>
      <c r="UIQ532" s="60"/>
      <c r="UIR532" s="61"/>
      <c r="UIS532" s="70"/>
      <c r="UIT532" s="70"/>
      <c r="UIU532" s="60"/>
      <c r="UIV532" s="61"/>
      <c r="UIW532" s="70"/>
      <c r="UIX532" s="70"/>
      <c r="UIY532" s="60"/>
      <c r="UIZ532" s="61"/>
      <c r="UJA532" s="70"/>
      <c r="UJB532" s="70"/>
      <c r="UJC532" s="60"/>
      <c r="UJD532" s="61"/>
      <c r="UJE532" s="70"/>
      <c r="UJF532" s="70"/>
      <c r="UJG532" s="60"/>
      <c r="UJH532" s="61"/>
      <c r="UJI532" s="70"/>
      <c r="UJJ532" s="70"/>
      <c r="UJK532" s="60"/>
      <c r="UJL532" s="61"/>
      <c r="UJM532" s="70"/>
      <c r="UJN532" s="70"/>
      <c r="UJO532" s="60"/>
      <c r="UJP532" s="61"/>
      <c r="UJQ532" s="70"/>
      <c r="UJR532" s="70"/>
      <c r="UJS532" s="60"/>
      <c r="UJT532" s="61"/>
      <c r="UJU532" s="70"/>
      <c r="UJV532" s="70"/>
      <c r="UJW532" s="60"/>
      <c r="UJX532" s="61"/>
      <c r="UJY532" s="70"/>
      <c r="UJZ532" s="70"/>
      <c r="UKA532" s="60"/>
      <c r="UKB532" s="61"/>
      <c r="UKC532" s="70"/>
      <c r="UKD532" s="70"/>
      <c r="UKE532" s="60"/>
      <c r="UKF532" s="61"/>
      <c r="UKG532" s="70"/>
      <c r="UKH532" s="70"/>
      <c r="UKI532" s="60"/>
      <c r="UKJ532" s="61"/>
      <c r="UKK532" s="70"/>
      <c r="UKL532" s="70"/>
      <c r="UKM532" s="60"/>
      <c r="UKN532" s="61"/>
      <c r="UKO532" s="70"/>
      <c r="UKP532" s="70"/>
      <c r="UKQ532" s="60"/>
      <c r="UKR532" s="61"/>
      <c r="UKS532" s="70"/>
      <c r="UKT532" s="70"/>
      <c r="UKU532" s="60"/>
      <c r="UKV532" s="61"/>
      <c r="UKW532" s="70"/>
      <c r="UKX532" s="70"/>
      <c r="UKY532" s="60"/>
      <c r="UKZ532" s="61"/>
      <c r="ULA532" s="70"/>
      <c r="ULB532" s="70"/>
      <c r="ULC532" s="60"/>
      <c r="ULD532" s="61"/>
      <c r="ULE532" s="70"/>
      <c r="ULF532" s="70"/>
      <c r="ULG532" s="60"/>
      <c r="ULH532" s="61"/>
      <c r="ULI532" s="70"/>
      <c r="ULJ532" s="70"/>
      <c r="ULK532" s="60"/>
      <c r="ULL532" s="61"/>
      <c r="ULM532" s="70"/>
      <c r="ULN532" s="70"/>
      <c r="ULO532" s="60"/>
      <c r="ULP532" s="61"/>
      <c r="ULQ532" s="70"/>
      <c r="ULR532" s="70"/>
      <c r="ULS532" s="60"/>
      <c r="ULT532" s="61"/>
      <c r="ULU532" s="70"/>
      <c r="ULV532" s="70"/>
      <c r="ULW532" s="60"/>
      <c r="ULX532" s="61"/>
      <c r="ULY532" s="70"/>
      <c r="ULZ532" s="70"/>
      <c r="UMA532" s="60"/>
      <c r="UMB532" s="61"/>
      <c r="UMC532" s="70"/>
      <c r="UMD532" s="70"/>
      <c r="UME532" s="60"/>
      <c r="UMF532" s="61"/>
      <c r="UMG532" s="70"/>
      <c r="UMH532" s="70"/>
      <c r="UMI532" s="60"/>
      <c r="UMJ532" s="61"/>
      <c r="UMK532" s="70"/>
      <c r="UML532" s="70"/>
      <c r="UMM532" s="60"/>
      <c r="UMN532" s="61"/>
      <c r="UMO532" s="70"/>
      <c r="UMP532" s="70"/>
      <c r="UMQ532" s="60"/>
      <c r="UMR532" s="61"/>
      <c r="UMS532" s="70"/>
      <c r="UMT532" s="70"/>
      <c r="UMU532" s="60"/>
      <c r="UMV532" s="61"/>
      <c r="UMW532" s="70"/>
      <c r="UMX532" s="70"/>
      <c r="UMY532" s="60"/>
      <c r="UMZ532" s="61"/>
      <c r="UNA532" s="70"/>
      <c r="UNB532" s="70"/>
      <c r="UNC532" s="60"/>
      <c r="UND532" s="61"/>
      <c r="UNE532" s="70"/>
      <c r="UNF532" s="70"/>
      <c r="UNG532" s="60"/>
      <c r="UNH532" s="61"/>
      <c r="UNI532" s="70"/>
      <c r="UNJ532" s="70"/>
      <c r="UNK532" s="60"/>
      <c r="UNL532" s="61"/>
      <c r="UNM532" s="70"/>
      <c r="UNN532" s="70"/>
      <c r="UNO532" s="60"/>
      <c r="UNP532" s="61"/>
      <c r="UNQ532" s="70"/>
      <c r="UNR532" s="70"/>
      <c r="UNS532" s="60"/>
      <c r="UNT532" s="61"/>
      <c r="UNU532" s="70"/>
      <c r="UNV532" s="70"/>
      <c r="UNW532" s="60"/>
      <c r="UNX532" s="61"/>
      <c r="UNY532" s="70"/>
      <c r="UNZ532" s="70"/>
      <c r="UOA532" s="60"/>
      <c r="UOB532" s="61"/>
      <c r="UOC532" s="70"/>
      <c r="UOD532" s="70"/>
      <c r="UOE532" s="60"/>
      <c r="UOF532" s="61"/>
      <c r="UOG532" s="70"/>
      <c r="UOH532" s="70"/>
      <c r="UOI532" s="60"/>
      <c r="UOJ532" s="61"/>
      <c r="UOK532" s="70"/>
      <c r="UOL532" s="70"/>
      <c r="UOM532" s="60"/>
      <c r="UON532" s="61"/>
      <c r="UOO532" s="70"/>
      <c r="UOP532" s="70"/>
      <c r="UOQ532" s="60"/>
      <c r="UOR532" s="61"/>
      <c r="UOS532" s="70"/>
      <c r="UOT532" s="70"/>
      <c r="UOU532" s="60"/>
      <c r="UOV532" s="61"/>
      <c r="UOW532" s="70"/>
      <c r="UOX532" s="70"/>
      <c r="UOY532" s="60"/>
      <c r="UOZ532" s="61"/>
      <c r="UPA532" s="70"/>
      <c r="UPB532" s="70"/>
      <c r="UPC532" s="60"/>
      <c r="UPD532" s="61"/>
      <c r="UPE532" s="70"/>
      <c r="UPF532" s="70"/>
      <c r="UPG532" s="60"/>
      <c r="UPH532" s="61"/>
      <c r="UPI532" s="70"/>
      <c r="UPJ532" s="70"/>
      <c r="UPK532" s="60"/>
      <c r="UPL532" s="61"/>
      <c r="UPM532" s="70"/>
      <c r="UPN532" s="70"/>
      <c r="UPO532" s="60"/>
      <c r="UPP532" s="61"/>
      <c r="UPQ532" s="70"/>
      <c r="UPR532" s="70"/>
      <c r="UPS532" s="60"/>
      <c r="UPT532" s="61"/>
      <c r="UPU532" s="70"/>
      <c r="UPV532" s="70"/>
      <c r="UPW532" s="60"/>
      <c r="UPX532" s="61"/>
      <c r="UPY532" s="70"/>
      <c r="UPZ532" s="70"/>
      <c r="UQA532" s="60"/>
      <c r="UQB532" s="61"/>
      <c r="UQC532" s="70"/>
      <c r="UQD532" s="70"/>
      <c r="UQE532" s="60"/>
      <c r="UQF532" s="61"/>
      <c r="UQG532" s="70"/>
      <c r="UQH532" s="70"/>
      <c r="UQI532" s="60"/>
      <c r="UQJ532" s="61"/>
      <c r="UQK532" s="70"/>
      <c r="UQL532" s="70"/>
      <c r="UQM532" s="60"/>
      <c r="UQN532" s="61"/>
      <c r="UQO532" s="70"/>
      <c r="UQP532" s="70"/>
      <c r="UQQ532" s="60"/>
      <c r="UQR532" s="61"/>
      <c r="UQS532" s="70"/>
      <c r="UQT532" s="70"/>
      <c r="UQU532" s="60"/>
      <c r="UQV532" s="61"/>
      <c r="UQW532" s="70"/>
      <c r="UQX532" s="70"/>
      <c r="UQY532" s="60"/>
      <c r="UQZ532" s="61"/>
      <c r="URA532" s="70"/>
      <c r="URB532" s="70"/>
      <c r="URC532" s="60"/>
      <c r="URD532" s="61"/>
      <c r="URE532" s="70"/>
      <c r="URF532" s="70"/>
      <c r="URG532" s="60"/>
      <c r="URH532" s="61"/>
      <c r="URI532" s="70"/>
      <c r="URJ532" s="70"/>
      <c r="URK532" s="60"/>
      <c r="URL532" s="61"/>
      <c r="URM532" s="70"/>
      <c r="URN532" s="70"/>
      <c r="URO532" s="60"/>
      <c r="URP532" s="61"/>
      <c r="URQ532" s="70"/>
      <c r="URR532" s="70"/>
      <c r="URS532" s="60"/>
      <c r="URT532" s="61"/>
      <c r="URU532" s="70"/>
      <c r="URV532" s="70"/>
      <c r="URW532" s="60"/>
      <c r="URX532" s="61"/>
      <c r="URY532" s="70"/>
      <c r="URZ532" s="70"/>
      <c r="USA532" s="60"/>
      <c r="USB532" s="61"/>
      <c r="USC532" s="70"/>
      <c r="USD532" s="70"/>
      <c r="USE532" s="60"/>
      <c r="USF532" s="61"/>
      <c r="USG532" s="70"/>
      <c r="USH532" s="70"/>
      <c r="USI532" s="60"/>
      <c r="USJ532" s="61"/>
      <c r="USK532" s="70"/>
      <c r="USL532" s="70"/>
      <c r="USM532" s="60"/>
      <c r="USN532" s="61"/>
      <c r="USO532" s="70"/>
      <c r="USP532" s="70"/>
      <c r="USQ532" s="60"/>
      <c r="USR532" s="61"/>
      <c r="USS532" s="70"/>
      <c r="UST532" s="70"/>
      <c r="USU532" s="60"/>
      <c r="USV532" s="61"/>
      <c r="USW532" s="70"/>
      <c r="USX532" s="70"/>
      <c r="USY532" s="60"/>
      <c r="USZ532" s="61"/>
      <c r="UTA532" s="70"/>
      <c r="UTB532" s="70"/>
      <c r="UTC532" s="60"/>
      <c r="UTD532" s="61"/>
      <c r="UTE532" s="70"/>
      <c r="UTF532" s="70"/>
      <c r="UTG532" s="60"/>
      <c r="UTH532" s="61"/>
      <c r="UTI532" s="70"/>
      <c r="UTJ532" s="70"/>
      <c r="UTK532" s="60"/>
      <c r="UTL532" s="61"/>
      <c r="UTM532" s="70"/>
      <c r="UTN532" s="70"/>
      <c r="UTO532" s="60"/>
      <c r="UTP532" s="61"/>
      <c r="UTQ532" s="70"/>
      <c r="UTR532" s="70"/>
      <c r="UTS532" s="60"/>
      <c r="UTT532" s="61"/>
      <c r="UTU532" s="70"/>
      <c r="UTV532" s="70"/>
      <c r="UTW532" s="60"/>
      <c r="UTX532" s="61"/>
      <c r="UTY532" s="70"/>
      <c r="UTZ532" s="70"/>
      <c r="UUA532" s="60"/>
      <c r="UUB532" s="61"/>
      <c r="UUC532" s="70"/>
      <c r="UUD532" s="70"/>
      <c r="UUE532" s="60"/>
      <c r="UUF532" s="61"/>
      <c r="UUG532" s="70"/>
      <c r="UUH532" s="70"/>
      <c r="UUI532" s="60"/>
      <c r="UUJ532" s="61"/>
      <c r="UUK532" s="70"/>
      <c r="UUL532" s="70"/>
      <c r="UUM532" s="60"/>
      <c r="UUN532" s="61"/>
      <c r="UUO532" s="70"/>
      <c r="UUP532" s="70"/>
      <c r="UUQ532" s="60"/>
      <c r="UUR532" s="61"/>
      <c r="UUS532" s="70"/>
      <c r="UUT532" s="70"/>
      <c r="UUU532" s="60"/>
      <c r="UUV532" s="61"/>
      <c r="UUW532" s="70"/>
      <c r="UUX532" s="70"/>
      <c r="UUY532" s="60"/>
      <c r="UUZ532" s="61"/>
      <c r="UVA532" s="70"/>
      <c r="UVB532" s="70"/>
      <c r="UVC532" s="60"/>
      <c r="UVD532" s="61"/>
      <c r="UVE532" s="70"/>
      <c r="UVF532" s="70"/>
      <c r="UVG532" s="60"/>
      <c r="UVH532" s="61"/>
      <c r="UVI532" s="70"/>
      <c r="UVJ532" s="70"/>
      <c r="UVK532" s="60"/>
      <c r="UVL532" s="61"/>
      <c r="UVM532" s="70"/>
      <c r="UVN532" s="70"/>
      <c r="UVO532" s="60"/>
      <c r="UVP532" s="61"/>
      <c r="UVQ532" s="70"/>
      <c r="UVR532" s="70"/>
      <c r="UVS532" s="60"/>
      <c r="UVT532" s="61"/>
      <c r="UVU532" s="70"/>
      <c r="UVV532" s="70"/>
      <c r="UVW532" s="60"/>
      <c r="UVX532" s="61"/>
      <c r="UVY532" s="70"/>
      <c r="UVZ532" s="70"/>
      <c r="UWA532" s="60"/>
      <c r="UWB532" s="61"/>
      <c r="UWC532" s="70"/>
      <c r="UWD532" s="70"/>
      <c r="UWE532" s="60"/>
      <c r="UWF532" s="61"/>
      <c r="UWG532" s="70"/>
      <c r="UWH532" s="70"/>
      <c r="UWI532" s="60"/>
      <c r="UWJ532" s="61"/>
      <c r="UWK532" s="70"/>
      <c r="UWL532" s="70"/>
      <c r="UWM532" s="60"/>
      <c r="UWN532" s="61"/>
      <c r="UWO532" s="70"/>
      <c r="UWP532" s="70"/>
      <c r="UWQ532" s="60"/>
      <c r="UWR532" s="61"/>
      <c r="UWS532" s="70"/>
      <c r="UWT532" s="70"/>
      <c r="UWU532" s="60"/>
      <c r="UWV532" s="61"/>
      <c r="UWW532" s="70"/>
      <c r="UWX532" s="70"/>
      <c r="UWY532" s="60"/>
      <c r="UWZ532" s="61"/>
      <c r="UXA532" s="70"/>
      <c r="UXB532" s="70"/>
      <c r="UXC532" s="60"/>
      <c r="UXD532" s="61"/>
      <c r="UXE532" s="70"/>
      <c r="UXF532" s="70"/>
      <c r="UXG532" s="60"/>
      <c r="UXH532" s="61"/>
      <c r="UXI532" s="70"/>
      <c r="UXJ532" s="70"/>
      <c r="UXK532" s="60"/>
      <c r="UXL532" s="61"/>
      <c r="UXM532" s="70"/>
      <c r="UXN532" s="70"/>
      <c r="UXO532" s="60"/>
      <c r="UXP532" s="61"/>
      <c r="UXQ532" s="70"/>
      <c r="UXR532" s="70"/>
      <c r="UXS532" s="60"/>
      <c r="UXT532" s="61"/>
      <c r="UXU532" s="70"/>
      <c r="UXV532" s="70"/>
      <c r="UXW532" s="60"/>
      <c r="UXX532" s="61"/>
      <c r="UXY532" s="70"/>
      <c r="UXZ532" s="70"/>
      <c r="UYA532" s="60"/>
      <c r="UYB532" s="61"/>
      <c r="UYC532" s="70"/>
      <c r="UYD532" s="70"/>
      <c r="UYE532" s="60"/>
      <c r="UYF532" s="61"/>
      <c r="UYG532" s="70"/>
      <c r="UYH532" s="70"/>
      <c r="UYI532" s="60"/>
      <c r="UYJ532" s="61"/>
      <c r="UYK532" s="70"/>
      <c r="UYL532" s="70"/>
      <c r="UYM532" s="60"/>
      <c r="UYN532" s="61"/>
      <c r="UYO532" s="70"/>
      <c r="UYP532" s="70"/>
      <c r="UYQ532" s="60"/>
      <c r="UYR532" s="61"/>
      <c r="UYS532" s="70"/>
      <c r="UYT532" s="70"/>
      <c r="UYU532" s="60"/>
      <c r="UYV532" s="61"/>
      <c r="UYW532" s="70"/>
      <c r="UYX532" s="70"/>
      <c r="UYY532" s="60"/>
      <c r="UYZ532" s="61"/>
      <c r="UZA532" s="70"/>
      <c r="UZB532" s="70"/>
      <c r="UZC532" s="60"/>
      <c r="UZD532" s="61"/>
      <c r="UZE532" s="70"/>
      <c r="UZF532" s="70"/>
      <c r="UZG532" s="60"/>
      <c r="UZH532" s="61"/>
      <c r="UZI532" s="70"/>
      <c r="UZJ532" s="70"/>
      <c r="UZK532" s="60"/>
      <c r="UZL532" s="61"/>
      <c r="UZM532" s="70"/>
      <c r="UZN532" s="70"/>
      <c r="UZO532" s="60"/>
      <c r="UZP532" s="61"/>
      <c r="UZQ532" s="70"/>
      <c r="UZR532" s="70"/>
      <c r="UZS532" s="60"/>
      <c r="UZT532" s="61"/>
      <c r="UZU532" s="70"/>
      <c r="UZV532" s="70"/>
      <c r="UZW532" s="60"/>
      <c r="UZX532" s="61"/>
      <c r="UZY532" s="70"/>
      <c r="UZZ532" s="70"/>
      <c r="VAA532" s="60"/>
      <c r="VAB532" s="61"/>
      <c r="VAC532" s="70"/>
      <c r="VAD532" s="70"/>
      <c r="VAE532" s="60"/>
      <c r="VAF532" s="61"/>
      <c r="VAG532" s="70"/>
      <c r="VAH532" s="70"/>
      <c r="VAI532" s="60"/>
      <c r="VAJ532" s="61"/>
      <c r="VAK532" s="70"/>
      <c r="VAL532" s="70"/>
      <c r="VAM532" s="60"/>
      <c r="VAN532" s="61"/>
      <c r="VAO532" s="70"/>
      <c r="VAP532" s="70"/>
      <c r="VAQ532" s="60"/>
      <c r="VAR532" s="61"/>
      <c r="VAS532" s="70"/>
      <c r="VAT532" s="70"/>
      <c r="VAU532" s="60"/>
      <c r="VAV532" s="61"/>
      <c r="VAW532" s="70"/>
      <c r="VAX532" s="70"/>
      <c r="VAY532" s="60"/>
      <c r="VAZ532" s="61"/>
      <c r="VBA532" s="70"/>
      <c r="VBB532" s="70"/>
      <c r="VBC532" s="60"/>
      <c r="VBD532" s="61"/>
      <c r="VBE532" s="70"/>
      <c r="VBF532" s="70"/>
      <c r="VBG532" s="60"/>
      <c r="VBH532" s="61"/>
      <c r="VBI532" s="70"/>
      <c r="VBJ532" s="70"/>
      <c r="VBK532" s="60"/>
      <c r="VBL532" s="61"/>
      <c r="VBM532" s="70"/>
      <c r="VBN532" s="70"/>
      <c r="VBO532" s="60"/>
      <c r="VBP532" s="61"/>
      <c r="VBQ532" s="70"/>
      <c r="VBR532" s="70"/>
      <c r="VBS532" s="60"/>
      <c r="VBT532" s="61"/>
      <c r="VBU532" s="70"/>
      <c r="VBV532" s="70"/>
      <c r="VBW532" s="60"/>
      <c r="VBX532" s="61"/>
      <c r="VBY532" s="70"/>
      <c r="VBZ532" s="70"/>
      <c r="VCA532" s="60"/>
      <c r="VCB532" s="61"/>
      <c r="VCC532" s="70"/>
      <c r="VCD532" s="70"/>
      <c r="VCE532" s="60"/>
      <c r="VCF532" s="61"/>
      <c r="VCG532" s="70"/>
      <c r="VCH532" s="70"/>
      <c r="VCI532" s="60"/>
      <c r="VCJ532" s="61"/>
      <c r="VCK532" s="70"/>
      <c r="VCL532" s="70"/>
      <c r="VCM532" s="60"/>
      <c r="VCN532" s="61"/>
      <c r="VCO532" s="70"/>
      <c r="VCP532" s="70"/>
      <c r="VCQ532" s="60"/>
      <c r="VCR532" s="61"/>
      <c r="VCS532" s="70"/>
      <c r="VCT532" s="70"/>
      <c r="VCU532" s="60"/>
      <c r="VCV532" s="61"/>
      <c r="VCW532" s="70"/>
      <c r="VCX532" s="70"/>
      <c r="VCY532" s="60"/>
      <c r="VCZ532" s="61"/>
      <c r="VDA532" s="70"/>
      <c r="VDB532" s="70"/>
      <c r="VDC532" s="60"/>
      <c r="VDD532" s="61"/>
      <c r="VDE532" s="70"/>
      <c r="VDF532" s="70"/>
      <c r="VDG532" s="60"/>
      <c r="VDH532" s="61"/>
      <c r="VDI532" s="70"/>
      <c r="VDJ532" s="70"/>
      <c r="VDK532" s="60"/>
      <c r="VDL532" s="61"/>
      <c r="VDM532" s="70"/>
      <c r="VDN532" s="70"/>
      <c r="VDO532" s="60"/>
      <c r="VDP532" s="61"/>
      <c r="VDQ532" s="70"/>
      <c r="VDR532" s="70"/>
      <c r="VDS532" s="60"/>
      <c r="VDT532" s="61"/>
      <c r="VDU532" s="70"/>
      <c r="VDV532" s="70"/>
      <c r="VDW532" s="60"/>
      <c r="VDX532" s="61"/>
      <c r="VDY532" s="70"/>
      <c r="VDZ532" s="70"/>
      <c r="VEA532" s="60"/>
      <c r="VEB532" s="61"/>
      <c r="VEC532" s="70"/>
      <c r="VED532" s="70"/>
      <c r="VEE532" s="60"/>
      <c r="VEF532" s="61"/>
      <c r="VEG532" s="70"/>
      <c r="VEH532" s="70"/>
      <c r="VEI532" s="60"/>
      <c r="VEJ532" s="61"/>
      <c r="VEK532" s="70"/>
      <c r="VEL532" s="70"/>
      <c r="VEM532" s="60"/>
      <c r="VEN532" s="61"/>
      <c r="VEO532" s="70"/>
      <c r="VEP532" s="70"/>
      <c r="VEQ532" s="60"/>
      <c r="VER532" s="61"/>
      <c r="VES532" s="70"/>
      <c r="VET532" s="70"/>
      <c r="VEU532" s="60"/>
      <c r="VEV532" s="61"/>
      <c r="VEW532" s="70"/>
      <c r="VEX532" s="70"/>
      <c r="VEY532" s="60"/>
      <c r="VEZ532" s="61"/>
      <c r="VFA532" s="70"/>
      <c r="VFB532" s="70"/>
      <c r="VFC532" s="60"/>
      <c r="VFD532" s="61"/>
      <c r="VFE532" s="70"/>
      <c r="VFF532" s="70"/>
      <c r="VFG532" s="60"/>
      <c r="VFH532" s="61"/>
      <c r="VFI532" s="70"/>
      <c r="VFJ532" s="70"/>
      <c r="VFK532" s="60"/>
      <c r="VFL532" s="61"/>
      <c r="VFM532" s="70"/>
      <c r="VFN532" s="70"/>
      <c r="VFO532" s="60"/>
      <c r="VFP532" s="61"/>
      <c r="VFQ532" s="70"/>
      <c r="VFR532" s="70"/>
      <c r="VFS532" s="60"/>
      <c r="VFT532" s="61"/>
      <c r="VFU532" s="70"/>
      <c r="VFV532" s="70"/>
      <c r="VFW532" s="60"/>
      <c r="VFX532" s="61"/>
      <c r="VFY532" s="70"/>
      <c r="VFZ532" s="70"/>
      <c r="VGA532" s="60"/>
      <c r="VGB532" s="61"/>
      <c r="VGC532" s="70"/>
      <c r="VGD532" s="70"/>
      <c r="VGE532" s="60"/>
      <c r="VGF532" s="61"/>
      <c r="VGG532" s="70"/>
      <c r="VGH532" s="70"/>
      <c r="VGI532" s="60"/>
      <c r="VGJ532" s="61"/>
      <c r="VGK532" s="70"/>
      <c r="VGL532" s="70"/>
      <c r="VGM532" s="60"/>
      <c r="VGN532" s="61"/>
      <c r="VGO532" s="70"/>
      <c r="VGP532" s="70"/>
      <c r="VGQ532" s="60"/>
      <c r="VGR532" s="61"/>
      <c r="VGS532" s="70"/>
      <c r="VGT532" s="70"/>
      <c r="VGU532" s="60"/>
      <c r="VGV532" s="61"/>
      <c r="VGW532" s="70"/>
      <c r="VGX532" s="70"/>
      <c r="VGY532" s="60"/>
      <c r="VGZ532" s="61"/>
      <c r="VHA532" s="70"/>
      <c r="VHB532" s="70"/>
      <c r="VHC532" s="60"/>
      <c r="VHD532" s="61"/>
      <c r="VHE532" s="70"/>
      <c r="VHF532" s="70"/>
      <c r="VHG532" s="60"/>
      <c r="VHH532" s="61"/>
      <c r="VHI532" s="70"/>
      <c r="VHJ532" s="70"/>
      <c r="VHK532" s="60"/>
      <c r="VHL532" s="61"/>
      <c r="VHM532" s="70"/>
      <c r="VHN532" s="70"/>
      <c r="VHO532" s="60"/>
      <c r="VHP532" s="61"/>
      <c r="VHQ532" s="70"/>
      <c r="VHR532" s="70"/>
      <c r="VHS532" s="60"/>
      <c r="VHT532" s="61"/>
      <c r="VHU532" s="70"/>
      <c r="VHV532" s="70"/>
      <c r="VHW532" s="60"/>
      <c r="VHX532" s="61"/>
      <c r="VHY532" s="70"/>
      <c r="VHZ532" s="70"/>
      <c r="VIA532" s="60"/>
      <c r="VIB532" s="61"/>
      <c r="VIC532" s="70"/>
      <c r="VID532" s="70"/>
      <c r="VIE532" s="60"/>
      <c r="VIF532" s="61"/>
      <c r="VIG532" s="70"/>
      <c r="VIH532" s="70"/>
      <c r="VII532" s="60"/>
      <c r="VIJ532" s="61"/>
      <c r="VIK532" s="70"/>
      <c r="VIL532" s="70"/>
      <c r="VIM532" s="60"/>
      <c r="VIN532" s="61"/>
      <c r="VIO532" s="70"/>
      <c r="VIP532" s="70"/>
      <c r="VIQ532" s="60"/>
      <c r="VIR532" s="61"/>
      <c r="VIS532" s="70"/>
      <c r="VIT532" s="70"/>
      <c r="VIU532" s="60"/>
      <c r="VIV532" s="61"/>
      <c r="VIW532" s="70"/>
      <c r="VIX532" s="70"/>
      <c r="VIY532" s="60"/>
      <c r="VIZ532" s="61"/>
      <c r="VJA532" s="70"/>
      <c r="VJB532" s="70"/>
      <c r="VJC532" s="60"/>
      <c r="VJD532" s="61"/>
      <c r="VJE532" s="70"/>
      <c r="VJF532" s="70"/>
      <c r="VJG532" s="60"/>
      <c r="VJH532" s="61"/>
      <c r="VJI532" s="70"/>
      <c r="VJJ532" s="70"/>
      <c r="VJK532" s="60"/>
      <c r="VJL532" s="61"/>
      <c r="VJM532" s="70"/>
      <c r="VJN532" s="70"/>
      <c r="VJO532" s="60"/>
      <c r="VJP532" s="61"/>
      <c r="VJQ532" s="70"/>
      <c r="VJR532" s="70"/>
      <c r="VJS532" s="60"/>
      <c r="VJT532" s="61"/>
      <c r="VJU532" s="70"/>
      <c r="VJV532" s="70"/>
      <c r="VJW532" s="60"/>
      <c r="VJX532" s="61"/>
      <c r="VJY532" s="70"/>
      <c r="VJZ532" s="70"/>
      <c r="VKA532" s="60"/>
      <c r="VKB532" s="61"/>
      <c r="VKC532" s="70"/>
      <c r="VKD532" s="70"/>
      <c r="VKE532" s="60"/>
      <c r="VKF532" s="61"/>
      <c r="VKG532" s="70"/>
      <c r="VKH532" s="70"/>
      <c r="VKI532" s="60"/>
      <c r="VKJ532" s="61"/>
      <c r="VKK532" s="70"/>
      <c r="VKL532" s="70"/>
      <c r="VKM532" s="60"/>
      <c r="VKN532" s="61"/>
      <c r="VKO532" s="70"/>
      <c r="VKP532" s="70"/>
      <c r="VKQ532" s="60"/>
      <c r="VKR532" s="61"/>
      <c r="VKS532" s="70"/>
      <c r="VKT532" s="70"/>
      <c r="VKU532" s="60"/>
      <c r="VKV532" s="61"/>
      <c r="VKW532" s="70"/>
      <c r="VKX532" s="70"/>
      <c r="VKY532" s="60"/>
      <c r="VKZ532" s="61"/>
      <c r="VLA532" s="70"/>
      <c r="VLB532" s="70"/>
      <c r="VLC532" s="60"/>
      <c r="VLD532" s="61"/>
      <c r="VLE532" s="70"/>
      <c r="VLF532" s="70"/>
      <c r="VLG532" s="60"/>
      <c r="VLH532" s="61"/>
      <c r="VLI532" s="70"/>
      <c r="VLJ532" s="70"/>
      <c r="VLK532" s="60"/>
      <c r="VLL532" s="61"/>
      <c r="VLM532" s="70"/>
      <c r="VLN532" s="70"/>
      <c r="VLO532" s="60"/>
      <c r="VLP532" s="61"/>
      <c r="VLQ532" s="70"/>
      <c r="VLR532" s="70"/>
      <c r="VLS532" s="60"/>
      <c r="VLT532" s="61"/>
      <c r="VLU532" s="70"/>
      <c r="VLV532" s="70"/>
      <c r="VLW532" s="60"/>
      <c r="VLX532" s="61"/>
      <c r="VLY532" s="70"/>
      <c r="VLZ532" s="70"/>
      <c r="VMA532" s="60"/>
      <c r="VMB532" s="61"/>
      <c r="VMC532" s="70"/>
      <c r="VMD532" s="70"/>
      <c r="VME532" s="60"/>
      <c r="VMF532" s="61"/>
      <c r="VMG532" s="70"/>
      <c r="VMH532" s="70"/>
      <c r="VMI532" s="60"/>
      <c r="VMJ532" s="61"/>
      <c r="VMK532" s="70"/>
      <c r="VML532" s="70"/>
      <c r="VMM532" s="60"/>
      <c r="VMN532" s="61"/>
      <c r="VMO532" s="70"/>
      <c r="VMP532" s="70"/>
      <c r="VMQ532" s="60"/>
      <c r="VMR532" s="61"/>
      <c r="VMS532" s="70"/>
      <c r="VMT532" s="70"/>
      <c r="VMU532" s="60"/>
      <c r="VMV532" s="61"/>
      <c r="VMW532" s="70"/>
      <c r="VMX532" s="70"/>
      <c r="VMY532" s="60"/>
      <c r="VMZ532" s="61"/>
      <c r="VNA532" s="70"/>
      <c r="VNB532" s="70"/>
      <c r="VNC532" s="60"/>
      <c r="VND532" s="61"/>
      <c r="VNE532" s="70"/>
      <c r="VNF532" s="70"/>
      <c r="VNG532" s="60"/>
      <c r="VNH532" s="61"/>
      <c r="VNI532" s="70"/>
      <c r="VNJ532" s="70"/>
      <c r="VNK532" s="60"/>
      <c r="VNL532" s="61"/>
      <c r="VNM532" s="70"/>
      <c r="VNN532" s="70"/>
      <c r="VNO532" s="60"/>
      <c r="VNP532" s="61"/>
      <c r="VNQ532" s="70"/>
      <c r="VNR532" s="70"/>
      <c r="VNS532" s="60"/>
      <c r="VNT532" s="61"/>
      <c r="VNU532" s="70"/>
      <c r="VNV532" s="70"/>
      <c r="VNW532" s="60"/>
      <c r="VNX532" s="61"/>
      <c r="VNY532" s="70"/>
      <c r="VNZ532" s="70"/>
      <c r="VOA532" s="60"/>
      <c r="VOB532" s="61"/>
      <c r="VOC532" s="70"/>
      <c r="VOD532" s="70"/>
      <c r="VOE532" s="60"/>
      <c r="VOF532" s="61"/>
      <c r="VOG532" s="70"/>
      <c r="VOH532" s="70"/>
      <c r="VOI532" s="60"/>
      <c r="VOJ532" s="61"/>
      <c r="VOK532" s="70"/>
      <c r="VOL532" s="70"/>
      <c r="VOM532" s="60"/>
      <c r="VON532" s="61"/>
      <c r="VOO532" s="70"/>
      <c r="VOP532" s="70"/>
      <c r="VOQ532" s="60"/>
      <c r="VOR532" s="61"/>
      <c r="VOS532" s="70"/>
      <c r="VOT532" s="70"/>
      <c r="VOU532" s="60"/>
      <c r="VOV532" s="61"/>
      <c r="VOW532" s="70"/>
      <c r="VOX532" s="70"/>
      <c r="VOY532" s="60"/>
      <c r="VOZ532" s="61"/>
      <c r="VPA532" s="70"/>
      <c r="VPB532" s="70"/>
      <c r="VPC532" s="60"/>
      <c r="VPD532" s="61"/>
      <c r="VPE532" s="70"/>
      <c r="VPF532" s="70"/>
      <c r="VPG532" s="60"/>
      <c r="VPH532" s="61"/>
      <c r="VPI532" s="70"/>
      <c r="VPJ532" s="70"/>
      <c r="VPK532" s="60"/>
      <c r="VPL532" s="61"/>
      <c r="VPM532" s="70"/>
      <c r="VPN532" s="70"/>
      <c r="VPO532" s="60"/>
      <c r="VPP532" s="61"/>
      <c r="VPQ532" s="70"/>
      <c r="VPR532" s="70"/>
      <c r="VPS532" s="60"/>
      <c r="VPT532" s="61"/>
      <c r="VPU532" s="70"/>
      <c r="VPV532" s="70"/>
      <c r="VPW532" s="60"/>
      <c r="VPX532" s="61"/>
      <c r="VPY532" s="70"/>
      <c r="VPZ532" s="70"/>
      <c r="VQA532" s="60"/>
      <c r="VQB532" s="61"/>
      <c r="VQC532" s="70"/>
      <c r="VQD532" s="70"/>
      <c r="VQE532" s="60"/>
      <c r="VQF532" s="61"/>
      <c r="VQG532" s="70"/>
      <c r="VQH532" s="70"/>
      <c r="VQI532" s="60"/>
      <c r="VQJ532" s="61"/>
      <c r="VQK532" s="70"/>
      <c r="VQL532" s="70"/>
      <c r="VQM532" s="60"/>
      <c r="VQN532" s="61"/>
      <c r="VQO532" s="70"/>
      <c r="VQP532" s="70"/>
      <c r="VQQ532" s="60"/>
      <c r="VQR532" s="61"/>
      <c r="VQS532" s="70"/>
      <c r="VQT532" s="70"/>
      <c r="VQU532" s="60"/>
      <c r="VQV532" s="61"/>
      <c r="VQW532" s="70"/>
      <c r="VQX532" s="70"/>
      <c r="VQY532" s="60"/>
      <c r="VQZ532" s="61"/>
      <c r="VRA532" s="70"/>
      <c r="VRB532" s="70"/>
      <c r="VRC532" s="60"/>
      <c r="VRD532" s="61"/>
      <c r="VRE532" s="70"/>
      <c r="VRF532" s="70"/>
      <c r="VRG532" s="60"/>
      <c r="VRH532" s="61"/>
      <c r="VRI532" s="70"/>
      <c r="VRJ532" s="70"/>
      <c r="VRK532" s="60"/>
      <c r="VRL532" s="61"/>
      <c r="VRM532" s="70"/>
      <c r="VRN532" s="70"/>
      <c r="VRO532" s="60"/>
      <c r="VRP532" s="61"/>
      <c r="VRQ532" s="70"/>
      <c r="VRR532" s="70"/>
      <c r="VRS532" s="60"/>
      <c r="VRT532" s="61"/>
      <c r="VRU532" s="70"/>
      <c r="VRV532" s="70"/>
      <c r="VRW532" s="60"/>
      <c r="VRX532" s="61"/>
      <c r="VRY532" s="70"/>
      <c r="VRZ532" s="70"/>
      <c r="VSA532" s="60"/>
      <c r="VSB532" s="61"/>
      <c r="VSC532" s="70"/>
      <c r="VSD532" s="70"/>
      <c r="VSE532" s="60"/>
      <c r="VSF532" s="61"/>
      <c r="VSG532" s="70"/>
      <c r="VSH532" s="70"/>
      <c r="VSI532" s="60"/>
      <c r="VSJ532" s="61"/>
      <c r="VSK532" s="70"/>
      <c r="VSL532" s="70"/>
      <c r="VSM532" s="60"/>
      <c r="VSN532" s="61"/>
      <c r="VSO532" s="70"/>
      <c r="VSP532" s="70"/>
      <c r="VSQ532" s="60"/>
      <c r="VSR532" s="61"/>
      <c r="VSS532" s="70"/>
      <c r="VST532" s="70"/>
      <c r="VSU532" s="60"/>
      <c r="VSV532" s="61"/>
      <c r="VSW532" s="70"/>
      <c r="VSX532" s="70"/>
      <c r="VSY532" s="60"/>
      <c r="VSZ532" s="61"/>
      <c r="VTA532" s="70"/>
      <c r="VTB532" s="70"/>
      <c r="VTC532" s="60"/>
      <c r="VTD532" s="61"/>
      <c r="VTE532" s="70"/>
      <c r="VTF532" s="70"/>
      <c r="VTG532" s="60"/>
      <c r="VTH532" s="61"/>
      <c r="VTI532" s="70"/>
      <c r="VTJ532" s="70"/>
      <c r="VTK532" s="60"/>
      <c r="VTL532" s="61"/>
      <c r="VTM532" s="70"/>
      <c r="VTN532" s="70"/>
      <c r="VTO532" s="60"/>
      <c r="VTP532" s="61"/>
      <c r="VTQ532" s="70"/>
      <c r="VTR532" s="70"/>
      <c r="VTS532" s="60"/>
      <c r="VTT532" s="61"/>
      <c r="VTU532" s="70"/>
      <c r="VTV532" s="70"/>
      <c r="VTW532" s="60"/>
      <c r="VTX532" s="61"/>
      <c r="VTY532" s="70"/>
      <c r="VTZ532" s="70"/>
      <c r="VUA532" s="60"/>
      <c r="VUB532" s="61"/>
      <c r="VUC532" s="70"/>
      <c r="VUD532" s="70"/>
      <c r="VUE532" s="60"/>
      <c r="VUF532" s="61"/>
      <c r="VUG532" s="70"/>
      <c r="VUH532" s="70"/>
      <c r="VUI532" s="60"/>
      <c r="VUJ532" s="61"/>
      <c r="VUK532" s="70"/>
      <c r="VUL532" s="70"/>
      <c r="VUM532" s="60"/>
      <c r="VUN532" s="61"/>
      <c r="VUO532" s="70"/>
      <c r="VUP532" s="70"/>
      <c r="VUQ532" s="60"/>
      <c r="VUR532" s="61"/>
      <c r="VUS532" s="70"/>
      <c r="VUT532" s="70"/>
      <c r="VUU532" s="60"/>
      <c r="VUV532" s="61"/>
      <c r="VUW532" s="70"/>
      <c r="VUX532" s="70"/>
      <c r="VUY532" s="60"/>
      <c r="VUZ532" s="61"/>
      <c r="VVA532" s="70"/>
      <c r="VVB532" s="70"/>
      <c r="VVC532" s="60"/>
      <c r="VVD532" s="61"/>
      <c r="VVE532" s="70"/>
      <c r="VVF532" s="70"/>
      <c r="VVG532" s="60"/>
      <c r="VVH532" s="61"/>
      <c r="VVI532" s="70"/>
      <c r="VVJ532" s="70"/>
      <c r="VVK532" s="60"/>
      <c r="VVL532" s="61"/>
      <c r="VVM532" s="70"/>
      <c r="VVN532" s="70"/>
      <c r="VVO532" s="60"/>
      <c r="VVP532" s="61"/>
      <c r="VVQ532" s="70"/>
      <c r="VVR532" s="70"/>
      <c r="VVS532" s="60"/>
      <c r="VVT532" s="61"/>
      <c r="VVU532" s="70"/>
      <c r="VVV532" s="70"/>
      <c r="VVW532" s="60"/>
      <c r="VVX532" s="61"/>
      <c r="VVY532" s="70"/>
      <c r="VVZ532" s="70"/>
      <c r="VWA532" s="60"/>
      <c r="VWB532" s="61"/>
      <c r="VWC532" s="70"/>
      <c r="VWD532" s="70"/>
      <c r="VWE532" s="60"/>
      <c r="VWF532" s="61"/>
      <c r="VWG532" s="70"/>
      <c r="VWH532" s="70"/>
      <c r="VWI532" s="60"/>
      <c r="VWJ532" s="61"/>
      <c r="VWK532" s="70"/>
      <c r="VWL532" s="70"/>
      <c r="VWM532" s="60"/>
      <c r="VWN532" s="61"/>
      <c r="VWO532" s="70"/>
      <c r="VWP532" s="70"/>
      <c r="VWQ532" s="60"/>
      <c r="VWR532" s="61"/>
      <c r="VWS532" s="70"/>
      <c r="VWT532" s="70"/>
      <c r="VWU532" s="60"/>
      <c r="VWV532" s="61"/>
      <c r="VWW532" s="70"/>
      <c r="VWX532" s="70"/>
      <c r="VWY532" s="60"/>
      <c r="VWZ532" s="61"/>
      <c r="VXA532" s="70"/>
      <c r="VXB532" s="70"/>
      <c r="VXC532" s="60"/>
      <c r="VXD532" s="61"/>
      <c r="VXE532" s="70"/>
      <c r="VXF532" s="70"/>
      <c r="VXG532" s="60"/>
      <c r="VXH532" s="61"/>
      <c r="VXI532" s="70"/>
      <c r="VXJ532" s="70"/>
      <c r="VXK532" s="60"/>
      <c r="VXL532" s="61"/>
      <c r="VXM532" s="70"/>
      <c r="VXN532" s="70"/>
      <c r="VXO532" s="60"/>
      <c r="VXP532" s="61"/>
      <c r="VXQ532" s="70"/>
      <c r="VXR532" s="70"/>
      <c r="VXS532" s="60"/>
      <c r="VXT532" s="61"/>
      <c r="VXU532" s="70"/>
      <c r="VXV532" s="70"/>
      <c r="VXW532" s="60"/>
      <c r="VXX532" s="61"/>
      <c r="VXY532" s="70"/>
      <c r="VXZ532" s="70"/>
      <c r="VYA532" s="60"/>
      <c r="VYB532" s="61"/>
      <c r="VYC532" s="70"/>
      <c r="VYD532" s="70"/>
      <c r="VYE532" s="60"/>
      <c r="VYF532" s="61"/>
      <c r="VYG532" s="70"/>
      <c r="VYH532" s="70"/>
      <c r="VYI532" s="60"/>
      <c r="VYJ532" s="61"/>
      <c r="VYK532" s="70"/>
      <c r="VYL532" s="70"/>
      <c r="VYM532" s="60"/>
      <c r="VYN532" s="61"/>
      <c r="VYO532" s="70"/>
      <c r="VYP532" s="70"/>
      <c r="VYQ532" s="60"/>
      <c r="VYR532" s="61"/>
      <c r="VYS532" s="70"/>
      <c r="VYT532" s="70"/>
      <c r="VYU532" s="60"/>
      <c r="VYV532" s="61"/>
      <c r="VYW532" s="70"/>
      <c r="VYX532" s="70"/>
      <c r="VYY532" s="60"/>
      <c r="VYZ532" s="61"/>
      <c r="VZA532" s="70"/>
      <c r="VZB532" s="70"/>
      <c r="VZC532" s="60"/>
      <c r="VZD532" s="61"/>
      <c r="VZE532" s="70"/>
      <c r="VZF532" s="70"/>
      <c r="VZG532" s="60"/>
      <c r="VZH532" s="61"/>
      <c r="VZI532" s="70"/>
      <c r="VZJ532" s="70"/>
      <c r="VZK532" s="60"/>
      <c r="VZL532" s="61"/>
      <c r="VZM532" s="70"/>
      <c r="VZN532" s="70"/>
      <c r="VZO532" s="60"/>
      <c r="VZP532" s="61"/>
      <c r="VZQ532" s="70"/>
      <c r="VZR532" s="70"/>
      <c r="VZS532" s="60"/>
      <c r="VZT532" s="61"/>
      <c r="VZU532" s="70"/>
      <c r="VZV532" s="70"/>
      <c r="VZW532" s="60"/>
      <c r="VZX532" s="61"/>
      <c r="VZY532" s="70"/>
      <c r="VZZ532" s="70"/>
      <c r="WAA532" s="60"/>
      <c r="WAB532" s="61"/>
      <c r="WAC532" s="70"/>
      <c r="WAD532" s="70"/>
      <c r="WAE532" s="60"/>
      <c r="WAF532" s="61"/>
      <c r="WAG532" s="70"/>
      <c r="WAH532" s="70"/>
      <c r="WAI532" s="60"/>
      <c r="WAJ532" s="61"/>
      <c r="WAK532" s="70"/>
      <c r="WAL532" s="70"/>
      <c r="WAM532" s="60"/>
      <c r="WAN532" s="61"/>
      <c r="WAO532" s="70"/>
      <c r="WAP532" s="70"/>
      <c r="WAQ532" s="60"/>
      <c r="WAR532" s="61"/>
      <c r="WAS532" s="70"/>
      <c r="WAT532" s="70"/>
      <c r="WAU532" s="60"/>
      <c r="WAV532" s="61"/>
      <c r="WAW532" s="70"/>
      <c r="WAX532" s="70"/>
      <c r="WAY532" s="60"/>
      <c r="WAZ532" s="61"/>
      <c r="WBA532" s="70"/>
      <c r="WBB532" s="70"/>
      <c r="WBC532" s="60"/>
      <c r="WBD532" s="61"/>
      <c r="WBE532" s="70"/>
      <c r="WBF532" s="70"/>
      <c r="WBG532" s="60"/>
      <c r="WBH532" s="61"/>
      <c r="WBI532" s="70"/>
      <c r="WBJ532" s="70"/>
      <c r="WBK532" s="60"/>
      <c r="WBL532" s="61"/>
      <c r="WBM532" s="70"/>
      <c r="WBN532" s="70"/>
      <c r="WBO532" s="60"/>
      <c r="WBP532" s="61"/>
      <c r="WBQ532" s="70"/>
      <c r="WBR532" s="70"/>
      <c r="WBS532" s="60"/>
      <c r="WBT532" s="61"/>
      <c r="WBU532" s="70"/>
      <c r="WBV532" s="70"/>
      <c r="WBW532" s="60"/>
      <c r="WBX532" s="61"/>
      <c r="WBY532" s="70"/>
      <c r="WBZ532" s="70"/>
      <c r="WCA532" s="60"/>
      <c r="WCB532" s="61"/>
      <c r="WCC532" s="70"/>
      <c r="WCD532" s="70"/>
      <c r="WCE532" s="60"/>
      <c r="WCF532" s="61"/>
      <c r="WCG532" s="70"/>
      <c r="WCH532" s="70"/>
      <c r="WCI532" s="60"/>
      <c r="WCJ532" s="61"/>
      <c r="WCK532" s="70"/>
      <c r="WCL532" s="70"/>
      <c r="WCM532" s="60"/>
      <c r="WCN532" s="61"/>
      <c r="WCO532" s="70"/>
      <c r="WCP532" s="70"/>
      <c r="WCQ532" s="60"/>
      <c r="WCR532" s="61"/>
      <c r="WCS532" s="70"/>
      <c r="WCT532" s="70"/>
      <c r="WCU532" s="60"/>
      <c r="WCV532" s="61"/>
      <c r="WCW532" s="70"/>
      <c r="WCX532" s="70"/>
      <c r="WCY532" s="60"/>
      <c r="WCZ532" s="61"/>
      <c r="WDA532" s="70"/>
      <c r="WDB532" s="70"/>
      <c r="WDC532" s="60"/>
      <c r="WDD532" s="61"/>
      <c r="WDE532" s="70"/>
      <c r="WDF532" s="70"/>
      <c r="WDG532" s="60"/>
      <c r="WDH532" s="61"/>
      <c r="WDI532" s="70"/>
      <c r="WDJ532" s="70"/>
      <c r="WDK532" s="60"/>
      <c r="WDL532" s="61"/>
      <c r="WDM532" s="70"/>
      <c r="WDN532" s="70"/>
      <c r="WDO532" s="60"/>
      <c r="WDP532" s="61"/>
      <c r="WDQ532" s="70"/>
      <c r="WDR532" s="70"/>
      <c r="WDS532" s="60"/>
      <c r="WDT532" s="61"/>
      <c r="WDU532" s="70"/>
      <c r="WDV532" s="70"/>
      <c r="WDW532" s="60"/>
      <c r="WDX532" s="61"/>
      <c r="WDY532" s="70"/>
      <c r="WDZ532" s="70"/>
      <c r="WEA532" s="60"/>
      <c r="WEB532" s="61"/>
      <c r="WEC532" s="70"/>
      <c r="WED532" s="70"/>
      <c r="WEE532" s="60"/>
      <c r="WEF532" s="61"/>
      <c r="WEG532" s="70"/>
      <c r="WEH532" s="70"/>
      <c r="WEI532" s="60"/>
      <c r="WEJ532" s="61"/>
      <c r="WEK532" s="70"/>
      <c r="WEL532" s="70"/>
      <c r="WEM532" s="60"/>
      <c r="WEN532" s="61"/>
      <c r="WEO532" s="70"/>
      <c r="WEP532" s="70"/>
      <c r="WEQ532" s="60"/>
      <c r="WER532" s="61"/>
      <c r="WES532" s="70"/>
      <c r="WET532" s="70"/>
      <c r="WEU532" s="60"/>
      <c r="WEV532" s="61"/>
      <c r="WEW532" s="70"/>
      <c r="WEX532" s="70"/>
      <c r="WEY532" s="60"/>
      <c r="WEZ532" s="61"/>
      <c r="WFA532" s="70"/>
      <c r="WFB532" s="70"/>
      <c r="WFC532" s="60"/>
      <c r="WFD532" s="61"/>
      <c r="WFE532" s="70"/>
      <c r="WFF532" s="70"/>
      <c r="WFG532" s="60"/>
      <c r="WFH532" s="61"/>
      <c r="WFI532" s="70"/>
      <c r="WFJ532" s="70"/>
      <c r="WFK532" s="60"/>
      <c r="WFL532" s="61"/>
      <c r="WFM532" s="70"/>
      <c r="WFN532" s="70"/>
      <c r="WFO532" s="60"/>
      <c r="WFP532" s="61"/>
      <c r="WFQ532" s="70"/>
      <c r="WFR532" s="70"/>
      <c r="WFS532" s="60"/>
      <c r="WFT532" s="61"/>
      <c r="WFU532" s="70"/>
      <c r="WFV532" s="70"/>
      <c r="WFW532" s="60"/>
      <c r="WFX532" s="61"/>
      <c r="WFY532" s="70"/>
      <c r="WFZ532" s="70"/>
      <c r="WGA532" s="60"/>
      <c r="WGB532" s="61"/>
      <c r="WGC532" s="70"/>
      <c r="WGD532" s="70"/>
      <c r="WGE532" s="60"/>
      <c r="WGF532" s="61"/>
      <c r="WGG532" s="70"/>
      <c r="WGH532" s="70"/>
      <c r="WGI532" s="60"/>
      <c r="WGJ532" s="61"/>
      <c r="WGK532" s="70"/>
      <c r="WGL532" s="70"/>
      <c r="WGM532" s="60"/>
      <c r="WGN532" s="61"/>
      <c r="WGO532" s="70"/>
      <c r="WGP532" s="70"/>
      <c r="WGQ532" s="60"/>
      <c r="WGR532" s="61"/>
      <c r="WGS532" s="70"/>
      <c r="WGT532" s="70"/>
      <c r="WGU532" s="60"/>
      <c r="WGV532" s="61"/>
      <c r="WGW532" s="70"/>
      <c r="WGX532" s="70"/>
      <c r="WGY532" s="60"/>
      <c r="WGZ532" s="61"/>
      <c r="WHA532" s="70"/>
      <c r="WHB532" s="70"/>
      <c r="WHC532" s="60"/>
      <c r="WHD532" s="61"/>
      <c r="WHE532" s="70"/>
      <c r="WHF532" s="70"/>
      <c r="WHG532" s="60"/>
      <c r="WHH532" s="61"/>
      <c r="WHI532" s="70"/>
      <c r="WHJ532" s="70"/>
      <c r="WHK532" s="60"/>
      <c r="WHL532" s="61"/>
      <c r="WHM532" s="70"/>
      <c r="WHN532" s="70"/>
      <c r="WHO532" s="60"/>
      <c r="WHP532" s="61"/>
      <c r="WHQ532" s="70"/>
      <c r="WHR532" s="70"/>
      <c r="WHS532" s="60"/>
      <c r="WHT532" s="61"/>
      <c r="WHU532" s="70"/>
      <c r="WHV532" s="70"/>
      <c r="WHW532" s="60"/>
      <c r="WHX532" s="61"/>
      <c r="WHY532" s="70"/>
      <c r="WHZ532" s="70"/>
      <c r="WIA532" s="60"/>
      <c r="WIB532" s="61"/>
      <c r="WIC532" s="70"/>
      <c r="WID532" s="70"/>
      <c r="WIE532" s="60"/>
      <c r="WIF532" s="61"/>
      <c r="WIG532" s="70"/>
      <c r="WIH532" s="70"/>
      <c r="WII532" s="60"/>
      <c r="WIJ532" s="61"/>
      <c r="WIK532" s="70"/>
      <c r="WIL532" s="70"/>
      <c r="WIM532" s="60"/>
      <c r="WIN532" s="61"/>
      <c r="WIO532" s="70"/>
      <c r="WIP532" s="70"/>
      <c r="WIQ532" s="60"/>
      <c r="WIR532" s="61"/>
      <c r="WIS532" s="70"/>
      <c r="WIT532" s="70"/>
      <c r="WIU532" s="60"/>
      <c r="WIV532" s="61"/>
      <c r="WIW532" s="70"/>
      <c r="WIX532" s="70"/>
      <c r="WIY532" s="60"/>
      <c r="WIZ532" s="61"/>
      <c r="WJA532" s="70"/>
      <c r="WJB532" s="70"/>
      <c r="WJC532" s="60"/>
      <c r="WJD532" s="61"/>
      <c r="WJE532" s="70"/>
      <c r="WJF532" s="70"/>
      <c r="WJG532" s="60"/>
      <c r="WJH532" s="61"/>
      <c r="WJI532" s="70"/>
      <c r="WJJ532" s="70"/>
      <c r="WJK532" s="60"/>
      <c r="WJL532" s="61"/>
      <c r="WJM532" s="70"/>
      <c r="WJN532" s="70"/>
      <c r="WJO532" s="60"/>
      <c r="WJP532" s="61"/>
      <c r="WJQ532" s="70"/>
      <c r="WJR532" s="70"/>
      <c r="WJS532" s="60"/>
      <c r="WJT532" s="61"/>
      <c r="WJU532" s="70"/>
      <c r="WJV532" s="70"/>
      <c r="WJW532" s="60"/>
      <c r="WJX532" s="61"/>
      <c r="WJY532" s="70"/>
      <c r="WJZ532" s="70"/>
      <c r="WKA532" s="60"/>
      <c r="WKB532" s="61"/>
      <c r="WKC532" s="70"/>
      <c r="WKD532" s="70"/>
      <c r="WKE532" s="60"/>
      <c r="WKF532" s="61"/>
      <c r="WKG532" s="70"/>
      <c r="WKH532" s="70"/>
      <c r="WKI532" s="60"/>
      <c r="WKJ532" s="61"/>
      <c r="WKK532" s="70"/>
      <c r="WKL532" s="70"/>
      <c r="WKM532" s="60"/>
      <c r="WKN532" s="61"/>
      <c r="WKO532" s="70"/>
      <c r="WKP532" s="70"/>
      <c r="WKQ532" s="60"/>
      <c r="WKR532" s="61"/>
      <c r="WKS532" s="70"/>
      <c r="WKT532" s="70"/>
      <c r="WKU532" s="60"/>
      <c r="WKV532" s="61"/>
      <c r="WKW532" s="70"/>
      <c r="WKX532" s="70"/>
      <c r="WKY532" s="60"/>
      <c r="WKZ532" s="61"/>
      <c r="WLA532" s="70"/>
      <c r="WLB532" s="70"/>
      <c r="WLC532" s="60"/>
      <c r="WLD532" s="61"/>
      <c r="WLE532" s="70"/>
      <c r="WLF532" s="70"/>
      <c r="WLG532" s="60"/>
      <c r="WLH532" s="61"/>
      <c r="WLI532" s="70"/>
      <c r="WLJ532" s="70"/>
      <c r="WLK532" s="60"/>
      <c r="WLL532" s="61"/>
      <c r="WLM532" s="70"/>
      <c r="WLN532" s="70"/>
      <c r="WLO532" s="60"/>
      <c r="WLP532" s="61"/>
      <c r="WLQ532" s="70"/>
      <c r="WLR532" s="70"/>
      <c r="WLS532" s="60"/>
      <c r="WLT532" s="61"/>
      <c r="WLU532" s="70"/>
      <c r="WLV532" s="70"/>
      <c r="WLW532" s="60"/>
      <c r="WLX532" s="61"/>
      <c r="WLY532" s="70"/>
      <c r="WLZ532" s="70"/>
      <c r="WMA532" s="60"/>
      <c r="WMB532" s="61"/>
      <c r="WMC532" s="70"/>
      <c r="WMD532" s="70"/>
      <c r="WME532" s="60"/>
      <c r="WMF532" s="61"/>
      <c r="WMG532" s="70"/>
      <c r="WMH532" s="70"/>
      <c r="WMI532" s="60"/>
      <c r="WMJ532" s="61"/>
      <c r="WMK532" s="70"/>
      <c r="WML532" s="70"/>
      <c r="WMM532" s="60"/>
      <c r="WMN532" s="61"/>
      <c r="WMO532" s="70"/>
      <c r="WMP532" s="70"/>
      <c r="WMQ532" s="60"/>
      <c r="WMR532" s="61"/>
      <c r="WMS532" s="70"/>
      <c r="WMT532" s="70"/>
      <c r="WMU532" s="60"/>
      <c r="WMV532" s="61"/>
      <c r="WMW532" s="70"/>
      <c r="WMX532" s="70"/>
      <c r="WMY532" s="60"/>
      <c r="WMZ532" s="61"/>
      <c r="WNA532" s="70"/>
      <c r="WNB532" s="70"/>
      <c r="WNC532" s="60"/>
      <c r="WND532" s="61"/>
      <c r="WNE532" s="70"/>
      <c r="WNF532" s="70"/>
      <c r="WNG532" s="60"/>
      <c r="WNH532" s="61"/>
      <c r="WNI532" s="70"/>
      <c r="WNJ532" s="70"/>
      <c r="WNK532" s="60"/>
      <c r="WNL532" s="61"/>
      <c r="WNM532" s="70"/>
      <c r="WNN532" s="70"/>
      <c r="WNO532" s="60"/>
      <c r="WNP532" s="61"/>
      <c r="WNQ532" s="70"/>
      <c r="WNR532" s="70"/>
      <c r="WNS532" s="60"/>
      <c r="WNT532" s="61"/>
      <c r="WNU532" s="70"/>
      <c r="WNV532" s="70"/>
      <c r="WNW532" s="60"/>
      <c r="WNX532" s="61"/>
      <c r="WNY532" s="70"/>
      <c r="WNZ532" s="70"/>
      <c r="WOA532" s="60"/>
      <c r="WOB532" s="61"/>
      <c r="WOC532" s="70"/>
      <c r="WOD532" s="70"/>
      <c r="WOE532" s="60"/>
      <c r="WOF532" s="61"/>
      <c r="WOG532" s="70"/>
      <c r="WOH532" s="70"/>
      <c r="WOI532" s="60"/>
      <c r="WOJ532" s="61"/>
      <c r="WOK532" s="70"/>
      <c r="WOL532" s="70"/>
      <c r="WOM532" s="60"/>
      <c r="WON532" s="61"/>
      <c r="WOO532" s="70"/>
      <c r="WOP532" s="70"/>
      <c r="WOQ532" s="60"/>
      <c r="WOR532" s="61"/>
      <c r="WOS532" s="70"/>
      <c r="WOT532" s="70"/>
      <c r="WOU532" s="60"/>
      <c r="WOV532" s="61"/>
      <c r="WOW532" s="70"/>
      <c r="WOX532" s="70"/>
      <c r="WOY532" s="60"/>
      <c r="WOZ532" s="61"/>
      <c r="WPA532" s="70"/>
      <c r="WPB532" s="70"/>
      <c r="WPC532" s="60"/>
      <c r="WPD532" s="61"/>
      <c r="WPE532" s="70"/>
      <c r="WPF532" s="70"/>
      <c r="WPG532" s="60"/>
      <c r="WPH532" s="61"/>
      <c r="WPI532" s="70"/>
      <c r="WPJ532" s="70"/>
      <c r="WPK532" s="60"/>
      <c r="WPL532" s="61"/>
      <c r="WPM532" s="70"/>
      <c r="WPN532" s="70"/>
      <c r="WPO532" s="60"/>
      <c r="WPP532" s="61"/>
      <c r="WPQ532" s="70"/>
      <c r="WPR532" s="70"/>
      <c r="WPS532" s="60"/>
      <c r="WPT532" s="61"/>
      <c r="WPU532" s="70"/>
      <c r="WPV532" s="70"/>
      <c r="WPW532" s="60"/>
      <c r="WPX532" s="61"/>
      <c r="WPY532" s="70"/>
      <c r="WPZ532" s="70"/>
      <c r="WQA532" s="60"/>
      <c r="WQB532" s="61"/>
      <c r="WQC532" s="70"/>
      <c r="WQD532" s="70"/>
      <c r="WQE532" s="60"/>
      <c r="WQF532" s="61"/>
      <c r="WQG532" s="70"/>
      <c r="WQH532" s="70"/>
      <c r="WQI532" s="60"/>
      <c r="WQJ532" s="61"/>
      <c r="WQK532" s="70"/>
      <c r="WQL532" s="70"/>
      <c r="WQM532" s="60"/>
      <c r="WQN532" s="61"/>
      <c r="WQO532" s="70"/>
      <c r="WQP532" s="70"/>
      <c r="WQQ532" s="60"/>
      <c r="WQR532" s="61"/>
      <c r="WQS532" s="70"/>
      <c r="WQT532" s="70"/>
      <c r="WQU532" s="60"/>
      <c r="WQV532" s="61"/>
      <c r="WQW532" s="70"/>
      <c r="WQX532" s="70"/>
      <c r="WQY532" s="60"/>
      <c r="WQZ532" s="61"/>
      <c r="WRA532" s="70"/>
      <c r="WRB532" s="70"/>
      <c r="WRC532" s="60"/>
      <c r="WRD532" s="61"/>
      <c r="WRE532" s="70"/>
      <c r="WRF532" s="70"/>
      <c r="WRG532" s="60"/>
      <c r="WRH532" s="61"/>
      <c r="WRI532" s="70"/>
      <c r="WRJ532" s="70"/>
      <c r="WRK532" s="60"/>
      <c r="WRL532" s="61"/>
      <c r="WRM532" s="70"/>
      <c r="WRN532" s="70"/>
      <c r="WRO532" s="60"/>
      <c r="WRP532" s="61"/>
      <c r="WRQ532" s="70"/>
      <c r="WRR532" s="70"/>
      <c r="WRS532" s="60"/>
      <c r="WRT532" s="61"/>
      <c r="WRU532" s="70"/>
      <c r="WRV532" s="70"/>
      <c r="WRW532" s="60"/>
      <c r="WRX532" s="61"/>
      <c r="WRY532" s="70"/>
      <c r="WRZ532" s="70"/>
      <c r="WSA532" s="60"/>
      <c r="WSB532" s="61"/>
      <c r="WSC532" s="70"/>
      <c r="WSD532" s="70"/>
      <c r="WSE532" s="60"/>
      <c r="WSF532" s="61"/>
      <c r="WSG532" s="70"/>
      <c r="WSH532" s="70"/>
      <c r="WSI532" s="60"/>
      <c r="WSJ532" s="61"/>
      <c r="WSK532" s="70"/>
      <c r="WSL532" s="70"/>
      <c r="WSM532" s="60"/>
      <c r="WSN532" s="61"/>
      <c r="WSO532" s="70"/>
      <c r="WSP532" s="70"/>
      <c r="WSQ532" s="60"/>
      <c r="WSR532" s="61"/>
      <c r="WSS532" s="70"/>
      <c r="WST532" s="70"/>
      <c r="WSU532" s="60"/>
      <c r="WSV532" s="61"/>
      <c r="WSW532" s="70"/>
      <c r="WSX532" s="70"/>
      <c r="WSY532" s="60"/>
      <c r="WSZ532" s="61"/>
      <c r="WTA532" s="70"/>
      <c r="WTB532" s="70"/>
      <c r="WTC532" s="60"/>
      <c r="WTD532" s="61"/>
      <c r="WTE532" s="70"/>
      <c r="WTF532" s="70"/>
      <c r="WTG532" s="60"/>
      <c r="WTH532" s="61"/>
      <c r="WTI532" s="70"/>
      <c r="WTJ532" s="70"/>
      <c r="WTK532" s="60"/>
      <c r="WTL532" s="61"/>
      <c r="WTM532" s="70"/>
      <c r="WTN532" s="70"/>
      <c r="WTO532" s="60"/>
      <c r="WTP532" s="61"/>
      <c r="WTQ532" s="70"/>
      <c r="WTR532" s="70"/>
      <c r="WTS532" s="60"/>
      <c r="WTT532" s="61"/>
      <c r="WTU532" s="70"/>
      <c r="WTV532" s="70"/>
      <c r="WTW532" s="60"/>
      <c r="WTX532" s="61"/>
      <c r="WTY532" s="70"/>
      <c r="WTZ532" s="70"/>
      <c r="WUA532" s="60"/>
      <c r="WUB532" s="61"/>
      <c r="WUC532" s="70"/>
      <c r="WUD532" s="70"/>
      <c r="WUE532" s="60"/>
      <c r="WUF532" s="61"/>
      <c r="WUG532" s="70"/>
      <c r="WUH532" s="70"/>
      <c r="WUI532" s="60"/>
      <c r="WUJ532" s="61"/>
      <c r="WUK532" s="70"/>
      <c r="WUL532" s="70"/>
      <c r="WUM532" s="60"/>
      <c r="WUN532" s="61"/>
      <c r="WUO532" s="70"/>
      <c r="WUP532" s="70"/>
      <c r="WUQ532" s="60"/>
      <c r="WUR532" s="61"/>
      <c r="WUS532" s="70"/>
      <c r="WUT532" s="70"/>
      <c r="WUU532" s="60"/>
      <c r="WUV532" s="61"/>
      <c r="WUW532" s="70"/>
      <c r="WUX532" s="70"/>
      <c r="WUY532" s="60"/>
      <c r="WUZ532" s="61"/>
      <c r="WVA532" s="70"/>
      <c r="WVB532" s="70"/>
      <c r="WVC532" s="60"/>
      <c r="WVD532" s="61"/>
      <c r="WVE532" s="70"/>
      <c r="WVF532" s="70"/>
      <c r="WVG532" s="60"/>
      <c r="WVH532" s="61"/>
      <c r="WVI532" s="70"/>
      <c r="WVJ532" s="70"/>
      <c r="WVK532" s="60"/>
      <c r="WVL532" s="61"/>
      <c r="WVM532" s="70"/>
      <c r="WVN532" s="70"/>
      <c r="WVO532" s="60"/>
      <c r="WVP532" s="61"/>
      <c r="WVQ532" s="70"/>
      <c r="WVR532" s="70"/>
      <c r="WVS532" s="60"/>
      <c r="WVT532" s="61"/>
      <c r="WVU532" s="70"/>
      <c r="WVV532" s="70"/>
      <c r="WVW532" s="60"/>
      <c r="WVX532" s="61"/>
      <c r="WVY532" s="70"/>
      <c r="WVZ532" s="70"/>
      <c r="WWA532" s="60"/>
      <c r="WWB532" s="61"/>
      <c r="WWC532" s="70"/>
      <c r="WWD532" s="70"/>
      <c r="WWE532" s="60"/>
      <c r="WWF532" s="61"/>
      <c r="WWG532" s="70"/>
      <c r="WWH532" s="70"/>
      <c r="WWI532" s="60"/>
      <c r="WWJ532" s="61"/>
      <c r="WWK532" s="70"/>
      <c r="WWL532" s="70"/>
      <c r="WWM532" s="60"/>
      <c r="WWN532" s="61"/>
      <c r="WWO532" s="70"/>
      <c r="WWP532" s="70"/>
      <c r="WWQ532" s="60"/>
      <c r="WWR532" s="61"/>
      <c r="WWS532" s="70"/>
      <c r="WWT532" s="70"/>
      <c r="WWU532" s="60"/>
      <c r="WWV532" s="61"/>
      <c r="WWW532" s="70"/>
      <c r="WWX532" s="70"/>
      <c r="WWY532" s="60"/>
      <c r="WWZ532" s="61"/>
      <c r="WXA532" s="70"/>
      <c r="WXB532" s="70"/>
      <c r="WXC532" s="60"/>
      <c r="WXD532" s="61"/>
      <c r="WXE532" s="70"/>
      <c r="WXF532" s="70"/>
      <c r="WXG532" s="60"/>
      <c r="WXH532" s="61"/>
      <c r="WXI532" s="70"/>
      <c r="WXJ532" s="70"/>
      <c r="WXK532" s="60"/>
      <c r="WXL532" s="61"/>
      <c r="WXM532" s="70"/>
      <c r="WXN532" s="70"/>
      <c r="WXO532" s="60"/>
      <c r="WXP532" s="61"/>
      <c r="WXQ532" s="70"/>
      <c r="WXR532" s="70"/>
      <c r="WXS532" s="60"/>
      <c r="WXT532" s="61"/>
      <c r="WXU532" s="70"/>
      <c r="WXV532" s="70"/>
      <c r="WXW532" s="60"/>
      <c r="WXX532" s="61"/>
      <c r="WXY532" s="70"/>
      <c r="WXZ532" s="70"/>
      <c r="WYA532" s="60"/>
      <c r="WYB532" s="61"/>
      <c r="WYC532" s="70"/>
      <c r="WYD532" s="70"/>
      <c r="WYE532" s="60"/>
      <c r="WYF532" s="61"/>
      <c r="WYG532" s="70"/>
      <c r="WYH532" s="70"/>
      <c r="WYI532" s="60"/>
      <c r="WYJ532" s="61"/>
      <c r="WYK532" s="70"/>
      <c r="WYL532" s="70"/>
      <c r="WYM532" s="60"/>
      <c r="WYN532" s="61"/>
      <c r="WYO532" s="70"/>
      <c r="WYP532" s="70"/>
      <c r="WYQ532" s="60"/>
      <c r="WYR532" s="61"/>
      <c r="WYS532" s="70"/>
      <c r="WYT532" s="70"/>
      <c r="WYU532" s="60"/>
      <c r="WYV532" s="61"/>
      <c r="WYW532" s="70"/>
      <c r="WYX532" s="70"/>
      <c r="WYY532" s="60"/>
      <c r="WYZ532" s="61"/>
      <c r="WZA532" s="70"/>
      <c r="WZB532" s="70"/>
      <c r="WZC532" s="60"/>
      <c r="WZD532" s="61"/>
      <c r="WZE532" s="70"/>
      <c r="WZF532" s="70"/>
      <c r="WZG532" s="60"/>
      <c r="WZH532" s="61"/>
      <c r="WZI532" s="70"/>
      <c r="WZJ532" s="70"/>
      <c r="WZK532" s="60"/>
      <c r="WZL532" s="61"/>
      <c r="WZM532" s="70"/>
      <c r="WZN532" s="70"/>
      <c r="WZO532" s="60"/>
      <c r="WZP532" s="61"/>
      <c r="WZQ532" s="70"/>
      <c r="WZR532" s="70"/>
      <c r="WZS532" s="60"/>
      <c r="WZT532" s="61"/>
      <c r="WZU532" s="70"/>
      <c r="WZV532" s="70"/>
      <c r="WZW532" s="60"/>
      <c r="WZX532" s="61"/>
      <c r="WZY532" s="70"/>
      <c r="WZZ532" s="70"/>
      <c r="XAA532" s="60"/>
      <c r="XAB532" s="61"/>
      <c r="XAC532" s="70"/>
      <c r="XAD532" s="70"/>
      <c r="XAE532" s="60"/>
      <c r="XAF532" s="61"/>
      <c r="XAG532" s="70"/>
      <c r="XAH532" s="70"/>
      <c r="XAI532" s="60"/>
      <c r="XAJ532" s="61"/>
      <c r="XAK532" s="70"/>
      <c r="XAL532" s="70"/>
      <c r="XAM532" s="60"/>
      <c r="XAN532" s="61"/>
      <c r="XAO532" s="70"/>
      <c r="XAP532" s="70"/>
      <c r="XAQ532" s="60"/>
      <c r="XAR532" s="61"/>
      <c r="XAS532" s="70"/>
      <c r="XAT532" s="70"/>
      <c r="XAU532" s="60"/>
      <c r="XAV532" s="61"/>
      <c r="XAW532" s="70"/>
      <c r="XAX532" s="70"/>
      <c r="XAY532" s="60"/>
      <c r="XAZ532" s="61"/>
      <c r="XBA532" s="70"/>
      <c r="XBB532" s="70"/>
      <c r="XBC532" s="60"/>
      <c r="XBD532" s="61"/>
      <c r="XBE532" s="70"/>
      <c r="XBF532" s="70"/>
      <c r="XBG532" s="60"/>
      <c r="XBH532" s="61"/>
      <c r="XBI532" s="70"/>
      <c r="XBJ532" s="70"/>
      <c r="XBK532" s="60"/>
      <c r="XBL532" s="61"/>
      <c r="XBM532" s="70"/>
      <c r="XBN532" s="70"/>
      <c r="XBO532" s="60"/>
      <c r="XBP532" s="61"/>
      <c r="XBQ532" s="70"/>
      <c r="XBR532" s="70"/>
      <c r="XBS532" s="60"/>
      <c r="XBT532" s="61"/>
      <c r="XBU532" s="70"/>
      <c r="XBV532" s="70"/>
      <c r="XBW532" s="60"/>
      <c r="XBX532" s="61"/>
      <c r="XBY532" s="70"/>
      <c r="XBZ532" s="70"/>
      <c r="XCA532" s="60"/>
      <c r="XCB532" s="61"/>
      <c r="XCC532" s="70"/>
      <c r="XCD532" s="70"/>
      <c r="XCE532" s="60"/>
      <c r="XCF532" s="61"/>
      <c r="XCG532" s="70"/>
      <c r="XCH532" s="70"/>
      <c r="XCI532" s="60"/>
      <c r="XCJ532" s="61"/>
      <c r="XCK532" s="70"/>
      <c r="XCL532" s="70"/>
      <c r="XCM532" s="60"/>
      <c r="XCN532" s="61"/>
      <c r="XCO532" s="70"/>
      <c r="XCP532" s="70"/>
      <c r="XCQ532" s="60"/>
      <c r="XCR532" s="61"/>
      <c r="XCS532" s="70"/>
      <c r="XCT532" s="70"/>
      <c r="XCU532" s="60"/>
      <c r="XCV532" s="61"/>
      <c r="XCW532" s="70"/>
      <c r="XCX532" s="70"/>
      <c r="XCY532" s="60"/>
      <c r="XCZ532" s="61"/>
      <c r="XDA532" s="70"/>
      <c r="XDB532" s="70"/>
      <c r="XDC532" s="60"/>
      <c r="XDD532" s="61"/>
      <c r="XDE532" s="70"/>
      <c r="XDF532" s="70"/>
      <c r="XDG532" s="60"/>
      <c r="XDH532" s="61"/>
      <c r="XDI532" s="70"/>
      <c r="XDJ532" s="70"/>
      <c r="XDK532" s="60"/>
      <c r="XDL532" s="61"/>
      <c r="XDM532" s="70"/>
      <c r="XDN532" s="70"/>
      <c r="XDO532" s="60"/>
      <c r="XDP532" s="61"/>
      <c r="XDQ532" s="70"/>
      <c r="XDR532" s="70"/>
      <c r="XDS532" s="60"/>
      <c r="XDT532" s="61"/>
      <c r="XDU532" s="70"/>
      <c r="XDV532" s="70"/>
      <c r="XDW532" s="60"/>
      <c r="XDX532" s="61"/>
      <c r="XDY532" s="70"/>
      <c r="XDZ532" s="70"/>
      <c r="XEA532" s="60"/>
      <c r="XEB532" s="61"/>
      <c r="XEC532" s="70"/>
      <c r="XED532" s="70"/>
      <c r="XEE532" s="60"/>
      <c r="XEF532" s="61"/>
      <c r="XEG532" s="70"/>
      <c r="XEH532" s="70"/>
      <c r="XEI532" s="60"/>
      <c r="XEJ532" s="61"/>
      <c r="XEK532" s="70"/>
      <c r="XEL532" s="70"/>
      <c r="XEM532" s="60"/>
      <c r="XEN532" s="61"/>
      <c r="XEO532" s="70"/>
      <c r="XEP532" s="70"/>
      <c r="XEQ532" s="60"/>
      <c r="XER532" s="61"/>
      <c r="XES532" s="70"/>
      <c r="XET532" s="70"/>
      <c r="XEU532" s="60"/>
      <c r="XEV532" s="61"/>
      <c r="XEW532" s="70"/>
      <c r="XEX532" s="70"/>
      <c r="XEY532" s="60"/>
      <c r="XEZ532" s="61"/>
      <c r="XFA532" s="70"/>
      <c r="XFB532" s="70"/>
      <c r="XFC532" s="60"/>
      <c r="XFD532" s="61"/>
    </row>
    <row r="533" spans="1:16384" ht="28.5" customHeight="1" x14ac:dyDescent="0.25">
      <c r="A533" s="84" t="s">
        <v>251</v>
      </c>
      <c r="B533" s="75" t="s">
        <v>2</v>
      </c>
      <c r="C533" s="15">
        <f>C534+C535</f>
        <v>0</v>
      </c>
      <c r="D533" s="15">
        <f>D534+D535</f>
        <v>2223</v>
      </c>
      <c r="E533" s="70"/>
      <c r="F533" s="70"/>
      <c r="G533" s="60"/>
      <c r="H533" s="61"/>
      <c r="I533" s="70"/>
      <c r="J533" s="70"/>
      <c r="K533" s="60"/>
      <c r="L533" s="61"/>
      <c r="M533" s="70"/>
      <c r="N533" s="70"/>
      <c r="O533" s="60"/>
      <c r="P533" s="61"/>
      <c r="Q533" s="70"/>
      <c r="R533" s="70"/>
      <c r="S533" s="60"/>
      <c r="T533" s="61"/>
      <c r="U533" s="70"/>
      <c r="V533" s="70"/>
      <c r="W533" s="60"/>
      <c r="X533" s="61"/>
      <c r="Y533" s="70"/>
      <c r="Z533" s="70"/>
      <c r="AA533" s="60"/>
      <c r="AB533" s="61"/>
      <c r="AC533" s="70"/>
      <c r="AD533" s="70"/>
      <c r="AE533" s="60"/>
      <c r="AF533" s="61"/>
      <c r="AG533" s="70"/>
      <c r="AH533" s="70"/>
      <c r="AI533" s="60"/>
      <c r="AJ533" s="61"/>
      <c r="AK533" s="70"/>
      <c r="AL533" s="70"/>
      <c r="AM533" s="60"/>
      <c r="AN533" s="61"/>
      <c r="AO533" s="70"/>
      <c r="AP533" s="70"/>
      <c r="AQ533" s="60"/>
      <c r="AR533" s="61"/>
      <c r="AS533" s="70"/>
      <c r="AT533" s="70"/>
      <c r="AU533" s="60"/>
      <c r="AV533" s="61"/>
      <c r="AW533" s="70"/>
      <c r="AX533" s="70"/>
      <c r="AY533" s="60"/>
      <c r="AZ533" s="61"/>
      <c r="BA533" s="70"/>
      <c r="BB533" s="70"/>
      <c r="BC533" s="60"/>
      <c r="BD533" s="61"/>
      <c r="BE533" s="70"/>
      <c r="BF533" s="70"/>
      <c r="BG533" s="60"/>
      <c r="BH533" s="61"/>
      <c r="BI533" s="70"/>
      <c r="BJ533" s="70"/>
      <c r="BK533" s="60"/>
      <c r="BL533" s="61"/>
      <c r="BM533" s="70"/>
      <c r="BN533" s="70"/>
      <c r="BO533" s="60"/>
      <c r="BP533" s="61"/>
      <c r="BQ533" s="70"/>
      <c r="BR533" s="70"/>
      <c r="BS533" s="60"/>
      <c r="BT533" s="61"/>
      <c r="BU533" s="70"/>
      <c r="BV533" s="70"/>
      <c r="BW533" s="60"/>
      <c r="BX533" s="61"/>
      <c r="BY533" s="70"/>
      <c r="BZ533" s="70"/>
      <c r="CA533" s="60"/>
      <c r="CB533" s="61"/>
      <c r="CC533" s="70"/>
      <c r="CD533" s="70"/>
      <c r="CE533" s="60"/>
      <c r="CF533" s="61"/>
      <c r="CG533" s="70"/>
      <c r="CH533" s="70"/>
      <c r="CI533" s="60"/>
      <c r="CJ533" s="61"/>
      <c r="CK533" s="70"/>
      <c r="CL533" s="70"/>
      <c r="CM533" s="60"/>
      <c r="CN533" s="61"/>
      <c r="CO533" s="70"/>
      <c r="CP533" s="70"/>
      <c r="CQ533" s="60"/>
      <c r="CR533" s="61"/>
      <c r="CS533" s="70"/>
      <c r="CT533" s="70"/>
      <c r="CU533" s="60"/>
      <c r="CV533" s="61"/>
      <c r="CW533" s="70"/>
      <c r="CX533" s="70"/>
      <c r="CY533" s="60"/>
      <c r="CZ533" s="61"/>
      <c r="DA533" s="70"/>
      <c r="DB533" s="70"/>
      <c r="DC533" s="60"/>
      <c r="DD533" s="61"/>
      <c r="DE533" s="70"/>
      <c r="DF533" s="70"/>
      <c r="DG533" s="60"/>
      <c r="DH533" s="61"/>
      <c r="DI533" s="70"/>
      <c r="DJ533" s="70"/>
      <c r="DK533" s="60"/>
      <c r="DL533" s="61"/>
      <c r="DM533" s="70"/>
      <c r="DN533" s="70"/>
      <c r="DO533" s="60"/>
      <c r="DP533" s="61"/>
      <c r="DQ533" s="70"/>
      <c r="DR533" s="70"/>
      <c r="DS533" s="60"/>
      <c r="DT533" s="61"/>
      <c r="DU533" s="70"/>
      <c r="DV533" s="70"/>
      <c r="DW533" s="60"/>
      <c r="DX533" s="61"/>
      <c r="DY533" s="70"/>
      <c r="DZ533" s="70"/>
      <c r="EA533" s="60"/>
      <c r="EB533" s="61"/>
      <c r="EC533" s="70"/>
      <c r="ED533" s="70"/>
      <c r="EE533" s="60"/>
      <c r="EF533" s="61"/>
      <c r="EG533" s="70"/>
      <c r="EH533" s="70"/>
      <c r="EI533" s="60"/>
      <c r="EJ533" s="61"/>
      <c r="EK533" s="70"/>
      <c r="EL533" s="70"/>
      <c r="EM533" s="60"/>
      <c r="EN533" s="61"/>
      <c r="EO533" s="70"/>
      <c r="EP533" s="70"/>
      <c r="EQ533" s="60"/>
      <c r="ER533" s="61"/>
      <c r="ES533" s="70"/>
      <c r="ET533" s="70"/>
      <c r="EU533" s="60"/>
      <c r="EV533" s="61"/>
      <c r="EW533" s="70"/>
      <c r="EX533" s="70"/>
      <c r="EY533" s="60"/>
      <c r="EZ533" s="61"/>
      <c r="FA533" s="70"/>
      <c r="FB533" s="70"/>
      <c r="FC533" s="60"/>
      <c r="FD533" s="61"/>
      <c r="FE533" s="70"/>
      <c r="FF533" s="70"/>
      <c r="FG533" s="60"/>
      <c r="FH533" s="61"/>
      <c r="FI533" s="70"/>
      <c r="FJ533" s="70"/>
      <c r="FK533" s="60"/>
      <c r="FL533" s="61"/>
      <c r="FM533" s="70"/>
      <c r="FN533" s="70"/>
      <c r="FO533" s="60"/>
      <c r="FP533" s="61"/>
      <c r="FQ533" s="70"/>
      <c r="FR533" s="70"/>
      <c r="FS533" s="60"/>
      <c r="FT533" s="61"/>
      <c r="FU533" s="70"/>
      <c r="FV533" s="70"/>
      <c r="FW533" s="60"/>
      <c r="FX533" s="61"/>
      <c r="FY533" s="70"/>
      <c r="FZ533" s="70"/>
      <c r="GA533" s="60"/>
      <c r="GB533" s="61"/>
      <c r="GC533" s="70"/>
      <c r="GD533" s="70"/>
      <c r="GE533" s="60"/>
      <c r="GF533" s="61"/>
      <c r="GG533" s="70"/>
      <c r="GH533" s="70"/>
      <c r="GI533" s="60"/>
      <c r="GJ533" s="61"/>
      <c r="GK533" s="70"/>
      <c r="GL533" s="70"/>
      <c r="GM533" s="60"/>
      <c r="GN533" s="61"/>
      <c r="GO533" s="70"/>
      <c r="GP533" s="70"/>
      <c r="GQ533" s="60"/>
      <c r="GR533" s="61"/>
      <c r="GS533" s="70"/>
      <c r="GT533" s="70"/>
      <c r="GU533" s="60"/>
      <c r="GV533" s="61"/>
      <c r="GW533" s="70"/>
      <c r="GX533" s="70"/>
      <c r="GY533" s="60"/>
      <c r="GZ533" s="61"/>
      <c r="HA533" s="70"/>
      <c r="HB533" s="70"/>
      <c r="HC533" s="60"/>
      <c r="HD533" s="61"/>
      <c r="HE533" s="70"/>
      <c r="HF533" s="70"/>
      <c r="HG533" s="60"/>
      <c r="HH533" s="61"/>
      <c r="HI533" s="70"/>
      <c r="HJ533" s="70"/>
      <c r="HK533" s="60"/>
      <c r="HL533" s="61"/>
      <c r="HM533" s="70"/>
      <c r="HN533" s="70"/>
      <c r="HO533" s="60"/>
      <c r="HP533" s="61"/>
      <c r="HQ533" s="70"/>
      <c r="HR533" s="70"/>
      <c r="HS533" s="60"/>
      <c r="HT533" s="61"/>
      <c r="HU533" s="70"/>
      <c r="HV533" s="70"/>
      <c r="HW533" s="60"/>
      <c r="HX533" s="61"/>
      <c r="HY533" s="70"/>
      <c r="HZ533" s="70"/>
      <c r="IA533" s="60"/>
      <c r="IB533" s="61"/>
      <c r="IC533" s="70"/>
      <c r="ID533" s="70"/>
      <c r="IE533" s="60"/>
      <c r="IF533" s="61"/>
      <c r="IG533" s="70"/>
      <c r="IH533" s="70"/>
      <c r="II533" s="60"/>
      <c r="IJ533" s="61"/>
      <c r="IK533" s="70"/>
      <c r="IL533" s="70"/>
      <c r="IM533" s="60"/>
      <c r="IN533" s="61"/>
      <c r="IO533" s="70"/>
      <c r="IP533" s="70"/>
      <c r="IQ533" s="60"/>
      <c r="IR533" s="61"/>
      <c r="IS533" s="70"/>
      <c r="IT533" s="70"/>
      <c r="IU533" s="60"/>
      <c r="IV533" s="61"/>
      <c r="IW533" s="70"/>
      <c r="IX533" s="70"/>
      <c r="IY533" s="60"/>
      <c r="IZ533" s="61"/>
      <c r="JA533" s="70"/>
      <c r="JB533" s="70"/>
      <c r="JC533" s="60"/>
      <c r="JD533" s="61"/>
      <c r="JE533" s="70"/>
      <c r="JF533" s="70"/>
      <c r="JG533" s="60"/>
      <c r="JH533" s="61"/>
      <c r="JI533" s="70"/>
      <c r="JJ533" s="70"/>
      <c r="JK533" s="60"/>
      <c r="JL533" s="61"/>
      <c r="JM533" s="70"/>
      <c r="JN533" s="70"/>
      <c r="JO533" s="60"/>
      <c r="JP533" s="61"/>
      <c r="JQ533" s="70"/>
      <c r="JR533" s="70"/>
      <c r="JS533" s="60"/>
      <c r="JT533" s="61"/>
      <c r="JU533" s="70"/>
      <c r="JV533" s="70"/>
      <c r="JW533" s="60"/>
      <c r="JX533" s="61"/>
      <c r="JY533" s="70"/>
      <c r="JZ533" s="70"/>
      <c r="KA533" s="60"/>
      <c r="KB533" s="61"/>
      <c r="KC533" s="70"/>
      <c r="KD533" s="70"/>
      <c r="KE533" s="60"/>
      <c r="KF533" s="61"/>
      <c r="KG533" s="70"/>
      <c r="KH533" s="70"/>
      <c r="KI533" s="60"/>
      <c r="KJ533" s="61"/>
      <c r="KK533" s="70"/>
      <c r="KL533" s="70"/>
      <c r="KM533" s="60"/>
      <c r="KN533" s="61"/>
      <c r="KO533" s="70"/>
      <c r="KP533" s="70"/>
      <c r="KQ533" s="60"/>
      <c r="KR533" s="61"/>
      <c r="KS533" s="70"/>
      <c r="KT533" s="70"/>
      <c r="KU533" s="60"/>
      <c r="KV533" s="61"/>
      <c r="KW533" s="70"/>
      <c r="KX533" s="70"/>
      <c r="KY533" s="60"/>
      <c r="KZ533" s="61"/>
      <c r="LA533" s="70"/>
      <c r="LB533" s="70"/>
      <c r="LC533" s="60"/>
      <c r="LD533" s="61"/>
      <c r="LE533" s="70"/>
      <c r="LF533" s="70"/>
      <c r="LG533" s="60"/>
      <c r="LH533" s="61"/>
      <c r="LI533" s="70"/>
      <c r="LJ533" s="70"/>
      <c r="LK533" s="60"/>
      <c r="LL533" s="61"/>
      <c r="LM533" s="70"/>
      <c r="LN533" s="70"/>
      <c r="LO533" s="60"/>
      <c r="LP533" s="61"/>
      <c r="LQ533" s="70"/>
      <c r="LR533" s="70"/>
      <c r="LS533" s="60"/>
      <c r="LT533" s="61"/>
      <c r="LU533" s="70"/>
      <c r="LV533" s="70"/>
      <c r="LW533" s="60"/>
      <c r="LX533" s="61"/>
      <c r="LY533" s="70"/>
      <c r="LZ533" s="70"/>
      <c r="MA533" s="60"/>
      <c r="MB533" s="61"/>
      <c r="MC533" s="70"/>
      <c r="MD533" s="70"/>
      <c r="ME533" s="60"/>
      <c r="MF533" s="61"/>
      <c r="MG533" s="70"/>
      <c r="MH533" s="70"/>
      <c r="MI533" s="60"/>
      <c r="MJ533" s="61"/>
      <c r="MK533" s="70"/>
      <c r="ML533" s="70"/>
      <c r="MM533" s="60"/>
      <c r="MN533" s="61"/>
      <c r="MO533" s="70"/>
      <c r="MP533" s="70"/>
      <c r="MQ533" s="60"/>
      <c r="MR533" s="61"/>
      <c r="MS533" s="70"/>
      <c r="MT533" s="70"/>
      <c r="MU533" s="60"/>
      <c r="MV533" s="61"/>
      <c r="MW533" s="70"/>
      <c r="MX533" s="70"/>
      <c r="MY533" s="60"/>
      <c r="MZ533" s="61"/>
      <c r="NA533" s="70"/>
      <c r="NB533" s="70"/>
      <c r="NC533" s="60"/>
      <c r="ND533" s="61"/>
      <c r="NE533" s="70"/>
      <c r="NF533" s="70"/>
      <c r="NG533" s="60"/>
      <c r="NH533" s="61"/>
      <c r="NI533" s="70"/>
      <c r="NJ533" s="70"/>
      <c r="NK533" s="60"/>
      <c r="NL533" s="61"/>
      <c r="NM533" s="70"/>
      <c r="NN533" s="70"/>
      <c r="NO533" s="60"/>
      <c r="NP533" s="61"/>
      <c r="NQ533" s="70"/>
      <c r="NR533" s="70"/>
      <c r="NS533" s="60"/>
      <c r="NT533" s="61"/>
      <c r="NU533" s="70"/>
      <c r="NV533" s="70"/>
      <c r="NW533" s="60"/>
      <c r="NX533" s="61"/>
      <c r="NY533" s="70"/>
      <c r="NZ533" s="70"/>
      <c r="OA533" s="60"/>
      <c r="OB533" s="61"/>
      <c r="OC533" s="70"/>
      <c r="OD533" s="70"/>
      <c r="OE533" s="60"/>
      <c r="OF533" s="61"/>
      <c r="OG533" s="70"/>
      <c r="OH533" s="70"/>
      <c r="OI533" s="60"/>
      <c r="OJ533" s="61"/>
      <c r="OK533" s="70"/>
      <c r="OL533" s="70"/>
      <c r="OM533" s="60"/>
      <c r="ON533" s="61"/>
      <c r="OO533" s="70"/>
      <c r="OP533" s="70"/>
      <c r="OQ533" s="60"/>
      <c r="OR533" s="61"/>
      <c r="OS533" s="70"/>
      <c r="OT533" s="70"/>
      <c r="OU533" s="60"/>
      <c r="OV533" s="61"/>
      <c r="OW533" s="70"/>
      <c r="OX533" s="70"/>
      <c r="OY533" s="60"/>
      <c r="OZ533" s="61"/>
      <c r="PA533" s="70"/>
      <c r="PB533" s="70"/>
      <c r="PC533" s="60"/>
      <c r="PD533" s="61"/>
      <c r="PE533" s="70"/>
      <c r="PF533" s="70"/>
      <c r="PG533" s="60"/>
      <c r="PH533" s="61"/>
      <c r="PI533" s="70"/>
      <c r="PJ533" s="70"/>
      <c r="PK533" s="60"/>
      <c r="PL533" s="61"/>
      <c r="PM533" s="70"/>
      <c r="PN533" s="70"/>
      <c r="PO533" s="60"/>
      <c r="PP533" s="61"/>
      <c r="PQ533" s="70"/>
      <c r="PR533" s="70"/>
      <c r="PS533" s="60"/>
      <c r="PT533" s="61"/>
      <c r="PU533" s="70"/>
      <c r="PV533" s="70"/>
      <c r="PW533" s="60"/>
      <c r="PX533" s="61"/>
      <c r="PY533" s="70"/>
      <c r="PZ533" s="70"/>
      <c r="QA533" s="60"/>
      <c r="QB533" s="61"/>
      <c r="QC533" s="70"/>
      <c r="QD533" s="70"/>
      <c r="QE533" s="60"/>
      <c r="QF533" s="61"/>
      <c r="QG533" s="70"/>
      <c r="QH533" s="70"/>
      <c r="QI533" s="60"/>
      <c r="QJ533" s="61"/>
      <c r="QK533" s="70"/>
      <c r="QL533" s="70"/>
      <c r="QM533" s="60"/>
      <c r="QN533" s="61"/>
      <c r="QO533" s="70"/>
      <c r="QP533" s="70"/>
      <c r="QQ533" s="60"/>
      <c r="QR533" s="61"/>
      <c r="QS533" s="70"/>
      <c r="QT533" s="70"/>
      <c r="QU533" s="60"/>
      <c r="QV533" s="61"/>
      <c r="QW533" s="70"/>
      <c r="QX533" s="70"/>
      <c r="QY533" s="60"/>
      <c r="QZ533" s="61"/>
      <c r="RA533" s="70"/>
      <c r="RB533" s="70"/>
      <c r="RC533" s="60"/>
      <c r="RD533" s="61"/>
      <c r="RE533" s="70"/>
      <c r="RF533" s="70"/>
      <c r="RG533" s="60"/>
      <c r="RH533" s="61"/>
      <c r="RI533" s="70"/>
      <c r="RJ533" s="70"/>
      <c r="RK533" s="60"/>
      <c r="RL533" s="61"/>
      <c r="RM533" s="70"/>
      <c r="RN533" s="70"/>
      <c r="RO533" s="60"/>
      <c r="RP533" s="61"/>
      <c r="RQ533" s="70"/>
      <c r="RR533" s="70"/>
      <c r="RS533" s="60"/>
      <c r="RT533" s="61"/>
      <c r="RU533" s="70"/>
      <c r="RV533" s="70"/>
      <c r="RW533" s="60"/>
      <c r="RX533" s="61"/>
      <c r="RY533" s="70"/>
      <c r="RZ533" s="70"/>
      <c r="SA533" s="60"/>
      <c r="SB533" s="61"/>
      <c r="SC533" s="70"/>
      <c r="SD533" s="70"/>
      <c r="SE533" s="60"/>
      <c r="SF533" s="61"/>
      <c r="SG533" s="70"/>
      <c r="SH533" s="70"/>
      <c r="SI533" s="60"/>
      <c r="SJ533" s="61"/>
      <c r="SK533" s="70"/>
      <c r="SL533" s="70"/>
      <c r="SM533" s="60"/>
      <c r="SN533" s="61"/>
      <c r="SO533" s="70"/>
      <c r="SP533" s="70"/>
      <c r="SQ533" s="60"/>
      <c r="SR533" s="61"/>
      <c r="SS533" s="70"/>
      <c r="ST533" s="70"/>
      <c r="SU533" s="60"/>
      <c r="SV533" s="61"/>
      <c r="SW533" s="70"/>
      <c r="SX533" s="70"/>
      <c r="SY533" s="60"/>
      <c r="SZ533" s="61"/>
      <c r="TA533" s="70"/>
      <c r="TB533" s="70"/>
      <c r="TC533" s="60"/>
      <c r="TD533" s="61"/>
      <c r="TE533" s="70"/>
      <c r="TF533" s="70"/>
      <c r="TG533" s="60"/>
      <c r="TH533" s="61"/>
      <c r="TI533" s="70"/>
      <c r="TJ533" s="70"/>
      <c r="TK533" s="60"/>
      <c r="TL533" s="61"/>
      <c r="TM533" s="70"/>
      <c r="TN533" s="70"/>
      <c r="TO533" s="60"/>
      <c r="TP533" s="61"/>
      <c r="TQ533" s="70"/>
      <c r="TR533" s="70"/>
      <c r="TS533" s="60"/>
      <c r="TT533" s="61"/>
      <c r="TU533" s="70"/>
      <c r="TV533" s="70"/>
      <c r="TW533" s="60"/>
      <c r="TX533" s="61"/>
      <c r="TY533" s="70"/>
      <c r="TZ533" s="70"/>
      <c r="UA533" s="60"/>
      <c r="UB533" s="61"/>
      <c r="UC533" s="70"/>
      <c r="UD533" s="70"/>
      <c r="UE533" s="60"/>
      <c r="UF533" s="61"/>
      <c r="UG533" s="70"/>
      <c r="UH533" s="70"/>
      <c r="UI533" s="60"/>
      <c r="UJ533" s="61"/>
      <c r="UK533" s="70"/>
      <c r="UL533" s="70"/>
      <c r="UM533" s="60"/>
      <c r="UN533" s="61"/>
      <c r="UO533" s="70"/>
      <c r="UP533" s="70"/>
      <c r="UQ533" s="60"/>
      <c r="UR533" s="61"/>
      <c r="US533" s="70"/>
      <c r="UT533" s="70"/>
      <c r="UU533" s="60"/>
      <c r="UV533" s="61"/>
      <c r="UW533" s="70"/>
      <c r="UX533" s="70"/>
      <c r="UY533" s="60"/>
      <c r="UZ533" s="61"/>
      <c r="VA533" s="70"/>
      <c r="VB533" s="70"/>
      <c r="VC533" s="60"/>
      <c r="VD533" s="61"/>
      <c r="VE533" s="70"/>
      <c r="VF533" s="70"/>
      <c r="VG533" s="60"/>
      <c r="VH533" s="61"/>
      <c r="VI533" s="70"/>
      <c r="VJ533" s="70"/>
      <c r="VK533" s="60"/>
      <c r="VL533" s="61"/>
      <c r="VM533" s="70"/>
      <c r="VN533" s="70"/>
      <c r="VO533" s="60"/>
      <c r="VP533" s="61"/>
      <c r="VQ533" s="70"/>
      <c r="VR533" s="70"/>
      <c r="VS533" s="60"/>
      <c r="VT533" s="61"/>
      <c r="VU533" s="70"/>
      <c r="VV533" s="70"/>
      <c r="VW533" s="60"/>
      <c r="VX533" s="61"/>
      <c r="VY533" s="70"/>
      <c r="VZ533" s="70"/>
      <c r="WA533" s="60"/>
      <c r="WB533" s="61"/>
      <c r="WC533" s="70"/>
      <c r="WD533" s="70"/>
      <c r="WE533" s="60"/>
      <c r="WF533" s="61"/>
      <c r="WG533" s="70"/>
      <c r="WH533" s="70"/>
      <c r="WI533" s="60"/>
      <c r="WJ533" s="61"/>
      <c r="WK533" s="70"/>
      <c r="WL533" s="70"/>
      <c r="WM533" s="60"/>
      <c r="WN533" s="61"/>
      <c r="WO533" s="70"/>
      <c r="WP533" s="70"/>
      <c r="WQ533" s="60"/>
      <c r="WR533" s="61"/>
      <c r="WS533" s="70"/>
      <c r="WT533" s="70"/>
      <c r="WU533" s="60"/>
      <c r="WV533" s="61"/>
      <c r="WW533" s="70"/>
      <c r="WX533" s="70"/>
      <c r="WY533" s="60"/>
      <c r="WZ533" s="61"/>
      <c r="XA533" s="70"/>
      <c r="XB533" s="70"/>
      <c r="XC533" s="60"/>
      <c r="XD533" s="61"/>
      <c r="XE533" s="70"/>
      <c r="XF533" s="70"/>
      <c r="XG533" s="60"/>
      <c r="XH533" s="61"/>
      <c r="XI533" s="70"/>
      <c r="XJ533" s="70"/>
      <c r="XK533" s="60"/>
      <c r="XL533" s="61"/>
      <c r="XM533" s="70"/>
      <c r="XN533" s="70"/>
      <c r="XO533" s="60"/>
      <c r="XP533" s="61"/>
      <c r="XQ533" s="70"/>
      <c r="XR533" s="70"/>
      <c r="XS533" s="60"/>
      <c r="XT533" s="61"/>
      <c r="XU533" s="70"/>
      <c r="XV533" s="70"/>
      <c r="XW533" s="60"/>
      <c r="XX533" s="61"/>
      <c r="XY533" s="70"/>
      <c r="XZ533" s="70"/>
      <c r="YA533" s="60"/>
      <c r="YB533" s="61"/>
      <c r="YC533" s="70"/>
      <c r="YD533" s="70"/>
      <c r="YE533" s="60"/>
      <c r="YF533" s="61"/>
      <c r="YG533" s="70"/>
      <c r="YH533" s="70"/>
      <c r="YI533" s="60"/>
      <c r="YJ533" s="61"/>
      <c r="YK533" s="70"/>
      <c r="YL533" s="70"/>
      <c r="YM533" s="60"/>
      <c r="YN533" s="61"/>
      <c r="YO533" s="70"/>
      <c r="YP533" s="70"/>
      <c r="YQ533" s="60"/>
      <c r="YR533" s="61"/>
      <c r="YS533" s="70"/>
      <c r="YT533" s="70"/>
      <c r="YU533" s="60"/>
      <c r="YV533" s="61"/>
      <c r="YW533" s="70"/>
      <c r="YX533" s="70"/>
      <c r="YY533" s="60"/>
      <c r="YZ533" s="61"/>
      <c r="ZA533" s="70"/>
      <c r="ZB533" s="70"/>
      <c r="ZC533" s="60"/>
      <c r="ZD533" s="61"/>
      <c r="ZE533" s="70"/>
      <c r="ZF533" s="70"/>
      <c r="ZG533" s="60"/>
      <c r="ZH533" s="61"/>
      <c r="ZI533" s="70"/>
      <c r="ZJ533" s="70"/>
      <c r="ZK533" s="60"/>
      <c r="ZL533" s="61"/>
      <c r="ZM533" s="70"/>
      <c r="ZN533" s="70"/>
      <c r="ZO533" s="60"/>
      <c r="ZP533" s="61"/>
      <c r="ZQ533" s="70"/>
      <c r="ZR533" s="70"/>
      <c r="ZS533" s="60"/>
      <c r="ZT533" s="61"/>
      <c r="ZU533" s="70"/>
      <c r="ZV533" s="70"/>
      <c r="ZW533" s="60"/>
      <c r="ZX533" s="61"/>
      <c r="ZY533" s="70"/>
      <c r="ZZ533" s="70"/>
      <c r="AAA533" s="60"/>
      <c r="AAB533" s="61"/>
      <c r="AAC533" s="70"/>
      <c r="AAD533" s="70"/>
      <c r="AAE533" s="60"/>
      <c r="AAF533" s="61"/>
      <c r="AAG533" s="70"/>
      <c r="AAH533" s="70"/>
      <c r="AAI533" s="60"/>
      <c r="AAJ533" s="61"/>
      <c r="AAK533" s="70"/>
      <c r="AAL533" s="70"/>
      <c r="AAM533" s="60"/>
      <c r="AAN533" s="61"/>
      <c r="AAO533" s="70"/>
      <c r="AAP533" s="70"/>
      <c r="AAQ533" s="60"/>
      <c r="AAR533" s="61"/>
      <c r="AAS533" s="70"/>
      <c r="AAT533" s="70"/>
      <c r="AAU533" s="60"/>
      <c r="AAV533" s="61"/>
      <c r="AAW533" s="70"/>
      <c r="AAX533" s="70"/>
      <c r="AAY533" s="60"/>
      <c r="AAZ533" s="61"/>
      <c r="ABA533" s="70"/>
      <c r="ABB533" s="70"/>
      <c r="ABC533" s="60"/>
      <c r="ABD533" s="61"/>
      <c r="ABE533" s="70"/>
      <c r="ABF533" s="70"/>
      <c r="ABG533" s="60"/>
      <c r="ABH533" s="61"/>
      <c r="ABI533" s="70"/>
      <c r="ABJ533" s="70"/>
      <c r="ABK533" s="60"/>
      <c r="ABL533" s="61"/>
      <c r="ABM533" s="70"/>
      <c r="ABN533" s="70"/>
      <c r="ABO533" s="60"/>
      <c r="ABP533" s="61"/>
      <c r="ABQ533" s="70"/>
      <c r="ABR533" s="70"/>
      <c r="ABS533" s="60"/>
      <c r="ABT533" s="61"/>
      <c r="ABU533" s="70"/>
      <c r="ABV533" s="70"/>
      <c r="ABW533" s="60"/>
      <c r="ABX533" s="61"/>
      <c r="ABY533" s="70"/>
      <c r="ABZ533" s="70"/>
      <c r="ACA533" s="60"/>
      <c r="ACB533" s="61"/>
      <c r="ACC533" s="70"/>
      <c r="ACD533" s="70"/>
      <c r="ACE533" s="60"/>
      <c r="ACF533" s="61"/>
      <c r="ACG533" s="70"/>
      <c r="ACH533" s="70"/>
      <c r="ACI533" s="60"/>
      <c r="ACJ533" s="61"/>
      <c r="ACK533" s="70"/>
      <c r="ACL533" s="70"/>
      <c r="ACM533" s="60"/>
      <c r="ACN533" s="61"/>
      <c r="ACO533" s="70"/>
      <c r="ACP533" s="70"/>
      <c r="ACQ533" s="60"/>
      <c r="ACR533" s="61"/>
      <c r="ACS533" s="70"/>
      <c r="ACT533" s="70"/>
      <c r="ACU533" s="60"/>
      <c r="ACV533" s="61"/>
      <c r="ACW533" s="70"/>
      <c r="ACX533" s="70"/>
      <c r="ACY533" s="60"/>
      <c r="ACZ533" s="61"/>
      <c r="ADA533" s="70"/>
      <c r="ADB533" s="70"/>
      <c r="ADC533" s="60"/>
      <c r="ADD533" s="61"/>
      <c r="ADE533" s="70"/>
      <c r="ADF533" s="70"/>
      <c r="ADG533" s="60"/>
      <c r="ADH533" s="61"/>
      <c r="ADI533" s="70"/>
      <c r="ADJ533" s="70"/>
      <c r="ADK533" s="60"/>
      <c r="ADL533" s="61"/>
      <c r="ADM533" s="70"/>
      <c r="ADN533" s="70"/>
      <c r="ADO533" s="60"/>
      <c r="ADP533" s="61"/>
      <c r="ADQ533" s="70"/>
      <c r="ADR533" s="70"/>
      <c r="ADS533" s="60"/>
      <c r="ADT533" s="61"/>
      <c r="ADU533" s="70"/>
      <c r="ADV533" s="70"/>
      <c r="ADW533" s="60"/>
      <c r="ADX533" s="61"/>
      <c r="ADY533" s="70"/>
      <c r="ADZ533" s="70"/>
      <c r="AEA533" s="60"/>
      <c r="AEB533" s="61"/>
      <c r="AEC533" s="70"/>
      <c r="AED533" s="70"/>
      <c r="AEE533" s="60"/>
      <c r="AEF533" s="61"/>
      <c r="AEG533" s="70"/>
      <c r="AEH533" s="70"/>
      <c r="AEI533" s="60"/>
      <c r="AEJ533" s="61"/>
      <c r="AEK533" s="70"/>
      <c r="AEL533" s="70"/>
      <c r="AEM533" s="60"/>
      <c r="AEN533" s="61"/>
      <c r="AEO533" s="70"/>
      <c r="AEP533" s="70"/>
      <c r="AEQ533" s="60"/>
      <c r="AER533" s="61"/>
      <c r="AES533" s="70"/>
      <c r="AET533" s="70"/>
      <c r="AEU533" s="60"/>
      <c r="AEV533" s="61"/>
      <c r="AEW533" s="70"/>
      <c r="AEX533" s="70"/>
      <c r="AEY533" s="60"/>
      <c r="AEZ533" s="61"/>
      <c r="AFA533" s="70"/>
      <c r="AFB533" s="70"/>
      <c r="AFC533" s="60"/>
      <c r="AFD533" s="61"/>
      <c r="AFE533" s="70"/>
      <c r="AFF533" s="70"/>
      <c r="AFG533" s="60"/>
      <c r="AFH533" s="61"/>
      <c r="AFI533" s="70"/>
      <c r="AFJ533" s="70"/>
      <c r="AFK533" s="60"/>
      <c r="AFL533" s="61"/>
      <c r="AFM533" s="70"/>
      <c r="AFN533" s="70"/>
      <c r="AFO533" s="60"/>
      <c r="AFP533" s="61"/>
      <c r="AFQ533" s="70"/>
      <c r="AFR533" s="70"/>
      <c r="AFS533" s="60"/>
      <c r="AFT533" s="61"/>
      <c r="AFU533" s="70"/>
      <c r="AFV533" s="70"/>
      <c r="AFW533" s="60"/>
      <c r="AFX533" s="61"/>
      <c r="AFY533" s="70"/>
      <c r="AFZ533" s="70"/>
      <c r="AGA533" s="60"/>
      <c r="AGB533" s="61"/>
      <c r="AGC533" s="70"/>
      <c r="AGD533" s="70"/>
      <c r="AGE533" s="60"/>
      <c r="AGF533" s="61"/>
      <c r="AGG533" s="70"/>
      <c r="AGH533" s="70"/>
      <c r="AGI533" s="60"/>
      <c r="AGJ533" s="61"/>
      <c r="AGK533" s="70"/>
      <c r="AGL533" s="70"/>
      <c r="AGM533" s="60"/>
      <c r="AGN533" s="61"/>
      <c r="AGO533" s="70"/>
      <c r="AGP533" s="70"/>
      <c r="AGQ533" s="60"/>
      <c r="AGR533" s="61"/>
      <c r="AGS533" s="70"/>
      <c r="AGT533" s="70"/>
      <c r="AGU533" s="60"/>
      <c r="AGV533" s="61"/>
      <c r="AGW533" s="70"/>
      <c r="AGX533" s="70"/>
      <c r="AGY533" s="60"/>
      <c r="AGZ533" s="61"/>
      <c r="AHA533" s="70"/>
      <c r="AHB533" s="70"/>
      <c r="AHC533" s="60"/>
      <c r="AHD533" s="61"/>
      <c r="AHE533" s="70"/>
      <c r="AHF533" s="70"/>
      <c r="AHG533" s="60"/>
      <c r="AHH533" s="61"/>
      <c r="AHI533" s="70"/>
      <c r="AHJ533" s="70"/>
      <c r="AHK533" s="60"/>
      <c r="AHL533" s="61"/>
      <c r="AHM533" s="70"/>
      <c r="AHN533" s="70"/>
      <c r="AHO533" s="60"/>
      <c r="AHP533" s="61"/>
      <c r="AHQ533" s="70"/>
      <c r="AHR533" s="70"/>
      <c r="AHS533" s="60"/>
      <c r="AHT533" s="61"/>
      <c r="AHU533" s="70"/>
      <c r="AHV533" s="70"/>
      <c r="AHW533" s="60"/>
      <c r="AHX533" s="61"/>
      <c r="AHY533" s="70"/>
      <c r="AHZ533" s="70"/>
      <c r="AIA533" s="60"/>
      <c r="AIB533" s="61"/>
      <c r="AIC533" s="70"/>
      <c r="AID533" s="70"/>
      <c r="AIE533" s="60"/>
      <c r="AIF533" s="61"/>
      <c r="AIG533" s="70"/>
      <c r="AIH533" s="70"/>
      <c r="AII533" s="60"/>
      <c r="AIJ533" s="61"/>
      <c r="AIK533" s="70"/>
      <c r="AIL533" s="70"/>
      <c r="AIM533" s="60"/>
      <c r="AIN533" s="61"/>
      <c r="AIO533" s="70"/>
      <c r="AIP533" s="70"/>
      <c r="AIQ533" s="60"/>
      <c r="AIR533" s="61"/>
      <c r="AIS533" s="70"/>
      <c r="AIT533" s="70"/>
      <c r="AIU533" s="60"/>
      <c r="AIV533" s="61"/>
      <c r="AIW533" s="70"/>
      <c r="AIX533" s="70"/>
      <c r="AIY533" s="60"/>
      <c r="AIZ533" s="61"/>
      <c r="AJA533" s="70"/>
      <c r="AJB533" s="70"/>
      <c r="AJC533" s="60"/>
      <c r="AJD533" s="61"/>
      <c r="AJE533" s="70"/>
      <c r="AJF533" s="70"/>
      <c r="AJG533" s="60"/>
      <c r="AJH533" s="61"/>
      <c r="AJI533" s="70"/>
      <c r="AJJ533" s="70"/>
      <c r="AJK533" s="60"/>
      <c r="AJL533" s="61"/>
      <c r="AJM533" s="70"/>
      <c r="AJN533" s="70"/>
      <c r="AJO533" s="60"/>
      <c r="AJP533" s="61"/>
      <c r="AJQ533" s="70"/>
      <c r="AJR533" s="70"/>
      <c r="AJS533" s="60"/>
      <c r="AJT533" s="61"/>
      <c r="AJU533" s="70"/>
      <c r="AJV533" s="70"/>
      <c r="AJW533" s="60"/>
      <c r="AJX533" s="61"/>
      <c r="AJY533" s="70"/>
      <c r="AJZ533" s="70"/>
      <c r="AKA533" s="60"/>
      <c r="AKB533" s="61"/>
      <c r="AKC533" s="70"/>
      <c r="AKD533" s="70"/>
      <c r="AKE533" s="60"/>
      <c r="AKF533" s="61"/>
      <c r="AKG533" s="70"/>
      <c r="AKH533" s="70"/>
      <c r="AKI533" s="60"/>
      <c r="AKJ533" s="61"/>
      <c r="AKK533" s="70"/>
      <c r="AKL533" s="70"/>
      <c r="AKM533" s="60"/>
      <c r="AKN533" s="61"/>
      <c r="AKO533" s="70"/>
      <c r="AKP533" s="70"/>
      <c r="AKQ533" s="60"/>
      <c r="AKR533" s="61"/>
      <c r="AKS533" s="70"/>
      <c r="AKT533" s="70"/>
      <c r="AKU533" s="60"/>
      <c r="AKV533" s="61"/>
      <c r="AKW533" s="70"/>
      <c r="AKX533" s="70"/>
      <c r="AKY533" s="60"/>
      <c r="AKZ533" s="61"/>
      <c r="ALA533" s="70"/>
      <c r="ALB533" s="70"/>
      <c r="ALC533" s="60"/>
      <c r="ALD533" s="61"/>
      <c r="ALE533" s="70"/>
      <c r="ALF533" s="70"/>
      <c r="ALG533" s="60"/>
      <c r="ALH533" s="61"/>
      <c r="ALI533" s="70"/>
      <c r="ALJ533" s="70"/>
      <c r="ALK533" s="60"/>
      <c r="ALL533" s="61"/>
      <c r="ALM533" s="70"/>
      <c r="ALN533" s="70"/>
      <c r="ALO533" s="60"/>
      <c r="ALP533" s="61"/>
      <c r="ALQ533" s="70"/>
      <c r="ALR533" s="70"/>
      <c r="ALS533" s="60"/>
      <c r="ALT533" s="61"/>
      <c r="ALU533" s="70"/>
      <c r="ALV533" s="70"/>
      <c r="ALW533" s="60"/>
      <c r="ALX533" s="61"/>
      <c r="ALY533" s="70"/>
      <c r="ALZ533" s="70"/>
      <c r="AMA533" s="60"/>
      <c r="AMB533" s="61"/>
      <c r="AMC533" s="70"/>
      <c r="AMD533" s="70"/>
      <c r="AME533" s="60"/>
      <c r="AMF533" s="61"/>
      <c r="AMG533" s="70"/>
      <c r="AMH533" s="70"/>
      <c r="AMI533" s="60"/>
      <c r="AMJ533" s="61"/>
      <c r="AMK533" s="70"/>
      <c r="AML533" s="70"/>
      <c r="AMM533" s="60"/>
      <c r="AMN533" s="61"/>
      <c r="AMO533" s="70"/>
      <c r="AMP533" s="70"/>
      <c r="AMQ533" s="60"/>
      <c r="AMR533" s="61"/>
      <c r="AMS533" s="70"/>
      <c r="AMT533" s="70"/>
      <c r="AMU533" s="60"/>
      <c r="AMV533" s="61"/>
      <c r="AMW533" s="70"/>
      <c r="AMX533" s="70"/>
      <c r="AMY533" s="60"/>
      <c r="AMZ533" s="61"/>
      <c r="ANA533" s="70"/>
      <c r="ANB533" s="70"/>
      <c r="ANC533" s="60"/>
      <c r="AND533" s="61"/>
      <c r="ANE533" s="70"/>
      <c r="ANF533" s="70"/>
      <c r="ANG533" s="60"/>
      <c r="ANH533" s="61"/>
      <c r="ANI533" s="70"/>
      <c r="ANJ533" s="70"/>
      <c r="ANK533" s="60"/>
      <c r="ANL533" s="61"/>
      <c r="ANM533" s="70"/>
      <c r="ANN533" s="70"/>
      <c r="ANO533" s="60"/>
      <c r="ANP533" s="61"/>
      <c r="ANQ533" s="70"/>
      <c r="ANR533" s="70"/>
      <c r="ANS533" s="60"/>
      <c r="ANT533" s="61"/>
      <c r="ANU533" s="70"/>
      <c r="ANV533" s="70"/>
      <c r="ANW533" s="60"/>
      <c r="ANX533" s="61"/>
      <c r="ANY533" s="70"/>
      <c r="ANZ533" s="70"/>
      <c r="AOA533" s="60"/>
      <c r="AOB533" s="61"/>
      <c r="AOC533" s="70"/>
      <c r="AOD533" s="70"/>
      <c r="AOE533" s="60"/>
      <c r="AOF533" s="61"/>
      <c r="AOG533" s="70"/>
      <c r="AOH533" s="70"/>
      <c r="AOI533" s="60"/>
      <c r="AOJ533" s="61"/>
      <c r="AOK533" s="70"/>
      <c r="AOL533" s="70"/>
      <c r="AOM533" s="60"/>
      <c r="AON533" s="61"/>
      <c r="AOO533" s="70"/>
      <c r="AOP533" s="70"/>
      <c r="AOQ533" s="60"/>
      <c r="AOR533" s="61"/>
      <c r="AOS533" s="70"/>
      <c r="AOT533" s="70"/>
      <c r="AOU533" s="60"/>
      <c r="AOV533" s="61"/>
      <c r="AOW533" s="70"/>
      <c r="AOX533" s="70"/>
      <c r="AOY533" s="60"/>
      <c r="AOZ533" s="61"/>
      <c r="APA533" s="70"/>
      <c r="APB533" s="70"/>
      <c r="APC533" s="60"/>
      <c r="APD533" s="61"/>
      <c r="APE533" s="70"/>
      <c r="APF533" s="70"/>
      <c r="APG533" s="60"/>
      <c r="APH533" s="61"/>
      <c r="API533" s="70"/>
      <c r="APJ533" s="70"/>
      <c r="APK533" s="60"/>
      <c r="APL533" s="61"/>
      <c r="APM533" s="70"/>
      <c r="APN533" s="70"/>
      <c r="APO533" s="60"/>
      <c r="APP533" s="61"/>
      <c r="APQ533" s="70"/>
      <c r="APR533" s="70"/>
      <c r="APS533" s="60"/>
      <c r="APT533" s="61"/>
      <c r="APU533" s="70"/>
      <c r="APV533" s="70"/>
      <c r="APW533" s="60"/>
      <c r="APX533" s="61"/>
      <c r="APY533" s="70"/>
      <c r="APZ533" s="70"/>
      <c r="AQA533" s="60"/>
      <c r="AQB533" s="61"/>
      <c r="AQC533" s="70"/>
      <c r="AQD533" s="70"/>
      <c r="AQE533" s="60"/>
      <c r="AQF533" s="61"/>
      <c r="AQG533" s="70"/>
      <c r="AQH533" s="70"/>
      <c r="AQI533" s="60"/>
      <c r="AQJ533" s="61"/>
      <c r="AQK533" s="70"/>
      <c r="AQL533" s="70"/>
      <c r="AQM533" s="60"/>
      <c r="AQN533" s="61"/>
      <c r="AQO533" s="70"/>
      <c r="AQP533" s="70"/>
      <c r="AQQ533" s="60"/>
      <c r="AQR533" s="61"/>
      <c r="AQS533" s="70"/>
      <c r="AQT533" s="70"/>
      <c r="AQU533" s="60"/>
      <c r="AQV533" s="61"/>
      <c r="AQW533" s="70"/>
      <c r="AQX533" s="70"/>
      <c r="AQY533" s="60"/>
      <c r="AQZ533" s="61"/>
      <c r="ARA533" s="70"/>
      <c r="ARB533" s="70"/>
      <c r="ARC533" s="60"/>
      <c r="ARD533" s="61"/>
      <c r="ARE533" s="70"/>
      <c r="ARF533" s="70"/>
      <c r="ARG533" s="60"/>
      <c r="ARH533" s="61"/>
      <c r="ARI533" s="70"/>
      <c r="ARJ533" s="70"/>
      <c r="ARK533" s="60"/>
      <c r="ARL533" s="61"/>
      <c r="ARM533" s="70"/>
      <c r="ARN533" s="70"/>
      <c r="ARO533" s="60"/>
      <c r="ARP533" s="61"/>
      <c r="ARQ533" s="70"/>
      <c r="ARR533" s="70"/>
      <c r="ARS533" s="60"/>
      <c r="ART533" s="61"/>
      <c r="ARU533" s="70"/>
      <c r="ARV533" s="70"/>
      <c r="ARW533" s="60"/>
      <c r="ARX533" s="61"/>
      <c r="ARY533" s="70"/>
      <c r="ARZ533" s="70"/>
      <c r="ASA533" s="60"/>
      <c r="ASB533" s="61"/>
      <c r="ASC533" s="70"/>
      <c r="ASD533" s="70"/>
      <c r="ASE533" s="60"/>
      <c r="ASF533" s="61"/>
      <c r="ASG533" s="70"/>
      <c r="ASH533" s="70"/>
      <c r="ASI533" s="60"/>
      <c r="ASJ533" s="61"/>
      <c r="ASK533" s="70"/>
      <c r="ASL533" s="70"/>
      <c r="ASM533" s="60"/>
      <c r="ASN533" s="61"/>
      <c r="ASO533" s="70"/>
      <c r="ASP533" s="70"/>
      <c r="ASQ533" s="60"/>
      <c r="ASR533" s="61"/>
      <c r="ASS533" s="70"/>
      <c r="AST533" s="70"/>
      <c r="ASU533" s="60"/>
      <c r="ASV533" s="61"/>
      <c r="ASW533" s="70"/>
      <c r="ASX533" s="70"/>
      <c r="ASY533" s="60"/>
      <c r="ASZ533" s="61"/>
      <c r="ATA533" s="70"/>
      <c r="ATB533" s="70"/>
      <c r="ATC533" s="60"/>
      <c r="ATD533" s="61"/>
      <c r="ATE533" s="70"/>
      <c r="ATF533" s="70"/>
      <c r="ATG533" s="60"/>
      <c r="ATH533" s="61"/>
      <c r="ATI533" s="70"/>
      <c r="ATJ533" s="70"/>
      <c r="ATK533" s="60"/>
      <c r="ATL533" s="61"/>
      <c r="ATM533" s="70"/>
      <c r="ATN533" s="70"/>
      <c r="ATO533" s="60"/>
      <c r="ATP533" s="61"/>
      <c r="ATQ533" s="70"/>
      <c r="ATR533" s="70"/>
      <c r="ATS533" s="60"/>
      <c r="ATT533" s="61"/>
      <c r="ATU533" s="70"/>
      <c r="ATV533" s="70"/>
      <c r="ATW533" s="60"/>
      <c r="ATX533" s="61"/>
      <c r="ATY533" s="70"/>
      <c r="ATZ533" s="70"/>
      <c r="AUA533" s="60"/>
      <c r="AUB533" s="61"/>
      <c r="AUC533" s="70"/>
      <c r="AUD533" s="70"/>
      <c r="AUE533" s="60"/>
      <c r="AUF533" s="61"/>
      <c r="AUG533" s="70"/>
      <c r="AUH533" s="70"/>
      <c r="AUI533" s="60"/>
      <c r="AUJ533" s="61"/>
      <c r="AUK533" s="70"/>
      <c r="AUL533" s="70"/>
      <c r="AUM533" s="60"/>
      <c r="AUN533" s="61"/>
      <c r="AUO533" s="70"/>
      <c r="AUP533" s="70"/>
      <c r="AUQ533" s="60"/>
      <c r="AUR533" s="61"/>
      <c r="AUS533" s="70"/>
      <c r="AUT533" s="70"/>
      <c r="AUU533" s="60"/>
      <c r="AUV533" s="61"/>
      <c r="AUW533" s="70"/>
      <c r="AUX533" s="70"/>
      <c r="AUY533" s="60"/>
      <c r="AUZ533" s="61"/>
      <c r="AVA533" s="70"/>
      <c r="AVB533" s="70"/>
      <c r="AVC533" s="60"/>
      <c r="AVD533" s="61"/>
      <c r="AVE533" s="70"/>
      <c r="AVF533" s="70"/>
      <c r="AVG533" s="60"/>
      <c r="AVH533" s="61"/>
      <c r="AVI533" s="70"/>
      <c r="AVJ533" s="70"/>
      <c r="AVK533" s="60"/>
      <c r="AVL533" s="61"/>
      <c r="AVM533" s="70"/>
      <c r="AVN533" s="70"/>
      <c r="AVO533" s="60"/>
      <c r="AVP533" s="61"/>
      <c r="AVQ533" s="70"/>
      <c r="AVR533" s="70"/>
      <c r="AVS533" s="60"/>
      <c r="AVT533" s="61"/>
      <c r="AVU533" s="70"/>
      <c r="AVV533" s="70"/>
      <c r="AVW533" s="60"/>
      <c r="AVX533" s="61"/>
      <c r="AVY533" s="70"/>
      <c r="AVZ533" s="70"/>
      <c r="AWA533" s="60"/>
      <c r="AWB533" s="61"/>
      <c r="AWC533" s="70"/>
      <c r="AWD533" s="70"/>
      <c r="AWE533" s="60"/>
      <c r="AWF533" s="61"/>
      <c r="AWG533" s="70"/>
      <c r="AWH533" s="70"/>
      <c r="AWI533" s="60"/>
      <c r="AWJ533" s="61"/>
      <c r="AWK533" s="70"/>
      <c r="AWL533" s="70"/>
      <c r="AWM533" s="60"/>
      <c r="AWN533" s="61"/>
      <c r="AWO533" s="70"/>
      <c r="AWP533" s="70"/>
      <c r="AWQ533" s="60"/>
      <c r="AWR533" s="61"/>
      <c r="AWS533" s="70"/>
      <c r="AWT533" s="70"/>
      <c r="AWU533" s="60"/>
      <c r="AWV533" s="61"/>
      <c r="AWW533" s="70"/>
      <c r="AWX533" s="70"/>
      <c r="AWY533" s="60"/>
      <c r="AWZ533" s="61"/>
      <c r="AXA533" s="70"/>
      <c r="AXB533" s="70"/>
      <c r="AXC533" s="60"/>
      <c r="AXD533" s="61"/>
      <c r="AXE533" s="70"/>
      <c r="AXF533" s="70"/>
      <c r="AXG533" s="60"/>
      <c r="AXH533" s="61"/>
      <c r="AXI533" s="70"/>
      <c r="AXJ533" s="70"/>
      <c r="AXK533" s="60"/>
      <c r="AXL533" s="61"/>
      <c r="AXM533" s="70"/>
      <c r="AXN533" s="70"/>
      <c r="AXO533" s="60"/>
      <c r="AXP533" s="61"/>
      <c r="AXQ533" s="70"/>
      <c r="AXR533" s="70"/>
      <c r="AXS533" s="60"/>
      <c r="AXT533" s="61"/>
      <c r="AXU533" s="70"/>
      <c r="AXV533" s="70"/>
      <c r="AXW533" s="60"/>
      <c r="AXX533" s="61"/>
      <c r="AXY533" s="70"/>
      <c r="AXZ533" s="70"/>
      <c r="AYA533" s="60"/>
      <c r="AYB533" s="61"/>
      <c r="AYC533" s="70"/>
      <c r="AYD533" s="70"/>
      <c r="AYE533" s="60"/>
      <c r="AYF533" s="61"/>
      <c r="AYG533" s="70"/>
      <c r="AYH533" s="70"/>
      <c r="AYI533" s="60"/>
      <c r="AYJ533" s="61"/>
      <c r="AYK533" s="70"/>
      <c r="AYL533" s="70"/>
      <c r="AYM533" s="60"/>
      <c r="AYN533" s="61"/>
      <c r="AYO533" s="70"/>
      <c r="AYP533" s="70"/>
      <c r="AYQ533" s="60"/>
      <c r="AYR533" s="61"/>
      <c r="AYS533" s="70"/>
      <c r="AYT533" s="70"/>
      <c r="AYU533" s="60"/>
      <c r="AYV533" s="61"/>
      <c r="AYW533" s="70"/>
      <c r="AYX533" s="70"/>
      <c r="AYY533" s="60"/>
      <c r="AYZ533" s="61"/>
      <c r="AZA533" s="70"/>
      <c r="AZB533" s="70"/>
      <c r="AZC533" s="60"/>
      <c r="AZD533" s="61"/>
      <c r="AZE533" s="70"/>
      <c r="AZF533" s="70"/>
      <c r="AZG533" s="60"/>
      <c r="AZH533" s="61"/>
      <c r="AZI533" s="70"/>
      <c r="AZJ533" s="70"/>
      <c r="AZK533" s="60"/>
      <c r="AZL533" s="61"/>
      <c r="AZM533" s="70"/>
      <c r="AZN533" s="70"/>
      <c r="AZO533" s="60"/>
      <c r="AZP533" s="61"/>
      <c r="AZQ533" s="70"/>
      <c r="AZR533" s="70"/>
      <c r="AZS533" s="60"/>
      <c r="AZT533" s="61"/>
      <c r="AZU533" s="70"/>
      <c r="AZV533" s="70"/>
      <c r="AZW533" s="60"/>
      <c r="AZX533" s="61"/>
      <c r="AZY533" s="70"/>
      <c r="AZZ533" s="70"/>
      <c r="BAA533" s="60"/>
      <c r="BAB533" s="61"/>
      <c r="BAC533" s="70"/>
      <c r="BAD533" s="70"/>
      <c r="BAE533" s="60"/>
      <c r="BAF533" s="61"/>
      <c r="BAG533" s="70"/>
      <c r="BAH533" s="70"/>
      <c r="BAI533" s="60"/>
      <c r="BAJ533" s="61"/>
      <c r="BAK533" s="70"/>
      <c r="BAL533" s="70"/>
      <c r="BAM533" s="60"/>
      <c r="BAN533" s="61"/>
      <c r="BAO533" s="70"/>
      <c r="BAP533" s="70"/>
      <c r="BAQ533" s="60"/>
      <c r="BAR533" s="61"/>
      <c r="BAS533" s="70"/>
      <c r="BAT533" s="70"/>
      <c r="BAU533" s="60"/>
      <c r="BAV533" s="61"/>
      <c r="BAW533" s="70"/>
      <c r="BAX533" s="70"/>
      <c r="BAY533" s="60"/>
      <c r="BAZ533" s="61"/>
      <c r="BBA533" s="70"/>
      <c r="BBB533" s="70"/>
      <c r="BBC533" s="60"/>
      <c r="BBD533" s="61"/>
      <c r="BBE533" s="70"/>
      <c r="BBF533" s="70"/>
      <c r="BBG533" s="60"/>
      <c r="BBH533" s="61"/>
      <c r="BBI533" s="70"/>
      <c r="BBJ533" s="70"/>
      <c r="BBK533" s="60"/>
      <c r="BBL533" s="61"/>
      <c r="BBM533" s="70"/>
      <c r="BBN533" s="70"/>
      <c r="BBO533" s="60"/>
      <c r="BBP533" s="61"/>
      <c r="BBQ533" s="70"/>
      <c r="BBR533" s="70"/>
      <c r="BBS533" s="60"/>
      <c r="BBT533" s="61"/>
      <c r="BBU533" s="70"/>
      <c r="BBV533" s="70"/>
      <c r="BBW533" s="60"/>
      <c r="BBX533" s="61"/>
      <c r="BBY533" s="70"/>
      <c r="BBZ533" s="70"/>
      <c r="BCA533" s="60"/>
      <c r="BCB533" s="61"/>
      <c r="BCC533" s="70"/>
      <c r="BCD533" s="70"/>
      <c r="BCE533" s="60"/>
      <c r="BCF533" s="61"/>
      <c r="BCG533" s="70"/>
      <c r="BCH533" s="70"/>
      <c r="BCI533" s="60"/>
      <c r="BCJ533" s="61"/>
      <c r="BCK533" s="70"/>
      <c r="BCL533" s="70"/>
      <c r="BCM533" s="60"/>
      <c r="BCN533" s="61"/>
      <c r="BCO533" s="70"/>
      <c r="BCP533" s="70"/>
      <c r="BCQ533" s="60"/>
      <c r="BCR533" s="61"/>
      <c r="BCS533" s="70"/>
      <c r="BCT533" s="70"/>
      <c r="BCU533" s="60"/>
      <c r="BCV533" s="61"/>
      <c r="BCW533" s="70"/>
      <c r="BCX533" s="70"/>
      <c r="BCY533" s="60"/>
      <c r="BCZ533" s="61"/>
      <c r="BDA533" s="70"/>
      <c r="BDB533" s="70"/>
      <c r="BDC533" s="60"/>
      <c r="BDD533" s="61"/>
      <c r="BDE533" s="70"/>
      <c r="BDF533" s="70"/>
      <c r="BDG533" s="60"/>
      <c r="BDH533" s="61"/>
      <c r="BDI533" s="70"/>
      <c r="BDJ533" s="70"/>
      <c r="BDK533" s="60"/>
      <c r="BDL533" s="61"/>
      <c r="BDM533" s="70"/>
      <c r="BDN533" s="70"/>
      <c r="BDO533" s="60"/>
      <c r="BDP533" s="61"/>
      <c r="BDQ533" s="70"/>
      <c r="BDR533" s="70"/>
      <c r="BDS533" s="60"/>
      <c r="BDT533" s="61"/>
      <c r="BDU533" s="70"/>
      <c r="BDV533" s="70"/>
      <c r="BDW533" s="60"/>
      <c r="BDX533" s="61"/>
      <c r="BDY533" s="70"/>
      <c r="BDZ533" s="70"/>
      <c r="BEA533" s="60"/>
      <c r="BEB533" s="61"/>
      <c r="BEC533" s="70"/>
      <c r="BED533" s="70"/>
      <c r="BEE533" s="60"/>
      <c r="BEF533" s="61"/>
      <c r="BEG533" s="70"/>
      <c r="BEH533" s="70"/>
      <c r="BEI533" s="60"/>
      <c r="BEJ533" s="61"/>
      <c r="BEK533" s="70"/>
      <c r="BEL533" s="70"/>
      <c r="BEM533" s="60"/>
      <c r="BEN533" s="61"/>
      <c r="BEO533" s="70"/>
      <c r="BEP533" s="70"/>
      <c r="BEQ533" s="60"/>
      <c r="BER533" s="61"/>
      <c r="BES533" s="70"/>
      <c r="BET533" s="70"/>
      <c r="BEU533" s="60"/>
      <c r="BEV533" s="61"/>
      <c r="BEW533" s="70"/>
      <c r="BEX533" s="70"/>
      <c r="BEY533" s="60"/>
      <c r="BEZ533" s="61"/>
      <c r="BFA533" s="70"/>
      <c r="BFB533" s="70"/>
      <c r="BFC533" s="60"/>
      <c r="BFD533" s="61"/>
      <c r="BFE533" s="70"/>
      <c r="BFF533" s="70"/>
      <c r="BFG533" s="60"/>
      <c r="BFH533" s="61"/>
      <c r="BFI533" s="70"/>
      <c r="BFJ533" s="70"/>
      <c r="BFK533" s="60"/>
      <c r="BFL533" s="61"/>
      <c r="BFM533" s="70"/>
      <c r="BFN533" s="70"/>
      <c r="BFO533" s="60"/>
      <c r="BFP533" s="61"/>
      <c r="BFQ533" s="70"/>
      <c r="BFR533" s="70"/>
      <c r="BFS533" s="60"/>
      <c r="BFT533" s="61"/>
      <c r="BFU533" s="70"/>
      <c r="BFV533" s="70"/>
      <c r="BFW533" s="60"/>
      <c r="BFX533" s="61"/>
      <c r="BFY533" s="70"/>
      <c r="BFZ533" s="70"/>
      <c r="BGA533" s="60"/>
      <c r="BGB533" s="61"/>
      <c r="BGC533" s="70"/>
      <c r="BGD533" s="70"/>
      <c r="BGE533" s="60"/>
      <c r="BGF533" s="61"/>
      <c r="BGG533" s="70"/>
      <c r="BGH533" s="70"/>
      <c r="BGI533" s="60"/>
      <c r="BGJ533" s="61"/>
      <c r="BGK533" s="70"/>
      <c r="BGL533" s="70"/>
      <c r="BGM533" s="60"/>
      <c r="BGN533" s="61"/>
      <c r="BGO533" s="70"/>
      <c r="BGP533" s="70"/>
      <c r="BGQ533" s="60"/>
      <c r="BGR533" s="61"/>
      <c r="BGS533" s="70"/>
      <c r="BGT533" s="70"/>
      <c r="BGU533" s="60"/>
      <c r="BGV533" s="61"/>
      <c r="BGW533" s="70"/>
      <c r="BGX533" s="70"/>
      <c r="BGY533" s="60"/>
      <c r="BGZ533" s="61"/>
      <c r="BHA533" s="70"/>
      <c r="BHB533" s="70"/>
      <c r="BHC533" s="60"/>
      <c r="BHD533" s="61"/>
      <c r="BHE533" s="70"/>
      <c r="BHF533" s="70"/>
      <c r="BHG533" s="60"/>
      <c r="BHH533" s="61"/>
      <c r="BHI533" s="70"/>
      <c r="BHJ533" s="70"/>
      <c r="BHK533" s="60"/>
      <c r="BHL533" s="61"/>
      <c r="BHM533" s="70"/>
      <c r="BHN533" s="70"/>
      <c r="BHO533" s="60"/>
      <c r="BHP533" s="61"/>
      <c r="BHQ533" s="70"/>
      <c r="BHR533" s="70"/>
      <c r="BHS533" s="60"/>
      <c r="BHT533" s="61"/>
      <c r="BHU533" s="70"/>
      <c r="BHV533" s="70"/>
      <c r="BHW533" s="60"/>
      <c r="BHX533" s="61"/>
      <c r="BHY533" s="70"/>
      <c r="BHZ533" s="70"/>
      <c r="BIA533" s="60"/>
      <c r="BIB533" s="61"/>
      <c r="BIC533" s="70"/>
      <c r="BID533" s="70"/>
      <c r="BIE533" s="60"/>
      <c r="BIF533" s="61"/>
      <c r="BIG533" s="70"/>
      <c r="BIH533" s="70"/>
      <c r="BII533" s="60"/>
      <c r="BIJ533" s="61"/>
      <c r="BIK533" s="70"/>
      <c r="BIL533" s="70"/>
      <c r="BIM533" s="60"/>
      <c r="BIN533" s="61"/>
      <c r="BIO533" s="70"/>
      <c r="BIP533" s="70"/>
      <c r="BIQ533" s="60"/>
      <c r="BIR533" s="61"/>
      <c r="BIS533" s="70"/>
      <c r="BIT533" s="70"/>
      <c r="BIU533" s="60"/>
      <c r="BIV533" s="61"/>
      <c r="BIW533" s="70"/>
      <c r="BIX533" s="70"/>
      <c r="BIY533" s="60"/>
      <c r="BIZ533" s="61"/>
      <c r="BJA533" s="70"/>
      <c r="BJB533" s="70"/>
      <c r="BJC533" s="60"/>
      <c r="BJD533" s="61"/>
      <c r="BJE533" s="70"/>
      <c r="BJF533" s="70"/>
      <c r="BJG533" s="60"/>
      <c r="BJH533" s="61"/>
      <c r="BJI533" s="70"/>
      <c r="BJJ533" s="70"/>
      <c r="BJK533" s="60"/>
      <c r="BJL533" s="61"/>
      <c r="BJM533" s="70"/>
      <c r="BJN533" s="70"/>
      <c r="BJO533" s="60"/>
      <c r="BJP533" s="61"/>
      <c r="BJQ533" s="70"/>
      <c r="BJR533" s="70"/>
      <c r="BJS533" s="60"/>
      <c r="BJT533" s="61"/>
      <c r="BJU533" s="70"/>
      <c r="BJV533" s="70"/>
      <c r="BJW533" s="60"/>
      <c r="BJX533" s="61"/>
      <c r="BJY533" s="70"/>
      <c r="BJZ533" s="70"/>
      <c r="BKA533" s="60"/>
      <c r="BKB533" s="61"/>
      <c r="BKC533" s="70"/>
      <c r="BKD533" s="70"/>
      <c r="BKE533" s="60"/>
      <c r="BKF533" s="61"/>
      <c r="BKG533" s="70"/>
      <c r="BKH533" s="70"/>
      <c r="BKI533" s="60"/>
      <c r="BKJ533" s="61"/>
      <c r="BKK533" s="70"/>
      <c r="BKL533" s="70"/>
      <c r="BKM533" s="60"/>
      <c r="BKN533" s="61"/>
      <c r="BKO533" s="70"/>
      <c r="BKP533" s="70"/>
      <c r="BKQ533" s="60"/>
      <c r="BKR533" s="61"/>
      <c r="BKS533" s="70"/>
      <c r="BKT533" s="70"/>
      <c r="BKU533" s="60"/>
      <c r="BKV533" s="61"/>
      <c r="BKW533" s="70"/>
      <c r="BKX533" s="70"/>
      <c r="BKY533" s="60"/>
      <c r="BKZ533" s="61"/>
      <c r="BLA533" s="70"/>
      <c r="BLB533" s="70"/>
      <c r="BLC533" s="60"/>
      <c r="BLD533" s="61"/>
      <c r="BLE533" s="70"/>
      <c r="BLF533" s="70"/>
      <c r="BLG533" s="60"/>
      <c r="BLH533" s="61"/>
      <c r="BLI533" s="70"/>
      <c r="BLJ533" s="70"/>
      <c r="BLK533" s="60"/>
      <c r="BLL533" s="61"/>
      <c r="BLM533" s="70"/>
      <c r="BLN533" s="70"/>
      <c r="BLO533" s="60"/>
      <c r="BLP533" s="61"/>
      <c r="BLQ533" s="70"/>
      <c r="BLR533" s="70"/>
      <c r="BLS533" s="60"/>
      <c r="BLT533" s="61"/>
      <c r="BLU533" s="70"/>
      <c r="BLV533" s="70"/>
      <c r="BLW533" s="60"/>
      <c r="BLX533" s="61"/>
      <c r="BLY533" s="70"/>
      <c r="BLZ533" s="70"/>
      <c r="BMA533" s="60"/>
      <c r="BMB533" s="61"/>
      <c r="BMC533" s="70"/>
      <c r="BMD533" s="70"/>
      <c r="BME533" s="60"/>
      <c r="BMF533" s="61"/>
      <c r="BMG533" s="70"/>
      <c r="BMH533" s="70"/>
      <c r="BMI533" s="60"/>
      <c r="BMJ533" s="61"/>
      <c r="BMK533" s="70"/>
      <c r="BML533" s="70"/>
      <c r="BMM533" s="60"/>
      <c r="BMN533" s="61"/>
      <c r="BMO533" s="70"/>
      <c r="BMP533" s="70"/>
      <c r="BMQ533" s="60"/>
      <c r="BMR533" s="61"/>
      <c r="BMS533" s="70"/>
      <c r="BMT533" s="70"/>
      <c r="BMU533" s="60"/>
      <c r="BMV533" s="61"/>
      <c r="BMW533" s="70"/>
      <c r="BMX533" s="70"/>
      <c r="BMY533" s="60"/>
      <c r="BMZ533" s="61"/>
      <c r="BNA533" s="70"/>
      <c r="BNB533" s="70"/>
      <c r="BNC533" s="60"/>
      <c r="BND533" s="61"/>
      <c r="BNE533" s="70"/>
      <c r="BNF533" s="70"/>
      <c r="BNG533" s="60"/>
      <c r="BNH533" s="61"/>
      <c r="BNI533" s="70"/>
      <c r="BNJ533" s="70"/>
      <c r="BNK533" s="60"/>
      <c r="BNL533" s="61"/>
      <c r="BNM533" s="70"/>
      <c r="BNN533" s="70"/>
      <c r="BNO533" s="60"/>
      <c r="BNP533" s="61"/>
      <c r="BNQ533" s="70"/>
      <c r="BNR533" s="70"/>
      <c r="BNS533" s="60"/>
      <c r="BNT533" s="61"/>
      <c r="BNU533" s="70"/>
      <c r="BNV533" s="70"/>
      <c r="BNW533" s="60"/>
      <c r="BNX533" s="61"/>
      <c r="BNY533" s="70"/>
      <c r="BNZ533" s="70"/>
      <c r="BOA533" s="60"/>
      <c r="BOB533" s="61"/>
      <c r="BOC533" s="70"/>
      <c r="BOD533" s="70"/>
      <c r="BOE533" s="60"/>
      <c r="BOF533" s="61"/>
      <c r="BOG533" s="70"/>
      <c r="BOH533" s="70"/>
      <c r="BOI533" s="60"/>
      <c r="BOJ533" s="61"/>
      <c r="BOK533" s="70"/>
      <c r="BOL533" s="70"/>
      <c r="BOM533" s="60"/>
      <c r="BON533" s="61"/>
      <c r="BOO533" s="70"/>
      <c r="BOP533" s="70"/>
      <c r="BOQ533" s="60"/>
      <c r="BOR533" s="61"/>
      <c r="BOS533" s="70"/>
      <c r="BOT533" s="70"/>
      <c r="BOU533" s="60"/>
      <c r="BOV533" s="61"/>
      <c r="BOW533" s="70"/>
      <c r="BOX533" s="70"/>
      <c r="BOY533" s="60"/>
      <c r="BOZ533" s="61"/>
      <c r="BPA533" s="70"/>
      <c r="BPB533" s="70"/>
      <c r="BPC533" s="60"/>
      <c r="BPD533" s="61"/>
      <c r="BPE533" s="70"/>
      <c r="BPF533" s="70"/>
      <c r="BPG533" s="60"/>
      <c r="BPH533" s="61"/>
      <c r="BPI533" s="70"/>
      <c r="BPJ533" s="70"/>
      <c r="BPK533" s="60"/>
      <c r="BPL533" s="61"/>
      <c r="BPM533" s="70"/>
      <c r="BPN533" s="70"/>
      <c r="BPO533" s="60"/>
      <c r="BPP533" s="61"/>
      <c r="BPQ533" s="70"/>
      <c r="BPR533" s="70"/>
      <c r="BPS533" s="60"/>
      <c r="BPT533" s="61"/>
      <c r="BPU533" s="70"/>
      <c r="BPV533" s="70"/>
      <c r="BPW533" s="60"/>
      <c r="BPX533" s="61"/>
      <c r="BPY533" s="70"/>
      <c r="BPZ533" s="70"/>
      <c r="BQA533" s="60"/>
      <c r="BQB533" s="61"/>
      <c r="BQC533" s="70"/>
      <c r="BQD533" s="70"/>
      <c r="BQE533" s="60"/>
      <c r="BQF533" s="61"/>
      <c r="BQG533" s="70"/>
      <c r="BQH533" s="70"/>
      <c r="BQI533" s="60"/>
      <c r="BQJ533" s="61"/>
      <c r="BQK533" s="70"/>
      <c r="BQL533" s="70"/>
      <c r="BQM533" s="60"/>
      <c r="BQN533" s="61"/>
      <c r="BQO533" s="70"/>
      <c r="BQP533" s="70"/>
      <c r="BQQ533" s="60"/>
      <c r="BQR533" s="61"/>
      <c r="BQS533" s="70"/>
      <c r="BQT533" s="70"/>
      <c r="BQU533" s="60"/>
      <c r="BQV533" s="61"/>
      <c r="BQW533" s="70"/>
      <c r="BQX533" s="70"/>
      <c r="BQY533" s="60"/>
      <c r="BQZ533" s="61"/>
      <c r="BRA533" s="70"/>
      <c r="BRB533" s="70"/>
      <c r="BRC533" s="60"/>
      <c r="BRD533" s="61"/>
      <c r="BRE533" s="70"/>
      <c r="BRF533" s="70"/>
      <c r="BRG533" s="60"/>
      <c r="BRH533" s="61"/>
      <c r="BRI533" s="70"/>
      <c r="BRJ533" s="70"/>
      <c r="BRK533" s="60"/>
      <c r="BRL533" s="61"/>
      <c r="BRM533" s="70"/>
      <c r="BRN533" s="70"/>
      <c r="BRO533" s="60"/>
      <c r="BRP533" s="61"/>
      <c r="BRQ533" s="70"/>
      <c r="BRR533" s="70"/>
      <c r="BRS533" s="60"/>
      <c r="BRT533" s="61"/>
      <c r="BRU533" s="70"/>
      <c r="BRV533" s="70"/>
      <c r="BRW533" s="60"/>
      <c r="BRX533" s="61"/>
      <c r="BRY533" s="70"/>
      <c r="BRZ533" s="70"/>
      <c r="BSA533" s="60"/>
      <c r="BSB533" s="61"/>
      <c r="BSC533" s="70"/>
      <c r="BSD533" s="70"/>
      <c r="BSE533" s="60"/>
      <c r="BSF533" s="61"/>
      <c r="BSG533" s="70"/>
      <c r="BSH533" s="70"/>
      <c r="BSI533" s="60"/>
      <c r="BSJ533" s="61"/>
      <c r="BSK533" s="70"/>
      <c r="BSL533" s="70"/>
      <c r="BSM533" s="60"/>
      <c r="BSN533" s="61"/>
      <c r="BSO533" s="70"/>
      <c r="BSP533" s="70"/>
      <c r="BSQ533" s="60"/>
      <c r="BSR533" s="61"/>
      <c r="BSS533" s="70"/>
      <c r="BST533" s="70"/>
      <c r="BSU533" s="60"/>
      <c r="BSV533" s="61"/>
      <c r="BSW533" s="70"/>
      <c r="BSX533" s="70"/>
      <c r="BSY533" s="60"/>
      <c r="BSZ533" s="61"/>
      <c r="BTA533" s="70"/>
      <c r="BTB533" s="70"/>
      <c r="BTC533" s="60"/>
      <c r="BTD533" s="61"/>
      <c r="BTE533" s="70"/>
      <c r="BTF533" s="70"/>
      <c r="BTG533" s="60"/>
      <c r="BTH533" s="61"/>
      <c r="BTI533" s="70"/>
      <c r="BTJ533" s="70"/>
      <c r="BTK533" s="60"/>
      <c r="BTL533" s="61"/>
      <c r="BTM533" s="70"/>
      <c r="BTN533" s="70"/>
      <c r="BTO533" s="60"/>
      <c r="BTP533" s="61"/>
      <c r="BTQ533" s="70"/>
      <c r="BTR533" s="70"/>
      <c r="BTS533" s="60"/>
      <c r="BTT533" s="61"/>
      <c r="BTU533" s="70"/>
      <c r="BTV533" s="70"/>
      <c r="BTW533" s="60"/>
      <c r="BTX533" s="61"/>
      <c r="BTY533" s="70"/>
      <c r="BTZ533" s="70"/>
      <c r="BUA533" s="60"/>
      <c r="BUB533" s="61"/>
      <c r="BUC533" s="70"/>
      <c r="BUD533" s="70"/>
      <c r="BUE533" s="60"/>
      <c r="BUF533" s="61"/>
      <c r="BUG533" s="70"/>
      <c r="BUH533" s="70"/>
      <c r="BUI533" s="60"/>
      <c r="BUJ533" s="61"/>
      <c r="BUK533" s="70"/>
      <c r="BUL533" s="70"/>
      <c r="BUM533" s="60"/>
      <c r="BUN533" s="61"/>
      <c r="BUO533" s="70"/>
      <c r="BUP533" s="70"/>
      <c r="BUQ533" s="60"/>
      <c r="BUR533" s="61"/>
      <c r="BUS533" s="70"/>
      <c r="BUT533" s="70"/>
      <c r="BUU533" s="60"/>
      <c r="BUV533" s="61"/>
      <c r="BUW533" s="70"/>
      <c r="BUX533" s="70"/>
      <c r="BUY533" s="60"/>
      <c r="BUZ533" s="61"/>
      <c r="BVA533" s="70"/>
      <c r="BVB533" s="70"/>
      <c r="BVC533" s="60"/>
      <c r="BVD533" s="61"/>
      <c r="BVE533" s="70"/>
      <c r="BVF533" s="70"/>
      <c r="BVG533" s="60"/>
      <c r="BVH533" s="61"/>
      <c r="BVI533" s="70"/>
      <c r="BVJ533" s="70"/>
      <c r="BVK533" s="60"/>
      <c r="BVL533" s="61"/>
      <c r="BVM533" s="70"/>
      <c r="BVN533" s="70"/>
      <c r="BVO533" s="60"/>
      <c r="BVP533" s="61"/>
      <c r="BVQ533" s="70"/>
      <c r="BVR533" s="70"/>
      <c r="BVS533" s="60"/>
      <c r="BVT533" s="61"/>
      <c r="BVU533" s="70"/>
      <c r="BVV533" s="70"/>
      <c r="BVW533" s="60"/>
      <c r="BVX533" s="61"/>
      <c r="BVY533" s="70"/>
      <c r="BVZ533" s="70"/>
      <c r="BWA533" s="60"/>
      <c r="BWB533" s="61"/>
      <c r="BWC533" s="70"/>
      <c r="BWD533" s="70"/>
      <c r="BWE533" s="60"/>
      <c r="BWF533" s="61"/>
      <c r="BWG533" s="70"/>
      <c r="BWH533" s="70"/>
      <c r="BWI533" s="60"/>
      <c r="BWJ533" s="61"/>
      <c r="BWK533" s="70"/>
      <c r="BWL533" s="70"/>
      <c r="BWM533" s="60"/>
      <c r="BWN533" s="61"/>
      <c r="BWO533" s="70"/>
      <c r="BWP533" s="70"/>
      <c r="BWQ533" s="60"/>
      <c r="BWR533" s="61"/>
      <c r="BWS533" s="70"/>
      <c r="BWT533" s="70"/>
      <c r="BWU533" s="60"/>
      <c r="BWV533" s="61"/>
      <c r="BWW533" s="70"/>
      <c r="BWX533" s="70"/>
      <c r="BWY533" s="60"/>
      <c r="BWZ533" s="61"/>
      <c r="BXA533" s="70"/>
      <c r="BXB533" s="70"/>
      <c r="BXC533" s="60"/>
      <c r="BXD533" s="61"/>
      <c r="BXE533" s="70"/>
      <c r="BXF533" s="70"/>
      <c r="BXG533" s="60"/>
      <c r="BXH533" s="61"/>
      <c r="BXI533" s="70"/>
      <c r="BXJ533" s="70"/>
      <c r="BXK533" s="60"/>
      <c r="BXL533" s="61"/>
      <c r="BXM533" s="70"/>
      <c r="BXN533" s="70"/>
      <c r="BXO533" s="60"/>
      <c r="BXP533" s="61"/>
      <c r="BXQ533" s="70"/>
      <c r="BXR533" s="70"/>
      <c r="BXS533" s="60"/>
      <c r="BXT533" s="61"/>
      <c r="BXU533" s="70"/>
      <c r="BXV533" s="70"/>
      <c r="BXW533" s="60"/>
      <c r="BXX533" s="61"/>
      <c r="BXY533" s="70"/>
      <c r="BXZ533" s="70"/>
      <c r="BYA533" s="60"/>
      <c r="BYB533" s="61"/>
      <c r="BYC533" s="70"/>
      <c r="BYD533" s="70"/>
      <c r="BYE533" s="60"/>
      <c r="BYF533" s="61"/>
      <c r="BYG533" s="70"/>
      <c r="BYH533" s="70"/>
      <c r="BYI533" s="60"/>
      <c r="BYJ533" s="61"/>
      <c r="BYK533" s="70"/>
      <c r="BYL533" s="70"/>
      <c r="BYM533" s="60"/>
      <c r="BYN533" s="61"/>
      <c r="BYO533" s="70"/>
      <c r="BYP533" s="70"/>
      <c r="BYQ533" s="60"/>
      <c r="BYR533" s="61"/>
      <c r="BYS533" s="70"/>
      <c r="BYT533" s="70"/>
      <c r="BYU533" s="60"/>
      <c r="BYV533" s="61"/>
      <c r="BYW533" s="70"/>
      <c r="BYX533" s="70"/>
      <c r="BYY533" s="60"/>
      <c r="BYZ533" s="61"/>
      <c r="BZA533" s="70"/>
      <c r="BZB533" s="70"/>
      <c r="BZC533" s="60"/>
      <c r="BZD533" s="61"/>
      <c r="BZE533" s="70"/>
      <c r="BZF533" s="70"/>
      <c r="BZG533" s="60"/>
      <c r="BZH533" s="61"/>
      <c r="BZI533" s="70"/>
      <c r="BZJ533" s="70"/>
      <c r="BZK533" s="60"/>
      <c r="BZL533" s="61"/>
      <c r="BZM533" s="70"/>
      <c r="BZN533" s="70"/>
      <c r="BZO533" s="60"/>
      <c r="BZP533" s="61"/>
      <c r="BZQ533" s="70"/>
      <c r="BZR533" s="70"/>
      <c r="BZS533" s="60"/>
      <c r="BZT533" s="61"/>
      <c r="BZU533" s="70"/>
      <c r="BZV533" s="70"/>
      <c r="BZW533" s="60"/>
      <c r="BZX533" s="61"/>
      <c r="BZY533" s="70"/>
      <c r="BZZ533" s="70"/>
      <c r="CAA533" s="60"/>
      <c r="CAB533" s="61"/>
      <c r="CAC533" s="70"/>
      <c r="CAD533" s="70"/>
      <c r="CAE533" s="60"/>
      <c r="CAF533" s="61"/>
      <c r="CAG533" s="70"/>
      <c r="CAH533" s="70"/>
      <c r="CAI533" s="60"/>
      <c r="CAJ533" s="61"/>
      <c r="CAK533" s="70"/>
      <c r="CAL533" s="70"/>
      <c r="CAM533" s="60"/>
      <c r="CAN533" s="61"/>
      <c r="CAO533" s="70"/>
      <c r="CAP533" s="70"/>
      <c r="CAQ533" s="60"/>
      <c r="CAR533" s="61"/>
      <c r="CAS533" s="70"/>
      <c r="CAT533" s="70"/>
      <c r="CAU533" s="60"/>
      <c r="CAV533" s="61"/>
      <c r="CAW533" s="70"/>
      <c r="CAX533" s="70"/>
      <c r="CAY533" s="60"/>
      <c r="CAZ533" s="61"/>
      <c r="CBA533" s="70"/>
      <c r="CBB533" s="70"/>
      <c r="CBC533" s="60"/>
      <c r="CBD533" s="61"/>
      <c r="CBE533" s="70"/>
      <c r="CBF533" s="70"/>
      <c r="CBG533" s="60"/>
      <c r="CBH533" s="61"/>
      <c r="CBI533" s="70"/>
      <c r="CBJ533" s="70"/>
      <c r="CBK533" s="60"/>
      <c r="CBL533" s="61"/>
      <c r="CBM533" s="70"/>
      <c r="CBN533" s="70"/>
      <c r="CBO533" s="60"/>
      <c r="CBP533" s="61"/>
      <c r="CBQ533" s="70"/>
      <c r="CBR533" s="70"/>
      <c r="CBS533" s="60"/>
      <c r="CBT533" s="61"/>
      <c r="CBU533" s="70"/>
      <c r="CBV533" s="70"/>
      <c r="CBW533" s="60"/>
      <c r="CBX533" s="61"/>
      <c r="CBY533" s="70"/>
      <c r="CBZ533" s="70"/>
      <c r="CCA533" s="60"/>
      <c r="CCB533" s="61"/>
      <c r="CCC533" s="70"/>
      <c r="CCD533" s="70"/>
      <c r="CCE533" s="60"/>
      <c r="CCF533" s="61"/>
      <c r="CCG533" s="70"/>
      <c r="CCH533" s="70"/>
      <c r="CCI533" s="60"/>
      <c r="CCJ533" s="61"/>
      <c r="CCK533" s="70"/>
      <c r="CCL533" s="70"/>
      <c r="CCM533" s="60"/>
      <c r="CCN533" s="61"/>
      <c r="CCO533" s="70"/>
      <c r="CCP533" s="70"/>
      <c r="CCQ533" s="60"/>
      <c r="CCR533" s="61"/>
      <c r="CCS533" s="70"/>
      <c r="CCT533" s="70"/>
      <c r="CCU533" s="60"/>
      <c r="CCV533" s="61"/>
      <c r="CCW533" s="70"/>
      <c r="CCX533" s="70"/>
      <c r="CCY533" s="60"/>
      <c r="CCZ533" s="61"/>
      <c r="CDA533" s="70"/>
      <c r="CDB533" s="70"/>
      <c r="CDC533" s="60"/>
      <c r="CDD533" s="61"/>
      <c r="CDE533" s="70"/>
      <c r="CDF533" s="70"/>
      <c r="CDG533" s="60"/>
      <c r="CDH533" s="61"/>
      <c r="CDI533" s="70"/>
      <c r="CDJ533" s="70"/>
      <c r="CDK533" s="60"/>
      <c r="CDL533" s="61"/>
      <c r="CDM533" s="70"/>
      <c r="CDN533" s="70"/>
      <c r="CDO533" s="60"/>
      <c r="CDP533" s="61"/>
      <c r="CDQ533" s="70"/>
      <c r="CDR533" s="70"/>
      <c r="CDS533" s="60"/>
      <c r="CDT533" s="61"/>
      <c r="CDU533" s="70"/>
      <c r="CDV533" s="70"/>
      <c r="CDW533" s="60"/>
      <c r="CDX533" s="61"/>
      <c r="CDY533" s="70"/>
      <c r="CDZ533" s="70"/>
      <c r="CEA533" s="60"/>
      <c r="CEB533" s="61"/>
      <c r="CEC533" s="70"/>
      <c r="CED533" s="70"/>
      <c r="CEE533" s="60"/>
      <c r="CEF533" s="61"/>
      <c r="CEG533" s="70"/>
      <c r="CEH533" s="70"/>
      <c r="CEI533" s="60"/>
      <c r="CEJ533" s="61"/>
      <c r="CEK533" s="70"/>
      <c r="CEL533" s="70"/>
      <c r="CEM533" s="60"/>
      <c r="CEN533" s="61"/>
      <c r="CEO533" s="70"/>
      <c r="CEP533" s="70"/>
      <c r="CEQ533" s="60"/>
      <c r="CER533" s="61"/>
      <c r="CES533" s="70"/>
      <c r="CET533" s="70"/>
      <c r="CEU533" s="60"/>
      <c r="CEV533" s="61"/>
      <c r="CEW533" s="70"/>
      <c r="CEX533" s="70"/>
      <c r="CEY533" s="60"/>
      <c r="CEZ533" s="61"/>
      <c r="CFA533" s="70"/>
      <c r="CFB533" s="70"/>
      <c r="CFC533" s="60"/>
      <c r="CFD533" s="61"/>
      <c r="CFE533" s="70"/>
      <c r="CFF533" s="70"/>
      <c r="CFG533" s="60"/>
      <c r="CFH533" s="61"/>
      <c r="CFI533" s="70"/>
      <c r="CFJ533" s="70"/>
      <c r="CFK533" s="60"/>
      <c r="CFL533" s="61"/>
      <c r="CFM533" s="70"/>
      <c r="CFN533" s="70"/>
      <c r="CFO533" s="60"/>
      <c r="CFP533" s="61"/>
      <c r="CFQ533" s="70"/>
      <c r="CFR533" s="70"/>
      <c r="CFS533" s="60"/>
      <c r="CFT533" s="61"/>
      <c r="CFU533" s="70"/>
      <c r="CFV533" s="70"/>
      <c r="CFW533" s="60"/>
      <c r="CFX533" s="61"/>
      <c r="CFY533" s="70"/>
      <c r="CFZ533" s="70"/>
      <c r="CGA533" s="60"/>
      <c r="CGB533" s="61"/>
      <c r="CGC533" s="70"/>
      <c r="CGD533" s="70"/>
      <c r="CGE533" s="60"/>
      <c r="CGF533" s="61"/>
      <c r="CGG533" s="70"/>
      <c r="CGH533" s="70"/>
      <c r="CGI533" s="60"/>
      <c r="CGJ533" s="61"/>
      <c r="CGK533" s="70"/>
      <c r="CGL533" s="70"/>
      <c r="CGM533" s="60"/>
      <c r="CGN533" s="61"/>
      <c r="CGO533" s="70"/>
      <c r="CGP533" s="70"/>
      <c r="CGQ533" s="60"/>
      <c r="CGR533" s="61"/>
      <c r="CGS533" s="70"/>
      <c r="CGT533" s="70"/>
      <c r="CGU533" s="60"/>
      <c r="CGV533" s="61"/>
      <c r="CGW533" s="70"/>
      <c r="CGX533" s="70"/>
      <c r="CGY533" s="60"/>
      <c r="CGZ533" s="61"/>
      <c r="CHA533" s="70"/>
      <c r="CHB533" s="70"/>
      <c r="CHC533" s="60"/>
      <c r="CHD533" s="61"/>
      <c r="CHE533" s="70"/>
      <c r="CHF533" s="70"/>
      <c r="CHG533" s="60"/>
      <c r="CHH533" s="61"/>
      <c r="CHI533" s="70"/>
      <c r="CHJ533" s="70"/>
      <c r="CHK533" s="60"/>
      <c r="CHL533" s="61"/>
      <c r="CHM533" s="70"/>
      <c r="CHN533" s="70"/>
      <c r="CHO533" s="60"/>
      <c r="CHP533" s="61"/>
      <c r="CHQ533" s="70"/>
      <c r="CHR533" s="70"/>
      <c r="CHS533" s="60"/>
      <c r="CHT533" s="61"/>
      <c r="CHU533" s="70"/>
      <c r="CHV533" s="70"/>
      <c r="CHW533" s="60"/>
      <c r="CHX533" s="61"/>
      <c r="CHY533" s="70"/>
      <c r="CHZ533" s="70"/>
      <c r="CIA533" s="60"/>
      <c r="CIB533" s="61"/>
      <c r="CIC533" s="70"/>
      <c r="CID533" s="70"/>
      <c r="CIE533" s="60"/>
      <c r="CIF533" s="61"/>
      <c r="CIG533" s="70"/>
      <c r="CIH533" s="70"/>
      <c r="CII533" s="60"/>
      <c r="CIJ533" s="61"/>
      <c r="CIK533" s="70"/>
      <c r="CIL533" s="70"/>
      <c r="CIM533" s="60"/>
      <c r="CIN533" s="61"/>
      <c r="CIO533" s="70"/>
      <c r="CIP533" s="70"/>
      <c r="CIQ533" s="60"/>
      <c r="CIR533" s="61"/>
      <c r="CIS533" s="70"/>
      <c r="CIT533" s="70"/>
      <c r="CIU533" s="60"/>
      <c r="CIV533" s="61"/>
      <c r="CIW533" s="70"/>
      <c r="CIX533" s="70"/>
      <c r="CIY533" s="60"/>
      <c r="CIZ533" s="61"/>
      <c r="CJA533" s="70"/>
      <c r="CJB533" s="70"/>
      <c r="CJC533" s="60"/>
      <c r="CJD533" s="61"/>
      <c r="CJE533" s="70"/>
      <c r="CJF533" s="70"/>
      <c r="CJG533" s="60"/>
      <c r="CJH533" s="61"/>
      <c r="CJI533" s="70"/>
      <c r="CJJ533" s="70"/>
      <c r="CJK533" s="60"/>
      <c r="CJL533" s="61"/>
      <c r="CJM533" s="70"/>
      <c r="CJN533" s="70"/>
      <c r="CJO533" s="60"/>
      <c r="CJP533" s="61"/>
      <c r="CJQ533" s="70"/>
      <c r="CJR533" s="70"/>
      <c r="CJS533" s="60"/>
      <c r="CJT533" s="61"/>
      <c r="CJU533" s="70"/>
      <c r="CJV533" s="70"/>
      <c r="CJW533" s="60"/>
      <c r="CJX533" s="61"/>
      <c r="CJY533" s="70"/>
      <c r="CJZ533" s="70"/>
      <c r="CKA533" s="60"/>
      <c r="CKB533" s="61"/>
      <c r="CKC533" s="70"/>
      <c r="CKD533" s="70"/>
      <c r="CKE533" s="60"/>
      <c r="CKF533" s="61"/>
      <c r="CKG533" s="70"/>
      <c r="CKH533" s="70"/>
      <c r="CKI533" s="60"/>
      <c r="CKJ533" s="61"/>
      <c r="CKK533" s="70"/>
      <c r="CKL533" s="70"/>
      <c r="CKM533" s="60"/>
      <c r="CKN533" s="61"/>
      <c r="CKO533" s="70"/>
      <c r="CKP533" s="70"/>
      <c r="CKQ533" s="60"/>
      <c r="CKR533" s="61"/>
      <c r="CKS533" s="70"/>
      <c r="CKT533" s="70"/>
      <c r="CKU533" s="60"/>
      <c r="CKV533" s="61"/>
      <c r="CKW533" s="70"/>
      <c r="CKX533" s="70"/>
      <c r="CKY533" s="60"/>
      <c r="CKZ533" s="61"/>
      <c r="CLA533" s="70"/>
      <c r="CLB533" s="70"/>
      <c r="CLC533" s="60"/>
      <c r="CLD533" s="61"/>
      <c r="CLE533" s="70"/>
      <c r="CLF533" s="70"/>
      <c r="CLG533" s="60"/>
      <c r="CLH533" s="61"/>
      <c r="CLI533" s="70"/>
      <c r="CLJ533" s="70"/>
      <c r="CLK533" s="60"/>
      <c r="CLL533" s="61"/>
      <c r="CLM533" s="70"/>
      <c r="CLN533" s="70"/>
      <c r="CLO533" s="60"/>
      <c r="CLP533" s="61"/>
      <c r="CLQ533" s="70"/>
      <c r="CLR533" s="70"/>
      <c r="CLS533" s="60"/>
      <c r="CLT533" s="61"/>
      <c r="CLU533" s="70"/>
      <c r="CLV533" s="70"/>
      <c r="CLW533" s="60"/>
      <c r="CLX533" s="61"/>
      <c r="CLY533" s="70"/>
      <c r="CLZ533" s="70"/>
      <c r="CMA533" s="60"/>
      <c r="CMB533" s="61"/>
      <c r="CMC533" s="70"/>
      <c r="CMD533" s="70"/>
      <c r="CME533" s="60"/>
      <c r="CMF533" s="61"/>
      <c r="CMG533" s="70"/>
      <c r="CMH533" s="70"/>
      <c r="CMI533" s="60"/>
      <c r="CMJ533" s="61"/>
      <c r="CMK533" s="70"/>
      <c r="CML533" s="70"/>
      <c r="CMM533" s="60"/>
      <c r="CMN533" s="61"/>
      <c r="CMO533" s="70"/>
      <c r="CMP533" s="70"/>
      <c r="CMQ533" s="60"/>
      <c r="CMR533" s="61"/>
      <c r="CMS533" s="70"/>
      <c r="CMT533" s="70"/>
      <c r="CMU533" s="60"/>
      <c r="CMV533" s="61"/>
      <c r="CMW533" s="70"/>
      <c r="CMX533" s="70"/>
      <c r="CMY533" s="60"/>
      <c r="CMZ533" s="61"/>
      <c r="CNA533" s="70"/>
      <c r="CNB533" s="70"/>
      <c r="CNC533" s="60"/>
      <c r="CND533" s="61"/>
      <c r="CNE533" s="70"/>
      <c r="CNF533" s="70"/>
      <c r="CNG533" s="60"/>
      <c r="CNH533" s="61"/>
      <c r="CNI533" s="70"/>
      <c r="CNJ533" s="70"/>
      <c r="CNK533" s="60"/>
      <c r="CNL533" s="61"/>
      <c r="CNM533" s="70"/>
      <c r="CNN533" s="70"/>
      <c r="CNO533" s="60"/>
      <c r="CNP533" s="61"/>
      <c r="CNQ533" s="70"/>
      <c r="CNR533" s="70"/>
      <c r="CNS533" s="60"/>
      <c r="CNT533" s="61"/>
      <c r="CNU533" s="70"/>
      <c r="CNV533" s="70"/>
      <c r="CNW533" s="60"/>
      <c r="CNX533" s="61"/>
      <c r="CNY533" s="70"/>
      <c r="CNZ533" s="70"/>
      <c r="COA533" s="60"/>
      <c r="COB533" s="61"/>
      <c r="COC533" s="70"/>
      <c r="COD533" s="70"/>
      <c r="COE533" s="60"/>
      <c r="COF533" s="61"/>
      <c r="COG533" s="70"/>
      <c r="COH533" s="70"/>
      <c r="COI533" s="60"/>
      <c r="COJ533" s="61"/>
      <c r="COK533" s="70"/>
      <c r="COL533" s="70"/>
      <c r="COM533" s="60"/>
      <c r="CON533" s="61"/>
      <c r="COO533" s="70"/>
      <c r="COP533" s="70"/>
      <c r="COQ533" s="60"/>
      <c r="COR533" s="61"/>
      <c r="COS533" s="70"/>
      <c r="COT533" s="70"/>
      <c r="COU533" s="60"/>
      <c r="COV533" s="61"/>
      <c r="COW533" s="70"/>
      <c r="COX533" s="70"/>
      <c r="COY533" s="60"/>
      <c r="COZ533" s="61"/>
      <c r="CPA533" s="70"/>
      <c r="CPB533" s="70"/>
      <c r="CPC533" s="60"/>
      <c r="CPD533" s="61"/>
      <c r="CPE533" s="70"/>
      <c r="CPF533" s="70"/>
      <c r="CPG533" s="60"/>
      <c r="CPH533" s="61"/>
      <c r="CPI533" s="70"/>
      <c r="CPJ533" s="70"/>
      <c r="CPK533" s="60"/>
      <c r="CPL533" s="61"/>
      <c r="CPM533" s="70"/>
      <c r="CPN533" s="70"/>
      <c r="CPO533" s="60"/>
      <c r="CPP533" s="61"/>
      <c r="CPQ533" s="70"/>
      <c r="CPR533" s="70"/>
      <c r="CPS533" s="60"/>
      <c r="CPT533" s="61"/>
      <c r="CPU533" s="70"/>
      <c r="CPV533" s="70"/>
      <c r="CPW533" s="60"/>
      <c r="CPX533" s="61"/>
      <c r="CPY533" s="70"/>
      <c r="CPZ533" s="70"/>
      <c r="CQA533" s="60"/>
      <c r="CQB533" s="61"/>
      <c r="CQC533" s="70"/>
      <c r="CQD533" s="70"/>
      <c r="CQE533" s="60"/>
      <c r="CQF533" s="61"/>
      <c r="CQG533" s="70"/>
      <c r="CQH533" s="70"/>
      <c r="CQI533" s="60"/>
      <c r="CQJ533" s="61"/>
      <c r="CQK533" s="70"/>
      <c r="CQL533" s="70"/>
      <c r="CQM533" s="60"/>
      <c r="CQN533" s="61"/>
      <c r="CQO533" s="70"/>
      <c r="CQP533" s="70"/>
      <c r="CQQ533" s="60"/>
      <c r="CQR533" s="61"/>
      <c r="CQS533" s="70"/>
      <c r="CQT533" s="70"/>
      <c r="CQU533" s="60"/>
      <c r="CQV533" s="61"/>
      <c r="CQW533" s="70"/>
      <c r="CQX533" s="70"/>
      <c r="CQY533" s="60"/>
      <c r="CQZ533" s="61"/>
      <c r="CRA533" s="70"/>
      <c r="CRB533" s="70"/>
      <c r="CRC533" s="60"/>
      <c r="CRD533" s="61"/>
      <c r="CRE533" s="70"/>
      <c r="CRF533" s="70"/>
      <c r="CRG533" s="60"/>
      <c r="CRH533" s="61"/>
      <c r="CRI533" s="70"/>
      <c r="CRJ533" s="70"/>
      <c r="CRK533" s="60"/>
      <c r="CRL533" s="61"/>
      <c r="CRM533" s="70"/>
      <c r="CRN533" s="70"/>
      <c r="CRO533" s="60"/>
      <c r="CRP533" s="61"/>
      <c r="CRQ533" s="70"/>
      <c r="CRR533" s="70"/>
      <c r="CRS533" s="60"/>
      <c r="CRT533" s="61"/>
      <c r="CRU533" s="70"/>
      <c r="CRV533" s="70"/>
      <c r="CRW533" s="60"/>
      <c r="CRX533" s="61"/>
      <c r="CRY533" s="70"/>
      <c r="CRZ533" s="70"/>
      <c r="CSA533" s="60"/>
      <c r="CSB533" s="61"/>
      <c r="CSC533" s="70"/>
      <c r="CSD533" s="70"/>
      <c r="CSE533" s="60"/>
      <c r="CSF533" s="61"/>
      <c r="CSG533" s="70"/>
      <c r="CSH533" s="70"/>
      <c r="CSI533" s="60"/>
      <c r="CSJ533" s="61"/>
      <c r="CSK533" s="70"/>
      <c r="CSL533" s="70"/>
      <c r="CSM533" s="60"/>
      <c r="CSN533" s="61"/>
      <c r="CSO533" s="70"/>
      <c r="CSP533" s="70"/>
      <c r="CSQ533" s="60"/>
      <c r="CSR533" s="61"/>
      <c r="CSS533" s="70"/>
      <c r="CST533" s="70"/>
      <c r="CSU533" s="60"/>
      <c r="CSV533" s="61"/>
      <c r="CSW533" s="70"/>
      <c r="CSX533" s="70"/>
      <c r="CSY533" s="60"/>
      <c r="CSZ533" s="61"/>
      <c r="CTA533" s="70"/>
      <c r="CTB533" s="70"/>
      <c r="CTC533" s="60"/>
      <c r="CTD533" s="61"/>
      <c r="CTE533" s="70"/>
      <c r="CTF533" s="70"/>
      <c r="CTG533" s="60"/>
      <c r="CTH533" s="61"/>
      <c r="CTI533" s="70"/>
      <c r="CTJ533" s="70"/>
      <c r="CTK533" s="60"/>
      <c r="CTL533" s="61"/>
      <c r="CTM533" s="70"/>
      <c r="CTN533" s="70"/>
      <c r="CTO533" s="60"/>
      <c r="CTP533" s="61"/>
      <c r="CTQ533" s="70"/>
      <c r="CTR533" s="70"/>
      <c r="CTS533" s="60"/>
      <c r="CTT533" s="61"/>
      <c r="CTU533" s="70"/>
      <c r="CTV533" s="70"/>
      <c r="CTW533" s="60"/>
      <c r="CTX533" s="61"/>
      <c r="CTY533" s="70"/>
      <c r="CTZ533" s="70"/>
      <c r="CUA533" s="60"/>
      <c r="CUB533" s="61"/>
      <c r="CUC533" s="70"/>
      <c r="CUD533" s="70"/>
      <c r="CUE533" s="60"/>
      <c r="CUF533" s="61"/>
      <c r="CUG533" s="70"/>
      <c r="CUH533" s="70"/>
      <c r="CUI533" s="60"/>
      <c r="CUJ533" s="61"/>
      <c r="CUK533" s="70"/>
      <c r="CUL533" s="70"/>
      <c r="CUM533" s="60"/>
      <c r="CUN533" s="61"/>
      <c r="CUO533" s="70"/>
      <c r="CUP533" s="70"/>
      <c r="CUQ533" s="60"/>
      <c r="CUR533" s="61"/>
      <c r="CUS533" s="70"/>
      <c r="CUT533" s="70"/>
      <c r="CUU533" s="60"/>
      <c r="CUV533" s="61"/>
      <c r="CUW533" s="70"/>
      <c r="CUX533" s="70"/>
      <c r="CUY533" s="60"/>
      <c r="CUZ533" s="61"/>
      <c r="CVA533" s="70"/>
      <c r="CVB533" s="70"/>
      <c r="CVC533" s="60"/>
      <c r="CVD533" s="61"/>
      <c r="CVE533" s="70"/>
      <c r="CVF533" s="70"/>
      <c r="CVG533" s="60"/>
      <c r="CVH533" s="61"/>
      <c r="CVI533" s="70"/>
      <c r="CVJ533" s="70"/>
      <c r="CVK533" s="60"/>
      <c r="CVL533" s="61"/>
      <c r="CVM533" s="70"/>
      <c r="CVN533" s="70"/>
      <c r="CVO533" s="60"/>
      <c r="CVP533" s="61"/>
      <c r="CVQ533" s="70"/>
      <c r="CVR533" s="70"/>
      <c r="CVS533" s="60"/>
      <c r="CVT533" s="61"/>
      <c r="CVU533" s="70"/>
      <c r="CVV533" s="70"/>
      <c r="CVW533" s="60"/>
      <c r="CVX533" s="61"/>
      <c r="CVY533" s="70"/>
      <c r="CVZ533" s="70"/>
      <c r="CWA533" s="60"/>
      <c r="CWB533" s="61"/>
      <c r="CWC533" s="70"/>
      <c r="CWD533" s="70"/>
      <c r="CWE533" s="60"/>
      <c r="CWF533" s="61"/>
      <c r="CWG533" s="70"/>
      <c r="CWH533" s="70"/>
      <c r="CWI533" s="60"/>
      <c r="CWJ533" s="61"/>
      <c r="CWK533" s="70"/>
      <c r="CWL533" s="70"/>
      <c r="CWM533" s="60"/>
      <c r="CWN533" s="61"/>
      <c r="CWO533" s="70"/>
      <c r="CWP533" s="70"/>
      <c r="CWQ533" s="60"/>
      <c r="CWR533" s="61"/>
      <c r="CWS533" s="70"/>
      <c r="CWT533" s="70"/>
      <c r="CWU533" s="60"/>
      <c r="CWV533" s="61"/>
      <c r="CWW533" s="70"/>
      <c r="CWX533" s="70"/>
      <c r="CWY533" s="60"/>
      <c r="CWZ533" s="61"/>
      <c r="CXA533" s="70"/>
      <c r="CXB533" s="70"/>
      <c r="CXC533" s="60"/>
      <c r="CXD533" s="61"/>
      <c r="CXE533" s="70"/>
      <c r="CXF533" s="70"/>
      <c r="CXG533" s="60"/>
      <c r="CXH533" s="61"/>
      <c r="CXI533" s="70"/>
      <c r="CXJ533" s="70"/>
      <c r="CXK533" s="60"/>
      <c r="CXL533" s="61"/>
      <c r="CXM533" s="70"/>
      <c r="CXN533" s="70"/>
      <c r="CXO533" s="60"/>
      <c r="CXP533" s="61"/>
      <c r="CXQ533" s="70"/>
      <c r="CXR533" s="70"/>
      <c r="CXS533" s="60"/>
      <c r="CXT533" s="61"/>
      <c r="CXU533" s="70"/>
      <c r="CXV533" s="70"/>
      <c r="CXW533" s="60"/>
      <c r="CXX533" s="61"/>
      <c r="CXY533" s="70"/>
      <c r="CXZ533" s="70"/>
      <c r="CYA533" s="60"/>
      <c r="CYB533" s="61"/>
      <c r="CYC533" s="70"/>
      <c r="CYD533" s="70"/>
      <c r="CYE533" s="60"/>
      <c r="CYF533" s="61"/>
      <c r="CYG533" s="70"/>
      <c r="CYH533" s="70"/>
      <c r="CYI533" s="60"/>
      <c r="CYJ533" s="61"/>
      <c r="CYK533" s="70"/>
      <c r="CYL533" s="70"/>
      <c r="CYM533" s="60"/>
      <c r="CYN533" s="61"/>
      <c r="CYO533" s="70"/>
      <c r="CYP533" s="70"/>
      <c r="CYQ533" s="60"/>
      <c r="CYR533" s="61"/>
      <c r="CYS533" s="70"/>
      <c r="CYT533" s="70"/>
      <c r="CYU533" s="60"/>
      <c r="CYV533" s="61"/>
      <c r="CYW533" s="70"/>
      <c r="CYX533" s="70"/>
      <c r="CYY533" s="60"/>
      <c r="CYZ533" s="61"/>
      <c r="CZA533" s="70"/>
      <c r="CZB533" s="70"/>
      <c r="CZC533" s="60"/>
      <c r="CZD533" s="61"/>
      <c r="CZE533" s="70"/>
      <c r="CZF533" s="70"/>
      <c r="CZG533" s="60"/>
      <c r="CZH533" s="61"/>
      <c r="CZI533" s="70"/>
      <c r="CZJ533" s="70"/>
      <c r="CZK533" s="60"/>
      <c r="CZL533" s="61"/>
      <c r="CZM533" s="70"/>
      <c r="CZN533" s="70"/>
      <c r="CZO533" s="60"/>
      <c r="CZP533" s="61"/>
      <c r="CZQ533" s="70"/>
      <c r="CZR533" s="70"/>
      <c r="CZS533" s="60"/>
      <c r="CZT533" s="61"/>
      <c r="CZU533" s="70"/>
      <c r="CZV533" s="70"/>
      <c r="CZW533" s="60"/>
      <c r="CZX533" s="61"/>
      <c r="CZY533" s="70"/>
      <c r="CZZ533" s="70"/>
      <c r="DAA533" s="60"/>
      <c r="DAB533" s="61"/>
      <c r="DAC533" s="70"/>
      <c r="DAD533" s="70"/>
      <c r="DAE533" s="60"/>
      <c r="DAF533" s="61"/>
      <c r="DAG533" s="70"/>
      <c r="DAH533" s="70"/>
      <c r="DAI533" s="60"/>
      <c r="DAJ533" s="61"/>
      <c r="DAK533" s="70"/>
      <c r="DAL533" s="70"/>
      <c r="DAM533" s="60"/>
      <c r="DAN533" s="61"/>
      <c r="DAO533" s="70"/>
      <c r="DAP533" s="70"/>
      <c r="DAQ533" s="60"/>
      <c r="DAR533" s="61"/>
      <c r="DAS533" s="70"/>
      <c r="DAT533" s="70"/>
      <c r="DAU533" s="60"/>
      <c r="DAV533" s="61"/>
      <c r="DAW533" s="70"/>
      <c r="DAX533" s="70"/>
      <c r="DAY533" s="60"/>
      <c r="DAZ533" s="61"/>
      <c r="DBA533" s="70"/>
      <c r="DBB533" s="70"/>
      <c r="DBC533" s="60"/>
      <c r="DBD533" s="61"/>
      <c r="DBE533" s="70"/>
      <c r="DBF533" s="70"/>
      <c r="DBG533" s="60"/>
      <c r="DBH533" s="61"/>
      <c r="DBI533" s="70"/>
      <c r="DBJ533" s="70"/>
      <c r="DBK533" s="60"/>
      <c r="DBL533" s="61"/>
      <c r="DBM533" s="70"/>
      <c r="DBN533" s="70"/>
      <c r="DBO533" s="60"/>
      <c r="DBP533" s="61"/>
      <c r="DBQ533" s="70"/>
      <c r="DBR533" s="70"/>
      <c r="DBS533" s="60"/>
      <c r="DBT533" s="61"/>
      <c r="DBU533" s="70"/>
      <c r="DBV533" s="70"/>
      <c r="DBW533" s="60"/>
      <c r="DBX533" s="61"/>
      <c r="DBY533" s="70"/>
      <c r="DBZ533" s="70"/>
      <c r="DCA533" s="60"/>
      <c r="DCB533" s="61"/>
      <c r="DCC533" s="70"/>
      <c r="DCD533" s="70"/>
      <c r="DCE533" s="60"/>
      <c r="DCF533" s="61"/>
      <c r="DCG533" s="70"/>
      <c r="DCH533" s="70"/>
      <c r="DCI533" s="60"/>
      <c r="DCJ533" s="61"/>
      <c r="DCK533" s="70"/>
      <c r="DCL533" s="70"/>
      <c r="DCM533" s="60"/>
      <c r="DCN533" s="61"/>
      <c r="DCO533" s="70"/>
      <c r="DCP533" s="70"/>
      <c r="DCQ533" s="60"/>
      <c r="DCR533" s="61"/>
      <c r="DCS533" s="70"/>
      <c r="DCT533" s="70"/>
      <c r="DCU533" s="60"/>
      <c r="DCV533" s="61"/>
      <c r="DCW533" s="70"/>
      <c r="DCX533" s="70"/>
      <c r="DCY533" s="60"/>
      <c r="DCZ533" s="61"/>
      <c r="DDA533" s="70"/>
      <c r="DDB533" s="70"/>
      <c r="DDC533" s="60"/>
      <c r="DDD533" s="61"/>
      <c r="DDE533" s="70"/>
      <c r="DDF533" s="70"/>
      <c r="DDG533" s="60"/>
      <c r="DDH533" s="61"/>
      <c r="DDI533" s="70"/>
      <c r="DDJ533" s="70"/>
      <c r="DDK533" s="60"/>
      <c r="DDL533" s="61"/>
      <c r="DDM533" s="70"/>
      <c r="DDN533" s="70"/>
      <c r="DDO533" s="60"/>
      <c r="DDP533" s="61"/>
      <c r="DDQ533" s="70"/>
      <c r="DDR533" s="70"/>
      <c r="DDS533" s="60"/>
      <c r="DDT533" s="61"/>
      <c r="DDU533" s="70"/>
      <c r="DDV533" s="70"/>
      <c r="DDW533" s="60"/>
      <c r="DDX533" s="61"/>
      <c r="DDY533" s="70"/>
      <c r="DDZ533" s="70"/>
      <c r="DEA533" s="60"/>
      <c r="DEB533" s="61"/>
      <c r="DEC533" s="70"/>
      <c r="DED533" s="70"/>
      <c r="DEE533" s="60"/>
      <c r="DEF533" s="61"/>
      <c r="DEG533" s="70"/>
      <c r="DEH533" s="70"/>
      <c r="DEI533" s="60"/>
      <c r="DEJ533" s="61"/>
      <c r="DEK533" s="70"/>
      <c r="DEL533" s="70"/>
      <c r="DEM533" s="60"/>
      <c r="DEN533" s="61"/>
      <c r="DEO533" s="70"/>
      <c r="DEP533" s="70"/>
      <c r="DEQ533" s="60"/>
      <c r="DER533" s="61"/>
      <c r="DES533" s="70"/>
      <c r="DET533" s="70"/>
      <c r="DEU533" s="60"/>
      <c r="DEV533" s="61"/>
      <c r="DEW533" s="70"/>
      <c r="DEX533" s="70"/>
      <c r="DEY533" s="60"/>
      <c r="DEZ533" s="61"/>
      <c r="DFA533" s="70"/>
      <c r="DFB533" s="70"/>
      <c r="DFC533" s="60"/>
      <c r="DFD533" s="61"/>
      <c r="DFE533" s="70"/>
      <c r="DFF533" s="70"/>
      <c r="DFG533" s="60"/>
      <c r="DFH533" s="61"/>
      <c r="DFI533" s="70"/>
      <c r="DFJ533" s="70"/>
      <c r="DFK533" s="60"/>
      <c r="DFL533" s="61"/>
      <c r="DFM533" s="70"/>
      <c r="DFN533" s="70"/>
      <c r="DFO533" s="60"/>
      <c r="DFP533" s="61"/>
      <c r="DFQ533" s="70"/>
      <c r="DFR533" s="70"/>
      <c r="DFS533" s="60"/>
      <c r="DFT533" s="61"/>
      <c r="DFU533" s="70"/>
      <c r="DFV533" s="70"/>
      <c r="DFW533" s="60"/>
      <c r="DFX533" s="61"/>
      <c r="DFY533" s="70"/>
      <c r="DFZ533" s="70"/>
      <c r="DGA533" s="60"/>
      <c r="DGB533" s="61"/>
      <c r="DGC533" s="70"/>
      <c r="DGD533" s="70"/>
      <c r="DGE533" s="60"/>
      <c r="DGF533" s="61"/>
      <c r="DGG533" s="70"/>
      <c r="DGH533" s="70"/>
      <c r="DGI533" s="60"/>
      <c r="DGJ533" s="61"/>
      <c r="DGK533" s="70"/>
      <c r="DGL533" s="70"/>
      <c r="DGM533" s="60"/>
      <c r="DGN533" s="61"/>
      <c r="DGO533" s="70"/>
      <c r="DGP533" s="70"/>
      <c r="DGQ533" s="60"/>
      <c r="DGR533" s="61"/>
      <c r="DGS533" s="70"/>
      <c r="DGT533" s="70"/>
      <c r="DGU533" s="60"/>
      <c r="DGV533" s="61"/>
      <c r="DGW533" s="70"/>
      <c r="DGX533" s="70"/>
      <c r="DGY533" s="60"/>
      <c r="DGZ533" s="61"/>
      <c r="DHA533" s="70"/>
      <c r="DHB533" s="70"/>
      <c r="DHC533" s="60"/>
      <c r="DHD533" s="61"/>
      <c r="DHE533" s="70"/>
      <c r="DHF533" s="70"/>
      <c r="DHG533" s="60"/>
      <c r="DHH533" s="61"/>
      <c r="DHI533" s="70"/>
      <c r="DHJ533" s="70"/>
      <c r="DHK533" s="60"/>
      <c r="DHL533" s="61"/>
      <c r="DHM533" s="70"/>
      <c r="DHN533" s="70"/>
      <c r="DHO533" s="60"/>
      <c r="DHP533" s="61"/>
      <c r="DHQ533" s="70"/>
      <c r="DHR533" s="70"/>
      <c r="DHS533" s="60"/>
      <c r="DHT533" s="61"/>
      <c r="DHU533" s="70"/>
      <c r="DHV533" s="70"/>
      <c r="DHW533" s="60"/>
      <c r="DHX533" s="61"/>
      <c r="DHY533" s="70"/>
      <c r="DHZ533" s="70"/>
      <c r="DIA533" s="60"/>
      <c r="DIB533" s="61"/>
      <c r="DIC533" s="70"/>
      <c r="DID533" s="70"/>
      <c r="DIE533" s="60"/>
      <c r="DIF533" s="61"/>
      <c r="DIG533" s="70"/>
      <c r="DIH533" s="70"/>
      <c r="DII533" s="60"/>
      <c r="DIJ533" s="61"/>
      <c r="DIK533" s="70"/>
      <c r="DIL533" s="70"/>
      <c r="DIM533" s="60"/>
      <c r="DIN533" s="61"/>
      <c r="DIO533" s="70"/>
      <c r="DIP533" s="70"/>
      <c r="DIQ533" s="60"/>
      <c r="DIR533" s="61"/>
      <c r="DIS533" s="70"/>
      <c r="DIT533" s="70"/>
      <c r="DIU533" s="60"/>
      <c r="DIV533" s="61"/>
      <c r="DIW533" s="70"/>
      <c r="DIX533" s="70"/>
      <c r="DIY533" s="60"/>
      <c r="DIZ533" s="61"/>
      <c r="DJA533" s="70"/>
      <c r="DJB533" s="70"/>
      <c r="DJC533" s="60"/>
      <c r="DJD533" s="61"/>
      <c r="DJE533" s="70"/>
      <c r="DJF533" s="70"/>
      <c r="DJG533" s="60"/>
      <c r="DJH533" s="61"/>
      <c r="DJI533" s="70"/>
      <c r="DJJ533" s="70"/>
      <c r="DJK533" s="60"/>
      <c r="DJL533" s="61"/>
      <c r="DJM533" s="70"/>
      <c r="DJN533" s="70"/>
      <c r="DJO533" s="60"/>
      <c r="DJP533" s="61"/>
      <c r="DJQ533" s="70"/>
      <c r="DJR533" s="70"/>
      <c r="DJS533" s="60"/>
      <c r="DJT533" s="61"/>
      <c r="DJU533" s="70"/>
      <c r="DJV533" s="70"/>
      <c r="DJW533" s="60"/>
      <c r="DJX533" s="61"/>
      <c r="DJY533" s="70"/>
      <c r="DJZ533" s="70"/>
      <c r="DKA533" s="60"/>
      <c r="DKB533" s="61"/>
      <c r="DKC533" s="70"/>
      <c r="DKD533" s="70"/>
      <c r="DKE533" s="60"/>
      <c r="DKF533" s="61"/>
      <c r="DKG533" s="70"/>
      <c r="DKH533" s="70"/>
      <c r="DKI533" s="60"/>
      <c r="DKJ533" s="61"/>
      <c r="DKK533" s="70"/>
      <c r="DKL533" s="70"/>
      <c r="DKM533" s="60"/>
      <c r="DKN533" s="61"/>
      <c r="DKO533" s="70"/>
      <c r="DKP533" s="70"/>
      <c r="DKQ533" s="60"/>
      <c r="DKR533" s="61"/>
      <c r="DKS533" s="70"/>
      <c r="DKT533" s="70"/>
      <c r="DKU533" s="60"/>
      <c r="DKV533" s="61"/>
      <c r="DKW533" s="70"/>
      <c r="DKX533" s="70"/>
      <c r="DKY533" s="60"/>
      <c r="DKZ533" s="61"/>
      <c r="DLA533" s="70"/>
      <c r="DLB533" s="70"/>
      <c r="DLC533" s="60"/>
      <c r="DLD533" s="61"/>
      <c r="DLE533" s="70"/>
      <c r="DLF533" s="70"/>
      <c r="DLG533" s="60"/>
      <c r="DLH533" s="61"/>
      <c r="DLI533" s="70"/>
      <c r="DLJ533" s="70"/>
      <c r="DLK533" s="60"/>
      <c r="DLL533" s="61"/>
      <c r="DLM533" s="70"/>
      <c r="DLN533" s="70"/>
      <c r="DLO533" s="60"/>
      <c r="DLP533" s="61"/>
      <c r="DLQ533" s="70"/>
      <c r="DLR533" s="70"/>
      <c r="DLS533" s="60"/>
      <c r="DLT533" s="61"/>
      <c r="DLU533" s="70"/>
      <c r="DLV533" s="70"/>
      <c r="DLW533" s="60"/>
      <c r="DLX533" s="61"/>
      <c r="DLY533" s="70"/>
      <c r="DLZ533" s="70"/>
      <c r="DMA533" s="60"/>
      <c r="DMB533" s="61"/>
      <c r="DMC533" s="70"/>
      <c r="DMD533" s="70"/>
      <c r="DME533" s="60"/>
      <c r="DMF533" s="61"/>
      <c r="DMG533" s="70"/>
      <c r="DMH533" s="70"/>
      <c r="DMI533" s="60"/>
      <c r="DMJ533" s="61"/>
      <c r="DMK533" s="70"/>
      <c r="DML533" s="70"/>
      <c r="DMM533" s="60"/>
      <c r="DMN533" s="61"/>
      <c r="DMO533" s="70"/>
      <c r="DMP533" s="70"/>
      <c r="DMQ533" s="60"/>
      <c r="DMR533" s="61"/>
      <c r="DMS533" s="70"/>
      <c r="DMT533" s="70"/>
      <c r="DMU533" s="60"/>
      <c r="DMV533" s="61"/>
      <c r="DMW533" s="70"/>
      <c r="DMX533" s="70"/>
      <c r="DMY533" s="60"/>
      <c r="DMZ533" s="61"/>
      <c r="DNA533" s="70"/>
      <c r="DNB533" s="70"/>
      <c r="DNC533" s="60"/>
      <c r="DND533" s="61"/>
      <c r="DNE533" s="70"/>
      <c r="DNF533" s="70"/>
      <c r="DNG533" s="60"/>
      <c r="DNH533" s="61"/>
      <c r="DNI533" s="70"/>
      <c r="DNJ533" s="70"/>
      <c r="DNK533" s="60"/>
      <c r="DNL533" s="61"/>
      <c r="DNM533" s="70"/>
      <c r="DNN533" s="70"/>
      <c r="DNO533" s="60"/>
      <c r="DNP533" s="61"/>
      <c r="DNQ533" s="70"/>
      <c r="DNR533" s="70"/>
      <c r="DNS533" s="60"/>
      <c r="DNT533" s="61"/>
      <c r="DNU533" s="70"/>
      <c r="DNV533" s="70"/>
      <c r="DNW533" s="60"/>
      <c r="DNX533" s="61"/>
      <c r="DNY533" s="70"/>
      <c r="DNZ533" s="70"/>
      <c r="DOA533" s="60"/>
      <c r="DOB533" s="61"/>
      <c r="DOC533" s="70"/>
      <c r="DOD533" s="70"/>
      <c r="DOE533" s="60"/>
      <c r="DOF533" s="61"/>
      <c r="DOG533" s="70"/>
      <c r="DOH533" s="70"/>
      <c r="DOI533" s="60"/>
      <c r="DOJ533" s="61"/>
      <c r="DOK533" s="70"/>
      <c r="DOL533" s="70"/>
      <c r="DOM533" s="60"/>
      <c r="DON533" s="61"/>
      <c r="DOO533" s="70"/>
      <c r="DOP533" s="70"/>
      <c r="DOQ533" s="60"/>
      <c r="DOR533" s="61"/>
      <c r="DOS533" s="70"/>
      <c r="DOT533" s="70"/>
      <c r="DOU533" s="60"/>
      <c r="DOV533" s="61"/>
      <c r="DOW533" s="70"/>
      <c r="DOX533" s="70"/>
      <c r="DOY533" s="60"/>
      <c r="DOZ533" s="61"/>
      <c r="DPA533" s="70"/>
      <c r="DPB533" s="70"/>
      <c r="DPC533" s="60"/>
      <c r="DPD533" s="61"/>
      <c r="DPE533" s="70"/>
      <c r="DPF533" s="70"/>
      <c r="DPG533" s="60"/>
      <c r="DPH533" s="61"/>
      <c r="DPI533" s="70"/>
      <c r="DPJ533" s="70"/>
      <c r="DPK533" s="60"/>
      <c r="DPL533" s="61"/>
      <c r="DPM533" s="70"/>
      <c r="DPN533" s="70"/>
      <c r="DPO533" s="60"/>
      <c r="DPP533" s="61"/>
      <c r="DPQ533" s="70"/>
      <c r="DPR533" s="70"/>
      <c r="DPS533" s="60"/>
      <c r="DPT533" s="61"/>
      <c r="DPU533" s="70"/>
      <c r="DPV533" s="70"/>
      <c r="DPW533" s="60"/>
      <c r="DPX533" s="61"/>
      <c r="DPY533" s="70"/>
      <c r="DPZ533" s="70"/>
      <c r="DQA533" s="60"/>
      <c r="DQB533" s="61"/>
      <c r="DQC533" s="70"/>
      <c r="DQD533" s="70"/>
      <c r="DQE533" s="60"/>
      <c r="DQF533" s="61"/>
      <c r="DQG533" s="70"/>
      <c r="DQH533" s="70"/>
      <c r="DQI533" s="60"/>
      <c r="DQJ533" s="61"/>
      <c r="DQK533" s="70"/>
      <c r="DQL533" s="70"/>
      <c r="DQM533" s="60"/>
      <c r="DQN533" s="61"/>
      <c r="DQO533" s="70"/>
      <c r="DQP533" s="70"/>
      <c r="DQQ533" s="60"/>
      <c r="DQR533" s="61"/>
      <c r="DQS533" s="70"/>
      <c r="DQT533" s="70"/>
      <c r="DQU533" s="60"/>
      <c r="DQV533" s="61"/>
      <c r="DQW533" s="70"/>
      <c r="DQX533" s="70"/>
      <c r="DQY533" s="60"/>
      <c r="DQZ533" s="61"/>
      <c r="DRA533" s="70"/>
      <c r="DRB533" s="70"/>
      <c r="DRC533" s="60"/>
      <c r="DRD533" s="61"/>
      <c r="DRE533" s="70"/>
      <c r="DRF533" s="70"/>
      <c r="DRG533" s="60"/>
      <c r="DRH533" s="61"/>
      <c r="DRI533" s="70"/>
      <c r="DRJ533" s="70"/>
      <c r="DRK533" s="60"/>
      <c r="DRL533" s="61"/>
      <c r="DRM533" s="70"/>
      <c r="DRN533" s="70"/>
      <c r="DRO533" s="60"/>
      <c r="DRP533" s="61"/>
      <c r="DRQ533" s="70"/>
      <c r="DRR533" s="70"/>
      <c r="DRS533" s="60"/>
      <c r="DRT533" s="61"/>
      <c r="DRU533" s="70"/>
      <c r="DRV533" s="70"/>
      <c r="DRW533" s="60"/>
      <c r="DRX533" s="61"/>
      <c r="DRY533" s="70"/>
      <c r="DRZ533" s="70"/>
      <c r="DSA533" s="60"/>
      <c r="DSB533" s="61"/>
      <c r="DSC533" s="70"/>
      <c r="DSD533" s="70"/>
      <c r="DSE533" s="60"/>
      <c r="DSF533" s="61"/>
      <c r="DSG533" s="70"/>
      <c r="DSH533" s="70"/>
      <c r="DSI533" s="60"/>
      <c r="DSJ533" s="61"/>
      <c r="DSK533" s="70"/>
      <c r="DSL533" s="70"/>
      <c r="DSM533" s="60"/>
      <c r="DSN533" s="61"/>
      <c r="DSO533" s="70"/>
      <c r="DSP533" s="70"/>
      <c r="DSQ533" s="60"/>
      <c r="DSR533" s="61"/>
      <c r="DSS533" s="70"/>
      <c r="DST533" s="70"/>
      <c r="DSU533" s="60"/>
      <c r="DSV533" s="61"/>
      <c r="DSW533" s="70"/>
      <c r="DSX533" s="70"/>
      <c r="DSY533" s="60"/>
      <c r="DSZ533" s="61"/>
      <c r="DTA533" s="70"/>
      <c r="DTB533" s="70"/>
      <c r="DTC533" s="60"/>
      <c r="DTD533" s="61"/>
      <c r="DTE533" s="70"/>
      <c r="DTF533" s="70"/>
      <c r="DTG533" s="60"/>
      <c r="DTH533" s="61"/>
      <c r="DTI533" s="70"/>
      <c r="DTJ533" s="70"/>
      <c r="DTK533" s="60"/>
      <c r="DTL533" s="61"/>
      <c r="DTM533" s="70"/>
      <c r="DTN533" s="70"/>
      <c r="DTO533" s="60"/>
      <c r="DTP533" s="61"/>
      <c r="DTQ533" s="70"/>
      <c r="DTR533" s="70"/>
      <c r="DTS533" s="60"/>
      <c r="DTT533" s="61"/>
      <c r="DTU533" s="70"/>
      <c r="DTV533" s="70"/>
      <c r="DTW533" s="60"/>
      <c r="DTX533" s="61"/>
      <c r="DTY533" s="70"/>
      <c r="DTZ533" s="70"/>
      <c r="DUA533" s="60"/>
      <c r="DUB533" s="61"/>
      <c r="DUC533" s="70"/>
      <c r="DUD533" s="70"/>
      <c r="DUE533" s="60"/>
      <c r="DUF533" s="61"/>
      <c r="DUG533" s="70"/>
      <c r="DUH533" s="70"/>
      <c r="DUI533" s="60"/>
      <c r="DUJ533" s="61"/>
      <c r="DUK533" s="70"/>
      <c r="DUL533" s="70"/>
      <c r="DUM533" s="60"/>
      <c r="DUN533" s="61"/>
      <c r="DUO533" s="70"/>
      <c r="DUP533" s="70"/>
      <c r="DUQ533" s="60"/>
      <c r="DUR533" s="61"/>
      <c r="DUS533" s="70"/>
      <c r="DUT533" s="70"/>
      <c r="DUU533" s="60"/>
      <c r="DUV533" s="61"/>
      <c r="DUW533" s="70"/>
      <c r="DUX533" s="70"/>
      <c r="DUY533" s="60"/>
      <c r="DUZ533" s="61"/>
      <c r="DVA533" s="70"/>
      <c r="DVB533" s="70"/>
      <c r="DVC533" s="60"/>
      <c r="DVD533" s="61"/>
      <c r="DVE533" s="70"/>
      <c r="DVF533" s="70"/>
      <c r="DVG533" s="60"/>
      <c r="DVH533" s="61"/>
      <c r="DVI533" s="70"/>
      <c r="DVJ533" s="70"/>
      <c r="DVK533" s="60"/>
      <c r="DVL533" s="61"/>
      <c r="DVM533" s="70"/>
      <c r="DVN533" s="70"/>
      <c r="DVO533" s="60"/>
      <c r="DVP533" s="61"/>
      <c r="DVQ533" s="70"/>
      <c r="DVR533" s="70"/>
      <c r="DVS533" s="60"/>
      <c r="DVT533" s="61"/>
      <c r="DVU533" s="70"/>
      <c r="DVV533" s="70"/>
      <c r="DVW533" s="60"/>
      <c r="DVX533" s="61"/>
      <c r="DVY533" s="70"/>
      <c r="DVZ533" s="70"/>
      <c r="DWA533" s="60"/>
      <c r="DWB533" s="61"/>
      <c r="DWC533" s="70"/>
      <c r="DWD533" s="70"/>
      <c r="DWE533" s="60"/>
      <c r="DWF533" s="61"/>
      <c r="DWG533" s="70"/>
      <c r="DWH533" s="70"/>
      <c r="DWI533" s="60"/>
      <c r="DWJ533" s="61"/>
      <c r="DWK533" s="70"/>
      <c r="DWL533" s="70"/>
      <c r="DWM533" s="60"/>
      <c r="DWN533" s="61"/>
      <c r="DWO533" s="70"/>
      <c r="DWP533" s="70"/>
      <c r="DWQ533" s="60"/>
      <c r="DWR533" s="61"/>
      <c r="DWS533" s="70"/>
      <c r="DWT533" s="70"/>
      <c r="DWU533" s="60"/>
      <c r="DWV533" s="61"/>
      <c r="DWW533" s="70"/>
      <c r="DWX533" s="70"/>
      <c r="DWY533" s="60"/>
      <c r="DWZ533" s="61"/>
      <c r="DXA533" s="70"/>
      <c r="DXB533" s="70"/>
      <c r="DXC533" s="60"/>
      <c r="DXD533" s="61"/>
      <c r="DXE533" s="70"/>
      <c r="DXF533" s="70"/>
      <c r="DXG533" s="60"/>
      <c r="DXH533" s="61"/>
      <c r="DXI533" s="70"/>
      <c r="DXJ533" s="70"/>
      <c r="DXK533" s="60"/>
      <c r="DXL533" s="61"/>
      <c r="DXM533" s="70"/>
      <c r="DXN533" s="70"/>
      <c r="DXO533" s="60"/>
      <c r="DXP533" s="61"/>
      <c r="DXQ533" s="70"/>
      <c r="DXR533" s="70"/>
      <c r="DXS533" s="60"/>
      <c r="DXT533" s="61"/>
      <c r="DXU533" s="70"/>
      <c r="DXV533" s="70"/>
      <c r="DXW533" s="60"/>
      <c r="DXX533" s="61"/>
      <c r="DXY533" s="70"/>
      <c r="DXZ533" s="70"/>
      <c r="DYA533" s="60"/>
      <c r="DYB533" s="61"/>
      <c r="DYC533" s="70"/>
      <c r="DYD533" s="70"/>
      <c r="DYE533" s="60"/>
      <c r="DYF533" s="61"/>
      <c r="DYG533" s="70"/>
      <c r="DYH533" s="70"/>
      <c r="DYI533" s="60"/>
      <c r="DYJ533" s="61"/>
      <c r="DYK533" s="70"/>
      <c r="DYL533" s="70"/>
      <c r="DYM533" s="60"/>
      <c r="DYN533" s="61"/>
      <c r="DYO533" s="70"/>
      <c r="DYP533" s="70"/>
      <c r="DYQ533" s="60"/>
      <c r="DYR533" s="61"/>
      <c r="DYS533" s="70"/>
      <c r="DYT533" s="70"/>
      <c r="DYU533" s="60"/>
      <c r="DYV533" s="61"/>
      <c r="DYW533" s="70"/>
      <c r="DYX533" s="70"/>
      <c r="DYY533" s="60"/>
      <c r="DYZ533" s="61"/>
      <c r="DZA533" s="70"/>
      <c r="DZB533" s="70"/>
      <c r="DZC533" s="60"/>
      <c r="DZD533" s="61"/>
      <c r="DZE533" s="70"/>
      <c r="DZF533" s="70"/>
      <c r="DZG533" s="60"/>
      <c r="DZH533" s="61"/>
      <c r="DZI533" s="70"/>
      <c r="DZJ533" s="70"/>
      <c r="DZK533" s="60"/>
      <c r="DZL533" s="61"/>
      <c r="DZM533" s="70"/>
      <c r="DZN533" s="70"/>
      <c r="DZO533" s="60"/>
      <c r="DZP533" s="61"/>
      <c r="DZQ533" s="70"/>
      <c r="DZR533" s="70"/>
      <c r="DZS533" s="60"/>
      <c r="DZT533" s="61"/>
      <c r="DZU533" s="70"/>
      <c r="DZV533" s="70"/>
      <c r="DZW533" s="60"/>
      <c r="DZX533" s="61"/>
      <c r="DZY533" s="70"/>
      <c r="DZZ533" s="70"/>
      <c r="EAA533" s="60"/>
      <c r="EAB533" s="61"/>
      <c r="EAC533" s="70"/>
      <c r="EAD533" s="70"/>
      <c r="EAE533" s="60"/>
      <c r="EAF533" s="61"/>
      <c r="EAG533" s="70"/>
      <c r="EAH533" s="70"/>
      <c r="EAI533" s="60"/>
      <c r="EAJ533" s="61"/>
      <c r="EAK533" s="70"/>
      <c r="EAL533" s="70"/>
      <c r="EAM533" s="60"/>
      <c r="EAN533" s="61"/>
      <c r="EAO533" s="70"/>
      <c r="EAP533" s="70"/>
      <c r="EAQ533" s="60"/>
      <c r="EAR533" s="61"/>
      <c r="EAS533" s="70"/>
      <c r="EAT533" s="70"/>
      <c r="EAU533" s="60"/>
      <c r="EAV533" s="61"/>
      <c r="EAW533" s="70"/>
      <c r="EAX533" s="70"/>
      <c r="EAY533" s="60"/>
      <c r="EAZ533" s="61"/>
      <c r="EBA533" s="70"/>
      <c r="EBB533" s="70"/>
      <c r="EBC533" s="60"/>
      <c r="EBD533" s="61"/>
      <c r="EBE533" s="70"/>
      <c r="EBF533" s="70"/>
      <c r="EBG533" s="60"/>
      <c r="EBH533" s="61"/>
      <c r="EBI533" s="70"/>
      <c r="EBJ533" s="70"/>
      <c r="EBK533" s="60"/>
      <c r="EBL533" s="61"/>
      <c r="EBM533" s="70"/>
      <c r="EBN533" s="70"/>
      <c r="EBO533" s="60"/>
      <c r="EBP533" s="61"/>
      <c r="EBQ533" s="70"/>
      <c r="EBR533" s="70"/>
      <c r="EBS533" s="60"/>
      <c r="EBT533" s="61"/>
      <c r="EBU533" s="70"/>
      <c r="EBV533" s="70"/>
      <c r="EBW533" s="60"/>
      <c r="EBX533" s="61"/>
      <c r="EBY533" s="70"/>
      <c r="EBZ533" s="70"/>
      <c r="ECA533" s="60"/>
      <c r="ECB533" s="61"/>
      <c r="ECC533" s="70"/>
      <c r="ECD533" s="70"/>
      <c r="ECE533" s="60"/>
      <c r="ECF533" s="61"/>
      <c r="ECG533" s="70"/>
      <c r="ECH533" s="70"/>
      <c r="ECI533" s="60"/>
      <c r="ECJ533" s="61"/>
      <c r="ECK533" s="70"/>
      <c r="ECL533" s="70"/>
      <c r="ECM533" s="60"/>
      <c r="ECN533" s="61"/>
      <c r="ECO533" s="70"/>
      <c r="ECP533" s="70"/>
      <c r="ECQ533" s="60"/>
      <c r="ECR533" s="61"/>
      <c r="ECS533" s="70"/>
      <c r="ECT533" s="70"/>
      <c r="ECU533" s="60"/>
      <c r="ECV533" s="61"/>
      <c r="ECW533" s="70"/>
      <c r="ECX533" s="70"/>
      <c r="ECY533" s="60"/>
      <c r="ECZ533" s="61"/>
      <c r="EDA533" s="70"/>
      <c r="EDB533" s="70"/>
      <c r="EDC533" s="60"/>
      <c r="EDD533" s="61"/>
      <c r="EDE533" s="70"/>
      <c r="EDF533" s="70"/>
      <c r="EDG533" s="60"/>
      <c r="EDH533" s="61"/>
      <c r="EDI533" s="70"/>
      <c r="EDJ533" s="70"/>
      <c r="EDK533" s="60"/>
      <c r="EDL533" s="61"/>
      <c r="EDM533" s="70"/>
      <c r="EDN533" s="70"/>
      <c r="EDO533" s="60"/>
      <c r="EDP533" s="61"/>
      <c r="EDQ533" s="70"/>
      <c r="EDR533" s="70"/>
      <c r="EDS533" s="60"/>
      <c r="EDT533" s="61"/>
      <c r="EDU533" s="70"/>
      <c r="EDV533" s="70"/>
      <c r="EDW533" s="60"/>
      <c r="EDX533" s="61"/>
      <c r="EDY533" s="70"/>
      <c r="EDZ533" s="70"/>
      <c r="EEA533" s="60"/>
      <c r="EEB533" s="61"/>
      <c r="EEC533" s="70"/>
      <c r="EED533" s="70"/>
      <c r="EEE533" s="60"/>
      <c r="EEF533" s="61"/>
      <c r="EEG533" s="70"/>
      <c r="EEH533" s="70"/>
      <c r="EEI533" s="60"/>
      <c r="EEJ533" s="61"/>
      <c r="EEK533" s="70"/>
      <c r="EEL533" s="70"/>
      <c r="EEM533" s="60"/>
      <c r="EEN533" s="61"/>
      <c r="EEO533" s="70"/>
      <c r="EEP533" s="70"/>
      <c r="EEQ533" s="60"/>
      <c r="EER533" s="61"/>
      <c r="EES533" s="70"/>
      <c r="EET533" s="70"/>
      <c r="EEU533" s="60"/>
      <c r="EEV533" s="61"/>
      <c r="EEW533" s="70"/>
      <c r="EEX533" s="70"/>
      <c r="EEY533" s="60"/>
      <c r="EEZ533" s="61"/>
      <c r="EFA533" s="70"/>
      <c r="EFB533" s="70"/>
      <c r="EFC533" s="60"/>
      <c r="EFD533" s="61"/>
      <c r="EFE533" s="70"/>
      <c r="EFF533" s="70"/>
      <c r="EFG533" s="60"/>
      <c r="EFH533" s="61"/>
      <c r="EFI533" s="70"/>
      <c r="EFJ533" s="70"/>
      <c r="EFK533" s="60"/>
      <c r="EFL533" s="61"/>
      <c r="EFM533" s="70"/>
      <c r="EFN533" s="70"/>
      <c r="EFO533" s="60"/>
      <c r="EFP533" s="61"/>
      <c r="EFQ533" s="70"/>
      <c r="EFR533" s="70"/>
      <c r="EFS533" s="60"/>
      <c r="EFT533" s="61"/>
      <c r="EFU533" s="70"/>
      <c r="EFV533" s="70"/>
      <c r="EFW533" s="60"/>
      <c r="EFX533" s="61"/>
      <c r="EFY533" s="70"/>
      <c r="EFZ533" s="70"/>
      <c r="EGA533" s="60"/>
      <c r="EGB533" s="61"/>
      <c r="EGC533" s="70"/>
      <c r="EGD533" s="70"/>
      <c r="EGE533" s="60"/>
      <c r="EGF533" s="61"/>
      <c r="EGG533" s="70"/>
      <c r="EGH533" s="70"/>
      <c r="EGI533" s="60"/>
      <c r="EGJ533" s="61"/>
      <c r="EGK533" s="70"/>
      <c r="EGL533" s="70"/>
      <c r="EGM533" s="60"/>
      <c r="EGN533" s="61"/>
      <c r="EGO533" s="70"/>
      <c r="EGP533" s="70"/>
      <c r="EGQ533" s="60"/>
      <c r="EGR533" s="61"/>
      <c r="EGS533" s="70"/>
      <c r="EGT533" s="70"/>
      <c r="EGU533" s="60"/>
      <c r="EGV533" s="61"/>
      <c r="EGW533" s="70"/>
      <c r="EGX533" s="70"/>
      <c r="EGY533" s="60"/>
      <c r="EGZ533" s="61"/>
      <c r="EHA533" s="70"/>
      <c r="EHB533" s="70"/>
      <c r="EHC533" s="60"/>
      <c r="EHD533" s="61"/>
      <c r="EHE533" s="70"/>
      <c r="EHF533" s="70"/>
      <c r="EHG533" s="60"/>
      <c r="EHH533" s="61"/>
      <c r="EHI533" s="70"/>
      <c r="EHJ533" s="70"/>
      <c r="EHK533" s="60"/>
      <c r="EHL533" s="61"/>
      <c r="EHM533" s="70"/>
      <c r="EHN533" s="70"/>
      <c r="EHO533" s="60"/>
      <c r="EHP533" s="61"/>
      <c r="EHQ533" s="70"/>
      <c r="EHR533" s="70"/>
      <c r="EHS533" s="60"/>
      <c r="EHT533" s="61"/>
      <c r="EHU533" s="70"/>
      <c r="EHV533" s="70"/>
      <c r="EHW533" s="60"/>
      <c r="EHX533" s="61"/>
      <c r="EHY533" s="70"/>
      <c r="EHZ533" s="70"/>
      <c r="EIA533" s="60"/>
      <c r="EIB533" s="61"/>
      <c r="EIC533" s="70"/>
      <c r="EID533" s="70"/>
      <c r="EIE533" s="60"/>
      <c r="EIF533" s="61"/>
      <c r="EIG533" s="70"/>
      <c r="EIH533" s="70"/>
      <c r="EII533" s="60"/>
      <c r="EIJ533" s="61"/>
      <c r="EIK533" s="70"/>
      <c r="EIL533" s="70"/>
      <c r="EIM533" s="60"/>
      <c r="EIN533" s="61"/>
      <c r="EIO533" s="70"/>
      <c r="EIP533" s="70"/>
      <c r="EIQ533" s="60"/>
      <c r="EIR533" s="61"/>
      <c r="EIS533" s="70"/>
      <c r="EIT533" s="70"/>
      <c r="EIU533" s="60"/>
      <c r="EIV533" s="61"/>
      <c r="EIW533" s="70"/>
      <c r="EIX533" s="70"/>
      <c r="EIY533" s="60"/>
      <c r="EIZ533" s="61"/>
      <c r="EJA533" s="70"/>
      <c r="EJB533" s="70"/>
      <c r="EJC533" s="60"/>
      <c r="EJD533" s="61"/>
      <c r="EJE533" s="70"/>
      <c r="EJF533" s="70"/>
      <c r="EJG533" s="60"/>
      <c r="EJH533" s="61"/>
      <c r="EJI533" s="70"/>
      <c r="EJJ533" s="70"/>
      <c r="EJK533" s="60"/>
      <c r="EJL533" s="61"/>
      <c r="EJM533" s="70"/>
      <c r="EJN533" s="70"/>
      <c r="EJO533" s="60"/>
      <c r="EJP533" s="61"/>
      <c r="EJQ533" s="70"/>
      <c r="EJR533" s="70"/>
      <c r="EJS533" s="60"/>
      <c r="EJT533" s="61"/>
      <c r="EJU533" s="70"/>
      <c r="EJV533" s="70"/>
      <c r="EJW533" s="60"/>
      <c r="EJX533" s="61"/>
      <c r="EJY533" s="70"/>
      <c r="EJZ533" s="70"/>
      <c r="EKA533" s="60"/>
      <c r="EKB533" s="61"/>
      <c r="EKC533" s="70"/>
      <c r="EKD533" s="70"/>
      <c r="EKE533" s="60"/>
      <c r="EKF533" s="61"/>
      <c r="EKG533" s="70"/>
      <c r="EKH533" s="70"/>
      <c r="EKI533" s="60"/>
      <c r="EKJ533" s="61"/>
      <c r="EKK533" s="70"/>
      <c r="EKL533" s="70"/>
      <c r="EKM533" s="60"/>
      <c r="EKN533" s="61"/>
      <c r="EKO533" s="70"/>
      <c r="EKP533" s="70"/>
      <c r="EKQ533" s="60"/>
      <c r="EKR533" s="61"/>
      <c r="EKS533" s="70"/>
      <c r="EKT533" s="70"/>
      <c r="EKU533" s="60"/>
      <c r="EKV533" s="61"/>
      <c r="EKW533" s="70"/>
      <c r="EKX533" s="70"/>
      <c r="EKY533" s="60"/>
      <c r="EKZ533" s="61"/>
      <c r="ELA533" s="70"/>
      <c r="ELB533" s="70"/>
      <c r="ELC533" s="60"/>
      <c r="ELD533" s="61"/>
      <c r="ELE533" s="70"/>
      <c r="ELF533" s="70"/>
      <c r="ELG533" s="60"/>
      <c r="ELH533" s="61"/>
      <c r="ELI533" s="70"/>
      <c r="ELJ533" s="70"/>
      <c r="ELK533" s="60"/>
      <c r="ELL533" s="61"/>
      <c r="ELM533" s="70"/>
      <c r="ELN533" s="70"/>
      <c r="ELO533" s="60"/>
      <c r="ELP533" s="61"/>
      <c r="ELQ533" s="70"/>
      <c r="ELR533" s="70"/>
      <c r="ELS533" s="60"/>
      <c r="ELT533" s="61"/>
      <c r="ELU533" s="70"/>
      <c r="ELV533" s="70"/>
      <c r="ELW533" s="60"/>
      <c r="ELX533" s="61"/>
      <c r="ELY533" s="70"/>
      <c r="ELZ533" s="70"/>
      <c r="EMA533" s="60"/>
      <c r="EMB533" s="61"/>
      <c r="EMC533" s="70"/>
      <c r="EMD533" s="70"/>
      <c r="EME533" s="60"/>
      <c r="EMF533" s="61"/>
      <c r="EMG533" s="70"/>
      <c r="EMH533" s="70"/>
      <c r="EMI533" s="60"/>
      <c r="EMJ533" s="61"/>
      <c r="EMK533" s="70"/>
      <c r="EML533" s="70"/>
      <c r="EMM533" s="60"/>
      <c r="EMN533" s="61"/>
      <c r="EMO533" s="70"/>
      <c r="EMP533" s="70"/>
      <c r="EMQ533" s="60"/>
      <c r="EMR533" s="61"/>
      <c r="EMS533" s="70"/>
      <c r="EMT533" s="70"/>
      <c r="EMU533" s="60"/>
      <c r="EMV533" s="61"/>
      <c r="EMW533" s="70"/>
      <c r="EMX533" s="70"/>
      <c r="EMY533" s="60"/>
      <c r="EMZ533" s="61"/>
      <c r="ENA533" s="70"/>
      <c r="ENB533" s="70"/>
      <c r="ENC533" s="60"/>
      <c r="END533" s="61"/>
      <c r="ENE533" s="70"/>
      <c r="ENF533" s="70"/>
      <c r="ENG533" s="60"/>
      <c r="ENH533" s="61"/>
      <c r="ENI533" s="70"/>
      <c r="ENJ533" s="70"/>
      <c r="ENK533" s="60"/>
      <c r="ENL533" s="61"/>
      <c r="ENM533" s="70"/>
      <c r="ENN533" s="70"/>
      <c r="ENO533" s="60"/>
      <c r="ENP533" s="61"/>
      <c r="ENQ533" s="70"/>
      <c r="ENR533" s="70"/>
      <c r="ENS533" s="60"/>
      <c r="ENT533" s="61"/>
      <c r="ENU533" s="70"/>
      <c r="ENV533" s="70"/>
      <c r="ENW533" s="60"/>
      <c r="ENX533" s="61"/>
      <c r="ENY533" s="70"/>
      <c r="ENZ533" s="70"/>
      <c r="EOA533" s="60"/>
      <c r="EOB533" s="61"/>
      <c r="EOC533" s="70"/>
      <c r="EOD533" s="70"/>
      <c r="EOE533" s="60"/>
      <c r="EOF533" s="61"/>
      <c r="EOG533" s="70"/>
      <c r="EOH533" s="70"/>
      <c r="EOI533" s="60"/>
      <c r="EOJ533" s="61"/>
      <c r="EOK533" s="70"/>
      <c r="EOL533" s="70"/>
      <c r="EOM533" s="60"/>
      <c r="EON533" s="61"/>
      <c r="EOO533" s="70"/>
      <c r="EOP533" s="70"/>
      <c r="EOQ533" s="60"/>
      <c r="EOR533" s="61"/>
      <c r="EOS533" s="70"/>
      <c r="EOT533" s="70"/>
      <c r="EOU533" s="60"/>
      <c r="EOV533" s="61"/>
      <c r="EOW533" s="70"/>
      <c r="EOX533" s="70"/>
      <c r="EOY533" s="60"/>
      <c r="EOZ533" s="61"/>
      <c r="EPA533" s="70"/>
      <c r="EPB533" s="70"/>
      <c r="EPC533" s="60"/>
      <c r="EPD533" s="61"/>
      <c r="EPE533" s="70"/>
      <c r="EPF533" s="70"/>
      <c r="EPG533" s="60"/>
      <c r="EPH533" s="61"/>
      <c r="EPI533" s="70"/>
      <c r="EPJ533" s="70"/>
      <c r="EPK533" s="60"/>
      <c r="EPL533" s="61"/>
      <c r="EPM533" s="70"/>
      <c r="EPN533" s="70"/>
      <c r="EPO533" s="60"/>
      <c r="EPP533" s="61"/>
      <c r="EPQ533" s="70"/>
      <c r="EPR533" s="70"/>
      <c r="EPS533" s="60"/>
      <c r="EPT533" s="61"/>
      <c r="EPU533" s="70"/>
      <c r="EPV533" s="70"/>
      <c r="EPW533" s="60"/>
      <c r="EPX533" s="61"/>
      <c r="EPY533" s="70"/>
      <c r="EPZ533" s="70"/>
      <c r="EQA533" s="60"/>
      <c r="EQB533" s="61"/>
      <c r="EQC533" s="70"/>
      <c r="EQD533" s="70"/>
      <c r="EQE533" s="60"/>
      <c r="EQF533" s="61"/>
      <c r="EQG533" s="70"/>
      <c r="EQH533" s="70"/>
      <c r="EQI533" s="60"/>
      <c r="EQJ533" s="61"/>
      <c r="EQK533" s="70"/>
      <c r="EQL533" s="70"/>
      <c r="EQM533" s="60"/>
      <c r="EQN533" s="61"/>
      <c r="EQO533" s="70"/>
      <c r="EQP533" s="70"/>
      <c r="EQQ533" s="60"/>
      <c r="EQR533" s="61"/>
      <c r="EQS533" s="70"/>
      <c r="EQT533" s="70"/>
      <c r="EQU533" s="60"/>
      <c r="EQV533" s="61"/>
      <c r="EQW533" s="70"/>
      <c r="EQX533" s="70"/>
      <c r="EQY533" s="60"/>
      <c r="EQZ533" s="61"/>
      <c r="ERA533" s="70"/>
      <c r="ERB533" s="70"/>
      <c r="ERC533" s="60"/>
      <c r="ERD533" s="61"/>
      <c r="ERE533" s="70"/>
      <c r="ERF533" s="70"/>
      <c r="ERG533" s="60"/>
      <c r="ERH533" s="61"/>
      <c r="ERI533" s="70"/>
      <c r="ERJ533" s="70"/>
      <c r="ERK533" s="60"/>
      <c r="ERL533" s="61"/>
      <c r="ERM533" s="70"/>
      <c r="ERN533" s="70"/>
      <c r="ERO533" s="60"/>
      <c r="ERP533" s="61"/>
      <c r="ERQ533" s="70"/>
      <c r="ERR533" s="70"/>
      <c r="ERS533" s="60"/>
      <c r="ERT533" s="61"/>
      <c r="ERU533" s="70"/>
      <c r="ERV533" s="70"/>
      <c r="ERW533" s="60"/>
      <c r="ERX533" s="61"/>
      <c r="ERY533" s="70"/>
      <c r="ERZ533" s="70"/>
      <c r="ESA533" s="60"/>
      <c r="ESB533" s="61"/>
      <c r="ESC533" s="70"/>
      <c r="ESD533" s="70"/>
      <c r="ESE533" s="60"/>
      <c r="ESF533" s="61"/>
      <c r="ESG533" s="70"/>
      <c r="ESH533" s="70"/>
      <c r="ESI533" s="60"/>
      <c r="ESJ533" s="61"/>
      <c r="ESK533" s="70"/>
      <c r="ESL533" s="70"/>
      <c r="ESM533" s="60"/>
      <c r="ESN533" s="61"/>
      <c r="ESO533" s="70"/>
      <c r="ESP533" s="70"/>
      <c r="ESQ533" s="60"/>
      <c r="ESR533" s="61"/>
      <c r="ESS533" s="70"/>
      <c r="EST533" s="70"/>
      <c r="ESU533" s="60"/>
      <c r="ESV533" s="61"/>
      <c r="ESW533" s="70"/>
      <c r="ESX533" s="70"/>
      <c r="ESY533" s="60"/>
      <c r="ESZ533" s="61"/>
      <c r="ETA533" s="70"/>
      <c r="ETB533" s="70"/>
      <c r="ETC533" s="60"/>
      <c r="ETD533" s="61"/>
      <c r="ETE533" s="70"/>
      <c r="ETF533" s="70"/>
      <c r="ETG533" s="60"/>
      <c r="ETH533" s="61"/>
      <c r="ETI533" s="70"/>
      <c r="ETJ533" s="70"/>
      <c r="ETK533" s="60"/>
      <c r="ETL533" s="61"/>
      <c r="ETM533" s="70"/>
      <c r="ETN533" s="70"/>
      <c r="ETO533" s="60"/>
      <c r="ETP533" s="61"/>
      <c r="ETQ533" s="70"/>
      <c r="ETR533" s="70"/>
      <c r="ETS533" s="60"/>
      <c r="ETT533" s="61"/>
      <c r="ETU533" s="70"/>
      <c r="ETV533" s="70"/>
      <c r="ETW533" s="60"/>
      <c r="ETX533" s="61"/>
      <c r="ETY533" s="70"/>
      <c r="ETZ533" s="70"/>
      <c r="EUA533" s="60"/>
      <c r="EUB533" s="61"/>
      <c r="EUC533" s="70"/>
      <c r="EUD533" s="70"/>
      <c r="EUE533" s="60"/>
      <c r="EUF533" s="61"/>
      <c r="EUG533" s="70"/>
      <c r="EUH533" s="70"/>
      <c r="EUI533" s="60"/>
      <c r="EUJ533" s="61"/>
      <c r="EUK533" s="70"/>
      <c r="EUL533" s="70"/>
      <c r="EUM533" s="60"/>
      <c r="EUN533" s="61"/>
      <c r="EUO533" s="70"/>
      <c r="EUP533" s="70"/>
      <c r="EUQ533" s="60"/>
      <c r="EUR533" s="61"/>
      <c r="EUS533" s="70"/>
      <c r="EUT533" s="70"/>
      <c r="EUU533" s="60"/>
      <c r="EUV533" s="61"/>
      <c r="EUW533" s="70"/>
      <c r="EUX533" s="70"/>
      <c r="EUY533" s="60"/>
      <c r="EUZ533" s="61"/>
      <c r="EVA533" s="70"/>
      <c r="EVB533" s="70"/>
      <c r="EVC533" s="60"/>
      <c r="EVD533" s="61"/>
      <c r="EVE533" s="70"/>
      <c r="EVF533" s="70"/>
      <c r="EVG533" s="60"/>
      <c r="EVH533" s="61"/>
      <c r="EVI533" s="70"/>
      <c r="EVJ533" s="70"/>
      <c r="EVK533" s="60"/>
      <c r="EVL533" s="61"/>
      <c r="EVM533" s="70"/>
      <c r="EVN533" s="70"/>
      <c r="EVO533" s="60"/>
      <c r="EVP533" s="61"/>
      <c r="EVQ533" s="70"/>
      <c r="EVR533" s="70"/>
      <c r="EVS533" s="60"/>
      <c r="EVT533" s="61"/>
      <c r="EVU533" s="70"/>
      <c r="EVV533" s="70"/>
      <c r="EVW533" s="60"/>
      <c r="EVX533" s="61"/>
      <c r="EVY533" s="70"/>
      <c r="EVZ533" s="70"/>
      <c r="EWA533" s="60"/>
      <c r="EWB533" s="61"/>
      <c r="EWC533" s="70"/>
      <c r="EWD533" s="70"/>
      <c r="EWE533" s="60"/>
      <c r="EWF533" s="61"/>
      <c r="EWG533" s="70"/>
      <c r="EWH533" s="70"/>
      <c r="EWI533" s="60"/>
      <c r="EWJ533" s="61"/>
      <c r="EWK533" s="70"/>
      <c r="EWL533" s="70"/>
      <c r="EWM533" s="60"/>
      <c r="EWN533" s="61"/>
      <c r="EWO533" s="70"/>
      <c r="EWP533" s="70"/>
      <c r="EWQ533" s="60"/>
      <c r="EWR533" s="61"/>
      <c r="EWS533" s="70"/>
      <c r="EWT533" s="70"/>
      <c r="EWU533" s="60"/>
      <c r="EWV533" s="61"/>
      <c r="EWW533" s="70"/>
      <c r="EWX533" s="70"/>
      <c r="EWY533" s="60"/>
      <c r="EWZ533" s="61"/>
      <c r="EXA533" s="70"/>
      <c r="EXB533" s="70"/>
      <c r="EXC533" s="60"/>
      <c r="EXD533" s="61"/>
      <c r="EXE533" s="70"/>
      <c r="EXF533" s="70"/>
      <c r="EXG533" s="60"/>
      <c r="EXH533" s="61"/>
      <c r="EXI533" s="70"/>
      <c r="EXJ533" s="70"/>
      <c r="EXK533" s="60"/>
      <c r="EXL533" s="61"/>
      <c r="EXM533" s="70"/>
      <c r="EXN533" s="70"/>
      <c r="EXO533" s="60"/>
      <c r="EXP533" s="61"/>
      <c r="EXQ533" s="70"/>
      <c r="EXR533" s="70"/>
      <c r="EXS533" s="60"/>
      <c r="EXT533" s="61"/>
      <c r="EXU533" s="70"/>
      <c r="EXV533" s="70"/>
      <c r="EXW533" s="60"/>
      <c r="EXX533" s="61"/>
      <c r="EXY533" s="70"/>
      <c r="EXZ533" s="70"/>
      <c r="EYA533" s="60"/>
      <c r="EYB533" s="61"/>
      <c r="EYC533" s="70"/>
      <c r="EYD533" s="70"/>
      <c r="EYE533" s="60"/>
      <c r="EYF533" s="61"/>
      <c r="EYG533" s="70"/>
      <c r="EYH533" s="70"/>
      <c r="EYI533" s="60"/>
      <c r="EYJ533" s="61"/>
      <c r="EYK533" s="70"/>
      <c r="EYL533" s="70"/>
      <c r="EYM533" s="60"/>
      <c r="EYN533" s="61"/>
      <c r="EYO533" s="70"/>
      <c r="EYP533" s="70"/>
      <c r="EYQ533" s="60"/>
      <c r="EYR533" s="61"/>
      <c r="EYS533" s="70"/>
      <c r="EYT533" s="70"/>
      <c r="EYU533" s="60"/>
      <c r="EYV533" s="61"/>
      <c r="EYW533" s="70"/>
      <c r="EYX533" s="70"/>
      <c r="EYY533" s="60"/>
      <c r="EYZ533" s="61"/>
      <c r="EZA533" s="70"/>
      <c r="EZB533" s="70"/>
      <c r="EZC533" s="60"/>
      <c r="EZD533" s="61"/>
      <c r="EZE533" s="70"/>
      <c r="EZF533" s="70"/>
      <c r="EZG533" s="60"/>
      <c r="EZH533" s="61"/>
      <c r="EZI533" s="70"/>
      <c r="EZJ533" s="70"/>
      <c r="EZK533" s="60"/>
      <c r="EZL533" s="61"/>
      <c r="EZM533" s="70"/>
      <c r="EZN533" s="70"/>
      <c r="EZO533" s="60"/>
      <c r="EZP533" s="61"/>
      <c r="EZQ533" s="70"/>
      <c r="EZR533" s="70"/>
      <c r="EZS533" s="60"/>
      <c r="EZT533" s="61"/>
      <c r="EZU533" s="70"/>
      <c r="EZV533" s="70"/>
      <c r="EZW533" s="60"/>
      <c r="EZX533" s="61"/>
      <c r="EZY533" s="70"/>
      <c r="EZZ533" s="70"/>
      <c r="FAA533" s="60"/>
      <c r="FAB533" s="61"/>
      <c r="FAC533" s="70"/>
      <c r="FAD533" s="70"/>
      <c r="FAE533" s="60"/>
      <c r="FAF533" s="61"/>
      <c r="FAG533" s="70"/>
      <c r="FAH533" s="70"/>
      <c r="FAI533" s="60"/>
      <c r="FAJ533" s="61"/>
      <c r="FAK533" s="70"/>
      <c r="FAL533" s="70"/>
      <c r="FAM533" s="60"/>
      <c r="FAN533" s="61"/>
      <c r="FAO533" s="70"/>
      <c r="FAP533" s="70"/>
      <c r="FAQ533" s="60"/>
      <c r="FAR533" s="61"/>
      <c r="FAS533" s="70"/>
      <c r="FAT533" s="70"/>
      <c r="FAU533" s="60"/>
      <c r="FAV533" s="61"/>
      <c r="FAW533" s="70"/>
      <c r="FAX533" s="70"/>
      <c r="FAY533" s="60"/>
      <c r="FAZ533" s="61"/>
      <c r="FBA533" s="70"/>
      <c r="FBB533" s="70"/>
      <c r="FBC533" s="60"/>
      <c r="FBD533" s="61"/>
      <c r="FBE533" s="70"/>
      <c r="FBF533" s="70"/>
      <c r="FBG533" s="60"/>
      <c r="FBH533" s="61"/>
      <c r="FBI533" s="70"/>
      <c r="FBJ533" s="70"/>
      <c r="FBK533" s="60"/>
      <c r="FBL533" s="61"/>
      <c r="FBM533" s="70"/>
      <c r="FBN533" s="70"/>
      <c r="FBO533" s="60"/>
      <c r="FBP533" s="61"/>
      <c r="FBQ533" s="70"/>
      <c r="FBR533" s="70"/>
      <c r="FBS533" s="60"/>
      <c r="FBT533" s="61"/>
      <c r="FBU533" s="70"/>
      <c r="FBV533" s="70"/>
      <c r="FBW533" s="60"/>
      <c r="FBX533" s="61"/>
      <c r="FBY533" s="70"/>
      <c r="FBZ533" s="70"/>
      <c r="FCA533" s="60"/>
      <c r="FCB533" s="61"/>
      <c r="FCC533" s="70"/>
      <c r="FCD533" s="70"/>
      <c r="FCE533" s="60"/>
      <c r="FCF533" s="61"/>
      <c r="FCG533" s="70"/>
      <c r="FCH533" s="70"/>
      <c r="FCI533" s="60"/>
      <c r="FCJ533" s="61"/>
      <c r="FCK533" s="70"/>
      <c r="FCL533" s="70"/>
      <c r="FCM533" s="60"/>
      <c r="FCN533" s="61"/>
      <c r="FCO533" s="70"/>
      <c r="FCP533" s="70"/>
      <c r="FCQ533" s="60"/>
      <c r="FCR533" s="61"/>
      <c r="FCS533" s="70"/>
      <c r="FCT533" s="70"/>
      <c r="FCU533" s="60"/>
      <c r="FCV533" s="61"/>
      <c r="FCW533" s="70"/>
      <c r="FCX533" s="70"/>
      <c r="FCY533" s="60"/>
      <c r="FCZ533" s="61"/>
      <c r="FDA533" s="70"/>
      <c r="FDB533" s="70"/>
      <c r="FDC533" s="60"/>
      <c r="FDD533" s="61"/>
      <c r="FDE533" s="70"/>
      <c r="FDF533" s="70"/>
      <c r="FDG533" s="60"/>
      <c r="FDH533" s="61"/>
      <c r="FDI533" s="70"/>
      <c r="FDJ533" s="70"/>
      <c r="FDK533" s="60"/>
      <c r="FDL533" s="61"/>
      <c r="FDM533" s="70"/>
      <c r="FDN533" s="70"/>
      <c r="FDO533" s="60"/>
      <c r="FDP533" s="61"/>
      <c r="FDQ533" s="70"/>
      <c r="FDR533" s="70"/>
      <c r="FDS533" s="60"/>
      <c r="FDT533" s="61"/>
      <c r="FDU533" s="70"/>
      <c r="FDV533" s="70"/>
      <c r="FDW533" s="60"/>
      <c r="FDX533" s="61"/>
      <c r="FDY533" s="70"/>
      <c r="FDZ533" s="70"/>
      <c r="FEA533" s="60"/>
      <c r="FEB533" s="61"/>
      <c r="FEC533" s="70"/>
      <c r="FED533" s="70"/>
      <c r="FEE533" s="60"/>
      <c r="FEF533" s="61"/>
      <c r="FEG533" s="70"/>
      <c r="FEH533" s="70"/>
      <c r="FEI533" s="60"/>
      <c r="FEJ533" s="61"/>
      <c r="FEK533" s="70"/>
      <c r="FEL533" s="70"/>
      <c r="FEM533" s="60"/>
      <c r="FEN533" s="61"/>
      <c r="FEO533" s="70"/>
      <c r="FEP533" s="70"/>
      <c r="FEQ533" s="60"/>
      <c r="FER533" s="61"/>
      <c r="FES533" s="70"/>
      <c r="FET533" s="70"/>
      <c r="FEU533" s="60"/>
      <c r="FEV533" s="61"/>
      <c r="FEW533" s="70"/>
      <c r="FEX533" s="70"/>
      <c r="FEY533" s="60"/>
      <c r="FEZ533" s="61"/>
      <c r="FFA533" s="70"/>
      <c r="FFB533" s="70"/>
      <c r="FFC533" s="60"/>
      <c r="FFD533" s="61"/>
      <c r="FFE533" s="70"/>
      <c r="FFF533" s="70"/>
      <c r="FFG533" s="60"/>
      <c r="FFH533" s="61"/>
      <c r="FFI533" s="70"/>
      <c r="FFJ533" s="70"/>
      <c r="FFK533" s="60"/>
      <c r="FFL533" s="61"/>
      <c r="FFM533" s="70"/>
      <c r="FFN533" s="70"/>
      <c r="FFO533" s="60"/>
      <c r="FFP533" s="61"/>
      <c r="FFQ533" s="70"/>
      <c r="FFR533" s="70"/>
      <c r="FFS533" s="60"/>
      <c r="FFT533" s="61"/>
      <c r="FFU533" s="70"/>
      <c r="FFV533" s="70"/>
      <c r="FFW533" s="60"/>
      <c r="FFX533" s="61"/>
      <c r="FFY533" s="70"/>
      <c r="FFZ533" s="70"/>
      <c r="FGA533" s="60"/>
      <c r="FGB533" s="61"/>
      <c r="FGC533" s="70"/>
      <c r="FGD533" s="70"/>
      <c r="FGE533" s="60"/>
      <c r="FGF533" s="61"/>
      <c r="FGG533" s="70"/>
      <c r="FGH533" s="70"/>
      <c r="FGI533" s="60"/>
      <c r="FGJ533" s="61"/>
      <c r="FGK533" s="70"/>
      <c r="FGL533" s="70"/>
      <c r="FGM533" s="60"/>
      <c r="FGN533" s="61"/>
      <c r="FGO533" s="70"/>
      <c r="FGP533" s="70"/>
      <c r="FGQ533" s="60"/>
      <c r="FGR533" s="61"/>
      <c r="FGS533" s="70"/>
      <c r="FGT533" s="70"/>
      <c r="FGU533" s="60"/>
      <c r="FGV533" s="61"/>
      <c r="FGW533" s="70"/>
      <c r="FGX533" s="70"/>
      <c r="FGY533" s="60"/>
      <c r="FGZ533" s="61"/>
      <c r="FHA533" s="70"/>
      <c r="FHB533" s="70"/>
      <c r="FHC533" s="60"/>
      <c r="FHD533" s="61"/>
      <c r="FHE533" s="70"/>
      <c r="FHF533" s="70"/>
      <c r="FHG533" s="60"/>
      <c r="FHH533" s="61"/>
      <c r="FHI533" s="70"/>
      <c r="FHJ533" s="70"/>
      <c r="FHK533" s="60"/>
      <c r="FHL533" s="61"/>
      <c r="FHM533" s="70"/>
      <c r="FHN533" s="70"/>
      <c r="FHO533" s="60"/>
      <c r="FHP533" s="61"/>
      <c r="FHQ533" s="70"/>
      <c r="FHR533" s="70"/>
      <c r="FHS533" s="60"/>
      <c r="FHT533" s="61"/>
      <c r="FHU533" s="70"/>
      <c r="FHV533" s="70"/>
      <c r="FHW533" s="60"/>
      <c r="FHX533" s="61"/>
      <c r="FHY533" s="70"/>
      <c r="FHZ533" s="70"/>
      <c r="FIA533" s="60"/>
      <c r="FIB533" s="61"/>
      <c r="FIC533" s="70"/>
      <c r="FID533" s="70"/>
      <c r="FIE533" s="60"/>
      <c r="FIF533" s="61"/>
      <c r="FIG533" s="70"/>
      <c r="FIH533" s="70"/>
      <c r="FII533" s="60"/>
      <c r="FIJ533" s="61"/>
      <c r="FIK533" s="70"/>
      <c r="FIL533" s="70"/>
      <c r="FIM533" s="60"/>
      <c r="FIN533" s="61"/>
      <c r="FIO533" s="70"/>
      <c r="FIP533" s="70"/>
      <c r="FIQ533" s="60"/>
      <c r="FIR533" s="61"/>
      <c r="FIS533" s="70"/>
      <c r="FIT533" s="70"/>
      <c r="FIU533" s="60"/>
      <c r="FIV533" s="61"/>
      <c r="FIW533" s="70"/>
      <c r="FIX533" s="70"/>
      <c r="FIY533" s="60"/>
      <c r="FIZ533" s="61"/>
      <c r="FJA533" s="70"/>
      <c r="FJB533" s="70"/>
      <c r="FJC533" s="60"/>
      <c r="FJD533" s="61"/>
      <c r="FJE533" s="70"/>
      <c r="FJF533" s="70"/>
      <c r="FJG533" s="60"/>
      <c r="FJH533" s="61"/>
      <c r="FJI533" s="70"/>
      <c r="FJJ533" s="70"/>
      <c r="FJK533" s="60"/>
      <c r="FJL533" s="61"/>
      <c r="FJM533" s="70"/>
      <c r="FJN533" s="70"/>
      <c r="FJO533" s="60"/>
      <c r="FJP533" s="61"/>
      <c r="FJQ533" s="70"/>
      <c r="FJR533" s="70"/>
      <c r="FJS533" s="60"/>
      <c r="FJT533" s="61"/>
      <c r="FJU533" s="70"/>
      <c r="FJV533" s="70"/>
      <c r="FJW533" s="60"/>
      <c r="FJX533" s="61"/>
      <c r="FJY533" s="70"/>
      <c r="FJZ533" s="70"/>
      <c r="FKA533" s="60"/>
      <c r="FKB533" s="61"/>
      <c r="FKC533" s="70"/>
      <c r="FKD533" s="70"/>
      <c r="FKE533" s="60"/>
      <c r="FKF533" s="61"/>
      <c r="FKG533" s="70"/>
      <c r="FKH533" s="70"/>
      <c r="FKI533" s="60"/>
      <c r="FKJ533" s="61"/>
      <c r="FKK533" s="70"/>
      <c r="FKL533" s="70"/>
      <c r="FKM533" s="60"/>
      <c r="FKN533" s="61"/>
      <c r="FKO533" s="70"/>
      <c r="FKP533" s="70"/>
      <c r="FKQ533" s="60"/>
      <c r="FKR533" s="61"/>
      <c r="FKS533" s="70"/>
      <c r="FKT533" s="70"/>
      <c r="FKU533" s="60"/>
      <c r="FKV533" s="61"/>
      <c r="FKW533" s="70"/>
      <c r="FKX533" s="70"/>
      <c r="FKY533" s="60"/>
      <c r="FKZ533" s="61"/>
      <c r="FLA533" s="70"/>
      <c r="FLB533" s="70"/>
      <c r="FLC533" s="60"/>
      <c r="FLD533" s="61"/>
      <c r="FLE533" s="70"/>
      <c r="FLF533" s="70"/>
      <c r="FLG533" s="60"/>
      <c r="FLH533" s="61"/>
      <c r="FLI533" s="70"/>
      <c r="FLJ533" s="70"/>
      <c r="FLK533" s="60"/>
      <c r="FLL533" s="61"/>
      <c r="FLM533" s="70"/>
      <c r="FLN533" s="70"/>
      <c r="FLO533" s="60"/>
      <c r="FLP533" s="61"/>
      <c r="FLQ533" s="70"/>
      <c r="FLR533" s="70"/>
      <c r="FLS533" s="60"/>
      <c r="FLT533" s="61"/>
      <c r="FLU533" s="70"/>
      <c r="FLV533" s="70"/>
      <c r="FLW533" s="60"/>
      <c r="FLX533" s="61"/>
      <c r="FLY533" s="70"/>
      <c r="FLZ533" s="70"/>
      <c r="FMA533" s="60"/>
      <c r="FMB533" s="61"/>
      <c r="FMC533" s="70"/>
      <c r="FMD533" s="70"/>
      <c r="FME533" s="60"/>
      <c r="FMF533" s="61"/>
      <c r="FMG533" s="70"/>
      <c r="FMH533" s="70"/>
      <c r="FMI533" s="60"/>
      <c r="FMJ533" s="61"/>
      <c r="FMK533" s="70"/>
      <c r="FML533" s="70"/>
      <c r="FMM533" s="60"/>
      <c r="FMN533" s="61"/>
      <c r="FMO533" s="70"/>
      <c r="FMP533" s="70"/>
      <c r="FMQ533" s="60"/>
      <c r="FMR533" s="61"/>
      <c r="FMS533" s="70"/>
      <c r="FMT533" s="70"/>
      <c r="FMU533" s="60"/>
      <c r="FMV533" s="61"/>
      <c r="FMW533" s="70"/>
      <c r="FMX533" s="70"/>
      <c r="FMY533" s="60"/>
      <c r="FMZ533" s="61"/>
      <c r="FNA533" s="70"/>
      <c r="FNB533" s="70"/>
      <c r="FNC533" s="60"/>
      <c r="FND533" s="61"/>
      <c r="FNE533" s="70"/>
      <c r="FNF533" s="70"/>
      <c r="FNG533" s="60"/>
      <c r="FNH533" s="61"/>
      <c r="FNI533" s="70"/>
      <c r="FNJ533" s="70"/>
      <c r="FNK533" s="60"/>
      <c r="FNL533" s="61"/>
      <c r="FNM533" s="70"/>
      <c r="FNN533" s="70"/>
      <c r="FNO533" s="60"/>
      <c r="FNP533" s="61"/>
      <c r="FNQ533" s="70"/>
      <c r="FNR533" s="70"/>
      <c r="FNS533" s="60"/>
      <c r="FNT533" s="61"/>
      <c r="FNU533" s="70"/>
      <c r="FNV533" s="70"/>
      <c r="FNW533" s="60"/>
      <c r="FNX533" s="61"/>
      <c r="FNY533" s="70"/>
      <c r="FNZ533" s="70"/>
      <c r="FOA533" s="60"/>
      <c r="FOB533" s="61"/>
      <c r="FOC533" s="70"/>
      <c r="FOD533" s="70"/>
      <c r="FOE533" s="60"/>
      <c r="FOF533" s="61"/>
      <c r="FOG533" s="70"/>
      <c r="FOH533" s="70"/>
      <c r="FOI533" s="60"/>
      <c r="FOJ533" s="61"/>
      <c r="FOK533" s="70"/>
      <c r="FOL533" s="70"/>
      <c r="FOM533" s="60"/>
      <c r="FON533" s="61"/>
      <c r="FOO533" s="70"/>
      <c r="FOP533" s="70"/>
      <c r="FOQ533" s="60"/>
      <c r="FOR533" s="61"/>
      <c r="FOS533" s="70"/>
      <c r="FOT533" s="70"/>
      <c r="FOU533" s="60"/>
      <c r="FOV533" s="61"/>
      <c r="FOW533" s="70"/>
      <c r="FOX533" s="70"/>
      <c r="FOY533" s="60"/>
      <c r="FOZ533" s="61"/>
      <c r="FPA533" s="70"/>
      <c r="FPB533" s="70"/>
      <c r="FPC533" s="60"/>
      <c r="FPD533" s="61"/>
      <c r="FPE533" s="70"/>
      <c r="FPF533" s="70"/>
      <c r="FPG533" s="60"/>
      <c r="FPH533" s="61"/>
      <c r="FPI533" s="70"/>
      <c r="FPJ533" s="70"/>
      <c r="FPK533" s="60"/>
      <c r="FPL533" s="61"/>
      <c r="FPM533" s="70"/>
      <c r="FPN533" s="70"/>
      <c r="FPO533" s="60"/>
      <c r="FPP533" s="61"/>
      <c r="FPQ533" s="70"/>
      <c r="FPR533" s="70"/>
      <c r="FPS533" s="60"/>
      <c r="FPT533" s="61"/>
      <c r="FPU533" s="70"/>
      <c r="FPV533" s="70"/>
      <c r="FPW533" s="60"/>
      <c r="FPX533" s="61"/>
      <c r="FPY533" s="70"/>
      <c r="FPZ533" s="70"/>
      <c r="FQA533" s="60"/>
      <c r="FQB533" s="61"/>
      <c r="FQC533" s="70"/>
      <c r="FQD533" s="70"/>
      <c r="FQE533" s="60"/>
      <c r="FQF533" s="61"/>
      <c r="FQG533" s="70"/>
      <c r="FQH533" s="70"/>
      <c r="FQI533" s="60"/>
      <c r="FQJ533" s="61"/>
      <c r="FQK533" s="70"/>
      <c r="FQL533" s="70"/>
      <c r="FQM533" s="60"/>
      <c r="FQN533" s="61"/>
      <c r="FQO533" s="70"/>
      <c r="FQP533" s="70"/>
      <c r="FQQ533" s="60"/>
      <c r="FQR533" s="61"/>
      <c r="FQS533" s="70"/>
      <c r="FQT533" s="70"/>
      <c r="FQU533" s="60"/>
      <c r="FQV533" s="61"/>
      <c r="FQW533" s="70"/>
      <c r="FQX533" s="70"/>
      <c r="FQY533" s="60"/>
      <c r="FQZ533" s="61"/>
      <c r="FRA533" s="70"/>
      <c r="FRB533" s="70"/>
      <c r="FRC533" s="60"/>
      <c r="FRD533" s="61"/>
      <c r="FRE533" s="70"/>
      <c r="FRF533" s="70"/>
      <c r="FRG533" s="60"/>
      <c r="FRH533" s="61"/>
      <c r="FRI533" s="70"/>
      <c r="FRJ533" s="70"/>
      <c r="FRK533" s="60"/>
      <c r="FRL533" s="61"/>
      <c r="FRM533" s="70"/>
      <c r="FRN533" s="70"/>
      <c r="FRO533" s="60"/>
      <c r="FRP533" s="61"/>
      <c r="FRQ533" s="70"/>
      <c r="FRR533" s="70"/>
      <c r="FRS533" s="60"/>
      <c r="FRT533" s="61"/>
      <c r="FRU533" s="70"/>
      <c r="FRV533" s="70"/>
      <c r="FRW533" s="60"/>
      <c r="FRX533" s="61"/>
      <c r="FRY533" s="70"/>
      <c r="FRZ533" s="70"/>
      <c r="FSA533" s="60"/>
      <c r="FSB533" s="61"/>
      <c r="FSC533" s="70"/>
      <c r="FSD533" s="70"/>
      <c r="FSE533" s="60"/>
      <c r="FSF533" s="61"/>
      <c r="FSG533" s="70"/>
      <c r="FSH533" s="70"/>
      <c r="FSI533" s="60"/>
      <c r="FSJ533" s="61"/>
      <c r="FSK533" s="70"/>
      <c r="FSL533" s="70"/>
      <c r="FSM533" s="60"/>
      <c r="FSN533" s="61"/>
      <c r="FSO533" s="70"/>
      <c r="FSP533" s="70"/>
      <c r="FSQ533" s="60"/>
      <c r="FSR533" s="61"/>
      <c r="FSS533" s="70"/>
      <c r="FST533" s="70"/>
      <c r="FSU533" s="60"/>
      <c r="FSV533" s="61"/>
      <c r="FSW533" s="70"/>
      <c r="FSX533" s="70"/>
      <c r="FSY533" s="60"/>
      <c r="FSZ533" s="61"/>
      <c r="FTA533" s="70"/>
      <c r="FTB533" s="70"/>
      <c r="FTC533" s="60"/>
      <c r="FTD533" s="61"/>
      <c r="FTE533" s="70"/>
      <c r="FTF533" s="70"/>
      <c r="FTG533" s="60"/>
      <c r="FTH533" s="61"/>
      <c r="FTI533" s="70"/>
      <c r="FTJ533" s="70"/>
      <c r="FTK533" s="60"/>
      <c r="FTL533" s="61"/>
      <c r="FTM533" s="70"/>
      <c r="FTN533" s="70"/>
      <c r="FTO533" s="60"/>
      <c r="FTP533" s="61"/>
      <c r="FTQ533" s="70"/>
      <c r="FTR533" s="70"/>
      <c r="FTS533" s="60"/>
      <c r="FTT533" s="61"/>
      <c r="FTU533" s="70"/>
      <c r="FTV533" s="70"/>
      <c r="FTW533" s="60"/>
      <c r="FTX533" s="61"/>
      <c r="FTY533" s="70"/>
      <c r="FTZ533" s="70"/>
      <c r="FUA533" s="60"/>
      <c r="FUB533" s="61"/>
      <c r="FUC533" s="70"/>
      <c r="FUD533" s="70"/>
      <c r="FUE533" s="60"/>
      <c r="FUF533" s="61"/>
      <c r="FUG533" s="70"/>
      <c r="FUH533" s="70"/>
      <c r="FUI533" s="60"/>
      <c r="FUJ533" s="61"/>
      <c r="FUK533" s="70"/>
      <c r="FUL533" s="70"/>
      <c r="FUM533" s="60"/>
      <c r="FUN533" s="61"/>
      <c r="FUO533" s="70"/>
      <c r="FUP533" s="70"/>
      <c r="FUQ533" s="60"/>
      <c r="FUR533" s="61"/>
      <c r="FUS533" s="70"/>
      <c r="FUT533" s="70"/>
      <c r="FUU533" s="60"/>
      <c r="FUV533" s="61"/>
      <c r="FUW533" s="70"/>
      <c r="FUX533" s="70"/>
      <c r="FUY533" s="60"/>
      <c r="FUZ533" s="61"/>
      <c r="FVA533" s="70"/>
      <c r="FVB533" s="70"/>
      <c r="FVC533" s="60"/>
      <c r="FVD533" s="61"/>
      <c r="FVE533" s="70"/>
      <c r="FVF533" s="70"/>
      <c r="FVG533" s="60"/>
      <c r="FVH533" s="61"/>
      <c r="FVI533" s="70"/>
      <c r="FVJ533" s="70"/>
      <c r="FVK533" s="60"/>
      <c r="FVL533" s="61"/>
      <c r="FVM533" s="70"/>
      <c r="FVN533" s="70"/>
      <c r="FVO533" s="60"/>
      <c r="FVP533" s="61"/>
      <c r="FVQ533" s="70"/>
      <c r="FVR533" s="70"/>
      <c r="FVS533" s="60"/>
      <c r="FVT533" s="61"/>
      <c r="FVU533" s="70"/>
      <c r="FVV533" s="70"/>
      <c r="FVW533" s="60"/>
      <c r="FVX533" s="61"/>
      <c r="FVY533" s="70"/>
      <c r="FVZ533" s="70"/>
      <c r="FWA533" s="60"/>
      <c r="FWB533" s="61"/>
      <c r="FWC533" s="70"/>
      <c r="FWD533" s="70"/>
      <c r="FWE533" s="60"/>
      <c r="FWF533" s="61"/>
      <c r="FWG533" s="70"/>
      <c r="FWH533" s="70"/>
      <c r="FWI533" s="60"/>
      <c r="FWJ533" s="61"/>
      <c r="FWK533" s="70"/>
      <c r="FWL533" s="70"/>
      <c r="FWM533" s="60"/>
      <c r="FWN533" s="61"/>
      <c r="FWO533" s="70"/>
      <c r="FWP533" s="70"/>
      <c r="FWQ533" s="60"/>
      <c r="FWR533" s="61"/>
      <c r="FWS533" s="70"/>
      <c r="FWT533" s="70"/>
      <c r="FWU533" s="60"/>
      <c r="FWV533" s="61"/>
      <c r="FWW533" s="70"/>
      <c r="FWX533" s="70"/>
      <c r="FWY533" s="60"/>
      <c r="FWZ533" s="61"/>
      <c r="FXA533" s="70"/>
      <c r="FXB533" s="70"/>
      <c r="FXC533" s="60"/>
      <c r="FXD533" s="61"/>
      <c r="FXE533" s="70"/>
      <c r="FXF533" s="70"/>
      <c r="FXG533" s="60"/>
      <c r="FXH533" s="61"/>
      <c r="FXI533" s="70"/>
      <c r="FXJ533" s="70"/>
      <c r="FXK533" s="60"/>
      <c r="FXL533" s="61"/>
      <c r="FXM533" s="70"/>
      <c r="FXN533" s="70"/>
      <c r="FXO533" s="60"/>
      <c r="FXP533" s="61"/>
      <c r="FXQ533" s="70"/>
      <c r="FXR533" s="70"/>
      <c r="FXS533" s="60"/>
      <c r="FXT533" s="61"/>
      <c r="FXU533" s="70"/>
      <c r="FXV533" s="70"/>
      <c r="FXW533" s="60"/>
      <c r="FXX533" s="61"/>
      <c r="FXY533" s="70"/>
      <c r="FXZ533" s="70"/>
      <c r="FYA533" s="60"/>
      <c r="FYB533" s="61"/>
      <c r="FYC533" s="70"/>
      <c r="FYD533" s="70"/>
      <c r="FYE533" s="60"/>
      <c r="FYF533" s="61"/>
      <c r="FYG533" s="70"/>
      <c r="FYH533" s="70"/>
      <c r="FYI533" s="60"/>
      <c r="FYJ533" s="61"/>
      <c r="FYK533" s="70"/>
      <c r="FYL533" s="70"/>
      <c r="FYM533" s="60"/>
      <c r="FYN533" s="61"/>
      <c r="FYO533" s="70"/>
      <c r="FYP533" s="70"/>
      <c r="FYQ533" s="60"/>
      <c r="FYR533" s="61"/>
      <c r="FYS533" s="70"/>
      <c r="FYT533" s="70"/>
      <c r="FYU533" s="60"/>
      <c r="FYV533" s="61"/>
      <c r="FYW533" s="70"/>
      <c r="FYX533" s="70"/>
      <c r="FYY533" s="60"/>
      <c r="FYZ533" s="61"/>
      <c r="FZA533" s="70"/>
      <c r="FZB533" s="70"/>
      <c r="FZC533" s="60"/>
      <c r="FZD533" s="61"/>
      <c r="FZE533" s="70"/>
      <c r="FZF533" s="70"/>
      <c r="FZG533" s="60"/>
      <c r="FZH533" s="61"/>
      <c r="FZI533" s="70"/>
      <c r="FZJ533" s="70"/>
      <c r="FZK533" s="60"/>
      <c r="FZL533" s="61"/>
      <c r="FZM533" s="70"/>
      <c r="FZN533" s="70"/>
      <c r="FZO533" s="60"/>
      <c r="FZP533" s="61"/>
      <c r="FZQ533" s="70"/>
      <c r="FZR533" s="70"/>
      <c r="FZS533" s="60"/>
      <c r="FZT533" s="61"/>
      <c r="FZU533" s="70"/>
      <c r="FZV533" s="70"/>
      <c r="FZW533" s="60"/>
      <c r="FZX533" s="61"/>
      <c r="FZY533" s="70"/>
      <c r="FZZ533" s="70"/>
      <c r="GAA533" s="60"/>
      <c r="GAB533" s="61"/>
      <c r="GAC533" s="70"/>
      <c r="GAD533" s="70"/>
      <c r="GAE533" s="60"/>
      <c r="GAF533" s="61"/>
      <c r="GAG533" s="70"/>
      <c r="GAH533" s="70"/>
      <c r="GAI533" s="60"/>
      <c r="GAJ533" s="61"/>
      <c r="GAK533" s="70"/>
      <c r="GAL533" s="70"/>
      <c r="GAM533" s="60"/>
      <c r="GAN533" s="61"/>
      <c r="GAO533" s="70"/>
      <c r="GAP533" s="70"/>
      <c r="GAQ533" s="60"/>
      <c r="GAR533" s="61"/>
      <c r="GAS533" s="70"/>
      <c r="GAT533" s="70"/>
      <c r="GAU533" s="60"/>
      <c r="GAV533" s="61"/>
      <c r="GAW533" s="70"/>
      <c r="GAX533" s="70"/>
      <c r="GAY533" s="60"/>
      <c r="GAZ533" s="61"/>
      <c r="GBA533" s="70"/>
      <c r="GBB533" s="70"/>
      <c r="GBC533" s="60"/>
      <c r="GBD533" s="61"/>
      <c r="GBE533" s="70"/>
      <c r="GBF533" s="70"/>
      <c r="GBG533" s="60"/>
      <c r="GBH533" s="61"/>
      <c r="GBI533" s="70"/>
      <c r="GBJ533" s="70"/>
      <c r="GBK533" s="60"/>
      <c r="GBL533" s="61"/>
      <c r="GBM533" s="70"/>
      <c r="GBN533" s="70"/>
      <c r="GBO533" s="60"/>
      <c r="GBP533" s="61"/>
      <c r="GBQ533" s="70"/>
      <c r="GBR533" s="70"/>
      <c r="GBS533" s="60"/>
      <c r="GBT533" s="61"/>
      <c r="GBU533" s="70"/>
      <c r="GBV533" s="70"/>
      <c r="GBW533" s="60"/>
      <c r="GBX533" s="61"/>
      <c r="GBY533" s="70"/>
      <c r="GBZ533" s="70"/>
      <c r="GCA533" s="60"/>
      <c r="GCB533" s="61"/>
      <c r="GCC533" s="70"/>
      <c r="GCD533" s="70"/>
      <c r="GCE533" s="60"/>
      <c r="GCF533" s="61"/>
      <c r="GCG533" s="70"/>
      <c r="GCH533" s="70"/>
      <c r="GCI533" s="60"/>
      <c r="GCJ533" s="61"/>
      <c r="GCK533" s="70"/>
      <c r="GCL533" s="70"/>
      <c r="GCM533" s="60"/>
      <c r="GCN533" s="61"/>
      <c r="GCO533" s="70"/>
      <c r="GCP533" s="70"/>
      <c r="GCQ533" s="60"/>
      <c r="GCR533" s="61"/>
      <c r="GCS533" s="70"/>
      <c r="GCT533" s="70"/>
      <c r="GCU533" s="60"/>
      <c r="GCV533" s="61"/>
      <c r="GCW533" s="70"/>
      <c r="GCX533" s="70"/>
      <c r="GCY533" s="60"/>
      <c r="GCZ533" s="61"/>
      <c r="GDA533" s="70"/>
      <c r="GDB533" s="70"/>
      <c r="GDC533" s="60"/>
      <c r="GDD533" s="61"/>
      <c r="GDE533" s="70"/>
      <c r="GDF533" s="70"/>
      <c r="GDG533" s="60"/>
      <c r="GDH533" s="61"/>
      <c r="GDI533" s="70"/>
      <c r="GDJ533" s="70"/>
      <c r="GDK533" s="60"/>
      <c r="GDL533" s="61"/>
      <c r="GDM533" s="70"/>
      <c r="GDN533" s="70"/>
      <c r="GDO533" s="60"/>
      <c r="GDP533" s="61"/>
      <c r="GDQ533" s="70"/>
      <c r="GDR533" s="70"/>
      <c r="GDS533" s="60"/>
      <c r="GDT533" s="61"/>
      <c r="GDU533" s="70"/>
      <c r="GDV533" s="70"/>
      <c r="GDW533" s="60"/>
      <c r="GDX533" s="61"/>
      <c r="GDY533" s="70"/>
      <c r="GDZ533" s="70"/>
      <c r="GEA533" s="60"/>
      <c r="GEB533" s="61"/>
      <c r="GEC533" s="70"/>
      <c r="GED533" s="70"/>
      <c r="GEE533" s="60"/>
      <c r="GEF533" s="61"/>
      <c r="GEG533" s="70"/>
      <c r="GEH533" s="70"/>
      <c r="GEI533" s="60"/>
      <c r="GEJ533" s="61"/>
      <c r="GEK533" s="70"/>
      <c r="GEL533" s="70"/>
      <c r="GEM533" s="60"/>
      <c r="GEN533" s="61"/>
      <c r="GEO533" s="70"/>
      <c r="GEP533" s="70"/>
      <c r="GEQ533" s="60"/>
      <c r="GER533" s="61"/>
      <c r="GES533" s="70"/>
      <c r="GET533" s="70"/>
      <c r="GEU533" s="60"/>
      <c r="GEV533" s="61"/>
      <c r="GEW533" s="70"/>
      <c r="GEX533" s="70"/>
      <c r="GEY533" s="60"/>
      <c r="GEZ533" s="61"/>
      <c r="GFA533" s="70"/>
      <c r="GFB533" s="70"/>
      <c r="GFC533" s="60"/>
      <c r="GFD533" s="61"/>
      <c r="GFE533" s="70"/>
      <c r="GFF533" s="70"/>
      <c r="GFG533" s="60"/>
      <c r="GFH533" s="61"/>
      <c r="GFI533" s="70"/>
      <c r="GFJ533" s="70"/>
      <c r="GFK533" s="60"/>
      <c r="GFL533" s="61"/>
      <c r="GFM533" s="70"/>
      <c r="GFN533" s="70"/>
      <c r="GFO533" s="60"/>
      <c r="GFP533" s="61"/>
      <c r="GFQ533" s="70"/>
      <c r="GFR533" s="70"/>
      <c r="GFS533" s="60"/>
      <c r="GFT533" s="61"/>
      <c r="GFU533" s="70"/>
      <c r="GFV533" s="70"/>
      <c r="GFW533" s="60"/>
      <c r="GFX533" s="61"/>
      <c r="GFY533" s="70"/>
      <c r="GFZ533" s="70"/>
      <c r="GGA533" s="60"/>
      <c r="GGB533" s="61"/>
      <c r="GGC533" s="70"/>
      <c r="GGD533" s="70"/>
      <c r="GGE533" s="60"/>
      <c r="GGF533" s="61"/>
      <c r="GGG533" s="70"/>
      <c r="GGH533" s="70"/>
      <c r="GGI533" s="60"/>
      <c r="GGJ533" s="61"/>
      <c r="GGK533" s="70"/>
      <c r="GGL533" s="70"/>
      <c r="GGM533" s="60"/>
      <c r="GGN533" s="61"/>
      <c r="GGO533" s="70"/>
      <c r="GGP533" s="70"/>
      <c r="GGQ533" s="60"/>
      <c r="GGR533" s="61"/>
      <c r="GGS533" s="70"/>
      <c r="GGT533" s="70"/>
      <c r="GGU533" s="60"/>
      <c r="GGV533" s="61"/>
      <c r="GGW533" s="70"/>
      <c r="GGX533" s="70"/>
      <c r="GGY533" s="60"/>
      <c r="GGZ533" s="61"/>
      <c r="GHA533" s="70"/>
      <c r="GHB533" s="70"/>
      <c r="GHC533" s="60"/>
      <c r="GHD533" s="61"/>
      <c r="GHE533" s="70"/>
      <c r="GHF533" s="70"/>
      <c r="GHG533" s="60"/>
      <c r="GHH533" s="61"/>
      <c r="GHI533" s="70"/>
      <c r="GHJ533" s="70"/>
      <c r="GHK533" s="60"/>
      <c r="GHL533" s="61"/>
      <c r="GHM533" s="70"/>
      <c r="GHN533" s="70"/>
      <c r="GHO533" s="60"/>
      <c r="GHP533" s="61"/>
      <c r="GHQ533" s="70"/>
      <c r="GHR533" s="70"/>
      <c r="GHS533" s="60"/>
      <c r="GHT533" s="61"/>
      <c r="GHU533" s="70"/>
      <c r="GHV533" s="70"/>
      <c r="GHW533" s="60"/>
      <c r="GHX533" s="61"/>
      <c r="GHY533" s="70"/>
      <c r="GHZ533" s="70"/>
      <c r="GIA533" s="60"/>
      <c r="GIB533" s="61"/>
      <c r="GIC533" s="70"/>
      <c r="GID533" s="70"/>
      <c r="GIE533" s="60"/>
      <c r="GIF533" s="61"/>
      <c r="GIG533" s="70"/>
      <c r="GIH533" s="70"/>
      <c r="GII533" s="60"/>
      <c r="GIJ533" s="61"/>
      <c r="GIK533" s="70"/>
      <c r="GIL533" s="70"/>
      <c r="GIM533" s="60"/>
      <c r="GIN533" s="61"/>
      <c r="GIO533" s="70"/>
      <c r="GIP533" s="70"/>
      <c r="GIQ533" s="60"/>
      <c r="GIR533" s="61"/>
      <c r="GIS533" s="70"/>
      <c r="GIT533" s="70"/>
      <c r="GIU533" s="60"/>
      <c r="GIV533" s="61"/>
      <c r="GIW533" s="70"/>
      <c r="GIX533" s="70"/>
      <c r="GIY533" s="60"/>
      <c r="GIZ533" s="61"/>
      <c r="GJA533" s="70"/>
      <c r="GJB533" s="70"/>
      <c r="GJC533" s="60"/>
      <c r="GJD533" s="61"/>
      <c r="GJE533" s="70"/>
      <c r="GJF533" s="70"/>
      <c r="GJG533" s="60"/>
      <c r="GJH533" s="61"/>
      <c r="GJI533" s="70"/>
      <c r="GJJ533" s="70"/>
      <c r="GJK533" s="60"/>
      <c r="GJL533" s="61"/>
      <c r="GJM533" s="70"/>
      <c r="GJN533" s="70"/>
      <c r="GJO533" s="60"/>
      <c r="GJP533" s="61"/>
      <c r="GJQ533" s="70"/>
      <c r="GJR533" s="70"/>
      <c r="GJS533" s="60"/>
      <c r="GJT533" s="61"/>
      <c r="GJU533" s="70"/>
      <c r="GJV533" s="70"/>
      <c r="GJW533" s="60"/>
      <c r="GJX533" s="61"/>
      <c r="GJY533" s="70"/>
      <c r="GJZ533" s="70"/>
      <c r="GKA533" s="60"/>
      <c r="GKB533" s="61"/>
      <c r="GKC533" s="70"/>
      <c r="GKD533" s="70"/>
      <c r="GKE533" s="60"/>
      <c r="GKF533" s="61"/>
      <c r="GKG533" s="70"/>
      <c r="GKH533" s="70"/>
      <c r="GKI533" s="60"/>
      <c r="GKJ533" s="61"/>
      <c r="GKK533" s="70"/>
      <c r="GKL533" s="70"/>
      <c r="GKM533" s="60"/>
      <c r="GKN533" s="61"/>
      <c r="GKO533" s="70"/>
      <c r="GKP533" s="70"/>
      <c r="GKQ533" s="60"/>
      <c r="GKR533" s="61"/>
      <c r="GKS533" s="70"/>
      <c r="GKT533" s="70"/>
      <c r="GKU533" s="60"/>
      <c r="GKV533" s="61"/>
      <c r="GKW533" s="70"/>
      <c r="GKX533" s="70"/>
      <c r="GKY533" s="60"/>
      <c r="GKZ533" s="61"/>
      <c r="GLA533" s="70"/>
      <c r="GLB533" s="70"/>
      <c r="GLC533" s="60"/>
      <c r="GLD533" s="61"/>
      <c r="GLE533" s="70"/>
      <c r="GLF533" s="70"/>
      <c r="GLG533" s="60"/>
      <c r="GLH533" s="61"/>
      <c r="GLI533" s="70"/>
      <c r="GLJ533" s="70"/>
      <c r="GLK533" s="60"/>
      <c r="GLL533" s="61"/>
      <c r="GLM533" s="70"/>
      <c r="GLN533" s="70"/>
      <c r="GLO533" s="60"/>
      <c r="GLP533" s="61"/>
      <c r="GLQ533" s="70"/>
      <c r="GLR533" s="70"/>
      <c r="GLS533" s="60"/>
      <c r="GLT533" s="61"/>
      <c r="GLU533" s="70"/>
      <c r="GLV533" s="70"/>
      <c r="GLW533" s="60"/>
      <c r="GLX533" s="61"/>
      <c r="GLY533" s="70"/>
      <c r="GLZ533" s="70"/>
      <c r="GMA533" s="60"/>
      <c r="GMB533" s="61"/>
      <c r="GMC533" s="70"/>
      <c r="GMD533" s="70"/>
      <c r="GME533" s="60"/>
      <c r="GMF533" s="61"/>
      <c r="GMG533" s="70"/>
      <c r="GMH533" s="70"/>
      <c r="GMI533" s="60"/>
      <c r="GMJ533" s="61"/>
      <c r="GMK533" s="70"/>
      <c r="GML533" s="70"/>
      <c r="GMM533" s="60"/>
      <c r="GMN533" s="61"/>
      <c r="GMO533" s="70"/>
      <c r="GMP533" s="70"/>
      <c r="GMQ533" s="60"/>
      <c r="GMR533" s="61"/>
      <c r="GMS533" s="70"/>
      <c r="GMT533" s="70"/>
      <c r="GMU533" s="60"/>
      <c r="GMV533" s="61"/>
      <c r="GMW533" s="70"/>
      <c r="GMX533" s="70"/>
      <c r="GMY533" s="60"/>
      <c r="GMZ533" s="61"/>
      <c r="GNA533" s="70"/>
      <c r="GNB533" s="70"/>
      <c r="GNC533" s="60"/>
      <c r="GND533" s="61"/>
      <c r="GNE533" s="70"/>
      <c r="GNF533" s="70"/>
      <c r="GNG533" s="60"/>
      <c r="GNH533" s="61"/>
      <c r="GNI533" s="70"/>
      <c r="GNJ533" s="70"/>
      <c r="GNK533" s="60"/>
      <c r="GNL533" s="61"/>
      <c r="GNM533" s="70"/>
      <c r="GNN533" s="70"/>
      <c r="GNO533" s="60"/>
      <c r="GNP533" s="61"/>
      <c r="GNQ533" s="70"/>
      <c r="GNR533" s="70"/>
      <c r="GNS533" s="60"/>
      <c r="GNT533" s="61"/>
      <c r="GNU533" s="70"/>
      <c r="GNV533" s="70"/>
      <c r="GNW533" s="60"/>
      <c r="GNX533" s="61"/>
      <c r="GNY533" s="70"/>
      <c r="GNZ533" s="70"/>
      <c r="GOA533" s="60"/>
      <c r="GOB533" s="61"/>
      <c r="GOC533" s="70"/>
      <c r="GOD533" s="70"/>
      <c r="GOE533" s="60"/>
      <c r="GOF533" s="61"/>
      <c r="GOG533" s="70"/>
      <c r="GOH533" s="70"/>
      <c r="GOI533" s="60"/>
      <c r="GOJ533" s="61"/>
      <c r="GOK533" s="70"/>
      <c r="GOL533" s="70"/>
      <c r="GOM533" s="60"/>
      <c r="GON533" s="61"/>
      <c r="GOO533" s="70"/>
      <c r="GOP533" s="70"/>
      <c r="GOQ533" s="60"/>
      <c r="GOR533" s="61"/>
      <c r="GOS533" s="70"/>
      <c r="GOT533" s="70"/>
      <c r="GOU533" s="60"/>
      <c r="GOV533" s="61"/>
      <c r="GOW533" s="70"/>
      <c r="GOX533" s="70"/>
      <c r="GOY533" s="60"/>
      <c r="GOZ533" s="61"/>
      <c r="GPA533" s="70"/>
      <c r="GPB533" s="70"/>
      <c r="GPC533" s="60"/>
      <c r="GPD533" s="61"/>
      <c r="GPE533" s="70"/>
      <c r="GPF533" s="70"/>
      <c r="GPG533" s="60"/>
      <c r="GPH533" s="61"/>
      <c r="GPI533" s="70"/>
      <c r="GPJ533" s="70"/>
      <c r="GPK533" s="60"/>
      <c r="GPL533" s="61"/>
      <c r="GPM533" s="70"/>
      <c r="GPN533" s="70"/>
      <c r="GPO533" s="60"/>
      <c r="GPP533" s="61"/>
      <c r="GPQ533" s="70"/>
      <c r="GPR533" s="70"/>
      <c r="GPS533" s="60"/>
      <c r="GPT533" s="61"/>
      <c r="GPU533" s="70"/>
      <c r="GPV533" s="70"/>
      <c r="GPW533" s="60"/>
      <c r="GPX533" s="61"/>
      <c r="GPY533" s="70"/>
      <c r="GPZ533" s="70"/>
      <c r="GQA533" s="60"/>
      <c r="GQB533" s="61"/>
      <c r="GQC533" s="70"/>
      <c r="GQD533" s="70"/>
      <c r="GQE533" s="60"/>
      <c r="GQF533" s="61"/>
      <c r="GQG533" s="70"/>
      <c r="GQH533" s="70"/>
      <c r="GQI533" s="60"/>
      <c r="GQJ533" s="61"/>
      <c r="GQK533" s="70"/>
      <c r="GQL533" s="70"/>
      <c r="GQM533" s="60"/>
      <c r="GQN533" s="61"/>
      <c r="GQO533" s="70"/>
      <c r="GQP533" s="70"/>
      <c r="GQQ533" s="60"/>
      <c r="GQR533" s="61"/>
      <c r="GQS533" s="70"/>
      <c r="GQT533" s="70"/>
      <c r="GQU533" s="60"/>
      <c r="GQV533" s="61"/>
      <c r="GQW533" s="70"/>
      <c r="GQX533" s="70"/>
      <c r="GQY533" s="60"/>
      <c r="GQZ533" s="61"/>
      <c r="GRA533" s="70"/>
      <c r="GRB533" s="70"/>
      <c r="GRC533" s="60"/>
      <c r="GRD533" s="61"/>
      <c r="GRE533" s="70"/>
      <c r="GRF533" s="70"/>
      <c r="GRG533" s="60"/>
      <c r="GRH533" s="61"/>
      <c r="GRI533" s="70"/>
      <c r="GRJ533" s="70"/>
      <c r="GRK533" s="60"/>
      <c r="GRL533" s="61"/>
      <c r="GRM533" s="70"/>
      <c r="GRN533" s="70"/>
      <c r="GRO533" s="60"/>
      <c r="GRP533" s="61"/>
      <c r="GRQ533" s="70"/>
      <c r="GRR533" s="70"/>
      <c r="GRS533" s="60"/>
      <c r="GRT533" s="61"/>
      <c r="GRU533" s="70"/>
      <c r="GRV533" s="70"/>
      <c r="GRW533" s="60"/>
      <c r="GRX533" s="61"/>
      <c r="GRY533" s="70"/>
      <c r="GRZ533" s="70"/>
      <c r="GSA533" s="60"/>
      <c r="GSB533" s="61"/>
      <c r="GSC533" s="70"/>
      <c r="GSD533" s="70"/>
      <c r="GSE533" s="60"/>
      <c r="GSF533" s="61"/>
      <c r="GSG533" s="70"/>
      <c r="GSH533" s="70"/>
      <c r="GSI533" s="60"/>
      <c r="GSJ533" s="61"/>
      <c r="GSK533" s="70"/>
      <c r="GSL533" s="70"/>
      <c r="GSM533" s="60"/>
      <c r="GSN533" s="61"/>
      <c r="GSO533" s="70"/>
      <c r="GSP533" s="70"/>
      <c r="GSQ533" s="60"/>
      <c r="GSR533" s="61"/>
      <c r="GSS533" s="70"/>
      <c r="GST533" s="70"/>
      <c r="GSU533" s="60"/>
      <c r="GSV533" s="61"/>
      <c r="GSW533" s="70"/>
      <c r="GSX533" s="70"/>
      <c r="GSY533" s="60"/>
      <c r="GSZ533" s="61"/>
      <c r="GTA533" s="70"/>
      <c r="GTB533" s="70"/>
      <c r="GTC533" s="60"/>
      <c r="GTD533" s="61"/>
      <c r="GTE533" s="70"/>
      <c r="GTF533" s="70"/>
      <c r="GTG533" s="60"/>
      <c r="GTH533" s="61"/>
      <c r="GTI533" s="70"/>
      <c r="GTJ533" s="70"/>
      <c r="GTK533" s="60"/>
      <c r="GTL533" s="61"/>
      <c r="GTM533" s="70"/>
      <c r="GTN533" s="70"/>
      <c r="GTO533" s="60"/>
      <c r="GTP533" s="61"/>
      <c r="GTQ533" s="70"/>
      <c r="GTR533" s="70"/>
      <c r="GTS533" s="60"/>
      <c r="GTT533" s="61"/>
      <c r="GTU533" s="70"/>
      <c r="GTV533" s="70"/>
      <c r="GTW533" s="60"/>
      <c r="GTX533" s="61"/>
      <c r="GTY533" s="70"/>
      <c r="GTZ533" s="70"/>
      <c r="GUA533" s="60"/>
      <c r="GUB533" s="61"/>
      <c r="GUC533" s="70"/>
      <c r="GUD533" s="70"/>
      <c r="GUE533" s="60"/>
      <c r="GUF533" s="61"/>
      <c r="GUG533" s="70"/>
      <c r="GUH533" s="70"/>
      <c r="GUI533" s="60"/>
      <c r="GUJ533" s="61"/>
      <c r="GUK533" s="70"/>
      <c r="GUL533" s="70"/>
      <c r="GUM533" s="60"/>
      <c r="GUN533" s="61"/>
      <c r="GUO533" s="70"/>
      <c r="GUP533" s="70"/>
      <c r="GUQ533" s="60"/>
      <c r="GUR533" s="61"/>
      <c r="GUS533" s="70"/>
      <c r="GUT533" s="70"/>
      <c r="GUU533" s="60"/>
      <c r="GUV533" s="61"/>
      <c r="GUW533" s="70"/>
      <c r="GUX533" s="70"/>
      <c r="GUY533" s="60"/>
      <c r="GUZ533" s="61"/>
      <c r="GVA533" s="70"/>
      <c r="GVB533" s="70"/>
      <c r="GVC533" s="60"/>
      <c r="GVD533" s="61"/>
      <c r="GVE533" s="70"/>
      <c r="GVF533" s="70"/>
      <c r="GVG533" s="60"/>
      <c r="GVH533" s="61"/>
      <c r="GVI533" s="70"/>
      <c r="GVJ533" s="70"/>
      <c r="GVK533" s="60"/>
      <c r="GVL533" s="61"/>
      <c r="GVM533" s="70"/>
      <c r="GVN533" s="70"/>
      <c r="GVO533" s="60"/>
      <c r="GVP533" s="61"/>
      <c r="GVQ533" s="70"/>
      <c r="GVR533" s="70"/>
      <c r="GVS533" s="60"/>
      <c r="GVT533" s="61"/>
      <c r="GVU533" s="70"/>
      <c r="GVV533" s="70"/>
      <c r="GVW533" s="60"/>
      <c r="GVX533" s="61"/>
      <c r="GVY533" s="70"/>
      <c r="GVZ533" s="70"/>
      <c r="GWA533" s="60"/>
      <c r="GWB533" s="61"/>
      <c r="GWC533" s="70"/>
      <c r="GWD533" s="70"/>
      <c r="GWE533" s="60"/>
      <c r="GWF533" s="61"/>
      <c r="GWG533" s="70"/>
      <c r="GWH533" s="70"/>
      <c r="GWI533" s="60"/>
      <c r="GWJ533" s="61"/>
      <c r="GWK533" s="70"/>
      <c r="GWL533" s="70"/>
      <c r="GWM533" s="60"/>
      <c r="GWN533" s="61"/>
      <c r="GWO533" s="70"/>
      <c r="GWP533" s="70"/>
      <c r="GWQ533" s="60"/>
      <c r="GWR533" s="61"/>
      <c r="GWS533" s="70"/>
      <c r="GWT533" s="70"/>
      <c r="GWU533" s="60"/>
      <c r="GWV533" s="61"/>
      <c r="GWW533" s="70"/>
      <c r="GWX533" s="70"/>
      <c r="GWY533" s="60"/>
      <c r="GWZ533" s="61"/>
      <c r="GXA533" s="70"/>
      <c r="GXB533" s="70"/>
      <c r="GXC533" s="60"/>
      <c r="GXD533" s="61"/>
      <c r="GXE533" s="70"/>
      <c r="GXF533" s="70"/>
      <c r="GXG533" s="60"/>
      <c r="GXH533" s="61"/>
      <c r="GXI533" s="70"/>
      <c r="GXJ533" s="70"/>
      <c r="GXK533" s="60"/>
      <c r="GXL533" s="61"/>
      <c r="GXM533" s="70"/>
      <c r="GXN533" s="70"/>
      <c r="GXO533" s="60"/>
      <c r="GXP533" s="61"/>
      <c r="GXQ533" s="70"/>
      <c r="GXR533" s="70"/>
      <c r="GXS533" s="60"/>
      <c r="GXT533" s="61"/>
      <c r="GXU533" s="70"/>
      <c r="GXV533" s="70"/>
      <c r="GXW533" s="60"/>
      <c r="GXX533" s="61"/>
      <c r="GXY533" s="70"/>
      <c r="GXZ533" s="70"/>
      <c r="GYA533" s="60"/>
      <c r="GYB533" s="61"/>
      <c r="GYC533" s="70"/>
      <c r="GYD533" s="70"/>
      <c r="GYE533" s="60"/>
      <c r="GYF533" s="61"/>
      <c r="GYG533" s="70"/>
      <c r="GYH533" s="70"/>
      <c r="GYI533" s="60"/>
      <c r="GYJ533" s="61"/>
      <c r="GYK533" s="70"/>
      <c r="GYL533" s="70"/>
      <c r="GYM533" s="60"/>
      <c r="GYN533" s="61"/>
      <c r="GYO533" s="70"/>
      <c r="GYP533" s="70"/>
      <c r="GYQ533" s="60"/>
      <c r="GYR533" s="61"/>
      <c r="GYS533" s="70"/>
      <c r="GYT533" s="70"/>
      <c r="GYU533" s="60"/>
      <c r="GYV533" s="61"/>
      <c r="GYW533" s="70"/>
      <c r="GYX533" s="70"/>
      <c r="GYY533" s="60"/>
      <c r="GYZ533" s="61"/>
      <c r="GZA533" s="70"/>
      <c r="GZB533" s="70"/>
      <c r="GZC533" s="60"/>
      <c r="GZD533" s="61"/>
      <c r="GZE533" s="70"/>
      <c r="GZF533" s="70"/>
      <c r="GZG533" s="60"/>
      <c r="GZH533" s="61"/>
      <c r="GZI533" s="70"/>
      <c r="GZJ533" s="70"/>
      <c r="GZK533" s="60"/>
      <c r="GZL533" s="61"/>
      <c r="GZM533" s="70"/>
      <c r="GZN533" s="70"/>
      <c r="GZO533" s="60"/>
      <c r="GZP533" s="61"/>
      <c r="GZQ533" s="70"/>
      <c r="GZR533" s="70"/>
      <c r="GZS533" s="60"/>
      <c r="GZT533" s="61"/>
      <c r="GZU533" s="70"/>
      <c r="GZV533" s="70"/>
      <c r="GZW533" s="60"/>
      <c r="GZX533" s="61"/>
      <c r="GZY533" s="70"/>
      <c r="GZZ533" s="70"/>
      <c r="HAA533" s="60"/>
      <c r="HAB533" s="61"/>
      <c r="HAC533" s="70"/>
      <c r="HAD533" s="70"/>
      <c r="HAE533" s="60"/>
      <c r="HAF533" s="61"/>
      <c r="HAG533" s="70"/>
      <c r="HAH533" s="70"/>
      <c r="HAI533" s="60"/>
      <c r="HAJ533" s="61"/>
      <c r="HAK533" s="70"/>
      <c r="HAL533" s="70"/>
      <c r="HAM533" s="60"/>
      <c r="HAN533" s="61"/>
      <c r="HAO533" s="70"/>
      <c r="HAP533" s="70"/>
      <c r="HAQ533" s="60"/>
      <c r="HAR533" s="61"/>
      <c r="HAS533" s="70"/>
      <c r="HAT533" s="70"/>
      <c r="HAU533" s="60"/>
      <c r="HAV533" s="61"/>
      <c r="HAW533" s="70"/>
      <c r="HAX533" s="70"/>
      <c r="HAY533" s="60"/>
      <c r="HAZ533" s="61"/>
      <c r="HBA533" s="70"/>
      <c r="HBB533" s="70"/>
      <c r="HBC533" s="60"/>
      <c r="HBD533" s="61"/>
      <c r="HBE533" s="70"/>
      <c r="HBF533" s="70"/>
      <c r="HBG533" s="60"/>
      <c r="HBH533" s="61"/>
      <c r="HBI533" s="70"/>
      <c r="HBJ533" s="70"/>
      <c r="HBK533" s="60"/>
      <c r="HBL533" s="61"/>
      <c r="HBM533" s="70"/>
      <c r="HBN533" s="70"/>
      <c r="HBO533" s="60"/>
      <c r="HBP533" s="61"/>
      <c r="HBQ533" s="70"/>
      <c r="HBR533" s="70"/>
      <c r="HBS533" s="60"/>
      <c r="HBT533" s="61"/>
      <c r="HBU533" s="70"/>
      <c r="HBV533" s="70"/>
      <c r="HBW533" s="60"/>
      <c r="HBX533" s="61"/>
      <c r="HBY533" s="70"/>
      <c r="HBZ533" s="70"/>
      <c r="HCA533" s="60"/>
      <c r="HCB533" s="61"/>
      <c r="HCC533" s="70"/>
      <c r="HCD533" s="70"/>
      <c r="HCE533" s="60"/>
      <c r="HCF533" s="61"/>
      <c r="HCG533" s="70"/>
      <c r="HCH533" s="70"/>
      <c r="HCI533" s="60"/>
      <c r="HCJ533" s="61"/>
      <c r="HCK533" s="70"/>
      <c r="HCL533" s="70"/>
      <c r="HCM533" s="60"/>
      <c r="HCN533" s="61"/>
      <c r="HCO533" s="70"/>
      <c r="HCP533" s="70"/>
      <c r="HCQ533" s="60"/>
      <c r="HCR533" s="61"/>
      <c r="HCS533" s="70"/>
      <c r="HCT533" s="70"/>
      <c r="HCU533" s="60"/>
      <c r="HCV533" s="61"/>
      <c r="HCW533" s="70"/>
      <c r="HCX533" s="70"/>
      <c r="HCY533" s="60"/>
      <c r="HCZ533" s="61"/>
      <c r="HDA533" s="70"/>
      <c r="HDB533" s="70"/>
      <c r="HDC533" s="60"/>
      <c r="HDD533" s="61"/>
      <c r="HDE533" s="70"/>
      <c r="HDF533" s="70"/>
      <c r="HDG533" s="60"/>
      <c r="HDH533" s="61"/>
      <c r="HDI533" s="70"/>
      <c r="HDJ533" s="70"/>
      <c r="HDK533" s="60"/>
      <c r="HDL533" s="61"/>
      <c r="HDM533" s="70"/>
      <c r="HDN533" s="70"/>
      <c r="HDO533" s="60"/>
      <c r="HDP533" s="61"/>
      <c r="HDQ533" s="70"/>
      <c r="HDR533" s="70"/>
      <c r="HDS533" s="60"/>
      <c r="HDT533" s="61"/>
      <c r="HDU533" s="70"/>
      <c r="HDV533" s="70"/>
      <c r="HDW533" s="60"/>
      <c r="HDX533" s="61"/>
      <c r="HDY533" s="70"/>
      <c r="HDZ533" s="70"/>
      <c r="HEA533" s="60"/>
      <c r="HEB533" s="61"/>
      <c r="HEC533" s="70"/>
      <c r="HED533" s="70"/>
      <c r="HEE533" s="60"/>
      <c r="HEF533" s="61"/>
      <c r="HEG533" s="70"/>
      <c r="HEH533" s="70"/>
      <c r="HEI533" s="60"/>
      <c r="HEJ533" s="61"/>
      <c r="HEK533" s="70"/>
      <c r="HEL533" s="70"/>
      <c r="HEM533" s="60"/>
      <c r="HEN533" s="61"/>
      <c r="HEO533" s="70"/>
      <c r="HEP533" s="70"/>
      <c r="HEQ533" s="60"/>
      <c r="HER533" s="61"/>
      <c r="HES533" s="70"/>
      <c r="HET533" s="70"/>
      <c r="HEU533" s="60"/>
      <c r="HEV533" s="61"/>
      <c r="HEW533" s="70"/>
      <c r="HEX533" s="70"/>
      <c r="HEY533" s="60"/>
      <c r="HEZ533" s="61"/>
      <c r="HFA533" s="70"/>
      <c r="HFB533" s="70"/>
      <c r="HFC533" s="60"/>
      <c r="HFD533" s="61"/>
      <c r="HFE533" s="70"/>
      <c r="HFF533" s="70"/>
      <c r="HFG533" s="60"/>
      <c r="HFH533" s="61"/>
      <c r="HFI533" s="70"/>
      <c r="HFJ533" s="70"/>
      <c r="HFK533" s="60"/>
      <c r="HFL533" s="61"/>
      <c r="HFM533" s="70"/>
      <c r="HFN533" s="70"/>
      <c r="HFO533" s="60"/>
      <c r="HFP533" s="61"/>
      <c r="HFQ533" s="70"/>
      <c r="HFR533" s="70"/>
      <c r="HFS533" s="60"/>
      <c r="HFT533" s="61"/>
      <c r="HFU533" s="70"/>
      <c r="HFV533" s="70"/>
      <c r="HFW533" s="60"/>
      <c r="HFX533" s="61"/>
      <c r="HFY533" s="70"/>
      <c r="HFZ533" s="70"/>
      <c r="HGA533" s="60"/>
      <c r="HGB533" s="61"/>
      <c r="HGC533" s="70"/>
      <c r="HGD533" s="70"/>
      <c r="HGE533" s="60"/>
      <c r="HGF533" s="61"/>
      <c r="HGG533" s="70"/>
      <c r="HGH533" s="70"/>
      <c r="HGI533" s="60"/>
      <c r="HGJ533" s="61"/>
      <c r="HGK533" s="70"/>
      <c r="HGL533" s="70"/>
      <c r="HGM533" s="60"/>
      <c r="HGN533" s="61"/>
      <c r="HGO533" s="70"/>
      <c r="HGP533" s="70"/>
      <c r="HGQ533" s="60"/>
      <c r="HGR533" s="61"/>
      <c r="HGS533" s="70"/>
      <c r="HGT533" s="70"/>
      <c r="HGU533" s="60"/>
      <c r="HGV533" s="61"/>
      <c r="HGW533" s="70"/>
      <c r="HGX533" s="70"/>
      <c r="HGY533" s="60"/>
      <c r="HGZ533" s="61"/>
      <c r="HHA533" s="70"/>
      <c r="HHB533" s="70"/>
      <c r="HHC533" s="60"/>
      <c r="HHD533" s="61"/>
      <c r="HHE533" s="70"/>
      <c r="HHF533" s="70"/>
      <c r="HHG533" s="60"/>
      <c r="HHH533" s="61"/>
      <c r="HHI533" s="70"/>
      <c r="HHJ533" s="70"/>
      <c r="HHK533" s="60"/>
      <c r="HHL533" s="61"/>
      <c r="HHM533" s="70"/>
      <c r="HHN533" s="70"/>
      <c r="HHO533" s="60"/>
      <c r="HHP533" s="61"/>
      <c r="HHQ533" s="70"/>
      <c r="HHR533" s="70"/>
      <c r="HHS533" s="60"/>
      <c r="HHT533" s="61"/>
      <c r="HHU533" s="70"/>
      <c r="HHV533" s="70"/>
      <c r="HHW533" s="60"/>
      <c r="HHX533" s="61"/>
      <c r="HHY533" s="70"/>
      <c r="HHZ533" s="70"/>
      <c r="HIA533" s="60"/>
      <c r="HIB533" s="61"/>
      <c r="HIC533" s="70"/>
      <c r="HID533" s="70"/>
      <c r="HIE533" s="60"/>
      <c r="HIF533" s="61"/>
      <c r="HIG533" s="70"/>
      <c r="HIH533" s="70"/>
      <c r="HII533" s="60"/>
      <c r="HIJ533" s="61"/>
      <c r="HIK533" s="70"/>
      <c r="HIL533" s="70"/>
      <c r="HIM533" s="60"/>
      <c r="HIN533" s="61"/>
      <c r="HIO533" s="70"/>
      <c r="HIP533" s="70"/>
      <c r="HIQ533" s="60"/>
      <c r="HIR533" s="61"/>
      <c r="HIS533" s="70"/>
      <c r="HIT533" s="70"/>
      <c r="HIU533" s="60"/>
      <c r="HIV533" s="61"/>
      <c r="HIW533" s="70"/>
      <c r="HIX533" s="70"/>
      <c r="HIY533" s="60"/>
      <c r="HIZ533" s="61"/>
      <c r="HJA533" s="70"/>
      <c r="HJB533" s="70"/>
      <c r="HJC533" s="60"/>
      <c r="HJD533" s="61"/>
      <c r="HJE533" s="70"/>
      <c r="HJF533" s="70"/>
      <c r="HJG533" s="60"/>
      <c r="HJH533" s="61"/>
      <c r="HJI533" s="70"/>
      <c r="HJJ533" s="70"/>
      <c r="HJK533" s="60"/>
      <c r="HJL533" s="61"/>
      <c r="HJM533" s="70"/>
      <c r="HJN533" s="70"/>
      <c r="HJO533" s="60"/>
      <c r="HJP533" s="61"/>
      <c r="HJQ533" s="70"/>
      <c r="HJR533" s="70"/>
      <c r="HJS533" s="60"/>
      <c r="HJT533" s="61"/>
      <c r="HJU533" s="70"/>
      <c r="HJV533" s="70"/>
      <c r="HJW533" s="60"/>
      <c r="HJX533" s="61"/>
      <c r="HJY533" s="70"/>
      <c r="HJZ533" s="70"/>
      <c r="HKA533" s="60"/>
      <c r="HKB533" s="61"/>
      <c r="HKC533" s="70"/>
      <c r="HKD533" s="70"/>
      <c r="HKE533" s="60"/>
      <c r="HKF533" s="61"/>
      <c r="HKG533" s="70"/>
      <c r="HKH533" s="70"/>
      <c r="HKI533" s="60"/>
      <c r="HKJ533" s="61"/>
      <c r="HKK533" s="70"/>
      <c r="HKL533" s="70"/>
      <c r="HKM533" s="60"/>
      <c r="HKN533" s="61"/>
      <c r="HKO533" s="70"/>
      <c r="HKP533" s="70"/>
      <c r="HKQ533" s="60"/>
      <c r="HKR533" s="61"/>
      <c r="HKS533" s="70"/>
      <c r="HKT533" s="70"/>
      <c r="HKU533" s="60"/>
      <c r="HKV533" s="61"/>
      <c r="HKW533" s="70"/>
      <c r="HKX533" s="70"/>
      <c r="HKY533" s="60"/>
      <c r="HKZ533" s="61"/>
      <c r="HLA533" s="70"/>
      <c r="HLB533" s="70"/>
      <c r="HLC533" s="60"/>
      <c r="HLD533" s="61"/>
      <c r="HLE533" s="70"/>
      <c r="HLF533" s="70"/>
      <c r="HLG533" s="60"/>
      <c r="HLH533" s="61"/>
      <c r="HLI533" s="70"/>
      <c r="HLJ533" s="70"/>
      <c r="HLK533" s="60"/>
      <c r="HLL533" s="61"/>
      <c r="HLM533" s="70"/>
      <c r="HLN533" s="70"/>
      <c r="HLO533" s="60"/>
      <c r="HLP533" s="61"/>
      <c r="HLQ533" s="70"/>
      <c r="HLR533" s="70"/>
      <c r="HLS533" s="60"/>
      <c r="HLT533" s="61"/>
      <c r="HLU533" s="70"/>
      <c r="HLV533" s="70"/>
      <c r="HLW533" s="60"/>
      <c r="HLX533" s="61"/>
      <c r="HLY533" s="70"/>
      <c r="HLZ533" s="70"/>
      <c r="HMA533" s="60"/>
      <c r="HMB533" s="61"/>
      <c r="HMC533" s="70"/>
      <c r="HMD533" s="70"/>
      <c r="HME533" s="60"/>
      <c r="HMF533" s="61"/>
      <c r="HMG533" s="70"/>
      <c r="HMH533" s="70"/>
      <c r="HMI533" s="60"/>
      <c r="HMJ533" s="61"/>
      <c r="HMK533" s="70"/>
      <c r="HML533" s="70"/>
      <c r="HMM533" s="60"/>
      <c r="HMN533" s="61"/>
      <c r="HMO533" s="70"/>
      <c r="HMP533" s="70"/>
      <c r="HMQ533" s="60"/>
      <c r="HMR533" s="61"/>
      <c r="HMS533" s="70"/>
      <c r="HMT533" s="70"/>
      <c r="HMU533" s="60"/>
      <c r="HMV533" s="61"/>
      <c r="HMW533" s="70"/>
      <c r="HMX533" s="70"/>
      <c r="HMY533" s="60"/>
      <c r="HMZ533" s="61"/>
      <c r="HNA533" s="70"/>
      <c r="HNB533" s="70"/>
      <c r="HNC533" s="60"/>
      <c r="HND533" s="61"/>
      <c r="HNE533" s="70"/>
      <c r="HNF533" s="70"/>
      <c r="HNG533" s="60"/>
      <c r="HNH533" s="61"/>
      <c r="HNI533" s="70"/>
      <c r="HNJ533" s="70"/>
      <c r="HNK533" s="60"/>
      <c r="HNL533" s="61"/>
      <c r="HNM533" s="70"/>
      <c r="HNN533" s="70"/>
      <c r="HNO533" s="60"/>
      <c r="HNP533" s="61"/>
      <c r="HNQ533" s="70"/>
      <c r="HNR533" s="70"/>
      <c r="HNS533" s="60"/>
      <c r="HNT533" s="61"/>
      <c r="HNU533" s="70"/>
      <c r="HNV533" s="70"/>
      <c r="HNW533" s="60"/>
      <c r="HNX533" s="61"/>
      <c r="HNY533" s="70"/>
      <c r="HNZ533" s="70"/>
      <c r="HOA533" s="60"/>
      <c r="HOB533" s="61"/>
      <c r="HOC533" s="70"/>
      <c r="HOD533" s="70"/>
      <c r="HOE533" s="60"/>
      <c r="HOF533" s="61"/>
      <c r="HOG533" s="70"/>
      <c r="HOH533" s="70"/>
      <c r="HOI533" s="60"/>
      <c r="HOJ533" s="61"/>
      <c r="HOK533" s="70"/>
      <c r="HOL533" s="70"/>
      <c r="HOM533" s="60"/>
      <c r="HON533" s="61"/>
      <c r="HOO533" s="70"/>
      <c r="HOP533" s="70"/>
      <c r="HOQ533" s="60"/>
      <c r="HOR533" s="61"/>
      <c r="HOS533" s="70"/>
      <c r="HOT533" s="70"/>
      <c r="HOU533" s="60"/>
      <c r="HOV533" s="61"/>
      <c r="HOW533" s="70"/>
      <c r="HOX533" s="70"/>
      <c r="HOY533" s="60"/>
      <c r="HOZ533" s="61"/>
      <c r="HPA533" s="70"/>
      <c r="HPB533" s="70"/>
      <c r="HPC533" s="60"/>
      <c r="HPD533" s="61"/>
      <c r="HPE533" s="70"/>
      <c r="HPF533" s="70"/>
      <c r="HPG533" s="60"/>
      <c r="HPH533" s="61"/>
      <c r="HPI533" s="70"/>
      <c r="HPJ533" s="70"/>
      <c r="HPK533" s="60"/>
      <c r="HPL533" s="61"/>
      <c r="HPM533" s="70"/>
      <c r="HPN533" s="70"/>
      <c r="HPO533" s="60"/>
      <c r="HPP533" s="61"/>
      <c r="HPQ533" s="70"/>
      <c r="HPR533" s="70"/>
      <c r="HPS533" s="60"/>
      <c r="HPT533" s="61"/>
      <c r="HPU533" s="70"/>
      <c r="HPV533" s="70"/>
      <c r="HPW533" s="60"/>
      <c r="HPX533" s="61"/>
      <c r="HPY533" s="70"/>
      <c r="HPZ533" s="70"/>
      <c r="HQA533" s="60"/>
      <c r="HQB533" s="61"/>
      <c r="HQC533" s="70"/>
      <c r="HQD533" s="70"/>
      <c r="HQE533" s="60"/>
      <c r="HQF533" s="61"/>
      <c r="HQG533" s="70"/>
      <c r="HQH533" s="70"/>
      <c r="HQI533" s="60"/>
      <c r="HQJ533" s="61"/>
      <c r="HQK533" s="70"/>
      <c r="HQL533" s="70"/>
      <c r="HQM533" s="60"/>
      <c r="HQN533" s="61"/>
      <c r="HQO533" s="70"/>
      <c r="HQP533" s="70"/>
      <c r="HQQ533" s="60"/>
      <c r="HQR533" s="61"/>
      <c r="HQS533" s="70"/>
      <c r="HQT533" s="70"/>
      <c r="HQU533" s="60"/>
      <c r="HQV533" s="61"/>
      <c r="HQW533" s="70"/>
      <c r="HQX533" s="70"/>
      <c r="HQY533" s="60"/>
      <c r="HQZ533" s="61"/>
      <c r="HRA533" s="70"/>
      <c r="HRB533" s="70"/>
      <c r="HRC533" s="60"/>
      <c r="HRD533" s="61"/>
      <c r="HRE533" s="70"/>
      <c r="HRF533" s="70"/>
      <c r="HRG533" s="60"/>
      <c r="HRH533" s="61"/>
      <c r="HRI533" s="70"/>
      <c r="HRJ533" s="70"/>
      <c r="HRK533" s="60"/>
      <c r="HRL533" s="61"/>
      <c r="HRM533" s="70"/>
      <c r="HRN533" s="70"/>
      <c r="HRO533" s="60"/>
      <c r="HRP533" s="61"/>
      <c r="HRQ533" s="70"/>
      <c r="HRR533" s="70"/>
      <c r="HRS533" s="60"/>
      <c r="HRT533" s="61"/>
      <c r="HRU533" s="70"/>
      <c r="HRV533" s="70"/>
      <c r="HRW533" s="60"/>
      <c r="HRX533" s="61"/>
      <c r="HRY533" s="70"/>
      <c r="HRZ533" s="70"/>
      <c r="HSA533" s="60"/>
      <c r="HSB533" s="61"/>
      <c r="HSC533" s="70"/>
      <c r="HSD533" s="70"/>
      <c r="HSE533" s="60"/>
      <c r="HSF533" s="61"/>
      <c r="HSG533" s="70"/>
      <c r="HSH533" s="70"/>
      <c r="HSI533" s="60"/>
      <c r="HSJ533" s="61"/>
      <c r="HSK533" s="70"/>
      <c r="HSL533" s="70"/>
      <c r="HSM533" s="60"/>
      <c r="HSN533" s="61"/>
      <c r="HSO533" s="70"/>
      <c r="HSP533" s="70"/>
      <c r="HSQ533" s="60"/>
      <c r="HSR533" s="61"/>
      <c r="HSS533" s="70"/>
      <c r="HST533" s="70"/>
      <c r="HSU533" s="60"/>
      <c r="HSV533" s="61"/>
      <c r="HSW533" s="70"/>
      <c r="HSX533" s="70"/>
      <c r="HSY533" s="60"/>
      <c r="HSZ533" s="61"/>
      <c r="HTA533" s="70"/>
      <c r="HTB533" s="70"/>
      <c r="HTC533" s="60"/>
      <c r="HTD533" s="61"/>
      <c r="HTE533" s="70"/>
      <c r="HTF533" s="70"/>
      <c r="HTG533" s="60"/>
      <c r="HTH533" s="61"/>
      <c r="HTI533" s="70"/>
      <c r="HTJ533" s="70"/>
      <c r="HTK533" s="60"/>
      <c r="HTL533" s="61"/>
      <c r="HTM533" s="70"/>
      <c r="HTN533" s="70"/>
      <c r="HTO533" s="60"/>
      <c r="HTP533" s="61"/>
      <c r="HTQ533" s="70"/>
      <c r="HTR533" s="70"/>
      <c r="HTS533" s="60"/>
      <c r="HTT533" s="61"/>
      <c r="HTU533" s="70"/>
      <c r="HTV533" s="70"/>
      <c r="HTW533" s="60"/>
      <c r="HTX533" s="61"/>
      <c r="HTY533" s="70"/>
      <c r="HTZ533" s="70"/>
      <c r="HUA533" s="60"/>
      <c r="HUB533" s="61"/>
      <c r="HUC533" s="70"/>
      <c r="HUD533" s="70"/>
      <c r="HUE533" s="60"/>
      <c r="HUF533" s="61"/>
      <c r="HUG533" s="70"/>
      <c r="HUH533" s="70"/>
      <c r="HUI533" s="60"/>
      <c r="HUJ533" s="61"/>
      <c r="HUK533" s="70"/>
      <c r="HUL533" s="70"/>
      <c r="HUM533" s="60"/>
      <c r="HUN533" s="61"/>
      <c r="HUO533" s="70"/>
      <c r="HUP533" s="70"/>
      <c r="HUQ533" s="60"/>
      <c r="HUR533" s="61"/>
      <c r="HUS533" s="70"/>
      <c r="HUT533" s="70"/>
      <c r="HUU533" s="60"/>
      <c r="HUV533" s="61"/>
      <c r="HUW533" s="70"/>
      <c r="HUX533" s="70"/>
      <c r="HUY533" s="60"/>
      <c r="HUZ533" s="61"/>
      <c r="HVA533" s="70"/>
      <c r="HVB533" s="70"/>
      <c r="HVC533" s="60"/>
      <c r="HVD533" s="61"/>
      <c r="HVE533" s="70"/>
      <c r="HVF533" s="70"/>
      <c r="HVG533" s="60"/>
      <c r="HVH533" s="61"/>
      <c r="HVI533" s="70"/>
      <c r="HVJ533" s="70"/>
      <c r="HVK533" s="60"/>
      <c r="HVL533" s="61"/>
      <c r="HVM533" s="70"/>
      <c r="HVN533" s="70"/>
      <c r="HVO533" s="60"/>
      <c r="HVP533" s="61"/>
      <c r="HVQ533" s="70"/>
      <c r="HVR533" s="70"/>
      <c r="HVS533" s="60"/>
      <c r="HVT533" s="61"/>
      <c r="HVU533" s="70"/>
      <c r="HVV533" s="70"/>
      <c r="HVW533" s="60"/>
      <c r="HVX533" s="61"/>
      <c r="HVY533" s="70"/>
      <c r="HVZ533" s="70"/>
      <c r="HWA533" s="60"/>
      <c r="HWB533" s="61"/>
      <c r="HWC533" s="70"/>
      <c r="HWD533" s="70"/>
      <c r="HWE533" s="60"/>
      <c r="HWF533" s="61"/>
      <c r="HWG533" s="70"/>
      <c r="HWH533" s="70"/>
      <c r="HWI533" s="60"/>
      <c r="HWJ533" s="61"/>
      <c r="HWK533" s="70"/>
      <c r="HWL533" s="70"/>
      <c r="HWM533" s="60"/>
      <c r="HWN533" s="61"/>
      <c r="HWO533" s="70"/>
      <c r="HWP533" s="70"/>
      <c r="HWQ533" s="60"/>
      <c r="HWR533" s="61"/>
      <c r="HWS533" s="70"/>
      <c r="HWT533" s="70"/>
      <c r="HWU533" s="60"/>
      <c r="HWV533" s="61"/>
      <c r="HWW533" s="70"/>
      <c r="HWX533" s="70"/>
      <c r="HWY533" s="60"/>
      <c r="HWZ533" s="61"/>
      <c r="HXA533" s="70"/>
      <c r="HXB533" s="70"/>
      <c r="HXC533" s="60"/>
      <c r="HXD533" s="61"/>
      <c r="HXE533" s="70"/>
      <c r="HXF533" s="70"/>
      <c r="HXG533" s="60"/>
      <c r="HXH533" s="61"/>
      <c r="HXI533" s="70"/>
      <c r="HXJ533" s="70"/>
      <c r="HXK533" s="60"/>
      <c r="HXL533" s="61"/>
      <c r="HXM533" s="70"/>
      <c r="HXN533" s="70"/>
      <c r="HXO533" s="60"/>
      <c r="HXP533" s="61"/>
      <c r="HXQ533" s="70"/>
      <c r="HXR533" s="70"/>
      <c r="HXS533" s="60"/>
      <c r="HXT533" s="61"/>
      <c r="HXU533" s="70"/>
      <c r="HXV533" s="70"/>
      <c r="HXW533" s="60"/>
      <c r="HXX533" s="61"/>
      <c r="HXY533" s="70"/>
      <c r="HXZ533" s="70"/>
      <c r="HYA533" s="60"/>
      <c r="HYB533" s="61"/>
      <c r="HYC533" s="70"/>
      <c r="HYD533" s="70"/>
      <c r="HYE533" s="60"/>
      <c r="HYF533" s="61"/>
      <c r="HYG533" s="70"/>
      <c r="HYH533" s="70"/>
      <c r="HYI533" s="60"/>
      <c r="HYJ533" s="61"/>
      <c r="HYK533" s="70"/>
      <c r="HYL533" s="70"/>
      <c r="HYM533" s="60"/>
      <c r="HYN533" s="61"/>
      <c r="HYO533" s="70"/>
      <c r="HYP533" s="70"/>
      <c r="HYQ533" s="60"/>
      <c r="HYR533" s="61"/>
      <c r="HYS533" s="70"/>
      <c r="HYT533" s="70"/>
      <c r="HYU533" s="60"/>
      <c r="HYV533" s="61"/>
      <c r="HYW533" s="70"/>
      <c r="HYX533" s="70"/>
      <c r="HYY533" s="60"/>
      <c r="HYZ533" s="61"/>
      <c r="HZA533" s="70"/>
      <c r="HZB533" s="70"/>
      <c r="HZC533" s="60"/>
      <c r="HZD533" s="61"/>
      <c r="HZE533" s="70"/>
      <c r="HZF533" s="70"/>
      <c r="HZG533" s="60"/>
      <c r="HZH533" s="61"/>
      <c r="HZI533" s="70"/>
      <c r="HZJ533" s="70"/>
      <c r="HZK533" s="60"/>
      <c r="HZL533" s="61"/>
      <c r="HZM533" s="70"/>
      <c r="HZN533" s="70"/>
      <c r="HZO533" s="60"/>
      <c r="HZP533" s="61"/>
      <c r="HZQ533" s="70"/>
      <c r="HZR533" s="70"/>
      <c r="HZS533" s="60"/>
      <c r="HZT533" s="61"/>
      <c r="HZU533" s="70"/>
      <c r="HZV533" s="70"/>
      <c r="HZW533" s="60"/>
      <c r="HZX533" s="61"/>
      <c r="HZY533" s="70"/>
      <c r="HZZ533" s="70"/>
      <c r="IAA533" s="60"/>
      <c r="IAB533" s="61"/>
      <c r="IAC533" s="70"/>
      <c r="IAD533" s="70"/>
      <c r="IAE533" s="60"/>
      <c r="IAF533" s="61"/>
      <c r="IAG533" s="70"/>
      <c r="IAH533" s="70"/>
      <c r="IAI533" s="60"/>
      <c r="IAJ533" s="61"/>
      <c r="IAK533" s="70"/>
      <c r="IAL533" s="70"/>
      <c r="IAM533" s="60"/>
      <c r="IAN533" s="61"/>
      <c r="IAO533" s="70"/>
      <c r="IAP533" s="70"/>
      <c r="IAQ533" s="60"/>
      <c r="IAR533" s="61"/>
      <c r="IAS533" s="70"/>
      <c r="IAT533" s="70"/>
      <c r="IAU533" s="60"/>
      <c r="IAV533" s="61"/>
      <c r="IAW533" s="70"/>
      <c r="IAX533" s="70"/>
      <c r="IAY533" s="60"/>
      <c r="IAZ533" s="61"/>
      <c r="IBA533" s="70"/>
      <c r="IBB533" s="70"/>
      <c r="IBC533" s="60"/>
      <c r="IBD533" s="61"/>
      <c r="IBE533" s="70"/>
      <c r="IBF533" s="70"/>
      <c r="IBG533" s="60"/>
      <c r="IBH533" s="61"/>
      <c r="IBI533" s="70"/>
      <c r="IBJ533" s="70"/>
      <c r="IBK533" s="60"/>
      <c r="IBL533" s="61"/>
      <c r="IBM533" s="70"/>
      <c r="IBN533" s="70"/>
      <c r="IBO533" s="60"/>
      <c r="IBP533" s="61"/>
      <c r="IBQ533" s="70"/>
      <c r="IBR533" s="70"/>
      <c r="IBS533" s="60"/>
      <c r="IBT533" s="61"/>
      <c r="IBU533" s="70"/>
      <c r="IBV533" s="70"/>
      <c r="IBW533" s="60"/>
      <c r="IBX533" s="61"/>
      <c r="IBY533" s="70"/>
      <c r="IBZ533" s="70"/>
      <c r="ICA533" s="60"/>
      <c r="ICB533" s="61"/>
      <c r="ICC533" s="70"/>
      <c r="ICD533" s="70"/>
      <c r="ICE533" s="60"/>
      <c r="ICF533" s="61"/>
      <c r="ICG533" s="70"/>
      <c r="ICH533" s="70"/>
      <c r="ICI533" s="60"/>
      <c r="ICJ533" s="61"/>
      <c r="ICK533" s="70"/>
      <c r="ICL533" s="70"/>
      <c r="ICM533" s="60"/>
      <c r="ICN533" s="61"/>
      <c r="ICO533" s="70"/>
      <c r="ICP533" s="70"/>
      <c r="ICQ533" s="60"/>
      <c r="ICR533" s="61"/>
      <c r="ICS533" s="70"/>
      <c r="ICT533" s="70"/>
      <c r="ICU533" s="60"/>
      <c r="ICV533" s="61"/>
      <c r="ICW533" s="70"/>
      <c r="ICX533" s="70"/>
      <c r="ICY533" s="60"/>
      <c r="ICZ533" s="61"/>
      <c r="IDA533" s="70"/>
      <c r="IDB533" s="70"/>
      <c r="IDC533" s="60"/>
      <c r="IDD533" s="61"/>
      <c r="IDE533" s="70"/>
      <c r="IDF533" s="70"/>
      <c r="IDG533" s="60"/>
      <c r="IDH533" s="61"/>
      <c r="IDI533" s="70"/>
      <c r="IDJ533" s="70"/>
      <c r="IDK533" s="60"/>
      <c r="IDL533" s="61"/>
      <c r="IDM533" s="70"/>
      <c r="IDN533" s="70"/>
      <c r="IDO533" s="60"/>
      <c r="IDP533" s="61"/>
      <c r="IDQ533" s="70"/>
      <c r="IDR533" s="70"/>
      <c r="IDS533" s="60"/>
      <c r="IDT533" s="61"/>
      <c r="IDU533" s="70"/>
      <c r="IDV533" s="70"/>
      <c r="IDW533" s="60"/>
      <c r="IDX533" s="61"/>
      <c r="IDY533" s="70"/>
      <c r="IDZ533" s="70"/>
      <c r="IEA533" s="60"/>
      <c r="IEB533" s="61"/>
      <c r="IEC533" s="70"/>
      <c r="IED533" s="70"/>
      <c r="IEE533" s="60"/>
      <c r="IEF533" s="61"/>
      <c r="IEG533" s="70"/>
      <c r="IEH533" s="70"/>
      <c r="IEI533" s="60"/>
      <c r="IEJ533" s="61"/>
      <c r="IEK533" s="70"/>
      <c r="IEL533" s="70"/>
      <c r="IEM533" s="60"/>
      <c r="IEN533" s="61"/>
      <c r="IEO533" s="70"/>
      <c r="IEP533" s="70"/>
      <c r="IEQ533" s="60"/>
      <c r="IER533" s="61"/>
      <c r="IES533" s="70"/>
      <c r="IET533" s="70"/>
      <c r="IEU533" s="60"/>
      <c r="IEV533" s="61"/>
      <c r="IEW533" s="70"/>
      <c r="IEX533" s="70"/>
      <c r="IEY533" s="60"/>
      <c r="IEZ533" s="61"/>
      <c r="IFA533" s="70"/>
      <c r="IFB533" s="70"/>
      <c r="IFC533" s="60"/>
      <c r="IFD533" s="61"/>
      <c r="IFE533" s="70"/>
      <c r="IFF533" s="70"/>
      <c r="IFG533" s="60"/>
      <c r="IFH533" s="61"/>
      <c r="IFI533" s="70"/>
      <c r="IFJ533" s="70"/>
      <c r="IFK533" s="60"/>
      <c r="IFL533" s="61"/>
      <c r="IFM533" s="70"/>
      <c r="IFN533" s="70"/>
      <c r="IFO533" s="60"/>
      <c r="IFP533" s="61"/>
      <c r="IFQ533" s="70"/>
      <c r="IFR533" s="70"/>
      <c r="IFS533" s="60"/>
      <c r="IFT533" s="61"/>
      <c r="IFU533" s="70"/>
      <c r="IFV533" s="70"/>
      <c r="IFW533" s="60"/>
      <c r="IFX533" s="61"/>
      <c r="IFY533" s="70"/>
      <c r="IFZ533" s="70"/>
      <c r="IGA533" s="60"/>
      <c r="IGB533" s="61"/>
      <c r="IGC533" s="70"/>
      <c r="IGD533" s="70"/>
      <c r="IGE533" s="60"/>
      <c r="IGF533" s="61"/>
      <c r="IGG533" s="70"/>
      <c r="IGH533" s="70"/>
      <c r="IGI533" s="60"/>
      <c r="IGJ533" s="61"/>
      <c r="IGK533" s="70"/>
      <c r="IGL533" s="70"/>
      <c r="IGM533" s="60"/>
      <c r="IGN533" s="61"/>
      <c r="IGO533" s="70"/>
      <c r="IGP533" s="70"/>
      <c r="IGQ533" s="60"/>
      <c r="IGR533" s="61"/>
      <c r="IGS533" s="70"/>
      <c r="IGT533" s="70"/>
      <c r="IGU533" s="60"/>
      <c r="IGV533" s="61"/>
      <c r="IGW533" s="70"/>
      <c r="IGX533" s="70"/>
      <c r="IGY533" s="60"/>
      <c r="IGZ533" s="61"/>
      <c r="IHA533" s="70"/>
      <c r="IHB533" s="70"/>
      <c r="IHC533" s="60"/>
      <c r="IHD533" s="61"/>
      <c r="IHE533" s="70"/>
      <c r="IHF533" s="70"/>
      <c r="IHG533" s="60"/>
      <c r="IHH533" s="61"/>
      <c r="IHI533" s="70"/>
      <c r="IHJ533" s="70"/>
      <c r="IHK533" s="60"/>
      <c r="IHL533" s="61"/>
      <c r="IHM533" s="70"/>
      <c r="IHN533" s="70"/>
      <c r="IHO533" s="60"/>
      <c r="IHP533" s="61"/>
      <c r="IHQ533" s="70"/>
      <c r="IHR533" s="70"/>
      <c r="IHS533" s="60"/>
      <c r="IHT533" s="61"/>
      <c r="IHU533" s="70"/>
      <c r="IHV533" s="70"/>
      <c r="IHW533" s="60"/>
      <c r="IHX533" s="61"/>
      <c r="IHY533" s="70"/>
      <c r="IHZ533" s="70"/>
      <c r="IIA533" s="60"/>
      <c r="IIB533" s="61"/>
      <c r="IIC533" s="70"/>
      <c r="IID533" s="70"/>
      <c r="IIE533" s="60"/>
      <c r="IIF533" s="61"/>
      <c r="IIG533" s="70"/>
      <c r="IIH533" s="70"/>
      <c r="III533" s="60"/>
      <c r="IIJ533" s="61"/>
      <c r="IIK533" s="70"/>
      <c r="IIL533" s="70"/>
      <c r="IIM533" s="60"/>
      <c r="IIN533" s="61"/>
      <c r="IIO533" s="70"/>
      <c r="IIP533" s="70"/>
      <c r="IIQ533" s="60"/>
      <c r="IIR533" s="61"/>
      <c r="IIS533" s="70"/>
      <c r="IIT533" s="70"/>
      <c r="IIU533" s="60"/>
      <c r="IIV533" s="61"/>
      <c r="IIW533" s="70"/>
      <c r="IIX533" s="70"/>
      <c r="IIY533" s="60"/>
      <c r="IIZ533" s="61"/>
      <c r="IJA533" s="70"/>
      <c r="IJB533" s="70"/>
      <c r="IJC533" s="60"/>
      <c r="IJD533" s="61"/>
      <c r="IJE533" s="70"/>
      <c r="IJF533" s="70"/>
      <c r="IJG533" s="60"/>
      <c r="IJH533" s="61"/>
      <c r="IJI533" s="70"/>
      <c r="IJJ533" s="70"/>
      <c r="IJK533" s="60"/>
      <c r="IJL533" s="61"/>
      <c r="IJM533" s="70"/>
      <c r="IJN533" s="70"/>
      <c r="IJO533" s="60"/>
      <c r="IJP533" s="61"/>
      <c r="IJQ533" s="70"/>
      <c r="IJR533" s="70"/>
      <c r="IJS533" s="60"/>
      <c r="IJT533" s="61"/>
      <c r="IJU533" s="70"/>
      <c r="IJV533" s="70"/>
      <c r="IJW533" s="60"/>
      <c r="IJX533" s="61"/>
      <c r="IJY533" s="70"/>
      <c r="IJZ533" s="70"/>
      <c r="IKA533" s="60"/>
      <c r="IKB533" s="61"/>
      <c r="IKC533" s="70"/>
      <c r="IKD533" s="70"/>
      <c r="IKE533" s="60"/>
      <c r="IKF533" s="61"/>
      <c r="IKG533" s="70"/>
      <c r="IKH533" s="70"/>
      <c r="IKI533" s="60"/>
      <c r="IKJ533" s="61"/>
      <c r="IKK533" s="70"/>
      <c r="IKL533" s="70"/>
      <c r="IKM533" s="60"/>
      <c r="IKN533" s="61"/>
      <c r="IKO533" s="70"/>
      <c r="IKP533" s="70"/>
      <c r="IKQ533" s="60"/>
      <c r="IKR533" s="61"/>
      <c r="IKS533" s="70"/>
      <c r="IKT533" s="70"/>
      <c r="IKU533" s="60"/>
      <c r="IKV533" s="61"/>
      <c r="IKW533" s="70"/>
      <c r="IKX533" s="70"/>
      <c r="IKY533" s="60"/>
      <c r="IKZ533" s="61"/>
      <c r="ILA533" s="70"/>
      <c r="ILB533" s="70"/>
      <c r="ILC533" s="60"/>
      <c r="ILD533" s="61"/>
      <c r="ILE533" s="70"/>
      <c r="ILF533" s="70"/>
      <c r="ILG533" s="60"/>
      <c r="ILH533" s="61"/>
      <c r="ILI533" s="70"/>
      <c r="ILJ533" s="70"/>
      <c r="ILK533" s="60"/>
      <c r="ILL533" s="61"/>
      <c r="ILM533" s="70"/>
      <c r="ILN533" s="70"/>
      <c r="ILO533" s="60"/>
      <c r="ILP533" s="61"/>
      <c r="ILQ533" s="70"/>
      <c r="ILR533" s="70"/>
      <c r="ILS533" s="60"/>
      <c r="ILT533" s="61"/>
      <c r="ILU533" s="70"/>
      <c r="ILV533" s="70"/>
      <c r="ILW533" s="60"/>
      <c r="ILX533" s="61"/>
      <c r="ILY533" s="70"/>
      <c r="ILZ533" s="70"/>
      <c r="IMA533" s="60"/>
      <c r="IMB533" s="61"/>
      <c r="IMC533" s="70"/>
      <c r="IMD533" s="70"/>
      <c r="IME533" s="60"/>
      <c r="IMF533" s="61"/>
      <c r="IMG533" s="70"/>
      <c r="IMH533" s="70"/>
      <c r="IMI533" s="60"/>
      <c r="IMJ533" s="61"/>
      <c r="IMK533" s="70"/>
      <c r="IML533" s="70"/>
      <c r="IMM533" s="60"/>
      <c r="IMN533" s="61"/>
      <c r="IMO533" s="70"/>
      <c r="IMP533" s="70"/>
      <c r="IMQ533" s="60"/>
      <c r="IMR533" s="61"/>
      <c r="IMS533" s="70"/>
      <c r="IMT533" s="70"/>
      <c r="IMU533" s="60"/>
      <c r="IMV533" s="61"/>
      <c r="IMW533" s="70"/>
      <c r="IMX533" s="70"/>
      <c r="IMY533" s="60"/>
      <c r="IMZ533" s="61"/>
      <c r="INA533" s="70"/>
      <c r="INB533" s="70"/>
      <c r="INC533" s="60"/>
      <c r="IND533" s="61"/>
      <c r="INE533" s="70"/>
      <c r="INF533" s="70"/>
      <c r="ING533" s="60"/>
      <c r="INH533" s="61"/>
      <c r="INI533" s="70"/>
      <c r="INJ533" s="70"/>
      <c r="INK533" s="60"/>
      <c r="INL533" s="61"/>
      <c r="INM533" s="70"/>
      <c r="INN533" s="70"/>
      <c r="INO533" s="60"/>
      <c r="INP533" s="61"/>
      <c r="INQ533" s="70"/>
      <c r="INR533" s="70"/>
      <c r="INS533" s="60"/>
      <c r="INT533" s="61"/>
      <c r="INU533" s="70"/>
      <c r="INV533" s="70"/>
      <c r="INW533" s="60"/>
      <c r="INX533" s="61"/>
      <c r="INY533" s="70"/>
      <c r="INZ533" s="70"/>
      <c r="IOA533" s="60"/>
      <c r="IOB533" s="61"/>
      <c r="IOC533" s="70"/>
      <c r="IOD533" s="70"/>
      <c r="IOE533" s="60"/>
      <c r="IOF533" s="61"/>
      <c r="IOG533" s="70"/>
      <c r="IOH533" s="70"/>
      <c r="IOI533" s="60"/>
      <c r="IOJ533" s="61"/>
      <c r="IOK533" s="70"/>
      <c r="IOL533" s="70"/>
      <c r="IOM533" s="60"/>
      <c r="ION533" s="61"/>
      <c r="IOO533" s="70"/>
      <c r="IOP533" s="70"/>
      <c r="IOQ533" s="60"/>
      <c r="IOR533" s="61"/>
      <c r="IOS533" s="70"/>
      <c r="IOT533" s="70"/>
      <c r="IOU533" s="60"/>
      <c r="IOV533" s="61"/>
      <c r="IOW533" s="70"/>
      <c r="IOX533" s="70"/>
      <c r="IOY533" s="60"/>
      <c r="IOZ533" s="61"/>
      <c r="IPA533" s="70"/>
      <c r="IPB533" s="70"/>
      <c r="IPC533" s="60"/>
      <c r="IPD533" s="61"/>
      <c r="IPE533" s="70"/>
      <c r="IPF533" s="70"/>
      <c r="IPG533" s="60"/>
      <c r="IPH533" s="61"/>
      <c r="IPI533" s="70"/>
      <c r="IPJ533" s="70"/>
      <c r="IPK533" s="60"/>
      <c r="IPL533" s="61"/>
      <c r="IPM533" s="70"/>
      <c r="IPN533" s="70"/>
      <c r="IPO533" s="60"/>
      <c r="IPP533" s="61"/>
      <c r="IPQ533" s="70"/>
      <c r="IPR533" s="70"/>
      <c r="IPS533" s="60"/>
      <c r="IPT533" s="61"/>
      <c r="IPU533" s="70"/>
      <c r="IPV533" s="70"/>
      <c r="IPW533" s="60"/>
      <c r="IPX533" s="61"/>
      <c r="IPY533" s="70"/>
      <c r="IPZ533" s="70"/>
      <c r="IQA533" s="60"/>
      <c r="IQB533" s="61"/>
      <c r="IQC533" s="70"/>
      <c r="IQD533" s="70"/>
      <c r="IQE533" s="60"/>
      <c r="IQF533" s="61"/>
      <c r="IQG533" s="70"/>
      <c r="IQH533" s="70"/>
      <c r="IQI533" s="60"/>
      <c r="IQJ533" s="61"/>
      <c r="IQK533" s="70"/>
      <c r="IQL533" s="70"/>
      <c r="IQM533" s="60"/>
      <c r="IQN533" s="61"/>
      <c r="IQO533" s="70"/>
      <c r="IQP533" s="70"/>
      <c r="IQQ533" s="60"/>
      <c r="IQR533" s="61"/>
      <c r="IQS533" s="70"/>
      <c r="IQT533" s="70"/>
      <c r="IQU533" s="60"/>
      <c r="IQV533" s="61"/>
      <c r="IQW533" s="70"/>
      <c r="IQX533" s="70"/>
      <c r="IQY533" s="60"/>
      <c r="IQZ533" s="61"/>
      <c r="IRA533" s="70"/>
      <c r="IRB533" s="70"/>
      <c r="IRC533" s="60"/>
      <c r="IRD533" s="61"/>
      <c r="IRE533" s="70"/>
      <c r="IRF533" s="70"/>
      <c r="IRG533" s="60"/>
      <c r="IRH533" s="61"/>
      <c r="IRI533" s="70"/>
      <c r="IRJ533" s="70"/>
      <c r="IRK533" s="60"/>
      <c r="IRL533" s="61"/>
      <c r="IRM533" s="70"/>
      <c r="IRN533" s="70"/>
      <c r="IRO533" s="60"/>
      <c r="IRP533" s="61"/>
      <c r="IRQ533" s="70"/>
      <c r="IRR533" s="70"/>
      <c r="IRS533" s="60"/>
      <c r="IRT533" s="61"/>
      <c r="IRU533" s="70"/>
      <c r="IRV533" s="70"/>
      <c r="IRW533" s="60"/>
      <c r="IRX533" s="61"/>
      <c r="IRY533" s="70"/>
      <c r="IRZ533" s="70"/>
      <c r="ISA533" s="60"/>
      <c r="ISB533" s="61"/>
      <c r="ISC533" s="70"/>
      <c r="ISD533" s="70"/>
      <c r="ISE533" s="60"/>
      <c r="ISF533" s="61"/>
      <c r="ISG533" s="70"/>
      <c r="ISH533" s="70"/>
      <c r="ISI533" s="60"/>
      <c r="ISJ533" s="61"/>
      <c r="ISK533" s="70"/>
      <c r="ISL533" s="70"/>
      <c r="ISM533" s="60"/>
      <c r="ISN533" s="61"/>
      <c r="ISO533" s="70"/>
      <c r="ISP533" s="70"/>
      <c r="ISQ533" s="60"/>
      <c r="ISR533" s="61"/>
      <c r="ISS533" s="70"/>
      <c r="IST533" s="70"/>
      <c r="ISU533" s="60"/>
      <c r="ISV533" s="61"/>
      <c r="ISW533" s="70"/>
      <c r="ISX533" s="70"/>
      <c r="ISY533" s="60"/>
      <c r="ISZ533" s="61"/>
      <c r="ITA533" s="70"/>
      <c r="ITB533" s="70"/>
      <c r="ITC533" s="60"/>
      <c r="ITD533" s="61"/>
      <c r="ITE533" s="70"/>
      <c r="ITF533" s="70"/>
      <c r="ITG533" s="60"/>
      <c r="ITH533" s="61"/>
      <c r="ITI533" s="70"/>
      <c r="ITJ533" s="70"/>
      <c r="ITK533" s="60"/>
      <c r="ITL533" s="61"/>
      <c r="ITM533" s="70"/>
      <c r="ITN533" s="70"/>
      <c r="ITO533" s="60"/>
      <c r="ITP533" s="61"/>
      <c r="ITQ533" s="70"/>
      <c r="ITR533" s="70"/>
      <c r="ITS533" s="60"/>
      <c r="ITT533" s="61"/>
      <c r="ITU533" s="70"/>
      <c r="ITV533" s="70"/>
      <c r="ITW533" s="60"/>
      <c r="ITX533" s="61"/>
      <c r="ITY533" s="70"/>
      <c r="ITZ533" s="70"/>
      <c r="IUA533" s="60"/>
      <c r="IUB533" s="61"/>
      <c r="IUC533" s="70"/>
      <c r="IUD533" s="70"/>
      <c r="IUE533" s="60"/>
      <c r="IUF533" s="61"/>
      <c r="IUG533" s="70"/>
      <c r="IUH533" s="70"/>
      <c r="IUI533" s="60"/>
      <c r="IUJ533" s="61"/>
      <c r="IUK533" s="70"/>
      <c r="IUL533" s="70"/>
      <c r="IUM533" s="60"/>
      <c r="IUN533" s="61"/>
      <c r="IUO533" s="70"/>
      <c r="IUP533" s="70"/>
      <c r="IUQ533" s="60"/>
      <c r="IUR533" s="61"/>
      <c r="IUS533" s="70"/>
      <c r="IUT533" s="70"/>
      <c r="IUU533" s="60"/>
      <c r="IUV533" s="61"/>
      <c r="IUW533" s="70"/>
      <c r="IUX533" s="70"/>
      <c r="IUY533" s="60"/>
      <c r="IUZ533" s="61"/>
      <c r="IVA533" s="70"/>
      <c r="IVB533" s="70"/>
      <c r="IVC533" s="60"/>
      <c r="IVD533" s="61"/>
      <c r="IVE533" s="70"/>
      <c r="IVF533" s="70"/>
      <c r="IVG533" s="60"/>
      <c r="IVH533" s="61"/>
      <c r="IVI533" s="70"/>
      <c r="IVJ533" s="70"/>
      <c r="IVK533" s="60"/>
      <c r="IVL533" s="61"/>
      <c r="IVM533" s="70"/>
      <c r="IVN533" s="70"/>
      <c r="IVO533" s="60"/>
      <c r="IVP533" s="61"/>
      <c r="IVQ533" s="70"/>
      <c r="IVR533" s="70"/>
      <c r="IVS533" s="60"/>
      <c r="IVT533" s="61"/>
      <c r="IVU533" s="70"/>
      <c r="IVV533" s="70"/>
      <c r="IVW533" s="60"/>
      <c r="IVX533" s="61"/>
      <c r="IVY533" s="70"/>
      <c r="IVZ533" s="70"/>
      <c r="IWA533" s="60"/>
      <c r="IWB533" s="61"/>
      <c r="IWC533" s="70"/>
      <c r="IWD533" s="70"/>
      <c r="IWE533" s="60"/>
      <c r="IWF533" s="61"/>
      <c r="IWG533" s="70"/>
      <c r="IWH533" s="70"/>
      <c r="IWI533" s="60"/>
      <c r="IWJ533" s="61"/>
      <c r="IWK533" s="70"/>
      <c r="IWL533" s="70"/>
      <c r="IWM533" s="60"/>
      <c r="IWN533" s="61"/>
      <c r="IWO533" s="70"/>
      <c r="IWP533" s="70"/>
      <c r="IWQ533" s="60"/>
      <c r="IWR533" s="61"/>
      <c r="IWS533" s="70"/>
      <c r="IWT533" s="70"/>
      <c r="IWU533" s="60"/>
      <c r="IWV533" s="61"/>
      <c r="IWW533" s="70"/>
      <c r="IWX533" s="70"/>
      <c r="IWY533" s="60"/>
      <c r="IWZ533" s="61"/>
      <c r="IXA533" s="70"/>
      <c r="IXB533" s="70"/>
      <c r="IXC533" s="60"/>
      <c r="IXD533" s="61"/>
      <c r="IXE533" s="70"/>
      <c r="IXF533" s="70"/>
      <c r="IXG533" s="60"/>
      <c r="IXH533" s="61"/>
      <c r="IXI533" s="70"/>
      <c r="IXJ533" s="70"/>
      <c r="IXK533" s="60"/>
      <c r="IXL533" s="61"/>
      <c r="IXM533" s="70"/>
      <c r="IXN533" s="70"/>
      <c r="IXO533" s="60"/>
      <c r="IXP533" s="61"/>
      <c r="IXQ533" s="70"/>
      <c r="IXR533" s="70"/>
      <c r="IXS533" s="60"/>
      <c r="IXT533" s="61"/>
      <c r="IXU533" s="70"/>
      <c r="IXV533" s="70"/>
      <c r="IXW533" s="60"/>
      <c r="IXX533" s="61"/>
      <c r="IXY533" s="70"/>
      <c r="IXZ533" s="70"/>
      <c r="IYA533" s="60"/>
      <c r="IYB533" s="61"/>
      <c r="IYC533" s="70"/>
      <c r="IYD533" s="70"/>
      <c r="IYE533" s="60"/>
      <c r="IYF533" s="61"/>
      <c r="IYG533" s="70"/>
      <c r="IYH533" s="70"/>
      <c r="IYI533" s="60"/>
      <c r="IYJ533" s="61"/>
      <c r="IYK533" s="70"/>
      <c r="IYL533" s="70"/>
      <c r="IYM533" s="60"/>
      <c r="IYN533" s="61"/>
      <c r="IYO533" s="70"/>
      <c r="IYP533" s="70"/>
      <c r="IYQ533" s="60"/>
      <c r="IYR533" s="61"/>
      <c r="IYS533" s="70"/>
      <c r="IYT533" s="70"/>
      <c r="IYU533" s="60"/>
      <c r="IYV533" s="61"/>
      <c r="IYW533" s="70"/>
      <c r="IYX533" s="70"/>
      <c r="IYY533" s="60"/>
      <c r="IYZ533" s="61"/>
      <c r="IZA533" s="70"/>
      <c r="IZB533" s="70"/>
      <c r="IZC533" s="60"/>
      <c r="IZD533" s="61"/>
      <c r="IZE533" s="70"/>
      <c r="IZF533" s="70"/>
      <c r="IZG533" s="60"/>
      <c r="IZH533" s="61"/>
      <c r="IZI533" s="70"/>
      <c r="IZJ533" s="70"/>
      <c r="IZK533" s="60"/>
      <c r="IZL533" s="61"/>
      <c r="IZM533" s="70"/>
      <c r="IZN533" s="70"/>
      <c r="IZO533" s="60"/>
      <c r="IZP533" s="61"/>
      <c r="IZQ533" s="70"/>
      <c r="IZR533" s="70"/>
      <c r="IZS533" s="60"/>
      <c r="IZT533" s="61"/>
      <c r="IZU533" s="70"/>
      <c r="IZV533" s="70"/>
      <c r="IZW533" s="60"/>
      <c r="IZX533" s="61"/>
      <c r="IZY533" s="70"/>
      <c r="IZZ533" s="70"/>
      <c r="JAA533" s="60"/>
      <c r="JAB533" s="61"/>
      <c r="JAC533" s="70"/>
      <c r="JAD533" s="70"/>
      <c r="JAE533" s="60"/>
      <c r="JAF533" s="61"/>
      <c r="JAG533" s="70"/>
      <c r="JAH533" s="70"/>
      <c r="JAI533" s="60"/>
      <c r="JAJ533" s="61"/>
      <c r="JAK533" s="70"/>
      <c r="JAL533" s="70"/>
      <c r="JAM533" s="60"/>
      <c r="JAN533" s="61"/>
      <c r="JAO533" s="70"/>
      <c r="JAP533" s="70"/>
      <c r="JAQ533" s="60"/>
      <c r="JAR533" s="61"/>
      <c r="JAS533" s="70"/>
      <c r="JAT533" s="70"/>
      <c r="JAU533" s="60"/>
      <c r="JAV533" s="61"/>
      <c r="JAW533" s="70"/>
      <c r="JAX533" s="70"/>
      <c r="JAY533" s="60"/>
      <c r="JAZ533" s="61"/>
      <c r="JBA533" s="70"/>
      <c r="JBB533" s="70"/>
      <c r="JBC533" s="60"/>
      <c r="JBD533" s="61"/>
      <c r="JBE533" s="70"/>
      <c r="JBF533" s="70"/>
      <c r="JBG533" s="60"/>
      <c r="JBH533" s="61"/>
      <c r="JBI533" s="70"/>
      <c r="JBJ533" s="70"/>
      <c r="JBK533" s="60"/>
      <c r="JBL533" s="61"/>
      <c r="JBM533" s="70"/>
      <c r="JBN533" s="70"/>
      <c r="JBO533" s="60"/>
      <c r="JBP533" s="61"/>
      <c r="JBQ533" s="70"/>
      <c r="JBR533" s="70"/>
      <c r="JBS533" s="60"/>
      <c r="JBT533" s="61"/>
      <c r="JBU533" s="70"/>
      <c r="JBV533" s="70"/>
      <c r="JBW533" s="60"/>
      <c r="JBX533" s="61"/>
      <c r="JBY533" s="70"/>
      <c r="JBZ533" s="70"/>
      <c r="JCA533" s="60"/>
      <c r="JCB533" s="61"/>
      <c r="JCC533" s="70"/>
      <c r="JCD533" s="70"/>
      <c r="JCE533" s="60"/>
      <c r="JCF533" s="61"/>
      <c r="JCG533" s="70"/>
      <c r="JCH533" s="70"/>
      <c r="JCI533" s="60"/>
      <c r="JCJ533" s="61"/>
      <c r="JCK533" s="70"/>
      <c r="JCL533" s="70"/>
      <c r="JCM533" s="60"/>
      <c r="JCN533" s="61"/>
      <c r="JCO533" s="70"/>
      <c r="JCP533" s="70"/>
      <c r="JCQ533" s="60"/>
      <c r="JCR533" s="61"/>
      <c r="JCS533" s="70"/>
      <c r="JCT533" s="70"/>
      <c r="JCU533" s="60"/>
      <c r="JCV533" s="61"/>
      <c r="JCW533" s="70"/>
      <c r="JCX533" s="70"/>
      <c r="JCY533" s="60"/>
      <c r="JCZ533" s="61"/>
      <c r="JDA533" s="70"/>
      <c r="JDB533" s="70"/>
      <c r="JDC533" s="60"/>
      <c r="JDD533" s="61"/>
      <c r="JDE533" s="70"/>
      <c r="JDF533" s="70"/>
      <c r="JDG533" s="60"/>
      <c r="JDH533" s="61"/>
      <c r="JDI533" s="70"/>
      <c r="JDJ533" s="70"/>
      <c r="JDK533" s="60"/>
      <c r="JDL533" s="61"/>
      <c r="JDM533" s="70"/>
      <c r="JDN533" s="70"/>
      <c r="JDO533" s="60"/>
      <c r="JDP533" s="61"/>
      <c r="JDQ533" s="70"/>
      <c r="JDR533" s="70"/>
      <c r="JDS533" s="60"/>
      <c r="JDT533" s="61"/>
      <c r="JDU533" s="70"/>
      <c r="JDV533" s="70"/>
      <c r="JDW533" s="60"/>
      <c r="JDX533" s="61"/>
      <c r="JDY533" s="70"/>
      <c r="JDZ533" s="70"/>
      <c r="JEA533" s="60"/>
      <c r="JEB533" s="61"/>
      <c r="JEC533" s="70"/>
      <c r="JED533" s="70"/>
      <c r="JEE533" s="60"/>
      <c r="JEF533" s="61"/>
      <c r="JEG533" s="70"/>
      <c r="JEH533" s="70"/>
      <c r="JEI533" s="60"/>
      <c r="JEJ533" s="61"/>
      <c r="JEK533" s="70"/>
      <c r="JEL533" s="70"/>
      <c r="JEM533" s="60"/>
      <c r="JEN533" s="61"/>
      <c r="JEO533" s="70"/>
      <c r="JEP533" s="70"/>
      <c r="JEQ533" s="60"/>
      <c r="JER533" s="61"/>
      <c r="JES533" s="70"/>
      <c r="JET533" s="70"/>
      <c r="JEU533" s="60"/>
      <c r="JEV533" s="61"/>
      <c r="JEW533" s="70"/>
      <c r="JEX533" s="70"/>
      <c r="JEY533" s="60"/>
      <c r="JEZ533" s="61"/>
      <c r="JFA533" s="70"/>
      <c r="JFB533" s="70"/>
      <c r="JFC533" s="60"/>
      <c r="JFD533" s="61"/>
      <c r="JFE533" s="70"/>
      <c r="JFF533" s="70"/>
      <c r="JFG533" s="60"/>
      <c r="JFH533" s="61"/>
      <c r="JFI533" s="70"/>
      <c r="JFJ533" s="70"/>
      <c r="JFK533" s="60"/>
      <c r="JFL533" s="61"/>
      <c r="JFM533" s="70"/>
      <c r="JFN533" s="70"/>
      <c r="JFO533" s="60"/>
      <c r="JFP533" s="61"/>
      <c r="JFQ533" s="70"/>
      <c r="JFR533" s="70"/>
      <c r="JFS533" s="60"/>
      <c r="JFT533" s="61"/>
      <c r="JFU533" s="70"/>
      <c r="JFV533" s="70"/>
      <c r="JFW533" s="60"/>
      <c r="JFX533" s="61"/>
      <c r="JFY533" s="70"/>
      <c r="JFZ533" s="70"/>
      <c r="JGA533" s="60"/>
      <c r="JGB533" s="61"/>
      <c r="JGC533" s="70"/>
      <c r="JGD533" s="70"/>
      <c r="JGE533" s="60"/>
      <c r="JGF533" s="61"/>
      <c r="JGG533" s="70"/>
      <c r="JGH533" s="70"/>
      <c r="JGI533" s="60"/>
      <c r="JGJ533" s="61"/>
      <c r="JGK533" s="70"/>
      <c r="JGL533" s="70"/>
      <c r="JGM533" s="60"/>
      <c r="JGN533" s="61"/>
      <c r="JGO533" s="70"/>
      <c r="JGP533" s="70"/>
      <c r="JGQ533" s="60"/>
      <c r="JGR533" s="61"/>
      <c r="JGS533" s="70"/>
      <c r="JGT533" s="70"/>
      <c r="JGU533" s="60"/>
      <c r="JGV533" s="61"/>
      <c r="JGW533" s="70"/>
      <c r="JGX533" s="70"/>
      <c r="JGY533" s="60"/>
      <c r="JGZ533" s="61"/>
      <c r="JHA533" s="70"/>
      <c r="JHB533" s="70"/>
      <c r="JHC533" s="60"/>
      <c r="JHD533" s="61"/>
      <c r="JHE533" s="70"/>
      <c r="JHF533" s="70"/>
      <c r="JHG533" s="60"/>
      <c r="JHH533" s="61"/>
      <c r="JHI533" s="70"/>
      <c r="JHJ533" s="70"/>
      <c r="JHK533" s="60"/>
      <c r="JHL533" s="61"/>
      <c r="JHM533" s="70"/>
      <c r="JHN533" s="70"/>
      <c r="JHO533" s="60"/>
      <c r="JHP533" s="61"/>
      <c r="JHQ533" s="70"/>
      <c r="JHR533" s="70"/>
      <c r="JHS533" s="60"/>
      <c r="JHT533" s="61"/>
      <c r="JHU533" s="70"/>
      <c r="JHV533" s="70"/>
      <c r="JHW533" s="60"/>
      <c r="JHX533" s="61"/>
      <c r="JHY533" s="70"/>
      <c r="JHZ533" s="70"/>
      <c r="JIA533" s="60"/>
      <c r="JIB533" s="61"/>
      <c r="JIC533" s="70"/>
      <c r="JID533" s="70"/>
      <c r="JIE533" s="60"/>
      <c r="JIF533" s="61"/>
      <c r="JIG533" s="70"/>
      <c r="JIH533" s="70"/>
      <c r="JII533" s="60"/>
      <c r="JIJ533" s="61"/>
      <c r="JIK533" s="70"/>
      <c r="JIL533" s="70"/>
      <c r="JIM533" s="60"/>
      <c r="JIN533" s="61"/>
      <c r="JIO533" s="70"/>
      <c r="JIP533" s="70"/>
      <c r="JIQ533" s="60"/>
      <c r="JIR533" s="61"/>
      <c r="JIS533" s="70"/>
      <c r="JIT533" s="70"/>
      <c r="JIU533" s="60"/>
      <c r="JIV533" s="61"/>
      <c r="JIW533" s="70"/>
      <c r="JIX533" s="70"/>
      <c r="JIY533" s="60"/>
      <c r="JIZ533" s="61"/>
      <c r="JJA533" s="70"/>
      <c r="JJB533" s="70"/>
      <c r="JJC533" s="60"/>
      <c r="JJD533" s="61"/>
      <c r="JJE533" s="70"/>
      <c r="JJF533" s="70"/>
      <c r="JJG533" s="60"/>
      <c r="JJH533" s="61"/>
      <c r="JJI533" s="70"/>
      <c r="JJJ533" s="70"/>
      <c r="JJK533" s="60"/>
      <c r="JJL533" s="61"/>
      <c r="JJM533" s="70"/>
      <c r="JJN533" s="70"/>
      <c r="JJO533" s="60"/>
      <c r="JJP533" s="61"/>
      <c r="JJQ533" s="70"/>
      <c r="JJR533" s="70"/>
      <c r="JJS533" s="60"/>
      <c r="JJT533" s="61"/>
      <c r="JJU533" s="70"/>
      <c r="JJV533" s="70"/>
      <c r="JJW533" s="60"/>
      <c r="JJX533" s="61"/>
      <c r="JJY533" s="70"/>
      <c r="JJZ533" s="70"/>
      <c r="JKA533" s="60"/>
      <c r="JKB533" s="61"/>
      <c r="JKC533" s="70"/>
      <c r="JKD533" s="70"/>
      <c r="JKE533" s="60"/>
      <c r="JKF533" s="61"/>
      <c r="JKG533" s="70"/>
      <c r="JKH533" s="70"/>
      <c r="JKI533" s="60"/>
      <c r="JKJ533" s="61"/>
      <c r="JKK533" s="70"/>
      <c r="JKL533" s="70"/>
      <c r="JKM533" s="60"/>
      <c r="JKN533" s="61"/>
      <c r="JKO533" s="70"/>
      <c r="JKP533" s="70"/>
      <c r="JKQ533" s="60"/>
      <c r="JKR533" s="61"/>
      <c r="JKS533" s="70"/>
      <c r="JKT533" s="70"/>
      <c r="JKU533" s="60"/>
      <c r="JKV533" s="61"/>
      <c r="JKW533" s="70"/>
      <c r="JKX533" s="70"/>
      <c r="JKY533" s="60"/>
      <c r="JKZ533" s="61"/>
      <c r="JLA533" s="70"/>
      <c r="JLB533" s="70"/>
      <c r="JLC533" s="60"/>
      <c r="JLD533" s="61"/>
      <c r="JLE533" s="70"/>
      <c r="JLF533" s="70"/>
      <c r="JLG533" s="60"/>
      <c r="JLH533" s="61"/>
      <c r="JLI533" s="70"/>
      <c r="JLJ533" s="70"/>
      <c r="JLK533" s="60"/>
      <c r="JLL533" s="61"/>
      <c r="JLM533" s="70"/>
      <c r="JLN533" s="70"/>
      <c r="JLO533" s="60"/>
      <c r="JLP533" s="61"/>
      <c r="JLQ533" s="70"/>
      <c r="JLR533" s="70"/>
      <c r="JLS533" s="60"/>
      <c r="JLT533" s="61"/>
      <c r="JLU533" s="70"/>
      <c r="JLV533" s="70"/>
      <c r="JLW533" s="60"/>
      <c r="JLX533" s="61"/>
      <c r="JLY533" s="70"/>
      <c r="JLZ533" s="70"/>
      <c r="JMA533" s="60"/>
      <c r="JMB533" s="61"/>
      <c r="JMC533" s="70"/>
      <c r="JMD533" s="70"/>
      <c r="JME533" s="60"/>
      <c r="JMF533" s="61"/>
      <c r="JMG533" s="70"/>
      <c r="JMH533" s="70"/>
      <c r="JMI533" s="60"/>
      <c r="JMJ533" s="61"/>
      <c r="JMK533" s="70"/>
      <c r="JML533" s="70"/>
      <c r="JMM533" s="60"/>
      <c r="JMN533" s="61"/>
      <c r="JMO533" s="70"/>
      <c r="JMP533" s="70"/>
      <c r="JMQ533" s="60"/>
      <c r="JMR533" s="61"/>
      <c r="JMS533" s="70"/>
      <c r="JMT533" s="70"/>
      <c r="JMU533" s="60"/>
      <c r="JMV533" s="61"/>
      <c r="JMW533" s="70"/>
      <c r="JMX533" s="70"/>
      <c r="JMY533" s="60"/>
      <c r="JMZ533" s="61"/>
      <c r="JNA533" s="70"/>
      <c r="JNB533" s="70"/>
      <c r="JNC533" s="60"/>
      <c r="JND533" s="61"/>
      <c r="JNE533" s="70"/>
      <c r="JNF533" s="70"/>
      <c r="JNG533" s="60"/>
      <c r="JNH533" s="61"/>
      <c r="JNI533" s="70"/>
      <c r="JNJ533" s="70"/>
      <c r="JNK533" s="60"/>
      <c r="JNL533" s="61"/>
      <c r="JNM533" s="70"/>
      <c r="JNN533" s="70"/>
      <c r="JNO533" s="60"/>
      <c r="JNP533" s="61"/>
      <c r="JNQ533" s="70"/>
      <c r="JNR533" s="70"/>
      <c r="JNS533" s="60"/>
      <c r="JNT533" s="61"/>
      <c r="JNU533" s="70"/>
      <c r="JNV533" s="70"/>
      <c r="JNW533" s="60"/>
      <c r="JNX533" s="61"/>
      <c r="JNY533" s="70"/>
      <c r="JNZ533" s="70"/>
      <c r="JOA533" s="60"/>
      <c r="JOB533" s="61"/>
      <c r="JOC533" s="70"/>
      <c r="JOD533" s="70"/>
      <c r="JOE533" s="60"/>
      <c r="JOF533" s="61"/>
      <c r="JOG533" s="70"/>
      <c r="JOH533" s="70"/>
      <c r="JOI533" s="60"/>
      <c r="JOJ533" s="61"/>
      <c r="JOK533" s="70"/>
      <c r="JOL533" s="70"/>
      <c r="JOM533" s="60"/>
      <c r="JON533" s="61"/>
      <c r="JOO533" s="70"/>
      <c r="JOP533" s="70"/>
      <c r="JOQ533" s="60"/>
      <c r="JOR533" s="61"/>
      <c r="JOS533" s="70"/>
      <c r="JOT533" s="70"/>
      <c r="JOU533" s="60"/>
      <c r="JOV533" s="61"/>
      <c r="JOW533" s="70"/>
      <c r="JOX533" s="70"/>
      <c r="JOY533" s="60"/>
      <c r="JOZ533" s="61"/>
      <c r="JPA533" s="70"/>
      <c r="JPB533" s="70"/>
      <c r="JPC533" s="60"/>
      <c r="JPD533" s="61"/>
      <c r="JPE533" s="70"/>
      <c r="JPF533" s="70"/>
      <c r="JPG533" s="60"/>
      <c r="JPH533" s="61"/>
      <c r="JPI533" s="70"/>
      <c r="JPJ533" s="70"/>
      <c r="JPK533" s="60"/>
      <c r="JPL533" s="61"/>
      <c r="JPM533" s="70"/>
      <c r="JPN533" s="70"/>
      <c r="JPO533" s="60"/>
      <c r="JPP533" s="61"/>
      <c r="JPQ533" s="70"/>
      <c r="JPR533" s="70"/>
      <c r="JPS533" s="60"/>
      <c r="JPT533" s="61"/>
      <c r="JPU533" s="70"/>
      <c r="JPV533" s="70"/>
      <c r="JPW533" s="60"/>
      <c r="JPX533" s="61"/>
      <c r="JPY533" s="70"/>
      <c r="JPZ533" s="70"/>
      <c r="JQA533" s="60"/>
      <c r="JQB533" s="61"/>
      <c r="JQC533" s="70"/>
      <c r="JQD533" s="70"/>
      <c r="JQE533" s="60"/>
      <c r="JQF533" s="61"/>
      <c r="JQG533" s="70"/>
      <c r="JQH533" s="70"/>
      <c r="JQI533" s="60"/>
      <c r="JQJ533" s="61"/>
      <c r="JQK533" s="70"/>
      <c r="JQL533" s="70"/>
      <c r="JQM533" s="60"/>
      <c r="JQN533" s="61"/>
      <c r="JQO533" s="70"/>
      <c r="JQP533" s="70"/>
      <c r="JQQ533" s="60"/>
      <c r="JQR533" s="61"/>
      <c r="JQS533" s="70"/>
      <c r="JQT533" s="70"/>
      <c r="JQU533" s="60"/>
      <c r="JQV533" s="61"/>
      <c r="JQW533" s="70"/>
      <c r="JQX533" s="70"/>
      <c r="JQY533" s="60"/>
      <c r="JQZ533" s="61"/>
      <c r="JRA533" s="70"/>
      <c r="JRB533" s="70"/>
      <c r="JRC533" s="60"/>
      <c r="JRD533" s="61"/>
      <c r="JRE533" s="70"/>
      <c r="JRF533" s="70"/>
      <c r="JRG533" s="60"/>
      <c r="JRH533" s="61"/>
      <c r="JRI533" s="70"/>
      <c r="JRJ533" s="70"/>
      <c r="JRK533" s="60"/>
      <c r="JRL533" s="61"/>
      <c r="JRM533" s="70"/>
      <c r="JRN533" s="70"/>
      <c r="JRO533" s="60"/>
      <c r="JRP533" s="61"/>
      <c r="JRQ533" s="70"/>
      <c r="JRR533" s="70"/>
      <c r="JRS533" s="60"/>
      <c r="JRT533" s="61"/>
      <c r="JRU533" s="70"/>
      <c r="JRV533" s="70"/>
      <c r="JRW533" s="60"/>
      <c r="JRX533" s="61"/>
      <c r="JRY533" s="70"/>
      <c r="JRZ533" s="70"/>
      <c r="JSA533" s="60"/>
      <c r="JSB533" s="61"/>
      <c r="JSC533" s="70"/>
      <c r="JSD533" s="70"/>
      <c r="JSE533" s="60"/>
      <c r="JSF533" s="61"/>
      <c r="JSG533" s="70"/>
      <c r="JSH533" s="70"/>
      <c r="JSI533" s="60"/>
      <c r="JSJ533" s="61"/>
      <c r="JSK533" s="70"/>
      <c r="JSL533" s="70"/>
      <c r="JSM533" s="60"/>
      <c r="JSN533" s="61"/>
      <c r="JSO533" s="70"/>
      <c r="JSP533" s="70"/>
      <c r="JSQ533" s="60"/>
      <c r="JSR533" s="61"/>
      <c r="JSS533" s="70"/>
      <c r="JST533" s="70"/>
      <c r="JSU533" s="60"/>
      <c r="JSV533" s="61"/>
      <c r="JSW533" s="70"/>
      <c r="JSX533" s="70"/>
      <c r="JSY533" s="60"/>
      <c r="JSZ533" s="61"/>
      <c r="JTA533" s="70"/>
      <c r="JTB533" s="70"/>
      <c r="JTC533" s="60"/>
      <c r="JTD533" s="61"/>
      <c r="JTE533" s="70"/>
      <c r="JTF533" s="70"/>
      <c r="JTG533" s="60"/>
      <c r="JTH533" s="61"/>
      <c r="JTI533" s="70"/>
      <c r="JTJ533" s="70"/>
      <c r="JTK533" s="60"/>
      <c r="JTL533" s="61"/>
      <c r="JTM533" s="70"/>
      <c r="JTN533" s="70"/>
      <c r="JTO533" s="60"/>
      <c r="JTP533" s="61"/>
      <c r="JTQ533" s="70"/>
      <c r="JTR533" s="70"/>
      <c r="JTS533" s="60"/>
      <c r="JTT533" s="61"/>
      <c r="JTU533" s="70"/>
      <c r="JTV533" s="70"/>
      <c r="JTW533" s="60"/>
      <c r="JTX533" s="61"/>
      <c r="JTY533" s="70"/>
      <c r="JTZ533" s="70"/>
      <c r="JUA533" s="60"/>
      <c r="JUB533" s="61"/>
      <c r="JUC533" s="70"/>
      <c r="JUD533" s="70"/>
      <c r="JUE533" s="60"/>
      <c r="JUF533" s="61"/>
      <c r="JUG533" s="70"/>
      <c r="JUH533" s="70"/>
      <c r="JUI533" s="60"/>
      <c r="JUJ533" s="61"/>
      <c r="JUK533" s="70"/>
      <c r="JUL533" s="70"/>
      <c r="JUM533" s="60"/>
      <c r="JUN533" s="61"/>
      <c r="JUO533" s="70"/>
      <c r="JUP533" s="70"/>
      <c r="JUQ533" s="60"/>
      <c r="JUR533" s="61"/>
      <c r="JUS533" s="70"/>
      <c r="JUT533" s="70"/>
      <c r="JUU533" s="60"/>
      <c r="JUV533" s="61"/>
      <c r="JUW533" s="70"/>
      <c r="JUX533" s="70"/>
      <c r="JUY533" s="60"/>
      <c r="JUZ533" s="61"/>
      <c r="JVA533" s="70"/>
      <c r="JVB533" s="70"/>
      <c r="JVC533" s="60"/>
      <c r="JVD533" s="61"/>
      <c r="JVE533" s="70"/>
      <c r="JVF533" s="70"/>
      <c r="JVG533" s="60"/>
      <c r="JVH533" s="61"/>
      <c r="JVI533" s="70"/>
      <c r="JVJ533" s="70"/>
      <c r="JVK533" s="60"/>
      <c r="JVL533" s="61"/>
      <c r="JVM533" s="70"/>
      <c r="JVN533" s="70"/>
      <c r="JVO533" s="60"/>
      <c r="JVP533" s="61"/>
      <c r="JVQ533" s="70"/>
      <c r="JVR533" s="70"/>
      <c r="JVS533" s="60"/>
      <c r="JVT533" s="61"/>
      <c r="JVU533" s="70"/>
      <c r="JVV533" s="70"/>
      <c r="JVW533" s="60"/>
      <c r="JVX533" s="61"/>
      <c r="JVY533" s="70"/>
      <c r="JVZ533" s="70"/>
      <c r="JWA533" s="60"/>
      <c r="JWB533" s="61"/>
      <c r="JWC533" s="70"/>
      <c r="JWD533" s="70"/>
      <c r="JWE533" s="60"/>
      <c r="JWF533" s="61"/>
      <c r="JWG533" s="70"/>
      <c r="JWH533" s="70"/>
      <c r="JWI533" s="60"/>
      <c r="JWJ533" s="61"/>
      <c r="JWK533" s="70"/>
      <c r="JWL533" s="70"/>
      <c r="JWM533" s="60"/>
      <c r="JWN533" s="61"/>
      <c r="JWO533" s="70"/>
      <c r="JWP533" s="70"/>
      <c r="JWQ533" s="60"/>
      <c r="JWR533" s="61"/>
      <c r="JWS533" s="70"/>
      <c r="JWT533" s="70"/>
      <c r="JWU533" s="60"/>
      <c r="JWV533" s="61"/>
      <c r="JWW533" s="70"/>
      <c r="JWX533" s="70"/>
      <c r="JWY533" s="60"/>
      <c r="JWZ533" s="61"/>
      <c r="JXA533" s="70"/>
      <c r="JXB533" s="70"/>
      <c r="JXC533" s="60"/>
      <c r="JXD533" s="61"/>
      <c r="JXE533" s="70"/>
      <c r="JXF533" s="70"/>
      <c r="JXG533" s="60"/>
      <c r="JXH533" s="61"/>
      <c r="JXI533" s="70"/>
      <c r="JXJ533" s="70"/>
      <c r="JXK533" s="60"/>
      <c r="JXL533" s="61"/>
      <c r="JXM533" s="70"/>
      <c r="JXN533" s="70"/>
      <c r="JXO533" s="60"/>
      <c r="JXP533" s="61"/>
      <c r="JXQ533" s="70"/>
      <c r="JXR533" s="70"/>
      <c r="JXS533" s="60"/>
      <c r="JXT533" s="61"/>
      <c r="JXU533" s="70"/>
      <c r="JXV533" s="70"/>
      <c r="JXW533" s="60"/>
      <c r="JXX533" s="61"/>
      <c r="JXY533" s="70"/>
      <c r="JXZ533" s="70"/>
      <c r="JYA533" s="60"/>
      <c r="JYB533" s="61"/>
      <c r="JYC533" s="70"/>
      <c r="JYD533" s="70"/>
      <c r="JYE533" s="60"/>
      <c r="JYF533" s="61"/>
      <c r="JYG533" s="70"/>
      <c r="JYH533" s="70"/>
      <c r="JYI533" s="60"/>
      <c r="JYJ533" s="61"/>
      <c r="JYK533" s="70"/>
      <c r="JYL533" s="70"/>
      <c r="JYM533" s="60"/>
      <c r="JYN533" s="61"/>
      <c r="JYO533" s="70"/>
      <c r="JYP533" s="70"/>
      <c r="JYQ533" s="60"/>
      <c r="JYR533" s="61"/>
      <c r="JYS533" s="70"/>
      <c r="JYT533" s="70"/>
      <c r="JYU533" s="60"/>
      <c r="JYV533" s="61"/>
      <c r="JYW533" s="70"/>
      <c r="JYX533" s="70"/>
      <c r="JYY533" s="60"/>
      <c r="JYZ533" s="61"/>
      <c r="JZA533" s="70"/>
      <c r="JZB533" s="70"/>
      <c r="JZC533" s="60"/>
      <c r="JZD533" s="61"/>
      <c r="JZE533" s="70"/>
      <c r="JZF533" s="70"/>
      <c r="JZG533" s="60"/>
      <c r="JZH533" s="61"/>
      <c r="JZI533" s="70"/>
      <c r="JZJ533" s="70"/>
      <c r="JZK533" s="60"/>
      <c r="JZL533" s="61"/>
      <c r="JZM533" s="70"/>
      <c r="JZN533" s="70"/>
      <c r="JZO533" s="60"/>
      <c r="JZP533" s="61"/>
      <c r="JZQ533" s="70"/>
      <c r="JZR533" s="70"/>
      <c r="JZS533" s="60"/>
      <c r="JZT533" s="61"/>
      <c r="JZU533" s="70"/>
      <c r="JZV533" s="70"/>
      <c r="JZW533" s="60"/>
      <c r="JZX533" s="61"/>
      <c r="JZY533" s="70"/>
      <c r="JZZ533" s="70"/>
      <c r="KAA533" s="60"/>
      <c r="KAB533" s="61"/>
      <c r="KAC533" s="70"/>
      <c r="KAD533" s="70"/>
      <c r="KAE533" s="60"/>
      <c r="KAF533" s="61"/>
      <c r="KAG533" s="70"/>
      <c r="KAH533" s="70"/>
      <c r="KAI533" s="60"/>
      <c r="KAJ533" s="61"/>
      <c r="KAK533" s="70"/>
      <c r="KAL533" s="70"/>
      <c r="KAM533" s="60"/>
      <c r="KAN533" s="61"/>
      <c r="KAO533" s="70"/>
      <c r="KAP533" s="70"/>
      <c r="KAQ533" s="60"/>
      <c r="KAR533" s="61"/>
      <c r="KAS533" s="70"/>
      <c r="KAT533" s="70"/>
      <c r="KAU533" s="60"/>
      <c r="KAV533" s="61"/>
      <c r="KAW533" s="70"/>
      <c r="KAX533" s="70"/>
      <c r="KAY533" s="60"/>
      <c r="KAZ533" s="61"/>
      <c r="KBA533" s="70"/>
      <c r="KBB533" s="70"/>
      <c r="KBC533" s="60"/>
      <c r="KBD533" s="61"/>
      <c r="KBE533" s="70"/>
      <c r="KBF533" s="70"/>
      <c r="KBG533" s="60"/>
      <c r="KBH533" s="61"/>
      <c r="KBI533" s="70"/>
      <c r="KBJ533" s="70"/>
      <c r="KBK533" s="60"/>
      <c r="KBL533" s="61"/>
      <c r="KBM533" s="70"/>
      <c r="KBN533" s="70"/>
      <c r="KBO533" s="60"/>
      <c r="KBP533" s="61"/>
      <c r="KBQ533" s="70"/>
      <c r="KBR533" s="70"/>
      <c r="KBS533" s="60"/>
      <c r="KBT533" s="61"/>
      <c r="KBU533" s="70"/>
      <c r="KBV533" s="70"/>
      <c r="KBW533" s="60"/>
      <c r="KBX533" s="61"/>
      <c r="KBY533" s="70"/>
      <c r="KBZ533" s="70"/>
      <c r="KCA533" s="60"/>
      <c r="KCB533" s="61"/>
      <c r="KCC533" s="70"/>
      <c r="KCD533" s="70"/>
      <c r="KCE533" s="60"/>
      <c r="KCF533" s="61"/>
      <c r="KCG533" s="70"/>
      <c r="KCH533" s="70"/>
      <c r="KCI533" s="60"/>
      <c r="KCJ533" s="61"/>
      <c r="KCK533" s="70"/>
      <c r="KCL533" s="70"/>
      <c r="KCM533" s="60"/>
      <c r="KCN533" s="61"/>
      <c r="KCO533" s="70"/>
      <c r="KCP533" s="70"/>
      <c r="KCQ533" s="60"/>
      <c r="KCR533" s="61"/>
      <c r="KCS533" s="70"/>
      <c r="KCT533" s="70"/>
      <c r="KCU533" s="60"/>
      <c r="KCV533" s="61"/>
      <c r="KCW533" s="70"/>
      <c r="KCX533" s="70"/>
      <c r="KCY533" s="60"/>
      <c r="KCZ533" s="61"/>
      <c r="KDA533" s="70"/>
      <c r="KDB533" s="70"/>
      <c r="KDC533" s="60"/>
      <c r="KDD533" s="61"/>
      <c r="KDE533" s="70"/>
      <c r="KDF533" s="70"/>
      <c r="KDG533" s="60"/>
      <c r="KDH533" s="61"/>
      <c r="KDI533" s="70"/>
      <c r="KDJ533" s="70"/>
      <c r="KDK533" s="60"/>
      <c r="KDL533" s="61"/>
      <c r="KDM533" s="70"/>
      <c r="KDN533" s="70"/>
      <c r="KDO533" s="60"/>
      <c r="KDP533" s="61"/>
      <c r="KDQ533" s="70"/>
      <c r="KDR533" s="70"/>
      <c r="KDS533" s="60"/>
      <c r="KDT533" s="61"/>
      <c r="KDU533" s="70"/>
      <c r="KDV533" s="70"/>
      <c r="KDW533" s="60"/>
      <c r="KDX533" s="61"/>
      <c r="KDY533" s="70"/>
      <c r="KDZ533" s="70"/>
      <c r="KEA533" s="60"/>
      <c r="KEB533" s="61"/>
      <c r="KEC533" s="70"/>
      <c r="KED533" s="70"/>
      <c r="KEE533" s="60"/>
      <c r="KEF533" s="61"/>
      <c r="KEG533" s="70"/>
      <c r="KEH533" s="70"/>
      <c r="KEI533" s="60"/>
      <c r="KEJ533" s="61"/>
      <c r="KEK533" s="70"/>
      <c r="KEL533" s="70"/>
      <c r="KEM533" s="60"/>
      <c r="KEN533" s="61"/>
      <c r="KEO533" s="70"/>
      <c r="KEP533" s="70"/>
      <c r="KEQ533" s="60"/>
      <c r="KER533" s="61"/>
      <c r="KES533" s="70"/>
      <c r="KET533" s="70"/>
      <c r="KEU533" s="60"/>
      <c r="KEV533" s="61"/>
      <c r="KEW533" s="70"/>
      <c r="KEX533" s="70"/>
      <c r="KEY533" s="60"/>
      <c r="KEZ533" s="61"/>
      <c r="KFA533" s="70"/>
      <c r="KFB533" s="70"/>
      <c r="KFC533" s="60"/>
      <c r="KFD533" s="61"/>
      <c r="KFE533" s="70"/>
      <c r="KFF533" s="70"/>
      <c r="KFG533" s="60"/>
      <c r="KFH533" s="61"/>
      <c r="KFI533" s="70"/>
      <c r="KFJ533" s="70"/>
      <c r="KFK533" s="60"/>
      <c r="KFL533" s="61"/>
      <c r="KFM533" s="70"/>
      <c r="KFN533" s="70"/>
      <c r="KFO533" s="60"/>
      <c r="KFP533" s="61"/>
      <c r="KFQ533" s="70"/>
      <c r="KFR533" s="70"/>
      <c r="KFS533" s="60"/>
      <c r="KFT533" s="61"/>
      <c r="KFU533" s="70"/>
      <c r="KFV533" s="70"/>
      <c r="KFW533" s="60"/>
      <c r="KFX533" s="61"/>
      <c r="KFY533" s="70"/>
      <c r="KFZ533" s="70"/>
      <c r="KGA533" s="60"/>
      <c r="KGB533" s="61"/>
      <c r="KGC533" s="70"/>
      <c r="KGD533" s="70"/>
      <c r="KGE533" s="60"/>
      <c r="KGF533" s="61"/>
      <c r="KGG533" s="70"/>
      <c r="KGH533" s="70"/>
      <c r="KGI533" s="60"/>
      <c r="KGJ533" s="61"/>
      <c r="KGK533" s="70"/>
      <c r="KGL533" s="70"/>
      <c r="KGM533" s="60"/>
      <c r="KGN533" s="61"/>
      <c r="KGO533" s="70"/>
      <c r="KGP533" s="70"/>
      <c r="KGQ533" s="60"/>
      <c r="KGR533" s="61"/>
      <c r="KGS533" s="70"/>
      <c r="KGT533" s="70"/>
      <c r="KGU533" s="60"/>
      <c r="KGV533" s="61"/>
      <c r="KGW533" s="70"/>
      <c r="KGX533" s="70"/>
      <c r="KGY533" s="60"/>
      <c r="KGZ533" s="61"/>
      <c r="KHA533" s="70"/>
      <c r="KHB533" s="70"/>
      <c r="KHC533" s="60"/>
      <c r="KHD533" s="61"/>
      <c r="KHE533" s="70"/>
      <c r="KHF533" s="70"/>
      <c r="KHG533" s="60"/>
      <c r="KHH533" s="61"/>
      <c r="KHI533" s="70"/>
      <c r="KHJ533" s="70"/>
      <c r="KHK533" s="60"/>
      <c r="KHL533" s="61"/>
      <c r="KHM533" s="70"/>
      <c r="KHN533" s="70"/>
      <c r="KHO533" s="60"/>
      <c r="KHP533" s="61"/>
      <c r="KHQ533" s="70"/>
      <c r="KHR533" s="70"/>
      <c r="KHS533" s="60"/>
      <c r="KHT533" s="61"/>
      <c r="KHU533" s="70"/>
      <c r="KHV533" s="70"/>
      <c r="KHW533" s="60"/>
      <c r="KHX533" s="61"/>
      <c r="KHY533" s="70"/>
      <c r="KHZ533" s="70"/>
      <c r="KIA533" s="60"/>
      <c r="KIB533" s="61"/>
      <c r="KIC533" s="70"/>
      <c r="KID533" s="70"/>
      <c r="KIE533" s="60"/>
      <c r="KIF533" s="61"/>
      <c r="KIG533" s="70"/>
      <c r="KIH533" s="70"/>
      <c r="KII533" s="60"/>
      <c r="KIJ533" s="61"/>
      <c r="KIK533" s="70"/>
      <c r="KIL533" s="70"/>
      <c r="KIM533" s="60"/>
      <c r="KIN533" s="61"/>
      <c r="KIO533" s="70"/>
      <c r="KIP533" s="70"/>
      <c r="KIQ533" s="60"/>
      <c r="KIR533" s="61"/>
      <c r="KIS533" s="70"/>
      <c r="KIT533" s="70"/>
      <c r="KIU533" s="60"/>
      <c r="KIV533" s="61"/>
      <c r="KIW533" s="70"/>
      <c r="KIX533" s="70"/>
      <c r="KIY533" s="60"/>
      <c r="KIZ533" s="61"/>
      <c r="KJA533" s="70"/>
      <c r="KJB533" s="70"/>
      <c r="KJC533" s="60"/>
      <c r="KJD533" s="61"/>
      <c r="KJE533" s="70"/>
      <c r="KJF533" s="70"/>
      <c r="KJG533" s="60"/>
      <c r="KJH533" s="61"/>
      <c r="KJI533" s="70"/>
      <c r="KJJ533" s="70"/>
      <c r="KJK533" s="60"/>
      <c r="KJL533" s="61"/>
      <c r="KJM533" s="70"/>
      <c r="KJN533" s="70"/>
      <c r="KJO533" s="60"/>
      <c r="KJP533" s="61"/>
      <c r="KJQ533" s="70"/>
      <c r="KJR533" s="70"/>
      <c r="KJS533" s="60"/>
      <c r="KJT533" s="61"/>
      <c r="KJU533" s="70"/>
      <c r="KJV533" s="70"/>
      <c r="KJW533" s="60"/>
      <c r="KJX533" s="61"/>
      <c r="KJY533" s="70"/>
      <c r="KJZ533" s="70"/>
      <c r="KKA533" s="60"/>
      <c r="KKB533" s="61"/>
      <c r="KKC533" s="70"/>
      <c r="KKD533" s="70"/>
      <c r="KKE533" s="60"/>
      <c r="KKF533" s="61"/>
      <c r="KKG533" s="70"/>
      <c r="KKH533" s="70"/>
      <c r="KKI533" s="60"/>
      <c r="KKJ533" s="61"/>
      <c r="KKK533" s="70"/>
      <c r="KKL533" s="70"/>
      <c r="KKM533" s="60"/>
      <c r="KKN533" s="61"/>
      <c r="KKO533" s="70"/>
      <c r="KKP533" s="70"/>
      <c r="KKQ533" s="60"/>
      <c r="KKR533" s="61"/>
      <c r="KKS533" s="70"/>
      <c r="KKT533" s="70"/>
      <c r="KKU533" s="60"/>
      <c r="KKV533" s="61"/>
      <c r="KKW533" s="70"/>
      <c r="KKX533" s="70"/>
      <c r="KKY533" s="60"/>
      <c r="KKZ533" s="61"/>
      <c r="KLA533" s="70"/>
      <c r="KLB533" s="70"/>
      <c r="KLC533" s="60"/>
      <c r="KLD533" s="61"/>
      <c r="KLE533" s="70"/>
      <c r="KLF533" s="70"/>
      <c r="KLG533" s="60"/>
      <c r="KLH533" s="61"/>
      <c r="KLI533" s="70"/>
      <c r="KLJ533" s="70"/>
      <c r="KLK533" s="60"/>
      <c r="KLL533" s="61"/>
      <c r="KLM533" s="70"/>
      <c r="KLN533" s="70"/>
      <c r="KLO533" s="60"/>
      <c r="KLP533" s="61"/>
      <c r="KLQ533" s="70"/>
      <c r="KLR533" s="70"/>
      <c r="KLS533" s="60"/>
      <c r="KLT533" s="61"/>
      <c r="KLU533" s="70"/>
      <c r="KLV533" s="70"/>
      <c r="KLW533" s="60"/>
      <c r="KLX533" s="61"/>
      <c r="KLY533" s="70"/>
      <c r="KLZ533" s="70"/>
      <c r="KMA533" s="60"/>
      <c r="KMB533" s="61"/>
      <c r="KMC533" s="70"/>
      <c r="KMD533" s="70"/>
      <c r="KME533" s="60"/>
      <c r="KMF533" s="61"/>
      <c r="KMG533" s="70"/>
      <c r="KMH533" s="70"/>
      <c r="KMI533" s="60"/>
      <c r="KMJ533" s="61"/>
      <c r="KMK533" s="70"/>
      <c r="KML533" s="70"/>
      <c r="KMM533" s="60"/>
      <c r="KMN533" s="61"/>
      <c r="KMO533" s="70"/>
      <c r="KMP533" s="70"/>
      <c r="KMQ533" s="60"/>
      <c r="KMR533" s="61"/>
      <c r="KMS533" s="70"/>
      <c r="KMT533" s="70"/>
      <c r="KMU533" s="60"/>
      <c r="KMV533" s="61"/>
      <c r="KMW533" s="70"/>
      <c r="KMX533" s="70"/>
      <c r="KMY533" s="60"/>
      <c r="KMZ533" s="61"/>
      <c r="KNA533" s="70"/>
      <c r="KNB533" s="70"/>
      <c r="KNC533" s="60"/>
      <c r="KND533" s="61"/>
      <c r="KNE533" s="70"/>
      <c r="KNF533" s="70"/>
      <c r="KNG533" s="60"/>
      <c r="KNH533" s="61"/>
      <c r="KNI533" s="70"/>
      <c r="KNJ533" s="70"/>
      <c r="KNK533" s="60"/>
      <c r="KNL533" s="61"/>
      <c r="KNM533" s="70"/>
      <c r="KNN533" s="70"/>
      <c r="KNO533" s="60"/>
      <c r="KNP533" s="61"/>
      <c r="KNQ533" s="70"/>
      <c r="KNR533" s="70"/>
      <c r="KNS533" s="60"/>
      <c r="KNT533" s="61"/>
      <c r="KNU533" s="70"/>
      <c r="KNV533" s="70"/>
      <c r="KNW533" s="60"/>
      <c r="KNX533" s="61"/>
      <c r="KNY533" s="70"/>
      <c r="KNZ533" s="70"/>
      <c r="KOA533" s="60"/>
      <c r="KOB533" s="61"/>
      <c r="KOC533" s="70"/>
      <c r="KOD533" s="70"/>
      <c r="KOE533" s="60"/>
      <c r="KOF533" s="61"/>
      <c r="KOG533" s="70"/>
      <c r="KOH533" s="70"/>
      <c r="KOI533" s="60"/>
      <c r="KOJ533" s="61"/>
      <c r="KOK533" s="70"/>
      <c r="KOL533" s="70"/>
      <c r="KOM533" s="60"/>
      <c r="KON533" s="61"/>
      <c r="KOO533" s="70"/>
      <c r="KOP533" s="70"/>
      <c r="KOQ533" s="60"/>
      <c r="KOR533" s="61"/>
      <c r="KOS533" s="70"/>
      <c r="KOT533" s="70"/>
      <c r="KOU533" s="60"/>
      <c r="KOV533" s="61"/>
      <c r="KOW533" s="70"/>
      <c r="KOX533" s="70"/>
      <c r="KOY533" s="60"/>
      <c r="KOZ533" s="61"/>
      <c r="KPA533" s="70"/>
      <c r="KPB533" s="70"/>
      <c r="KPC533" s="60"/>
      <c r="KPD533" s="61"/>
      <c r="KPE533" s="70"/>
      <c r="KPF533" s="70"/>
      <c r="KPG533" s="60"/>
      <c r="KPH533" s="61"/>
      <c r="KPI533" s="70"/>
      <c r="KPJ533" s="70"/>
      <c r="KPK533" s="60"/>
      <c r="KPL533" s="61"/>
      <c r="KPM533" s="70"/>
      <c r="KPN533" s="70"/>
      <c r="KPO533" s="60"/>
      <c r="KPP533" s="61"/>
      <c r="KPQ533" s="70"/>
      <c r="KPR533" s="70"/>
      <c r="KPS533" s="60"/>
      <c r="KPT533" s="61"/>
      <c r="KPU533" s="70"/>
      <c r="KPV533" s="70"/>
      <c r="KPW533" s="60"/>
      <c r="KPX533" s="61"/>
      <c r="KPY533" s="70"/>
      <c r="KPZ533" s="70"/>
      <c r="KQA533" s="60"/>
      <c r="KQB533" s="61"/>
      <c r="KQC533" s="70"/>
      <c r="KQD533" s="70"/>
      <c r="KQE533" s="60"/>
      <c r="KQF533" s="61"/>
      <c r="KQG533" s="70"/>
      <c r="KQH533" s="70"/>
      <c r="KQI533" s="60"/>
      <c r="KQJ533" s="61"/>
      <c r="KQK533" s="70"/>
      <c r="KQL533" s="70"/>
      <c r="KQM533" s="60"/>
      <c r="KQN533" s="61"/>
      <c r="KQO533" s="70"/>
      <c r="KQP533" s="70"/>
      <c r="KQQ533" s="60"/>
      <c r="KQR533" s="61"/>
      <c r="KQS533" s="70"/>
      <c r="KQT533" s="70"/>
      <c r="KQU533" s="60"/>
      <c r="KQV533" s="61"/>
      <c r="KQW533" s="70"/>
      <c r="KQX533" s="70"/>
      <c r="KQY533" s="60"/>
      <c r="KQZ533" s="61"/>
      <c r="KRA533" s="70"/>
      <c r="KRB533" s="70"/>
      <c r="KRC533" s="60"/>
      <c r="KRD533" s="61"/>
      <c r="KRE533" s="70"/>
      <c r="KRF533" s="70"/>
      <c r="KRG533" s="60"/>
      <c r="KRH533" s="61"/>
      <c r="KRI533" s="70"/>
      <c r="KRJ533" s="70"/>
      <c r="KRK533" s="60"/>
      <c r="KRL533" s="61"/>
      <c r="KRM533" s="70"/>
      <c r="KRN533" s="70"/>
      <c r="KRO533" s="60"/>
      <c r="KRP533" s="61"/>
      <c r="KRQ533" s="70"/>
      <c r="KRR533" s="70"/>
      <c r="KRS533" s="60"/>
      <c r="KRT533" s="61"/>
      <c r="KRU533" s="70"/>
      <c r="KRV533" s="70"/>
      <c r="KRW533" s="60"/>
      <c r="KRX533" s="61"/>
      <c r="KRY533" s="70"/>
      <c r="KRZ533" s="70"/>
      <c r="KSA533" s="60"/>
      <c r="KSB533" s="61"/>
      <c r="KSC533" s="70"/>
      <c r="KSD533" s="70"/>
      <c r="KSE533" s="60"/>
      <c r="KSF533" s="61"/>
      <c r="KSG533" s="70"/>
      <c r="KSH533" s="70"/>
      <c r="KSI533" s="60"/>
      <c r="KSJ533" s="61"/>
      <c r="KSK533" s="70"/>
      <c r="KSL533" s="70"/>
      <c r="KSM533" s="60"/>
      <c r="KSN533" s="61"/>
      <c r="KSO533" s="70"/>
      <c r="KSP533" s="70"/>
      <c r="KSQ533" s="60"/>
      <c r="KSR533" s="61"/>
      <c r="KSS533" s="70"/>
      <c r="KST533" s="70"/>
      <c r="KSU533" s="60"/>
      <c r="KSV533" s="61"/>
      <c r="KSW533" s="70"/>
      <c r="KSX533" s="70"/>
      <c r="KSY533" s="60"/>
      <c r="KSZ533" s="61"/>
      <c r="KTA533" s="70"/>
      <c r="KTB533" s="70"/>
      <c r="KTC533" s="60"/>
      <c r="KTD533" s="61"/>
      <c r="KTE533" s="70"/>
      <c r="KTF533" s="70"/>
      <c r="KTG533" s="60"/>
      <c r="KTH533" s="61"/>
      <c r="KTI533" s="70"/>
      <c r="KTJ533" s="70"/>
      <c r="KTK533" s="60"/>
      <c r="KTL533" s="61"/>
      <c r="KTM533" s="70"/>
      <c r="KTN533" s="70"/>
      <c r="KTO533" s="60"/>
      <c r="KTP533" s="61"/>
      <c r="KTQ533" s="70"/>
      <c r="KTR533" s="70"/>
      <c r="KTS533" s="60"/>
      <c r="KTT533" s="61"/>
      <c r="KTU533" s="70"/>
      <c r="KTV533" s="70"/>
      <c r="KTW533" s="60"/>
      <c r="KTX533" s="61"/>
      <c r="KTY533" s="70"/>
      <c r="KTZ533" s="70"/>
      <c r="KUA533" s="60"/>
      <c r="KUB533" s="61"/>
      <c r="KUC533" s="70"/>
      <c r="KUD533" s="70"/>
      <c r="KUE533" s="60"/>
      <c r="KUF533" s="61"/>
      <c r="KUG533" s="70"/>
      <c r="KUH533" s="70"/>
      <c r="KUI533" s="60"/>
      <c r="KUJ533" s="61"/>
      <c r="KUK533" s="70"/>
      <c r="KUL533" s="70"/>
      <c r="KUM533" s="60"/>
      <c r="KUN533" s="61"/>
      <c r="KUO533" s="70"/>
      <c r="KUP533" s="70"/>
      <c r="KUQ533" s="60"/>
      <c r="KUR533" s="61"/>
      <c r="KUS533" s="70"/>
      <c r="KUT533" s="70"/>
      <c r="KUU533" s="60"/>
      <c r="KUV533" s="61"/>
      <c r="KUW533" s="70"/>
      <c r="KUX533" s="70"/>
      <c r="KUY533" s="60"/>
      <c r="KUZ533" s="61"/>
      <c r="KVA533" s="70"/>
      <c r="KVB533" s="70"/>
      <c r="KVC533" s="60"/>
      <c r="KVD533" s="61"/>
      <c r="KVE533" s="70"/>
      <c r="KVF533" s="70"/>
      <c r="KVG533" s="60"/>
      <c r="KVH533" s="61"/>
      <c r="KVI533" s="70"/>
      <c r="KVJ533" s="70"/>
      <c r="KVK533" s="60"/>
      <c r="KVL533" s="61"/>
      <c r="KVM533" s="70"/>
      <c r="KVN533" s="70"/>
      <c r="KVO533" s="60"/>
      <c r="KVP533" s="61"/>
      <c r="KVQ533" s="70"/>
      <c r="KVR533" s="70"/>
      <c r="KVS533" s="60"/>
      <c r="KVT533" s="61"/>
      <c r="KVU533" s="70"/>
      <c r="KVV533" s="70"/>
      <c r="KVW533" s="60"/>
      <c r="KVX533" s="61"/>
      <c r="KVY533" s="70"/>
      <c r="KVZ533" s="70"/>
      <c r="KWA533" s="60"/>
      <c r="KWB533" s="61"/>
      <c r="KWC533" s="70"/>
      <c r="KWD533" s="70"/>
      <c r="KWE533" s="60"/>
      <c r="KWF533" s="61"/>
      <c r="KWG533" s="70"/>
      <c r="KWH533" s="70"/>
      <c r="KWI533" s="60"/>
      <c r="KWJ533" s="61"/>
      <c r="KWK533" s="70"/>
      <c r="KWL533" s="70"/>
      <c r="KWM533" s="60"/>
      <c r="KWN533" s="61"/>
      <c r="KWO533" s="70"/>
      <c r="KWP533" s="70"/>
      <c r="KWQ533" s="60"/>
      <c r="KWR533" s="61"/>
      <c r="KWS533" s="70"/>
      <c r="KWT533" s="70"/>
      <c r="KWU533" s="60"/>
      <c r="KWV533" s="61"/>
      <c r="KWW533" s="70"/>
      <c r="KWX533" s="70"/>
      <c r="KWY533" s="60"/>
      <c r="KWZ533" s="61"/>
      <c r="KXA533" s="70"/>
      <c r="KXB533" s="70"/>
      <c r="KXC533" s="60"/>
      <c r="KXD533" s="61"/>
      <c r="KXE533" s="70"/>
      <c r="KXF533" s="70"/>
      <c r="KXG533" s="60"/>
      <c r="KXH533" s="61"/>
      <c r="KXI533" s="70"/>
      <c r="KXJ533" s="70"/>
      <c r="KXK533" s="60"/>
      <c r="KXL533" s="61"/>
      <c r="KXM533" s="70"/>
      <c r="KXN533" s="70"/>
      <c r="KXO533" s="60"/>
      <c r="KXP533" s="61"/>
      <c r="KXQ533" s="70"/>
      <c r="KXR533" s="70"/>
      <c r="KXS533" s="60"/>
      <c r="KXT533" s="61"/>
      <c r="KXU533" s="70"/>
      <c r="KXV533" s="70"/>
      <c r="KXW533" s="60"/>
      <c r="KXX533" s="61"/>
      <c r="KXY533" s="70"/>
      <c r="KXZ533" s="70"/>
      <c r="KYA533" s="60"/>
      <c r="KYB533" s="61"/>
      <c r="KYC533" s="70"/>
      <c r="KYD533" s="70"/>
      <c r="KYE533" s="60"/>
      <c r="KYF533" s="61"/>
      <c r="KYG533" s="70"/>
      <c r="KYH533" s="70"/>
      <c r="KYI533" s="60"/>
      <c r="KYJ533" s="61"/>
      <c r="KYK533" s="70"/>
      <c r="KYL533" s="70"/>
      <c r="KYM533" s="60"/>
      <c r="KYN533" s="61"/>
      <c r="KYO533" s="70"/>
      <c r="KYP533" s="70"/>
      <c r="KYQ533" s="60"/>
      <c r="KYR533" s="61"/>
      <c r="KYS533" s="70"/>
      <c r="KYT533" s="70"/>
      <c r="KYU533" s="60"/>
      <c r="KYV533" s="61"/>
      <c r="KYW533" s="70"/>
      <c r="KYX533" s="70"/>
      <c r="KYY533" s="60"/>
      <c r="KYZ533" s="61"/>
      <c r="KZA533" s="70"/>
      <c r="KZB533" s="70"/>
      <c r="KZC533" s="60"/>
      <c r="KZD533" s="61"/>
      <c r="KZE533" s="70"/>
      <c r="KZF533" s="70"/>
      <c r="KZG533" s="60"/>
      <c r="KZH533" s="61"/>
      <c r="KZI533" s="70"/>
      <c r="KZJ533" s="70"/>
      <c r="KZK533" s="60"/>
      <c r="KZL533" s="61"/>
      <c r="KZM533" s="70"/>
      <c r="KZN533" s="70"/>
      <c r="KZO533" s="60"/>
      <c r="KZP533" s="61"/>
      <c r="KZQ533" s="70"/>
      <c r="KZR533" s="70"/>
      <c r="KZS533" s="60"/>
      <c r="KZT533" s="61"/>
      <c r="KZU533" s="70"/>
      <c r="KZV533" s="70"/>
      <c r="KZW533" s="60"/>
      <c r="KZX533" s="61"/>
      <c r="KZY533" s="70"/>
      <c r="KZZ533" s="70"/>
      <c r="LAA533" s="60"/>
      <c r="LAB533" s="61"/>
      <c r="LAC533" s="70"/>
      <c r="LAD533" s="70"/>
      <c r="LAE533" s="60"/>
      <c r="LAF533" s="61"/>
      <c r="LAG533" s="70"/>
      <c r="LAH533" s="70"/>
      <c r="LAI533" s="60"/>
      <c r="LAJ533" s="61"/>
      <c r="LAK533" s="70"/>
      <c r="LAL533" s="70"/>
      <c r="LAM533" s="60"/>
      <c r="LAN533" s="61"/>
      <c r="LAO533" s="70"/>
      <c r="LAP533" s="70"/>
      <c r="LAQ533" s="60"/>
      <c r="LAR533" s="61"/>
      <c r="LAS533" s="70"/>
      <c r="LAT533" s="70"/>
      <c r="LAU533" s="60"/>
      <c r="LAV533" s="61"/>
      <c r="LAW533" s="70"/>
      <c r="LAX533" s="70"/>
      <c r="LAY533" s="60"/>
      <c r="LAZ533" s="61"/>
      <c r="LBA533" s="70"/>
      <c r="LBB533" s="70"/>
      <c r="LBC533" s="60"/>
      <c r="LBD533" s="61"/>
      <c r="LBE533" s="70"/>
      <c r="LBF533" s="70"/>
      <c r="LBG533" s="60"/>
      <c r="LBH533" s="61"/>
      <c r="LBI533" s="70"/>
      <c r="LBJ533" s="70"/>
      <c r="LBK533" s="60"/>
      <c r="LBL533" s="61"/>
      <c r="LBM533" s="70"/>
      <c r="LBN533" s="70"/>
      <c r="LBO533" s="60"/>
      <c r="LBP533" s="61"/>
      <c r="LBQ533" s="70"/>
      <c r="LBR533" s="70"/>
      <c r="LBS533" s="60"/>
      <c r="LBT533" s="61"/>
      <c r="LBU533" s="70"/>
      <c r="LBV533" s="70"/>
      <c r="LBW533" s="60"/>
      <c r="LBX533" s="61"/>
      <c r="LBY533" s="70"/>
      <c r="LBZ533" s="70"/>
      <c r="LCA533" s="60"/>
      <c r="LCB533" s="61"/>
      <c r="LCC533" s="70"/>
      <c r="LCD533" s="70"/>
      <c r="LCE533" s="60"/>
      <c r="LCF533" s="61"/>
      <c r="LCG533" s="70"/>
      <c r="LCH533" s="70"/>
      <c r="LCI533" s="60"/>
      <c r="LCJ533" s="61"/>
      <c r="LCK533" s="70"/>
      <c r="LCL533" s="70"/>
      <c r="LCM533" s="60"/>
      <c r="LCN533" s="61"/>
      <c r="LCO533" s="70"/>
      <c r="LCP533" s="70"/>
      <c r="LCQ533" s="60"/>
      <c r="LCR533" s="61"/>
      <c r="LCS533" s="70"/>
      <c r="LCT533" s="70"/>
      <c r="LCU533" s="60"/>
      <c r="LCV533" s="61"/>
      <c r="LCW533" s="70"/>
      <c r="LCX533" s="70"/>
      <c r="LCY533" s="60"/>
      <c r="LCZ533" s="61"/>
      <c r="LDA533" s="70"/>
      <c r="LDB533" s="70"/>
      <c r="LDC533" s="60"/>
      <c r="LDD533" s="61"/>
      <c r="LDE533" s="70"/>
      <c r="LDF533" s="70"/>
      <c r="LDG533" s="60"/>
      <c r="LDH533" s="61"/>
      <c r="LDI533" s="70"/>
      <c r="LDJ533" s="70"/>
      <c r="LDK533" s="60"/>
      <c r="LDL533" s="61"/>
      <c r="LDM533" s="70"/>
      <c r="LDN533" s="70"/>
      <c r="LDO533" s="60"/>
      <c r="LDP533" s="61"/>
      <c r="LDQ533" s="70"/>
      <c r="LDR533" s="70"/>
      <c r="LDS533" s="60"/>
      <c r="LDT533" s="61"/>
      <c r="LDU533" s="70"/>
      <c r="LDV533" s="70"/>
      <c r="LDW533" s="60"/>
      <c r="LDX533" s="61"/>
      <c r="LDY533" s="70"/>
      <c r="LDZ533" s="70"/>
      <c r="LEA533" s="60"/>
      <c r="LEB533" s="61"/>
      <c r="LEC533" s="70"/>
      <c r="LED533" s="70"/>
      <c r="LEE533" s="60"/>
      <c r="LEF533" s="61"/>
      <c r="LEG533" s="70"/>
      <c r="LEH533" s="70"/>
      <c r="LEI533" s="60"/>
      <c r="LEJ533" s="61"/>
      <c r="LEK533" s="70"/>
      <c r="LEL533" s="70"/>
      <c r="LEM533" s="60"/>
      <c r="LEN533" s="61"/>
      <c r="LEO533" s="70"/>
      <c r="LEP533" s="70"/>
      <c r="LEQ533" s="60"/>
      <c r="LER533" s="61"/>
      <c r="LES533" s="70"/>
      <c r="LET533" s="70"/>
      <c r="LEU533" s="60"/>
      <c r="LEV533" s="61"/>
      <c r="LEW533" s="70"/>
      <c r="LEX533" s="70"/>
      <c r="LEY533" s="60"/>
      <c r="LEZ533" s="61"/>
      <c r="LFA533" s="70"/>
      <c r="LFB533" s="70"/>
      <c r="LFC533" s="60"/>
      <c r="LFD533" s="61"/>
      <c r="LFE533" s="70"/>
      <c r="LFF533" s="70"/>
      <c r="LFG533" s="60"/>
      <c r="LFH533" s="61"/>
      <c r="LFI533" s="70"/>
      <c r="LFJ533" s="70"/>
      <c r="LFK533" s="60"/>
      <c r="LFL533" s="61"/>
      <c r="LFM533" s="70"/>
      <c r="LFN533" s="70"/>
      <c r="LFO533" s="60"/>
      <c r="LFP533" s="61"/>
      <c r="LFQ533" s="70"/>
      <c r="LFR533" s="70"/>
      <c r="LFS533" s="60"/>
      <c r="LFT533" s="61"/>
      <c r="LFU533" s="70"/>
      <c r="LFV533" s="70"/>
      <c r="LFW533" s="60"/>
      <c r="LFX533" s="61"/>
      <c r="LFY533" s="70"/>
      <c r="LFZ533" s="70"/>
      <c r="LGA533" s="60"/>
      <c r="LGB533" s="61"/>
      <c r="LGC533" s="70"/>
      <c r="LGD533" s="70"/>
      <c r="LGE533" s="60"/>
      <c r="LGF533" s="61"/>
      <c r="LGG533" s="70"/>
      <c r="LGH533" s="70"/>
      <c r="LGI533" s="60"/>
      <c r="LGJ533" s="61"/>
      <c r="LGK533" s="70"/>
      <c r="LGL533" s="70"/>
      <c r="LGM533" s="60"/>
      <c r="LGN533" s="61"/>
      <c r="LGO533" s="70"/>
      <c r="LGP533" s="70"/>
      <c r="LGQ533" s="60"/>
      <c r="LGR533" s="61"/>
      <c r="LGS533" s="70"/>
      <c r="LGT533" s="70"/>
      <c r="LGU533" s="60"/>
      <c r="LGV533" s="61"/>
      <c r="LGW533" s="70"/>
      <c r="LGX533" s="70"/>
      <c r="LGY533" s="60"/>
      <c r="LGZ533" s="61"/>
      <c r="LHA533" s="70"/>
      <c r="LHB533" s="70"/>
      <c r="LHC533" s="60"/>
      <c r="LHD533" s="61"/>
      <c r="LHE533" s="70"/>
      <c r="LHF533" s="70"/>
      <c r="LHG533" s="60"/>
      <c r="LHH533" s="61"/>
      <c r="LHI533" s="70"/>
      <c r="LHJ533" s="70"/>
      <c r="LHK533" s="60"/>
      <c r="LHL533" s="61"/>
      <c r="LHM533" s="70"/>
      <c r="LHN533" s="70"/>
      <c r="LHO533" s="60"/>
      <c r="LHP533" s="61"/>
      <c r="LHQ533" s="70"/>
      <c r="LHR533" s="70"/>
      <c r="LHS533" s="60"/>
      <c r="LHT533" s="61"/>
      <c r="LHU533" s="70"/>
      <c r="LHV533" s="70"/>
      <c r="LHW533" s="60"/>
      <c r="LHX533" s="61"/>
      <c r="LHY533" s="70"/>
      <c r="LHZ533" s="70"/>
      <c r="LIA533" s="60"/>
      <c r="LIB533" s="61"/>
      <c r="LIC533" s="70"/>
      <c r="LID533" s="70"/>
      <c r="LIE533" s="60"/>
      <c r="LIF533" s="61"/>
      <c r="LIG533" s="70"/>
      <c r="LIH533" s="70"/>
      <c r="LII533" s="60"/>
      <c r="LIJ533" s="61"/>
      <c r="LIK533" s="70"/>
      <c r="LIL533" s="70"/>
      <c r="LIM533" s="60"/>
      <c r="LIN533" s="61"/>
      <c r="LIO533" s="70"/>
      <c r="LIP533" s="70"/>
      <c r="LIQ533" s="60"/>
      <c r="LIR533" s="61"/>
      <c r="LIS533" s="70"/>
      <c r="LIT533" s="70"/>
      <c r="LIU533" s="60"/>
      <c r="LIV533" s="61"/>
      <c r="LIW533" s="70"/>
      <c r="LIX533" s="70"/>
      <c r="LIY533" s="60"/>
      <c r="LIZ533" s="61"/>
      <c r="LJA533" s="70"/>
      <c r="LJB533" s="70"/>
      <c r="LJC533" s="60"/>
      <c r="LJD533" s="61"/>
      <c r="LJE533" s="70"/>
      <c r="LJF533" s="70"/>
      <c r="LJG533" s="60"/>
      <c r="LJH533" s="61"/>
      <c r="LJI533" s="70"/>
      <c r="LJJ533" s="70"/>
      <c r="LJK533" s="60"/>
      <c r="LJL533" s="61"/>
      <c r="LJM533" s="70"/>
      <c r="LJN533" s="70"/>
      <c r="LJO533" s="60"/>
      <c r="LJP533" s="61"/>
      <c r="LJQ533" s="70"/>
      <c r="LJR533" s="70"/>
      <c r="LJS533" s="60"/>
      <c r="LJT533" s="61"/>
      <c r="LJU533" s="70"/>
      <c r="LJV533" s="70"/>
      <c r="LJW533" s="60"/>
      <c r="LJX533" s="61"/>
      <c r="LJY533" s="70"/>
      <c r="LJZ533" s="70"/>
      <c r="LKA533" s="60"/>
      <c r="LKB533" s="61"/>
      <c r="LKC533" s="70"/>
      <c r="LKD533" s="70"/>
      <c r="LKE533" s="60"/>
      <c r="LKF533" s="61"/>
      <c r="LKG533" s="70"/>
      <c r="LKH533" s="70"/>
      <c r="LKI533" s="60"/>
      <c r="LKJ533" s="61"/>
      <c r="LKK533" s="70"/>
      <c r="LKL533" s="70"/>
      <c r="LKM533" s="60"/>
      <c r="LKN533" s="61"/>
      <c r="LKO533" s="70"/>
      <c r="LKP533" s="70"/>
      <c r="LKQ533" s="60"/>
      <c r="LKR533" s="61"/>
      <c r="LKS533" s="70"/>
      <c r="LKT533" s="70"/>
      <c r="LKU533" s="60"/>
      <c r="LKV533" s="61"/>
      <c r="LKW533" s="70"/>
      <c r="LKX533" s="70"/>
      <c r="LKY533" s="60"/>
      <c r="LKZ533" s="61"/>
      <c r="LLA533" s="70"/>
      <c r="LLB533" s="70"/>
      <c r="LLC533" s="60"/>
      <c r="LLD533" s="61"/>
      <c r="LLE533" s="70"/>
      <c r="LLF533" s="70"/>
      <c r="LLG533" s="60"/>
      <c r="LLH533" s="61"/>
      <c r="LLI533" s="70"/>
      <c r="LLJ533" s="70"/>
      <c r="LLK533" s="60"/>
      <c r="LLL533" s="61"/>
      <c r="LLM533" s="70"/>
      <c r="LLN533" s="70"/>
      <c r="LLO533" s="60"/>
      <c r="LLP533" s="61"/>
      <c r="LLQ533" s="70"/>
      <c r="LLR533" s="70"/>
      <c r="LLS533" s="60"/>
      <c r="LLT533" s="61"/>
      <c r="LLU533" s="70"/>
      <c r="LLV533" s="70"/>
      <c r="LLW533" s="60"/>
      <c r="LLX533" s="61"/>
      <c r="LLY533" s="70"/>
      <c r="LLZ533" s="70"/>
      <c r="LMA533" s="60"/>
      <c r="LMB533" s="61"/>
      <c r="LMC533" s="70"/>
      <c r="LMD533" s="70"/>
      <c r="LME533" s="60"/>
      <c r="LMF533" s="61"/>
      <c r="LMG533" s="70"/>
      <c r="LMH533" s="70"/>
      <c r="LMI533" s="60"/>
      <c r="LMJ533" s="61"/>
      <c r="LMK533" s="70"/>
      <c r="LML533" s="70"/>
      <c r="LMM533" s="60"/>
      <c r="LMN533" s="61"/>
      <c r="LMO533" s="70"/>
      <c r="LMP533" s="70"/>
      <c r="LMQ533" s="60"/>
      <c r="LMR533" s="61"/>
      <c r="LMS533" s="70"/>
      <c r="LMT533" s="70"/>
      <c r="LMU533" s="60"/>
      <c r="LMV533" s="61"/>
      <c r="LMW533" s="70"/>
      <c r="LMX533" s="70"/>
      <c r="LMY533" s="60"/>
      <c r="LMZ533" s="61"/>
      <c r="LNA533" s="70"/>
      <c r="LNB533" s="70"/>
      <c r="LNC533" s="60"/>
      <c r="LND533" s="61"/>
      <c r="LNE533" s="70"/>
      <c r="LNF533" s="70"/>
      <c r="LNG533" s="60"/>
      <c r="LNH533" s="61"/>
      <c r="LNI533" s="70"/>
      <c r="LNJ533" s="70"/>
      <c r="LNK533" s="60"/>
      <c r="LNL533" s="61"/>
      <c r="LNM533" s="70"/>
      <c r="LNN533" s="70"/>
      <c r="LNO533" s="60"/>
      <c r="LNP533" s="61"/>
      <c r="LNQ533" s="70"/>
      <c r="LNR533" s="70"/>
      <c r="LNS533" s="60"/>
      <c r="LNT533" s="61"/>
      <c r="LNU533" s="70"/>
      <c r="LNV533" s="70"/>
      <c r="LNW533" s="60"/>
      <c r="LNX533" s="61"/>
      <c r="LNY533" s="70"/>
      <c r="LNZ533" s="70"/>
      <c r="LOA533" s="60"/>
      <c r="LOB533" s="61"/>
      <c r="LOC533" s="70"/>
      <c r="LOD533" s="70"/>
      <c r="LOE533" s="60"/>
      <c r="LOF533" s="61"/>
      <c r="LOG533" s="70"/>
      <c r="LOH533" s="70"/>
      <c r="LOI533" s="60"/>
      <c r="LOJ533" s="61"/>
      <c r="LOK533" s="70"/>
      <c r="LOL533" s="70"/>
      <c r="LOM533" s="60"/>
      <c r="LON533" s="61"/>
      <c r="LOO533" s="70"/>
      <c r="LOP533" s="70"/>
      <c r="LOQ533" s="60"/>
      <c r="LOR533" s="61"/>
      <c r="LOS533" s="70"/>
      <c r="LOT533" s="70"/>
      <c r="LOU533" s="60"/>
      <c r="LOV533" s="61"/>
      <c r="LOW533" s="70"/>
      <c r="LOX533" s="70"/>
      <c r="LOY533" s="60"/>
      <c r="LOZ533" s="61"/>
      <c r="LPA533" s="70"/>
      <c r="LPB533" s="70"/>
      <c r="LPC533" s="60"/>
      <c r="LPD533" s="61"/>
      <c r="LPE533" s="70"/>
      <c r="LPF533" s="70"/>
      <c r="LPG533" s="60"/>
      <c r="LPH533" s="61"/>
      <c r="LPI533" s="70"/>
      <c r="LPJ533" s="70"/>
      <c r="LPK533" s="60"/>
      <c r="LPL533" s="61"/>
      <c r="LPM533" s="70"/>
      <c r="LPN533" s="70"/>
      <c r="LPO533" s="60"/>
      <c r="LPP533" s="61"/>
      <c r="LPQ533" s="70"/>
      <c r="LPR533" s="70"/>
      <c r="LPS533" s="60"/>
      <c r="LPT533" s="61"/>
      <c r="LPU533" s="70"/>
      <c r="LPV533" s="70"/>
      <c r="LPW533" s="60"/>
      <c r="LPX533" s="61"/>
      <c r="LPY533" s="70"/>
      <c r="LPZ533" s="70"/>
      <c r="LQA533" s="60"/>
      <c r="LQB533" s="61"/>
      <c r="LQC533" s="70"/>
      <c r="LQD533" s="70"/>
      <c r="LQE533" s="60"/>
      <c r="LQF533" s="61"/>
      <c r="LQG533" s="70"/>
      <c r="LQH533" s="70"/>
      <c r="LQI533" s="60"/>
      <c r="LQJ533" s="61"/>
      <c r="LQK533" s="70"/>
      <c r="LQL533" s="70"/>
      <c r="LQM533" s="60"/>
      <c r="LQN533" s="61"/>
      <c r="LQO533" s="70"/>
      <c r="LQP533" s="70"/>
      <c r="LQQ533" s="60"/>
      <c r="LQR533" s="61"/>
      <c r="LQS533" s="70"/>
      <c r="LQT533" s="70"/>
      <c r="LQU533" s="60"/>
      <c r="LQV533" s="61"/>
      <c r="LQW533" s="70"/>
      <c r="LQX533" s="70"/>
      <c r="LQY533" s="60"/>
      <c r="LQZ533" s="61"/>
      <c r="LRA533" s="70"/>
      <c r="LRB533" s="70"/>
      <c r="LRC533" s="60"/>
      <c r="LRD533" s="61"/>
      <c r="LRE533" s="70"/>
      <c r="LRF533" s="70"/>
      <c r="LRG533" s="60"/>
      <c r="LRH533" s="61"/>
      <c r="LRI533" s="70"/>
      <c r="LRJ533" s="70"/>
      <c r="LRK533" s="60"/>
      <c r="LRL533" s="61"/>
      <c r="LRM533" s="70"/>
      <c r="LRN533" s="70"/>
      <c r="LRO533" s="60"/>
      <c r="LRP533" s="61"/>
      <c r="LRQ533" s="70"/>
      <c r="LRR533" s="70"/>
      <c r="LRS533" s="60"/>
      <c r="LRT533" s="61"/>
      <c r="LRU533" s="70"/>
      <c r="LRV533" s="70"/>
      <c r="LRW533" s="60"/>
      <c r="LRX533" s="61"/>
      <c r="LRY533" s="70"/>
      <c r="LRZ533" s="70"/>
      <c r="LSA533" s="60"/>
      <c r="LSB533" s="61"/>
      <c r="LSC533" s="70"/>
      <c r="LSD533" s="70"/>
      <c r="LSE533" s="60"/>
      <c r="LSF533" s="61"/>
      <c r="LSG533" s="70"/>
      <c r="LSH533" s="70"/>
      <c r="LSI533" s="60"/>
      <c r="LSJ533" s="61"/>
      <c r="LSK533" s="70"/>
      <c r="LSL533" s="70"/>
      <c r="LSM533" s="60"/>
      <c r="LSN533" s="61"/>
      <c r="LSO533" s="70"/>
      <c r="LSP533" s="70"/>
      <c r="LSQ533" s="60"/>
      <c r="LSR533" s="61"/>
      <c r="LSS533" s="70"/>
      <c r="LST533" s="70"/>
      <c r="LSU533" s="60"/>
      <c r="LSV533" s="61"/>
      <c r="LSW533" s="70"/>
      <c r="LSX533" s="70"/>
      <c r="LSY533" s="60"/>
      <c r="LSZ533" s="61"/>
      <c r="LTA533" s="70"/>
      <c r="LTB533" s="70"/>
      <c r="LTC533" s="60"/>
      <c r="LTD533" s="61"/>
      <c r="LTE533" s="70"/>
      <c r="LTF533" s="70"/>
      <c r="LTG533" s="60"/>
      <c r="LTH533" s="61"/>
      <c r="LTI533" s="70"/>
      <c r="LTJ533" s="70"/>
      <c r="LTK533" s="60"/>
      <c r="LTL533" s="61"/>
      <c r="LTM533" s="70"/>
      <c r="LTN533" s="70"/>
      <c r="LTO533" s="60"/>
      <c r="LTP533" s="61"/>
      <c r="LTQ533" s="70"/>
      <c r="LTR533" s="70"/>
      <c r="LTS533" s="60"/>
      <c r="LTT533" s="61"/>
      <c r="LTU533" s="70"/>
      <c r="LTV533" s="70"/>
      <c r="LTW533" s="60"/>
      <c r="LTX533" s="61"/>
      <c r="LTY533" s="70"/>
      <c r="LTZ533" s="70"/>
      <c r="LUA533" s="60"/>
      <c r="LUB533" s="61"/>
      <c r="LUC533" s="70"/>
      <c r="LUD533" s="70"/>
      <c r="LUE533" s="60"/>
      <c r="LUF533" s="61"/>
      <c r="LUG533" s="70"/>
      <c r="LUH533" s="70"/>
      <c r="LUI533" s="60"/>
      <c r="LUJ533" s="61"/>
      <c r="LUK533" s="70"/>
      <c r="LUL533" s="70"/>
      <c r="LUM533" s="60"/>
      <c r="LUN533" s="61"/>
      <c r="LUO533" s="70"/>
      <c r="LUP533" s="70"/>
      <c r="LUQ533" s="60"/>
      <c r="LUR533" s="61"/>
      <c r="LUS533" s="70"/>
      <c r="LUT533" s="70"/>
      <c r="LUU533" s="60"/>
      <c r="LUV533" s="61"/>
      <c r="LUW533" s="70"/>
      <c r="LUX533" s="70"/>
      <c r="LUY533" s="60"/>
      <c r="LUZ533" s="61"/>
      <c r="LVA533" s="70"/>
      <c r="LVB533" s="70"/>
      <c r="LVC533" s="60"/>
      <c r="LVD533" s="61"/>
      <c r="LVE533" s="70"/>
      <c r="LVF533" s="70"/>
      <c r="LVG533" s="60"/>
      <c r="LVH533" s="61"/>
      <c r="LVI533" s="70"/>
      <c r="LVJ533" s="70"/>
      <c r="LVK533" s="60"/>
      <c r="LVL533" s="61"/>
      <c r="LVM533" s="70"/>
      <c r="LVN533" s="70"/>
      <c r="LVO533" s="60"/>
      <c r="LVP533" s="61"/>
      <c r="LVQ533" s="70"/>
      <c r="LVR533" s="70"/>
      <c r="LVS533" s="60"/>
      <c r="LVT533" s="61"/>
      <c r="LVU533" s="70"/>
      <c r="LVV533" s="70"/>
      <c r="LVW533" s="60"/>
      <c r="LVX533" s="61"/>
      <c r="LVY533" s="70"/>
      <c r="LVZ533" s="70"/>
      <c r="LWA533" s="60"/>
      <c r="LWB533" s="61"/>
      <c r="LWC533" s="70"/>
      <c r="LWD533" s="70"/>
      <c r="LWE533" s="60"/>
      <c r="LWF533" s="61"/>
      <c r="LWG533" s="70"/>
      <c r="LWH533" s="70"/>
      <c r="LWI533" s="60"/>
      <c r="LWJ533" s="61"/>
      <c r="LWK533" s="70"/>
      <c r="LWL533" s="70"/>
      <c r="LWM533" s="60"/>
      <c r="LWN533" s="61"/>
      <c r="LWO533" s="70"/>
      <c r="LWP533" s="70"/>
      <c r="LWQ533" s="60"/>
      <c r="LWR533" s="61"/>
      <c r="LWS533" s="70"/>
      <c r="LWT533" s="70"/>
      <c r="LWU533" s="60"/>
      <c r="LWV533" s="61"/>
      <c r="LWW533" s="70"/>
      <c r="LWX533" s="70"/>
      <c r="LWY533" s="60"/>
      <c r="LWZ533" s="61"/>
      <c r="LXA533" s="70"/>
      <c r="LXB533" s="70"/>
      <c r="LXC533" s="60"/>
      <c r="LXD533" s="61"/>
      <c r="LXE533" s="70"/>
      <c r="LXF533" s="70"/>
      <c r="LXG533" s="60"/>
      <c r="LXH533" s="61"/>
      <c r="LXI533" s="70"/>
      <c r="LXJ533" s="70"/>
      <c r="LXK533" s="60"/>
      <c r="LXL533" s="61"/>
      <c r="LXM533" s="70"/>
      <c r="LXN533" s="70"/>
      <c r="LXO533" s="60"/>
      <c r="LXP533" s="61"/>
      <c r="LXQ533" s="70"/>
      <c r="LXR533" s="70"/>
      <c r="LXS533" s="60"/>
      <c r="LXT533" s="61"/>
      <c r="LXU533" s="70"/>
      <c r="LXV533" s="70"/>
      <c r="LXW533" s="60"/>
      <c r="LXX533" s="61"/>
      <c r="LXY533" s="70"/>
      <c r="LXZ533" s="70"/>
      <c r="LYA533" s="60"/>
      <c r="LYB533" s="61"/>
      <c r="LYC533" s="70"/>
      <c r="LYD533" s="70"/>
      <c r="LYE533" s="60"/>
      <c r="LYF533" s="61"/>
      <c r="LYG533" s="70"/>
      <c r="LYH533" s="70"/>
      <c r="LYI533" s="60"/>
      <c r="LYJ533" s="61"/>
      <c r="LYK533" s="70"/>
      <c r="LYL533" s="70"/>
      <c r="LYM533" s="60"/>
      <c r="LYN533" s="61"/>
      <c r="LYO533" s="70"/>
      <c r="LYP533" s="70"/>
      <c r="LYQ533" s="60"/>
      <c r="LYR533" s="61"/>
      <c r="LYS533" s="70"/>
      <c r="LYT533" s="70"/>
      <c r="LYU533" s="60"/>
      <c r="LYV533" s="61"/>
      <c r="LYW533" s="70"/>
      <c r="LYX533" s="70"/>
      <c r="LYY533" s="60"/>
      <c r="LYZ533" s="61"/>
      <c r="LZA533" s="70"/>
      <c r="LZB533" s="70"/>
      <c r="LZC533" s="60"/>
      <c r="LZD533" s="61"/>
      <c r="LZE533" s="70"/>
      <c r="LZF533" s="70"/>
      <c r="LZG533" s="60"/>
      <c r="LZH533" s="61"/>
      <c r="LZI533" s="70"/>
      <c r="LZJ533" s="70"/>
      <c r="LZK533" s="60"/>
      <c r="LZL533" s="61"/>
      <c r="LZM533" s="70"/>
      <c r="LZN533" s="70"/>
      <c r="LZO533" s="60"/>
      <c r="LZP533" s="61"/>
      <c r="LZQ533" s="70"/>
      <c r="LZR533" s="70"/>
      <c r="LZS533" s="60"/>
      <c r="LZT533" s="61"/>
      <c r="LZU533" s="70"/>
      <c r="LZV533" s="70"/>
      <c r="LZW533" s="60"/>
      <c r="LZX533" s="61"/>
      <c r="LZY533" s="70"/>
      <c r="LZZ533" s="70"/>
      <c r="MAA533" s="60"/>
      <c r="MAB533" s="61"/>
      <c r="MAC533" s="70"/>
      <c r="MAD533" s="70"/>
      <c r="MAE533" s="60"/>
      <c r="MAF533" s="61"/>
      <c r="MAG533" s="70"/>
      <c r="MAH533" s="70"/>
      <c r="MAI533" s="60"/>
      <c r="MAJ533" s="61"/>
      <c r="MAK533" s="70"/>
      <c r="MAL533" s="70"/>
      <c r="MAM533" s="60"/>
      <c r="MAN533" s="61"/>
      <c r="MAO533" s="70"/>
      <c r="MAP533" s="70"/>
      <c r="MAQ533" s="60"/>
      <c r="MAR533" s="61"/>
      <c r="MAS533" s="70"/>
      <c r="MAT533" s="70"/>
      <c r="MAU533" s="60"/>
      <c r="MAV533" s="61"/>
      <c r="MAW533" s="70"/>
      <c r="MAX533" s="70"/>
      <c r="MAY533" s="60"/>
      <c r="MAZ533" s="61"/>
      <c r="MBA533" s="70"/>
      <c r="MBB533" s="70"/>
      <c r="MBC533" s="60"/>
      <c r="MBD533" s="61"/>
      <c r="MBE533" s="70"/>
      <c r="MBF533" s="70"/>
      <c r="MBG533" s="60"/>
      <c r="MBH533" s="61"/>
      <c r="MBI533" s="70"/>
      <c r="MBJ533" s="70"/>
      <c r="MBK533" s="60"/>
      <c r="MBL533" s="61"/>
      <c r="MBM533" s="70"/>
      <c r="MBN533" s="70"/>
      <c r="MBO533" s="60"/>
      <c r="MBP533" s="61"/>
      <c r="MBQ533" s="70"/>
      <c r="MBR533" s="70"/>
      <c r="MBS533" s="60"/>
      <c r="MBT533" s="61"/>
      <c r="MBU533" s="70"/>
      <c r="MBV533" s="70"/>
      <c r="MBW533" s="60"/>
      <c r="MBX533" s="61"/>
      <c r="MBY533" s="70"/>
      <c r="MBZ533" s="70"/>
      <c r="MCA533" s="60"/>
      <c r="MCB533" s="61"/>
      <c r="MCC533" s="70"/>
      <c r="MCD533" s="70"/>
      <c r="MCE533" s="60"/>
      <c r="MCF533" s="61"/>
      <c r="MCG533" s="70"/>
      <c r="MCH533" s="70"/>
      <c r="MCI533" s="60"/>
      <c r="MCJ533" s="61"/>
      <c r="MCK533" s="70"/>
      <c r="MCL533" s="70"/>
      <c r="MCM533" s="60"/>
      <c r="MCN533" s="61"/>
      <c r="MCO533" s="70"/>
      <c r="MCP533" s="70"/>
      <c r="MCQ533" s="60"/>
      <c r="MCR533" s="61"/>
      <c r="MCS533" s="70"/>
      <c r="MCT533" s="70"/>
      <c r="MCU533" s="60"/>
      <c r="MCV533" s="61"/>
      <c r="MCW533" s="70"/>
      <c r="MCX533" s="70"/>
      <c r="MCY533" s="60"/>
      <c r="MCZ533" s="61"/>
      <c r="MDA533" s="70"/>
      <c r="MDB533" s="70"/>
      <c r="MDC533" s="60"/>
      <c r="MDD533" s="61"/>
      <c r="MDE533" s="70"/>
      <c r="MDF533" s="70"/>
      <c r="MDG533" s="60"/>
      <c r="MDH533" s="61"/>
      <c r="MDI533" s="70"/>
      <c r="MDJ533" s="70"/>
      <c r="MDK533" s="60"/>
      <c r="MDL533" s="61"/>
      <c r="MDM533" s="70"/>
      <c r="MDN533" s="70"/>
      <c r="MDO533" s="60"/>
      <c r="MDP533" s="61"/>
      <c r="MDQ533" s="70"/>
      <c r="MDR533" s="70"/>
      <c r="MDS533" s="60"/>
      <c r="MDT533" s="61"/>
      <c r="MDU533" s="70"/>
      <c r="MDV533" s="70"/>
      <c r="MDW533" s="60"/>
      <c r="MDX533" s="61"/>
      <c r="MDY533" s="70"/>
      <c r="MDZ533" s="70"/>
      <c r="MEA533" s="60"/>
      <c r="MEB533" s="61"/>
      <c r="MEC533" s="70"/>
      <c r="MED533" s="70"/>
      <c r="MEE533" s="60"/>
      <c r="MEF533" s="61"/>
      <c r="MEG533" s="70"/>
      <c r="MEH533" s="70"/>
      <c r="MEI533" s="60"/>
      <c r="MEJ533" s="61"/>
      <c r="MEK533" s="70"/>
      <c r="MEL533" s="70"/>
      <c r="MEM533" s="60"/>
      <c r="MEN533" s="61"/>
      <c r="MEO533" s="70"/>
      <c r="MEP533" s="70"/>
      <c r="MEQ533" s="60"/>
      <c r="MER533" s="61"/>
      <c r="MES533" s="70"/>
      <c r="MET533" s="70"/>
      <c r="MEU533" s="60"/>
      <c r="MEV533" s="61"/>
      <c r="MEW533" s="70"/>
      <c r="MEX533" s="70"/>
      <c r="MEY533" s="60"/>
      <c r="MEZ533" s="61"/>
      <c r="MFA533" s="70"/>
      <c r="MFB533" s="70"/>
      <c r="MFC533" s="60"/>
      <c r="MFD533" s="61"/>
      <c r="MFE533" s="70"/>
      <c r="MFF533" s="70"/>
      <c r="MFG533" s="60"/>
      <c r="MFH533" s="61"/>
      <c r="MFI533" s="70"/>
      <c r="MFJ533" s="70"/>
      <c r="MFK533" s="60"/>
      <c r="MFL533" s="61"/>
      <c r="MFM533" s="70"/>
      <c r="MFN533" s="70"/>
      <c r="MFO533" s="60"/>
      <c r="MFP533" s="61"/>
      <c r="MFQ533" s="70"/>
      <c r="MFR533" s="70"/>
      <c r="MFS533" s="60"/>
      <c r="MFT533" s="61"/>
      <c r="MFU533" s="70"/>
      <c r="MFV533" s="70"/>
      <c r="MFW533" s="60"/>
      <c r="MFX533" s="61"/>
      <c r="MFY533" s="70"/>
      <c r="MFZ533" s="70"/>
      <c r="MGA533" s="60"/>
      <c r="MGB533" s="61"/>
      <c r="MGC533" s="70"/>
      <c r="MGD533" s="70"/>
      <c r="MGE533" s="60"/>
      <c r="MGF533" s="61"/>
      <c r="MGG533" s="70"/>
      <c r="MGH533" s="70"/>
      <c r="MGI533" s="60"/>
      <c r="MGJ533" s="61"/>
      <c r="MGK533" s="70"/>
      <c r="MGL533" s="70"/>
      <c r="MGM533" s="60"/>
      <c r="MGN533" s="61"/>
      <c r="MGO533" s="70"/>
      <c r="MGP533" s="70"/>
      <c r="MGQ533" s="60"/>
      <c r="MGR533" s="61"/>
      <c r="MGS533" s="70"/>
      <c r="MGT533" s="70"/>
      <c r="MGU533" s="60"/>
      <c r="MGV533" s="61"/>
      <c r="MGW533" s="70"/>
      <c r="MGX533" s="70"/>
      <c r="MGY533" s="60"/>
      <c r="MGZ533" s="61"/>
      <c r="MHA533" s="70"/>
      <c r="MHB533" s="70"/>
      <c r="MHC533" s="60"/>
      <c r="MHD533" s="61"/>
      <c r="MHE533" s="70"/>
      <c r="MHF533" s="70"/>
      <c r="MHG533" s="60"/>
      <c r="MHH533" s="61"/>
      <c r="MHI533" s="70"/>
      <c r="MHJ533" s="70"/>
      <c r="MHK533" s="60"/>
      <c r="MHL533" s="61"/>
      <c r="MHM533" s="70"/>
      <c r="MHN533" s="70"/>
      <c r="MHO533" s="60"/>
      <c r="MHP533" s="61"/>
      <c r="MHQ533" s="70"/>
      <c r="MHR533" s="70"/>
      <c r="MHS533" s="60"/>
      <c r="MHT533" s="61"/>
      <c r="MHU533" s="70"/>
      <c r="MHV533" s="70"/>
      <c r="MHW533" s="60"/>
      <c r="MHX533" s="61"/>
      <c r="MHY533" s="70"/>
      <c r="MHZ533" s="70"/>
      <c r="MIA533" s="60"/>
      <c r="MIB533" s="61"/>
      <c r="MIC533" s="70"/>
      <c r="MID533" s="70"/>
      <c r="MIE533" s="60"/>
      <c r="MIF533" s="61"/>
      <c r="MIG533" s="70"/>
      <c r="MIH533" s="70"/>
      <c r="MII533" s="60"/>
      <c r="MIJ533" s="61"/>
      <c r="MIK533" s="70"/>
      <c r="MIL533" s="70"/>
      <c r="MIM533" s="60"/>
      <c r="MIN533" s="61"/>
      <c r="MIO533" s="70"/>
      <c r="MIP533" s="70"/>
      <c r="MIQ533" s="60"/>
      <c r="MIR533" s="61"/>
      <c r="MIS533" s="70"/>
      <c r="MIT533" s="70"/>
      <c r="MIU533" s="60"/>
      <c r="MIV533" s="61"/>
      <c r="MIW533" s="70"/>
      <c r="MIX533" s="70"/>
      <c r="MIY533" s="60"/>
      <c r="MIZ533" s="61"/>
      <c r="MJA533" s="70"/>
      <c r="MJB533" s="70"/>
      <c r="MJC533" s="60"/>
      <c r="MJD533" s="61"/>
      <c r="MJE533" s="70"/>
      <c r="MJF533" s="70"/>
      <c r="MJG533" s="60"/>
      <c r="MJH533" s="61"/>
      <c r="MJI533" s="70"/>
      <c r="MJJ533" s="70"/>
      <c r="MJK533" s="60"/>
      <c r="MJL533" s="61"/>
      <c r="MJM533" s="70"/>
      <c r="MJN533" s="70"/>
      <c r="MJO533" s="60"/>
      <c r="MJP533" s="61"/>
      <c r="MJQ533" s="70"/>
      <c r="MJR533" s="70"/>
      <c r="MJS533" s="60"/>
      <c r="MJT533" s="61"/>
      <c r="MJU533" s="70"/>
      <c r="MJV533" s="70"/>
      <c r="MJW533" s="60"/>
      <c r="MJX533" s="61"/>
      <c r="MJY533" s="70"/>
      <c r="MJZ533" s="70"/>
      <c r="MKA533" s="60"/>
      <c r="MKB533" s="61"/>
      <c r="MKC533" s="70"/>
      <c r="MKD533" s="70"/>
      <c r="MKE533" s="60"/>
      <c r="MKF533" s="61"/>
      <c r="MKG533" s="70"/>
      <c r="MKH533" s="70"/>
      <c r="MKI533" s="60"/>
      <c r="MKJ533" s="61"/>
      <c r="MKK533" s="70"/>
      <c r="MKL533" s="70"/>
      <c r="MKM533" s="60"/>
      <c r="MKN533" s="61"/>
      <c r="MKO533" s="70"/>
      <c r="MKP533" s="70"/>
      <c r="MKQ533" s="60"/>
      <c r="MKR533" s="61"/>
      <c r="MKS533" s="70"/>
      <c r="MKT533" s="70"/>
      <c r="MKU533" s="60"/>
      <c r="MKV533" s="61"/>
      <c r="MKW533" s="70"/>
      <c r="MKX533" s="70"/>
      <c r="MKY533" s="60"/>
      <c r="MKZ533" s="61"/>
      <c r="MLA533" s="70"/>
      <c r="MLB533" s="70"/>
      <c r="MLC533" s="60"/>
      <c r="MLD533" s="61"/>
      <c r="MLE533" s="70"/>
      <c r="MLF533" s="70"/>
      <c r="MLG533" s="60"/>
      <c r="MLH533" s="61"/>
      <c r="MLI533" s="70"/>
      <c r="MLJ533" s="70"/>
      <c r="MLK533" s="60"/>
      <c r="MLL533" s="61"/>
      <c r="MLM533" s="70"/>
      <c r="MLN533" s="70"/>
      <c r="MLO533" s="60"/>
      <c r="MLP533" s="61"/>
      <c r="MLQ533" s="70"/>
      <c r="MLR533" s="70"/>
      <c r="MLS533" s="60"/>
      <c r="MLT533" s="61"/>
      <c r="MLU533" s="70"/>
      <c r="MLV533" s="70"/>
      <c r="MLW533" s="60"/>
      <c r="MLX533" s="61"/>
      <c r="MLY533" s="70"/>
      <c r="MLZ533" s="70"/>
      <c r="MMA533" s="60"/>
      <c r="MMB533" s="61"/>
      <c r="MMC533" s="70"/>
      <c r="MMD533" s="70"/>
      <c r="MME533" s="60"/>
      <c r="MMF533" s="61"/>
      <c r="MMG533" s="70"/>
      <c r="MMH533" s="70"/>
      <c r="MMI533" s="60"/>
      <c r="MMJ533" s="61"/>
      <c r="MMK533" s="70"/>
      <c r="MML533" s="70"/>
      <c r="MMM533" s="60"/>
      <c r="MMN533" s="61"/>
      <c r="MMO533" s="70"/>
      <c r="MMP533" s="70"/>
      <c r="MMQ533" s="60"/>
      <c r="MMR533" s="61"/>
      <c r="MMS533" s="70"/>
      <c r="MMT533" s="70"/>
      <c r="MMU533" s="60"/>
      <c r="MMV533" s="61"/>
      <c r="MMW533" s="70"/>
      <c r="MMX533" s="70"/>
      <c r="MMY533" s="60"/>
      <c r="MMZ533" s="61"/>
      <c r="MNA533" s="70"/>
      <c r="MNB533" s="70"/>
      <c r="MNC533" s="60"/>
      <c r="MND533" s="61"/>
      <c r="MNE533" s="70"/>
      <c r="MNF533" s="70"/>
      <c r="MNG533" s="60"/>
      <c r="MNH533" s="61"/>
      <c r="MNI533" s="70"/>
      <c r="MNJ533" s="70"/>
      <c r="MNK533" s="60"/>
      <c r="MNL533" s="61"/>
      <c r="MNM533" s="70"/>
      <c r="MNN533" s="70"/>
      <c r="MNO533" s="60"/>
      <c r="MNP533" s="61"/>
      <c r="MNQ533" s="70"/>
      <c r="MNR533" s="70"/>
      <c r="MNS533" s="60"/>
      <c r="MNT533" s="61"/>
      <c r="MNU533" s="70"/>
      <c r="MNV533" s="70"/>
      <c r="MNW533" s="60"/>
      <c r="MNX533" s="61"/>
      <c r="MNY533" s="70"/>
      <c r="MNZ533" s="70"/>
      <c r="MOA533" s="60"/>
      <c r="MOB533" s="61"/>
      <c r="MOC533" s="70"/>
      <c r="MOD533" s="70"/>
      <c r="MOE533" s="60"/>
      <c r="MOF533" s="61"/>
      <c r="MOG533" s="70"/>
      <c r="MOH533" s="70"/>
      <c r="MOI533" s="60"/>
      <c r="MOJ533" s="61"/>
      <c r="MOK533" s="70"/>
      <c r="MOL533" s="70"/>
      <c r="MOM533" s="60"/>
      <c r="MON533" s="61"/>
      <c r="MOO533" s="70"/>
      <c r="MOP533" s="70"/>
      <c r="MOQ533" s="60"/>
      <c r="MOR533" s="61"/>
      <c r="MOS533" s="70"/>
      <c r="MOT533" s="70"/>
      <c r="MOU533" s="60"/>
      <c r="MOV533" s="61"/>
      <c r="MOW533" s="70"/>
      <c r="MOX533" s="70"/>
      <c r="MOY533" s="60"/>
      <c r="MOZ533" s="61"/>
      <c r="MPA533" s="70"/>
      <c r="MPB533" s="70"/>
      <c r="MPC533" s="60"/>
      <c r="MPD533" s="61"/>
      <c r="MPE533" s="70"/>
      <c r="MPF533" s="70"/>
      <c r="MPG533" s="60"/>
      <c r="MPH533" s="61"/>
      <c r="MPI533" s="70"/>
      <c r="MPJ533" s="70"/>
      <c r="MPK533" s="60"/>
      <c r="MPL533" s="61"/>
      <c r="MPM533" s="70"/>
      <c r="MPN533" s="70"/>
      <c r="MPO533" s="60"/>
      <c r="MPP533" s="61"/>
      <c r="MPQ533" s="70"/>
      <c r="MPR533" s="70"/>
      <c r="MPS533" s="60"/>
      <c r="MPT533" s="61"/>
      <c r="MPU533" s="70"/>
      <c r="MPV533" s="70"/>
      <c r="MPW533" s="60"/>
      <c r="MPX533" s="61"/>
      <c r="MPY533" s="70"/>
      <c r="MPZ533" s="70"/>
      <c r="MQA533" s="60"/>
      <c r="MQB533" s="61"/>
      <c r="MQC533" s="70"/>
      <c r="MQD533" s="70"/>
      <c r="MQE533" s="60"/>
      <c r="MQF533" s="61"/>
      <c r="MQG533" s="70"/>
      <c r="MQH533" s="70"/>
      <c r="MQI533" s="60"/>
      <c r="MQJ533" s="61"/>
      <c r="MQK533" s="70"/>
      <c r="MQL533" s="70"/>
      <c r="MQM533" s="60"/>
      <c r="MQN533" s="61"/>
      <c r="MQO533" s="70"/>
      <c r="MQP533" s="70"/>
      <c r="MQQ533" s="60"/>
      <c r="MQR533" s="61"/>
      <c r="MQS533" s="70"/>
      <c r="MQT533" s="70"/>
      <c r="MQU533" s="60"/>
      <c r="MQV533" s="61"/>
      <c r="MQW533" s="70"/>
      <c r="MQX533" s="70"/>
      <c r="MQY533" s="60"/>
      <c r="MQZ533" s="61"/>
      <c r="MRA533" s="70"/>
      <c r="MRB533" s="70"/>
      <c r="MRC533" s="60"/>
      <c r="MRD533" s="61"/>
      <c r="MRE533" s="70"/>
      <c r="MRF533" s="70"/>
      <c r="MRG533" s="60"/>
      <c r="MRH533" s="61"/>
      <c r="MRI533" s="70"/>
      <c r="MRJ533" s="70"/>
      <c r="MRK533" s="60"/>
      <c r="MRL533" s="61"/>
      <c r="MRM533" s="70"/>
      <c r="MRN533" s="70"/>
      <c r="MRO533" s="60"/>
      <c r="MRP533" s="61"/>
      <c r="MRQ533" s="70"/>
      <c r="MRR533" s="70"/>
      <c r="MRS533" s="60"/>
      <c r="MRT533" s="61"/>
      <c r="MRU533" s="70"/>
      <c r="MRV533" s="70"/>
      <c r="MRW533" s="60"/>
      <c r="MRX533" s="61"/>
      <c r="MRY533" s="70"/>
      <c r="MRZ533" s="70"/>
      <c r="MSA533" s="60"/>
      <c r="MSB533" s="61"/>
      <c r="MSC533" s="70"/>
      <c r="MSD533" s="70"/>
      <c r="MSE533" s="60"/>
      <c r="MSF533" s="61"/>
      <c r="MSG533" s="70"/>
      <c r="MSH533" s="70"/>
      <c r="MSI533" s="60"/>
      <c r="MSJ533" s="61"/>
      <c r="MSK533" s="70"/>
      <c r="MSL533" s="70"/>
      <c r="MSM533" s="60"/>
      <c r="MSN533" s="61"/>
      <c r="MSO533" s="70"/>
      <c r="MSP533" s="70"/>
      <c r="MSQ533" s="60"/>
      <c r="MSR533" s="61"/>
      <c r="MSS533" s="70"/>
      <c r="MST533" s="70"/>
      <c r="MSU533" s="60"/>
      <c r="MSV533" s="61"/>
      <c r="MSW533" s="70"/>
      <c r="MSX533" s="70"/>
      <c r="MSY533" s="60"/>
      <c r="MSZ533" s="61"/>
      <c r="MTA533" s="70"/>
      <c r="MTB533" s="70"/>
      <c r="MTC533" s="60"/>
      <c r="MTD533" s="61"/>
      <c r="MTE533" s="70"/>
      <c r="MTF533" s="70"/>
      <c r="MTG533" s="60"/>
      <c r="MTH533" s="61"/>
      <c r="MTI533" s="70"/>
      <c r="MTJ533" s="70"/>
      <c r="MTK533" s="60"/>
      <c r="MTL533" s="61"/>
      <c r="MTM533" s="70"/>
      <c r="MTN533" s="70"/>
      <c r="MTO533" s="60"/>
      <c r="MTP533" s="61"/>
      <c r="MTQ533" s="70"/>
      <c r="MTR533" s="70"/>
      <c r="MTS533" s="60"/>
      <c r="MTT533" s="61"/>
      <c r="MTU533" s="70"/>
      <c r="MTV533" s="70"/>
      <c r="MTW533" s="60"/>
      <c r="MTX533" s="61"/>
      <c r="MTY533" s="70"/>
      <c r="MTZ533" s="70"/>
      <c r="MUA533" s="60"/>
      <c r="MUB533" s="61"/>
      <c r="MUC533" s="70"/>
      <c r="MUD533" s="70"/>
      <c r="MUE533" s="60"/>
      <c r="MUF533" s="61"/>
      <c r="MUG533" s="70"/>
      <c r="MUH533" s="70"/>
      <c r="MUI533" s="60"/>
      <c r="MUJ533" s="61"/>
      <c r="MUK533" s="70"/>
      <c r="MUL533" s="70"/>
      <c r="MUM533" s="60"/>
      <c r="MUN533" s="61"/>
      <c r="MUO533" s="70"/>
      <c r="MUP533" s="70"/>
      <c r="MUQ533" s="60"/>
      <c r="MUR533" s="61"/>
      <c r="MUS533" s="70"/>
      <c r="MUT533" s="70"/>
      <c r="MUU533" s="60"/>
      <c r="MUV533" s="61"/>
      <c r="MUW533" s="70"/>
      <c r="MUX533" s="70"/>
      <c r="MUY533" s="60"/>
      <c r="MUZ533" s="61"/>
      <c r="MVA533" s="70"/>
      <c r="MVB533" s="70"/>
      <c r="MVC533" s="60"/>
      <c r="MVD533" s="61"/>
      <c r="MVE533" s="70"/>
      <c r="MVF533" s="70"/>
      <c r="MVG533" s="60"/>
      <c r="MVH533" s="61"/>
      <c r="MVI533" s="70"/>
      <c r="MVJ533" s="70"/>
      <c r="MVK533" s="60"/>
      <c r="MVL533" s="61"/>
      <c r="MVM533" s="70"/>
      <c r="MVN533" s="70"/>
      <c r="MVO533" s="60"/>
      <c r="MVP533" s="61"/>
      <c r="MVQ533" s="70"/>
      <c r="MVR533" s="70"/>
      <c r="MVS533" s="60"/>
      <c r="MVT533" s="61"/>
      <c r="MVU533" s="70"/>
      <c r="MVV533" s="70"/>
      <c r="MVW533" s="60"/>
      <c r="MVX533" s="61"/>
      <c r="MVY533" s="70"/>
      <c r="MVZ533" s="70"/>
      <c r="MWA533" s="60"/>
      <c r="MWB533" s="61"/>
      <c r="MWC533" s="70"/>
      <c r="MWD533" s="70"/>
      <c r="MWE533" s="60"/>
      <c r="MWF533" s="61"/>
      <c r="MWG533" s="70"/>
      <c r="MWH533" s="70"/>
      <c r="MWI533" s="60"/>
      <c r="MWJ533" s="61"/>
      <c r="MWK533" s="70"/>
      <c r="MWL533" s="70"/>
      <c r="MWM533" s="60"/>
      <c r="MWN533" s="61"/>
      <c r="MWO533" s="70"/>
      <c r="MWP533" s="70"/>
      <c r="MWQ533" s="60"/>
      <c r="MWR533" s="61"/>
      <c r="MWS533" s="70"/>
      <c r="MWT533" s="70"/>
      <c r="MWU533" s="60"/>
      <c r="MWV533" s="61"/>
      <c r="MWW533" s="70"/>
      <c r="MWX533" s="70"/>
      <c r="MWY533" s="60"/>
      <c r="MWZ533" s="61"/>
      <c r="MXA533" s="70"/>
      <c r="MXB533" s="70"/>
      <c r="MXC533" s="60"/>
      <c r="MXD533" s="61"/>
      <c r="MXE533" s="70"/>
      <c r="MXF533" s="70"/>
      <c r="MXG533" s="60"/>
      <c r="MXH533" s="61"/>
      <c r="MXI533" s="70"/>
      <c r="MXJ533" s="70"/>
      <c r="MXK533" s="60"/>
      <c r="MXL533" s="61"/>
      <c r="MXM533" s="70"/>
      <c r="MXN533" s="70"/>
      <c r="MXO533" s="60"/>
      <c r="MXP533" s="61"/>
      <c r="MXQ533" s="70"/>
      <c r="MXR533" s="70"/>
      <c r="MXS533" s="60"/>
      <c r="MXT533" s="61"/>
      <c r="MXU533" s="70"/>
      <c r="MXV533" s="70"/>
      <c r="MXW533" s="60"/>
      <c r="MXX533" s="61"/>
      <c r="MXY533" s="70"/>
      <c r="MXZ533" s="70"/>
      <c r="MYA533" s="60"/>
      <c r="MYB533" s="61"/>
      <c r="MYC533" s="70"/>
      <c r="MYD533" s="70"/>
      <c r="MYE533" s="60"/>
      <c r="MYF533" s="61"/>
      <c r="MYG533" s="70"/>
      <c r="MYH533" s="70"/>
      <c r="MYI533" s="60"/>
      <c r="MYJ533" s="61"/>
      <c r="MYK533" s="70"/>
      <c r="MYL533" s="70"/>
      <c r="MYM533" s="60"/>
      <c r="MYN533" s="61"/>
      <c r="MYO533" s="70"/>
      <c r="MYP533" s="70"/>
      <c r="MYQ533" s="60"/>
      <c r="MYR533" s="61"/>
      <c r="MYS533" s="70"/>
      <c r="MYT533" s="70"/>
      <c r="MYU533" s="60"/>
      <c r="MYV533" s="61"/>
      <c r="MYW533" s="70"/>
      <c r="MYX533" s="70"/>
      <c r="MYY533" s="60"/>
      <c r="MYZ533" s="61"/>
      <c r="MZA533" s="70"/>
      <c r="MZB533" s="70"/>
      <c r="MZC533" s="60"/>
      <c r="MZD533" s="61"/>
      <c r="MZE533" s="70"/>
      <c r="MZF533" s="70"/>
      <c r="MZG533" s="60"/>
      <c r="MZH533" s="61"/>
      <c r="MZI533" s="70"/>
      <c r="MZJ533" s="70"/>
      <c r="MZK533" s="60"/>
      <c r="MZL533" s="61"/>
      <c r="MZM533" s="70"/>
      <c r="MZN533" s="70"/>
      <c r="MZO533" s="60"/>
      <c r="MZP533" s="61"/>
      <c r="MZQ533" s="70"/>
      <c r="MZR533" s="70"/>
      <c r="MZS533" s="60"/>
      <c r="MZT533" s="61"/>
      <c r="MZU533" s="70"/>
      <c r="MZV533" s="70"/>
      <c r="MZW533" s="60"/>
      <c r="MZX533" s="61"/>
      <c r="MZY533" s="70"/>
      <c r="MZZ533" s="70"/>
      <c r="NAA533" s="60"/>
      <c r="NAB533" s="61"/>
      <c r="NAC533" s="70"/>
      <c r="NAD533" s="70"/>
      <c r="NAE533" s="60"/>
      <c r="NAF533" s="61"/>
      <c r="NAG533" s="70"/>
      <c r="NAH533" s="70"/>
      <c r="NAI533" s="60"/>
      <c r="NAJ533" s="61"/>
      <c r="NAK533" s="70"/>
      <c r="NAL533" s="70"/>
      <c r="NAM533" s="60"/>
      <c r="NAN533" s="61"/>
      <c r="NAO533" s="70"/>
      <c r="NAP533" s="70"/>
      <c r="NAQ533" s="60"/>
      <c r="NAR533" s="61"/>
      <c r="NAS533" s="70"/>
      <c r="NAT533" s="70"/>
      <c r="NAU533" s="60"/>
      <c r="NAV533" s="61"/>
      <c r="NAW533" s="70"/>
      <c r="NAX533" s="70"/>
      <c r="NAY533" s="60"/>
      <c r="NAZ533" s="61"/>
      <c r="NBA533" s="70"/>
      <c r="NBB533" s="70"/>
      <c r="NBC533" s="60"/>
      <c r="NBD533" s="61"/>
      <c r="NBE533" s="70"/>
      <c r="NBF533" s="70"/>
      <c r="NBG533" s="60"/>
      <c r="NBH533" s="61"/>
      <c r="NBI533" s="70"/>
      <c r="NBJ533" s="70"/>
      <c r="NBK533" s="60"/>
      <c r="NBL533" s="61"/>
      <c r="NBM533" s="70"/>
      <c r="NBN533" s="70"/>
      <c r="NBO533" s="60"/>
      <c r="NBP533" s="61"/>
      <c r="NBQ533" s="70"/>
      <c r="NBR533" s="70"/>
      <c r="NBS533" s="60"/>
      <c r="NBT533" s="61"/>
      <c r="NBU533" s="70"/>
      <c r="NBV533" s="70"/>
      <c r="NBW533" s="60"/>
      <c r="NBX533" s="61"/>
      <c r="NBY533" s="70"/>
      <c r="NBZ533" s="70"/>
      <c r="NCA533" s="60"/>
      <c r="NCB533" s="61"/>
      <c r="NCC533" s="70"/>
      <c r="NCD533" s="70"/>
      <c r="NCE533" s="60"/>
      <c r="NCF533" s="61"/>
      <c r="NCG533" s="70"/>
      <c r="NCH533" s="70"/>
      <c r="NCI533" s="60"/>
      <c r="NCJ533" s="61"/>
      <c r="NCK533" s="70"/>
      <c r="NCL533" s="70"/>
      <c r="NCM533" s="60"/>
      <c r="NCN533" s="61"/>
      <c r="NCO533" s="70"/>
      <c r="NCP533" s="70"/>
      <c r="NCQ533" s="60"/>
      <c r="NCR533" s="61"/>
      <c r="NCS533" s="70"/>
      <c r="NCT533" s="70"/>
      <c r="NCU533" s="60"/>
      <c r="NCV533" s="61"/>
      <c r="NCW533" s="70"/>
      <c r="NCX533" s="70"/>
      <c r="NCY533" s="60"/>
      <c r="NCZ533" s="61"/>
      <c r="NDA533" s="70"/>
      <c r="NDB533" s="70"/>
      <c r="NDC533" s="60"/>
      <c r="NDD533" s="61"/>
      <c r="NDE533" s="70"/>
      <c r="NDF533" s="70"/>
      <c r="NDG533" s="60"/>
      <c r="NDH533" s="61"/>
      <c r="NDI533" s="70"/>
      <c r="NDJ533" s="70"/>
      <c r="NDK533" s="60"/>
      <c r="NDL533" s="61"/>
      <c r="NDM533" s="70"/>
      <c r="NDN533" s="70"/>
      <c r="NDO533" s="60"/>
      <c r="NDP533" s="61"/>
      <c r="NDQ533" s="70"/>
      <c r="NDR533" s="70"/>
      <c r="NDS533" s="60"/>
      <c r="NDT533" s="61"/>
      <c r="NDU533" s="70"/>
      <c r="NDV533" s="70"/>
      <c r="NDW533" s="60"/>
      <c r="NDX533" s="61"/>
      <c r="NDY533" s="70"/>
      <c r="NDZ533" s="70"/>
      <c r="NEA533" s="60"/>
      <c r="NEB533" s="61"/>
      <c r="NEC533" s="70"/>
      <c r="NED533" s="70"/>
      <c r="NEE533" s="60"/>
      <c r="NEF533" s="61"/>
      <c r="NEG533" s="70"/>
      <c r="NEH533" s="70"/>
      <c r="NEI533" s="60"/>
      <c r="NEJ533" s="61"/>
      <c r="NEK533" s="70"/>
      <c r="NEL533" s="70"/>
      <c r="NEM533" s="60"/>
      <c r="NEN533" s="61"/>
      <c r="NEO533" s="70"/>
      <c r="NEP533" s="70"/>
      <c r="NEQ533" s="60"/>
      <c r="NER533" s="61"/>
      <c r="NES533" s="70"/>
      <c r="NET533" s="70"/>
      <c r="NEU533" s="60"/>
      <c r="NEV533" s="61"/>
      <c r="NEW533" s="70"/>
      <c r="NEX533" s="70"/>
      <c r="NEY533" s="60"/>
      <c r="NEZ533" s="61"/>
      <c r="NFA533" s="70"/>
      <c r="NFB533" s="70"/>
      <c r="NFC533" s="60"/>
      <c r="NFD533" s="61"/>
      <c r="NFE533" s="70"/>
      <c r="NFF533" s="70"/>
      <c r="NFG533" s="60"/>
      <c r="NFH533" s="61"/>
      <c r="NFI533" s="70"/>
      <c r="NFJ533" s="70"/>
      <c r="NFK533" s="60"/>
      <c r="NFL533" s="61"/>
      <c r="NFM533" s="70"/>
      <c r="NFN533" s="70"/>
      <c r="NFO533" s="60"/>
      <c r="NFP533" s="61"/>
      <c r="NFQ533" s="70"/>
      <c r="NFR533" s="70"/>
      <c r="NFS533" s="60"/>
      <c r="NFT533" s="61"/>
      <c r="NFU533" s="70"/>
      <c r="NFV533" s="70"/>
      <c r="NFW533" s="60"/>
      <c r="NFX533" s="61"/>
      <c r="NFY533" s="70"/>
      <c r="NFZ533" s="70"/>
      <c r="NGA533" s="60"/>
      <c r="NGB533" s="61"/>
      <c r="NGC533" s="70"/>
      <c r="NGD533" s="70"/>
      <c r="NGE533" s="60"/>
      <c r="NGF533" s="61"/>
      <c r="NGG533" s="70"/>
      <c r="NGH533" s="70"/>
      <c r="NGI533" s="60"/>
      <c r="NGJ533" s="61"/>
      <c r="NGK533" s="70"/>
      <c r="NGL533" s="70"/>
      <c r="NGM533" s="60"/>
      <c r="NGN533" s="61"/>
      <c r="NGO533" s="70"/>
      <c r="NGP533" s="70"/>
      <c r="NGQ533" s="60"/>
      <c r="NGR533" s="61"/>
      <c r="NGS533" s="70"/>
      <c r="NGT533" s="70"/>
      <c r="NGU533" s="60"/>
      <c r="NGV533" s="61"/>
      <c r="NGW533" s="70"/>
      <c r="NGX533" s="70"/>
      <c r="NGY533" s="60"/>
      <c r="NGZ533" s="61"/>
      <c r="NHA533" s="70"/>
      <c r="NHB533" s="70"/>
      <c r="NHC533" s="60"/>
      <c r="NHD533" s="61"/>
      <c r="NHE533" s="70"/>
      <c r="NHF533" s="70"/>
      <c r="NHG533" s="60"/>
      <c r="NHH533" s="61"/>
      <c r="NHI533" s="70"/>
      <c r="NHJ533" s="70"/>
      <c r="NHK533" s="60"/>
      <c r="NHL533" s="61"/>
      <c r="NHM533" s="70"/>
      <c r="NHN533" s="70"/>
      <c r="NHO533" s="60"/>
      <c r="NHP533" s="61"/>
      <c r="NHQ533" s="70"/>
      <c r="NHR533" s="70"/>
      <c r="NHS533" s="60"/>
      <c r="NHT533" s="61"/>
      <c r="NHU533" s="70"/>
      <c r="NHV533" s="70"/>
      <c r="NHW533" s="60"/>
      <c r="NHX533" s="61"/>
      <c r="NHY533" s="70"/>
      <c r="NHZ533" s="70"/>
      <c r="NIA533" s="60"/>
      <c r="NIB533" s="61"/>
      <c r="NIC533" s="70"/>
      <c r="NID533" s="70"/>
      <c r="NIE533" s="60"/>
      <c r="NIF533" s="61"/>
      <c r="NIG533" s="70"/>
      <c r="NIH533" s="70"/>
      <c r="NII533" s="60"/>
      <c r="NIJ533" s="61"/>
      <c r="NIK533" s="70"/>
      <c r="NIL533" s="70"/>
      <c r="NIM533" s="60"/>
      <c r="NIN533" s="61"/>
      <c r="NIO533" s="70"/>
      <c r="NIP533" s="70"/>
      <c r="NIQ533" s="60"/>
      <c r="NIR533" s="61"/>
      <c r="NIS533" s="70"/>
      <c r="NIT533" s="70"/>
      <c r="NIU533" s="60"/>
      <c r="NIV533" s="61"/>
      <c r="NIW533" s="70"/>
      <c r="NIX533" s="70"/>
      <c r="NIY533" s="60"/>
      <c r="NIZ533" s="61"/>
      <c r="NJA533" s="70"/>
      <c r="NJB533" s="70"/>
      <c r="NJC533" s="60"/>
      <c r="NJD533" s="61"/>
      <c r="NJE533" s="70"/>
      <c r="NJF533" s="70"/>
      <c r="NJG533" s="60"/>
      <c r="NJH533" s="61"/>
      <c r="NJI533" s="70"/>
      <c r="NJJ533" s="70"/>
      <c r="NJK533" s="60"/>
      <c r="NJL533" s="61"/>
      <c r="NJM533" s="70"/>
      <c r="NJN533" s="70"/>
      <c r="NJO533" s="60"/>
      <c r="NJP533" s="61"/>
      <c r="NJQ533" s="70"/>
      <c r="NJR533" s="70"/>
      <c r="NJS533" s="60"/>
      <c r="NJT533" s="61"/>
      <c r="NJU533" s="70"/>
      <c r="NJV533" s="70"/>
      <c r="NJW533" s="60"/>
      <c r="NJX533" s="61"/>
      <c r="NJY533" s="70"/>
      <c r="NJZ533" s="70"/>
      <c r="NKA533" s="60"/>
      <c r="NKB533" s="61"/>
      <c r="NKC533" s="70"/>
      <c r="NKD533" s="70"/>
      <c r="NKE533" s="60"/>
      <c r="NKF533" s="61"/>
      <c r="NKG533" s="70"/>
      <c r="NKH533" s="70"/>
      <c r="NKI533" s="60"/>
      <c r="NKJ533" s="61"/>
      <c r="NKK533" s="70"/>
      <c r="NKL533" s="70"/>
      <c r="NKM533" s="60"/>
      <c r="NKN533" s="61"/>
      <c r="NKO533" s="70"/>
      <c r="NKP533" s="70"/>
      <c r="NKQ533" s="60"/>
      <c r="NKR533" s="61"/>
      <c r="NKS533" s="70"/>
      <c r="NKT533" s="70"/>
      <c r="NKU533" s="60"/>
      <c r="NKV533" s="61"/>
      <c r="NKW533" s="70"/>
      <c r="NKX533" s="70"/>
      <c r="NKY533" s="60"/>
      <c r="NKZ533" s="61"/>
      <c r="NLA533" s="70"/>
      <c r="NLB533" s="70"/>
      <c r="NLC533" s="60"/>
      <c r="NLD533" s="61"/>
      <c r="NLE533" s="70"/>
      <c r="NLF533" s="70"/>
      <c r="NLG533" s="60"/>
      <c r="NLH533" s="61"/>
      <c r="NLI533" s="70"/>
      <c r="NLJ533" s="70"/>
      <c r="NLK533" s="60"/>
      <c r="NLL533" s="61"/>
      <c r="NLM533" s="70"/>
      <c r="NLN533" s="70"/>
      <c r="NLO533" s="60"/>
      <c r="NLP533" s="61"/>
      <c r="NLQ533" s="70"/>
      <c r="NLR533" s="70"/>
      <c r="NLS533" s="60"/>
      <c r="NLT533" s="61"/>
      <c r="NLU533" s="70"/>
      <c r="NLV533" s="70"/>
      <c r="NLW533" s="60"/>
      <c r="NLX533" s="61"/>
      <c r="NLY533" s="70"/>
      <c r="NLZ533" s="70"/>
      <c r="NMA533" s="60"/>
      <c r="NMB533" s="61"/>
      <c r="NMC533" s="70"/>
      <c r="NMD533" s="70"/>
      <c r="NME533" s="60"/>
      <c r="NMF533" s="61"/>
      <c r="NMG533" s="70"/>
      <c r="NMH533" s="70"/>
      <c r="NMI533" s="60"/>
      <c r="NMJ533" s="61"/>
      <c r="NMK533" s="70"/>
      <c r="NML533" s="70"/>
      <c r="NMM533" s="60"/>
      <c r="NMN533" s="61"/>
      <c r="NMO533" s="70"/>
      <c r="NMP533" s="70"/>
      <c r="NMQ533" s="60"/>
      <c r="NMR533" s="61"/>
      <c r="NMS533" s="70"/>
      <c r="NMT533" s="70"/>
      <c r="NMU533" s="60"/>
      <c r="NMV533" s="61"/>
      <c r="NMW533" s="70"/>
      <c r="NMX533" s="70"/>
      <c r="NMY533" s="60"/>
      <c r="NMZ533" s="61"/>
      <c r="NNA533" s="70"/>
      <c r="NNB533" s="70"/>
      <c r="NNC533" s="60"/>
      <c r="NND533" s="61"/>
      <c r="NNE533" s="70"/>
      <c r="NNF533" s="70"/>
      <c r="NNG533" s="60"/>
      <c r="NNH533" s="61"/>
      <c r="NNI533" s="70"/>
      <c r="NNJ533" s="70"/>
      <c r="NNK533" s="60"/>
      <c r="NNL533" s="61"/>
      <c r="NNM533" s="70"/>
      <c r="NNN533" s="70"/>
      <c r="NNO533" s="60"/>
      <c r="NNP533" s="61"/>
      <c r="NNQ533" s="70"/>
      <c r="NNR533" s="70"/>
      <c r="NNS533" s="60"/>
      <c r="NNT533" s="61"/>
      <c r="NNU533" s="70"/>
      <c r="NNV533" s="70"/>
      <c r="NNW533" s="60"/>
      <c r="NNX533" s="61"/>
      <c r="NNY533" s="70"/>
      <c r="NNZ533" s="70"/>
      <c r="NOA533" s="60"/>
      <c r="NOB533" s="61"/>
      <c r="NOC533" s="70"/>
      <c r="NOD533" s="70"/>
      <c r="NOE533" s="60"/>
      <c r="NOF533" s="61"/>
      <c r="NOG533" s="70"/>
      <c r="NOH533" s="70"/>
      <c r="NOI533" s="60"/>
      <c r="NOJ533" s="61"/>
      <c r="NOK533" s="70"/>
      <c r="NOL533" s="70"/>
      <c r="NOM533" s="60"/>
      <c r="NON533" s="61"/>
      <c r="NOO533" s="70"/>
      <c r="NOP533" s="70"/>
      <c r="NOQ533" s="60"/>
      <c r="NOR533" s="61"/>
      <c r="NOS533" s="70"/>
      <c r="NOT533" s="70"/>
      <c r="NOU533" s="60"/>
      <c r="NOV533" s="61"/>
      <c r="NOW533" s="70"/>
      <c r="NOX533" s="70"/>
      <c r="NOY533" s="60"/>
      <c r="NOZ533" s="61"/>
      <c r="NPA533" s="70"/>
      <c r="NPB533" s="70"/>
      <c r="NPC533" s="60"/>
      <c r="NPD533" s="61"/>
      <c r="NPE533" s="70"/>
      <c r="NPF533" s="70"/>
      <c r="NPG533" s="60"/>
      <c r="NPH533" s="61"/>
      <c r="NPI533" s="70"/>
      <c r="NPJ533" s="70"/>
      <c r="NPK533" s="60"/>
      <c r="NPL533" s="61"/>
      <c r="NPM533" s="70"/>
      <c r="NPN533" s="70"/>
      <c r="NPO533" s="60"/>
      <c r="NPP533" s="61"/>
      <c r="NPQ533" s="70"/>
      <c r="NPR533" s="70"/>
      <c r="NPS533" s="60"/>
      <c r="NPT533" s="61"/>
      <c r="NPU533" s="70"/>
      <c r="NPV533" s="70"/>
      <c r="NPW533" s="60"/>
      <c r="NPX533" s="61"/>
      <c r="NPY533" s="70"/>
      <c r="NPZ533" s="70"/>
      <c r="NQA533" s="60"/>
      <c r="NQB533" s="61"/>
      <c r="NQC533" s="70"/>
      <c r="NQD533" s="70"/>
      <c r="NQE533" s="60"/>
      <c r="NQF533" s="61"/>
      <c r="NQG533" s="70"/>
      <c r="NQH533" s="70"/>
      <c r="NQI533" s="60"/>
      <c r="NQJ533" s="61"/>
      <c r="NQK533" s="70"/>
      <c r="NQL533" s="70"/>
      <c r="NQM533" s="60"/>
      <c r="NQN533" s="61"/>
      <c r="NQO533" s="70"/>
      <c r="NQP533" s="70"/>
      <c r="NQQ533" s="60"/>
      <c r="NQR533" s="61"/>
      <c r="NQS533" s="70"/>
      <c r="NQT533" s="70"/>
      <c r="NQU533" s="60"/>
      <c r="NQV533" s="61"/>
      <c r="NQW533" s="70"/>
      <c r="NQX533" s="70"/>
      <c r="NQY533" s="60"/>
      <c r="NQZ533" s="61"/>
      <c r="NRA533" s="70"/>
      <c r="NRB533" s="70"/>
      <c r="NRC533" s="60"/>
      <c r="NRD533" s="61"/>
      <c r="NRE533" s="70"/>
      <c r="NRF533" s="70"/>
      <c r="NRG533" s="60"/>
      <c r="NRH533" s="61"/>
      <c r="NRI533" s="70"/>
      <c r="NRJ533" s="70"/>
      <c r="NRK533" s="60"/>
      <c r="NRL533" s="61"/>
      <c r="NRM533" s="70"/>
      <c r="NRN533" s="70"/>
      <c r="NRO533" s="60"/>
      <c r="NRP533" s="61"/>
      <c r="NRQ533" s="70"/>
      <c r="NRR533" s="70"/>
      <c r="NRS533" s="60"/>
      <c r="NRT533" s="61"/>
      <c r="NRU533" s="70"/>
      <c r="NRV533" s="70"/>
      <c r="NRW533" s="60"/>
      <c r="NRX533" s="61"/>
      <c r="NRY533" s="70"/>
      <c r="NRZ533" s="70"/>
      <c r="NSA533" s="60"/>
      <c r="NSB533" s="61"/>
      <c r="NSC533" s="70"/>
      <c r="NSD533" s="70"/>
      <c r="NSE533" s="60"/>
      <c r="NSF533" s="61"/>
      <c r="NSG533" s="70"/>
      <c r="NSH533" s="70"/>
      <c r="NSI533" s="60"/>
      <c r="NSJ533" s="61"/>
      <c r="NSK533" s="70"/>
      <c r="NSL533" s="70"/>
      <c r="NSM533" s="60"/>
      <c r="NSN533" s="61"/>
      <c r="NSO533" s="70"/>
      <c r="NSP533" s="70"/>
      <c r="NSQ533" s="60"/>
      <c r="NSR533" s="61"/>
      <c r="NSS533" s="70"/>
      <c r="NST533" s="70"/>
      <c r="NSU533" s="60"/>
      <c r="NSV533" s="61"/>
      <c r="NSW533" s="70"/>
      <c r="NSX533" s="70"/>
      <c r="NSY533" s="60"/>
      <c r="NSZ533" s="61"/>
      <c r="NTA533" s="70"/>
      <c r="NTB533" s="70"/>
      <c r="NTC533" s="60"/>
      <c r="NTD533" s="61"/>
      <c r="NTE533" s="70"/>
      <c r="NTF533" s="70"/>
      <c r="NTG533" s="60"/>
      <c r="NTH533" s="61"/>
      <c r="NTI533" s="70"/>
      <c r="NTJ533" s="70"/>
      <c r="NTK533" s="60"/>
      <c r="NTL533" s="61"/>
      <c r="NTM533" s="70"/>
      <c r="NTN533" s="70"/>
      <c r="NTO533" s="60"/>
      <c r="NTP533" s="61"/>
      <c r="NTQ533" s="70"/>
      <c r="NTR533" s="70"/>
      <c r="NTS533" s="60"/>
      <c r="NTT533" s="61"/>
      <c r="NTU533" s="70"/>
      <c r="NTV533" s="70"/>
      <c r="NTW533" s="60"/>
      <c r="NTX533" s="61"/>
      <c r="NTY533" s="70"/>
      <c r="NTZ533" s="70"/>
      <c r="NUA533" s="60"/>
      <c r="NUB533" s="61"/>
      <c r="NUC533" s="70"/>
      <c r="NUD533" s="70"/>
      <c r="NUE533" s="60"/>
      <c r="NUF533" s="61"/>
      <c r="NUG533" s="70"/>
      <c r="NUH533" s="70"/>
      <c r="NUI533" s="60"/>
      <c r="NUJ533" s="61"/>
      <c r="NUK533" s="70"/>
      <c r="NUL533" s="70"/>
      <c r="NUM533" s="60"/>
      <c r="NUN533" s="61"/>
      <c r="NUO533" s="70"/>
      <c r="NUP533" s="70"/>
      <c r="NUQ533" s="60"/>
      <c r="NUR533" s="61"/>
      <c r="NUS533" s="70"/>
      <c r="NUT533" s="70"/>
      <c r="NUU533" s="60"/>
      <c r="NUV533" s="61"/>
      <c r="NUW533" s="70"/>
      <c r="NUX533" s="70"/>
      <c r="NUY533" s="60"/>
      <c r="NUZ533" s="61"/>
      <c r="NVA533" s="70"/>
      <c r="NVB533" s="70"/>
      <c r="NVC533" s="60"/>
      <c r="NVD533" s="61"/>
      <c r="NVE533" s="70"/>
      <c r="NVF533" s="70"/>
      <c r="NVG533" s="60"/>
      <c r="NVH533" s="61"/>
      <c r="NVI533" s="70"/>
      <c r="NVJ533" s="70"/>
      <c r="NVK533" s="60"/>
      <c r="NVL533" s="61"/>
      <c r="NVM533" s="70"/>
      <c r="NVN533" s="70"/>
      <c r="NVO533" s="60"/>
      <c r="NVP533" s="61"/>
      <c r="NVQ533" s="70"/>
      <c r="NVR533" s="70"/>
      <c r="NVS533" s="60"/>
      <c r="NVT533" s="61"/>
      <c r="NVU533" s="70"/>
      <c r="NVV533" s="70"/>
      <c r="NVW533" s="60"/>
      <c r="NVX533" s="61"/>
      <c r="NVY533" s="70"/>
      <c r="NVZ533" s="70"/>
      <c r="NWA533" s="60"/>
      <c r="NWB533" s="61"/>
      <c r="NWC533" s="70"/>
      <c r="NWD533" s="70"/>
      <c r="NWE533" s="60"/>
      <c r="NWF533" s="61"/>
      <c r="NWG533" s="70"/>
      <c r="NWH533" s="70"/>
      <c r="NWI533" s="60"/>
      <c r="NWJ533" s="61"/>
      <c r="NWK533" s="70"/>
      <c r="NWL533" s="70"/>
      <c r="NWM533" s="60"/>
      <c r="NWN533" s="61"/>
      <c r="NWO533" s="70"/>
      <c r="NWP533" s="70"/>
      <c r="NWQ533" s="60"/>
      <c r="NWR533" s="61"/>
      <c r="NWS533" s="70"/>
      <c r="NWT533" s="70"/>
      <c r="NWU533" s="60"/>
      <c r="NWV533" s="61"/>
      <c r="NWW533" s="70"/>
      <c r="NWX533" s="70"/>
      <c r="NWY533" s="60"/>
      <c r="NWZ533" s="61"/>
      <c r="NXA533" s="70"/>
      <c r="NXB533" s="70"/>
      <c r="NXC533" s="60"/>
      <c r="NXD533" s="61"/>
      <c r="NXE533" s="70"/>
      <c r="NXF533" s="70"/>
      <c r="NXG533" s="60"/>
      <c r="NXH533" s="61"/>
      <c r="NXI533" s="70"/>
      <c r="NXJ533" s="70"/>
      <c r="NXK533" s="60"/>
      <c r="NXL533" s="61"/>
      <c r="NXM533" s="70"/>
      <c r="NXN533" s="70"/>
      <c r="NXO533" s="60"/>
      <c r="NXP533" s="61"/>
      <c r="NXQ533" s="70"/>
      <c r="NXR533" s="70"/>
      <c r="NXS533" s="60"/>
      <c r="NXT533" s="61"/>
      <c r="NXU533" s="70"/>
      <c r="NXV533" s="70"/>
      <c r="NXW533" s="60"/>
      <c r="NXX533" s="61"/>
      <c r="NXY533" s="70"/>
      <c r="NXZ533" s="70"/>
      <c r="NYA533" s="60"/>
      <c r="NYB533" s="61"/>
      <c r="NYC533" s="70"/>
      <c r="NYD533" s="70"/>
      <c r="NYE533" s="60"/>
      <c r="NYF533" s="61"/>
      <c r="NYG533" s="70"/>
      <c r="NYH533" s="70"/>
      <c r="NYI533" s="60"/>
      <c r="NYJ533" s="61"/>
      <c r="NYK533" s="70"/>
      <c r="NYL533" s="70"/>
      <c r="NYM533" s="60"/>
      <c r="NYN533" s="61"/>
      <c r="NYO533" s="70"/>
      <c r="NYP533" s="70"/>
      <c r="NYQ533" s="60"/>
      <c r="NYR533" s="61"/>
      <c r="NYS533" s="70"/>
      <c r="NYT533" s="70"/>
      <c r="NYU533" s="60"/>
      <c r="NYV533" s="61"/>
      <c r="NYW533" s="70"/>
      <c r="NYX533" s="70"/>
      <c r="NYY533" s="60"/>
      <c r="NYZ533" s="61"/>
      <c r="NZA533" s="70"/>
      <c r="NZB533" s="70"/>
      <c r="NZC533" s="60"/>
      <c r="NZD533" s="61"/>
      <c r="NZE533" s="70"/>
      <c r="NZF533" s="70"/>
      <c r="NZG533" s="60"/>
      <c r="NZH533" s="61"/>
      <c r="NZI533" s="70"/>
      <c r="NZJ533" s="70"/>
      <c r="NZK533" s="60"/>
      <c r="NZL533" s="61"/>
      <c r="NZM533" s="70"/>
      <c r="NZN533" s="70"/>
      <c r="NZO533" s="60"/>
      <c r="NZP533" s="61"/>
      <c r="NZQ533" s="70"/>
      <c r="NZR533" s="70"/>
      <c r="NZS533" s="60"/>
      <c r="NZT533" s="61"/>
      <c r="NZU533" s="70"/>
      <c r="NZV533" s="70"/>
      <c r="NZW533" s="60"/>
      <c r="NZX533" s="61"/>
      <c r="NZY533" s="70"/>
      <c r="NZZ533" s="70"/>
      <c r="OAA533" s="60"/>
      <c r="OAB533" s="61"/>
      <c r="OAC533" s="70"/>
      <c r="OAD533" s="70"/>
      <c r="OAE533" s="60"/>
      <c r="OAF533" s="61"/>
      <c r="OAG533" s="70"/>
      <c r="OAH533" s="70"/>
      <c r="OAI533" s="60"/>
      <c r="OAJ533" s="61"/>
      <c r="OAK533" s="70"/>
      <c r="OAL533" s="70"/>
      <c r="OAM533" s="60"/>
      <c r="OAN533" s="61"/>
      <c r="OAO533" s="70"/>
      <c r="OAP533" s="70"/>
      <c r="OAQ533" s="60"/>
      <c r="OAR533" s="61"/>
      <c r="OAS533" s="70"/>
      <c r="OAT533" s="70"/>
      <c r="OAU533" s="60"/>
      <c r="OAV533" s="61"/>
      <c r="OAW533" s="70"/>
      <c r="OAX533" s="70"/>
      <c r="OAY533" s="60"/>
      <c r="OAZ533" s="61"/>
      <c r="OBA533" s="70"/>
      <c r="OBB533" s="70"/>
      <c r="OBC533" s="60"/>
      <c r="OBD533" s="61"/>
      <c r="OBE533" s="70"/>
      <c r="OBF533" s="70"/>
      <c r="OBG533" s="60"/>
      <c r="OBH533" s="61"/>
      <c r="OBI533" s="70"/>
      <c r="OBJ533" s="70"/>
      <c r="OBK533" s="60"/>
      <c r="OBL533" s="61"/>
      <c r="OBM533" s="70"/>
      <c r="OBN533" s="70"/>
      <c r="OBO533" s="60"/>
      <c r="OBP533" s="61"/>
      <c r="OBQ533" s="70"/>
      <c r="OBR533" s="70"/>
      <c r="OBS533" s="60"/>
      <c r="OBT533" s="61"/>
      <c r="OBU533" s="70"/>
      <c r="OBV533" s="70"/>
      <c r="OBW533" s="60"/>
      <c r="OBX533" s="61"/>
      <c r="OBY533" s="70"/>
      <c r="OBZ533" s="70"/>
      <c r="OCA533" s="60"/>
      <c r="OCB533" s="61"/>
      <c r="OCC533" s="70"/>
      <c r="OCD533" s="70"/>
      <c r="OCE533" s="60"/>
      <c r="OCF533" s="61"/>
      <c r="OCG533" s="70"/>
      <c r="OCH533" s="70"/>
      <c r="OCI533" s="60"/>
      <c r="OCJ533" s="61"/>
      <c r="OCK533" s="70"/>
      <c r="OCL533" s="70"/>
      <c r="OCM533" s="60"/>
      <c r="OCN533" s="61"/>
      <c r="OCO533" s="70"/>
      <c r="OCP533" s="70"/>
      <c r="OCQ533" s="60"/>
      <c r="OCR533" s="61"/>
      <c r="OCS533" s="70"/>
      <c r="OCT533" s="70"/>
      <c r="OCU533" s="60"/>
      <c r="OCV533" s="61"/>
      <c r="OCW533" s="70"/>
      <c r="OCX533" s="70"/>
      <c r="OCY533" s="60"/>
      <c r="OCZ533" s="61"/>
      <c r="ODA533" s="70"/>
      <c r="ODB533" s="70"/>
      <c r="ODC533" s="60"/>
      <c r="ODD533" s="61"/>
      <c r="ODE533" s="70"/>
      <c r="ODF533" s="70"/>
      <c r="ODG533" s="60"/>
      <c r="ODH533" s="61"/>
      <c r="ODI533" s="70"/>
      <c r="ODJ533" s="70"/>
      <c r="ODK533" s="60"/>
      <c r="ODL533" s="61"/>
      <c r="ODM533" s="70"/>
      <c r="ODN533" s="70"/>
      <c r="ODO533" s="60"/>
      <c r="ODP533" s="61"/>
      <c r="ODQ533" s="70"/>
      <c r="ODR533" s="70"/>
      <c r="ODS533" s="60"/>
      <c r="ODT533" s="61"/>
      <c r="ODU533" s="70"/>
      <c r="ODV533" s="70"/>
      <c r="ODW533" s="60"/>
      <c r="ODX533" s="61"/>
      <c r="ODY533" s="70"/>
      <c r="ODZ533" s="70"/>
      <c r="OEA533" s="60"/>
      <c r="OEB533" s="61"/>
      <c r="OEC533" s="70"/>
      <c r="OED533" s="70"/>
      <c r="OEE533" s="60"/>
      <c r="OEF533" s="61"/>
      <c r="OEG533" s="70"/>
      <c r="OEH533" s="70"/>
      <c r="OEI533" s="60"/>
      <c r="OEJ533" s="61"/>
      <c r="OEK533" s="70"/>
      <c r="OEL533" s="70"/>
      <c r="OEM533" s="60"/>
      <c r="OEN533" s="61"/>
      <c r="OEO533" s="70"/>
      <c r="OEP533" s="70"/>
      <c r="OEQ533" s="60"/>
      <c r="OER533" s="61"/>
      <c r="OES533" s="70"/>
      <c r="OET533" s="70"/>
      <c r="OEU533" s="60"/>
      <c r="OEV533" s="61"/>
      <c r="OEW533" s="70"/>
      <c r="OEX533" s="70"/>
      <c r="OEY533" s="60"/>
      <c r="OEZ533" s="61"/>
      <c r="OFA533" s="70"/>
      <c r="OFB533" s="70"/>
      <c r="OFC533" s="60"/>
      <c r="OFD533" s="61"/>
      <c r="OFE533" s="70"/>
      <c r="OFF533" s="70"/>
      <c r="OFG533" s="60"/>
      <c r="OFH533" s="61"/>
      <c r="OFI533" s="70"/>
      <c r="OFJ533" s="70"/>
      <c r="OFK533" s="60"/>
      <c r="OFL533" s="61"/>
      <c r="OFM533" s="70"/>
      <c r="OFN533" s="70"/>
      <c r="OFO533" s="60"/>
      <c r="OFP533" s="61"/>
      <c r="OFQ533" s="70"/>
      <c r="OFR533" s="70"/>
      <c r="OFS533" s="60"/>
      <c r="OFT533" s="61"/>
      <c r="OFU533" s="70"/>
      <c r="OFV533" s="70"/>
      <c r="OFW533" s="60"/>
      <c r="OFX533" s="61"/>
      <c r="OFY533" s="70"/>
      <c r="OFZ533" s="70"/>
      <c r="OGA533" s="60"/>
      <c r="OGB533" s="61"/>
      <c r="OGC533" s="70"/>
      <c r="OGD533" s="70"/>
      <c r="OGE533" s="60"/>
      <c r="OGF533" s="61"/>
      <c r="OGG533" s="70"/>
      <c r="OGH533" s="70"/>
      <c r="OGI533" s="60"/>
      <c r="OGJ533" s="61"/>
      <c r="OGK533" s="70"/>
      <c r="OGL533" s="70"/>
      <c r="OGM533" s="60"/>
      <c r="OGN533" s="61"/>
      <c r="OGO533" s="70"/>
      <c r="OGP533" s="70"/>
      <c r="OGQ533" s="60"/>
      <c r="OGR533" s="61"/>
      <c r="OGS533" s="70"/>
      <c r="OGT533" s="70"/>
      <c r="OGU533" s="60"/>
      <c r="OGV533" s="61"/>
      <c r="OGW533" s="70"/>
      <c r="OGX533" s="70"/>
      <c r="OGY533" s="60"/>
      <c r="OGZ533" s="61"/>
      <c r="OHA533" s="70"/>
      <c r="OHB533" s="70"/>
      <c r="OHC533" s="60"/>
      <c r="OHD533" s="61"/>
      <c r="OHE533" s="70"/>
      <c r="OHF533" s="70"/>
      <c r="OHG533" s="60"/>
      <c r="OHH533" s="61"/>
      <c r="OHI533" s="70"/>
      <c r="OHJ533" s="70"/>
      <c r="OHK533" s="60"/>
      <c r="OHL533" s="61"/>
      <c r="OHM533" s="70"/>
      <c r="OHN533" s="70"/>
      <c r="OHO533" s="60"/>
      <c r="OHP533" s="61"/>
      <c r="OHQ533" s="70"/>
      <c r="OHR533" s="70"/>
      <c r="OHS533" s="60"/>
      <c r="OHT533" s="61"/>
      <c r="OHU533" s="70"/>
      <c r="OHV533" s="70"/>
      <c r="OHW533" s="60"/>
      <c r="OHX533" s="61"/>
      <c r="OHY533" s="70"/>
      <c r="OHZ533" s="70"/>
      <c r="OIA533" s="60"/>
      <c r="OIB533" s="61"/>
      <c r="OIC533" s="70"/>
      <c r="OID533" s="70"/>
      <c r="OIE533" s="60"/>
      <c r="OIF533" s="61"/>
      <c r="OIG533" s="70"/>
      <c r="OIH533" s="70"/>
      <c r="OII533" s="60"/>
      <c r="OIJ533" s="61"/>
      <c r="OIK533" s="70"/>
      <c r="OIL533" s="70"/>
      <c r="OIM533" s="60"/>
      <c r="OIN533" s="61"/>
      <c r="OIO533" s="70"/>
      <c r="OIP533" s="70"/>
      <c r="OIQ533" s="60"/>
      <c r="OIR533" s="61"/>
      <c r="OIS533" s="70"/>
      <c r="OIT533" s="70"/>
      <c r="OIU533" s="60"/>
      <c r="OIV533" s="61"/>
      <c r="OIW533" s="70"/>
      <c r="OIX533" s="70"/>
      <c r="OIY533" s="60"/>
      <c r="OIZ533" s="61"/>
      <c r="OJA533" s="70"/>
      <c r="OJB533" s="70"/>
      <c r="OJC533" s="60"/>
      <c r="OJD533" s="61"/>
      <c r="OJE533" s="70"/>
      <c r="OJF533" s="70"/>
      <c r="OJG533" s="60"/>
      <c r="OJH533" s="61"/>
      <c r="OJI533" s="70"/>
      <c r="OJJ533" s="70"/>
      <c r="OJK533" s="60"/>
      <c r="OJL533" s="61"/>
      <c r="OJM533" s="70"/>
      <c r="OJN533" s="70"/>
      <c r="OJO533" s="60"/>
      <c r="OJP533" s="61"/>
      <c r="OJQ533" s="70"/>
      <c r="OJR533" s="70"/>
      <c r="OJS533" s="60"/>
      <c r="OJT533" s="61"/>
      <c r="OJU533" s="70"/>
      <c r="OJV533" s="70"/>
      <c r="OJW533" s="60"/>
      <c r="OJX533" s="61"/>
      <c r="OJY533" s="70"/>
      <c r="OJZ533" s="70"/>
      <c r="OKA533" s="60"/>
      <c r="OKB533" s="61"/>
      <c r="OKC533" s="70"/>
      <c r="OKD533" s="70"/>
      <c r="OKE533" s="60"/>
      <c r="OKF533" s="61"/>
      <c r="OKG533" s="70"/>
      <c r="OKH533" s="70"/>
      <c r="OKI533" s="60"/>
      <c r="OKJ533" s="61"/>
      <c r="OKK533" s="70"/>
      <c r="OKL533" s="70"/>
      <c r="OKM533" s="60"/>
      <c r="OKN533" s="61"/>
      <c r="OKO533" s="70"/>
      <c r="OKP533" s="70"/>
      <c r="OKQ533" s="60"/>
      <c r="OKR533" s="61"/>
      <c r="OKS533" s="70"/>
      <c r="OKT533" s="70"/>
      <c r="OKU533" s="60"/>
      <c r="OKV533" s="61"/>
      <c r="OKW533" s="70"/>
      <c r="OKX533" s="70"/>
      <c r="OKY533" s="60"/>
      <c r="OKZ533" s="61"/>
      <c r="OLA533" s="70"/>
      <c r="OLB533" s="70"/>
      <c r="OLC533" s="60"/>
      <c r="OLD533" s="61"/>
      <c r="OLE533" s="70"/>
      <c r="OLF533" s="70"/>
      <c r="OLG533" s="60"/>
      <c r="OLH533" s="61"/>
      <c r="OLI533" s="70"/>
      <c r="OLJ533" s="70"/>
      <c r="OLK533" s="60"/>
      <c r="OLL533" s="61"/>
      <c r="OLM533" s="70"/>
      <c r="OLN533" s="70"/>
      <c r="OLO533" s="60"/>
      <c r="OLP533" s="61"/>
      <c r="OLQ533" s="70"/>
      <c r="OLR533" s="70"/>
      <c r="OLS533" s="60"/>
      <c r="OLT533" s="61"/>
      <c r="OLU533" s="70"/>
      <c r="OLV533" s="70"/>
      <c r="OLW533" s="60"/>
      <c r="OLX533" s="61"/>
      <c r="OLY533" s="70"/>
      <c r="OLZ533" s="70"/>
      <c r="OMA533" s="60"/>
      <c r="OMB533" s="61"/>
      <c r="OMC533" s="70"/>
      <c r="OMD533" s="70"/>
      <c r="OME533" s="60"/>
      <c r="OMF533" s="61"/>
      <c r="OMG533" s="70"/>
      <c r="OMH533" s="70"/>
      <c r="OMI533" s="60"/>
      <c r="OMJ533" s="61"/>
      <c r="OMK533" s="70"/>
      <c r="OML533" s="70"/>
      <c r="OMM533" s="60"/>
      <c r="OMN533" s="61"/>
      <c r="OMO533" s="70"/>
      <c r="OMP533" s="70"/>
      <c r="OMQ533" s="60"/>
      <c r="OMR533" s="61"/>
      <c r="OMS533" s="70"/>
      <c r="OMT533" s="70"/>
      <c r="OMU533" s="60"/>
      <c r="OMV533" s="61"/>
      <c r="OMW533" s="70"/>
      <c r="OMX533" s="70"/>
      <c r="OMY533" s="60"/>
      <c r="OMZ533" s="61"/>
      <c r="ONA533" s="70"/>
      <c r="ONB533" s="70"/>
      <c r="ONC533" s="60"/>
      <c r="OND533" s="61"/>
      <c r="ONE533" s="70"/>
      <c r="ONF533" s="70"/>
      <c r="ONG533" s="60"/>
      <c r="ONH533" s="61"/>
      <c r="ONI533" s="70"/>
      <c r="ONJ533" s="70"/>
      <c r="ONK533" s="60"/>
      <c r="ONL533" s="61"/>
      <c r="ONM533" s="70"/>
      <c r="ONN533" s="70"/>
      <c r="ONO533" s="60"/>
      <c r="ONP533" s="61"/>
      <c r="ONQ533" s="70"/>
      <c r="ONR533" s="70"/>
      <c r="ONS533" s="60"/>
      <c r="ONT533" s="61"/>
      <c r="ONU533" s="70"/>
      <c r="ONV533" s="70"/>
      <c r="ONW533" s="60"/>
      <c r="ONX533" s="61"/>
      <c r="ONY533" s="70"/>
      <c r="ONZ533" s="70"/>
      <c r="OOA533" s="60"/>
      <c r="OOB533" s="61"/>
      <c r="OOC533" s="70"/>
      <c r="OOD533" s="70"/>
      <c r="OOE533" s="60"/>
      <c r="OOF533" s="61"/>
      <c r="OOG533" s="70"/>
      <c r="OOH533" s="70"/>
      <c r="OOI533" s="60"/>
      <c r="OOJ533" s="61"/>
      <c r="OOK533" s="70"/>
      <c r="OOL533" s="70"/>
      <c r="OOM533" s="60"/>
      <c r="OON533" s="61"/>
      <c r="OOO533" s="70"/>
      <c r="OOP533" s="70"/>
      <c r="OOQ533" s="60"/>
      <c r="OOR533" s="61"/>
      <c r="OOS533" s="70"/>
      <c r="OOT533" s="70"/>
      <c r="OOU533" s="60"/>
      <c r="OOV533" s="61"/>
      <c r="OOW533" s="70"/>
      <c r="OOX533" s="70"/>
      <c r="OOY533" s="60"/>
      <c r="OOZ533" s="61"/>
      <c r="OPA533" s="70"/>
      <c r="OPB533" s="70"/>
      <c r="OPC533" s="60"/>
      <c r="OPD533" s="61"/>
      <c r="OPE533" s="70"/>
      <c r="OPF533" s="70"/>
      <c r="OPG533" s="60"/>
      <c r="OPH533" s="61"/>
      <c r="OPI533" s="70"/>
      <c r="OPJ533" s="70"/>
      <c r="OPK533" s="60"/>
      <c r="OPL533" s="61"/>
      <c r="OPM533" s="70"/>
      <c r="OPN533" s="70"/>
      <c r="OPO533" s="60"/>
      <c r="OPP533" s="61"/>
      <c r="OPQ533" s="70"/>
      <c r="OPR533" s="70"/>
      <c r="OPS533" s="60"/>
      <c r="OPT533" s="61"/>
      <c r="OPU533" s="70"/>
      <c r="OPV533" s="70"/>
      <c r="OPW533" s="60"/>
      <c r="OPX533" s="61"/>
      <c r="OPY533" s="70"/>
      <c r="OPZ533" s="70"/>
      <c r="OQA533" s="60"/>
      <c r="OQB533" s="61"/>
      <c r="OQC533" s="70"/>
      <c r="OQD533" s="70"/>
      <c r="OQE533" s="60"/>
      <c r="OQF533" s="61"/>
      <c r="OQG533" s="70"/>
      <c r="OQH533" s="70"/>
      <c r="OQI533" s="60"/>
      <c r="OQJ533" s="61"/>
      <c r="OQK533" s="70"/>
      <c r="OQL533" s="70"/>
      <c r="OQM533" s="60"/>
      <c r="OQN533" s="61"/>
      <c r="OQO533" s="70"/>
      <c r="OQP533" s="70"/>
      <c r="OQQ533" s="60"/>
      <c r="OQR533" s="61"/>
      <c r="OQS533" s="70"/>
      <c r="OQT533" s="70"/>
      <c r="OQU533" s="60"/>
      <c r="OQV533" s="61"/>
      <c r="OQW533" s="70"/>
      <c r="OQX533" s="70"/>
      <c r="OQY533" s="60"/>
      <c r="OQZ533" s="61"/>
      <c r="ORA533" s="70"/>
      <c r="ORB533" s="70"/>
      <c r="ORC533" s="60"/>
      <c r="ORD533" s="61"/>
      <c r="ORE533" s="70"/>
      <c r="ORF533" s="70"/>
      <c r="ORG533" s="60"/>
      <c r="ORH533" s="61"/>
      <c r="ORI533" s="70"/>
      <c r="ORJ533" s="70"/>
      <c r="ORK533" s="60"/>
      <c r="ORL533" s="61"/>
      <c r="ORM533" s="70"/>
      <c r="ORN533" s="70"/>
      <c r="ORO533" s="60"/>
      <c r="ORP533" s="61"/>
      <c r="ORQ533" s="70"/>
      <c r="ORR533" s="70"/>
      <c r="ORS533" s="60"/>
      <c r="ORT533" s="61"/>
      <c r="ORU533" s="70"/>
      <c r="ORV533" s="70"/>
      <c r="ORW533" s="60"/>
      <c r="ORX533" s="61"/>
      <c r="ORY533" s="70"/>
      <c r="ORZ533" s="70"/>
      <c r="OSA533" s="60"/>
      <c r="OSB533" s="61"/>
      <c r="OSC533" s="70"/>
      <c r="OSD533" s="70"/>
      <c r="OSE533" s="60"/>
      <c r="OSF533" s="61"/>
      <c r="OSG533" s="70"/>
      <c r="OSH533" s="70"/>
      <c r="OSI533" s="60"/>
      <c r="OSJ533" s="61"/>
      <c r="OSK533" s="70"/>
      <c r="OSL533" s="70"/>
      <c r="OSM533" s="60"/>
      <c r="OSN533" s="61"/>
      <c r="OSO533" s="70"/>
      <c r="OSP533" s="70"/>
      <c r="OSQ533" s="60"/>
      <c r="OSR533" s="61"/>
      <c r="OSS533" s="70"/>
      <c r="OST533" s="70"/>
      <c r="OSU533" s="60"/>
      <c r="OSV533" s="61"/>
      <c r="OSW533" s="70"/>
      <c r="OSX533" s="70"/>
      <c r="OSY533" s="60"/>
      <c r="OSZ533" s="61"/>
      <c r="OTA533" s="70"/>
      <c r="OTB533" s="70"/>
      <c r="OTC533" s="60"/>
      <c r="OTD533" s="61"/>
      <c r="OTE533" s="70"/>
      <c r="OTF533" s="70"/>
      <c r="OTG533" s="60"/>
      <c r="OTH533" s="61"/>
      <c r="OTI533" s="70"/>
      <c r="OTJ533" s="70"/>
      <c r="OTK533" s="60"/>
      <c r="OTL533" s="61"/>
      <c r="OTM533" s="70"/>
      <c r="OTN533" s="70"/>
      <c r="OTO533" s="60"/>
      <c r="OTP533" s="61"/>
      <c r="OTQ533" s="70"/>
      <c r="OTR533" s="70"/>
      <c r="OTS533" s="60"/>
      <c r="OTT533" s="61"/>
      <c r="OTU533" s="70"/>
      <c r="OTV533" s="70"/>
      <c r="OTW533" s="60"/>
      <c r="OTX533" s="61"/>
      <c r="OTY533" s="70"/>
      <c r="OTZ533" s="70"/>
      <c r="OUA533" s="60"/>
      <c r="OUB533" s="61"/>
      <c r="OUC533" s="70"/>
      <c r="OUD533" s="70"/>
      <c r="OUE533" s="60"/>
      <c r="OUF533" s="61"/>
      <c r="OUG533" s="70"/>
      <c r="OUH533" s="70"/>
      <c r="OUI533" s="60"/>
      <c r="OUJ533" s="61"/>
      <c r="OUK533" s="70"/>
      <c r="OUL533" s="70"/>
      <c r="OUM533" s="60"/>
      <c r="OUN533" s="61"/>
      <c r="OUO533" s="70"/>
      <c r="OUP533" s="70"/>
      <c r="OUQ533" s="60"/>
      <c r="OUR533" s="61"/>
      <c r="OUS533" s="70"/>
      <c r="OUT533" s="70"/>
      <c r="OUU533" s="60"/>
      <c r="OUV533" s="61"/>
      <c r="OUW533" s="70"/>
      <c r="OUX533" s="70"/>
      <c r="OUY533" s="60"/>
      <c r="OUZ533" s="61"/>
      <c r="OVA533" s="70"/>
      <c r="OVB533" s="70"/>
      <c r="OVC533" s="60"/>
      <c r="OVD533" s="61"/>
      <c r="OVE533" s="70"/>
      <c r="OVF533" s="70"/>
      <c r="OVG533" s="60"/>
      <c r="OVH533" s="61"/>
      <c r="OVI533" s="70"/>
      <c r="OVJ533" s="70"/>
      <c r="OVK533" s="60"/>
      <c r="OVL533" s="61"/>
      <c r="OVM533" s="70"/>
      <c r="OVN533" s="70"/>
      <c r="OVO533" s="60"/>
      <c r="OVP533" s="61"/>
      <c r="OVQ533" s="70"/>
      <c r="OVR533" s="70"/>
      <c r="OVS533" s="60"/>
      <c r="OVT533" s="61"/>
      <c r="OVU533" s="70"/>
      <c r="OVV533" s="70"/>
      <c r="OVW533" s="60"/>
      <c r="OVX533" s="61"/>
      <c r="OVY533" s="70"/>
      <c r="OVZ533" s="70"/>
      <c r="OWA533" s="60"/>
      <c r="OWB533" s="61"/>
      <c r="OWC533" s="70"/>
      <c r="OWD533" s="70"/>
      <c r="OWE533" s="60"/>
      <c r="OWF533" s="61"/>
      <c r="OWG533" s="70"/>
      <c r="OWH533" s="70"/>
      <c r="OWI533" s="60"/>
      <c r="OWJ533" s="61"/>
      <c r="OWK533" s="70"/>
      <c r="OWL533" s="70"/>
      <c r="OWM533" s="60"/>
      <c r="OWN533" s="61"/>
      <c r="OWO533" s="70"/>
      <c r="OWP533" s="70"/>
      <c r="OWQ533" s="60"/>
      <c r="OWR533" s="61"/>
      <c r="OWS533" s="70"/>
      <c r="OWT533" s="70"/>
      <c r="OWU533" s="60"/>
      <c r="OWV533" s="61"/>
      <c r="OWW533" s="70"/>
      <c r="OWX533" s="70"/>
      <c r="OWY533" s="60"/>
      <c r="OWZ533" s="61"/>
      <c r="OXA533" s="70"/>
      <c r="OXB533" s="70"/>
      <c r="OXC533" s="60"/>
      <c r="OXD533" s="61"/>
      <c r="OXE533" s="70"/>
      <c r="OXF533" s="70"/>
      <c r="OXG533" s="60"/>
      <c r="OXH533" s="61"/>
      <c r="OXI533" s="70"/>
      <c r="OXJ533" s="70"/>
      <c r="OXK533" s="60"/>
      <c r="OXL533" s="61"/>
      <c r="OXM533" s="70"/>
      <c r="OXN533" s="70"/>
      <c r="OXO533" s="60"/>
      <c r="OXP533" s="61"/>
      <c r="OXQ533" s="70"/>
      <c r="OXR533" s="70"/>
      <c r="OXS533" s="60"/>
      <c r="OXT533" s="61"/>
      <c r="OXU533" s="70"/>
      <c r="OXV533" s="70"/>
      <c r="OXW533" s="60"/>
      <c r="OXX533" s="61"/>
      <c r="OXY533" s="70"/>
      <c r="OXZ533" s="70"/>
      <c r="OYA533" s="60"/>
      <c r="OYB533" s="61"/>
      <c r="OYC533" s="70"/>
      <c r="OYD533" s="70"/>
      <c r="OYE533" s="60"/>
      <c r="OYF533" s="61"/>
      <c r="OYG533" s="70"/>
      <c r="OYH533" s="70"/>
      <c r="OYI533" s="60"/>
      <c r="OYJ533" s="61"/>
      <c r="OYK533" s="70"/>
      <c r="OYL533" s="70"/>
      <c r="OYM533" s="60"/>
      <c r="OYN533" s="61"/>
      <c r="OYO533" s="70"/>
      <c r="OYP533" s="70"/>
      <c r="OYQ533" s="60"/>
      <c r="OYR533" s="61"/>
      <c r="OYS533" s="70"/>
      <c r="OYT533" s="70"/>
      <c r="OYU533" s="60"/>
      <c r="OYV533" s="61"/>
      <c r="OYW533" s="70"/>
      <c r="OYX533" s="70"/>
      <c r="OYY533" s="60"/>
      <c r="OYZ533" s="61"/>
      <c r="OZA533" s="70"/>
      <c r="OZB533" s="70"/>
      <c r="OZC533" s="60"/>
      <c r="OZD533" s="61"/>
      <c r="OZE533" s="70"/>
      <c r="OZF533" s="70"/>
      <c r="OZG533" s="60"/>
      <c r="OZH533" s="61"/>
      <c r="OZI533" s="70"/>
      <c r="OZJ533" s="70"/>
      <c r="OZK533" s="60"/>
      <c r="OZL533" s="61"/>
      <c r="OZM533" s="70"/>
      <c r="OZN533" s="70"/>
      <c r="OZO533" s="60"/>
      <c r="OZP533" s="61"/>
      <c r="OZQ533" s="70"/>
      <c r="OZR533" s="70"/>
      <c r="OZS533" s="60"/>
      <c r="OZT533" s="61"/>
      <c r="OZU533" s="70"/>
      <c r="OZV533" s="70"/>
      <c r="OZW533" s="60"/>
      <c r="OZX533" s="61"/>
      <c r="OZY533" s="70"/>
      <c r="OZZ533" s="70"/>
      <c r="PAA533" s="60"/>
      <c r="PAB533" s="61"/>
      <c r="PAC533" s="70"/>
      <c r="PAD533" s="70"/>
      <c r="PAE533" s="60"/>
      <c r="PAF533" s="61"/>
      <c r="PAG533" s="70"/>
      <c r="PAH533" s="70"/>
      <c r="PAI533" s="60"/>
      <c r="PAJ533" s="61"/>
      <c r="PAK533" s="70"/>
      <c r="PAL533" s="70"/>
      <c r="PAM533" s="60"/>
      <c r="PAN533" s="61"/>
      <c r="PAO533" s="70"/>
      <c r="PAP533" s="70"/>
      <c r="PAQ533" s="60"/>
      <c r="PAR533" s="61"/>
      <c r="PAS533" s="70"/>
      <c r="PAT533" s="70"/>
      <c r="PAU533" s="60"/>
      <c r="PAV533" s="61"/>
      <c r="PAW533" s="70"/>
      <c r="PAX533" s="70"/>
      <c r="PAY533" s="60"/>
      <c r="PAZ533" s="61"/>
      <c r="PBA533" s="70"/>
      <c r="PBB533" s="70"/>
      <c r="PBC533" s="60"/>
      <c r="PBD533" s="61"/>
      <c r="PBE533" s="70"/>
      <c r="PBF533" s="70"/>
      <c r="PBG533" s="60"/>
      <c r="PBH533" s="61"/>
      <c r="PBI533" s="70"/>
      <c r="PBJ533" s="70"/>
      <c r="PBK533" s="60"/>
      <c r="PBL533" s="61"/>
      <c r="PBM533" s="70"/>
      <c r="PBN533" s="70"/>
      <c r="PBO533" s="60"/>
      <c r="PBP533" s="61"/>
      <c r="PBQ533" s="70"/>
      <c r="PBR533" s="70"/>
      <c r="PBS533" s="60"/>
      <c r="PBT533" s="61"/>
      <c r="PBU533" s="70"/>
      <c r="PBV533" s="70"/>
      <c r="PBW533" s="60"/>
      <c r="PBX533" s="61"/>
      <c r="PBY533" s="70"/>
      <c r="PBZ533" s="70"/>
      <c r="PCA533" s="60"/>
      <c r="PCB533" s="61"/>
      <c r="PCC533" s="70"/>
      <c r="PCD533" s="70"/>
      <c r="PCE533" s="60"/>
      <c r="PCF533" s="61"/>
      <c r="PCG533" s="70"/>
      <c r="PCH533" s="70"/>
      <c r="PCI533" s="60"/>
      <c r="PCJ533" s="61"/>
      <c r="PCK533" s="70"/>
      <c r="PCL533" s="70"/>
      <c r="PCM533" s="60"/>
      <c r="PCN533" s="61"/>
      <c r="PCO533" s="70"/>
      <c r="PCP533" s="70"/>
      <c r="PCQ533" s="60"/>
      <c r="PCR533" s="61"/>
      <c r="PCS533" s="70"/>
      <c r="PCT533" s="70"/>
      <c r="PCU533" s="60"/>
      <c r="PCV533" s="61"/>
      <c r="PCW533" s="70"/>
      <c r="PCX533" s="70"/>
      <c r="PCY533" s="60"/>
      <c r="PCZ533" s="61"/>
      <c r="PDA533" s="70"/>
      <c r="PDB533" s="70"/>
      <c r="PDC533" s="60"/>
      <c r="PDD533" s="61"/>
      <c r="PDE533" s="70"/>
      <c r="PDF533" s="70"/>
      <c r="PDG533" s="60"/>
      <c r="PDH533" s="61"/>
      <c r="PDI533" s="70"/>
      <c r="PDJ533" s="70"/>
      <c r="PDK533" s="60"/>
      <c r="PDL533" s="61"/>
      <c r="PDM533" s="70"/>
      <c r="PDN533" s="70"/>
      <c r="PDO533" s="60"/>
      <c r="PDP533" s="61"/>
      <c r="PDQ533" s="70"/>
      <c r="PDR533" s="70"/>
      <c r="PDS533" s="60"/>
      <c r="PDT533" s="61"/>
      <c r="PDU533" s="70"/>
      <c r="PDV533" s="70"/>
      <c r="PDW533" s="60"/>
      <c r="PDX533" s="61"/>
      <c r="PDY533" s="70"/>
      <c r="PDZ533" s="70"/>
      <c r="PEA533" s="60"/>
      <c r="PEB533" s="61"/>
      <c r="PEC533" s="70"/>
      <c r="PED533" s="70"/>
      <c r="PEE533" s="60"/>
      <c r="PEF533" s="61"/>
      <c r="PEG533" s="70"/>
      <c r="PEH533" s="70"/>
      <c r="PEI533" s="60"/>
      <c r="PEJ533" s="61"/>
      <c r="PEK533" s="70"/>
      <c r="PEL533" s="70"/>
      <c r="PEM533" s="60"/>
      <c r="PEN533" s="61"/>
      <c r="PEO533" s="70"/>
      <c r="PEP533" s="70"/>
      <c r="PEQ533" s="60"/>
      <c r="PER533" s="61"/>
      <c r="PES533" s="70"/>
      <c r="PET533" s="70"/>
      <c r="PEU533" s="60"/>
      <c r="PEV533" s="61"/>
      <c r="PEW533" s="70"/>
      <c r="PEX533" s="70"/>
      <c r="PEY533" s="60"/>
      <c r="PEZ533" s="61"/>
      <c r="PFA533" s="70"/>
      <c r="PFB533" s="70"/>
      <c r="PFC533" s="60"/>
      <c r="PFD533" s="61"/>
      <c r="PFE533" s="70"/>
      <c r="PFF533" s="70"/>
      <c r="PFG533" s="60"/>
      <c r="PFH533" s="61"/>
      <c r="PFI533" s="70"/>
      <c r="PFJ533" s="70"/>
      <c r="PFK533" s="60"/>
      <c r="PFL533" s="61"/>
      <c r="PFM533" s="70"/>
      <c r="PFN533" s="70"/>
      <c r="PFO533" s="60"/>
      <c r="PFP533" s="61"/>
      <c r="PFQ533" s="70"/>
      <c r="PFR533" s="70"/>
      <c r="PFS533" s="60"/>
      <c r="PFT533" s="61"/>
      <c r="PFU533" s="70"/>
      <c r="PFV533" s="70"/>
      <c r="PFW533" s="60"/>
      <c r="PFX533" s="61"/>
      <c r="PFY533" s="70"/>
      <c r="PFZ533" s="70"/>
      <c r="PGA533" s="60"/>
      <c r="PGB533" s="61"/>
      <c r="PGC533" s="70"/>
      <c r="PGD533" s="70"/>
      <c r="PGE533" s="60"/>
      <c r="PGF533" s="61"/>
      <c r="PGG533" s="70"/>
      <c r="PGH533" s="70"/>
      <c r="PGI533" s="60"/>
      <c r="PGJ533" s="61"/>
      <c r="PGK533" s="70"/>
      <c r="PGL533" s="70"/>
      <c r="PGM533" s="60"/>
      <c r="PGN533" s="61"/>
      <c r="PGO533" s="70"/>
      <c r="PGP533" s="70"/>
      <c r="PGQ533" s="60"/>
      <c r="PGR533" s="61"/>
      <c r="PGS533" s="70"/>
      <c r="PGT533" s="70"/>
      <c r="PGU533" s="60"/>
      <c r="PGV533" s="61"/>
      <c r="PGW533" s="70"/>
      <c r="PGX533" s="70"/>
      <c r="PGY533" s="60"/>
      <c r="PGZ533" s="61"/>
      <c r="PHA533" s="70"/>
      <c r="PHB533" s="70"/>
      <c r="PHC533" s="60"/>
      <c r="PHD533" s="61"/>
      <c r="PHE533" s="70"/>
      <c r="PHF533" s="70"/>
      <c r="PHG533" s="60"/>
      <c r="PHH533" s="61"/>
      <c r="PHI533" s="70"/>
      <c r="PHJ533" s="70"/>
      <c r="PHK533" s="60"/>
      <c r="PHL533" s="61"/>
      <c r="PHM533" s="70"/>
      <c r="PHN533" s="70"/>
      <c r="PHO533" s="60"/>
      <c r="PHP533" s="61"/>
      <c r="PHQ533" s="70"/>
      <c r="PHR533" s="70"/>
      <c r="PHS533" s="60"/>
      <c r="PHT533" s="61"/>
      <c r="PHU533" s="70"/>
      <c r="PHV533" s="70"/>
      <c r="PHW533" s="60"/>
      <c r="PHX533" s="61"/>
      <c r="PHY533" s="70"/>
      <c r="PHZ533" s="70"/>
      <c r="PIA533" s="60"/>
      <c r="PIB533" s="61"/>
      <c r="PIC533" s="70"/>
      <c r="PID533" s="70"/>
      <c r="PIE533" s="60"/>
      <c r="PIF533" s="61"/>
      <c r="PIG533" s="70"/>
      <c r="PIH533" s="70"/>
      <c r="PII533" s="60"/>
      <c r="PIJ533" s="61"/>
      <c r="PIK533" s="70"/>
      <c r="PIL533" s="70"/>
      <c r="PIM533" s="60"/>
      <c r="PIN533" s="61"/>
      <c r="PIO533" s="70"/>
      <c r="PIP533" s="70"/>
      <c r="PIQ533" s="60"/>
      <c r="PIR533" s="61"/>
      <c r="PIS533" s="70"/>
      <c r="PIT533" s="70"/>
      <c r="PIU533" s="60"/>
      <c r="PIV533" s="61"/>
      <c r="PIW533" s="70"/>
      <c r="PIX533" s="70"/>
      <c r="PIY533" s="60"/>
      <c r="PIZ533" s="61"/>
      <c r="PJA533" s="70"/>
      <c r="PJB533" s="70"/>
      <c r="PJC533" s="60"/>
      <c r="PJD533" s="61"/>
      <c r="PJE533" s="70"/>
      <c r="PJF533" s="70"/>
      <c r="PJG533" s="60"/>
      <c r="PJH533" s="61"/>
      <c r="PJI533" s="70"/>
      <c r="PJJ533" s="70"/>
      <c r="PJK533" s="60"/>
      <c r="PJL533" s="61"/>
      <c r="PJM533" s="70"/>
      <c r="PJN533" s="70"/>
      <c r="PJO533" s="60"/>
      <c r="PJP533" s="61"/>
      <c r="PJQ533" s="70"/>
      <c r="PJR533" s="70"/>
      <c r="PJS533" s="60"/>
      <c r="PJT533" s="61"/>
      <c r="PJU533" s="70"/>
      <c r="PJV533" s="70"/>
      <c r="PJW533" s="60"/>
      <c r="PJX533" s="61"/>
      <c r="PJY533" s="70"/>
      <c r="PJZ533" s="70"/>
      <c r="PKA533" s="60"/>
      <c r="PKB533" s="61"/>
      <c r="PKC533" s="70"/>
      <c r="PKD533" s="70"/>
      <c r="PKE533" s="60"/>
      <c r="PKF533" s="61"/>
      <c r="PKG533" s="70"/>
      <c r="PKH533" s="70"/>
      <c r="PKI533" s="60"/>
      <c r="PKJ533" s="61"/>
      <c r="PKK533" s="70"/>
      <c r="PKL533" s="70"/>
      <c r="PKM533" s="60"/>
      <c r="PKN533" s="61"/>
      <c r="PKO533" s="70"/>
      <c r="PKP533" s="70"/>
      <c r="PKQ533" s="60"/>
      <c r="PKR533" s="61"/>
      <c r="PKS533" s="70"/>
      <c r="PKT533" s="70"/>
      <c r="PKU533" s="60"/>
      <c r="PKV533" s="61"/>
      <c r="PKW533" s="70"/>
      <c r="PKX533" s="70"/>
      <c r="PKY533" s="60"/>
      <c r="PKZ533" s="61"/>
      <c r="PLA533" s="70"/>
      <c r="PLB533" s="70"/>
      <c r="PLC533" s="60"/>
      <c r="PLD533" s="61"/>
      <c r="PLE533" s="70"/>
      <c r="PLF533" s="70"/>
      <c r="PLG533" s="60"/>
      <c r="PLH533" s="61"/>
      <c r="PLI533" s="70"/>
      <c r="PLJ533" s="70"/>
      <c r="PLK533" s="60"/>
      <c r="PLL533" s="61"/>
      <c r="PLM533" s="70"/>
      <c r="PLN533" s="70"/>
      <c r="PLO533" s="60"/>
      <c r="PLP533" s="61"/>
      <c r="PLQ533" s="70"/>
      <c r="PLR533" s="70"/>
      <c r="PLS533" s="60"/>
      <c r="PLT533" s="61"/>
      <c r="PLU533" s="70"/>
      <c r="PLV533" s="70"/>
      <c r="PLW533" s="60"/>
      <c r="PLX533" s="61"/>
      <c r="PLY533" s="70"/>
      <c r="PLZ533" s="70"/>
      <c r="PMA533" s="60"/>
      <c r="PMB533" s="61"/>
      <c r="PMC533" s="70"/>
      <c r="PMD533" s="70"/>
      <c r="PME533" s="60"/>
      <c r="PMF533" s="61"/>
      <c r="PMG533" s="70"/>
      <c r="PMH533" s="70"/>
      <c r="PMI533" s="60"/>
      <c r="PMJ533" s="61"/>
      <c r="PMK533" s="70"/>
      <c r="PML533" s="70"/>
      <c r="PMM533" s="60"/>
      <c r="PMN533" s="61"/>
      <c r="PMO533" s="70"/>
      <c r="PMP533" s="70"/>
      <c r="PMQ533" s="60"/>
      <c r="PMR533" s="61"/>
      <c r="PMS533" s="70"/>
      <c r="PMT533" s="70"/>
      <c r="PMU533" s="60"/>
      <c r="PMV533" s="61"/>
      <c r="PMW533" s="70"/>
      <c r="PMX533" s="70"/>
      <c r="PMY533" s="60"/>
      <c r="PMZ533" s="61"/>
      <c r="PNA533" s="70"/>
      <c r="PNB533" s="70"/>
      <c r="PNC533" s="60"/>
      <c r="PND533" s="61"/>
      <c r="PNE533" s="70"/>
      <c r="PNF533" s="70"/>
      <c r="PNG533" s="60"/>
      <c r="PNH533" s="61"/>
      <c r="PNI533" s="70"/>
      <c r="PNJ533" s="70"/>
      <c r="PNK533" s="60"/>
      <c r="PNL533" s="61"/>
      <c r="PNM533" s="70"/>
      <c r="PNN533" s="70"/>
      <c r="PNO533" s="60"/>
      <c r="PNP533" s="61"/>
      <c r="PNQ533" s="70"/>
      <c r="PNR533" s="70"/>
      <c r="PNS533" s="60"/>
      <c r="PNT533" s="61"/>
      <c r="PNU533" s="70"/>
      <c r="PNV533" s="70"/>
      <c r="PNW533" s="60"/>
      <c r="PNX533" s="61"/>
      <c r="PNY533" s="70"/>
      <c r="PNZ533" s="70"/>
      <c r="POA533" s="60"/>
      <c r="POB533" s="61"/>
      <c r="POC533" s="70"/>
      <c r="POD533" s="70"/>
      <c r="POE533" s="60"/>
      <c r="POF533" s="61"/>
      <c r="POG533" s="70"/>
      <c r="POH533" s="70"/>
      <c r="POI533" s="60"/>
      <c r="POJ533" s="61"/>
      <c r="POK533" s="70"/>
      <c r="POL533" s="70"/>
      <c r="POM533" s="60"/>
      <c r="PON533" s="61"/>
      <c r="POO533" s="70"/>
      <c r="POP533" s="70"/>
      <c r="POQ533" s="60"/>
      <c r="POR533" s="61"/>
      <c r="POS533" s="70"/>
      <c r="POT533" s="70"/>
      <c r="POU533" s="60"/>
      <c r="POV533" s="61"/>
      <c r="POW533" s="70"/>
      <c r="POX533" s="70"/>
      <c r="POY533" s="60"/>
      <c r="POZ533" s="61"/>
      <c r="PPA533" s="70"/>
      <c r="PPB533" s="70"/>
      <c r="PPC533" s="60"/>
      <c r="PPD533" s="61"/>
      <c r="PPE533" s="70"/>
      <c r="PPF533" s="70"/>
      <c r="PPG533" s="60"/>
      <c r="PPH533" s="61"/>
      <c r="PPI533" s="70"/>
      <c r="PPJ533" s="70"/>
      <c r="PPK533" s="60"/>
      <c r="PPL533" s="61"/>
      <c r="PPM533" s="70"/>
      <c r="PPN533" s="70"/>
      <c r="PPO533" s="60"/>
      <c r="PPP533" s="61"/>
      <c r="PPQ533" s="70"/>
      <c r="PPR533" s="70"/>
      <c r="PPS533" s="60"/>
      <c r="PPT533" s="61"/>
      <c r="PPU533" s="70"/>
      <c r="PPV533" s="70"/>
      <c r="PPW533" s="60"/>
      <c r="PPX533" s="61"/>
      <c r="PPY533" s="70"/>
      <c r="PPZ533" s="70"/>
      <c r="PQA533" s="60"/>
      <c r="PQB533" s="61"/>
      <c r="PQC533" s="70"/>
      <c r="PQD533" s="70"/>
      <c r="PQE533" s="60"/>
      <c r="PQF533" s="61"/>
      <c r="PQG533" s="70"/>
      <c r="PQH533" s="70"/>
      <c r="PQI533" s="60"/>
      <c r="PQJ533" s="61"/>
      <c r="PQK533" s="70"/>
      <c r="PQL533" s="70"/>
      <c r="PQM533" s="60"/>
      <c r="PQN533" s="61"/>
      <c r="PQO533" s="70"/>
      <c r="PQP533" s="70"/>
      <c r="PQQ533" s="60"/>
      <c r="PQR533" s="61"/>
      <c r="PQS533" s="70"/>
      <c r="PQT533" s="70"/>
      <c r="PQU533" s="60"/>
      <c r="PQV533" s="61"/>
      <c r="PQW533" s="70"/>
      <c r="PQX533" s="70"/>
      <c r="PQY533" s="60"/>
      <c r="PQZ533" s="61"/>
      <c r="PRA533" s="70"/>
      <c r="PRB533" s="70"/>
      <c r="PRC533" s="60"/>
      <c r="PRD533" s="61"/>
      <c r="PRE533" s="70"/>
      <c r="PRF533" s="70"/>
      <c r="PRG533" s="60"/>
      <c r="PRH533" s="61"/>
      <c r="PRI533" s="70"/>
      <c r="PRJ533" s="70"/>
      <c r="PRK533" s="60"/>
      <c r="PRL533" s="61"/>
      <c r="PRM533" s="70"/>
      <c r="PRN533" s="70"/>
      <c r="PRO533" s="60"/>
      <c r="PRP533" s="61"/>
      <c r="PRQ533" s="70"/>
      <c r="PRR533" s="70"/>
      <c r="PRS533" s="60"/>
      <c r="PRT533" s="61"/>
      <c r="PRU533" s="70"/>
      <c r="PRV533" s="70"/>
      <c r="PRW533" s="60"/>
      <c r="PRX533" s="61"/>
      <c r="PRY533" s="70"/>
      <c r="PRZ533" s="70"/>
      <c r="PSA533" s="60"/>
      <c r="PSB533" s="61"/>
      <c r="PSC533" s="70"/>
      <c r="PSD533" s="70"/>
      <c r="PSE533" s="60"/>
      <c r="PSF533" s="61"/>
      <c r="PSG533" s="70"/>
      <c r="PSH533" s="70"/>
      <c r="PSI533" s="60"/>
      <c r="PSJ533" s="61"/>
      <c r="PSK533" s="70"/>
      <c r="PSL533" s="70"/>
      <c r="PSM533" s="60"/>
      <c r="PSN533" s="61"/>
      <c r="PSO533" s="70"/>
      <c r="PSP533" s="70"/>
      <c r="PSQ533" s="60"/>
      <c r="PSR533" s="61"/>
      <c r="PSS533" s="70"/>
      <c r="PST533" s="70"/>
      <c r="PSU533" s="60"/>
      <c r="PSV533" s="61"/>
      <c r="PSW533" s="70"/>
      <c r="PSX533" s="70"/>
      <c r="PSY533" s="60"/>
      <c r="PSZ533" s="61"/>
      <c r="PTA533" s="70"/>
      <c r="PTB533" s="70"/>
      <c r="PTC533" s="60"/>
      <c r="PTD533" s="61"/>
      <c r="PTE533" s="70"/>
      <c r="PTF533" s="70"/>
      <c r="PTG533" s="60"/>
      <c r="PTH533" s="61"/>
      <c r="PTI533" s="70"/>
      <c r="PTJ533" s="70"/>
      <c r="PTK533" s="60"/>
      <c r="PTL533" s="61"/>
      <c r="PTM533" s="70"/>
      <c r="PTN533" s="70"/>
      <c r="PTO533" s="60"/>
      <c r="PTP533" s="61"/>
      <c r="PTQ533" s="70"/>
      <c r="PTR533" s="70"/>
      <c r="PTS533" s="60"/>
      <c r="PTT533" s="61"/>
      <c r="PTU533" s="70"/>
      <c r="PTV533" s="70"/>
      <c r="PTW533" s="60"/>
      <c r="PTX533" s="61"/>
      <c r="PTY533" s="70"/>
      <c r="PTZ533" s="70"/>
      <c r="PUA533" s="60"/>
      <c r="PUB533" s="61"/>
      <c r="PUC533" s="70"/>
      <c r="PUD533" s="70"/>
      <c r="PUE533" s="60"/>
      <c r="PUF533" s="61"/>
      <c r="PUG533" s="70"/>
      <c r="PUH533" s="70"/>
      <c r="PUI533" s="60"/>
      <c r="PUJ533" s="61"/>
      <c r="PUK533" s="70"/>
      <c r="PUL533" s="70"/>
      <c r="PUM533" s="60"/>
      <c r="PUN533" s="61"/>
      <c r="PUO533" s="70"/>
      <c r="PUP533" s="70"/>
      <c r="PUQ533" s="60"/>
      <c r="PUR533" s="61"/>
      <c r="PUS533" s="70"/>
      <c r="PUT533" s="70"/>
      <c r="PUU533" s="60"/>
      <c r="PUV533" s="61"/>
      <c r="PUW533" s="70"/>
      <c r="PUX533" s="70"/>
      <c r="PUY533" s="60"/>
      <c r="PUZ533" s="61"/>
      <c r="PVA533" s="70"/>
      <c r="PVB533" s="70"/>
      <c r="PVC533" s="60"/>
      <c r="PVD533" s="61"/>
      <c r="PVE533" s="70"/>
      <c r="PVF533" s="70"/>
      <c r="PVG533" s="60"/>
      <c r="PVH533" s="61"/>
      <c r="PVI533" s="70"/>
      <c r="PVJ533" s="70"/>
      <c r="PVK533" s="60"/>
      <c r="PVL533" s="61"/>
      <c r="PVM533" s="70"/>
      <c r="PVN533" s="70"/>
      <c r="PVO533" s="60"/>
      <c r="PVP533" s="61"/>
      <c r="PVQ533" s="70"/>
      <c r="PVR533" s="70"/>
      <c r="PVS533" s="60"/>
      <c r="PVT533" s="61"/>
      <c r="PVU533" s="70"/>
      <c r="PVV533" s="70"/>
      <c r="PVW533" s="60"/>
      <c r="PVX533" s="61"/>
      <c r="PVY533" s="70"/>
      <c r="PVZ533" s="70"/>
      <c r="PWA533" s="60"/>
      <c r="PWB533" s="61"/>
      <c r="PWC533" s="70"/>
      <c r="PWD533" s="70"/>
      <c r="PWE533" s="60"/>
      <c r="PWF533" s="61"/>
      <c r="PWG533" s="70"/>
      <c r="PWH533" s="70"/>
      <c r="PWI533" s="60"/>
      <c r="PWJ533" s="61"/>
      <c r="PWK533" s="70"/>
      <c r="PWL533" s="70"/>
      <c r="PWM533" s="60"/>
      <c r="PWN533" s="61"/>
      <c r="PWO533" s="70"/>
      <c r="PWP533" s="70"/>
      <c r="PWQ533" s="60"/>
      <c r="PWR533" s="61"/>
      <c r="PWS533" s="70"/>
      <c r="PWT533" s="70"/>
      <c r="PWU533" s="60"/>
      <c r="PWV533" s="61"/>
      <c r="PWW533" s="70"/>
      <c r="PWX533" s="70"/>
      <c r="PWY533" s="60"/>
      <c r="PWZ533" s="61"/>
      <c r="PXA533" s="70"/>
      <c r="PXB533" s="70"/>
      <c r="PXC533" s="60"/>
      <c r="PXD533" s="61"/>
      <c r="PXE533" s="70"/>
      <c r="PXF533" s="70"/>
      <c r="PXG533" s="60"/>
      <c r="PXH533" s="61"/>
      <c r="PXI533" s="70"/>
      <c r="PXJ533" s="70"/>
      <c r="PXK533" s="60"/>
      <c r="PXL533" s="61"/>
      <c r="PXM533" s="70"/>
      <c r="PXN533" s="70"/>
      <c r="PXO533" s="60"/>
      <c r="PXP533" s="61"/>
      <c r="PXQ533" s="70"/>
      <c r="PXR533" s="70"/>
      <c r="PXS533" s="60"/>
      <c r="PXT533" s="61"/>
      <c r="PXU533" s="70"/>
      <c r="PXV533" s="70"/>
      <c r="PXW533" s="60"/>
      <c r="PXX533" s="61"/>
      <c r="PXY533" s="70"/>
      <c r="PXZ533" s="70"/>
      <c r="PYA533" s="60"/>
      <c r="PYB533" s="61"/>
      <c r="PYC533" s="70"/>
      <c r="PYD533" s="70"/>
      <c r="PYE533" s="60"/>
      <c r="PYF533" s="61"/>
      <c r="PYG533" s="70"/>
      <c r="PYH533" s="70"/>
      <c r="PYI533" s="60"/>
      <c r="PYJ533" s="61"/>
      <c r="PYK533" s="70"/>
      <c r="PYL533" s="70"/>
      <c r="PYM533" s="60"/>
      <c r="PYN533" s="61"/>
      <c r="PYO533" s="70"/>
      <c r="PYP533" s="70"/>
      <c r="PYQ533" s="60"/>
      <c r="PYR533" s="61"/>
      <c r="PYS533" s="70"/>
      <c r="PYT533" s="70"/>
      <c r="PYU533" s="60"/>
      <c r="PYV533" s="61"/>
      <c r="PYW533" s="70"/>
      <c r="PYX533" s="70"/>
      <c r="PYY533" s="60"/>
      <c r="PYZ533" s="61"/>
      <c r="PZA533" s="70"/>
      <c r="PZB533" s="70"/>
      <c r="PZC533" s="60"/>
      <c r="PZD533" s="61"/>
      <c r="PZE533" s="70"/>
      <c r="PZF533" s="70"/>
      <c r="PZG533" s="60"/>
      <c r="PZH533" s="61"/>
      <c r="PZI533" s="70"/>
      <c r="PZJ533" s="70"/>
      <c r="PZK533" s="60"/>
      <c r="PZL533" s="61"/>
      <c r="PZM533" s="70"/>
      <c r="PZN533" s="70"/>
      <c r="PZO533" s="60"/>
      <c r="PZP533" s="61"/>
      <c r="PZQ533" s="70"/>
      <c r="PZR533" s="70"/>
      <c r="PZS533" s="60"/>
      <c r="PZT533" s="61"/>
      <c r="PZU533" s="70"/>
      <c r="PZV533" s="70"/>
      <c r="PZW533" s="60"/>
      <c r="PZX533" s="61"/>
      <c r="PZY533" s="70"/>
      <c r="PZZ533" s="70"/>
      <c r="QAA533" s="60"/>
      <c r="QAB533" s="61"/>
      <c r="QAC533" s="70"/>
      <c r="QAD533" s="70"/>
      <c r="QAE533" s="60"/>
      <c r="QAF533" s="61"/>
      <c r="QAG533" s="70"/>
      <c r="QAH533" s="70"/>
      <c r="QAI533" s="60"/>
      <c r="QAJ533" s="61"/>
      <c r="QAK533" s="70"/>
      <c r="QAL533" s="70"/>
      <c r="QAM533" s="60"/>
      <c r="QAN533" s="61"/>
      <c r="QAO533" s="70"/>
      <c r="QAP533" s="70"/>
      <c r="QAQ533" s="60"/>
      <c r="QAR533" s="61"/>
      <c r="QAS533" s="70"/>
      <c r="QAT533" s="70"/>
      <c r="QAU533" s="60"/>
      <c r="QAV533" s="61"/>
      <c r="QAW533" s="70"/>
      <c r="QAX533" s="70"/>
      <c r="QAY533" s="60"/>
      <c r="QAZ533" s="61"/>
      <c r="QBA533" s="70"/>
      <c r="QBB533" s="70"/>
      <c r="QBC533" s="60"/>
      <c r="QBD533" s="61"/>
      <c r="QBE533" s="70"/>
      <c r="QBF533" s="70"/>
      <c r="QBG533" s="60"/>
      <c r="QBH533" s="61"/>
      <c r="QBI533" s="70"/>
      <c r="QBJ533" s="70"/>
      <c r="QBK533" s="60"/>
      <c r="QBL533" s="61"/>
      <c r="QBM533" s="70"/>
      <c r="QBN533" s="70"/>
      <c r="QBO533" s="60"/>
      <c r="QBP533" s="61"/>
      <c r="QBQ533" s="70"/>
      <c r="QBR533" s="70"/>
      <c r="QBS533" s="60"/>
      <c r="QBT533" s="61"/>
      <c r="QBU533" s="70"/>
      <c r="QBV533" s="70"/>
      <c r="QBW533" s="60"/>
      <c r="QBX533" s="61"/>
      <c r="QBY533" s="70"/>
      <c r="QBZ533" s="70"/>
      <c r="QCA533" s="60"/>
      <c r="QCB533" s="61"/>
      <c r="QCC533" s="70"/>
      <c r="QCD533" s="70"/>
      <c r="QCE533" s="60"/>
      <c r="QCF533" s="61"/>
      <c r="QCG533" s="70"/>
      <c r="QCH533" s="70"/>
      <c r="QCI533" s="60"/>
      <c r="QCJ533" s="61"/>
      <c r="QCK533" s="70"/>
      <c r="QCL533" s="70"/>
      <c r="QCM533" s="60"/>
      <c r="QCN533" s="61"/>
      <c r="QCO533" s="70"/>
      <c r="QCP533" s="70"/>
      <c r="QCQ533" s="60"/>
      <c r="QCR533" s="61"/>
      <c r="QCS533" s="70"/>
      <c r="QCT533" s="70"/>
      <c r="QCU533" s="60"/>
      <c r="QCV533" s="61"/>
      <c r="QCW533" s="70"/>
      <c r="QCX533" s="70"/>
      <c r="QCY533" s="60"/>
      <c r="QCZ533" s="61"/>
      <c r="QDA533" s="70"/>
      <c r="QDB533" s="70"/>
      <c r="QDC533" s="60"/>
      <c r="QDD533" s="61"/>
      <c r="QDE533" s="70"/>
      <c r="QDF533" s="70"/>
      <c r="QDG533" s="60"/>
      <c r="QDH533" s="61"/>
      <c r="QDI533" s="70"/>
      <c r="QDJ533" s="70"/>
      <c r="QDK533" s="60"/>
      <c r="QDL533" s="61"/>
      <c r="QDM533" s="70"/>
      <c r="QDN533" s="70"/>
      <c r="QDO533" s="60"/>
      <c r="QDP533" s="61"/>
      <c r="QDQ533" s="70"/>
      <c r="QDR533" s="70"/>
      <c r="QDS533" s="60"/>
      <c r="QDT533" s="61"/>
      <c r="QDU533" s="70"/>
      <c r="QDV533" s="70"/>
      <c r="QDW533" s="60"/>
      <c r="QDX533" s="61"/>
      <c r="QDY533" s="70"/>
      <c r="QDZ533" s="70"/>
      <c r="QEA533" s="60"/>
      <c r="QEB533" s="61"/>
      <c r="QEC533" s="70"/>
      <c r="QED533" s="70"/>
      <c r="QEE533" s="60"/>
      <c r="QEF533" s="61"/>
      <c r="QEG533" s="70"/>
      <c r="QEH533" s="70"/>
      <c r="QEI533" s="60"/>
      <c r="QEJ533" s="61"/>
      <c r="QEK533" s="70"/>
      <c r="QEL533" s="70"/>
      <c r="QEM533" s="60"/>
      <c r="QEN533" s="61"/>
      <c r="QEO533" s="70"/>
      <c r="QEP533" s="70"/>
      <c r="QEQ533" s="60"/>
      <c r="QER533" s="61"/>
      <c r="QES533" s="70"/>
      <c r="QET533" s="70"/>
      <c r="QEU533" s="60"/>
      <c r="QEV533" s="61"/>
      <c r="QEW533" s="70"/>
      <c r="QEX533" s="70"/>
      <c r="QEY533" s="60"/>
      <c r="QEZ533" s="61"/>
      <c r="QFA533" s="70"/>
      <c r="QFB533" s="70"/>
      <c r="QFC533" s="60"/>
      <c r="QFD533" s="61"/>
      <c r="QFE533" s="70"/>
      <c r="QFF533" s="70"/>
      <c r="QFG533" s="60"/>
      <c r="QFH533" s="61"/>
      <c r="QFI533" s="70"/>
      <c r="QFJ533" s="70"/>
      <c r="QFK533" s="60"/>
      <c r="QFL533" s="61"/>
      <c r="QFM533" s="70"/>
      <c r="QFN533" s="70"/>
      <c r="QFO533" s="60"/>
      <c r="QFP533" s="61"/>
      <c r="QFQ533" s="70"/>
      <c r="QFR533" s="70"/>
      <c r="QFS533" s="60"/>
      <c r="QFT533" s="61"/>
      <c r="QFU533" s="70"/>
      <c r="QFV533" s="70"/>
      <c r="QFW533" s="60"/>
      <c r="QFX533" s="61"/>
      <c r="QFY533" s="70"/>
      <c r="QFZ533" s="70"/>
      <c r="QGA533" s="60"/>
      <c r="QGB533" s="61"/>
      <c r="QGC533" s="70"/>
      <c r="QGD533" s="70"/>
      <c r="QGE533" s="60"/>
      <c r="QGF533" s="61"/>
      <c r="QGG533" s="70"/>
      <c r="QGH533" s="70"/>
      <c r="QGI533" s="60"/>
      <c r="QGJ533" s="61"/>
      <c r="QGK533" s="70"/>
      <c r="QGL533" s="70"/>
      <c r="QGM533" s="60"/>
      <c r="QGN533" s="61"/>
      <c r="QGO533" s="70"/>
      <c r="QGP533" s="70"/>
      <c r="QGQ533" s="60"/>
      <c r="QGR533" s="61"/>
      <c r="QGS533" s="70"/>
      <c r="QGT533" s="70"/>
      <c r="QGU533" s="60"/>
      <c r="QGV533" s="61"/>
      <c r="QGW533" s="70"/>
      <c r="QGX533" s="70"/>
      <c r="QGY533" s="60"/>
      <c r="QGZ533" s="61"/>
      <c r="QHA533" s="70"/>
      <c r="QHB533" s="70"/>
      <c r="QHC533" s="60"/>
      <c r="QHD533" s="61"/>
      <c r="QHE533" s="70"/>
      <c r="QHF533" s="70"/>
      <c r="QHG533" s="60"/>
      <c r="QHH533" s="61"/>
      <c r="QHI533" s="70"/>
      <c r="QHJ533" s="70"/>
      <c r="QHK533" s="60"/>
      <c r="QHL533" s="61"/>
      <c r="QHM533" s="70"/>
      <c r="QHN533" s="70"/>
      <c r="QHO533" s="60"/>
      <c r="QHP533" s="61"/>
      <c r="QHQ533" s="70"/>
      <c r="QHR533" s="70"/>
      <c r="QHS533" s="60"/>
      <c r="QHT533" s="61"/>
      <c r="QHU533" s="70"/>
      <c r="QHV533" s="70"/>
      <c r="QHW533" s="60"/>
      <c r="QHX533" s="61"/>
      <c r="QHY533" s="70"/>
      <c r="QHZ533" s="70"/>
      <c r="QIA533" s="60"/>
      <c r="QIB533" s="61"/>
      <c r="QIC533" s="70"/>
      <c r="QID533" s="70"/>
      <c r="QIE533" s="60"/>
      <c r="QIF533" s="61"/>
      <c r="QIG533" s="70"/>
      <c r="QIH533" s="70"/>
      <c r="QII533" s="60"/>
      <c r="QIJ533" s="61"/>
      <c r="QIK533" s="70"/>
      <c r="QIL533" s="70"/>
      <c r="QIM533" s="60"/>
      <c r="QIN533" s="61"/>
      <c r="QIO533" s="70"/>
      <c r="QIP533" s="70"/>
      <c r="QIQ533" s="60"/>
      <c r="QIR533" s="61"/>
      <c r="QIS533" s="70"/>
      <c r="QIT533" s="70"/>
      <c r="QIU533" s="60"/>
      <c r="QIV533" s="61"/>
      <c r="QIW533" s="70"/>
      <c r="QIX533" s="70"/>
      <c r="QIY533" s="60"/>
      <c r="QIZ533" s="61"/>
      <c r="QJA533" s="70"/>
      <c r="QJB533" s="70"/>
      <c r="QJC533" s="60"/>
      <c r="QJD533" s="61"/>
      <c r="QJE533" s="70"/>
      <c r="QJF533" s="70"/>
      <c r="QJG533" s="60"/>
      <c r="QJH533" s="61"/>
      <c r="QJI533" s="70"/>
      <c r="QJJ533" s="70"/>
      <c r="QJK533" s="60"/>
      <c r="QJL533" s="61"/>
      <c r="QJM533" s="70"/>
      <c r="QJN533" s="70"/>
      <c r="QJO533" s="60"/>
      <c r="QJP533" s="61"/>
      <c r="QJQ533" s="70"/>
      <c r="QJR533" s="70"/>
      <c r="QJS533" s="60"/>
      <c r="QJT533" s="61"/>
      <c r="QJU533" s="70"/>
      <c r="QJV533" s="70"/>
      <c r="QJW533" s="60"/>
      <c r="QJX533" s="61"/>
      <c r="QJY533" s="70"/>
      <c r="QJZ533" s="70"/>
      <c r="QKA533" s="60"/>
      <c r="QKB533" s="61"/>
      <c r="QKC533" s="70"/>
      <c r="QKD533" s="70"/>
      <c r="QKE533" s="60"/>
      <c r="QKF533" s="61"/>
      <c r="QKG533" s="70"/>
      <c r="QKH533" s="70"/>
      <c r="QKI533" s="60"/>
      <c r="QKJ533" s="61"/>
      <c r="QKK533" s="70"/>
      <c r="QKL533" s="70"/>
      <c r="QKM533" s="60"/>
      <c r="QKN533" s="61"/>
      <c r="QKO533" s="70"/>
      <c r="QKP533" s="70"/>
      <c r="QKQ533" s="60"/>
      <c r="QKR533" s="61"/>
      <c r="QKS533" s="70"/>
      <c r="QKT533" s="70"/>
      <c r="QKU533" s="60"/>
      <c r="QKV533" s="61"/>
      <c r="QKW533" s="70"/>
      <c r="QKX533" s="70"/>
      <c r="QKY533" s="60"/>
      <c r="QKZ533" s="61"/>
      <c r="QLA533" s="70"/>
      <c r="QLB533" s="70"/>
      <c r="QLC533" s="60"/>
      <c r="QLD533" s="61"/>
      <c r="QLE533" s="70"/>
      <c r="QLF533" s="70"/>
      <c r="QLG533" s="60"/>
      <c r="QLH533" s="61"/>
      <c r="QLI533" s="70"/>
      <c r="QLJ533" s="70"/>
      <c r="QLK533" s="60"/>
      <c r="QLL533" s="61"/>
      <c r="QLM533" s="70"/>
      <c r="QLN533" s="70"/>
      <c r="QLO533" s="60"/>
      <c r="QLP533" s="61"/>
      <c r="QLQ533" s="70"/>
      <c r="QLR533" s="70"/>
      <c r="QLS533" s="60"/>
      <c r="QLT533" s="61"/>
      <c r="QLU533" s="70"/>
      <c r="QLV533" s="70"/>
      <c r="QLW533" s="60"/>
      <c r="QLX533" s="61"/>
      <c r="QLY533" s="70"/>
      <c r="QLZ533" s="70"/>
      <c r="QMA533" s="60"/>
      <c r="QMB533" s="61"/>
      <c r="QMC533" s="70"/>
      <c r="QMD533" s="70"/>
      <c r="QME533" s="60"/>
      <c r="QMF533" s="61"/>
      <c r="QMG533" s="70"/>
      <c r="QMH533" s="70"/>
      <c r="QMI533" s="60"/>
      <c r="QMJ533" s="61"/>
      <c r="QMK533" s="70"/>
      <c r="QML533" s="70"/>
      <c r="QMM533" s="60"/>
      <c r="QMN533" s="61"/>
      <c r="QMO533" s="70"/>
      <c r="QMP533" s="70"/>
      <c r="QMQ533" s="60"/>
      <c r="QMR533" s="61"/>
      <c r="QMS533" s="70"/>
      <c r="QMT533" s="70"/>
      <c r="QMU533" s="60"/>
      <c r="QMV533" s="61"/>
      <c r="QMW533" s="70"/>
      <c r="QMX533" s="70"/>
      <c r="QMY533" s="60"/>
      <c r="QMZ533" s="61"/>
      <c r="QNA533" s="70"/>
      <c r="QNB533" s="70"/>
      <c r="QNC533" s="60"/>
      <c r="QND533" s="61"/>
      <c r="QNE533" s="70"/>
      <c r="QNF533" s="70"/>
      <c r="QNG533" s="60"/>
      <c r="QNH533" s="61"/>
      <c r="QNI533" s="70"/>
      <c r="QNJ533" s="70"/>
      <c r="QNK533" s="60"/>
      <c r="QNL533" s="61"/>
      <c r="QNM533" s="70"/>
      <c r="QNN533" s="70"/>
      <c r="QNO533" s="60"/>
      <c r="QNP533" s="61"/>
      <c r="QNQ533" s="70"/>
      <c r="QNR533" s="70"/>
      <c r="QNS533" s="60"/>
      <c r="QNT533" s="61"/>
      <c r="QNU533" s="70"/>
      <c r="QNV533" s="70"/>
      <c r="QNW533" s="60"/>
      <c r="QNX533" s="61"/>
      <c r="QNY533" s="70"/>
      <c r="QNZ533" s="70"/>
      <c r="QOA533" s="60"/>
      <c r="QOB533" s="61"/>
      <c r="QOC533" s="70"/>
      <c r="QOD533" s="70"/>
      <c r="QOE533" s="60"/>
      <c r="QOF533" s="61"/>
      <c r="QOG533" s="70"/>
      <c r="QOH533" s="70"/>
      <c r="QOI533" s="60"/>
      <c r="QOJ533" s="61"/>
      <c r="QOK533" s="70"/>
      <c r="QOL533" s="70"/>
      <c r="QOM533" s="60"/>
      <c r="QON533" s="61"/>
      <c r="QOO533" s="70"/>
      <c r="QOP533" s="70"/>
      <c r="QOQ533" s="60"/>
      <c r="QOR533" s="61"/>
      <c r="QOS533" s="70"/>
      <c r="QOT533" s="70"/>
      <c r="QOU533" s="60"/>
      <c r="QOV533" s="61"/>
      <c r="QOW533" s="70"/>
      <c r="QOX533" s="70"/>
      <c r="QOY533" s="60"/>
      <c r="QOZ533" s="61"/>
      <c r="QPA533" s="70"/>
      <c r="QPB533" s="70"/>
      <c r="QPC533" s="60"/>
      <c r="QPD533" s="61"/>
      <c r="QPE533" s="70"/>
      <c r="QPF533" s="70"/>
      <c r="QPG533" s="60"/>
      <c r="QPH533" s="61"/>
      <c r="QPI533" s="70"/>
      <c r="QPJ533" s="70"/>
      <c r="QPK533" s="60"/>
      <c r="QPL533" s="61"/>
      <c r="QPM533" s="70"/>
      <c r="QPN533" s="70"/>
      <c r="QPO533" s="60"/>
      <c r="QPP533" s="61"/>
      <c r="QPQ533" s="70"/>
      <c r="QPR533" s="70"/>
      <c r="QPS533" s="60"/>
      <c r="QPT533" s="61"/>
      <c r="QPU533" s="70"/>
      <c r="QPV533" s="70"/>
      <c r="QPW533" s="60"/>
      <c r="QPX533" s="61"/>
      <c r="QPY533" s="70"/>
      <c r="QPZ533" s="70"/>
      <c r="QQA533" s="60"/>
      <c r="QQB533" s="61"/>
      <c r="QQC533" s="70"/>
      <c r="QQD533" s="70"/>
      <c r="QQE533" s="60"/>
      <c r="QQF533" s="61"/>
      <c r="QQG533" s="70"/>
      <c r="QQH533" s="70"/>
      <c r="QQI533" s="60"/>
      <c r="QQJ533" s="61"/>
      <c r="QQK533" s="70"/>
      <c r="QQL533" s="70"/>
      <c r="QQM533" s="60"/>
      <c r="QQN533" s="61"/>
      <c r="QQO533" s="70"/>
      <c r="QQP533" s="70"/>
      <c r="QQQ533" s="60"/>
      <c r="QQR533" s="61"/>
      <c r="QQS533" s="70"/>
      <c r="QQT533" s="70"/>
      <c r="QQU533" s="60"/>
      <c r="QQV533" s="61"/>
      <c r="QQW533" s="70"/>
      <c r="QQX533" s="70"/>
      <c r="QQY533" s="60"/>
      <c r="QQZ533" s="61"/>
      <c r="QRA533" s="70"/>
      <c r="QRB533" s="70"/>
      <c r="QRC533" s="60"/>
      <c r="QRD533" s="61"/>
      <c r="QRE533" s="70"/>
      <c r="QRF533" s="70"/>
      <c r="QRG533" s="60"/>
      <c r="QRH533" s="61"/>
      <c r="QRI533" s="70"/>
      <c r="QRJ533" s="70"/>
      <c r="QRK533" s="60"/>
      <c r="QRL533" s="61"/>
      <c r="QRM533" s="70"/>
      <c r="QRN533" s="70"/>
      <c r="QRO533" s="60"/>
      <c r="QRP533" s="61"/>
      <c r="QRQ533" s="70"/>
      <c r="QRR533" s="70"/>
      <c r="QRS533" s="60"/>
      <c r="QRT533" s="61"/>
      <c r="QRU533" s="70"/>
      <c r="QRV533" s="70"/>
      <c r="QRW533" s="60"/>
      <c r="QRX533" s="61"/>
      <c r="QRY533" s="70"/>
      <c r="QRZ533" s="70"/>
      <c r="QSA533" s="60"/>
      <c r="QSB533" s="61"/>
      <c r="QSC533" s="70"/>
      <c r="QSD533" s="70"/>
      <c r="QSE533" s="60"/>
      <c r="QSF533" s="61"/>
      <c r="QSG533" s="70"/>
      <c r="QSH533" s="70"/>
      <c r="QSI533" s="60"/>
      <c r="QSJ533" s="61"/>
      <c r="QSK533" s="70"/>
      <c r="QSL533" s="70"/>
      <c r="QSM533" s="60"/>
      <c r="QSN533" s="61"/>
      <c r="QSO533" s="70"/>
      <c r="QSP533" s="70"/>
      <c r="QSQ533" s="60"/>
      <c r="QSR533" s="61"/>
      <c r="QSS533" s="70"/>
      <c r="QST533" s="70"/>
      <c r="QSU533" s="60"/>
      <c r="QSV533" s="61"/>
      <c r="QSW533" s="70"/>
      <c r="QSX533" s="70"/>
      <c r="QSY533" s="60"/>
      <c r="QSZ533" s="61"/>
      <c r="QTA533" s="70"/>
      <c r="QTB533" s="70"/>
      <c r="QTC533" s="60"/>
      <c r="QTD533" s="61"/>
      <c r="QTE533" s="70"/>
      <c r="QTF533" s="70"/>
      <c r="QTG533" s="60"/>
      <c r="QTH533" s="61"/>
      <c r="QTI533" s="70"/>
      <c r="QTJ533" s="70"/>
      <c r="QTK533" s="60"/>
      <c r="QTL533" s="61"/>
      <c r="QTM533" s="70"/>
      <c r="QTN533" s="70"/>
      <c r="QTO533" s="60"/>
      <c r="QTP533" s="61"/>
      <c r="QTQ533" s="70"/>
      <c r="QTR533" s="70"/>
      <c r="QTS533" s="60"/>
      <c r="QTT533" s="61"/>
      <c r="QTU533" s="70"/>
      <c r="QTV533" s="70"/>
      <c r="QTW533" s="60"/>
      <c r="QTX533" s="61"/>
      <c r="QTY533" s="70"/>
      <c r="QTZ533" s="70"/>
      <c r="QUA533" s="60"/>
      <c r="QUB533" s="61"/>
      <c r="QUC533" s="70"/>
      <c r="QUD533" s="70"/>
      <c r="QUE533" s="60"/>
      <c r="QUF533" s="61"/>
      <c r="QUG533" s="70"/>
      <c r="QUH533" s="70"/>
      <c r="QUI533" s="60"/>
      <c r="QUJ533" s="61"/>
      <c r="QUK533" s="70"/>
      <c r="QUL533" s="70"/>
      <c r="QUM533" s="60"/>
      <c r="QUN533" s="61"/>
      <c r="QUO533" s="70"/>
      <c r="QUP533" s="70"/>
      <c r="QUQ533" s="60"/>
      <c r="QUR533" s="61"/>
      <c r="QUS533" s="70"/>
      <c r="QUT533" s="70"/>
      <c r="QUU533" s="60"/>
      <c r="QUV533" s="61"/>
      <c r="QUW533" s="70"/>
      <c r="QUX533" s="70"/>
      <c r="QUY533" s="60"/>
      <c r="QUZ533" s="61"/>
      <c r="QVA533" s="70"/>
      <c r="QVB533" s="70"/>
      <c r="QVC533" s="60"/>
      <c r="QVD533" s="61"/>
      <c r="QVE533" s="70"/>
      <c r="QVF533" s="70"/>
      <c r="QVG533" s="60"/>
      <c r="QVH533" s="61"/>
      <c r="QVI533" s="70"/>
      <c r="QVJ533" s="70"/>
      <c r="QVK533" s="60"/>
      <c r="QVL533" s="61"/>
      <c r="QVM533" s="70"/>
      <c r="QVN533" s="70"/>
      <c r="QVO533" s="60"/>
      <c r="QVP533" s="61"/>
      <c r="QVQ533" s="70"/>
      <c r="QVR533" s="70"/>
      <c r="QVS533" s="60"/>
      <c r="QVT533" s="61"/>
      <c r="QVU533" s="70"/>
      <c r="QVV533" s="70"/>
      <c r="QVW533" s="60"/>
      <c r="QVX533" s="61"/>
      <c r="QVY533" s="70"/>
      <c r="QVZ533" s="70"/>
      <c r="QWA533" s="60"/>
      <c r="QWB533" s="61"/>
      <c r="QWC533" s="70"/>
      <c r="QWD533" s="70"/>
      <c r="QWE533" s="60"/>
      <c r="QWF533" s="61"/>
      <c r="QWG533" s="70"/>
      <c r="QWH533" s="70"/>
      <c r="QWI533" s="60"/>
      <c r="QWJ533" s="61"/>
      <c r="QWK533" s="70"/>
      <c r="QWL533" s="70"/>
      <c r="QWM533" s="60"/>
      <c r="QWN533" s="61"/>
      <c r="QWO533" s="70"/>
      <c r="QWP533" s="70"/>
      <c r="QWQ533" s="60"/>
      <c r="QWR533" s="61"/>
      <c r="QWS533" s="70"/>
      <c r="QWT533" s="70"/>
      <c r="QWU533" s="60"/>
      <c r="QWV533" s="61"/>
      <c r="QWW533" s="70"/>
      <c r="QWX533" s="70"/>
      <c r="QWY533" s="60"/>
      <c r="QWZ533" s="61"/>
      <c r="QXA533" s="70"/>
      <c r="QXB533" s="70"/>
      <c r="QXC533" s="60"/>
      <c r="QXD533" s="61"/>
      <c r="QXE533" s="70"/>
      <c r="QXF533" s="70"/>
      <c r="QXG533" s="60"/>
      <c r="QXH533" s="61"/>
      <c r="QXI533" s="70"/>
      <c r="QXJ533" s="70"/>
      <c r="QXK533" s="60"/>
      <c r="QXL533" s="61"/>
      <c r="QXM533" s="70"/>
      <c r="QXN533" s="70"/>
      <c r="QXO533" s="60"/>
      <c r="QXP533" s="61"/>
      <c r="QXQ533" s="70"/>
      <c r="QXR533" s="70"/>
      <c r="QXS533" s="60"/>
      <c r="QXT533" s="61"/>
      <c r="QXU533" s="70"/>
      <c r="QXV533" s="70"/>
      <c r="QXW533" s="60"/>
      <c r="QXX533" s="61"/>
      <c r="QXY533" s="70"/>
      <c r="QXZ533" s="70"/>
      <c r="QYA533" s="60"/>
      <c r="QYB533" s="61"/>
      <c r="QYC533" s="70"/>
      <c r="QYD533" s="70"/>
      <c r="QYE533" s="60"/>
      <c r="QYF533" s="61"/>
      <c r="QYG533" s="70"/>
      <c r="QYH533" s="70"/>
      <c r="QYI533" s="60"/>
      <c r="QYJ533" s="61"/>
      <c r="QYK533" s="70"/>
      <c r="QYL533" s="70"/>
      <c r="QYM533" s="60"/>
      <c r="QYN533" s="61"/>
      <c r="QYO533" s="70"/>
      <c r="QYP533" s="70"/>
      <c r="QYQ533" s="60"/>
      <c r="QYR533" s="61"/>
      <c r="QYS533" s="70"/>
      <c r="QYT533" s="70"/>
      <c r="QYU533" s="60"/>
      <c r="QYV533" s="61"/>
      <c r="QYW533" s="70"/>
      <c r="QYX533" s="70"/>
      <c r="QYY533" s="60"/>
      <c r="QYZ533" s="61"/>
      <c r="QZA533" s="70"/>
      <c r="QZB533" s="70"/>
      <c r="QZC533" s="60"/>
      <c r="QZD533" s="61"/>
      <c r="QZE533" s="70"/>
      <c r="QZF533" s="70"/>
      <c r="QZG533" s="60"/>
      <c r="QZH533" s="61"/>
      <c r="QZI533" s="70"/>
      <c r="QZJ533" s="70"/>
      <c r="QZK533" s="60"/>
      <c r="QZL533" s="61"/>
      <c r="QZM533" s="70"/>
      <c r="QZN533" s="70"/>
      <c r="QZO533" s="60"/>
      <c r="QZP533" s="61"/>
      <c r="QZQ533" s="70"/>
      <c r="QZR533" s="70"/>
      <c r="QZS533" s="60"/>
      <c r="QZT533" s="61"/>
      <c r="QZU533" s="70"/>
      <c r="QZV533" s="70"/>
      <c r="QZW533" s="60"/>
      <c r="QZX533" s="61"/>
      <c r="QZY533" s="70"/>
      <c r="QZZ533" s="70"/>
      <c r="RAA533" s="60"/>
      <c r="RAB533" s="61"/>
      <c r="RAC533" s="70"/>
      <c r="RAD533" s="70"/>
      <c r="RAE533" s="60"/>
      <c r="RAF533" s="61"/>
      <c r="RAG533" s="70"/>
      <c r="RAH533" s="70"/>
      <c r="RAI533" s="60"/>
      <c r="RAJ533" s="61"/>
      <c r="RAK533" s="70"/>
      <c r="RAL533" s="70"/>
      <c r="RAM533" s="60"/>
      <c r="RAN533" s="61"/>
      <c r="RAO533" s="70"/>
      <c r="RAP533" s="70"/>
      <c r="RAQ533" s="60"/>
      <c r="RAR533" s="61"/>
      <c r="RAS533" s="70"/>
      <c r="RAT533" s="70"/>
      <c r="RAU533" s="60"/>
      <c r="RAV533" s="61"/>
      <c r="RAW533" s="70"/>
      <c r="RAX533" s="70"/>
      <c r="RAY533" s="60"/>
      <c r="RAZ533" s="61"/>
      <c r="RBA533" s="70"/>
      <c r="RBB533" s="70"/>
      <c r="RBC533" s="60"/>
      <c r="RBD533" s="61"/>
      <c r="RBE533" s="70"/>
      <c r="RBF533" s="70"/>
      <c r="RBG533" s="60"/>
      <c r="RBH533" s="61"/>
      <c r="RBI533" s="70"/>
      <c r="RBJ533" s="70"/>
      <c r="RBK533" s="60"/>
      <c r="RBL533" s="61"/>
      <c r="RBM533" s="70"/>
      <c r="RBN533" s="70"/>
      <c r="RBO533" s="60"/>
      <c r="RBP533" s="61"/>
      <c r="RBQ533" s="70"/>
      <c r="RBR533" s="70"/>
      <c r="RBS533" s="60"/>
      <c r="RBT533" s="61"/>
      <c r="RBU533" s="70"/>
      <c r="RBV533" s="70"/>
      <c r="RBW533" s="60"/>
      <c r="RBX533" s="61"/>
      <c r="RBY533" s="70"/>
      <c r="RBZ533" s="70"/>
      <c r="RCA533" s="60"/>
      <c r="RCB533" s="61"/>
      <c r="RCC533" s="70"/>
      <c r="RCD533" s="70"/>
      <c r="RCE533" s="60"/>
      <c r="RCF533" s="61"/>
      <c r="RCG533" s="70"/>
      <c r="RCH533" s="70"/>
      <c r="RCI533" s="60"/>
      <c r="RCJ533" s="61"/>
      <c r="RCK533" s="70"/>
      <c r="RCL533" s="70"/>
      <c r="RCM533" s="60"/>
      <c r="RCN533" s="61"/>
      <c r="RCO533" s="70"/>
      <c r="RCP533" s="70"/>
      <c r="RCQ533" s="60"/>
      <c r="RCR533" s="61"/>
      <c r="RCS533" s="70"/>
      <c r="RCT533" s="70"/>
      <c r="RCU533" s="60"/>
      <c r="RCV533" s="61"/>
      <c r="RCW533" s="70"/>
      <c r="RCX533" s="70"/>
      <c r="RCY533" s="60"/>
      <c r="RCZ533" s="61"/>
      <c r="RDA533" s="70"/>
      <c r="RDB533" s="70"/>
      <c r="RDC533" s="60"/>
      <c r="RDD533" s="61"/>
      <c r="RDE533" s="70"/>
      <c r="RDF533" s="70"/>
      <c r="RDG533" s="60"/>
      <c r="RDH533" s="61"/>
      <c r="RDI533" s="70"/>
      <c r="RDJ533" s="70"/>
      <c r="RDK533" s="60"/>
      <c r="RDL533" s="61"/>
      <c r="RDM533" s="70"/>
      <c r="RDN533" s="70"/>
      <c r="RDO533" s="60"/>
      <c r="RDP533" s="61"/>
      <c r="RDQ533" s="70"/>
      <c r="RDR533" s="70"/>
      <c r="RDS533" s="60"/>
      <c r="RDT533" s="61"/>
      <c r="RDU533" s="70"/>
      <c r="RDV533" s="70"/>
      <c r="RDW533" s="60"/>
      <c r="RDX533" s="61"/>
      <c r="RDY533" s="70"/>
      <c r="RDZ533" s="70"/>
      <c r="REA533" s="60"/>
      <c r="REB533" s="61"/>
      <c r="REC533" s="70"/>
      <c r="RED533" s="70"/>
      <c r="REE533" s="60"/>
      <c r="REF533" s="61"/>
      <c r="REG533" s="70"/>
      <c r="REH533" s="70"/>
      <c r="REI533" s="60"/>
      <c r="REJ533" s="61"/>
      <c r="REK533" s="70"/>
      <c r="REL533" s="70"/>
      <c r="REM533" s="60"/>
      <c r="REN533" s="61"/>
      <c r="REO533" s="70"/>
      <c r="REP533" s="70"/>
      <c r="REQ533" s="60"/>
      <c r="RER533" s="61"/>
      <c r="RES533" s="70"/>
      <c r="RET533" s="70"/>
      <c r="REU533" s="60"/>
      <c r="REV533" s="61"/>
      <c r="REW533" s="70"/>
      <c r="REX533" s="70"/>
      <c r="REY533" s="60"/>
      <c r="REZ533" s="61"/>
      <c r="RFA533" s="70"/>
      <c r="RFB533" s="70"/>
      <c r="RFC533" s="60"/>
      <c r="RFD533" s="61"/>
      <c r="RFE533" s="70"/>
      <c r="RFF533" s="70"/>
      <c r="RFG533" s="60"/>
      <c r="RFH533" s="61"/>
      <c r="RFI533" s="70"/>
      <c r="RFJ533" s="70"/>
      <c r="RFK533" s="60"/>
      <c r="RFL533" s="61"/>
      <c r="RFM533" s="70"/>
      <c r="RFN533" s="70"/>
      <c r="RFO533" s="60"/>
      <c r="RFP533" s="61"/>
      <c r="RFQ533" s="70"/>
      <c r="RFR533" s="70"/>
      <c r="RFS533" s="60"/>
      <c r="RFT533" s="61"/>
      <c r="RFU533" s="70"/>
      <c r="RFV533" s="70"/>
      <c r="RFW533" s="60"/>
      <c r="RFX533" s="61"/>
      <c r="RFY533" s="70"/>
      <c r="RFZ533" s="70"/>
      <c r="RGA533" s="60"/>
      <c r="RGB533" s="61"/>
      <c r="RGC533" s="70"/>
      <c r="RGD533" s="70"/>
      <c r="RGE533" s="60"/>
      <c r="RGF533" s="61"/>
      <c r="RGG533" s="70"/>
      <c r="RGH533" s="70"/>
      <c r="RGI533" s="60"/>
      <c r="RGJ533" s="61"/>
      <c r="RGK533" s="70"/>
      <c r="RGL533" s="70"/>
      <c r="RGM533" s="60"/>
      <c r="RGN533" s="61"/>
      <c r="RGO533" s="70"/>
      <c r="RGP533" s="70"/>
      <c r="RGQ533" s="60"/>
      <c r="RGR533" s="61"/>
      <c r="RGS533" s="70"/>
      <c r="RGT533" s="70"/>
      <c r="RGU533" s="60"/>
      <c r="RGV533" s="61"/>
      <c r="RGW533" s="70"/>
      <c r="RGX533" s="70"/>
      <c r="RGY533" s="60"/>
      <c r="RGZ533" s="61"/>
      <c r="RHA533" s="70"/>
      <c r="RHB533" s="70"/>
      <c r="RHC533" s="60"/>
      <c r="RHD533" s="61"/>
      <c r="RHE533" s="70"/>
      <c r="RHF533" s="70"/>
      <c r="RHG533" s="60"/>
      <c r="RHH533" s="61"/>
      <c r="RHI533" s="70"/>
      <c r="RHJ533" s="70"/>
      <c r="RHK533" s="60"/>
      <c r="RHL533" s="61"/>
      <c r="RHM533" s="70"/>
      <c r="RHN533" s="70"/>
      <c r="RHO533" s="60"/>
      <c r="RHP533" s="61"/>
      <c r="RHQ533" s="70"/>
      <c r="RHR533" s="70"/>
      <c r="RHS533" s="60"/>
      <c r="RHT533" s="61"/>
      <c r="RHU533" s="70"/>
      <c r="RHV533" s="70"/>
      <c r="RHW533" s="60"/>
      <c r="RHX533" s="61"/>
      <c r="RHY533" s="70"/>
      <c r="RHZ533" s="70"/>
      <c r="RIA533" s="60"/>
      <c r="RIB533" s="61"/>
      <c r="RIC533" s="70"/>
      <c r="RID533" s="70"/>
      <c r="RIE533" s="60"/>
      <c r="RIF533" s="61"/>
      <c r="RIG533" s="70"/>
      <c r="RIH533" s="70"/>
      <c r="RII533" s="60"/>
      <c r="RIJ533" s="61"/>
      <c r="RIK533" s="70"/>
      <c r="RIL533" s="70"/>
      <c r="RIM533" s="60"/>
      <c r="RIN533" s="61"/>
      <c r="RIO533" s="70"/>
      <c r="RIP533" s="70"/>
      <c r="RIQ533" s="60"/>
      <c r="RIR533" s="61"/>
      <c r="RIS533" s="70"/>
      <c r="RIT533" s="70"/>
      <c r="RIU533" s="60"/>
      <c r="RIV533" s="61"/>
      <c r="RIW533" s="70"/>
      <c r="RIX533" s="70"/>
      <c r="RIY533" s="60"/>
      <c r="RIZ533" s="61"/>
      <c r="RJA533" s="70"/>
      <c r="RJB533" s="70"/>
      <c r="RJC533" s="60"/>
      <c r="RJD533" s="61"/>
      <c r="RJE533" s="70"/>
      <c r="RJF533" s="70"/>
      <c r="RJG533" s="60"/>
      <c r="RJH533" s="61"/>
      <c r="RJI533" s="70"/>
      <c r="RJJ533" s="70"/>
      <c r="RJK533" s="60"/>
      <c r="RJL533" s="61"/>
      <c r="RJM533" s="70"/>
      <c r="RJN533" s="70"/>
      <c r="RJO533" s="60"/>
      <c r="RJP533" s="61"/>
      <c r="RJQ533" s="70"/>
      <c r="RJR533" s="70"/>
      <c r="RJS533" s="60"/>
      <c r="RJT533" s="61"/>
      <c r="RJU533" s="70"/>
      <c r="RJV533" s="70"/>
      <c r="RJW533" s="60"/>
      <c r="RJX533" s="61"/>
      <c r="RJY533" s="70"/>
      <c r="RJZ533" s="70"/>
      <c r="RKA533" s="60"/>
      <c r="RKB533" s="61"/>
      <c r="RKC533" s="70"/>
      <c r="RKD533" s="70"/>
      <c r="RKE533" s="60"/>
      <c r="RKF533" s="61"/>
      <c r="RKG533" s="70"/>
      <c r="RKH533" s="70"/>
      <c r="RKI533" s="60"/>
      <c r="RKJ533" s="61"/>
      <c r="RKK533" s="70"/>
      <c r="RKL533" s="70"/>
      <c r="RKM533" s="60"/>
      <c r="RKN533" s="61"/>
      <c r="RKO533" s="70"/>
      <c r="RKP533" s="70"/>
      <c r="RKQ533" s="60"/>
      <c r="RKR533" s="61"/>
      <c r="RKS533" s="70"/>
      <c r="RKT533" s="70"/>
      <c r="RKU533" s="60"/>
      <c r="RKV533" s="61"/>
      <c r="RKW533" s="70"/>
      <c r="RKX533" s="70"/>
      <c r="RKY533" s="60"/>
      <c r="RKZ533" s="61"/>
      <c r="RLA533" s="70"/>
      <c r="RLB533" s="70"/>
      <c r="RLC533" s="60"/>
      <c r="RLD533" s="61"/>
      <c r="RLE533" s="70"/>
      <c r="RLF533" s="70"/>
      <c r="RLG533" s="60"/>
      <c r="RLH533" s="61"/>
      <c r="RLI533" s="70"/>
      <c r="RLJ533" s="70"/>
      <c r="RLK533" s="60"/>
      <c r="RLL533" s="61"/>
      <c r="RLM533" s="70"/>
      <c r="RLN533" s="70"/>
      <c r="RLO533" s="60"/>
      <c r="RLP533" s="61"/>
      <c r="RLQ533" s="70"/>
      <c r="RLR533" s="70"/>
      <c r="RLS533" s="60"/>
      <c r="RLT533" s="61"/>
      <c r="RLU533" s="70"/>
      <c r="RLV533" s="70"/>
      <c r="RLW533" s="60"/>
      <c r="RLX533" s="61"/>
      <c r="RLY533" s="70"/>
      <c r="RLZ533" s="70"/>
      <c r="RMA533" s="60"/>
      <c r="RMB533" s="61"/>
      <c r="RMC533" s="70"/>
      <c r="RMD533" s="70"/>
      <c r="RME533" s="60"/>
      <c r="RMF533" s="61"/>
      <c r="RMG533" s="70"/>
      <c r="RMH533" s="70"/>
      <c r="RMI533" s="60"/>
      <c r="RMJ533" s="61"/>
      <c r="RMK533" s="70"/>
      <c r="RML533" s="70"/>
      <c r="RMM533" s="60"/>
      <c r="RMN533" s="61"/>
      <c r="RMO533" s="70"/>
      <c r="RMP533" s="70"/>
      <c r="RMQ533" s="60"/>
      <c r="RMR533" s="61"/>
      <c r="RMS533" s="70"/>
      <c r="RMT533" s="70"/>
      <c r="RMU533" s="60"/>
      <c r="RMV533" s="61"/>
      <c r="RMW533" s="70"/>
      <c r="RMX533" s="70"/>
      <c r="RMY533" s="60"/>
      <c r="RMZ533" s="61"/>
      <c r="RNA533" s="70"/>
      <c r="RNB533" s="70"/>
      <c r="RNC533" s="60"/>
      <c r="RND533" s="61"/>
      <c r="RNE533" s="70"/>
      <c r="RNF533" s="70"/>
      <c r="RNG533" s="60"/>
      <c r="RNH533" s="61"/>
      <c r="RNI533" s="70"/>
      <c r="RNJ533" s="70"/>
      <c r="RNK533" s="60"/>
      <c r="RNL533" s="61"/>
      <c r="RNM533" s="70"/>
      <c r="RNN533" s="70"/>
      <c r="RNO533" s="60"/>
      <c r="RNP533" s="61"/>
      <c r="RNQ533" s="70"/>
      <c r="RNR533" s="70"/>
      <c r="RNS533" s="60"/>
      <c r="RNT533" s="61"/>
      <c r="RNU533" s="70"/>
      <c r="RNV533" s="70"/>
      <c r="RNW533" s="60"/>
      <c r="RNX533" s="61"/>
      <c r="RNY533" s="70"/>
      <c r="RNZ533" s="70"/>
      <c r="ROA533" s="60"/>
      <c r="ROB533" s="61"/>
      <c r="ROC533" s="70"/>
      <c r="ROD533" s="70"/>
      <c r="ROE533" s="60"/>
      <c r="ROF533" s="61"/>
      <c r="ROG533" s="70"/>
      <c r="ROH533" s="70"/>
      <c r="ROI533" s="60"/>
      <c r="ROJ533" s="61"/>
      <c r="ROK533" s="70"/>
      <c r="ROL533" s="70"/>
      <c r="ROM533" s="60"/>
      <c r="RON533" s="61"/>
      <c r="ROO533" s="70"/>
      <c r="ROP533" s="70"/>
      <c r="ROQ533" s="60"/>
      <c r="ROR533" s="61"/>
      <c r="ROS533" s="70"/>
      <c r="ROT533" s="70"/>
      <c r="ROU533" s="60"/>
      <c r="ROV533" s="61"/>
      <c r="ROW533" s="70"/>
      <c r="ROX533" s="70"/>
      <c r="ROY533" s="60"/>
      <c r="ROZ533" s="61"/>
      <c r="RPA533" s="70"/>
      <c r="RPB533" s="70"/>
      <c r="RPC533" s="60"/>
      <c r="RPD533" s="61"/>
      <c r="RPE533" s="70"/>
      <c r="RPF533" s="70"/>
      <c r="RPG533" s="60"/>
      <c r="RPH533" s="61"/>
      <c r="RPI533" s="70"/>
      <c r="RPJ533" s="70"/>
      <c r="RPK533" s="60"/>
      <c r="RPL533" s="61"/>
      <c r="RPM533" s="70"/>
      <c r="RPN533" s="70"/>
      <c r="RPO533" s="60"/>
      <c r="RPP533" s="61"/>
      <c r="RPQ533" s="70"/>
      <c r="RPR533" s="70"/>
      <c r="RPS533" s="60"/>
      <c r="RPT533" s="61"/>
      <c r="RPU533" s="70"/>
      <c r="RPV533" s="70"/>
      <c r="RPW533" s="60"/>
      <c r="RPX533" s="61"/>
      <c r="RPY533" s="70"/>
      <c r="RPZ533" s="70"/>
      <c r="RQA533" s="60"/>
      <c r="RQB533" s="61"/>
      <c r="RQC533" s="70"/>
      <c r="RQD533" s="70"/>
      <c r="RQE533" s="60"/>
      <c r="RQF533" s="61"/>
      <c r="RQG533" s="70"/>
      <c r="RQH533" s="70"/>
      <c r="RQI533" s="60"/>
      <c r="RQJ533" s="61"/>
      <c r="RQK533" s="70"/>
      <c r="RQL533" s="70"/>
      <c r="RQM533" s="60"/>
      <c r="RQN533" s="61"/>
      <c r="RQO533" s="70"/>
      <c r="RQP533" s="70"/>
      <c r="RQQ533" s="60"/>
      <c r="RQR533" s="61"/>
      <c r="RQS533" s="70"/>
      <c r="RQT533" s="70"/>
      <c r="RQU533" s="60"/>
      <c r="RQV533" s="61"/>
      <c r="RQW533" s="70"/>
      <c r="RQX533" s="70"/>
      <c r="RQY533" s="60"/>
      <c r="RQZ533" s="61"/>
      <c r="RRA533" s="70"/>
      <c r="RRB533" s="70"/>
      <c r="RRC533" s="60"/>
      <c r="RRD533" s="61"/>
      <c r="RRE533" s="70"/>
      <c r="RRF533" s="70"/>
      <c r="RRG533" s="60"/>
      <c r="RRH533" s="61"/>
      <c r="RRI533" s="70"/>
      <c r="RRJ533" s="70"/>
      <c r="RRK533" s="60"/>
      <c r="RRL533" s="61"/>
      <c r="RRM533" s="70"/>
      <c r="RRN533" s="70"/>
      <c r="RRO533" s="60"/>
      <c r="RRP533" s="61"/>
      <c r="RRQ533" s="70"/>
      <c r="RRR533" s="70"/>
      <c r="RRS533" s="60"/>
      <c r="RRT533" s="61"/>
      <c r="RRU533" s="70"/>
      <c r="RRV533" s="70"/>
      <c r="RRW533" s="60"/>
      <c r="RRX533" s="61"/>
      <c r="RRY533" s="70"/>
      <c r="RRZ533" s="70"/>
      <c r="RSA533" s="60"/>
      <c r="RSB533" s="61"/>
      <c r="RSC533" s="70"/>
      <c r="RSD533" s="70"/>
      <c r="RSE533" s="60"/>
      <c r="RSF533" s="61"/>
      <c r="RSG533" s="70"/>
      <c r="RSH533" s="70"/>
      <c r="RSI533" s="60"/>
      <c r="RSJ533" s="61"/>
      <c r="RSK533" s="70"/>
      <c r="RSL533" s="70"/>
      <c r="RSM533" s="60"/>
      <c r="RSN533" s="61"/>
      <c r="RSO533" s="70"/>
      <c r="RSP533" s="70"/>
      <c r="RSQ533" s="60"/>
      <c r="RSR533" s="61"/>
      <c r="RSS533" s="70"/>
      <c r="RST533" s="70"/>
      <c r="RSU533" s="60"/>
      <c r="RSV533" s="61"/>
      <c r="RSW533" s="70"/>
      <c r="RSX533" s="70"/>
      <c r="RSY533" s="60"/>
      <c r="RSZ533" s="61"/>
      <c r="RTA533" s="70"/>
      <c r="RTB533" s="70"/>
      <c r="RTC533" s="60"/>
      <c r="RTD533" s="61"/>
      <c r="RTE533" s="70"/>
      <c r="RTF533" s="70"/>
      <c r="RTG533" s="60"/>
      <c r="RTH533" s="61"/>
      <c r="RTI533" s="70"/>
      <c r="RTJ533" s="70"/>
      <c r="RTK533" s="60"/>
      <c r="RTL533" s="61"/>
      <c r="RTM533" s="70"/>
      <c r="RTN533" s="70"/>
      <c r="RTO533" s="60"/>
      <c r="RTP533" s="61"/>
      <c r="RTQ533" s="70"/>
      <c r="RTR533" s="70"/>
      <c r="RTS533" s="60"/>
      <c r="RTT533" s="61"/>
      <c r="RTU533" s="70"/>
      <c r="RTV533" s="70"/>
      <c r="RTW533" s="60"/>
      <c r="RTX533" s="61"/>
      <c r="RTY533" s="70"/>
      <c r="RTZ533" s="70"/>
      <c r="RUA533" s="60"/>
      <c r="RUB533" s="61"/>
      <c r="RUC533" s="70"/>
      <c r="RUD533" s="70"/>
      <c r="RUE533" s="60"/>
      <c r="RUF533" s="61"/>
      <c r="RUG533" s="70"/>
      <c r="RUH533" s="70"/>
      <c r="RUI533" s="60"/>
      <c r="RUJ533" s="61"/>
      <c r="RUK533" s="70"/>
      <c r="RUL533" s="70"/>
      <c r="RUM533" s="60"/>
      <c r="RUN533" s="61"/>
      <c r="RUO533" s="70"/>
      <c r="RUP533" s="70"/>
      <c r="RUQ533" s="60"/>
      <c r="RUR533" s="61"/>
      <c r="RUS533" s="70"/>
      <c r="RUT533" s="70"/>
      <c r="RUU533" s="60"/>
      <c r="RUV533" s="61"/>
      <c r="RUW533" s="70"/>
      <c r="RUX533" s="70"/>
      <c r="RUY533" s="60"/>
      <c r="RUZ533" s="61"/>
      <c r="RVA533" s="70"/>
      <c r="RVB533" s="70"/>
      <c r="RVC533" s="60"/>
      <c r="RVD533" s="61"/>
      <c r="RVE533" s="70"/>
      <c r="RVF533" s="70"/>
      <c r="RVG533" s="60"/>
      <c r="RVH533" s="61"/>
      <c r="RVI533" s="70"/>
      <c r="RVJ533" s="70"/>
      <c r="RVK533" s="60"/>
      <c r="RVL533" s="61"/>
      <c r="RVM533" s="70"/>
      <c r="RVN533" s="70"/>
      <c r="RVO533" s="60"/>
      <c r="RVP533" s="61"/>
      <c r="RVQ533" s="70"/>
      <c r="RVR533" s="70"/>
      <c r="RVS533" s="60"/>
      <c r="RVT533" s="61"/>
      <c r="RVU533" s="70"/>
      <c r="RVV533" s="70"/>
      <c r="RVW533" s="60"/>
      <c r="RVX533" s="61"/>
      <c r="RVY533" s="70"/>
      <c r="RVZ533" s="70"/>
      <c r="RWA533" s="60"/>
      <c r="RWB533" s="61"/>
      <c r="RWC533" s="70"/>
      <c r="RWD533" s="70"/>
      <c r="RWE533" s="60"/>
      <c r="RWF533" s="61"/>
      <c r="RWG533" s="70"/>
      <c r="RWH533" s="70"/>
      <c r="RWI533" s="60"/>
      <c r="RWJ533" s="61"/>
      <c r="RWK533" s="70"/>
      <c r="RWL533" s="70"/>
      <c r="RWM533" s="60"/>
      <c r="RWN533" s="61"/>
      <c r="RWO533" s="70"/>
      <c r="RWP533" s="70"/>
      <c r="RWQ533" s="60"/>
      <c r="RWR533" s="61"/>
      <c r="RWS533" s="70"/>
      <c r="RWT533" s="70"/>
      <c r="RWU533" s="60"/>
      <c r="RWV533" s="61"/>
      <c r="RWW533" s="70"/>
      <c r="RWX533" s="70"/>
      <c r="RWY533" s="60"/>
      <c r="RWZ533" s="61"/>
      <c r="RXA533" s="70"/>
      <c r="RXB533" s="70"/>
      <c r="RXC533" s="60"/>
      <c r="RXD533" s="61"/>
      <c r="RXE533" s="70"/>
      <c r="RXF533" s="70"/>
      <c r="RXG533" s="60"/>
      <c r="RXH533" s="61"/>
      <c r="RXI533" s="70"/>
      <c r="RXJ533" s="70"/>
      <c r="RXK533" s="60"/>
      <c r="RXL533" s="61"/>
      <c r="RXM533" s="70"/>
      <c r="RXN533" s="70"/>
      <c r="RXO533" s="60"/>
      <c r="RXP533" s="61"/>
      <c r="RXQ533" s="70"/>
      <c r="RXR533" s="70"/>
      <c r="RXS533" s="60"/>
      <c r="RXT533" s="61"/>
      <c r="RXU533" s="70"/>
      <c r="RXV533" s="70"/>
      <c r="RXW533" s="60"/>
      <c r="RXX533" s="61"/>
      <c r="RXY533" s="70"/>
      <c r="RXZ533" s="70"/>
      <c r="RYA533" s="60"/>
      <c r="RYB533" s="61"/>
      <c r="RYC533" s="70"/>
      <c r="RYD533" s="70"/>
      <c r="RYE533" s="60"/>
      <c r="RYF533" s="61"/>
      <c r="RYG533" s="70"/>
      <c r="RYH533" s="70"/>
      <c r="RYI533" s="60"/>
      <c r="RYJ533" s="61"/>
      <c r="RYK533" s="70"/>
      <c r="RYL533" s="70"/>
      <c r="RYM533" s="60"/>
      <c r="RYN533" s="61"/>
      <c r="RYO533" s="70"/>
      <c r="RYP533" s="70"/>
      <c r="RYQ533" s="60"/>
      <c r="RYR533" s="61"/>
      <c r="RYS533" s="70"/>
      <c r="RYT533" s="70"/>
      <c r="RYU533" s="60"/>
      <c r="RYV533" s="61"/>
      <c r="RYW533" s="70"/>
      <c r="RYX533" s="70"/>
      <c r="RYY533" s="60"/>
      <c r="RYZ533" s="61"/>
      <c r="RZA533" s="70"/>
      <c r="RZB533" s="70"/>
      <c r="RZC533" s="60"/>
      <c r="RZD533" s="61"/>
      <c r="RZE533" s="70"/>
      <c r="RZF533" s="70"/>
      <c r="RZG533" s="60"/>
      <c r="RZH533" s="61"/>
      <c r="RZI533" s="70"/>
      <c r="RZJ533" s="70"/>
      <c r="RZK533" s="60"/>
      <c r="RZL533" s="61"/>
      <c r="RZM533" s="70"/>
      <c r="RZN533" s="70"/>
      <c r="RZO533" s="60"/>
      <c r="RZP533" s="61"/>
      <c r="RZQ533" s="70"/>
      <c r="RZR533" s="70"/>
      <c r="RZS533" s="60"/>
      <c r="RZT533" s="61"/>
      <c r="RZU533" s="70"/>
      <c r="RZV533" s="70"/>
      <c r="RZW533" s="60"/>
      <c r="RZX533" s="61"/>
      <c r="RZY533" s="70"/>
      <c r="RZZ533" s="70"/>
      <c r="SAA533" s="60"/>
      <c r="SAB533" s="61"/>
      <c r="SAC533" s="70"/>
      <c r="SAD533" s="70"/>
      <c r="SAE533" s="60"/>
      <c r="SAF533" s="61"/>
      <c r="SAG533" s="70"/>
      <c r="SAH533" s="70"/>
      <c r="SAI533" s="60"/>
      <c r="SAJ533" s="61"/>
      <c r="SAK533" s="70"/>
      <c r="SAL533" s="70"/>
      <c r="SAM533" s="60"/>
      <c r="SAN533" s="61"/>
      <c r="SAO533" s="70"/>
      <c r="SAP533" s="70"/>
      <c r="SAQ533" s="60"/>
      <c r="SAR533" s="61"/>
      <c r="SAS533" s="70"/>
      <c r="SAT533" s="70"/>
      <c r="SAU533" s="60"/>
      <c r="SAV533" s="61"/>
      <c r="SAW533" s="70"/>
      <c r="SAX533" s="70"/>
      <c r="SAY533" s="60"/>
      <c r="SAZ533" s="61"/>
      <c r="SBA533" s="70"/>
      <c r="SBB533" s="70"/>
      <c r="SBC533" s="60"/>
      <c r="SBD533" s="61"/>
      <c r="SBE533" s="70"/>
      <c r="SBF533" s="70"/>
      <c r="SBG533" s="60"/>
      <c r="SBH533" s="61"/>
      <c r="SBI533" s="70"/>
      <c r="SBJ533" s="70"/>
      <c r="SBK533" s="60"/>
      <c r="SBL533" s="61"/>
      <c r="SBM533" s="70"/>
      <c r="SBN533" s="70"/>
      <c r="SBO533" s="60"/>
      <c r="SBP533" s="61"/>
      <c r="SBQ533" s="70"/>
      <c r="SBR533" s="70"/>
      <c r="SBS533" s="60"/>
      <c r="SBT533" s="61"/>
      <c r="SBU533" s="70"/>
      <c r="SBV533" s="70"/>
      <c r="SBW533" s="60"/>
      <c r="SBX533" s="61"/>
      <c r="SBY533" s="70"/>
      <c r="SBZ533" s="70"/>
      <c r="SCA533" s="60"/>
      <c r="SCB533" s="61"/>
      <c r="SCC533" s="70"/>
      <c r="SCD533" s="70"/>
      <c r="SCE533" s="60"/>
      <c r="SCF533" s="61"/>
      <c r="SCG533" s="70"/>
      <c r="SCH533" s="70"/>
      <c r="SCI533" s="60"/>
      <c r="SCJ533" s="61"/>
      <c r="SCK533" s="70"/>
      <c r="SCL533" s="70"/>
      <c r="SCM533" s="60"/>
      <c r="SCN533" s="61"/>
      <c r="SCO533" s="70"/>
      <c r="SCP533" s="70"/>
      <c r="SCQ533" s="60"/>
      <c r="SCR533" s="61"/>
      <c r="SCS533" s="70"/>
      <c r="SCT533" s="70"/>
      <c r="SCU533" s="60"/>
      <c r="SCV533" s="61"/>
      <c r="SCW533" s="70"/>
      <c r="SCX533" s="70"/>
      <c r="SCY533" s="60"/>
      <c r="SCZ533" s="61"/>
      <c r="SDA533" s="70"/>
      <c r="SDB533" s="70"/>
      <c r="SDC533" s="60"/>
      <c r="SDD533" s="61"/>
      <c r="SDE533" s="70"/>
      <c r="SDF533" s="70"/>
      <c r="SDG533" s="60"/>
      <c r="SDH533" s="61"/>
      <c r="SDI533" s="70"/>
      <c r="SDJ533" s="70"/>
      <c r="SDK533" s="60"/>
      <c r="SDL533" s="61"/>
      <c r="SDM533" s="70"/>
      <c r="SDN533" s="70"/>
      <c r="SDO533" s="60"/>
      <c r="SDP533" s="61"/>
      <c r="SDQ533" s="70"/>
      <c r="SDR533" s="70"/>
      <c r="SDS533" s="60"/>
      <c r="SDT533" s="61"/>
      <c r="SDU533" s="70"/>
      <c r="SDV533" s="70"/>
      <c r="SDW533" s="60"/>
      <c r="SDX533" s="61"/>
      <c r="SDY533" s="70"/>
      <c r="SDZ533" s="70"/>
      <c r="SEA533" s="60"/>
      <c r="SEB533" s="61"/>
      <c r="SEC533" s="70"/>
      <c r="SED533" s="70"/>
      <c r="SEE533" s="60"/>
      <c r="SEF533" s="61"/>
      <c r="SEG533" s="70"/>
      <c r="SEH533" s="70"/>
      <c r="SEI533" s="60"/>
      <c r="SEJ533" s="61"/>
      <c r="SEK533" s="70"/>
      <c r="SEL533" s="70"/>
      <c r="SEM533" s="60"/>
      <c r="SEN533" s="61"/>
      <c r="SEO533" s="70"/>
      <c r="SEP533" s="70"/>
      <c r="SEQ533" s="60"/>
      <c r="SER533" s="61"/>
      <c r="SES533" s="70"/>
      <c r="SET533" s="70"/>
      <c r="SEU533" s="60"/>
      <c r="SEV533" s="61"/>
      <c r="SEW533" s="70"/>
      <c r="SEX533" s="70"/>
      <c r="SEY533" s="60"/>
      <c r="SEZ533" s="61"/>
      <c r="SFA533" s="70"/>
      <c r="SFB533" s="70"/>
      <c r="SFC533" s="60"/>
      <c r="SFD533" s="61"/>
      <c r="SFE533" s="70"/>
      <c r="SFF533" s="70"/>
      <c r="SFG533" s="60"/>
      <c r="SFH533" s="61"/>
      <c r="SFI533" s="70"/>
      <c r="SFJ533" s="70"/>
      <c r="SFK533" s="60"/>
      <c r="SFL533" s="61"/>
      <c r="SFM533" s="70"/>
      <c r="SFN533" s="70"/>
      <c r="SFO533" s="60"/>
      <c r="SFP533" s="61"/>
      <c r="SFQ533" s="70"/>
      <c r="SFR533" s="70"/>
      <c r="SFS533" s="60"/>
      <c r="SFT533" s="61"/>
      <c r="SFU533" s="70"/>
      <c r="SFV533" s="70"/>
      <c r="SFW533" s="60"/>
      <c r="SFX533" s="61"/>
      <c r="SFY533" s="70"/>
      <c r="SFZ533" s="70"/>
      <c r="SGA533" s="60"/>
      <c r="SGB533" s="61"/>
      <c r="SGC533" s="70"/>
      <c r="SGD533" s="70"/>
      <c r="SGE533" s="60"/>
      <c r="SGF533" s="61"/>
      <c r="SGG533" s="70"/>
      <c r="SGH533" s="70"/>
      <c r="SGI533" s="60"/>
      <c r="SGJ533" s="61"/>
      <c r="SGK533" s="70"/>
      <c r="SGL533" s="70"/>
      <c r="SGM533" s="60"/>
      <c r="SGN533" s="61"/>
      <c r="SGO533" s="70"/>
      <c r="SGP533" s="70"/>
      <c r="SGQ533" s="60"/>
      <c r="SGR533" s="61"/>
      <c r="SGS533" s="70"/>
      <c r="SGT533" s="70"/>
      <c r="SGU533" s="60"/>
      <c r="SGV533" s="61"/>
      <c r="SGW533" s="70"/>
      <c r="SGX533" s="70"/>
      <c r="SGY533" s="60"/>
      <c r="SGZ533" s="61"/>
      <c r="SHA533" s="70"/>
      <c r="SHB533" s="70"/>
      <c r="SHC533" s="60"/>
      <c r="SHD533" s="61"/>
      <c r="SHE533" s="70"/>
      <c r="SHF533" s="70"/>
      <c r="SHG533" s="60"/>
      <c r="SHH533" s="61"/>
      <c r="SHI533" s="70"/>
      <c r="SHJ533" s="70"/>
      <c r="SHK533" s="60"/>
      <c r="SHL533" s="61"/>
      <c r="SHM533" s="70"/>
      <c r="SHN533" s="70"/>
      <c r="SHO533" s="60"/>
      <c r="SHP533" s="61"/>
      <c r="SHQ533" s="70"/>
      <c r="SHR533" s="70"/>
      <c r="SHS533" s="60"/>
      <c r="SHT533" s="61"/>
      <c r="SHU533" s="70"/>
      <c r="SHV533" s="70"/>
      <c r="SHW533" s="60"/>
      <c r="SHX533" s="61"/>
      <c r="SHY533" s="70"/>
      <c r="SHZ533" s="70"/>
      <c r="SIA533" s="60"/>
      <c r="SIB533" s="61"/>
      <c r="SIC533" s="70"/>
      <c r="SID533" s="70"/>
      <c r="SIE533" s="60"/>
      <c r="SIF533" s="61"/>
      <c r="SIG533" s="70"/>
      <c r="SIH533" s="70"/>
      <c r="SII533" s="60"/>
      <c r="SIJ533" s="61"/>
      <c r="SIK533" s="70"/>
      <c r="SIL533" s="70"/>
      <c r="SIM533" s="60"/>
      <c r="SIN533" s="61"/>
      <c r="SIO533" s="70"/>
      <c r="SIP533" s="70"/>
      <c r="SIQ533" s="60"/>
      <c r="SIR533" s="61"/>
      <c r="SIS533" s="70"/>
      <c r="SIT533" s="70"/>
      <c r="SIU533" s="60"/>
      <c r="SIV533" s="61"/>
      <c r="SIW533" s="70"/>
      <c r="SIX533" s="70"/>
      <c r="SIY533" s="60"/>
      <c r="SIZ533" s="61"/>
      <c r="SJA533" s="70"/>
      <c r="SJB533" s="70"/>
      <c r="SJC533" s="60"/>
      <c r="SJD533" s="61"/>
      <c r="SJE533" s="70"/>
      <c r="SJF533" s="70"/>
      <c r="SJG533" s="60"/>
      <c r="SJH533" s="61"/>
      <c r="SJI533" s="70"/>
      <c r="SJJ533" s="70"/>
      <c r="SJK533" s="60"/>
      <c r="SJL533" s="61"/>
      <c r="SJM533" s="70"/>
      <c r="SJN533" s="70"/>
      <c r="SJO533" s="60"/>
      <c r="SJP533" s="61"/>
      <c r="SJQ533" s="70"/>
      <c r="SJR533" s="70"/>
      <c r="SJS533" s="60"/>
      <c r="SJT533" s="61"/>
      <c r="SJU533" s="70"/>
      <c r="SJV533" s="70"/>
      <c r="SJW533" s="60"/>
      <c r="SJX533" s="61"/>
      <c r="SJY533" s="70"/>
      <c r="SJZ533" s="70"/>
      <c r="SKA533" s="60"/>
      <c r="SKB533" s="61"/>
      <c r="SKC533" s="70"/>
      <c r="SKD533" s="70"/>
      <c r="SKE533" s="60"/>
      <c r="SKF533" s="61"/>
      <c r="SKG533" s="70"/>
      <c r="SKH533" s="70"/>
      <c r="SKI533" s="60"/>
      <c r="SKJ533" s="61"/>
      <c r="SKK533" s="70"/>
      <c r="SKL533" s="70"/>
      <c r="SKM533" s="60"/>
      <c r="SKN533" s="61"/>
      <c r="SKO533" s="70"/>
      <c r="SKP533" s="70"/>
      <c r="SKQ533" s="60"/>
      <c r="SKR533" s="61"/>
      <c r="SKS533" s="70"/>
      <c r="SKT533" s="70"/>
      <c r="SKU533" s="60"/>
      <c r="SKV533" s="61"/>
      <c r="SKW533" s="70"/>
      <c r="SKX533" s="70"/>
      <c r="SKY533" s="60"/>
      <c r="SKZ533" s="61"/>
      <c r="SLA533" s="70"/>
      <c r="SLB533" s="70"/>
      <c r="SLC533" s="60"/>
      <c r="SLD533" s="61"/>
      <c r="SLE533" s="70"/>
      <c r="SLF533" s="70"/>
      <c r="SLG533" s="60"/>
      <c r="SLH533" s="61"/>
      <c r="SLI533" s="70"/>
      <c r="SLJ533" s="70"/>
      <c r="SLK533" s="60"/>
      <c r="SLL533" s="61"/>
      <c r="SLM533" s="70"/>
      <c r="SLN533" s="70"/>
      <c r="SLO533" s="60"/>
      <c r="SLP533" s="61"/>
      <c r="SLQ533" s="70"/>
      <c r="SLR533" s="70"/>
      <c r="SLS533" s="60"/>
      <c r="SLT533" s="61"/>
      <c r="SLU533" s="70"/>
      <c r="SLV533" s="70"/>
      <c r="SLW533" s="60"/>
      <c r="SLX533" s="61"/>
      <c r="SLY533" s="70"/>
      <c r="SLZ533" s="70"/>
      <c r="SMA533" s="60"/>
      <c r="SMB533" s="61"/>
      <c r="SMC533" s="70"/>
      <c r="SMD533" s="70"/>
      <c r="SME533" s="60"/>
      <c r="SMF533" s="61"/>
      <c r="SMG533" s="70"/>
      <c r="SMH533" s="70"/>
      <c r="SMI533" s="60"/>
      <c r="SMJ533" s="61"/>
      <c r="SMK533" s="70"/>
      <c r="SML533" s="70"/>
      <c r="SMM533" s="60"/>
      <c r="SMN533" s="61"/>
      <c r="SMO533" s="70"/>
      <c r="SMP533" s="70"/>
      <c r="SMQ533" s="60"/>
      <c r="SMR533" s="61"/>
      <c r="SMS533" s="70"/>
      <c r="SMT533" s="70"/>
      <c r="SMU533" s="60"/>
      <c r="SMV533" s="61"/>
      <c r="SMW533" s="70"/>
      <c r="SMX533" s="70"/>
      <c r="SMY533" s="60"/>
      <c r="SMZ533" s="61"/>
      <c r="SNA533" s="70"/>
      <c r="SNB533" s="70"/>
      <c r="SNC533" s="60"/>
      <c r="SND533" s="61"/>
      <c r="SNE533" s="70"/>
      <c r="SNF533" s="70"/>
      <c r="SNG533" s="60"/>
      <c r="SNH533" s="61"/>
      <c r="SNI533" s="70"/>
      <c r="SNJ533" s="70"/>
      <c r="SNK533" s="60"/>
      <c r="SNL533" s="61"/>
      <c r="SNM533" s="70"/>
      <c r="SNN533" s="70"/>
      <c r="SNO533" s="60"/>
      <c r="SNP533" s="61"/>
      <c r="SNQ533" s="70"/>
      <c r="SNR533" s="70"/>
      <c r="SNS533" s="60"/>
      <c r="SNT533" s="61"/>
      <c r="SNU533" s="70"/>
      <c r="SNV533" s="70"/>
      <c r="SNW533" s="60"/>
      <c r="SNX533" s="61"/>
      <c r="SNY533" s="70"/>
      <c r="SNZ533" s="70"/>
      <c r="SOA533" s="60"/>
      <c r="SOB533" s="61"/>
      <c r="SOC533" s="70"/>
      <c r="SOD533" s="70"/>
      <c r="SOE533" s="60"/>
      <c r="SOF533" s="61"/>
      <c r="SOG533" s="70"/>
      <c r="SOH533" s="70"/>
      <c r="SOI533" s="60"/>
      <c r="SOJ533" s="61"/>
      <c r="SOK533" s="70"/>
      <c r="SOL533" s="70"/>
      <c r="SOM533" s="60"/>
      <c r="SON533" s="61"/>
      <c r="SOO533" s="70"/>
      <c r="SOP533" s="70"/>
      <c r="SOQ533" s="60"/>
      <c r="SOR533" s="61"/>
      <c r="SOS533" s="70"/>
      <c r="SOT533" s="70"/>
      <c r="SOU533" s="60"/>
      <c r="SOV533" s="61"/>
      <c r="SOW533" s="70"/>
      <c r="SOX533" s="70"/>
      <c r="SOY533" s="60"/>
      <c r="SOZ533" s="61"/>
      <c r="SPA533" s="70"/>
      <c r="SPB533" s="70"/>
      <c r="SPC533" s="60"/>
      <c r="SPD533" s="61"/>
      <c r="SPE533" s="70"/>
      <c r="SPF533" s="70"/>
      <c r="SPG533" s="60"/>
      <c r="SPH533" s="61"/>
      <c r="SPI533" s="70"/>
      <c r="SPJ533" s="70"/>
      <c r="SPK533" s="60"/>
      <c r="SPL533" s="61"/>
      <c r="SPM533" s="70"/>
      <c r="SPN533" s="70"/>
      <c r="SPO533" s="60"/>
      <c r="SPP533" s="61"/>
      <c r="SPQ533" s="70"/>
      <c r="SPR533" s="70"/>
      <c r="SPS533" s="60"/>
      <c r="SPT533" s="61"/>
      <c r="SPU533" s="70"/>
      <c r="SPV533" s="70"/>
      <c r="SPW533" s="60"/>
      <c r="SPX533" s="61"/>
      <c r="SPY533" s="70"/>
      <c r="SPZ533" s="70"/>
      <c r="SQA533" s="60"/>
      <c r="SQB533" s="61"/>
      <c r="SQC533" s="70"/>
      <c r="SQD533" s="70"/>
      <c r="SQE533" s="60"/>
      <c r="SQF533" s="61"/>
      <c r="SQG533" s="70"/>
      <c r="SQH533" s="70"/>
      <c r="SQI533" s="60"/>
      <c r="SQJ533" s="61"/>
      <c r="SQK533" s="70"/>
      <c r="SQL533" s="70"/>
      <c r="SQM533" s="60"/>
      <c r="SQN533" s="61"/>
      <c r="SQO533" s="70"/>
      <c r="SQP533" s="70"/>
      <c r="SQQ533" s="60"/>
      <c r="SQR533" s="61"/>
      <c r="SQS533" s="70"/>
      <c r="SQT533" s="70"/>
      <c r="SQU533" s="60"/>
      <c r="SQV533" s="61"/>
      <c r="SQW533" s="70"/>
      <c r="SQX533" s="70"/>
      <c r="SQY533" s="60"/>
      <c r="SQZ533" s="61"/>
      <c r="SRA533" s="70"/>
      <c r="SRB533" s="70"/>
      <c r="SRC533" s="60"/>
      <c r="SRD533" s="61"/>
      <c r="SRE533" s="70"/>
      <c r="SRF533" s="70"/>
      <c r="SRG533" s="60"/>
      <c r="SRH533" s="61"/>
      <c r="SRI533" s="70"/>
      <c r="SRJ533" s="70"/>
      <c r="SRK533" s="60"/>
      <c r="SRL533" s="61"/>
      <c r="SRM533" s="70"/>
      <c r="SRN533" s="70"/>
      <c r="SRO533" s="60"/>
      <c r="SRP533" s="61"/>
      <c r="SRQ533" s="70"/>
      <c r="SRR533" s="70"/>
      <c r="SRS533" s="60"/>
      <c r="SRT533" s="61"/>
      <c r="SRU533" s="70"/>
      <c r="SRV533" s="70"/>
      <c r="SRW533" s="60"/>
      <c r="SRX533" s="61"/>
      <c r="SRY533" s="70"/>
      <c r="SRZ533" s="70"/>
      <c r="SSA533" s="60"/>
      <c r="SSB533" s="61"/>
      <c r="SSC533" s="70"/>
      <c r="SSD533" s="70"/>
      <c r="SSE533" s="60"/>
      <c r="SSF533" s="61"/>
      <c r="SSG533" s="70"/>
      <c r="SSH533" s="70"/>
      <c r="SSI533" s="60"/>
      <c r="SSJ533" s="61"/>
      <c r="SSK533" s="70"/>
      <c r="SSL533" s="70"/>
      <c r="SSM533" s="60"/>
      <c r="SSN533" s="61"/>
      <c r="SSO533" s="70"/>
      <c r="SSP533" s="70"/>
      <c r="SSQ533" s="60"/>
      <c r="SSR533" s="61"/>
      <c r="SSS533" s="70"/>
      <c r="SST533" s="70"/>
      <c r="SSU533" s="60"/>
      <c r="SSV533" s="61"/>
      <c r="SSW533" s="70"/>
      <c r="SSX533" s="70"/>
      <c r="SSY533" s="60"/>
      <c r="SSZ533" s="61"/>
      <c r="STA533" s="70"/>
      <c r="STB533" s="70"/>
      <c r="STC533" s="60"/>
      <c r="STD533" s="61"/>
      <c r="STE533" s="70"/>
      <c r="STF533" s="70"/>
      <c r="STG533" s="60"/>
      <c r="STH533" s="61"/>
      <c r="STI533" s="70"/>
      <c r="STJ533" s="70"/>
      <c r="STK533" s="60"/>
      <c r="STL533" s="61"/>
      <c r="STM533" s="70"/>
      <c r="STN533" s="70"/>
      <c r="STO533" s="60"/>
      <c r="STP533" s="61"/>
      <c r="STQ533" s="70"/>
      <c r="STR533" s="70"/>
      <c r="STS533" s="60"/>
      <c r="STT533" s="61"/>
      <c r="STU533" s="70"/>
      <c r="STV533" s="70"/>
      <c r="STW533" s="60"/>
      <c r="STX533" s="61"/>
      <c r="STY533" s="70"/>
      <c r="STZ533" s="70"/>
      <c r="SUA533" s="60"/>
      <c r="SUB533" s="61"/>
      <c r="SUC533" s="70"/>
      <c r="SUD533" s="70"/>
      <c r="SUE533" s="60"/>
      <c r="SUF533" s="61"/>
      <c r="SUG533" s="70"/>
      <c r="SUH533" s="70"/>
      <c r="SUI533" s="60"/>
      <c r="SUJ533" s="61"/>
      <c r="SUK533" s="70"/>
      <c r="SUL533" s="70"/>
      <c r="SUM533" s="60"/>
      <c r="SUN533" s="61"/>
      <c r="SUO533" s="70"/>
      <c r="SUP533" s="70"/>
      <c r="SUQ533" s="60"/>
      <c r="SUR533" s="61"/>
      <c r="SUS533" s="70"/>
      <c r="SUT533" s="70"/>
      <c r="SUU533" s="60"/>
      <c r="SUV533" s="61"/>
      <c r="SUW533" s="70"/>
      <c r="SUX533" s="70"/>
      <c r="SUY533" s="60"/>
      <c r="SUZ533" s="61"/>
      <c r="SVA533" s="70"/>
      <c r="SVB533" s="70"/>
      <c r="SVC533" s="60"/>
      <c r="SVD533" s="61"/>
      <c r="SVE533" s="70"/>
      <c r="SVF533" s="70"/>
      <c r="SVG533" s="60"/>
      <c r="SVH533" s="61"/>
      <c r="SVI533" s="70"/>
      <c r="SVJ533" s="70"/>
      <c r="SVK533" s="60"/>
      <c r="SVL533" s="61"/>
      <c r="SVM533" s="70"/>
      <c r="SVN533" s="70"/>
      <c r="SVO533" s="60"/>
      <c r="SVP533" s="61"/>
      <c r="SVQ533" s="70"/>
      <c r="SVR533" s="70"/>
      <c r="SVS533" s="60"/>
      <c r="SVT533" s="61"/>
      <c r="SVU533" s="70"/>
      <c r="SVV533" s="70"/>
      <c r="SVW533" s="60"/>
      <c r="SVX533" s="61"/>
      <c r="SVY533" s="70"/>
      <c r="SVZ533" s="70"/>
      <c r="SWA533" s="60"/>
      <c r="SWB533" s="61"/>
      <c r="SWC533" s="70"/>
      <c r="SWD533" s="70"/>
      <c r="SWE533" s="60"/>
      <c r="SWF533" s="61"/>
      <c r="SWG533" s="70"/>
      <c r="SWH533" s="70"/>
      <c r="SWI533" s="60"/>
      <c r="SWJ533" s="61"/>
      <c r="SWK533" s="70"/>
      <c r="SWL533" s="70"/>
      <c r="SWM533" s="60"/>
      <c r="SWN533" s="61"/>
      <c r="SWO533" s="70"/>
      <c r="SWP533" s="70"/>
      <c r="SWQ533" s="60"/>
      <c r="SWR533" s="61"/>
      <c r="SWS533" s="70"/>
      <c r="SWT533" s="70"/>
      <c r="SWU533" s="60"/>
      <c r="SWV533" s="61"/>
      <c r="SWW533" s="70"/>
      <c r="SWX533" s="70"/>
      <c r="SWY533" s="60"/>
      <c r="SWZ533" s="61"/>
      <c r="SXA533" s="70"/>
      <c r="SXB533" s="70"/>
      <c r="SXC533" s="60"/>
      <c r="SXD533" s="61"/>
      <c r="SXE533" s="70"/>
      <c r="SXF533" s="70"/>
      <c r="SXG533" s="60"/>
      <c r="SXH533" s="61"/>
      <c r="SXI533" s="70"/>
      <c r="SXJ533" s="70"/>
      <c r="SXK533" s="60"/>
      <c r="SXL533" s="61"/>
      <c r="SXM533" s="70"/>
      <c r="SXN533" s="70"/>
      <c r="SXO533" s="60"/>
      <c r="SXP533" s="61"/>
      <c r="SXQ533" s="70"/>
      <c r="SXR533" s="70"/>
      <c r="SXS533" s="60"/>
      <c r="SXT533" s="61"/>
      <c r="SXU533" s="70"/>
      <c r="SXV533" s="70"/>
      <c r="SXW533" s="60"/>
      <c r="SXX533" s="61"/>
      <c r="SXY533" s="70"/>
      <c r="SXZ533" s="70"/>
      <c r="SYA533" s="60"/>
      <c r="SYB533" s="61"/>
      <c r="SYC533" s="70"/>
      <c r="SYD533" s="70"/>
      <c r="SYE533" s="60"/>
      <c r="SYF533" s="61"/>
      <c r="SYG533" s="70"/>
      <c r="SYH533" s="70"/>
      <c r="SYI533" s="60"/>
      <c r="SYJ533" s="61"/>
      <c r="SYK533" s="70"/>
      <c r="SYL533" s="70"/>
      <c r="SYM533" s="60"/>
      <c r="SYN533" s="61"/>
      <c r="SYO533" s="70"/>
      <c r="SYP533" s="70"/>
      <c r="SYQ533" s="60"/>
      <c r="SYR533" s="61"/>
      <c r="SYS533" s="70"/>
      <c r="SYT533" s="70"/>
      <c r="SYU533" s="60"/>
      <c r="SYV533" s="61"/>
      <c r="SYW533" s="70"/>
      <c r="SYX533" s="70"/>
      <c r="SYY533" s="60"/>
      <c r="SYZ533" s="61"/>
      <c r="SZA533" s="70"/>
      <c r="SZB533" s="70"/>
      <c r="SZC533" s="60"/>
      <c r="SZD533" s="61"/>
      <c r="SZE533" s="70"/>
      <c r="SZF533" s="70"/>
      <c r="SZG533" s="60"/>
      <c r="SZH533" s="61"/>
      <c r="SZI533" s="70"/>
      <c r="SZJ533" s="70"/>
      <c r="SZK533" s="60"/>
      <c r="SZL533" s="61"/>
      <c r="SZM533" s="70"/>
      <c r="SZN533" s="70"/>
      <c r="SZO533" s="60"/>
      <c r="SZP533" s="61"/>
      <c r="SZQ533" s="70"/>
      <c r="SZR533" s="70"/>
      <c r="SZS533" s="60"/>
      <c r="SZT533" s="61"/>
      <c r="SZU533" s="70"/>
      <c r="SZV533" s="70"/>
      <c r="SZW533" s="60"/>
      <c r="SZX533" s="61"/>
      <c r="SZY533" s="70"/>
      <c r="SZZ533" s="70"/>
      <c r="TAA533" s="60"/>
      <c r="TAB533" s="61"/>
      <c r="TAC533" s="70"/>
      <c r="TAD533" s="70"/>
      <c r="TAE533" s="60"/>
      <c r="TAF533" s="61"/>
      <c r="TAG533" s="70"/>
      <c r="TAH533" s="70"/>
      <c r="TAI533" s="60"/>
      <c r="TAJ533" s="61"/>
      <c r="TAK533" s="70"/>
      <c r="TAL533" s="70"/>
      <c r="TAM533" s="60"/>
      <c r="TAN533" s="61"/>
      <c r="TAO533" s="70"/>
      <c r="TAP533" s="70"/>
      <c r="TAQ533" s="60"/>
      <c r="TAR533" s="61"/>
      <c r="TAS533" s="70"/>
      <c r="TAT533" s="70"/>
      <c r="TAU533" s="60"/>
      <c r="TAV533" s="61"/>
      <c r="TAW533" s="70"/>
      <c r="TAX533" s="70"/>
      <c r="TAY533" s="60"/>
      <c r="TAZ533" s="61"/>
      <c r="TBA533" s="70"/>
      <c r="TBB533" s="70"/>
      <c r="TBC533" s="60"/>
      <c r="TBD533" s="61"/>
      <c r="TBE533" s="70"/>
      <c r="TBF533" s="70"/>
      <c r="TBG533" s="60"/>
      <c r="TBH533" s="61"/>
      <c r="TBI533" s="70"/>
      <c r="TBJ533" s="70"/>
      <c r="TBK533" s="60"/>
      <c r="TBL533" s="61"/>
      <c r="TBM533" s="70"/>
      <c r="TBN533" s="70"/>
      <c r="TBO533" s="60"/>
      <c r="TBP533" s="61"/>
      <c r="TBQ533" s="70"/>
      <c r="TBR533" s="70"/>
      <c r="TBS533" s="60"/>
      <c r="TBT533" s="61"/>
      <c r="TBU533" s="70"/>
      <c r="TBV533" s="70"/>
      <c r="TBW533" s="60"/>
      <c r="TBX533" s="61"/>
      <c r="TBY533" s="70"/>
      <c r="TBZ533" s="70"/>
      <c r="TCA533" s="60"/>
      <c r="TCB533" s="61"/>
      <c r="TCC533" s="70"/>
      <c r="TCD533" s="70"/>
      <c r="TCE533" s="60"/>
      <c r="TCF533" s="61"/>
      <c r="TCG533" s="70"/>
      <c r="TCH533" s="70"/>
      <c r="TCI533" s="60"/>
      <c r="TCJ533" s="61"/>
      <c r="TCK533" s="70"/>
      <c r="TCL533" s="70"/>
      <c r="TCM533" s="60"/>
      <c r="TCN533" s="61"/>
      <c r="TCO533" s="70"/>
      <c r="TCP533" s="70"/>
      <c r="TCQ533" s="60"/>
      <c r="TCR533" s="61"/>
      <c r="TCS533" s="70"/>
      <c r="TCT533" s="70"/>
      <c r="TCU533" s="60"/>
      <c r="TCV533" s="61"/>
      <c r="TCW533" s="70"/>
      <c r="TCX533" s="70"/>
      <c r="TCY533" s="60"/>
      <c r="TCZ533" s="61"/>
      <c r="TDA533" s="70"/>
      <c r="TDB533" s="70"/>
      <c r="TDC533" s="60"/>
      <c r="TDD533" s="61"/>
      <c r="TDE533" s="70"/>
      <c r="TDF533" s="70"/>
      <c r="TDG533" s="60"/>
      <c r="TDH533" s="61"/>
      <c r="TDI533" s="70"/>
      <c r="TDJ533" s="70"/>
      <c r="TDK533" s="60"/>
      <c r="TDL533" s="61"/>
      <c r="TDM533" s="70"/>
      <c r="TDN533" s="70"/>
      <c r="TDO533" s="60"/>
      <c r="TDP533" s="61"/>
      <c r="TDQ533" s="70"/>
      <c r="TDR533" s="70"/>
      <c r="TDS533" s="60"/>
      <c r="TDT533" s="61"/>
      <c r="TDU533" s="70"/>
      <c r="TDV533" s="70"/>
      <c r="TDW533" s="60"/>
      <c r="TDX533" s="61"/>
      <c r="TDY533" s="70"/>
      <c r="TDZ533" s="70"/>
      <c r="TEA533" s="60"/>
      <c r="TEB533" s="61"/>
      <c r="TEC533" s="70"/>
      <c r="TED533" s="70"/>
      <c r="TEE533" s="60"/>
      <c r="TEF533" s="61"/>
      <c r="TEG533" s="70"/>
      <c r="TEH533" s="70"/>
      <c r="TEI533" s="60"/>
      <c r="TEJ533" s="61"/>
      <c r="TEK533" s="70"/>
      <c r="TEL533" s="70"/>
      <c r="TEM533" s="60"/>
      <c r="TEN533" s="61"/>
      <c r="TEO533" s="70"/>
      <c r="TEP533" s="70"/>
      <c r="TEQ533" s="60"/>
      <c r="TER533" s="61"/>
      <c r="TES533" s="70"/>
      <c r="TET533" s="70"/>
      <c r="TEU533" s="60"/>
      <c r="TEV533" s="61"/>
      <c r="TEW533" s="70"/>
      <c r="TEX533" s="70"/>
      <c r="TEY533" s="60"/>
      <c r="TEZ533" s="61"/>
      <c r="TFA533" s="70"/>
      <c r="TFB533" s="70"/>
      <c r="TFC533" s="60"/>
      <c r="TFD533" s="61"/>
      <c r="TFE533" s="70"/>
      <c r="TFF533" s="70"/>
      <c r="TFG533" s="60"/>
      <c r="TFH533" s="61"/>
      <c r="TFI533" s="70"/>
      <c r="TFJ533" s="70"/>
      <c r="TFK533" s="60"/>
      <c r="TFL533" s="61"/>
      <c r="TFM533" s="70"/>
      <c r="TFN533" s="70"/>
      <c r="TFO533" s="60"/>
      <c r="TFP533" s="61"/>
      <c r="TFQ533" s="70"/>
      <c r="TFR533" s="70"/>
      <c r="TFS533" s="60"/>
      <c r="TFT533" s="61"/>
      <c r="TFU533" s="70"/>
      <c r="TFV533" s="70"/>
      <c r="TFW533" s="60"/>
      <c r="TFX533" s="61"/>
      <c r="TFY533" s="70"/>
      <c r="TFZ533" s="70"/>
      <c r="TGA533" s="60"/>
      <c r="TGB533" s="61"/>
      <c r="TGC533" s="70"/>
      <c r="TGD533" s="70"/>
      <c r="TGE533" s="60"/>
      <c r="TGF533" s="61"/>
      <c r="TGG533" s="70"/>
      <c r="TGH533" s="70"/>
      <c r="TGI533" s="60"/>
      <c r="TGJ533" s="61"/>
      <c r="TGK533" s="70"/>
      <c r="TGL533" s="70"/>
      <c r="TGM533" s="60"/>
      <c r="TGN533" s="61"/>
      <c r="TGO533" s="70"/>
      <c r="TGP533" s="70"/>
      <c r="TGQ533" s="60"/>
      <c r="TGR533" s="61"/>
      <c r="TGS533" s="70"/>
      <c r="TGT533" s="70"/>
      <c r="TGU533" s="60"/>
      <c r="TGV533" s="61"/>
      <c r="TGW533" s="70"/>
      <c r="TGX533" s="70"/>
      <c r="TGY533" s="60"/>
      <c r="TGZ533" s="61"/>
      <c r="THA533" s="70"/>
      <c r="THB533" s="70"/>
      <c r="THC533" s="60"/>
      <c r="THD533" s="61"/>
      <c r="THE533" s="70"/>
      <c r="THF533" s="70"/>
      <c r="THG533" s="60"/>
      <c r="THH533" s="61"/>
      <c r="THI533" s="70"/>
      <c r="THJ533" s="70"/>
      <c r="THK533" s="60"/>
      <c r="THL533" s="61"/>
      <c r="THM533" s="70"/>
      <c r="THN533" s="70"/>
      <c r="THO533" s="60"/>
      <c r="THP533" s="61"/>
      <c r="THQ533" s="70"/>
      <c r="THR533" s="70"/>
      <c r="THS533" s="60"/>
      <c r="THT533" s="61"/>
      <c r="THU533" s="70"/>
      <c r="THV533" s="70"/>
      <c r="THW533" s="60"/>
      <c r="THX533" s="61"/>
      <c r="THY533" s="70"/>
      <c r="THZ533" s="70"/>
      <c r="TIA533" s="60"/>
      <c r="TIB533" s="61"/>
      <c r="TIC533" s="70"/>
      <c r="TID533" s="70"/>
      <c r="TIE533" s="60"/>
      <c r="TIF533" s="61"/>
      <c r="TIG533" s="70"/>
      <c r="TIH533" s="70"/>
      <c r="TII533" s="60"/>
      <c r="TIJ533" s="61"/>
      <c r="TIK533" s="70"/>
      <c r="TIL533" s="70"/>
      <c r="TIM533" s="60"/>
      <c r="TIN533" s="61"/>
      <c r="TIO533" s="70"/>
      <c r="TIP533" s="70"/>
      <c r="TIQ533" s="60"/>
      <c r="TIR533" s="61"/>
      <c r="TIS533" s="70"/>
      <c r="TIT533" s="70"/>
      <c r="TIU533" s="60"/>
      <c r="TIV533" s="61"/>
      <c r="TIW533" s="70"/>
      <c r="TIX533" s="70"/>
      <c r="TIY533" s="60"/>
      <c r="TIZ533" s="61"/>
      <c r="TJA533" s="70"/>
      <c r="TJB533" s="70"/>
      <c r="TJC533" s="60"/>
      <c r="TJD533" s="61"/>
      <c r="TJE533" s="70"/>
      <c r="TJF533" s="70"/>
      <c r="TJG533" s="60"/>
      <c r="TJH533" s="61"/>
      <c r="TJI533" s="70"/>
      <c r="TJJ533" s="70"/>
      <c r="TJK533" s="60"/>
      <c r="TJL533" s="61"/>
      <c r="TJM533" s="70"/>
      <c r="TJN533" s="70"/>
      <c r="TJO533" s="60"/>
      <c r="TJP533" s="61"/>
      <c r="TJQ533" s="70"/>
      <c r="TJR533" s="70"/>
      <c r="TJS533" s="60"/>
      <c r="TJT533" s="61"/>
      <c r="TJU533" s="70"/>
      <c r="TJV533" s="70"/>
      <c r="TJW533" s="60"/>
      <c r="TJX533" s="61"/>
      <c r="TJY533" s="70"/>
      <c r="TJZ533" s="70"/>
      <c r="TKA533" s="60"/>
      <c r="TKB533" s="61"/>
      <c r="TKC533" s="70"/>
      <c r="TKD533" s="70"/>
      <c r="TKE533" s="60"/>
      <c r="TKF533" s="61"/>
      <c r="TKG533" s="70"/>
      <c r="TKH533" s="70"/>
      <c r="TKI533" s="60"/>
      <c r="TKJ533" s="61"/>
      <c r="TKK533" s="70"/>
      <c r="TKL533" s="70"/>
      <c r="TKM533" s="60"/>
      <c r="TKN533" s="61"/>
      <c r="TKO533" s="70"/>
      <c r="TKP533" s="70"/>
      <c r="TKQ533" s="60"/>
      <c r="TKR533" s="61"/>
      <c r="TKS533" s="70"/>
      <c r="TKT533" s="70"/>
      <c r="TKU533" s="60"/>
      <c r="TKV533" s="61"/>
      <c r="TKW533" s="70"/>
      <c r="TKX533" s="70"/>
      <c r="TKY533" s="60"/>
      <c r="TKZ533" s="61"/>
      <c r="TLA533" s="70"/>
      <c r="TLB533" s="70"/>
      <c r="TLC533" s="60"/>
      <c r="TLD533" s="61"/>
      <c r="TLE533" s="70"/>
      <c r="TLF533" s="70"/>
      <c r="TLG533" s="60"/>
      <c r="TLH533" s="61"/>
      <c r="TLI533" s="70"/>
      <c r="TLJ533" s="70"/>
      <c r="TLK533" s="60"/>
      <c r="TLL533" s="61"/>
      <c r="TLM533" s="70"/>
      <c r="TLN533" s="70"/>
      <c r="TLO533" s="60"/>
      <c r="TLP533" s="61"/>
      <c r="TLQ533" s="70"/>
      <c r="TLR533" s="70"/>
      <c r="TLS533" s="60"/>
      <c r="TLT533" s="61"/>
      <c r="TLU533" s="70"/>
      <c r="TLV533" s="70"/>
      <c r="TLW533" s="60"/>
      <c r="TLX533" s="61"/>
      <c r="TLY533" s="70"/>
      <c r="TLZ533" s="70"/>
      <c r="TMA533" s="60"/>
      <c r="TMB533" s="61"/>
      <c r="TMC533" s="70"/>
      <c r="TMD533" s="70"/>
      <c r="TME533" s="60"/>
      <c r="TMF533" s="61"/>
      <c r="TMG533" s="70"/>
      <c r="TMH533" s="70"/>
      <c r="TMI533" s="60"/>
      <c r="TMJ533" s="61"/>
      <c r="TMK533" s="70"/>
      <c r="TML533" s="70"/>
      <c r="TMM533" s="60"/>
      <c r="TMN533" s="61"/>
      <c r="TMO533" s="70"/>
      <c r="TMP533" s="70"/>
      <c r="TMQ533" s="60"/>
      <c r="TMR533" s="61"/>
      <c r="TMS533" s="70"/>
      <c r="TMT533" s="70"/>
      <c r="TMU533" s="60"/>
      <c r="TMV533" s="61"/>
      <c r="TMW533" s="70"/>
      <c r="TMX533" s="70"/>
      <c r="TMY533" s="60"/>
      <c r="TMZ533" s="61"/>
      <c r="TNA533" s="70"/>
      <c r="TNB533" s="70"/>
      <c r="TNC533" s="60"/>
      <c r="TND533" s="61"/>
      <c r="TNE533" s="70"/>
      <c r="TNF533" s="70"/>
      <c r="TNG533" s="60"/>
      <c r="TNH533" s="61"/>
      <c r="TNI533" s="70"/>
      <c r="TNJ533" s="70"/>
      <c r="TNK533" s="60"/>
      <c r="TNL533" s="61"/>
      <c r="TNM533" s="70"/>
      <c r="TNN533" s="70"/>
      <c r="TNO533" s="60"/>
      <c r="TNP533" s="61"/>
      <c r="TNQ533" s="70"/>
      <c r="TNR533" s="70"/>
      <c r="TNS533" s="60"/>
      <c r="TNT533" s="61"/>
      <c r="TNU533" s="70"/>
      <c r="TNV533" s="70"/>
      <c r="TNW533" s="60"/>
      <c r="TNX533" s="61"/>
      <c r="TNY533" s="70"/>
      <c r="TNZ533" s="70"/>
      <c r="TOA533" s="60"/>
      <c r="TOB533" s="61"/>
      <c r="TOC533" s="70"/>
      <c r="TOD533" s="70"/>
      <c r="TOE533" s="60"/>
      <c r="TOF533" s="61"/>
      <c r="TOG533" s="70"/>
      <c r="TOH533" s="70"/>
      <c r="TOI533" s="60"/>
      <c r="TOJ533" s="61"/>
      <c r="TOK533" s="70"/>
      <c r="TOL533" s="70"/>
      <c r="TOM533" s="60"/>
      <c r="TON533" s="61"/>
      <c r="TOO533" s="70"/>
      <c r="TOP533" s="70"/>
      <c r="TOQ533" s="60"/>
      <c r="TOR533" s="61"/>
      <c r="TOS533" s="70"/>
      <c r="TOT533" s="70"/>
      <c r="TOU533" s="60"/>
      <c r="TOV533" s="61"/>
      <c r="TOW533" s="70"/>
      <c r="TOX533" s="70"/>
      <c r="TOY533" s="60"/>
      <c r="TOZ533" s="61"/>
      <c r="TPA533" s="70"/>
      <c r="TPB533" s="70"/>
      <c r="TPC533" s="60"/>
      <c r="TPD533" s="61"/>
      <c r="TPE533" s="70"/>
      <c r="TPF533" s="70"/>
      <c r="TPG533" s="60"/>
      <c r="TPH533" s="61"/>
      <c r="TPI533" s="70"/>
      <c r="TPJ533" s="70"/>
      <c r="TPK533" s="60"/>
      <c r="TPL533" s="61"/>
      <c r="TPM533" s="70"/>
      <c r="TPN533" s="70"/>
      <c r="TPO533" s="60"/>
      <c r="TPP533" s="61"/>
      <c r="TPQ533" s="70"/>
      <c r="TPR533" s="70"/>
      <c r="TPS533" s="60"/>
      <c r="TPT533" s="61"/>
      <c r="TPU533" s="70"/>
      <c r="TPV533" s="70"/>
      <c r="TPW533" s="60"/>
      <c r="TPX533" s="61"/>
      <c r="TPY533" s="70"/>
      <c r="TPZ533" s="70"/>
      <c r="TQA533" s="60"/>
      <c r="TQB533" s="61"/>
      <c r="TQC533" s="70"/>
      <c r="TQD533" s="70"/>
      <c r="TQE533" s="60"/>
      <c r="TQF533" s="61"/>
      <c r="TQG533" s="70"/>
      <c r="TQH533" s="70"/>
      <c r="TQI533" s="60"/>
      <c r="TQJ533" s="61"/>
      <c r="TQK533" s="70"/>
      <c r="TQL533" s="70"/>
      <c r="TQM533" s="60"/>
      <c r="TQN533" s="61"/>
      <c r="TQO533" s="70"/>
      <c r="TQP533" s="70"/>
      <c r="TQQ533" s="60"/>
      <c r="TQR533" s="61"/>
      <c r="TQS533" s="70"/>
      <c r="TQT533" s="70"/>
      <c r="TQU533" s="60"/>
      <c r="TQV533" s="61"/>
      <c r="TQW533" s="70"/>
      <c r="TQX533" s="70"/>
      <c r="TQY533" s="60"/>
      <c r="TQZ533" s="61"/>
      <c r="TRA533" s="70"/>
      <c r="TRB533" s="70"/>
      <c r="TRC533" s="60"/>
      <c r="TRD533" s="61"/>
      <c r="TRE533" s="70"/>
      <c r="TRF533" s="70"/>
      <c r="TRG533" s="60"/>
      <c r="TRH533" s="61"/>
      <c r="TRI533" s="70"/>
      <c r="TRJ533" s="70"/>
      <c r="TRK533" s="60"/>
      <c r="TRL533" s="61"/>
      <c r="TRM533" s="70"/>
      <c r="TRN533" s="70"/>
      <c r="TRO533" s="60"/>
      <c r="TRP533" s="61"/>
      <c r="TRQ533" s="70"/>
      <c r="TRR533" s="70"/>
      <c r="TRS533" s="60"/>
      <c r="TRT533" s="61"/>
      <c r="TRU533" s="70"/>
      <c r="TRV533" s="70"/>
      <c r="TRW533" s="60"/>
      <c r="TRX533" s="61"/>
      <c r="TRY533" s="70"/>
      <c r="TRZ533" s="70"/>
      <c r="TSA533" s="60"/>
      <c r="TSB533" s="61"/>
      <c r="TSC533" s="70"/>
      <c r="TSD533" s="70"/>
      <c r="TSE533" s="60"/>
      <c r="TSF533" s="61"/>
      <c r="TSG533" s="70"/>
      <c r="TSH533" s="70"/>
      <c r="TSI533" s="60"/>
      <c r="TSJ533" s="61"/>
      <c r="TSK533" s="70"/>
      <c r="TSL533" s="70"/>
      <c r="TSM533" s="60"/>
      <c r="TSN533" s="61"/>
      <c r="TSO533" s="70"/>
      <c r="TSP533" s="70"/>
      <c r="TSQ533" s="60"/>
      <c r="TSR533" s="61"/>
      <c r="TSS533" s="70"/>
      <c r="TST533" s="70"/>
      <c r="TSU533" s="60"/>
      <c r="TSV533" s="61"/>
      <c r="TSW533" s="70"/>
      <c r="TSX533" s="70"/>
      <c r="TSY533" s="60"/>
      <c r="TSZ533" s="61"/>
      <c r="TTA533" s="70"/>
      <c r="TTB533" s="70"/>
      <c r="TTC533" s="60"/>
      <c r="TTD533" s="61"/>
      <c r="TTE533" s="70"/>
      <c r="TTF533" s="70"/>
      <c r="TTG533" s="60"/>
      <c r="TTH533" s="61"/>
      <c r="TTI533" s="70"/>
      <c r="TTJ533" s="70"/>
      <c r="TTK533" s="60"/>
      <c r="TTL533" s="61"/>
      <c r="TTM533" s="70"/>
      <c r="TTN533" s="70"/>
      <c r="TTO533" s="60"/>
      <c r="TTP533" s="61"/>
      <c r="TTQ533" s="70"/>
      <c r="TTR533" s="70"/>
      <c r="TTS533" s="60"/>
      <c r="TTT533" s="61"/>
      <c r="TTU533" s="70"/>
      <c r="TTV533" s="70"/>
      <c r="TTW533" s="60"/>
      <c r="TTX533" s="61"/>
      <c r="TTY533" s="70"/>
      <c r="TTZ533" s="70"/>
      <c r="TUA533" s="60"/>
      <c r="TUB533" s="61"/>
      <c r="TUC533" s="70"/>
      <c r="TUD533" s="70"/>
      <c r="TUE533" s="60"/>
      <c r="TUF533" s="61"/>
      <c r="TUG533" s="70"/>
      <c r="TUH533" s="70"/>
      <c r="TUI533" s="60"/>
      <c r="TUJ533" s="61"/>
      <c r="TUK533" s="70"/>
      <c r="TUL533" s="70"/>
      <c r="TUM533" s="60"/>
      <c r="TUN533" s="61"/>
      <c r="TUO533" s="70"/>
      <c r="TUP533" s="70"/>
      <c r="TUQ533" s="60"/>
      <c r="TUR533" s="61"/>
      <c r="TUS533" s="70"/>
      <c r="TUT533" s="70"/>
      <c r="TUU533" s="60"/>
      <c r="TUV533" s="61"/>
      <c r="TUW533" s="70"/>
      <c r="TUX533" s="70"/>
      <c r="TUY533" s="60"/>
      <c r="TUZ533" s="61"/>
      <c r="TVA533" s="70"/>
      <c r="TVB533" s="70"/>
      <c r="TVC533" s="60"/>
      <c r="TVD533" s="61"/>
      <c r="TVE533" s="70"/>
      <c r="TVF533" s="70"/>
      <c r="TVG533" s="60"/>
      <c r="TVH533" s="61"/>
      <c r="TVI533" s="70"/>
      <c r="TVJ533" s="70"/>
      <c r="TVK533" s="60"/>
      <c r="TVL533" s="61"/>
      <c r="TVM533" s="70"/>
      <c r="TVN533" s="70"/>
      <c r="TVO533" s="60"/>
      <c r="TVP533" s="61"/>
      <c r="TVQ533" s="70"/>
      <c r="TVR533" s="70"/>
      <c r="TVS533" s="60"/>
      <c r="TVT533" s="61"/>
      <c r="TVU533" s="70"/>
      <c r="TVV533" s="70"/>
      <c r="TVW533" s="60"/>
      <c r="TVX533" s="61"/>
      <c r="TVY533" s="70"/>
      <c r="TVZ533" s="70"/>
      <c r="TWA533" s="60"/>
      <c r="TWB533" s="61"/>
      <c r="TWC533" s="70"/>
      <c r="TWD533" s="70"/>
      <c r="TWE533" s="60"/>
      <c r="TWF533" s="61"/>
      <c r="TWG533" s="70"/>
      <c r="TWH533" s="70"/>
      <c r="TWI533" s="60"/>
      <c r="TWJ533" s="61"/>
      <c r="TWK533" s="70"/>
      <c r="TWL533" s="70"/>
      <c r="TWM533" s="60"/>
      <c r="TWN533" s="61"/>
      <c r="TWO533" s="70"/>
      <c r="TWP533" s="70"/>
      <c r="TWQ533" s="60"/>
      <c r="TWR533" s="61"/>
      <c r="TWS533" s="70"/>
      <c r="TWT533" s="70"/>
      <c r="TWU533" s="60"/>
      <c r="TWV533" s="61"/>
      <c r="TWW533" s="70"/>
      <c r="TWX533" s="70"/>
      <c r="TWY533" s="60"/>
      <c r="TWZ533" s="61"/>
      <c r="TXA533" s="70"/>
      <c r="TXB533" s="70"/>
      <c r="TXC533" s="60"/>
      <c r="TXD533" s="61"/>
      <c r="TXE533" s="70"/>
      <c r="TXF533" s="70"/>
      <c r="TXG533" s="60"/>
      <c r="TXH533" s="61"/>
      <c r="TXI533" s="70"/>
      <c r="TXJ533" s="70"/>
      <c r="TXK533" s="60"/>
      <c r="TXL533" s="61"/>
      <c r="TXM533" s="70"/>
      <c r="TXN533" s="70"/>
      <c r="TXO533" s="60"/>
      <c r="TXP533" s="61"/>
      <c r="TXQ533" s="70"/>
      <c r="TXR533" s="70"/>
      <c r="TXS533" s="60"/>
      <c r="TXT533" s="61"/>
      <c r="TXU533" s="70"/>
      <c r="TXV533" s="70"/>
      <c r="TXW533" s="60"/>
      <c r="TXX533" s="61"/>
      <c r="TXY533" s="70"/>
      <c r="TXZ533" s="70"/>
      <c r="TYA533" s="60"/>
      <c r="TYB533" s="61"/>
      <c r="TYC533" s="70"/>
      <c r="TYD533" s="70"/>
      <c r="TYE533" s="60"/>
      <c r="TYF533" s="61"/>
      <c r="TYG533" s="70"/>
      <c r="TYH533" s="70"/>
      <c r="TYI533" s="60"/>
      <c r="TYJ533" s="61"/>
      <c r="TYK533" s="70"/>
      <c r="TYL533" s="70"/>
      <c r="TYM533" s="60"/>
      <c r="TYN533" s="61"/>
      <c r="TYO533" s="70"/>
      <c r="TYP533" s="70"/>
      <c r="TYQ533" s="60"/>
      <c r="TYR533" s="61"/>
      <c r="TYS533" s="70"/>
      <c r="TYT533" s="70"/>
      <c r="TYU533" s="60"/>
      <c r="TYV533" s="61"/>
      <c r="TYW533" s="70"/>
      <c r="TYX533" s="70"/>
      <c r="TYY533" s="60"/>
      <c r="TYZ533" s="61"/>
      <c r="TZA533" s="70"/>
      <c r="TZB533" s="70"/>
      <c r="TZC533" s="60"/>
      <c r="TZD533" s="61"/>
      <c r="TZE533" s="70"/>
      <c r="TZF533" s="70"/>
      <c r="TZG533" s="60"/>
      <c r="TZH533" s="61"/>
      <c r="TZI533" s="70"/>
      <c r="TZJ533" s="70"/>
      <c r="TZK533" s="60"/>
      <c r="TZL533" s="61"/>
      <c r="TZM533" s="70"/>
      <c r="TZN533" s="70"/>
      <c r="TZO533" s="60"/>
      <c r="TZP533" s="61"/>
      <c r="TZQ533" s="70"/>
      <c r="TZR533" s="70"/>
      <c r="TZS533" s="60"/>
      <c r="TZT533" s="61"/>
      <c r="TZU533" s="70"/>
      <c r="TZV533" s="70"/>
      <c r="TZW533" s="60"/>
      <c r="TZX533" s="61"/>
      <c r="TZY533" s="70"/>
      <c r="TZZ533" s="70"/>
      <c r="UAA533" s="60"/>
      <c r="UAB533" s="61"/>
      <c r="UAC533" s="70"/>
      <c r="UAD533" s="70"/>
      <c r="UAE533" s="60"/>
      <c r="UAF533" s="61"/>
      <c r="UAG533" s="70"/>
      <c r="UAH533" s="70"/>
      <c r="UAI533" s="60"/>
      <c r="UAJ533" s="61"/>
      <c r="UAK533" s="70"/>
      <c r="UAL533" s="70"/>
      <c r="UAM533" s="60"/>
      <c r="UAN533" s="61"/>
      <c r="UAO533" s="70"/>
      <c r="UAP533" s="70"/>
      <c r="UAQ533" s="60"/>
      <c r="UAR533" s="61"/>
      <c r="UAS533" s="70"/>
      <c r="UAT533" s="70"/>
      <c r="UAU533" s="60"/>
      <c r="UAV533" s="61"/>
      <c r="UAW533" s="70"/>
      <c r="UAX533" s="70"/>
      <c r="UAY533" s="60"/>
      <c r="UAZ533" s="61"/>
      <c r="UBA533" s="70"/>
      <c r="UBB533" s="70"/>
      <c r="UBC533" s="60"/>
      <c r="UBD533" s="61"/>
      <c r="UBE533" s="70"/>
      <c r="UBF533" s="70"/>
      <c r="UBG533" s="60"/>
      <c r="UBH533" s="61"/>
      <c r="UBI533" s="70"/>
      <c r="UBJ533" s="70"/>
      <c r="UBK533" s="60"/>
      <c r="UBL533" s="61"/>
      <c r="UBM533" s="70"/>
      <c r="UBN533" s="70"/>
      <c r="UBO533" s="60"/>
      <c r="UBP533" s="61"/>
      <c r="UBQ533" s="70"/>
      <c r="UBR533" s="70"/>
      <c r="UBS533" s="60"/>
      <c r="UBT533" s="61"/>
      <c r="UBU533" s="70"/>
      <c r="UBV533" s="70"/>
      <c r="UBW533" s="60"/>
      <c r="UBX533" s="61"/>
      <c r="UBY533" s="70"/>
      <c r="UBZ533" s="70"/>
      <c r="UCA533" s="60"/>
      <c r="UCB533" s="61"/>
      <c r="UCC533" s="70"/>
      <c r="UCD533" s="70"/>
      <c r="UCE533" s="60"/>
      <c r="UCF533" s="61"/>
      <c r="UCG533" s="70"/>
      <c r="UCH533" s="70"/>
      <c r="UCI533" s="60"/>
      <c r="UCJ533" s="61"/>
      <c r="UCK533" s="70"/>
      <c r="UCL533" s="70"/>
      <c r="UCM533" s="60"/>
      <c r="UCN533" s="61"/>
      <c r="UCO533" s="70"/>
      <c r="UCP533" s="70"/>
      <c r="UCQ533" s="60"/>
      <c r="UCR533" s="61"/>
      <c r="UCS533" s="70"/>
      <c r="UCT533" s="70"/>
      <c r="UCU533" s="60"/>
      <c r="UCV533" s="61"/>
      <c r="UCW533" s="70"/>
      <c r="UCX533" s="70"/>
      <c r="UCY533" s="60"/>
      <c r="UCZ533" s="61"/>
      <c r="UDA533" s="70"/>
      <c r="UDB533" s="70"/>
      <c r="UDC533" s="60"/>
      <c r="UDD533" s="61"/>
      <c r="UDE533" s="70"/>
      <c r="UDF533" s="70"/>
      <c r="UDG533" s="60"/>
      <c r="UDH533" s="61"/>
      <c r="UDI533" s="70"/>
      <c r="UDJ533" s="70"/>
      <c r="UDK533" s="60"/>
      <c r="UDL533" s="61"/>
      <c r="UDM533" s="70"/>
      <c r="UDN533" s="70"/>
      <c r="UDO533" s="60"/>
      <c r="UDP533" s="61"/>
      <c r="UDQ533" s="70"/>
      <c r="UDR533" s="70"/>
      <c r="UDS533" s="60"/>
      <c r="UDT533" s="61"/>
      <c r="UDU533" s="70"/>
      <c r="UDV533" s="70"/>
      <c r="UDW533" s="60"/>
      <c r="UDX533" s="61"/>
      <c r="UDY533" s="70"/>
      <c r="UDZ533" s="70"/>
      <c r="UEA533" s="60"/>
      <c r="UEB533" s="61"/>
      <c r="UEC533" s="70"/>
      <c r="UED533" s="70"/>
      <c r="UEE533" s="60"/>
      <c r="UEF533" s="61"/>
      <c r="UEG533" s="70"/>
      <c r="UEH533" s="70"/>
      <c r="UEI533" s="60"/>
      <c r="UEJ533" s="61"/>
      <c r="UEK533" s="70"/>
      <c r="UEL533" s="70"/>
      <c r="UEM533" s="60"/>
      <c r="UEN533" s="61"/>
      <c r="UEO533" s="70"/>
      <c r="UEP533" s="70"/>
      <c r="UEQ533" s="60"/>
      <c r="UER533" s="61"/>
      <c r="UES533" s="70"/>
      <c r="UET533" s="70"/>
      <c r="UEU533" s="60"/>
      <c r="UEV533" s="61"/>
      <c r="UEW533" s="70"/>
      <c r="UEX533" s="70"/>
      <c r="UEY533" s="60"/>
      <c r="UEZ533" s="61"/>
      <c r="UFA533" s="70"/>
      <c r="UFB533" s="70"/>
      <c r="UFC533" s="60"/>
      <c r="UFD533" s="61"/>
      <c r="UFE533" s="70"/>
      <c r="UFF533" s="70"/>
      <c r="UFG533" s="60"/>
      <c r="UFH533" s="61"/>
      <c r="UFI533" s="70"/>
      <c r="UFJ533" s="70"/>
      <c r="UFK533" s="60"/>
      <c r="UFL533" s="61"/>
      <c r="UFM533" s="70"/>
      <c r="UFN533" s="70"/>
      <c r="UFO533" s="60"/>
      <c r="UFP533" s="61"/>
      <c r="UFQ533" s="70"/>
      <c r="UFR533" s="70"/>
      <c r="UFS533" s="60"/>
      <c r="UFT533" s="61"/>
      <c r="UFU533" s="70"/>
      <c r="UFV533" s="70"/>
      <c r="UFW533" s="60"/>
      <c r="UFX533" s="61"/>
      <c r="UFY533" s="70"/>
      <c r="UFZ533" s="70"/>
      <c r="UGA533" s="60"/>
      <c r="UGB533" s="61"/>
      <c r="UGC533" s="70"/>
      <c r="UGD533" s="70"/>
      <c r="UGE533" s="60"/>
      <c r="UGF533" s="61"/>
      <c r="UGG533" s="70"/>
      <c r="UGH533" s="70"/>
      <c r="UGI533" s="60"/>
      <c r="UGJ533" s="61"/>
      <c r="UGK533" s="70"/>
      <c r="UGL533" s="70"/>
      <c r="UGM533" s="60"/>
      <c r="UGN533" s="61"/>
      <c r="UGO533" s="70"/>
      <c r="UGP533" s="70"/>
      <c r="UGQ533" s="60"/>
      <c r="UGR533" s="61"/>
      <c r="UGS533" s="70"/>
      <c r="UGT533" s="70"/>
      <c r="UGU533" s="60"/>
      <c r="UGV533" s="61"/>
      <c r="UGW533" s="70"/>
      <c r="UGX533" s="70"/>
      <c r="UGY533" s="60"/>
      <c r="UGZ533" s="61"/>
      <c r="UHA533" s="70"/>
      <c r="UHB533" s="70"/>
      <c r="UHC533" s="60"/>
      <c r="UHD533" s="61"/>
      <c r="UHE533" s="70"/>
      <c r="UHF533" s="70"/>
      <c r="UHG533" s="60"/>
      <c r="UHH533" s="61"/>
      <c r="UHI533" s="70"/>
      <c r="UHJ533" s="70"/>
      <c r="UHK533" s="60"/>
      <c r="UHL533" s="61"/>
      <c r="UHM533" s="70"/>
      <c r="UHN533" s="70"/>
      <c r="UHO533" s="60"/>
      <c r="UHP533" s="61"/>
      <c r="UHQ533" s="70"/>
      <c r="UHR533" s="70"/>
      <c r="UHS533" s="60"/>
      <c r="UHT533" s="61"/>
      <c r="UHU533" s="70"/>
      <c r="UHV533" s="70"/>
      <c r="UHW533" s="60"/>
      <c r="UHX533" s="61"/>
      <c r="UHY533" s="70"/>
      <c r="UHZ533" s="70"/>
      <c r="UIA533" s="60"/>
      <c r="UIB533" s="61"/>
      <c r="UIC533" s="70"/>
      <c r="UID533" s="70"/>
      <c r="UIE533" s="60"/>
      <c r="UIF533" s="61"/>
      <c r="UIG533" s="70"/>
      <c r="UIH533" s="70"/>
      <c r="UII533" s="60"/>
      <c r="UIJ533" s="61"/>
      <c r="UIK533" s="70"/>
      <c r="UIL533" s="70"/>
      <c r="UIM533" s="60"/>
      <c r="UIN533" s="61"/>
      <c r="UIO533" s="70"/>
      <c r="UIP533" s="70"/>
      <c r="UIQ533" s="60"/>
      <c r="UIR533" s="61"/>
      <c r="UIS533" s="70"/>
      <c r="UIT533" s="70"/>
      <c r="UIU533" s="60"/>
      <c r="UIV533" s="61"/>
      <c r="UIW533" s="70"/>
      <c r="UIX533" s="70"/>
      <c r="UIY533" s="60"/>
      <c r="UIZ533" s="61"/>
      <c r="UJA533" s="70"/>
      <c r="UJB533" s="70"/>
      <c r="UJC533" s="60"/>
      <c r="UJD533" s="61"/>
      <c r="UJE533" s="70"/>
      <c r="UJF533" s="70"/>
      <c r="UJG533" s="60"/>
      <c r="UJH533" s="61"/>
      <c r="UJI533" s="70"/>
      <c r="UJJ533" s="70"/>
      <c r="UJK533" s="60"/>
      <c r="UJL533" s="61"/>
      <c r="UJM533" s="70"/>
      <c r="UJN533" s="70"/>
      <c r="UJO533" s="60"/>
      <c r="UJP533" s="61"/>
      <c r="UJQ533" s="70"/>
      <c r="UJR533" s="70"/>
      <c r="UJS533" s="60"/>
      <c r="UJT533" s="61"/>
      <c r="UJU533" s="70"/>
      <c r="UJV533" s="70"/>
      <c r="UJW533" s="60"/>
      <c r="UJX533" s="61"/>
      <c r="UJY533" s="70"/>
      <c r="UJZ533" s="70"/>
      <c r="UKA533" s="60"/>
      <c r="UKB533" s="61"/>
      <c r="UKC533" s="70"/>
      <c r="UKD533" s="70"/>
      <c r="UKE533" s="60"/>
      <c r="UKF533" s="61"/>
      <c r="UKG533" s="70"/>
      <c r="UKH533" s="70"/>
      <c r="UKI533" s="60"/>
      <c r="UKJ533" s="61"/>
      <c r="UKK533" s="70"/>
      <c r="UKL533" s="70"/>
      <c r="UKM533" s="60"/>
      <c r="UKN533" s="61"/>
      <c r="UKO533" s="70"/>
      <c r="UKP533" s="70"/>
      <c r="UKQ533" s="60"/>
      <c r="UKR533" s="61"/>
      <c r="UKS533" s="70"/>
      <c r="UKT533" s="70"/>
      <c r="UKU533" s="60"/>
      <c r="UKV533" s="61"/>
      <c r="UKW533" s="70"/>
      <c r="UKX533" s="70"/>
      <c r="UKY533" s="60"/>
      <c r="UKZ533" s="61"/>
      <c r="ULA533" s="70"/>
      <c r="ULB533" s="70"/>
      <c r="ULC533" s="60"/>
      <c r="ULD533" s="61"/>
      <c r="ULE533" s="70"/>
      <c r="ULF533" s="70"/>
      <c r="ULG533" s="60"/>
      <c r="ULH533" s="61"/>
      <c r="ULI533" s="70"/>
      <c r="ULJ533" s="70"/>
      <c r="ULK533" s="60"/>
      <c r="ULL533" s="61"/>
      <c r="ULM533" s="70"/>
      <c r="ULN533" s="70"/>
      <c r="ULO533" s="60"/>
      <c r="ULP533" s="61"/>
      <c r="ULQ533" s="70"/>
      <c r="ULR533" s="70"/>
      <c r="ULS533" s="60"/>
      <c r="ULT533" s="61"/>
      <c r="ULU533" s="70"/>
      <c r="ULV533" s="70"/>
      <c r="ULW533" s="60"/>
      <c r="ULX533" s="61"/>
      <c r="ULY533" s="70"/>
      <c r="ULZ533" s="70"/>
      <c r="UMA533" s="60"/>
      <c r="UMB533" s="61"/>
      <c r="UMC533" s="70"/>
      <c r="UMD533" s="70"/>
      <c r="UME533" s="60"/>
      <c r="UMF533" s="61"/>
      <c r="UMG533" s="70"/>
      <c r="UMH533" s="70"/>
      <c r="UMI533" s="60"/>
      <c r="UMJ533" s="61"/>
      <c r="UMK533" s="70"/>
      <c r="UML533" s="70"/>
      <c r="UMM533" s="60"/>
      <c r="UMN533" s="61"/>
      <c r="UMO533" s="70"/>
      <c r="UMP533" s="70"/>
      <c r="UMQ533" s="60"/>
      <c r="UMR533" s="61"/>
      <c r="UMS533" s="70"/>
      <c r="UMT533" s="70"/>
      <c r="UMU533" s="60"/>
      <c r="UMV533" s="61"/>
      <c r="UMW533" s="70"/>
      <c r="UMX533" s="70"/>
      <c r="UMY533" s="60"/>
      <c r="UMZ533" s="61"/>
      <c r="UNA533" s="70"/>
      <c r="UNB533" s="70"/>
      <c r="UNC533" s="60"/>
      <c r="UND533" s="61"/>
      <c r="UNE533" s="70"/>
      <c r="UNF533" s="70"/>
      <c r="UNG533" s="60"/>
      <c r="UNH533" s="61"/>
      <c r="UNI533" s="70"/>
      <c r="UNJ533" s="70"/>
      <c r="UNK533" s="60"/>
      <c r="UNL533" s="61"/>
      <c r="UNM533" s="70"/>
      <c r="UNN533" s="70"/>
      <c r="UNO533" s="60"/>
      <c r="UNP533" s="61"/>
      <c r="UNQ533" s="70"/>
      <c r="UNR533" s="70"/>
      <c r="UNS533" s="60"/>
      <c r="UNT533" s="61"/>
      <c r="UNU533" s="70"/>
      <c r="UNV533" s="70"/>
      <c r="UNW533" s="60"/>
      <c r="UNX533" s="61"/>
      <c r="UNY533" s="70"/>
      <c r="UNZ533" s="70"/>
      <c r="UOA533" s="60"/>
      <c r="UOB533" s="61"/>
      <c r="UOC533" s="70"/>
      <c r="UOD533" s="70"/>
      <c r="UOE533" s="60"/>
      <c r="UOF533" s="61"/>
      <c r="UOG533" s="70"/>
      <c r="UOH533" s="70"/>
      <c r="UOI533" s="60"/>
      <c r="UOJ533" s="61"/>
      <c r="UOK533" s="70"/>
      <c r="UOL533" s="70"/>
      <c r="UOM533" s="60"/>
      <c r="UON533" s="61"/>
      <c r="UOO533" s="70"/>
      <c r="UOP533" s="70"/>
      <c r="UOQ533" s="60"/>
      <c r="UOR533" s="61"/>
      <c r="UOS533" s="70"/>
      <c r="UOT533" s="70"/>
      <c r="UOU533" s="60"/>
      <c r="UOV533" s="61"/>
      <c r="UOW533" s="70"/>
      <c r="UOX533" s="70"/>
      <c r="UOY533" s="60"/>
      <c r="UOZ533" s="61"/>
      <c r="UPA533" s="70"/>
      <c r="UPB533" s="70"/>
      <c r="UPC533" s="60"/>
      <c r="UPD533" s="61"/>
      <c r="UPE533" s="70"/>
      <c r="UPF533" s="70"/>
      <c r="UPG533" s="60"/>
      <c r="UPH533" s="61"/>
      <c r="UPI533" s="70"/>
      <c r="UPJ533" s="70"/>
      <c r="UPK533" s="60"/>
      <c r="UPL533" s="61"/>
      <c r="UPM533" s="70"/>
      <c r="UPN533" s="70"/>
      <c r="UPO533" s="60"/>
      <c r="UPP533" s="61"/>
      <c r="UPQ533" s="70"/>
      <c r="UPR533" s="70"/>
      <c r="UPS533" s="60"/>
      <c r="UPT533" s="61"/>
      <c r="UPU533" s="70"/>
      <c r="UPV533" s="70"/>
      <c r="UPW533" s="60"/>
      <c r="UPX533" s="61"/>
      <c r="UPY533" s="70"/>
      <c r="UPZ533" s="70"/>
      <c r="UQA533" s="60"/>
      <c r="UQB533" s="61"/>
      <c r="UQC533" s="70"/>
      <c r="UQD533" s="70"/>
      <c r="UQE533" s="60"/>
      <c r="UQF533" s="61"/>
      <c r="UQG533" s="70"/>
      <c r="UQH533" s="70"/>
      <c r="UQI533" s="60"/>
      <c r="UQJ533" s="61"/>
      <c r="UQK533" s="70"/>
      <c r="UQL533" s="70"/>
      <c r="UQM533" s="60"/>
      <c r="UQN533" s="61"/>
      <c r="UQO533" s="70"/>
      <c r="UQP533" s="70"/>
      <c r="UQQ533" s="60"/>
      <c r="UQR533" s="61"/>
      <c r="UQS533" s="70"/>
      <c r="UQT533" s="70"/>
      <c r="UQU533" s="60"/>
      <c r="UQV533" s="61"/>
      <c r="UQW533" s="70"/>
      <c r="UQX533" s="70"/>
      <c r="UQY533" s="60"/>
      <c r="UQZ533" s="61"/>
      <c r="URA533" s="70"/>
      <c r="URB533" s="70"/>
      <c r="URC533" s="60"/>
      <c r="URD533" s="61"/>
      <c r="URE533" s="70"/>
      <c r="URF533" s="70"/>
      <c r="URG533" s="60"/>
      <c r="URH533" s="61"/>
      <c r="URI533" s="70"/>
      <c r="URJ533" s="70"/>
      <c r="URK533" s="60"/>
      <c r="URL533" s="61"/>
      <c r="URM533" s="70"/>
      <c r="URN533" s="70"/>
      <c r="URO533" s="60"/>
      <c r="URP533" s="61"/>
      <c r="URQ533" s="70"/>
      <c r="URR533" s="70"/>
      <c r="URS533" s="60"/>
      <c r="URT533" s="61"/>
      <c r="URU533" s="70"/>
      <c r="URV533" s="70"/>
      <c r="URW533" s="60"/>
      <c r="URX533" s="61"/>
      <c r="URY533" s="70"/>
      <c r="URZ533" s="70"/>
      <c r="USA533" s="60"/>
      <c r="USB533" s="61"/>
      <c r="USC533" s="70"/>
      <c r="USD533" s="70"/>
      <c r="USE533" s="60"/>
      <c r="USF533" s="61"/>
      <c r="USG533" s="70"/>
      <c r="USH533" s="70"/>
      <c r="USI533" s="60"/>
      <c r="USJ533" s="61"/>
      <c r="USK533" s="70"/>
      <c r="USL533" s="70"/>
      <c r="USM533" s="60"/>
      <c r="USN533" s="61"/>
      <c r="USO533" s="70"/>
      <c r="USP533" s="70"/>
      <c r="USQ533" s="60"/>
      <c r="USR533" s="61"/>
      <c r="USS533" s="70"/>
      <c r="UST533" s="70"/>
      <c r="USU533" s="60"/>
      <c r="USV533" s="61"/>
      <c r="USW533" s="70"/>
      <c r="USX533" s="70"/>
      <c r="USY533" s="60"/>
      <c r="USZ533" s="61"/>
      <c r="UTA533" s="70"/>
      <c r="UTB533" s="70"/>
      <c r="UTC533" s="60"/>
      <c r="UTD533" s="61"/>
      <c r="UTE533" s="70"/>
      <c r="UTF533" s="70"/>
      <c r="UTG533" s="60"/>
      <c r="UTH533" s="61"/>
      <c r="UTI533" s="70"/>
      <c r="UTJ533" s="70"/>
      <c r="UTK533" s="60"/>
      <c r="UTL533" s="61"/>
      <c r="UTM533" s="70"/>
      <c r="UTN533" s="70"/>
      <c r="UTO533" s="60"/>
      <c r="UTP533" s="61"/>
      <c r="UTQ533" s="70"/>
      <c r="UTR533" s="70"/>
      <c r="UTS533" s="60"/>
      <c r="UTT533" s="61"/>
      <c r="UTU533" s="70"/>
      <c r="UTV533" s="70"/>
      <c r="UTW533" s="60"/>
      <c r="UTX533" s="61"/>
      <c r="UTY533" s="70"/>
      <c r="UTZ533" s="70"/>
      <c r="UUA533" s="60"/>
      <c r="UUB533" s="61"/>
      <c r="UUC533" s="70"/>
      <c r="UUD533" s="70"/>
      <c r="UUE533" s="60"/>
      <c r="UUF533" s="61"/>
      <c r="UUG533" s="70"/>
      <c r="UUH533" s="70"/>
      <c r="UUI533" s="60"/>
      <c r="UUJ533" s="61"/>
      <c r="UUK533" s="70"/>
      <c r="UUL533" s="70"/>
      <c r="UUM533" s="60"/>
      <c r="UUN533" s="61"/>
      <c r="UUO533" s="70"/>
      <c r="UUP533" s="70"/>
      <c r="UUQ533" s="60"/>
      <c r="UUR533" s="61"/>
      <c r="UUS533" s="70"/>
      <c r="UUT533" s="70"/>
      <c r="UUU533" s="60"/>
      <c r="UUV533" s="61"/>
      <c r="UUW533" s="70"/>
      <c r="UUX533" s="70"/>
      <c r="UUY533" s="60"/>
      <c r="UUZ533" s="61"/>
      <c r="UVA533" s="70"/>
      <c r="UVB533" s="70"/>
      <c r="UVC533" s="60"/>
      <c r="UVD533" s="61"/>
      <c r="UVE533" s="70"/>
      <c r="UVF533" s="70"/>
      <c r="UVG533" s="60"/>
      <c r="UVH533" s="61"/>
      <c r="UVI533" s="70"/>
      <c r="UVJ533" s="70"/>
      <c r="UVK533" s="60"/>
      <c r="UVL533" s="61"/>
      <c r="UVM533" s="70"/>
      <c r="UVN533" s="70"/>
      <c r="UVO533" s="60"/>
      <c r="UVP533" s="61"/>
      <c r="UVQ533" s="70"/>
      <c r="UVR533" s="70"/>
      <c r="UVS533" s="60"/>
      <c r="UVT533" s="61"/>
      <c r="UVU533" s="70"/>
      <c r="UVV533" s="70"/>
      <c r="UVW533" s="60"/>
      <c r="UVX533" s="61"/>
      <c r="UVY533" s="70"/>
      <c r="UVZ533" s="70"/>
      <c r="UWA533" s="60"/>
      <c r="UWB533" s="61"/>
      <c r="UWC533" s="70"/>
      <c r="UWD533" s="70"/>
      <c r="UWE533" s="60"/>
      <c r="UWF533" s="61"/>
      <c r="UWG533" s="70"/>
      <c r="UWH533" s="70"/>
      <c r="UWI533" s="60"/>
      <c r="UWJ533" s="61"/>
      <c r="UWK533" s="70"/>
      <c r="UWL533" s="70"/>
      <c r="UWM533" s="60"/>
      <c r="UWN533" s="61"/>
      <c r="UWO533" s="70"/>
      <c r="UWP533" s="70"/>
      <c r="UWQ533" s="60"/>
      <c r="UWR533" s="61"/>
      <c r="UWS533" s="70"/>
      <c r="UWT533" s="70"/>
      <c r="UWU533" s="60"/>
      <c r="UWV533" s="61"/>
      <c r="UWW533" s="70"/>
      <c r="UWX533" s="70"/>
      <c r="UWY533" s="60"/>
      <c r="UWZ533" s="61"/>
      <c r="UXA533" s="70"/>
      <c r="UXB533" s="70"/>
      <c r="UXC533" s="60"/>
      <c r="UXD533" s="61"/>
      <c r="UXE533" s="70"/>
      <c r="UXF533" s="70"/>
      <c r="UXG533" s="60"/>
      <c r="UXH533" s="61"/>
      <c r="UXI533" s="70"/>
      <c r="UXJ533" s="70"/>
      <c r="UXK533" s="60"/>
      <c r="UXL533" s="61"/>
      <c r="UXM533" s="70"/>
      <c r="UXN533" s="70"/>
      <c r="UXO533" s="60"/>
      <c r="UXP533" s="61"/>
      <c r="UXQ533" s="70"/>
      <c r="UXR533" s="70"/>
      <c r="UXS533" s="60"/>
      <c r="UXT533" s="61"/>
      <c r="UXU533" s="70"/>
      <c r="UXV533" s="70"/>
      <c r="UXW533" s="60"/>
      <c r="UXX533" s="61"/>
      <c r="UXY533" s="70"/>
      <c r="UXZ533" s="70"/>
      <c r="UYA533" s="60"/>
      <c r="UYB533" s="61"/>
      <c r="UYC533" s="70"/>
      <c r="UYD533" s="70"/>
      <c r="UYE533" s="60"/>
      <c r="UYF533" s="61"/>
      <c r="UYG533" s="70"/>
      <c r="UYH533" s="70"/>
      <c r="UYI533" s="60"/>
      <c r="UYJ533" s="61"/>
      <c r="UYK533" s="70"/>
      <c r="UYL533" s="70"/>
      <c r="UYM533" s="60"/>
      <c r="UYN533" s="61"/>
      <c r="UYO533" s="70"/>
      <c r="UYP533" s="70"/>
      <c r="UYQ533" s="60"/>
      <c r="UYR533" s="61"/>
      <c r="UYS533" s="70"/>
      <c r="UYT533" s="70"/>
      <c r="UYU533" s="60"/>
      <c r="UYV533" s="61"/>
      <c r="UYW533" s="70"/>
      <c r="UYX533" s="70"/>
      <c r="UYY533" s="60"/>
      <c r="UYZ533" s="61"/>
      <c r="UZA533" s="70"/>
      <c r="UZB533" s="70"/>
      <c r="UZC533" s="60"/>
      <c r="UZD533" s="61"/>
      <c r="UZE533" s="70"/>
      <c r="UZF533" s="70"/>
      <c r="UZG533" s="60"/>
      <c r="UZH533" s="61"/>
      <c r="UZI533" s="70"/>
      <c r="UZJ533" s="70"/>
      <c r="UZK533" s="60"/>
      <c r="UZL533" s="61"/>
      <c r="UZM533" s="70"/>
      <c r="UZN533" s="70"/>
      <c r="UZO533" s="60"/>
      <c r="UZP533" s="61"/>
      <c r="UZQ533" s="70"/>
      <c r="UZR533" s="70"/>
      <c r="UZS533" s="60"/>
      <c r="UZT533" s="61"/>
      <c r="UZU533" s="70"/>
      <c r="UZV533" s="70"/>
      <c r="UZW533" s="60"/>
      <c r="UZX533" s="61"/>
      <c r="UZY533" s="70"/>
      <c r="UZZ533" s="70"/>
      <c r="VAA533" s="60"/>
      <c r="VAB533" s="61"/>
      <c r="VAC533" s="70"/>
      <c r="VAD533" s="70"/>
      <c r="VAE533" s="60"/>
      <c r="VAF533" s="61"/>
      <c r="VAG533" s="70"/>
      <c r="VAH533" s="70"/>
      <c r="VAI533" s="60"/>
      <c r="VAJ533" s="61"/>
      <c r="VAK533" s="70"/>
      <c r="VAL533" s="70"/>
      <c r="VAM533" s="60"/>
      <c r="VAN533" s="61"/>
      <c r="VAO533" s="70"/>
      <c r="VAP533" s="70"/>
      <c r="VAQ533" s="60"/>
      <c r="VAR533" s="61"/>
      <c r="VAS533" s="70"/>
      <c r="VAT533" s="70"/>
      <c r="VAU533" s="60"/>
      <c r="VAV533" s="61"/>
      <c r="VAW533" s="70"/>
      <c r="VAX533" s="70"/>
      <c r="VAY533" s="60"/>
      <c r="VAZ533" s="61"/>
      <c r="VBA533" s="70"/>
      <c r="VBB533" s="70"/>
      <c r="VBC533" s="60"/>
      <c r="VBD533" s="61"/>
      <c r="VBE533" s="70"/>
      <c r="VBF533" s="70"/>
      <c r="VBG533" s="60"/>
      <c r="VBH533" s="61"/>
      <c r="VBI533" s="70"/>
      <c r="VBJ533" s="70"/>
      <c r="VBK533" s="60"/>
      <c r="VBL533" s="61"/>
      <c r="VBM533" s="70"/>
      <c r="VBN533" s="70"/>
      <c r="VBO533" s="60"/>
      <c r="VBP533" s="61"/>
      <c r="VBQ533" s="70"/>
      <c r="VBR533" s="70"/>
      <c r="VBS533" s="60"/>
      <c r="VBT533" s="61"/>
      <c r="VBU533" s="70"/>
      <c r="VBV533" s="70"/>
      <c r="VBW533" s="60"/>
      <c r="VBX533" s="61"/>
      <c r="VBY533" s="70"/>
      <c r="VBZ533" s="70"/>
      <c r="VCA533" s="60"/>
      <c r="VCB533" s="61"/>
      <c r="VCC533" s="70"/>
      <c r="VCD533" s="70"/>
      <c r="VCE533" s="60"/>
      <c r="VCF533" s="61"/>
      <c r="VCG533" s="70"/>
      <c r="VCH533" s="70"/>
      <c r="VCI533" s="60"/>
      <c r="VCJ533" s="61"/>
      <c r="VCK533" s="70"/>
      <c r="VCL533" s="70"/>
      <c r="VCM533" s="60"/>
      <c r="VCN533" s="61"/>
      <c r="VCO533" s="70"/>
      <c r="VCP533" s="70"/>
      <c r="VCQ533" s="60"/>
      <c r="VCR533" s="61"/>
      <c r="VCS533" s="70"/>
      <c r="VCT533" s="70"/>
      <c r="VCU533" s="60"/>
      <c r="VCV533" s="61"/>
      <c r="VCW533" s="70"/>
      <c r="VCX533" s="70"/>
      <c r="VCY533" s="60"/>
      <c r="VCZ533" s="61"/>
      <c r="VDA533" s="70"/>
      <c r="VDB533" s="70"/>
      <c r="VDC533" s="60"/>
      <c r="VDD533" s="61"/>
      <c r="VDE533" s="70"/>
      <c r="VDF533" s="70"/>
      <c r="VDG533" s="60"/>
      <c r="VDH533" s="61"/>
      <c r="VDI533" s="70"/>
      <c r="VDJ533" s="70"/>
      <c r="VDK533" s="60"/>
      <c r="VDL533" s="61"/>
      <c r="VDM533" s="70"/>
      <c r="VDN533" s="70"/>
      <c r="VDO533" s="60"/>
      <c r="VDP533" s="61"/>
      <c r="VDQ533" s="70"/>
      <c r="VDR533" s="70"/>
      <c r="VDS533" s="60"/>
      <c r="VDT533" s="61"/>
      <c r="VDU533" s="70"/>
      <c r="VDV533" s="70"/>
      <c r="VDW533" s="60"/>
      <c r="VDX533" s="61"/>
      <c r="VDY533" s="70"/>
      <c r="VDZ533" s="70"/>
      <c r="VEA533" s="60"/>
      <c r="VEB533" s="61"/>
      <c r="VEC533" s="70"/>
      <c r="VED533" s="70"/>
      <c r="VEE533" s="60"/>
      <c r="VEF533" s="61"/>
      <c r="VEG533" s="70"/>
      <c r="VEH533" s="70"/>
      <c r="VEI533" s="60"/>
      <c r="VEJ533" s="61"/>
      <c r="VEK533" s="70"/>
      <c r="VEL533" s="70"/>
      <c r="VEM533" s="60"/>
      <c r="VEN533" s="61"/>
      <c r="VEO533" s="70"/>
      <c r="VEP533" s="70"/>
      <c r="VEQ533" s="60"/>
      <c r="VER533" s="61"/>
      <c r="VES533" s="70"/>
      <c r="VET533" s="70"/>
      <c r="VEU533" s="60"/>
      <c r="VEV533" s="61"/>
      <c r="VEW533" s="70"/>
      <c r="VEX533" s="70"/>
      <c r="VEY533" s="60"/>
      <c r="VEZ533" s="61"/>
      <c r="VFA533" s="70"/>
      <c r="VFB533" s="70"/>
      <c r="VFC533" s="60"/>
      <c r="VFD533" s="61"/>
      <c r="VFE533" s="70"/>
      <c r="VFF533" s="70"/>
      <c r="VFG533" s="60"/>
      <c r="VFH533" s="61"/>
      <c r="VFI533" s="70"/>
      <c r="VFJ533" s="70"/>
      <c r="VFK533" s="60"/>
      <c r="VFL533" s="61"/>
      <c r="VFM533" s="70"/>
      <c r="VFN533" s="70"/>
      <c r="VFO533" s="60"/>
      <c r="VFP533" s="61"/>
      <c r="VFQ533" s="70"/>
      <c r="VFR533" s="70"/>
      <c r="VFS533" s="60"/>
      <c r="VFT533" s="61"/>
      <c r="VFU533" s="70"/>
      <c r="VFV533" s="70"/>
      <c r="VFW533" s="60"/>
      <c r="VFX533" s="61"/>
      <c r="VFY533" s="70"/>
      <c r="VFZ533" s="70"/>
      <c r="VGA533" s="60"/>
      <c r="VGB533" s="61"/>
      <c r="VGC533" s="70"/>
      <c r="VGD533" s="70"/>
      <c r="VGE533" s="60"/>
      <c r="VGF533" s="61"/>
      <c r="VGG533" s="70"/>
      <c r="VGH533" s="70"/>
      <c r="VGI533" s="60"/>
      <c r="VGJ533" s="61"/>
      <c r="VGK533" s="70"/>
      <c r="VGL533" s="70"/>
      <c r="VGM533" s="60"/>
      <c r="VGN533" s="61"/>
      <c r="VGO533" s="70"/>
      <c r="VGP533" s="70"/>
      <c r="VGQ533" s="60"/>
      <c r="VGR533" s="61"/>
      <c r="VGS533" s="70"/>
      <c r="VGT533" s="70"/>
      <c r="VGU533" s="60"/>
      <c r="VGV533" s="61"/>
      <c r="VGW533" s="70"/>
      <c r="VGX533" s="70"/>
      <c r="VGY533" s="60"/>
      <c r="VGZ533" s="61"/>
      <c r="VHA533" s="70"/>
      <c r="VHB533" s="70"/>
      <c r="VHC533" s="60"/>
      <c r="VHD533" s="61"/>
      <c r="VHE533" s="70"/>
      <c r="VHF533" s="70"/>
      <c r="VHG533" s="60"/>
      <c r="VHH533" s="61"/>
      <c r="VHI533" s="70"/>
      <c r="VHJ533" s="70"/>
      <c r="VHK533" s="60"/>
      <c r="VHL533" s="61"/>
      <c r="VHM533" s="70"/>
      <c r="VHN533" s="70"/>
      <c r="VHO533" s="60"/>
      <c r="VHP533" s="61"/>
      <c r="VHQ533" s="70"/>
      <c r="VHR533" s="70"/>
      <c r="VHS533" s="60"/>
      <c r="VHT533" s="61"/>
      <c r="VHU533" s="70"/>
      <c r="VHV533" s="70"/>
      <c r="VHW533" s="60"/>
      <c r="VHX533" s="61"/>
      <c r="VHY533" s="70"/>
      <c r="VHZ533" s="70"/>
      <c r="VIA533" s="60"/>
      <c r="VIB533" s="61"/>
      <c r="VIC533" s="70"/>
      <c r="VID533" s="70"/>
      <c r="VIE533" s="60"/>
      <c r="VIF533" s="61"/>
      <c r="VIG533" s="70"/>
      <c r="VIH533" s="70"/>
      <c r="VII533" s="60"/>
      <c r="VIJ533" s="61"/>
      <c r="VIK533" s="70"/>
      <c r="VIL533" s="70"/>
      <c r="VIM533" s="60"/>
      <c r="VIN533" s="61"/>
      <c r="VIO533" s="70"/>
      <c r="VIP533" s="70"/>
      <c r="VIQ533" s="60"/>
      <c r="VIR533" s="61"/>
      <c r="VIS533" s="70"/>
      <c r="VIT533" s="70"/>
      <c r="VIU533" s="60"/>
      <c r="VIV533" s="61"/>
      <c r="VIW533" s="70"/>
      <c r="VIX533" s="70"/>
      <c r="VIY533" s="60"/>
      <c r="VIZ533" s="61"/>
      <c r="VJA533" s="70"/>
      <c r="VJB533" s="70"/>
      <c r="VJC533" s="60"/>
      <c r="VJD533" s="61"/>
      <c r="VJE533" s="70"/>
      <c r="VJF533" s="70"/>
      <c r="VJG533" s="60"/>
      <c r="VJH533" s="61"/>
      <c r="VJI533" s="70"/>
      <c r="VJJ533" s="70"/>
      <c r="VJK533" s="60"/>
      <c r="VJL533" s="61"/>
      <c r="VJM533" s="70"/>
      <c r="VJN533" s="70"/>
      <c r="VJO533" s="60"/>
      <c r="VJP533" s="61"/>
      <c r="VJQ533" s="70"/>
      <c r="VJR533" s="70"/>
      <c r="VJS533" s="60"/>
      <c r="VJT533" s="61"/>
      <c r="VJU533" s="70"/>
      <c r="VJV533" s="70"/>
      <c r="VJW533" s="60"/>
      <c r="VJX533" s="61"/>
      <c r="VJY533" s="70"/>
      <c r="VJZ533" s="70"/>
      <c r="VKA533" s="60"/>
      <c r="VKB533" s="61"/>
      <c r="VKC533" s="70"/>
      <c r="VKD533" s="70"/>
      <c r="VKE533" s="60"/>
      <c r="VKF533" s="61"/>
      <c r="VKG533" s="70"/>
      <c r="VKH533" s="70"/>
      <c r="VKI533" s="60"/>
      <c r="VKJ533" s="61"/>
      <c r="VKK533" s="70"/>
      <c r="VKL533" s="70"/>
      <c r="VKM533" s="60"/>
      <c r="VKN533" s="61"/>
      <c r="VKO533" s="70"/>
      <c r="VKP533" s="70"/>
      <c r="VKQ533" s="60"/>
      <c r="VKR533" s="61"/>
      <c r="VKS533" s="70"/>
      <c r="VKT533" s="70"/>
      <c r="VKU533" s="60"/>
      <c r="VKV533" s="61"/>
      <c r="VKW533" s="70"/>
      <c r="VKX533" s="70"/>
      <c r="VKY533" s="60"/>
      <c r="VKZ533" s="61"/>
      <c r="VLA533" s="70"/>
      <c r="VLB533" s="70"/>
      <c r="VLC533" s="60"/>
      <c r="VLD533" s="61"/>
      <c r="VLE533" s="70"/>
      <c r="VLF533" s="70"/>
      <c r="VLG533" s="60"/>
      <c r="VLH533" s="61"/>
      <c r="VLI533" s="70"/>
      <c r="VLJ533" s="70"/>
      <c r="VLK533" s="60"/>
      <c r="VLL533" s="61"/>
      <c r="VLM533" s="70"/>
      <c r="VLN533" s="70"/>
      <c r="VLO533" s="60"/>
      <c r="VLP533" s="61"/>
      <c r="VLQ533" s="70"/>
      <c r="VLR533" s="70"/>
      <c r="VLS533" s="60"/>
      <c r="VLT533" s="61"/>
      <c r="VLU533" s="70"/>
      <c r="VLV533" s="70"/>
      <c r="VLW533" s="60"/>
      <c r="VLX533" s="61"/>
      <c r="VLY533" s="70"/>
      <c r="VLZ533" s="70"/>
      <c r="VMA533" s="60"/>
      <c r="VMB533" s="61"/>
      <c r="VMC533" s="70"/>
      <c r="VMD533" s="70"/>
      <c r="VME533" s="60"/>
      <c r="VMF533" s="61"/>
      <c r="VMG533" s="70"/>
      <c r="VMH533" s="70"/>
      <c r="VMI533" s="60"/>
      <c r="VMJ533" s="61"/>
      <c r="VMK533" s="70"/>
      <c r="VML533" s="70"/>
      <c r="VMM533" s="60"/>
      <c r="VMN533" s="61"/>
      <c r="VMO533" s="70"/>
      <c r="VMP533" s="70"/>
      <c r="VMQ533" s="60"/>
      <c r="VMR533" s="61"/>
      <c r="VMS533" s="70"/>
      <c r="VMT533" s="70"/>
      <c r="VMU533" s="60"/>
      <c r="VMV533" s="61"/>
      <c r="VMW533" s="70"/>
      <c r="VMX533" s="70"/>
      <c r="VMY533" s="60"/>
      <c r="VMZ533" s="61"/>
      <c r="VNA533" s="70"/>
      <c r="VNB533" s="70"/>
      <c r="VNC533" s="60"/>
      <c r="VND533" s="61"/>
      <c r="VNE533" s="70"/>
      <c r="VNF533" s="70"/>
      <c r="VNG533" s="60"/>
      <c r="VNH533" s="61"/>
      <c r="VNI533" s="70"/>
      <c r="VNJ533" s="70"/>
      <c r="VNK533" s="60"/>
      <c r="VNL533" s="61"/>
      <c r="VNM533" s="70"/>
      <c r="VNN533" s="70"/>
      <c r="VNO533" s="60"/>
      <c r="VNP533" s="61"/>
      <c r="VNQ533" s="70"/>
      <c r="VNR533" s="70"/>
      <c r="VNS533" s="60"/>
      <c r="VNT533" s="61"/>
      <c r="VNU533" s="70"/>
      <c r="VNV533" s="70"/>
      <c r="VNW533" s="60"/>
      <c r="VNX533" s="61"/>
      <c r="VNY533" s="70"/>
      <c r="VNZ533" s="70"/>
      <c r="VOA533" s="60"/>
      <c r="VOB533" s="61"/>
      <c r="VOC533" s="70"/>
      <c r="VOD533" s="70"/>
      <c r="VOE533" s="60"/>
      <c r="VOF533" s="61"/>
      <c r="VOG533" s="70"/>
      <c r="VOH533" s="70"/>
      <c r="VOI533" s="60"/>
      <c r="VOJ533" s="61"/>
      <c r="VOK533" s="70"/>
      <c r="VOL533" s="70"/>
      <c r="VOM533" s="60"/>
      <c r="VON533" s="61"/>
      <c r="VOO533" s="70"/>
      <c r="VOP533" s="70"/>
      <c r="VOQ533" s="60"/>
      <c r="VOR533" s="61"/>
      <c r="VOS533" s="70"/>
      <c r="VOT533" s="70"/>
      <c r="VOU533" s="60"/>
      <c r="VOV533" s="61"/>
      <c r="VOW533" s="70"/>
      <c r="VOX533" s="70"/>
      <c r="VOY533" s="60"/>
      <c r="VOZ533" s="61"/>
      <c r="VPA533" s="70"/>
      <c r="VPB533" s="70"/>
      <c r="VPC533" s="60"/>
      <c r="VPD533" s="61"/>
      <c r="VPE533" s="70"/>
      <c r="VPF533" s="70"/>
      <c r="VPG533" s="60"/>
      <c r="VPH533" s="61"/>
      <c r="VPI533" s="70"/>
      <c r="VPJ533" s="70"/>
      <c r="VPK533" s="60"/>
      <c r="VPL533" s="61"/>
      <c r="VPM533" s="70"/>
      <c r="VPN533" s="70"/>
      <c r="VPO533" s="60"/>
      <c r="VPP533" s="61"/>
      <c r="VPQ533" s="70"/>
      <c r="VPR533" s="70"/>
      <c r="VPS533" s="60"/>
      <c r="VPT533" s="61"/>
      <c r="VPU533" s="70"/>
      <c r="VPV533" s="70"/>
      <c r="VPW533" s="60"/>
      <c r="VPX533" s="61"/>
      <c r="VPY533" s="70"/>
      <c r="VPZ533" s="70"/>
      <c r="VQA533" s="60"/>
      <c r="VQB533" s="61"/>
      <c r="VQC533" s="70"/>
      <c r="VQD533" s="70"/>
      <c r="VQE533" s="60"/>
      <c r="VQF533" s="61"/>
      <c r="VQG533" s="70"/>
      <c r="VQH533" s="70"/>
      <c r="VQI533" s="60"/>
      <c r="VQJ533" s="61"/>
      <c r="VQK533" s="70"/>
      <c r="VQL533" s="70"/>
      <c r="VQM533" s="60"/>
      <c r="VQN533" s="61"/>
      <c r="VQO533" s="70"/>
      <c r="VQP533" s="70"/>
      <c r="VQQ533" s="60"/>
      <c r="VQR533" s="61"/>
      <c r="VQS533" s="70"/>
      <c r="VQT533" s="70"/>
      <c r="VQU533" s="60"/>
      <c r="VQV533" s="61"/>
      <c r="VQW533" s="70"/>
      <c r="VQX533" s="70"/>
      <c r="VQY533" s="60"/>
      <c r="VQZ533" s="61"/>
      <c r="VRA533" s="70"/>
      <c r="VRB533" s="70"/>
      <c r="VRC533" s="60"/>
      <c r="VRD533" s="61"/>
      <c r="VRE533" s="70"/>
      <c r="VRF533" s="70"/>
      <c r="VRG533" s="60"/>
      <c r="VRH533" s="61"/>
      <c r="VRI533" s="70"/>
      <c r="VRJ533" s="70"/>
      <c r="VRK533" s="60"/>
      <c r="VRL533" s="61"/>
      <c r="VRM533" s="70"/>
      <c r="VRN533" s="70"/>
      <c r="VRO533" s="60"/>
      <c r="VRP533" s="61"/>
      <c r="VRQ533" s="70"/>
      <c r="VRR533" s="70"/>
      <c r="VRS533" s="60"/>
      <c r="VRT533" s="61"/>
      <c r="VRU533" s="70"/>
      <c r="VRV533" s="70"/>
      <c r="VRW533" s="60"/>
      <c r="VRX533" s="61"/>
      <c r="VRY533" s="70"/>
      <c r="VRZ533" s="70"/>
      <c r="VSA533" s="60"/>
      <c r="VSB533" s="61"/>
      <c r="VSC533" s="70"/>
      <c r="VSD533" s="70"/>
      <c r="VSE533" s="60"/>
      <c r="VSF533" s="61"/>
      <c r="VSG533" s="70"/>
      <c r="VSH533" s="70"/>
      <c r="VSI533" s="60"/>
      <c r="VSJ533" s="61"/>
      <c r="VSK533" s="70"/>
      <c r="VSL533" s="70"/>
      <c r="VSM533" s="60"/>
      <c r="VSN533" s="61"/>
      <c r="VSO533" s="70"/>
      <c r="VSP533" s="70"/>
      <c r="VSQ533" s="60"/>
      <c r="VSR533" s="61"/>
      <c r="VSS533" s="70"/>
      <c r="VST533" s="70"/>
      <c r="VSU533" s="60"/>
      <c r="VSV533" s="61"/>
      <c r="VSW533" s="70"/>
      <c r="VSX533" s="70"/>
      <c r="VSY533" s="60"/>
      <c r="VSZ533" s="61"/>
      <c r="VTA533" s="70"/>
      <c r="VTB533" s="70"/>
      <c r="VTC533" s="60"/>
      <c r="VTD533" s="61"/>
      <c r="VTE533" s="70"/>
      <c r="VTF533" s="70"/>
      <c r="VTG533" s="60"/>
      <c r="VTH533" s="61"/>
      <c r="VTI533" s="70"/>
      <c r="VTJ533" s="70"/>
      <c r="VTK533" s="60"/>
      <c r="VTL533" s="61"/>
      <c r="VTM533" s="70"/>
      <c r="VTN533" s="70"/>
      <c r="VTO533" s="60"/>
      <c r="VTP533" s="61"/>
      <c r="VTQ533" s="70"/>
      <c r="VTR533" s="70"/>
      <c r="VTS533" s="60"/>
      <c r="VTT533" s="61"/>
      <c r="VTU533" s="70"/>
      <c r="VTV533" s="70"/>
      <c r="VTW533" s="60"/>
      <c r="VTX533" s="61"/>
      <c r="VTY533" s="70"/>
      <c r="VTZ533" s="70"/>
      <c r="VUA533" s="60"/>
      <c r="VUB533" s="61"/>
      <c r="VUC533" s="70"/>
      <c r="VUD533" s="70"/>
      <c r="VUE533" s="60"/>
      <c r="VUF533" s="61"/>
      <c r="VUG533" s="70"/>
      <c r="VUH533" s="70"/>
      <c r="VUI533" s="60"/>
      <c r="VUJ533" s="61"/>
      <c r="VUK533" s="70"/>
      <c r="VUL533" s="70"/>
      <c r="VUM533" s="60"/>
      <c r="VUN533" s="61"/>
      <c r="VUO533" s="70"/>
      <c r="VUP533" s="70"/>
      <c r="VUQ533" s="60"/>
      <c r="VUR533" s="61"/>
      <c r="VUS533" s="70"/>
      <c r="VUT533" s="70"/>
      <c r="VUU533" s="60"/>
      <c r="VUV533" s="61"/>
      <c r="VUW533" s="70"/>
      <c r="VUX533" s="70"/>
      <c r="VUY533" s="60"/>
      <c r="VUZ533" s="61"/>
      <c r="VVA533" s="70"/>
      <c r="VVB533" s="70"/>
      <c r="VVC533" s="60"/>
      <c r="VVD533" s="61"/>
      <c r="VVE533" s="70"/>
      <c r="VVF533" s="70"/>
      <c r="VVG533" s="60"/>
      <c r="VVH533" s="61"/>
      <c r="VVI533" s="70"/>
      <c r="VVJ533" s="70"/>
      <c r="VVK533" s="60"/>
      <c r="VVL533" s="61"/>
      <c r="VVM533" s="70"/>
      <c r="VVN533" s="70"/>
      <c r="VVO533" s="60"/>
      <c r="VVP533" s="61"/>
      <c r="VVQ533" s="70"/>
      <c r="VVR533" s="70"/>
      <c r="VVS533" s="60"/>
      <c r="VVT533" s="61"/>
      <c r="VVU533" s="70"/>
      <c r="VVV533" s="70"/>
      <c r="VVW533" s="60"/>
      <c r="VVX533" s="61"/>
      <c r="VVY533" s="70"/>
      <c r="VVZ533" s="70"/>
      <c r="VWA533" s="60"/>
      <c r="VWB533" s="61"/>
      <c r="VWC533" s="70"/>
      <c r="VWD533" s="70"/>
      <c r="VWE533" s="60"/>
      <c r="VWF533" s="61"/>
      <c r="VWG533" s="70"/>
      <c r="VWH533" s="70"/>
      <c r="VWI533" s="60"/>
      <c r="VWJ533" s="61"/>
      <c r="VWK533" s="70"/>
      <c r="VWL533" s="70"/>
      <c r="VWM533" s="60"/>
      <c r="VWN533" s="61"/>
      <c r="VWO533" s="70"/>
      <c r="VWP533" s="70"/>
      <c r="VWQ533" s="60"/>
      <c r="VWR533" s="61"/>
      <c r="VWS533" s="70"/>
      <c r="VWT533" s="70"/>
      <c r="VWU533" s="60"/>
      <c r="VWV533" s="61"/>
      <c r="VWW533" s="70"/>
      <c r="VWX533" s="70"/>
      <c r="VWY533" s="60"/>
      <c r="VWZ533" s="61"/>
      <c r="VXA533" s="70"/>
      <c r="VXB533" s="70"/>
      <c r="VXC533" s="60"/>
      <c r="VXD533" s="61"/>
      <c r="VXE533" s="70"/>
      <c r="VXF533" s="70"/>
      <c r="VXG533" s="60"/>
      <c r="VXH533" s="61"/>
      <c r="VXI533" s="70"/>
      <c r="VXJ533" s="70"/>
      <c r="VXK533" s="60"/>
      <c r="VXL533" s="61"/>
      <c r="VXM533" s="70"/>
      <c r="VXN533" s="70"/>
      <c r="VXO533" s="60"/>
      <c r="VXP533" s="61"/>
      <c r="VXQ533" s="70"/>
      <c r="VXR533" s="70"/>
      <c r="VXS533" s="60"/>
      <c r="VXT533" s="61"/>
      <c r="VXU533" s="70"/>
      <c r="VXV533" s="70"/>
      <c r="VXW533" s="60"/>
      <c r="VXX533" s="61"/>
      <c r="VXY533" s="70"/>
      <c r="VXZ533" s="70"/>
      <c r="VYA533" s="60"/>
      <c r="VYB533" s="61"/>
      <c r="VYC533" s="70"/>
      <c r="VYD533" s="70"/>
      <c r="VYE533" s="60"/>
      <c r="VYF533" s="61"/>
      <c r="VYG533" s="70"/>
      <c r="VYH533" s="70"/>
      <c r="VYI533" s="60"/>
      <c r="VYJ533" s="61"/>
      <c r="VYK533" s="70"/>
      <c r="VYL533" s="70"/>
      <c r="VYM533" s="60"/>
      <c r="VYN533" s="61"/>
      <c r="VYO533" s="70"/>
      <c r="VYP533" s="70"/>
      <c r="VYQ533" s="60"/>
      <c r="VYR533" s="61"/>
      <c r="VYS533" s="70"/>
      <c r="VYT533" s="70"/>
      <c r="VYU533" s="60"/>
      <c r="VYV533" s="61"/>
      <c r="VYW533" s="70"/>
      <c r="VYX533" s="70"/>
      <c r="VYY533" s="60"/>
      <c r="VYZ533" s="61"/>
      <c r="VZA533" s="70"/>
      <c r="VZB533" s="70"/>
      <c r="VZC533" s="60"/>
      <c r="VZD533" s="61"/>
      <c r="VZE533" s="70"/>
      <c r="VZF533" s="70"/>
      <c r="VZG533" s="60"/>
      <c r="VZH533" s="61"/>
      <c r="VZI533" s="70"/>
      <c r="VZJ533" s="70"/>
      <c r="VZK533" s="60"/>
      <c r="VZL533" s="61"/>
      <c r="VZM533" s="70"/>
      <c r="VZN533" s="70"/>
      <c r="VZO533" s="60"/>
      <c r="VZP533" s="61"/>
      <c r="VZQ533" s="70"/>
      <c r="VZR533" s="70"/>
      <c r="VZS533" s="60"/>
      <c r="VZT533" s="61"/>
      <c r="VZU533" s="70"/>
      <c r="VZV533" s="70"/>
      <c r="VZW533" s="60"/>
      <c r="VZX533" s="61"/>
      <c r="VZY533" s="70"/>
      <c r="VZZ533" s="70"/>
      <c r="WAA533" s="60"/>
      <c r="WAB533" s="61"/>
      <c r="WAC533" s="70"/>
      <c r="WAD533" s="70"/>
      <c r="WAE533" s="60"/>
      <c r="WAF533" s="61"/>
      <c r="WAG533" s="70"/>
      <c r="WAH533" s="70"/>
      <c r="WAI533" s="60"/>
      <c r="WAJ533" s="61"/>
      <c r="WAK533" s="70"/>
      <c r="WAL533" s="70"/>
      <c r="WAM533" s="60"/>
      <c r="WAN533" s="61"/>
      <c r="WAO533" s="70"/>
      <c r="WAP533" s="70"/>
      <c r="WAQ533" s="60"/>
      <c r="WAR533" s="61"/>
      <c r="WAS533" s="70"/>
      <c r="WAT533" s="70"/>
      <c r="WAU533" s="60"/>
      <c r="WAV533" s="61"/>
      <c r="WAW533" s="70"/>
      <c r="WAX533" s="70"/>
      <c r="WAY533" s="60"/>
      <c r="WAZ533" s="61"/>
      <c r="WBA533" s="70"/>
      <c r="WBB533" s="70"/>
      <c r="WBC533" s="60"/>
      <c r="WBD533" s="61"/>
      <c r="WBE533" s="70"/>
      <c r="WBF533" s="70"/>
      <c r="WBG533" s="60"/>
      <c r="WBH533" s="61"/>
      <c r="WBI533" s="70"/>
      <c r="WBJ533" s="70"/>
      <c r="WBK533" s="60"/>
      <c r="WBL533" s="61"/>
      <c r="WBM533" s="70"/>
      <c r="WBN533" s="70"/>
      <c r="WBO533" s="60"/>
      <c r="WBP533" s="61"/>
      <c r="WBQ533" s="70"/>
      <c r="WBR533" s="70"/>
      <c r="WBS533" s="60"/>
      <c r="WBT533" s="61"/>
      <c r="WBU533" s="70"/>
      <c r="WBV533" s="70"/>
      <c r="WBW533" s="60"/>
      <c r="WBX533" s="61"/>
      <c r="WBY533" s="70"/>
      <c r="WBZ533" s="70"/>
      <c r="WCA533" s="60"/>
      <c r="WCB533" s="61"/>
      <c r="WCC533" s="70"/>
      <c r="WCD533" s="70"/>
      <c r="WCE533" s="60"/>
      <c r="WCF533" s="61"/>
      <c r="WCG533" s="70"/>
      <c r="WCH533" s="70"/>
      <c r="WCI533" s="60"/>
      <c r="WCJ533" s="61"/>
      <c r="WCK533" s="70"/>
      <c r="WCL533" s="70"/>
      <c r="WCM533" s="60"/>
      <c r="WCN533" s="61"/>
      <c r="WCO533" s="70"/>
      <c r="WCP533" s="70"/>
      <c r="WCQ533" s="60"/>
      <c r="WCR533" s="61"/>
      <c r="WCS533" s="70"/>
      <c r="WCT533" s="70"/>
      <c r="WCU533" s="60"/>
      <c r="WCV533" s="61"/>
      <c r="WCW533" s="70"/>
      <c r="WCX533" s="70"/>
      <c r="WCY533" s="60"/>
      <c r="WCZ533" s="61"/>
      <c r="WDA533" s="70"/>
      <c r="WDB533" s="70"/>
      <c r="WDC533" s="60"/>
      <c r="WDD533" s="61"/>
      <c r="WDE533" s="70"/>
      <c r="WDF533" s="70"/>
      <c r="WDG533" s="60"/>
      <c r="WDH533" s="61"/>
      <c r="WDI533" s="70"/>
      <c r="WDJ533" s="70"/>
      <c r="WDK533" s="60"/>
      <c r="WDL533" s="61"/>
      <c r="WDM533" s="70"/>
      <c r="WDN533" s="70"/>
      <c r="WDO533" s="60"/>
      <c r="WDP533" s="61"/>
      <c r="WDQ533" s="70"/>
      <c r="WDR533" s="70"/>
      <c r="WDS533" s="60"/>
      <c r="WDT533" s="61"/>
      <c r="WDU533" s="70"/>
      <c r="WDV533" s="70"/>
      <c r="WDW533" s="60"/>
      <c r="WDX533" s="61"/>
      <c r="WDY533" s="70"/>
      <c r="WDZ533" s="70"/>
      <c r="WEA533" s="60"/>
      <c r="WEB533" s="61"/>
      <c r="WEC533" s="70"/>
      <c r="WED533" s="70"/>
      <c r="WEE533" s="60"/>
      <c r="WEF533" s="61"/>
      <c r="WEG533" s="70"/>
      <c r="WEH533" s="70"/>
      <c r="WEI533" s="60"/>
      <c r="WEJ533" s="61"/>
      <c r="WEK533" s="70"/>
      <c r="WEL533" s="70"/>
      <c r="WEM533" s="60"/>
      <c r="WEN533" s="61"/>
      <c r="WEO533" s="70"/>
      <c r="WEP533" s="70"/>
      <c r="WEQ533" s="60"/>
      <c r="WER533" s="61"/>
      <c r="WES533" s="70"/>
      <c r="WET533" s="70"/>
      <c r="WEU533" s="60"/>
      <c r="WEV533" s="61"/>
      <c r="WEW533" s="70"/>
      <c r="WEX533" s="70"/>
      <c r="WEY533" s="60"/>
      <c r="WEZ533" s="61"/>
      <c r="WFA533" s="70"/>
      <c r="WFB533" s="70"/>
      <c r="WFC533" s="60"/>
      <c r="WFD533" s="61"/>
      <c r="WFE533" s="70"/>
      <c r="WFF533" s="70"/>
      <c r="WFG533" s="60"/>
      <c r="WFH533" s="61"/>
      <c r="WFI533" s="70"/>
      <c r="WFJ533" s="70"/>
      <c r="WFK533" s="60"/>
      <c r="WFL533" s="61"/>
      <c r="WFM533" s="70"/>
      <c r="WFN533" s="70"/>
      <c r="WFO533" s="60"/>
      <c r="WFP533" s="61"/>
      <c r="WFQ533" s="70"/>
      <c r="WFR533" s="70"/>
      <c r="WFS533" s="60"/>
      <c r="WFT533" s="61"/>
      <c r="WFU533" s="70"/>
      <c r="WFV533" s="70"/>
      <c r="WFW533" s="60"/>
      <c r="WFX533" s="61"/>
      <c r="WFY533" s="70"/>
      <c r="WFZ533" s="70"/>
      <c r="WGA533" s="60"/>
      <c r="WGB533" s="61"/>
      <c r="WGC533" s="70"/>
      <c r="WGD533" s="70"/>
      <c r="WGE533" s="60"/>
      <c r="WGF533" s="61"/>
      <c r="WGG533" s="70"/>
      <c r="WGH533" s="70"/>
      <c r="WGI533" s="60"/>
      <c r="WGJ533" s="61"/>
      <c r="WGK533" s="70"/>
      <c r="WGL533" s="70"/>
      <c r="WGM533" s="60"/>
      <c r="WGN533" s="61"/>
      <c r="WGO533" s="70"/>
      <c r="WGP533" s="70"/>
      <c r="WGQ533" s="60"/>
      <c r="WGR533" s="61"/>
      <c r="WGS533" s="70"/>
      <c r="WGT533" s="70"/>
      <c r="WGU533" s="60"/>
      <c r="WGV533" s="61"/>
      <c r="WGW533" s="70"/>
      <c r="WGX533" s="70"/>
      <c r="WGY533" s="60"/>
      <c r="WGZ533" s="61"/>
      <c r="WHA533" s="70"/>
      <c r="WHB533" s="70"/>
      <c r="WHC533" s="60"/>
      <c r="WHD533" s="61"/>
      <c r="WHE533" s="70"/>
      <c r="WHF533" s="70"/>
      <c r="WHG533" s="60"/>
      <c r="WHH533" s="61"/>
      <c r="WHI533" s="70"/>
      <c r="WHJ533" s="70"/>
      <c r="WHK533" s="60"/>
      <c r="WHL533" s="61"/>
      <c r="WHM533" s="70"/>
      <c r="WHN533" s="70"/>
      <c r="WHO533" s="60"/>
      <c r="WHP533" s="61"/>
      <c r="WHQ533" s="70"/>
      <c r="WHR533" s="70"/>
      <c r="WHS533" s="60"/>
      <c r="WHT533" s="61"/>
      <c r="WHU533" s="70"/>
      <c r="WHV533" s="70"/>
      <c r="WHW533" s="60"/>
      <c r="WHX533" s="61"/>
      <c r="WHY533" s="70"/>
      <c r="WHZ533" s="70"/>
      <c r="WIA533" s="60"/>
      <c r="WIB533" s="61"/>
      <c r="WIC533" s="70"/>
      <c r="WID533" s="70"/>
      <c r="WIE533" s="60"/>
      <c r="WIF533" s="61"/>
      <c r="WIG533" s="70"/>
      <c r="WIH533" s="70"/>
      <c r="WII533" s="60"/>
      <c r="WIJ533" s="61"/>
      <c r="WIK533" s="70"/>
      <c r="WIL533" s="70"/>
      <c r="WIM533" s="60"/>
      <c r="WIN533" s="61"/>
      <c r="WIO533" s="70"/>
      <c r="WIP533" s="70"/>
      <c r="WIQ533" s="60"/>
      <c r="WIR533" s="61"/>
      <c r="WIS533" s="70"/>
      <c r="WIT533" s="70"/>
      <c r="WIU533" s="60"/>
      <c r="WIV533" s="61"/>
      <c r="WIW533" s="70"/>
      <c r="WIX533" s="70"/>
      <c r="WIY533" s="60"/>
      <c r="WIZ533" s="61"/>
      <c r="WJA533" s="70"/>
      <c r="WJB533" s="70"/>
      <c r="WJC533" s="60"/>
      <c r="WJD533" s="61"/>
      <c r="WJE533" s="70"/>
      <c r="WJF533" s="70"/>
      <c r="WJG533" s="60"/>
      <c r="WJH533" s="61"/>
      <c r="WJI533" s="70"/>
      <c r="WJJ533" s="70"/>
      <c r="WJK533" s="60"/>
      <c r="WJL533" s="61"/>
      <c r="WJM533" s="70"/>
      <c r="WJN533" s="70"/>
      <c r="WJO533" s="60"/>
      <c r="WJP533" s="61"/>
      <c r="WJQ533" s="70"/>
      <c r="WJR533" s="70"/>
      <c r="WJS533" s="60"/>
      <c r="WJT533" s="61"/>
      <c r="WJU533" s="70"/>
      <c r="WJV533" s="70"/>
      <c r="WJW533" s="60"/>
      <c r="WJX533" s="61"/>
      <c r="WJY533" s="70"/>
      <c r="WJZ533" s="70"/>
      <c r="WKA533" s="60"/>
      <c r="WKB533" s="61"/>
      <c r="WKC533" s="70"/>
      <c r="WKD533" s="70"/>
      <c r="WKE533" s="60"/>
      <c r="WKF533" s="61"/>
      <c r="WKG533" s="70"/>
      <c r="WKH533" s="70"/>
      <c r="WKI533" s="60"/>
      <c r="WKJ533" s="61"/>
      <c r="WKK533" s="70"/>
      <c r="WKL533" s="70"/>
      <c r="WKM533" s="60"/>
      <c r="WKN533" s="61"/>
      <c r="WKO533" s="70"/>
      <c r="WKP533" s="70"/>
      <c r="WKQ533" s="60"/>
      <c r="WKR533" s="61"/>
      <c r="WKS533" s="70"/>
      <c r="WKT533" s="70"/>
      <c r="WKU533" s="60"/>
      <c r="WKV533" s="61"/>
      <c r="WKW533" s="70"/>
      <c r="WKX533" s="70"/>
      <c r="WKY533" s="60"/>
      <c r="WKZ533" s="61"/>
      <c r="WLA533" s="70"/>
      <c r="WLB533" s="70"/>
      <c r="WLC533" s="60"/>
      <c r="WLD533" s="61"/>
      <c r="WLE533" s="70"/>
      <c r="WLF533" s="70"/>
      <c r="WLG533" s="60"/>
      <c r="WLH533" s="61"/>
      <c r="WLI533" s="70"/>
      <c r="WLJ533" s="70"/>
      <c r="WLK533" s="60"/>
      <c r="WLL533" s="61"/>
      <c r="WLM533" s="70"/>
      <c r="WLN533" s="70"/>
      <c r="WLO533" s="60"/>
      <c r="WLP533" s="61"/>
      <c r="WLQ533" s="70"/>
      <c r="WLR533" s="70"/>
      <c r="WLS533" s="60"/>
      <c r="WLT533" s="61"/>
      <c r="WLU533" s="70"/>
      <c r="WLV533" s="70"/>
      <c r="WLW533" s="60"/>
      <c r="WLX533" s="61"/>
      <c r="WLY533" s="70"/>
      <c r="WLZ533" s="70"/>
      <c r="WMA533" s="60"/>
      <c r="WMB533" s="61"/>
      <c r="WMC533" s="70"/>
      <c r="WMD533" s="70"/>
      <c r="WME533" s="60"/>
      <c r="WMF533" s="61"/>
      <c r="WMG533" s="70"/>
      <c r="WMH533" s="70"/>
      <c r="WMI533" s="60"/>
      <c r="WMJ533" s="61"/>
      <c r="WMK533" s="70"/>
      <c r="WML533" s="70"/>
      <c r="WMM533" s="60"/>
      <c r="WMN533" s="61"/>
      <c r="WMO533" s="70"/>
      <c r="WMP533" s="70"/>
      <c r="WMQ533" s="60"/>
      <c r="WMR533" s="61"/>
      <c r="WMS533" s="70"/>
      <c r="WMT533" s="70"/>
      <c r="WMU533" s="60"/>
      <c r="WMV533" s="61"/>
      <c r="WMW533" s="70"/>
      <c r="WMX533" s="70"/>
      <c r="WMY533" s="60"/>
      <c r="WMZ533" s="61"/>
      <c r="WNA533" s="70"/>
      <c r="WNB533" s="70"/>
      <c r="WNC533" s="60"/>
      <c r="WND533" s="61"/>
      <c r="WNE533" s="70"/>
      <c r="WNF533" s="70"/>
      <c r="WNG533" s="60"/>
      <c r="WNH533" s="61"/>
      <c r="WNI533" s="70"/>
      <c r="WNJ533" s="70"/>
      <c r="WNK533" s="60"/>
      <c r="WNL533" s="61"/>
      <c r="WNM533" s="70"/>
      <c r="WNN533" s="70"/>
      <c r="WNO533" s="60"/>
      <c r="WNP533" s="61"/>
      <c r="WNQ533" s="70"/>
      <c r="WNR533" s="70"/>
      <c r="WNS533" s="60"/>
      <c r="WNT533" s="61"/>
      <c r="WNU533" s="70"/>
      <c r="WNV533" s="70"/>
      <c r="WNW533" s="60"/>
      <c r="WNX533" s="61"/>
      <c r="WNY533" s="70"/>
      <c r="WNZ533" s="70"/>
      <c r="WOA533" s="60"/>
      <c r="WOB533" s="61"/>
      <c r="WOC533" s="70"/>
      <c r="WOD533" s="70"/>
      <c r="WOE533" s="60"/>
      <c r="WOF533" s="61"/>
      <c r="WOG533" s="70"/>
      <c r="WOH533" s="70"/>
      <c r="WOI533" s="60"/>
      <c r="WOJ533" s="61"/>
      <c r="WOK533" s="70"/>
      <c r="WOL533" s="70"/>
      <c r="WOM533" s="60"/>
      <c r="WON533" s="61"/>
      <c r="WOO533" s="70"/>
      <c r="WOP533" s="70"/>
      <c r="WOQ533" s="60"/>
      <c r="WOR533" s="61"/>
      <c r="WOS533" s="70"/>
      <c r="WOT533" s="70"/>
      <c r="WOU533" s="60"/>
      <c r="WOV533" s="61"/>
      <c r="WOW533" s="70"/>
      <c r="WOX533" s="70"/>
      <c r="WOY533" s="60"/>
      <c r="WOZ533" s="61"/>
      <c r="WPA533" s="70"/>
      <c r="WPB533" s="70"/>
      <c r="WPC533" s="60"/>
      <c r="WPD533" s="61"/>
      <c r="WPE533" s="70"/>
      <c r="WPF533" s="70"/>
      <c r="WPG533" s="60"/>
      <c r="WPH533" s="61"/>
      <c r="WPI533" s="70"/>
      <c r="WPJ533" s="70"/>
      <c r="WPK533" s="60"/>
      <c r="WPL533" s="61"/>
      <c r="WPM533" s="70"/>
      <c r="WPN533" s="70"/>
      <c r="WPO533" s="60"/>
      <c r="WPP533" s="61"/>
      <c r="WPQ533" s="70"/>
      <c r="WPR533" s="70"/>
      <c r="WPS533" s="60"/>
      <c r="WPT533" s="61"/>
      <c r="WPU533" s="70"/>
      <c r="WPV533" s="70"/>
      <c r="WPW533" s="60"/>
      <c r="WPX533" s="61"/>
      <c r="WPY533" s="70"/>
      <c r="WPZ533" s="70"/>
      <c r="WQA533" s="60"/>
      <c r="WQB533" s="61"/>
      <c r="WQC533" s="70"/>
      <c r="WQD533" s="70"/>
      <c r="WQE533" s="60"/>
      <c r="WQF533" s="61"/>
      <c r="WQG533" s="70"/>
      <c r="WQH533" s="70"/>
      <c r="WQI533" s="60"/>
      <c r="WQJ533" s="61"/>
      <c r="WQK533" s="70"/>
      <c r="WQL533" s="70"/>
      <c r="WQM533" s="60"/>
      <c r="WQN533" s="61"/>
      <c r="WQO533" s="70"/>
      <c r="WQP533" s="70"/>
      <c r="WQQ533" s="60"/>
      <c r="WQR533" s="61"/>
      <c r="WQS533" s="70"/>
      <c r="WQT533" s="70"/>
      <c r="WQU533" s="60"/>
      <c r="WQV533" s="61"/>
      <c r="WQW533" s="70"/>
      <c r="WQX533" s="70"/>
      <c r="WQY533" s="60"/>
      <c r="WQZ533" s="61"/>
      <c r="WRA533" s="70"/>
      <c r="WRB533" s="70"/>
      <c r="WRC533" s="60"/>
      <c r="WRD533" s="61"/>
      <c r="WRE533" s="70"/>
      <c r="WRF533" s="70"/>
      <c r="WRG533" s="60"/>
      <c r="WRH533" s="61"/>
      <c r="WRI533" s="70"/>
      <c r="WRJ533" s="70"/>
      <c r="WRK533" s="60"/>
      <c r="WRL533" s="61"/>
      <c r="WRM533" s="70"/>
      <c r="WRN533" s="70"/>
      <c r="WRO533" s="60"/>
      <c r="WRP533" s="61"/>
      <c r="WRQ533" s="70"/>
      <c r="WRR533" s="70"/>
      <c r="WRS533" s="60"/>
      <c r="WRT533" s="61"/>
      <c r="WRU533" s="70"/>
      <c r="WRV533" s="70"/>
      <c r="WRW533" s="60"/>
      <c r="WRX533" s="61"/>
      <c r="WRY533" s="70"/>
      <c r="WRZ533" s="70"/>
      <c r="WSA533" s="60"/>
      <c r="WSB533" s="61"/>
      <c r="WSC533" s="70"/>
      <c r="WSD533" s="70"/>
      <c r="WSE533" s="60"/>
      <c r="WSF533" s="61"/>
      <c r="WSG533" s="70"/>
      <c r="WSH533" s="70"/>
      <c r="WSI533" s="60"/>
      <c r="WSJ533" s="61"/>
      <c r="WSK533" s="70"/>
      <c r="WSL533" s="70"/>
      <c r="WSM533" s="60"/>
      <c r="WSN533" s="61"/>
      <c r="WSO533" s="70"/>
      <c r="WSP533" s="70"/>
      <c r="WSQ533" s="60"/>
      <c r="WSR533" s="61"/>
      <c r="WSS533" s="70"/>
      <c r="WST533" s="70"/>
      <c r="WSU533" s="60"/>
      <c r="WSV533" s="61"/>
      <c r="WSW533" s="70"/>
      <c r="WSX533" s="70"/>
      <c r="WSY533" s="60"/>
      <c r="WSZ533" s="61"/>
      <c r="WTA533" s="70"/>
      <c r="WTB533" s="70"/>
      <c r="WTC533" s="60"/>
      <c r="WTD533" s="61"/>
      <c r="WTE533" s="70"/>
      <c r="WTF533" s="70"/>
      <c r="WTG533" s="60"/>
      <c r="WTH533" s="61"/>
      <c r="WTI533" s="70"/>
      <c r="WTJ533" s="70"/>
      <c r="WTK533" s="60"/>
      <c r="WTL533" s="61"/>
      <c r="WTM533" s="70"/>
      <c r="WTN533" s="70"/>
      <c r="WTO533" s="60"/>
      <c r="WTP533" s="61"/>
      <c r="WTQ533" s="70"/>
      <c r="WTR533" s="70"/>
      <c r="WTS533" s="60"/>
      <c r="WTT533" s="61"/>
      <c r="WTU533" s="70"/>
      <c r="WTV533" s="70"/>
      <c r="WTW533" s="60"/>
      <c r="WTX533" s="61"/>
      <c r="WTY533" s="70"/>
      <c r="WTZ533" s="70"/>
      <c r="WUA533" s="60"/>
      <c r="WUB533" s="61"/>
      <c r="WUC533" s="70"/>
      <c r="WUD533" s="70"/>
      <c r="WUE533" s="60"/>
      <c r="WUF533" s="61"/>
      <c r="WUG533" s="70"/>
      <c r="WUH533" s="70"/>
      <c r="WUI533" s="60"/>
      <c r="WUJ533" s="61"/>
      <c r="WUK533" s="70"/>
      <c r="WUL533" s="70"/>
      <c r="WUM533" s="60"/>
      <c r="WUN533" s="61"/>
      <c r="WUO533" s="70"/>
      <c r="WUP533" s="70"/>
      <c r="WUQ533" s="60"/>
      <c r="WUR533" s="61"/>
      <c r="WUS533" s="70"/>
      <c r="WUT533" s="70"/>
      <c r="WUU533" s="60"/>
      <c r="WUV533" s="61"/>
      <c r="WUW533" s="70"/>
      <c r="WUX533" s="70"/>
      <c r="WUY533" s="60"/>
      <c r="WUZ533" s="61"/>
      <c r="WVA533" s="70"/>
      <c r="WVB533" s="70"/>
      <c r="WVC533" s="60"/>
      <c r="WVD533" s="61"/>
      <c r="WVE533" s="70"/>
      <c r="WVF533" s="70"/>
      <c r="WVG533" s="60"/>
      <c r="WVH533" s="61"/>
      <c r="WVI533" s="70"/>
      <c r="WVJ533" s="70"/>
      <c r="WVK533" s="60"/>
      <c r="WVL533" s="61"/>
      <c r="WVM533" s="70"/>
      <c r="WVN533" s="70"/>
      <c r="WVO533" s="60"/>
      <c r="WVP533" s="61"/>
      <c r="WVQ533" s="70"/>
      <c r="WVR533" s="70"/>
      <c r="WVS533" s="60"/>
      <c r="WVT533" s="61"/>
      <c r="WVU533" s="70"/>
      <c r="WVV533" s="70"/>
      <c r="WVW533" s="60"/>
      <c r="WVX533" s="61"/>
      <c r="WVY533" s="70"/>
      <c r="WVZ533" s="70"/>
      <c r="WWA533" s="60"/>
      <c r="WWB533" s="61"/>
      <c r="WWC533" s="70"/>
      <c r="WWD533" s="70"/>
      <c r="WWE533" s="60"/>
      <c r="WWF533" s="61"/>
      <c r="WWG533" s="70"/>
      <c r="WWH533" s="70"/>
      <c r="WWI533" s="60"/>
      <c r="WWJ533" s="61"/>
      <c r="WWK533" s="70"/>
      <c r="WWL533" s="70"/>
      <c r="WWM533" s="60"/>
      <c r="WWN533" s="61"/>
      <c r="WWO533" s="70"/>
      <c r="WWP533" s="70"/>
      <c r="WWQ533" s="60"/>
      <c r="WWR533" s="61"/>
      <c r="WWS533" s="70"/>
      <c r="WWT533" s="70"/>
      <c r="WWU533" s="60"/>
      <c r="WWV533" s="61"/>
      <c r="WWW533" s="70"/>
      <c r="WWX533" s="70"/>
      <c r="WWY533" s="60"/>
      <c r="WWZ533" s="61"/>
      <c r="WXA533" s="70"/>
      <c r="WXB533" s="70"/>
      <c r="WXC533" s="60"/>
      <c r="WXD533" s="61"/>
      <c r="WXE533" s="70"/>
      <c r="WXF533" s="70"/>
      <c r="WXG533" s="60"/>
      <c r="WXH533" s="61"/>
      <c r="WXI533" s="70"/>
      <c r="WXJ533" s="70"/>
      <c r="WXK533" s="60"/>
      <c r="WXL533" s="61"/>
      <c r="WXM533" s="70"/>
      <c r="WXN533" s="70"/>
      <c r="WXO533" s="60"/>
      <c r="WXP533" s="61"/>
      <c r="WXQ533" s="70"/>
      <c r="WXR533" s="70"/>
      <c r="WXS533" s="60"/>
      <c r="WXT533" s="61"/>
      <c r="WXU533" s="70"/>
      <c r="WXV533" s="70"/>
      <c r="WXW533" s="60"/>
      <c r="WXX533" s="61"/>
      <c r="WXY533" s="70"/>
      <c r="WXZ533" s="70"/>
      <c r="WYA533" s="60"/>
      <c r="WYB533" s="61"/>
      <c r="WYC533" s="70"/>
      <c r="WYD533" s="70"/>
      <c r="WYE533" s="60"/>
      <c r="WYF533" s="61"/>
      <c r="WYG533" s="70"/>
      <c r="WYH533" s="70"/>
      <c r="WYI533" s="60"/>
      <c r="WYJ533" s="61"/>
      <c r="WYK533" s="70"/>
      <c r="WYL533" s="70"/>
      <c r="WYM533" s="60"/>
      <c r="WYN533" s="61"/>
      <c r="WYO533" s="70"/>
      <c r="WYP533" s="70"/>
      <c r="WYQ533" s="60"/>
      <c r="WYR533" s="61"/>
      <c r="WYS533" s="70"/>
      <c r="WYT533" s="70"/>
      <c r="WYU533" s="60"/>
      <c r="WYV533" s="61"/>
      <c r="WYW533" s="70"/>
      <c r="WYX533" s="70"/>
      <c r="WYY533" s="60"/>
      <c r="WYZ533" s="61"/>
      <c r="WZA533" s="70"/>
      <c r="WZB533" s="70"/>
      <c r="WZC533" s="60"/>
      <c r="WZD533" s="61"/>
      <c r="WZE533" s="70"/>
      <c r="WZF533" s="70"/>
      <c r="WZG533" s="60"/>
      <c r="WZH533" s="61"/>
      <c r="WZI533" s="70"/>
      <c r="WZJ533" s="70"/>
      <c r="WZK533" s="60"/>
      <c r="WZL533" s="61"/>
      <c r="WZM533" s="70"/>
      <c r="WZN533" s="70"/>
      <c r="WZO533" s="60"/>
      <c r="WZP533" s="61"/>
      <c r="WZQ533" s="70"/>
      <c r="WZR533" s="70"/>
      <c r="WZS533" s="60"/>
      <c r="WZT533" s="61"/>
      <c r="WZU533" s="70"/>
      <c r="WZV533" s="70"/>
      <c r="WZW533" s="60"/>
      <c r="WZX533" s="61"/>
      <c r="WZY533" s="70"/>
      <c r="WZZ533" s="70"/>
      <c r="XAA533" s="60"/>
      <c r="XAB533" s="61"/>
      <c r="XAC533" s="70"/>
      <c r="XAD533" s="70"/>
      <c r="XAE533" s="60"/>
      <c r="XAF533" s="61"/>
      <c r="XAG533" s="70"/>
      <c r="XAH533" s="70"/>
      <c r="XAI533" s="60"/>
      <c r="XAJ533" s="61"/>
      <c r="XAK533" s="70"/>
      <c r="XAL533" s="70"/>
      <c r="XAM533" s="60"/>
      <c r="XAN533" s="61"/>
      <c r="XAO533" s="70"/>
      <c r="XAP533" s="70"/>
      <c r="XAQ533" s="60"/>
      <c r="XAR533" s="61"/>
      <c r="XAS533" s="70"/>
      <c r="XAT533" s="70"/>
      <c r="XAU533" s="60"/>
      <c r="XAV533" s="61"/>
      <c r="XAW533" s="70"/>
      <c r="XAX533" s="70"/>
      <c r="XAY533" s="60"/>
      <c r="XAZ533" s="61"/>
      <c r="XBA533" s="70"/>
      <c r="XBB533" s="70"/>
      <c r="XBC533" s="60"/>
      <c r="XBD533" s="61"/>
      <c r="XBE533" s="70"/>
      <c r="XBF533" s="70"/>
      <c r="XBG533" s="60"/>
      <c r="XBH533" s="61"/>
      <c r="XBI533" s="70"/>
      <c r="XBJ533" s="70"/>
      <c r="XBK533" s="60"/>
      <c r="XBL533" s="61"/>
      <c r="XBM533" s="70"/>
      <c r="XBN533" s="70"/>
      <c r="XBO533" s="60"/>
      <c r="XBP533" s="61"/>
      <c r="XBQ533" s="70"/>
      <c r="XBR533" s="70"/>
      <c r="XBS533" s="60"/>
      <c r="XBT533" s="61"/>
      <c r="XBU533" s="70"/>
      <c r="XBV533" s="70"/>
      <c r="XBW533" s="60"/>
      <c r="XBX533" s="61"/>
      <c r="XBY533" s="70"/>
      <c r="XBZ533" s="70"/>
      <c r="XCA533" s="60"/>
      <c r="XCB533" s="61"/>
      <c r="XCC533" s="70"/>
      <c r="XCD533" s="70"/>
      <c r="XCE533" s="60"/>
      <c r="XCF533" s="61"/>
      <c r="XCG533" s="70"/>
      <c r="XCH533" s="70"/>
      <c r="XCI533" s="60"/>
      <c r="XCJ533" s="61"/>
      <c r="XCK533" s="70"/>
      <c r="XCL533" s="70"/>
      <c r="XCM533" s="60"/>
      <c r="XCN533" s="61"/>
      <c r="XCO533" s="70"/>
      <c r="XCP533" s="70"/>
      <c r="XCQ533" s="60"/>
      <c r="XCR533" s="61"/>
      <c r="XCS533" s="70"/>
      <c r="XCT533" s="70"/>
      <c r="XCU533" s="60"/>
      <c r="XCV533" s="61"/>
      <c r="XCW533" s="70"/>
      <c r="XCX533" s="70"/>
      <c r="XCY533" s="60"/>
      <c r="XCZ533" s="61"/>
      <c r="XDA533" s="70"/>
      <c r="XDB533" s="70"/>
      <c r="XDC533" s="60"/>
      <c r="XDD533" s="61"/>
      <c r="XDE533" s="70"/>
      <c r="XDF533" s="70"/>
      <c r="XDG533" s="60"/>
      <c r="XDH533" s="61"/>
      <c r="XDI533" s="70"/>
      <c r="XDJ533" s="70"/>
      <c r="XDK533" s="60"/>
      <c r="XDL533" s="61"/>
      <c r="XDM533" s="70"/>
      <c r="XDN533" s="70"/>
      <c r="XDO533" s="60"/>
      <c r="XDP533" s="61"/>
      <c r="XDQ533" s="70"/>
      <c r="XDR533" s="70"/>
      <c r="XDS533" s="60"/>
      <c r="XDT533" s="61"/>
      <c r="XDU533" s="70"/>
      <c r="XDV533" s="70"/>
      <c r="XDW533" s="60"/>
      <c r="XDX533" s="61"/>
      <c r="XDY533" s="70"/>
      <c r="XDZ533" s="70"/>
      <c r="XEA533" s="60"/>
      <c r="XEB533" s="61"/>
      <c r="XEC533" s="70"/>
      <c r="XED533" s="70"/>
      <c r="XEE533" s="60"/>
      <c r="XEF533" s="61"/>
      <c r="XEG533" s="70"/>
      <c r="XEH533" s="70"/>
      <c r="XEI533" s="60"/>
      <c r="XEJ533" s="61"/>
      <c r="XEK533" s="70"/>
      <c r="XEL533" s="70"/>
      <c r="XEM533" s="60"/>
      <c r="XEN533" s="61"/>
      <c r="XEO533" s="70"/>
      <c r="XEP533" s="70"/>
      <c r="XEQ533" s="60"/>
      <c r="XER533" s="61"/>
      <c r="XES533" s="70"/>
      <c r="XET533" s="70"/>
      <c r="XEU533" s="60"/>
      <c r="XEV533" s="61"/>
      <c r="XEW533" s="70"/>
      <c r="XEX533" s="70"/>
      <c r="XEY533" s="60"/>
      <c r="XEZ533" s="61"/>
      <c r="XFA533" s="70"/>
      <c r="XFB533" s="70"/>
      <c r="XFC533" s="60"/>
      <c r="XFD533" s="61"/>
    </row>
    <row r="534" spans="1:16384" ht="27" customHeight="1" x14ac:dyDescent="0.25">
      <c r="A534" s="91"/>
      <c r="B534" s="75" t="s">
        <v>195</v>
      </c>
      <c r="C534" s="16">
        <v>0</v>
      </c>
      <c r="D534" s="16">
        <f>223000/1000</f>
        <v>223</v>
      </c>
      <c r="E534" s="70"/>
      <c r="F534" s="70"/>
      <c r="G534" s="60"/>
      <c r="H534" s="61"/>
      <c r="I534" s="70"/>
      <c r="J534" s="70"/>
      <c r="K534" s="60"/>
      <c r="L534" s="61"/>
      <c r="M534" s="70"/>
      <c r="N534" s="70"/>
      <c r="O534" s="60"/>
      <c r="P534" s="61"/>
      <c r="Q534" s="70"/>
      <c r="R534" s="70"/>
      <c r="S534" s="60"/>
      <c r="T534" s="61"/>
      <c r="U534" s="70"/>
      <c r="V534" s="70"/>
      <c r="W534" s="60"/>
      <c r="X534" s="61"/>
      <c r="Y534" s="70"/>
      <c r="Z534" s="70"/>
      <c r="AA534" s="60"/>
      <c r="AB534" s="61"/>
      <c r="AC534" s="70"/>
      <c r="AD534" s="70"/>
      <c r="AE534" s="60"/>
      <c r="AF534" s="61"/>
      <c r="AG534" s="70"/>
      <c r="AH534" s="70"/>
      <c r="AI534" s="60"/>
      <c r="AJ534" s="61"/>
      <c r="AK534" s="70"/>
      <c r="AL534" s="70"/>
      <c r="AM534" s="60"/>
      <c r="AN534" s="61"/>
      <c r="AO534" s="70"/>
      <c r="AP534" s="70"/>
      <c r="AQ534" s="60"/>
      <c r="AR534" s="61"/>
      <c r="AS534" s="70"/>
      <c r="AT534" s="70"/>
      <c r="AU534" s="60"/>
      <c r="AV534" s="61"/>
      <c r="AW534" s="70"/>
      <c r="AX534" s="70"/>
      <c r="AY534" s="60"/>
      <c r="AZ534" s="61"/>
      <c r="BA534" s="70"/>
      <c r="BB534" s="70"/>
      <c r="BC534" s="60"/>
      <c r="BD534" s="61"/>
      <c r="BE534" s="70"/>
      <c r="BF534" s="70"/>
      <c r="BG534" s="60"/>
      <c r="BH534" s="61"/>
      <c r="BI534" s="70"/>
      <c r="BJ534" s="70"/>
      <c r="BK534" s="60"/>
      <c r="BL534" s="61"/>
      <c r="BM534" s="70"/>
      <c r="BN534" s="70"/>
      <c r="BO534" s="60"/>
      <c r="BP534" s="61"/>
      <c r="BQ534" s="70"/>
      <c r="BR534" s="70"/>
      <c r="BS534" s="60"/>
      <c r="BT534" s="61"/>
      <c r="BU534" s="70"/>
      <c r="BV534" s="70"/>
      <c r="BW534" s="60"/>
      <c r="BX534" s="61"/>
      <c r="BY534" s="70"/>
      <c r="BZ534" s="70"/>
      <c r="CA534" s="60"/>
      <c r="CB534" s="61"/>
      <c r="CC534" s="70"/>
      <c r="CD534" s="70"/>
      <c r="CE534" s="60"/>
      <c r="CF534" s="61"/>
      <c r="CG534" s="70"/>
      <c r="CH534" s="70"/>
      <c r="CI534" s="60"/>
      <c r="CJ534" s="61"/>
      <c r="CK534" s="70"/>
      <c r="CL534" s="70"/>
      <c r="CM534" s="60"/>
      <c r="CN534" s="61"/>
      <c r="CO534" s="70"/>
      <c r="CP534" s="70"/>
      <c r="CQ534" s="60"/>
      <c r="CR534" s="61"/>
      <c r="CS534" s="70"/>
      <c r="CT534" s="70"/>
      <c r="CU534" s="60"/>
      <c r="CV534" s="61"/>
      <c r="CW534" s="70"/>
      <c r="CX534" s="70"/>
      <c r="CY534" s="60"/>
      <c r="CZ534" s="61"/>
      <c r="DA534" s="70"/>
      <c r="DB534" s="70"/>
      <c r="DC534" s="60"/>
      <c r="DD534" s="61"/>
      <c r="DE534" s="70"/>
      <c r="DF534" s="70"/>
      <c r="DG534" s="60"/>
      <c r="DH534" s="61"/>
      <c r="DI534" s="70"/>
      <c r="DJ534" s="70"/>
      <c r="DK534" s="60"/>
      <c r="DL534" s="61"/>
      <c r="DM534" s="70"/>
      <c r="DN534" s="70"/>
      <c r="DO534" s="60"/>
      <c r="DP534" s="61"/>
      <c r="DQ534" s="70"/>
      <c r="DR534" s="70"/>
      <c r="DS534" s="60"/>
      <c r="DT534" s="61"/>
      <c r="DU534" s="70"/>
      <c r="DV534" s="70"/>
      <c r="DW534" s="60"/>
      <c r="DX534" s="61"/>
      <c r="DY534" s="70"/>
      <c r="DZ534" s="70"/>
      <c r="EA534" s="60"/>
      <c r="EB534" s="61"/>
      <c r="EC534" s="70"/>
      <c r="ED534" s="70"/>
      <c r="EE534" s="60"/>
      <c r="EF534" s="61"/>
      <c r="EG534" s="70"/>
      <c r="EH534" s="70"/>
      <c r="EI534" s="60"/>
      <c r="EJ534" s="61"/>
      <c r="EK534" s="70"/>
      <c r="EL534" s="70"/>
      <c r="EM534" s="60"/>
      <c r="EN534" s="61"/>
      <c r="EO534" s="70"/>
      <c r="EP534" s="70"/>
      <c r="EQ534" s="60"/>
      <c r="ER534" s="61"/>
      <c r="ES534" s="70"/>
      <c r="ET534" s="70"/>
      <c r="EU534" s="60"/>
      <c r="EV534" s="61"/>
      <c r="EW534" s="70"/>
      <c r="EX534" s="70"/>
      <c r="EY534" s="60"/>
      <c r="EZ534" s="61"/>
      <c r="FA534" s="70"/>
      <c r="FB534" s="70"/>
      <c r="FC534" s="60"/>
      <c r="FD534" s="61"/>
      <c r="FE534" s="70"/>
      <c r="FF534" s="70"/>
      <c r="FG534" s="60"/>
      <c r="FH534" s="61"/>
      <c r="FI534" s="70"/>
      <c r="FJ534" s="70"/>
      <c r="FK534" s="60"/>
      <c r="FL534" s="61"/>
      <c r="FM534" s="70"/>
      <c r="FN534" s="70"/>
      <c r="FO534" s="60"/>
      <c r="FP534" s="61"/>
      <c r="FQ534" s="70"/>
      <c r="FR534" s="70"/>
      <c r="FS534" s="60"/>
      <c r="FT534" s="61"/>
      <c r="FU534" s="70"/>
      <c r="FV534" s="70"/>
      <c r="FW534" s="60"/>
      <c r="FX534" s="61"/>
      <c r="FY534" s="70"/>
      <c r="FZ534" s="70"/>
      <c r="GA534" s="60"/>
      <c r="GB534" s="61"/>
      <c r="GC534" s="70"/>
      <c r="GD534" s="70"/>
      <c r="GE534" s="60"/>
      <c r="GF534" s="61"/>
      <c r="GG534" s="70"/>
      <c r="GH534" s="70"/>
      <c r="GI534" s="60"/>
      <c r="GJ534" s="61"/>
      <c r="GK534" s="70"/>
      <c r="GL534" s="70"/>
      <c r="GM534" s="60"/>
      <c r="GN534" s="61"/>
      <c r="GO534" s="70"/>
      <c r="GP534" s="70"/>
      <c r="GQ534" s="60"/>
      <c r="GR534" s="61"/>
      <c r="GS534" s="70"/>
      <c r="GT534" s="70"/>
      <c r="GU534" s="60"/>
      <c r="GV534" s="61"/>
      <c r="GW534" s="70"/>
      <c r="GX534" s="70"/>
      <c r="GY534" s="60"/>
      <c r="GZ534" s="61"/>
      <c r="HA534" s="70"/>
      <c r="HB534" s="70"/>
      <c r="HC534" s="60"/>
      <c r="HD534" s="61"/>
      <c r="HE534" s="70"/>
      <c r="HF534" s="70"/>
      <c r="HG534" s="60"/>
      <c r="HH534" s="61"/>
      <c r="HI534" s="70"/>
      <c r="HJ534" s="70"/>
      <c r="HK534" s="60"/>
      <c r="HL534" s="61"/>
      <c r="HM534" s="70"/>
      <c r="HN534" s="70"/>
      <c r="HO534" s="60"/>
      <c r="HP534" s="61"/>
      <c r="HQ534" s="70"/>
      <c r="HR534" s="70"/>
      <c r="HS534" s="60"/>
      <c r="HT534" s="61"/>
      <c r="HU534" s="70"/>
      <c r="HV534" s="70"/>
      <c r="HW534" s="60"/>
      <c r="HX534" s="61"/>
      <c r="HY534" s="70"/>
      <c r="HZ534" s="70"/>
      <c r="IA534" s="60"/>
      <c r="IB534" s="61"/>
      <c r="IC534" s="70"/>
      <c r="ID534" s="70"/>
      <c r="IE534" s="60"/>
      <c r="IF534" s="61"/>
      <c r="IG534" s="70"/>
      <c r="IH534" s="70"/>
      <c r="II534" s="60"/>
      <c r="IJ534" s="61"/>
      <c r="IK534" s="70"/>
      <c r="IL534" s="70"/>
      <c r="IM534" s="60"/>
      <c r="IN534" s="61"/>
      <c r="IO534" s="70"/>
      <c r="IP534" s="70"/>
      <c r="IQ534" s="60"/>
      <c r="IR534" s="61"/>
      <c r="IS534" s="70"/>
      <c r="IT534" s="70"/>
      <c r="IU534" s="60"/>
      <c r="IV534" s="61"/>
      <c r="IW534" s="70"/>
      <c r="IX534" s="70"/>
      <c r="IY534" s="60"/>
      <c r="IZ534" s="61"/>
      <c r="JA534" s="70"/>
      <c r="JB534" s="70"/>
      <c r="JC534" s="60"/>
      <c r="JD534" s="61"/>
      <c r="JE534" s="70"/>
      <c r="JF534" s="70"/>
      <c r="JG534" s="60"/>
      <c r="JH534" s="61"/>
      <c r="JI534" s="70"/>
      <c r="JJ534" s="70"/>
      <c r="JK534" s="60"/>
      <c r="JL534" s="61"/>
      <c r="JM534" s="70"/>
      <c r="JN534" s="70"/>
      <c r="JO534" s="60"/>
      <c r="JP534" s="61"/>
      <c r="JQ534" s="70"/>
      <c r="JR534" s="70"/>
      <c r="JS534" s="60"/>
      <c r="JT534" s="61"/>
      <c r="JU534" s="70"/>
      <c r="JV534" s="70"/>
      <c r="JW534" s="60"/>
      <c r="JX534" s="61"/>
      <c r="JY534" s="70"/>
      <c r="JZ534" s="70"/>
      <c r="KA534" s="60"/>
      <c r="KB534" s="61"/>
      <c r="KC534" s="70"/>
      <c r="KD534" s="70"/>
      <c r="KE534" s="60"/>
      <c r="KF534" s="61"/>
      <c r="KG534" s="70"/>
      <c r="KH534" s="70"/>
      <c r="KI534" s="60"/>
      <c r="KJ534" s="61"/>
      <c r="KK534" s="70"/>
      <c r="KL534" s="70"/>
      <c r="KM534" s="60"/>
      <c r="KN534" s="61"/>
      <c r="KO534" s="70"/>
      <c r="KP534" s="70"/>
      <c r="KQ534" s="60"/>
      <c r="KR534" s="61"/>
      <c r="KS534" s="70"/>
      <c r="KT534" s="70"/>
      <c r="KU534" s="60"/>
      <c r="KV534" s="61"/>
      <c r="KW534" s="70"/>
      <c r="KX534" s="70"/>
      <c r="KY534" s="60"/>
      <c r="KZ534" s="61"/>
      <c r="LA534" s="70"/>
      <c r="LB534" s="70"/>
      <c r="LC534" s="60"/>
      <c r="LD534" s="61"/>
      <c r="LE534" s="70"/>
      <c r="LF534" s="70"/>
      <c r="LG534" s="60"/>
      <c r="LH534" s="61"/>
      <c r="LI534" s="70"/>
      <c r="LJ534" s="70"/>
      <c r="LK534" s="60"/>
      <c r="LL534" s="61"/>
      <c r="LM534" s="70"/>
      <c r="LN534" s="70"/>
      <c r="LO534" s="60"/>
      <c r="LP534" s="61"/>
      <c r="LQ534" s="70"/>
      <c r="LR534" s="70"/>
      <c r="LS534" s="60"/>
      <c r="LT534" s="61"/>
      <c r="LU534" s="70"/>
      <c r="LV534" s="70"/>
      <c r="LW534" s="60"/>
      <c r="LX534" s="61"/>
      <c r="LY534" s="70"/>
      <c r="LZ534" s="70"/>
      <c r="MA534" s="60"/>
      <c r="MB534" s="61"/>
      <c r="MC534" s="70"/>
      <c r="MD534" s="70"/>
      <c r="ME534" s="60"/>
      <c r="MF534" s="61"/>
      <c r="MG534" s="70"/>
      <c r="MH534" s="70"/>
      <c r="MI534" s="60"/>
      <c r="MJ534" s="61"/>
      <c r="MK534" s="70"/>
      <c r="ML534" s="70"/>
      <c r="MM534" s="60"/>
      <c r="MN534" s="61"/>
      <c r="MO534" s="70"/>
      <c r="MP534" s="70"/>
      <c r="MQ534" s="60"/>
      <c r="MR534" s="61"/>
      <c r="MS534" s="70"/>
      <c r="MT534" s="70"/>
      <c r="MU534" s="60"/>
      <c r="MV534" s="61"/>
      <c r="MW534" s="70"/>
      <c r="MX534" s="70"/>
      <c r="MY534" s="60"/>
      <c r="MZ534" s="61"/>
      <c r="NA534" s="70"/>
      <c r="NB534" s="70"/>
      <c r="NC534" s="60"/>
      <c r="ND534" s="61"/>
      <c r="NE534" s="70"/>
      <c r="NF534" s="70"/>
      <c r="NG534" s="60"/>
      <c r="NH534" s="61"/>
      <c r="NI534" s="70"/>
      <c r="NJ534" s="70"/>
      <c r="NK534" s="60"/>
      <c r="NL534" s="61"/>
      <c r="NM534" s="70"/>
      <c r="NN534" s="70"/>
      <c r="NO534" s="60"/>
      <c r="NP534" s="61"/>
      <c r="NQ534" s="70"/>
      <c r="NR534" s="70"/>
      <c r="NS534" s="60"/>
      <c r="NT534" s="61"/>
      <c r="NU534" s="70"/>
      <c r="NV534" s="70"/>
      <c r="NW534" s="60"/>
      <c r="NX534" s="61"/>
      <c r="NY534" s="70"/>
      <c r="NZ534" s="70"/>
      <c r="OA534" s="60"/>
      <c r="OB534" s="61"/>
      <c r="OC534" s="70"/>
      <c r="OD534" s="70"/>
      <c r="OE534" s="60"/>
      <c r="OF534" s="61"/>
      <c r="OG534" s="70"/>
      <c r="OH534" s="70"/>
      <c r="OI534" s="60"/>
      <c r="OJ534" s="61"/>
      <c r="OK534" s="70"/>
      <c r="OL534" s="70"/>
      <c r="OM534" s="60"/>
      <c r="ON534" s="61"/>
      <c r="OO534" s="70"/>
      <c r="OP534" s="70"/>
      <c r="OQ534" s="60"/>
      <c r="OR534" s="61"/>
      <c r="OS534" s="70"/>
      <c r="OT534" s="70"/>
      <c r="OU534" s="60"/>
      <c r="OV534" s="61"/>
      <c r="OW534" s="70"/>
      <c r="OX534" s="70"/>
      <c r="OY534" s="60"/>
      <c r="OZ534" s="61"/>
      <c r="PA534" s="70"/>
      <c r="PB534" s="70"/>
      <c r="PC534" s="60"/>
      <c r="PD534" s="61"/>
      <c r="PE534" s="70"/>
      <c r="PF534" s="70"/>
      <c r="PG534" s="60"/>
      <c r="PH534" s="61"/>
      <c r="PI534" s="70"/>
      <c r="PJ534" s="70"/>
      <c r="PK534" s="60"/>
      <c r="PL534" s="61"/>
      <c r="PM534" s="70"/>
      <c r="PN534" s="70"/>
      <c r="PO534" s="60"/>
      <c r="PP534" s="61"/>
      <c r="PQ534" s="70"/>
      <c r="PR534" s="70"/>
      <c r="PS534" s="60"/>
      <c r="PT534" s="61"/>
      <c r="PU534" s="70"/>
      <c r="PV534" s="70"/>
      <c r="PW534" s="60"/>
      <c r="PX534" s="61"/>
      <c r="PY534" s="70"/>
      <c r="PZ534" s="70"/>
      <c r="QA534" s="60"/>
      <c r="QB534" s="61"/>
      <c r="QC534" s="70"/>
      <c r="QD534" s="70"/>
      <c r="QE534" s="60"/>
      <c r="QF534" s="61"/>
      <c r="QG534" s="70"/>
      <c r="QH534" s="70"/>
      <c r="QI534" s="60"/>
      <c r="QJ534" s="61"/>
      <c r="QK534" s="70"/>
      <c r="QL534" s="70"/>
      <c r="QM534" s="60"/>
      <c r="QN534" s="61"/>
      <c r="QO534" s="70"/>
      <c r="QP534" s="70"/>
      <c r="QQ534" s="60"/>
      <c r="QR534" s="61"/>
      <c r="QS534" s="70"/>
      <c r="QT534" s="70"/>
      <c r="QU534" s="60"/>
      <c r="QV534" s="61"/>
      <c r="QW534" s="70"/>
      <c r="QX534" s="70"/>
      <c r="QY534" s="60"/>
      <c r="QZ534" s="61"/>
      <c r="RA534" s="70"/>
      <c r="RB534" s="70"/>
      <c r="RC534" s="60"/>
      <c r="RD534" s="61"/>
      <c r="RE534" s="70"/>
      <c r="RF534" s="70"/>
      <c r="RG534" s="60"/>
      <c r="RH534" s="61"/>
      <c r="RI534" s="70"/>
      <c r="RJ534" s="70"/>
      <c r="RK534" s="60"/>
      <c r="RL534" s="61"/>
      <c r="RM534" s="70"/>
      <c r="RN534" s="70"/>
      <c r="RO534" s="60"/>
      <c r="RP534" s="61"/>
      <c r="RQ534" s="70"/>
      <c r="RR534" s="70"/>
      <c r="RS534" s="60"/>
      <c r="RT534" s="61"/>
      <c r="RU534" s="70"/>
      <c r="RV534" s="70"/>
      <c r="RW534" s="60"/>
      <c r="RX534" s="61"/>
      <c r="RY534" s="70"/>
      <c r="RZ534" s="70"/>
      <c r="SA534" s="60"/>
      <c r="SB534" s="61"/>
      <c r="SC534" s="70"/>
      <c r="SD534" s="70"/>
      <c r="SE534" s="60"/>
      <c r="SF534" s="61"/>
      <c r="SG534" s="70"/>
      <c r="SH534" s="70"/>
      <c r="SI534" s="60"/>
      <c r="SJ534" s="61"/>
      <c r="SK534" s="70"/>
      <c r="SL534" s="70"/>
      <c r="SM534" s="60"/>
      <c r="SN534" s="61"/>
      <c r="SO534" s="70"/>
      <c r="SP534" s="70"/>
      <c r="SQ534" s="60"/>
      <c r="SR534" s="61"/>
      <c r="SS534" s="70"/>
      <c r="ST534" s="70"/>
      <c r="SU534" s="60"/>
      <c r="SV534" s="61"/>
      <c r="SW534" s="70"/>
      <c r="SX534" s="70"/>
      <c r="SY534" s="60"/>
      <c r="SZ534" s="61"/>
      <c r="TA534" s="70"/>
      <c r="TB534" s="70"/>
      <c r="TC534" s="60"/>
      <c r="TD534" s="61"/>
      <c r="TE534" s="70"/>
      <c r="TF534" s="70"/>
      <c r="TG534" s="60"/>
      <c r="TH534" s="61"/>
      <c r="TI534" s="70"/>
      <c r="TJ534" s="70"/>
      <c r="TK534" s="60"/>
      <c r="TL534" s="61"/>
      <c r="TM534" s="70"/>
      <c r="TN534" s="70"/>
      <c r="TO534" s="60"/>
      <c r="TP534" s="61"/>
      <c r="TQ534" s="70"/>
      <c r="TR534" s="70"/>
      <c r="TS534" s="60"/>
      <c r="TT534" s="61"/>
      <c r="TU534" s="70"/>
      <c r="TV534" s="70"/>
      <c r="TW534" s="60"/>
      <c r="TX534" s="61"/>
      <c r="TY534" s="70"/>
      <c r="TZ534" s="70"/>
      <c r="UA534" s="60"/>
      <c r="UB534" s="61"/>
      <c r="UC534" s="70"/>
      <c r="UD534" s="70"/>
      <c r="UE534" s="60"/>
      <c r="UF534" s="61"/>
      <c r="UG534" s="70"/>
      <c r="UH534" s="70"/>
      <c r="UI534" s="60"/>
      <c r="UJ534" s="61"/>
      <c r="UK534" s="70"/>
      <c r="UL534" s="70"/>
      <c r="UM534" s="60"/>
      <c r="UN534" s="61"/>
      <c r="UO534" s="70"/>
      <c r="UP534" s="70"/>
      <c r="UQ534" s="60"/>
      <c r="UR534" s="61"/>
      <c r="US534" s="70"/>
      <c r="UT534" s="70"/>
      <c r="UU534" s="60"/>
      <c r="UV534" s="61"/>
      <c r="UW534" s="70"/>
      <c r="UX534" s="70"/>
      <c r="UY534" s="60"/>
      <c r="UZ534" s="61"/>
      <c r="VA534" s="70"/>
      <c r="VB534" s="70"/>
      <c r="VC534" s="60"/>
      <c r="VD534" s="61"/>
      <c r="VE534" s="70"/>
      <c r="VF534" s="70"/>
      <c r="VG534" s="60"/>
      <c r="VH534" s="61"/>
      <c r="VI534" s="70"/>
      <c r="VJ534" s="70"/>
      <c r="VK534" s="60"/>
      <c r="VL534" s="61"/>
      <c r="VM534" s="70"/>
      <c r="VN534" s="70"/>
      <c r="VO534" s="60"/>
      <c r="VP534" s="61"/>
      <c r="VQ534" s="70"/>
      <c r="VR534" s="70"/>
      <c r="VS534" s="60"/>
      <c r="VT534" s="61"/>
      <c r="VU534" s="70"/>
      <c r="VV534" s="70"/>
      <c r="VW534" s="60"/>
      <c r="VX534" s="61"/>
      <c r="VY534" s="70"/>
      <c r="VZ534" s="70"/>
      <c r="WA534" s="60"/>
      <c r="WB534" s="61"/>
      <c r="WC534" s="70"/>
      <c r="WD534" s="70"/>
      <c r="WE534" s="60"/>
      <c r="WF534" s="61"/>
      <c r="WG534" s="70"/>
      <c r="WH534" s="70"/>
      <c r="WI534" s="60"/>
      <c r="WJ534" s="61"/>
      <c r="WK534" s="70"/>
      <c r="WL534" s="70"/>
      <c r="WM534" s="60"/>
      <c r="WN534" s="61"/>
      <c r="WO534" s="70"/>
      <c r="WP534" s="70"/>
      <c r="WQ534" s="60"/>
      <c r="WR534" s="61"/>
      <c r="WS534" s="70"/>
      <c r="WT534" s="70"/>
      <c r="WU534" s="60"/>
      <c r="WV534" s="61"/>
      <c r="WW534" s="70"/>
      <c r="WX534" s="70"/>
      <c r="WY534" s="60"/>
      <c r="WZ534" s="61"/>
      <c r="XA534" s="70"/>
      <c r="XB534" s="70"/>
      <c r="XC534" s="60"/>
      <c r="XD534" s="61"/>
      <c r="XE534" s="70"/>
      <c r="XF534" s="70"/>
      <c r="XG534" s="60"/>
      <c r="XH534" s="61"/>
      <c r="XI534" s="70"/>
      <c r="XJ534" s="70"/>
      <c r="XK534" s="60"/>
      <c r="XL534" s="61"/>
      <c r="XM534" s="70"/>
      <c r="XN534" s="70"/>
      <c r="XO534" s="60"/>
      <c r="XP534" s="61"/>
      <c r="XQ534" s="70"/>
      <c r="XR534" s="70"/>
      <c r="XS534" s="60"/>
      <c r="XT534" s="61"/>
      <c r="XU534" s="70"/>
      <c r="XV534" s="70"/>
      <c r="XW534" s="60"/>
      <c r="XX534" s="61"/>
      <c r="XY534" s="70"/>
      <c r="XZ534" s="70"/>
      <c r="YA534" s="60"/>
      <c r="YB534" s="61"/>
      <c r="YC534" s="70"/>
      <c r="YD534" s="70"/>
      <c r="YE534" s="60"/>
      <c r="YF534" s="61"/>
      <c r="YG534" s="70"/>
      <c r="YH534" s="70"/>
      <c r="YI534" s="60"/>
      <c r="YJ534" s="61"/>
      <c r="YK534" s="70"/>
      <c r="YL534" s="70"/>
      <c r="YM534" s="60"/>
      <c r="YN534" s="61"/>
      <c r="YO534" s="70"/>
      <c r="YP534" s="70"/>
      <c r="YQ534" s="60"/>
      <c r="YR534" s="61"/>
      <c r="YS534" s="70"/>
      <c r="YT534" s="70"/>
      <c r="YU534" s="60"/>
      <c r="YV534" s="61"/>
      <c r="YW534" s="70"/>
      <c r="YX534" s="70"/>
      <c r="YY534" s="60"/>
      <c r="YZ534" s="61"/>
      <c r="ZA534" s="70"/>
      <c r="ZB534" s="70"/>
      <c r="ZC534" s="60"/>
      <c r="ZD534" s="61"/>
      <c r="ZE534" s="70"/>
      <c r="ZF534" s="70"/>
      <c r="ZG534" s="60"/>
      <c r="ZH534" s="61"/>
      <c r="ZI534" s="70"/>
      <c r="ZJ534" s="70"/>
      <c r="ZK534" s="60"/>
      <c r="ZL534" s="61"/>
      <c r="ZM534" s="70"/>
      <c r="ZN534" s="70"/>
      <c r="ZO534" s="60"/>
      <c r="ZP534" s="61"/>
      <c r="ZQ534" s="70"/>
      <c r="ZR534" s="70"/>
      <c r="ZS534" s="60"/>
      <c r="ZT534" s="61"/>
      <c r="ZU534" s="70"/>
      <c r="ZV534" s="70"/>
      <c r="ZW534" s="60"/>
      <c r="ZX534" s="61"/>
      <c r="ZY534" s="70"/>
      <c r="ZZ534" s="70"/>
      <c r="AAA534" s="60"/>
      <c r="AAB534" s="61"/>
      <c r="AAC534" s="70"/>
      <c r="AAD534" s="70"/>
      <c r="AAE534" s="60"/>
      <c r="AAF534" s="61"/>
      <c r="AAG534" s="70"/>
      <c r="AAH534" s="70"/>
      <c r="AAI534" s="60"/>
      <c r="AAJ534" s="61"/>
      <c r="AAK534" s="70"/>
      <c r="AAL534" s="70"/>
      <c r="AAM534" s="60"/>
      <c r="AAN534" s="61"/>
      <c r="AAO534" s="70"/>
      <c r="AAP534" s="70"/>
      <c r="AAQ534" s="60"/>
      <c r="AAR534" s="61"/>
      <c r="AAS534" s="70"/>
      <c r="AAT534" s="70"/>
      <c r="AAU534" s="60"/>
      <c r="AAV534" s="61"/>
      <c r="AAW534" s="70"/>
      <c r="AAX534" s="70"/>
      <c r="AAY534" s="60"/>
      <c r="AAZ534" s="61"/>
      <c r="ABA534" s="70"/>
      <c r="ABB534" s="70"/>
      <c r="ABC534" s="60"/>
      <c r="ABD534" s="61"/>
      <c r="ABE534" s="70"/>
      <c r="ABF534" s="70"/>
      <c r="ABG534" s="60"/>
      <c r="ABH534" s="61"/>
      <c r="ABI534" s="70"/>
      <c r="ABJ534" s="70"/>
      <c r="ABK534" s="60"/>
      <c r="ABL534" s="61"/>
      <c r="ABM534" s="70"/>
      <c r="ABN534" s="70"/>
      <c r="ABO534" s="60"/>
      <c r="ABP534" s="61"/>
      <c r="ABQ534" s="70"/>
      <c r="ABR534" s="70"/>
      <c r="ABS534" s="60"/>
      <c r="ABT534" s="61"/>
      <c r="ABU534" s="70"/>
      <c r="ABV534" s="70"/>
      <c r="ABW534" s="60"/>
      <c r="ABX534" s="61"/>
      <c r="ABY534" s="70"/>
      <c r="ABZ534" s="70"/>
      <c r="ACA534" s="60"/>
      <c r="ACB534" s="61"/>
      <c r="ACC534" s="70"/>
      <c r="ACD534" s="70"/>
      <c r="ACE534" s="60"/>
      <c r="ACF534" s="61"/>
      <c r="ACG534" s="70"/>
      <c r="ACH534" s="70"/>
      <c r="ACI534" s="60"/>
      <c r="ACJ534" s="61"/>
      <c r="ACK534" s="70"/>
      <c r="ACL534" s="70"/>
      <c r="ACM534" s="60"/>
      <c r="ACN534" s="61"/>
      <c r="ACO534" s="70"/>
      <c r="ACP534" s="70"/>
      <c r="ACQ534" s="60"/>
      <c r="ACR534" s="61"/>
      <c r="ACS534" s="70"/>
      <c r="ACT534" s="70"/>
      <c r="ACU534" s="60"/>
      <c r="ACV534" s="61"/>
      <c r="ACW534" s="70"/>
      <c r="ACX534" s="70"/>
      <c r="ACY534" s="60"/>
      <c r="ACZ534" s="61"/>
      <c r="ADA534" s="70"/>
      <c r="ADB534" s="70"/>
      <c r="ADC534" s="60"/>
      <c r="ADD534" s="61"/>
      <c r="ADE534" s="70"/>
      <c r="ADF534" s="70"/>
      <c r="ADG534" s="60"/>
      <c r="ADH534" s="61"/>
      <c r="ADI534" s="70"/>
      <c r="ADJ534" s="70"/>
      <c r="ADK534" s="60"/>
      <c r="ADL534" s="61"/>
      <c r="ADM534" s="70"/>
      <c r="ADN534" s="70"/>
      <c r="ADO534" s="60"/>
      <c r="ADP534" s="61"/>
      <c r="ADQ534" s="70"/>
      <c r="ADR534" s="70"/>
      <c r="ADS534" s="60"/>
      <c r="ADT534" s="61"/>
      <c r="ADU534" s="70"/>
      <c r="ADV534" s="70"/>
      <c r="ADW534" s="60"/>
      <c r="ADX534" s="61"/>
      <c r="ADY534" s="70"/>
      <c r="ADZ534" s="70"/>
      <c r="AEA534" s="60"/>
      <c r="AEB534" s="61"/>
      <c r="AEC534" s="70"/>
      <c r="AED534" s="70"/>
      <c r="AEE534" s="60"/>
      <c r="AEF534" s="61"/>
      <c r="AEG534" s="70"/>
      <c r="AEH534" s="70"/>
      <c r="AEI534" s="60"/>
      <c r="AEJ534" s="61"/>
      <c r="AEK534" s="70"/>
      <c r="AEL534" s="70"/>
      <c r="AEM534" s="60"/>
      <c r="AEN534" s="61"/>
      <c r="AEO534" s="70"/>
      <c r="AEP534" s="70"/>
      <c r="AEQ534" s="60"/>
      <c r="AER534" s="61"/>
      <c r="AES534" s="70"/>
      <c r="AET534" s="70"/>
      <c r="AEU534" s="60"/>
      <c r="AEV534" s="61"/>
      <c r="AEW534" s="70"/>
      <c r="AEX534" s="70"/>
      <c r="AEY534" s="60"/>
      <c r="AEZ534" s="61"/>
      <c r="AFA534" s="70"/>
      <c r="AFB534" s="70"/>
      <c r="AFC534" s="60"/>
      <c r="AFD534" s="61"/>
      <c r="AFE534" s="70"/>
      <c r="AFF534" s="70"/>
      <c r="AFG534" s="60"/>
      <c r="AFH534" s="61"/>
      <c r="AFI534" s="70"/>
      <c r="AFJ534" s="70"/>
      <c r="AFK534" s="60"/>
      <c r="AFL534" s="61"/>
      <c r="AFM534" s="70"/>
      <c r="AFN534" s="70"/>
      <c r="AFO534" s="60"/>
      <c r="AFP534" s="61"/>
      <c r="AFQ534" s="70"/>
      <c r="AFR534" s="70"/>
      <c r="AFS534" s="60"/>
      <c r="AFT534" s="61"/>
      <c r="AFU534" s="70"/>
      <c r="AFV534" s="70"/>
      <c r="AFW534" s="60"/>
      <c r="AFX534" s="61"/>
      <c r="AFY534" s="70"/>
      <c r="AFZ534" s="70"/>
      <c r="AGA534" s="60"/>
      <c r="AGB534" s="61"/>
      <c r="AGC534" s="70"/>
      <c r="AGD534" s="70"/>
      <c r="AGE534" s="60"/>
      <c r="AGF534" s="61"/>
      <c r="AGG534" s="70"/>
      <c r="AGH534" s="70"/>
      <c r="AGI534" s="60"/>
      <c r="AGJ534" s="61"/>
      <c r="AGK534" s="70"/>
      <c r="AGL534" s="70"/>
      <c r="AGM534" s="60"/>
      <c r="AGN534" s="61"/>
      <c r="AGO534" s="70"/>
      <c r="AGP534" s="70"/>
      <c r="AGQ534" s="60"/>
      <c r="AGR534" s="61"/>
      <c r="AGS534" s="70"/>
      <c r="AGT534" s="70"/>
      <c r="AGU534" s="60"/>
      <c r="AGV534" s="61"/>
      <c r="AGW534" s="70"/>
      <c r="AGX534" s="70"/>
      <c r="AGY534" s="60"/>
      <c r="AGZ534" s="61"/>
      <c r="AHA534" s="70"/>
      <c r="AHB534" s="70"/>
      <c r="AHC534" s="60"/>
      <c r="AHD534" s="61"/>
      <c r="AHE534" s="70"/>
      <c r="AHF534" s="70"/>
      <c r="AHG534" s="60"/>
      <c r="AHH534" s="61"/>
      <c r="AHI534" s="70"/>
      <c r="AHJ534" s="70"/>
      <c r="AHK534" s="60"/>
      <c r="AHL534" s="61"/>
      <c r="AHM534" s="70"/>
      <c r="AHN534" s="70"/>
      <c r="AHO534" s="60"/>
      <c r="AHP534" s="61"/>
      <c r="AHQ534" s="70"/>
      <c r="AHR534" s="70"/>
      <c r="AHS534" s="60"/>
      <c r="AHT534" s="61"/>
      <c r="AHU534" s="70"/>
      <c r="AHV534" s="70"/>
      <c r="AHW534" s="60"/>
      <c r="AHX534" s="61"/>
      <c r="AHY534" s="70"/>
      <c r="AHZ534" s="70"/>
      <c r="AIA534" s="60"/>
      <c r="AIB534" s="61"/>
      <c r="AIC534" s="70"/>
      <c r="AID534" s="70"/>
      <c r="AIE534" s="60"/>
      <c r="AIF534" s="61"/>
      <c r="AIG534" s="70"/>
      <c r="AIH534" s="70"/>
      <c r="AII534" s="60"/>
      <c r="AIJ534" s="61"/>
      <c r="AIK534" s="70"/>
      <c r="AIL534" s="70"/>
      <c r="AIM534" s="60"/>
      <c r="AIN534" s="61"/>
      <c r="AIO534" s="70"/>
      <c r="AIP534" s="70"/>
      <c r="AIQ534" s="60"/>
      <c r="AIR534" s="61"/>
      <c r="AIS534" s="70"/>
      <c r="AIT534" s="70"/>
      <c r="AIU534" s="60"/>
      <c r="AIV534" s="61"/>
      <c r="AIW534" s="70"/>
      <c r="AIX534" s="70"/>
      <c r="AIY534" s="60"/>
      <c r="AIZ534" s="61"/>
      <c r="AJA534" s="70"/>
      <c r="AJB534" s="70"/>
      <c r="AJC534" s="60"/>
      <c r="AJD534" s="61"/>
      <c r="AJE534" s="70"/>
      <c r="AJF534" s="70"/>
      <c r="AJG534" s="60"/>
      <c r="AJH534" s="61"/>
      <c r="AJI534" s="70"/>
      <c r="AJJ534" s="70"/>
      <c r="AJK534" s="60"/>
      <c r="AJL534" s="61"/>
      <c r="AJM534" s="70"/>
      <c r="AJN534" s="70"/>
      <c r="AJO534" s="60"/>
      <c r="AJP534" s="61"/>
      <c r="AJQ534" s="70"/>
      <c r="AJR534" s="70"/>
      <c r="AJS534" s="60"/>
      <c r="AJT534" s="61"/>
      <c r="AJU534" s="70"/>
      <c r="AJV534" s="70"/>
      <c r="AJW534" s="60"/>
      <c r="AJX534" s="61"/>
      <c r="AJY534" s="70"/>
      <c r="AJZ534" s="70"/>
      <c r="AKA534" s="60"/>
      <c r="AKB534" s="61"/>
      <c r="AKC534" s="70"/>
      <c r="AKD534" s="70"/>
      <c r="AKE534" s="60"/>
      <c r="AKF534" s="61"/>
      <c r="AKG534" s="70"/>
      <c r="AKH534" s="70"/>
      <c r="AKI534" s="60"/>
      <c r="AKJ534" s="61"/>
      <c r="AKK534" s="70"/>
      <c r="AKL534" s="70"/>
      <c r="AKM534" s="60"/>
      <c r="AKN534" s="61"/>
      <c r="AKO534" s="70"/>
      <c r="AKP534" s="70"/>
      <c r="AKQ534" s="60"/>
      <c r="AKR534" s="61"/>
      <c r="AKS534" s="70"/>
      <c r="AKT534" s="70"/>
      <c r="AKU534" s="60"/>
      <c r="AKV534" s="61"/>
      <c r="AKW534" s="70"/>
      <c r="AKX534" s="70"/>
      <c r="AKY534" s="60"/>
      <c r="AKZ534" s="61"/>
      <c r="ALA534" s="70"/>
      <c r="ALB534" s="70"/>
      <c r="ALC534" s="60"/>
      <c r="ALD534" s="61"/>
      <c r="ALE534" s="70"/>
      <c r="ALF534" s="70"/>
      <c r="ALG534" s="60"/>
      <c r="ALH534" s="61"/>
      <c r="ALI534" s="70"/>
      <c r="ALJ534" s="70"/>
      <c r="ALK534" s="60"/>
      <c r="ALL534" s="61"/>
      <c r="ALM534" s="70"/>
      <c r="ALN534" s="70"/>
      <c r="ALO534" s="60"/>
      <c r="ALP534" s="61"/>
      <c r="ALQ534" s="70"/>
      <c r="ALR534" s="70"/>
      <c r="ALS534" s="60"/>
      <c r="ALT534" s="61"/>
      <c r="ALU534" s="70"/>
      <c r="ALV534" s="70"/>
      <c r="ALW534" s="60"/>
      <c r="ALX534" s="61"/>
      <c r="ALY534" s="70"/>
      <c r="ALZ534" s="70"/>
      <c r="AMA534" s="60"/>
      <c r="AMB534" s="61"/>
      <c r="AMC534" s="70"/>
      <c r="AMD534" s="70"/>
      <c r="AME534" s="60"/>
      <c r="AMF534" s="61"/>
      <c r="AMG534" s="70"/>
      <c r="AMH534" s="70"/>
      <c r="AMI534" s="60"/>
      <c r="AMJ534" s="61"/>
      <c r="AMK534" s="70"/>
      <c r="AML534" s="70"/>
      <c r="AMM534" s="60"/>
      <c r="AMN534" s="61"/>
      <c r="AMO534" s="70"/>
      <c r="AMP534" s="70"/>
      <c r="AMQ534" s="60"/>
      <c r="AMR534" s="61"/>
      <c r="AMS534" s="70"/>
      <c r="AMT534" s="70"/>
      <c r="AMU534" s="60"/>
      <c r="AMV534" s="61"/>
      <c r="AMW534" s="70"/>
      <c r="AMX534" s="70"/>
      <c r="AMY534" s="60"/>
      <c r="AMZ534" s="61"/>
      <c r="ANA534" s="70"/>
      <c r="ANB534" s="70"/>
      <c r="ANC534" s="60"/>
      <c r="AND534" s="61"/>
      <c r="ANE534" s="70"/>
      <c r="ANF534" s="70"/>
      <c r="ANG534" s="60"/>
      <c r="ANH534" s="61"/>
      <c r="ANI534" s="70"/>
      <c r="ANJ534" s="70"/>
      <c r="ANK534" s="60"/>
      <c r="ANL534" s="61"/>
      <c r="ANM534" s="70"/>
      <c r="ANN534" s="70"/>
      <c r="ANO534" s="60"/>
      <c r="ANP534" s="61"/>
      <c r="ANQ534" s="70"/>
      <c r="ANR534" s="70"/>
      <c r="ANS534" s="60"/>
      <c r="ANT534" s="61"/>
      <c r="ANU534" s="70"/>
      <c r="ANV534" s="70"/>
      <c r="ANW534" s="60"/>
      <c r="ANX534" s="61"/>
      <c r="ANY534" s="70"/>
      <c r="ANZ534" s="70"/>
      <c r="AOA534" s="60"/>
      <c r="AOB534" s="61"/>
      <c r="AOC534" s="70"/>
      <c r="AOD534" s="70"/>
      <c r="AOE534" s="60"/>
      <c r="AOF534" s="61"/>
      <c r="AOG534" s="70"/>
      <c r="AOH534" s="70"/>
      <c r="AOI534" s="60"/>
      <c r="AOJ534" s="61"/>
      <c r="AOK534" s="70"/>
      <c r="AOL534" s="70"/>
      <c r="AOM534" s="60"/>
      <c r="AON534" s="61"/>
      <c r="AOO534" s="70"/>
      <c r="AOP534" s="70"/>
      <c r="AOQ534" s="60"/>
      <c r="AOR534" s="61"/>
      <c r="AOS534" s="70"/>
      <c r="AOT534" s="70"/>
      <c r="AOU534" s="60"/>
      <c r="AOV534" s="61"/>
      <c r="AOW534" s="70"/>
      <c r="AOX534" s="70"/>
      <c r="AOY534" s="60"/>
      <c r="AOZ534" s="61"/>
      <c r="APA534" s="70"/>
      <c r="APB534" s="70"/>
      <c r="APC534" s="60"/>
      <c r="APD534" s="61"/>
      <c r="APE534" s="70"/>
      <c r="APF534" s="70"/>
      <c r="APG534" s="60"/>
      <c r="APH534" s="61"/>
      <c r="API534" s="70"/>
      <c r="APJ534" s="70"/>
      <c r="APK534" s="60"/>
      <c r="APL534" s="61"/>
      <c r="APM534" s="70"/>
      <c r="APN534" s="70"/>
      <c r="APO534" s="60"/>
      <c r="APP534" s="61"/>
      <c r="APQ534" s="70"/>
      <c r="APR534" s="70"/>
      <c r="APS534" s="60"/>
      <c r="APT534" s="61"/>
      <c r="APU534" s="70"/>
      <c r="APV534" s="70"/>
      <c r="APW534" s="60"/>
      <c r="APX534" s="61"/>
      <c r="APY534" s="70"/>
      <c r="APZ534" s="70"/>
      <c r="AQA534" s="60"/>
      <c r="AQB534" s="61"/>
      <c r="AQC534" s="70"/>
      <c r="AQD534" s="70"/>
      <c r="AQE534" s="60"/>
      <c r="AQF534" s="61"/>
      <c r="AQG534" s="70"/>
      <c r="AQH534" s="70"/>
      <c r="AQI534" s="60"/>
      <c r="AQJ534" s="61"/>
      <c r="AQK534" s="70"/>
      <c r="AQL534" s="70"/>
      <c r="AQM534" s="60"/>
      <c r="AQN534" s="61"/>
      <c r="AQO534" s="70"/>
      <c r="AQP534" s="70"/>
      <c r="AQQ534" s="60"/>
      <c r="AQR534" s="61"/>
      <c r="AQS534" s="70"/>
      <c r="AQT534" s="70"/>
      <c r="AQU534" s="60"/>
      <c r="AQV534" s="61"/>
      <c r="AQW534" s="70"/>
      <c r="AQX534" s="70"/>
      <c r="AQY534" s="60"/>
      <c r="AQZ534" s="61"/>
      <c r="ARA534" s="70"/>
      <c r="ARB534" s="70"/>
      <c r="ARC534" s="60"/>
      <c r="ARD534" s="61"/>
      <c r="ARE534" s="70"/>
      <c r="ARF534" s="70"/>
      <c r="ARG534" s="60"/>
      <c r="ARH534" s="61"/>
      <c r="ARI534" s="70"/>
      <c r="ARJ534" s="70"/>
      <c r="ARK534" s="60"/>
      <c r="ARL534" s="61"/>
      <c r="ARM534" s="70"/>
      <c r="ARN534" s="70"/>
      <c r="ARO534" s="60"/>
      <c r="ARP534" s="61"/>
      <c r="ARQ534" s="70"/>
      <c r="ARR534" s="70"/>
      <c r="ARS534" s="60"/>
      <c r="ART534" s="61"/>
      <c r="ARU534" s="70"/>
      <c r="ARV534" s="70"/>
      <c r="ARW534" s="60"/>
      <c r="ARX534" s="61"/>
      <c r="ARY534" s="70"/>
      <c r="ARZ534" s="70"/>
      <c r="ASA534" s="60"/>
      <c r="ASB534" s="61"/>
      <c r="ASC534" s="70"/>
      <c r="ASD534" s="70"/>
      <c r="ASE534" s="60"/>
      <c r="ASF534" s="61"/>
      <c r="ASG534" s="70"/>
      <c r="ASH534" s="70"/>
      <c r="ASI534" s="60"/>
      <c r="ASJ534" s="61"/>
      <c r="ASK534" s="70"/>
      <c r="ASL534" s="70"/>
      <c r="ASM534" s="60"/>
      <c r="ASN534" s="61"/>
      <c r="ASO534" s="70"/>
      <c r="ASP534" s="70"/>
      <c r="ASQ534" s="60"/>
      <c r="ASR534" s="61"/>
      <c r="ASS534" s="70"/>
      <c r="AST534" s="70"/>
      <c r="ASU534" s="60"/>
      <c r="ASV534" s="61"/>
      <c r="ASW534" s="70"/>
      <c r="ASX534" s="70"/>
      <c r="ASY534" s="60"/>
      <c r="ASZ534" s="61"/>
      <c r="ATA534" s="70"/>
      <c r="ATB534" s="70"/>
      <c r="ATC534" s="60"/>
      <c r="ATD534" s="61"/>
      <c r="ATE534" s="70"/>
      <c r="ATF534" s="70"/>
      <c r="ATG534" s="60"/>
      <c r="ATH534" s="61"/>
      <c r="ATI534" s="70"/>
      <c r="ATJ534" s="70"/>
      <c r="ATK534" s="60"/>
      <c r="ATL534" s="61"/>
      <c r="ATM534" s="70"/>
      <c r="ATN534" s="70"/>
      <c r="ATO534" s="60"/>
      <c r="ATP534" s="61"/>
      <c r="ATQ534" s="70"/>
      <c r="ATR534" s="70"/>
      <c r="ATS534" s="60"/>
      <c r="ATT534" s="61"/>
      <c r="ATU534" s="70"/>
      <c r="ATV534" s="70"/>
      <c r="ATW534" s="60"/>
      <c r="ATX534" s="61"/>
      <c r="ATY534" s="70"/>
      <c r="ATZ534" s="70"/>
      <c r="AUA534" s="60"/>
      <c r="AUB534" s="61"/>
      <c r="AUC534" s="70"/>
      <c r="AUD534" s="70"/>
      <c r="AUE534" s="60"/>
      <c r="AUF534" s="61"/>
      <c r="AUG534" s="70"/>
      <c r="AUH534" s="70"/>
      <c r="AUI534" s="60"/>
      <c r="AUJ534" s="61"/>
      <c r="AUK534" s="70"/>
      <c r="AUL534" s="70"/>
      <c r="AUM534" s="60"/>
      <c r="AUN534" s="61"/>
      <c r="AUO534" s="70"/>
      <c r="AUP534" s="70"/>
      <c r="AUQ534" s="60"/>
      <c r="AUR534" s="61"/>
      <c r="AUS534" s="70"/>
      <c r="AUT534" s="70"/>
      <c r="AUU534" s="60"/>
      <c r="AUV534" s="61"/>
      <c r="AUW534" s="70"/>
      <c r="AUX534" s="70"/>
      <c r="AUY534" s="60"/>
      <c r="AUZ534" s="61"/>
      <c r="AVA534" s="70"/>
      <c r="AVB534" s="70"/>
      <c r="AVC534" s="60"/>
      <c r="AVD534" s="61"/>
      <c r="AVE534" s="70"/>
      <c r="AVF534" s="70"/>
      <c r="AVG534" s="60"/>
      <c r="AVH534" s="61"/>
      <c r="AVI534" s="70"/>
      <c r="AVJ534" s="70"/>
      <c r="AVK534" s="60"/>
      <c r="AVL534" s="61"/>
      <c r="AVM534" s="70"/>
      <c r="AVN534" s="70"/>
      <c r="AVO534" s="60"/>
      <c r="AVP534" s="61"/>
      <c r="AVQ534" s="70"/>
      <c r="AVR534" s="70"/>
      <c r="AVS534" s="60"/>
      <c r="AVT534" s="61"/>
      <c r="AVU534" s="70"/>
      <c r="AVV534" s="70"/>
      <c r="AVW534" s="60"/>
      <c r="AVX534" s="61"/>
      <c r="AVY534" s="70"/>
      <c r="AVZ534" s="70"/>
      <c r="AWA534" s="60"/>
      <c r="AWB534" s="61"/>
      <c r="AWC534" s="70"/>
      <c r="AWD534" s="70"/>
      <c r="AWE534" s="60"/>
      <c r="AWF534" s="61"/>
      <c r="AWG534" s="70"/>
      <c r="AWH534" s="70"/>
      <c r="AWI534" s="60"/>
      <c r="AWJ534" s="61"/>
      <c r="AWK534" s="70"/>
      <c r="AWL534" s="70"/>
      <c r="AWM534" s="60"/>
      <c r="AWN534" s="61"/>
      <c r="AWO534" s="70"/>
      <c r="AWP534" s="70"/>
      <c r="AWQ534" s="60"/>
      <c r="AWR534" s="61"/>
      <c r="AWS534" s="70"/>
      <c r="AWT534" s="70"/>
      <c r="AWU534" s="60"/>
      <c r="AWV534" s="61"/>
      <c r="AWW534" s="70"/>
      <c r="AWX534" s="70"/>
      <c r="AWY534" s="60"/>
      <c r="AWZ534" s="61"/>
      <c r="AXA534" s="70"/>
      <c r="AXB534" s="70"/>
      <c r="AXC534" s="60"/>
      <c r="AXD534" s="61"/>
      <c r="AXE534" s="70"/>
      <c r="AXF534" s="70"/>
      <c r="AXG534" s="60"/>
      <c r="AXH534" s="61"/>
      <c r="AXI534" s="70"/>
      <c r="AXJ534" s="70"/>
      <c r="AXK534" s="60"/>
      <c r="AXL534" s="61"/>
      <c r="AXM534" s="70"/>
      <c r="AXN534" s="70"/>
      <c r="AXO534" s="60"/>
      <c r="AXP534" s="61"/>
      <c r="AXQ534" s="70"/>
      <c r="AXR534" s="70"/>
      <c r="AXS534" s="60"/>
      <c r="AXT534" s="61"/>
      <c r="AXU534" s="70"/>
      <c r="AXV534" s="70"/>
      <c r="AXW534" s="60"/>
      <c r="AXX534" s="61"/>
      <c r="AXY534" s="70"/>
      <c r="AXZ534" s="70"/>
      <c r="AYA534" s="60"/>
      <c r="AYB534" s="61"/>
      <c r="AYC534" s="70"/>
      <c r="AYD534" s="70"/>
      <c r="AYE534" s="60"/>
      <c r="AYF534" s="61"/>
      <c r="AYG534" s="70"/>
      <c r="AYH534" s="70"/>
      <c r="AYI534" s="60"/>
      <c r="AYJ534" s="61"/>
      <c r="AYK534" s="70"/>
      <c r="AYL534" s="70"/>
      <c r="AYM534" s="60"/>
      <c r="AYN534" s="61"/>
      <c r="AYO534" s="70"/>
      <c r="AYP534" s="70"/>
      <c r="AYQ534" s="60"/>
      <c r="AYR534" s="61"/>
      <c r="AYS534" s="70"/>
      <c r="AYT534" s="70"/>
      <c r="AYU534" s="60"/>
      <c r="AYV534" s="61"/>
      <c r="AYW534" s="70"/>
      <c r="AYX534" s="70"/>
      <c r="AYY534" s="60"/>
      <c r="AYZ534" s="61"/>
      <c r="AZA534" s="70"/>
      <c r="AZB534" s="70"/>
      <c r="AZC534" s="60"/>
      <c r="AZD534" s="61"/>
      <c r="AZE534" s="70"/>
      <c r="AZF534" s="70"/>
      <c r="AZG534" s="60"/>
      <c r="AZH534" s="61"/>
      <c r="AZI534" s="70"/>
      <c r="AZJ534" s="70"/>
      <c r="AZK534" s="60"/>
      <c r="AZL534" s="61"/>
      <c r="AZM534" s="70"/>
      <c r="AZN534" s="70"/>
      <c r="AZO534" s="60"/>
      <c r="AZP534" s="61"/>
      <c r="AZQ534" s="70"/>
      <c r="AZR534" s="70"/>
      <c r="AZS534" s="60"/>
      <c r="AZT534" s="61"/>
      <c r="AZU534" s="70"/>
      <c r="AZV534" s="70"/>
      <c r="AZW534" s="60"/>
      <c r="AZX534" s="61"/>
      <c r="AZY534" s="70"/>
      <c r="AZZ534" s="70"/>
      <c r="BAA534" s="60"/>
      <c r="BAB534" s="61"/>
      <c r="BAC534" s="70"/>
      <c r="BAD534" s="70"/>
      <c r="BAE534" s="60"/>
      <c r="BAF534" s="61"/>
      <c r="BAG534" s="70"/>
      <c r="BAH534" s="70"/>
      <c r="BAI534" s="60"/>
      <c r="BAJ534" s="61"/>
      <c r="BAK534" s="70"/>
      <c r="BAL534" s="70"/>
      <c r="BAM534" s="60"/>
      <c r="BAN534" s="61"/>
      <c r="BAO534" s="70"/>
      <c r="BAP534" s="70"/>
      <c r="BAQ534" s="60"/>
      <c r="BAR534" s="61"/>
      <c r="BAS534" s="70"/>
      <c r="BAT534" s="70"/>
      <c r="BAU534" s="60"/>
      <c r="BAV534" s="61"/>
      <c r="BAW534" s="70"/>
      <c r="BAX534" s="70"/>
      <c r="BAY534" s="60"/>
      <c r="BAZ534" s="61"/>
      <c r="BBA534" s="70"/>
      <c r="BBB534" s="70"/>
      <c r="BBC534" s="60"/>
      <c r="BBD534" s="61"/>
      <c r="BBE534" s="70"/>
      <c r="BBF534" s="70"/>
      <c r="BBG534" s="60"/>
      <c r="BBH534" s="61"/>
      <c r="BBI534" s="70"/>
      <c r="BBJ534" s="70"/>
      <c r="BBK534" s="60"/>
      <c r="BBL534" s="61"/>
      <c r="BBM534" s="70"/>
      <c r="BBN534" s="70"/>
      <c r="BBO534" s="60"/>
      <c r="BBP534" s="61"/>
      <c r="BBQ534" s="70"/>
      <c r="BBR534" s="70"/>
      <c r="BBS534" s="60"/>
      <c r="BBT534" s="61"/>
      <c r="BBU534" s="70"/>
      <c r="BBV534" s="70"/>
      <c r="BBW534" s="60"/>
      <c r="BBX534" s="61"/>
      <c r="BBY534" s="70"/>
      <c r="BBZ534" s="70"/>
      <c r="BCA534" s="60"/>
      <c r="BCB534" s="61"/>
      <c r="BCC534" s="70"/>
      <c r="BCD534" s="70"/>
      <c r="BCE534" s="60"/>
      <c r="BCF534" s="61"/>
      <c r="BCG534" s="70"/>
      <c r="BCH534" s="70"/>
      <c r="BCI534" s="60"/>
      <c r="BCJ534" s="61"/>
      <c r="BCK534" s="70"/>
      <c r="BCL534" s="70"/>
      <c r="BCM534" s="60"/>
      <c r="BCN534" s="61"/>
      <c r="BCO534" s="70"/>
      <c r="BCP534" s="70"/>
      <c r="BCQ534" s="60"/>
      <c r="BCR534" s="61"/>
      <c r="BCS534" s="70"/>
      <c r="BCT534" s="70"/>
      <c r="BCU534" s="60"/>
      <c r="BCV534" s="61"/>
      <c r="BCW534" s="70"/>
      <c r="BCX534" s="70"/>
      <c r="BCY534" s="60"/>
      <c r="BCZ534" s="61"/>
      <c r="BDA534" s="70"/>
      <c r="BDB534" s="70"/>
      <c r="BDC534" s="60"/>
      <c r="BDD534" s="61"/>
      <c r="BDE534" s="70"/>
      <c r="BDF534" s="70"/>
      <c r="BDG534" s="60"/>
      <c r="BDH534" s="61"/>
      <c r="BDI534" s="70"/>
      <c r="BDJ534" s="70"/>
      <c r="BDK534" s="60"/>
      <c r="BDL534" s="61"/>
      <c r="BDM534" s="70"/>
      <c r="BDN534" s="70"/>
      <c r="BDO534" s="60"/>
      <c r="BDP534" s="61"/>
      <c r="BDQ534" s="70"/>
      <c r="BDR534" s="70"/>
      <c r="BDS534" s="60"/>
      <c r="BDT534" s="61"/>
      <c r="BDU534" s="70"/>
      <c r="BDV534" s="70"/>
      <c r="BDW534" s="60"/>
      <c r="BDX534" s="61"/>
      <c r="BDY534" s="70"/>
      <c r="BDZ534" s="70"/>
      <c r="BEA534" s="60"/>
      <c r="BEB534" s="61"/>
      <c r="BEC534" s="70"/>
      <c r="BED534" s="70"/>
      <c r="BEE534" s="60"/>
      <c r="BEF534" s="61"/>
      <c r="BEG534" s="70"/>
      <c r="BEH534" s="70"/>
      <c r="BEI534" s="60"/>
      <c r="BEJ534" s="61"/>
      <c r="BEK534" s="70"/>
      <c r="BEL534" s="70"/>
      <c r="BEM534" s="60"/>
      <c r="BEN534" s="61"/>
      <c r="BEO534" s="70"/>
      <c r="BEP534" s="70"/>
      <c r="BEQ534" s="60"/>
      <c r="BER534" s="61"/>
      <c r="BES534" s="70"/>
      <c r="BET534" s="70"/>
      <c r="BEU534" s="60"/>
      <c r="BEV534" s="61"/>
      <c r="BEW534" s="70"/>
      <c r="BEX534" s="70"/>
      <c r="BEY534" s="60"/>
      <c r="BEZ534" s="61"/>
      <c r="BFA534" s="70"/>
      <c r="BFB534" s="70"/>
      <c r="BFC534" s="60"/>
      <c r="BFD534" s="61"/>
      <c r="BFE534" s="70"/>
      <c r="BFF534" s="70"/>
      <c r="BFG534" s="60"/>
      <c r="BFH534" s="61"/>
      <c r="BFI534" s="70"/>
      <c r="BFJ534" s="70"/>
      <c r="BFK534" s="60"/>
      <c r="BFL534" s="61"/>
      <c r="BFM534" s="70"/>
      <c r="BFN534" s="70"/>
      <c r="BFO534" s="60"/>
      <c r="BFP534" s="61"/>
      <c r="BFQ534" s="70"/>
      <c r="BFR534" s="70"/>
      <c r="BFS534" s="60"/>
      <c r="BFT534" s="61"/>
      <c r="BFU534" s="70"/>
      <c r="BFV534" s="70"/>
      <c r="BFW534" s="60"/>
      <c r="BFX534" s="61"/>
      <c r="BFY534" s="70"/>
      <c r="BFZ534" s="70"/>
      <c r="BGA534" s="60"/>
      <c r="BGB534" s="61"/>
      <c r="BGC534" s="70"/>
      <c r="BGD534" s="70"/>
      <c r="BGE534" s="60"/>
      <c r="BGF534" s="61"/>
      <c r="BGG534" s="70"/>
      <c r="BGH534" s="70"/>
      <c r="BGI534" s="60"/>
      <c r="BGJ534" s="61"/>
      <c r="BGK534" s="70"/>
      <c r="BGL534" s="70"/>
      <c r="BGM534" s="60"/>
      <c r="BGN534" s="61"/>
      <c r="BGO534" s="70"/>
      <c r="BGP534" s="70"/>
      <c r="BGQ534" s="60"/>
      <c r="BGR534" s="61"/>
      <c r="BGS534" s="70"/>
      <c r="BGT534" s="70"/>
      <c r="BGU534" s="60"/>
      <c r="BGV534" s="61"/>
      <c r="BGW534" s="70"/>
      <c r="BGX534" s="70"/>
      <c r="BGY534" s="60"/>
      <c r="BGZ534" s="61"/>
      <c r="BHA534" s="70"/>
      <c r="BHB534" s="70"/>
      <c r="BHC534" s="60"/>
      <c r="BHD534" s="61"/>
      <c r="BHE534" s="70"/>
      <c r="BHF534" s="70"/>
      <c r="BHG534" s="60"/>
      <c r="BHH534" s="61"/>
      <c r="BHI534" s="70"/>
      <c r="BHJ534" s="70"/>
      <c r="BHK534" s="60"/>
      <c r="BHL534" s="61"/>
      <c r="BHM534" s="70"/>
      <c r="BHN534" s="70"/>
      <c r="BHO534" s="60"/>
      <c r="BHP534" s="61"/>
      <c r="BHQ534" s="70"/>
      <c r="BHR534" s="70"/>
      <c r="BHS534" s="60"/>
      <c r="BHT534" s="61"/>
      <c r="BHU534" s="70"/>
      <c r="BHV534" s="70"/>
      <c r="BHW534" s="60"/>
      <c r="BHX534" s="61"/>
      <c r="BHY534" s="70"/>
      <c r="BHZ534" s="70"/>
      <c r="BIA534" s="60"/>
      <c r="BIB534" s="61"/>
      <c r="BIC534" s="70"/>
      <c r="BID534" s="70"/>
      <c r="BIE534" s="60"/>
      <c r="BIF534" s="61"/>
      <c r="BIG534" s="70"/>
      <c r="BIH534" s="70"/>
      <c r="BII534" s="60"/>
      <c r="BIJ534" s="61"/>
      <c r="BIK534" s="70"/>
      <c r="BIL534" s="70"/>
      <c r="BIM534" s="60"/>
      <c r="BIN534" s="61"/>
      <c r="BIO534" s="70"/>
      <c r="BIP534" s="70"/>
      <c r="BIQ534" s="60"/>
      <c r="BIR534" s="61"/>
      <c r="BIS534" s="70"/>
      <c r="BIT534" s="70"/>
      <c r="BIU534" s="60"/>
      <c r="BIV534" s="61"/>
      <c r="BIW534" s="70"/>
      <c r="BIX534" s="70"/>
      <c r="BIY534" s="60"/>
      <c r="BIZ534" s="61"/>
      <c r="BJA534" s="70"/>
      <c r="BJB534" s="70"/>
      <c r="BJC534" s="60"/>
      <c r="BJD534" s="61"/>
      <c r="BJE534" s="70"/>
      <c r="BJF534" s="70"/>
      <c r="BJG534" s="60"/>
      <c r="BJH534" s="61"/>
      <c r="BJI534" s="70"/>
      <c r="BJJ534" s="70"/>
      <c r="BJK534" s="60"/>
      <c r="BJL534" s="61"/>
      <c r="BJM534" s="70"/>
      <c r="BJN534" s="70"/>
      <c r="BJO534" s="60"/>
      <c r="BJP534" s="61"/>
      <c r="BJQ534" s="70"/>
      <c r="BJR534" s="70"/>
      <c r="BJS534" s="60"/>
      <c r="BJT534" s="61"/>
      <c r="BJU534" s="70"/>
      <c r="BJV534" s="70"/>
      <c r="BJW534" s="60"/>
      <c r="BJX534" s="61"/>
      <c r="BJY534" s="70"/>
      <c r="BJZ534" s="70"/>
      <c r="BKA534" s="60"/>
      <c r="BKB534" s="61"/>
      <c r="BKC534" s="70"/>
      <c r="BKD534" s="70"/>
      <c r="BKE534" s="60"/>
      <c r="BKF534" s="61"/>
      <c r="BKG534" s="70"/>
      <c r="BKH534" s="70"/>
      <c r="BKI534" s="60"/>
      <c r="BKJ534" s="61"/>
      <c r="BKK534" s="70"/>
      <c r="BKL534" s="70"/>
      <c r="BKM534" s="60"/>
      <c r="BKN534" s="61"/>
      <c r="BKO534" s="70"/>
      <c r="BKP534" s="70"/>
      <c r="BKQ534" s="60"/>
      <c r="BKR534" s="61"/>
      <c r="BKS534" s="70"/>
      <c r="BKT534" s="70"/>
      <c r="BKU534" s="60"/>
      <c r="BKV534" s="61"/>
      <c r="BKW534" s="70"/>
      <c r="BKX534" s="70"/>
      <c r="BKY534" s="60"/>
      <c r="BKZ534" s="61"/>
      <c r="BLA534" s="70"/>
      <c r="BLB534" s="70"/>
      <c r="BLC534" s="60"/>
      <c r="BLD534" s="61"/>
      <c r="BLE534" s="70"/>
      <c r="BLF534" s="70"/>
      <c r="BLG534" s="60"/>
      <c r="BLH534" s="61"/>
      <c r="BLI534" s="70"/>
      <c r="BLJ534" s="70"/>
      <c r="BLK534" s="60"/>
      <c r="BLL534" s="61"/>
      <c r="BLM534" s="70"/>
      <c r="BLN534" s="70"/>
      <c r="BLO534" s="60"/>
      <c r="BLP534" s="61"/>
      <c r="BLQ534" s="70"/>
      <c r="BLR534" s="70"/>
      <c r="BLS534" s="60"/>
      <c r="BLT534" s="61"/>
      <c r="BLU534" s="70"/>
      <c r="BLV534" s="70"/>
      <c r="BLW534" s="60"/>
      <c r="BLX534" s="61"/>
      <c r="BLY534" s="70"/>
      <c r="BLZ534" s="70"/>
      <c r="BMA534" s="60"/>
      <c r="BMB534" s="61"/>
      <c r="BMC534" s="70"/>
      <c r="BMD534" s="70"/>
      <c r="BME534" s="60"/>
      <c r="BMF534" s="61"/>
      <c r="BMG534" s="70"/>
      <c r="BMH534" s="70"/>
      <c r="BMI534" s="60"/>
      <c r="BMJ534" s="61"/>
      <c r="BMK534" s="70"/>
      <c r="BML534" s="70"/>
      <c r="BMM534" s="60"/>
      <c r="BMN534" s="61"/>
      <c r="BMO534" s="70"/>
      <c r="BMP534" s="70"/>
      <c r="BMQ534" s="60"/>
      <c r="BMR534" s="61"/>
      <c r="BMS534" s="70"/>
      <c r="BMT534" s="70"/>
      <c r="BMU534" s="60"/>
      <c r="BMV534" s="61"/>
      <c r="BMW534" s="70"/>
      <c r="BMX534" s="70"/>
      <c r="BMY534" s="60"/>
      <c r="BMZ534" s="61"/>
      <c r="BNA534" s="70"/>
      <c r="BNB534" s="70"/>
      <c r="BNC534" s="60"/>
      <c r="BND534" s="61"/>
      <c r="BNE534" s="70"/>
      <c r="BNF534" s="70"/>
      <c r="BNG534" s="60"/>
      <c r="BNH534" s="61"/>
      <c r="BNI534" s="70"/>
      <c r="BNJ534" s="70"/>
      <c r="BNK534" s="60"/>
      <c r="BNL534" s="61"/>
      <c r="BNM534" s="70"/>
      <c r="BNN534" s="70"/>
      <c r="BNO534" s="60"/>
      <c r="BNP534" s="61"/>
      <c r="BNQ534" s="70"/>
      <c r="BNR534" s="70"/>
      <c r="BNS534" s="60"/>
      <c r="BNT534" s="61"/>
      <c r="BNU534" s="70"/>
      <c r="BNV534" s="70"/>
      <c r="BNW534" s="60"/>
      <c r="BNX534" s="61"/>
      <c r="BNY534" s="70"/>
      <c r="BNZ534" s="70"/>
      <c r="BOA534" s="60"/>
      <c r="BOB534" s="61"/>
      <c r="BOC534" s="70"/>
      <c r="BOD534" s="70"/>
      <c r="BOE534" s="60"/>
      <c r="BOF534" s="61"/>
      <c r="BOG534" s="70"/>
      <c r="BOH534" s="70"/>
      <c r="BOI534" s="60"/>
      <c r="BOJ534" s="61"/>
      <c r="BOK534" s="70"/>
      <c r="BOL534" s="70"/>
      <c r="BOM534" s="60"/>
      <c r="BON534" s="61"/>
      <c r="BOO534" s="70"/>
      <c r="BOP534" s="70"/>
      <c r="BOQ534" s="60"/>
      <c r="BOR534" s="61"/>
      <c r="BOS534" s="70"/>
      <c r="BOT534" s="70"/>
      <c r="BOU534" s="60"/>
      <c r="BOV534" s="61"/>
      <c r="BOW534" s="70"/>
      <c r="BOX534" s="70"/>
      <c r="BOY534" s="60"/>
      <c r="BOZ534" s="61"/>
      <c r="BPA534" s="70"/>
      <c r="BPB534" s="70"/>
      <c r="BPC534" s="60"/>
      <c r="BPD534" s="61"/>
      <c r="BPE534" s="70"/>
      <c r="BPF534" s="70"/>
      <c r="BPG534" s="60"/>
      <c r="BPH534" s="61"/>
      <c r="BPI534" s="70"/>
      <c r="BPJ534" s="70"/>
      <c r="BPK534" s="60"/>
      <c r="BPL534" s="61"/>
      <c r="BPM534" s="70"/>
      <c r="BPN534" s="70"/>
      <c r="BPO534" s="60"/>
      <c r="BPP534" s="61"/>
      <c r="BPQ534" s="70"/>
      <c r="BPR534" s="70"/>
      <c r="BPS534" s="60"/>
      <c r="BPT534" s="61"/>
      <c r="BPU534" s="70"/>
      <c r="BPV534" s="70"/>
      <c r="BPW534" s="60"/>
      <c r="BPX534" s="61"/>
      <c r="BPY534" s="70"/>
      <c r="BPZ534" s="70"/>
      <c r="BQA534" s="60"/>
      <c r="BQB534" s="61"/>
      <c r="BQC534" s="70"/>
      <c r="BQD534" s="70"/>
      <c r="BQE534" s="60"/>
      <c r="BQF534" s="61"/>
      <c r="BQG534" s="70"/>
      <c r="BQH534" s="70"/>
      <c r="BQI534" s="60"/>
      <c r="BQJ534" s="61"/>
      <c r="BQK534" s="70"/>
      <c r="BQL534" s="70"/>
      <c r="BQM534" s="60"/>
      <c r="BQN534" s="61"/>
      <c r="BQO534" s="70"/>
      <c r="BQP534" s="70"/>
      <c r="BQQ534" s="60"/>
      <c r="BQR534" s="61"/>
      <c r="BQS534" s="70"/>
      <c r="BQT534" s="70"/>
      <c r="BQU534" s="60"/>
      <c r="BQV534" s="61"/>
      <c r="BQW534" s="70"/>
      <c r="BQX534" s="70"/>
      <c r="BQY534" s="60"/>
      <c r="BQZ534" s="61"/>
      <c r="BRA534" s="70"/>
      <c r="BRB534" s="70"/>
      <c r="BRC534" s="60"/>
      <c r="BRD534" s="61"/>
      <c r="BRE534" s="70"/>
      <c r="BRF534" s="70"/>
      <c r="BRG534" s="60"/>
      <c r="BRH534" s="61"/>
      <c r="BRI534" s="70"/>
      <c r="BRJ534" s="70"/>
      <c r="BRK534" s="60"/>
      <c r="BRL534" s="61"/>
      <c r="BRM534" s="70"/>
      <c r="BRN534" s="70"/>
      <c r="BRO534" s="60"/>
      <c r="BRP534" s="61"/>
      <c r="BRQ534" s="70"/>
      <c r="BRR534" s="70"/>
      <c r="BRS534" s="60"/>
      <c r="BRT534" s="61"/>
      <c r="BRU534" s="70"/>
      <c r="BRV534" s="70"/>
      <c r="BRW534" s="60"/>
      <c r="BRX534" s="61"/>
      <c r="BRY534" s="70"/>
      <c r="BRZ534" s="70"/>
      <c r="BSA534" s="60"/>
      <c r="BSB534" s="61"/>
      <c r="BSC534" s="70"/>
      <c r="BSD534" s="70"/>
      <c r="BSE534" s="60"/>
      <c r="BSF534" s="61"/>
      <c r="BSG534" s="70"/>
      <c r="BSH534" s="70"/>
      <c r="BSI534" s="60"/>
      <c r="BSJ534" s="61"/>
      <c r="BSK534" s="70"/>
      <c r="BSL534" s="70"/>
      <c r="BSM534" s="60"/>
      <c r="BSN534" s="61"/>
      <c r="BSO534" s="70"/>
      <c r="BSP534" s="70"/>
      <c r="BSQ534" s="60"/>
      <c r="BSR534" s="61"/>
      <c r="BSS534" s="70"/>
      <c r="BST534" s="70"/>
      <c r="BSU534" s="60"/>
      <c r="BSV534" s="61"/>
      <c r="BSW534" s="70"/>
      <c r="BSX534" s="70"/>
      <c r="BSY534" s="60"/>
      <c r="BSZ534" s="61"/>
      <c r="BTA534" s="70"/>
      <c r="BTB534" s="70"/>
      <c r="BTC534" s="60"/>
      <c r="BTD534" s="61"/>
      <c r="BTE534" s="70"/>
      <c r="BTF534" s="70"/>
      <c r="BTG534" s="60"/>
      <c r="BTH534" s="61"/>
      <c r="BTI534" s="70"/>
      <c r="BTJ534" s="70"/>
      <c r="BTK534" s="60"/>
      <c r="BTL534" s="61"/>
      <c r="BTM534" s="70"/>
      <c r="BTN534" s="70"/>
      <c r="BTO534" s="60"/>
      <c r="BTP534" s="61"/>
      <c r="BTQ534" s="70"/>
      <c r="BTR534" s="70"/>
      <c r="BTS534" s="60"/>
      <c r="BTT534" s="61"/>
      <c r="BTU534" s="70"/>
      <c r="BTV534" s="70"/>
      <c r="BTW534" s="60"/>
      <c r="BTX534" s="61"/>
      <c r="BTY534" s="70"/>
      <c r="BTZ534" s="70"/>
      <c r="BUA534" s="60"/>
      <c r="BUB534" s="61"/>
      <c r="BUC534" s="70"/>
      <c r="BUD534" s="70"/>
      <c r="BUE534" s="60"/>
      <c r="BUF534" s="61"/>
      <c r="BUG534" s="70"/>
      <c r="BUH534" s="70"/>
      <c r="BUI534" s="60"/>
      <c r="BUJ534" s="61"/>
      <c r="BUK534" s="70"/>
      <c r="BUL534" s="70"/>
      <c r="BUM534" s="60"/>
      <c r="BUN534" s="61"/>
      <c r="BUO534" s="70"/>
      <c r="BUP534" s="70"/>
      <c r="BUQ534" s="60"/>
      <c r="BUR534" s="61"/>
      <c r="BUS534" s="70"/>
      <c r="BUT534" s="70"/>
      <c r="BUU534" s="60"/>
      <c r="BUV534" s="61"/>
      <c r="BUW534" s="70"/>
      <c r="BUX534" s="70"/>
      <c r="BUY534" s="60"/>
      <c r="BUZ534" s="61"/>
      <c r="BVA534" s="70"/>
      <c r="BVB534" s="70"/>
      <c r="BVC534" s="60"/>
      <c r="BVD534" s="61"/>
      <c r="BVE534" s="70"/>
      <c r="BVF534" s="70"/>
      <c r="BVG534" s="60"/>
      <c r="BVH534" s="61"/>
      <c r="BVI534" s="70"/>
      <c r="BVJ534" s="70"/>
      <c r="BVK534" s="60"/>
      <c r="BVL534" s="61"/>
      <c r="BVM534" s="70"/>
      <c r="BVN534" s="70"/>
      <c r="BVO534" s="60"/>
      <c r="BVP534" s="61"/>
      <c r="BVQ534" s="70"/>
      <c r="BVR534" s="70"/>
      <c r="BVS534" s="60"/>
      <c r="BVT534" s="61"/>
      <c r="BVU534" s="70"/>
      <c r="BVV534" s="70"/>
      <c r="BVW534" s="60"/>
      <c r="BVX534" s="61"/>
      <c r="BVY534" s="70"/>
      <c r="BVZ534" s="70"/>
      <c r="BWA534" s="60"/>
      <c r="BWB534" s="61"/>
      <c r="BWC534" s="70"/>
      <c r="BWD534" s="70"/>
      <c r="BWE534" s="60"/>
      <c r="BWF534" s="61"/>
      <c r="BWG534" s="70"/>
      <c r="BWH534" s="70"/>
      <c r="BWI534" s="60"/>
      <c r="BWJ534" s="61"/>
      <c r="BWK534" s="70"/>
      <c r="BWL534" s="70"/>
      <c r="BWM534" s="60"/>
      <c r="BWN534" s="61"/>
      <c r="BWO534" s="70"/>
      <c r="BWP534" s="70"/>
      <c r="BWQ534" s="60"/>
      <c r="BWR534" s="61"/>
      <c r="BWS534" s="70"/>
      <c r="BWT534" s="70"/>
      <c r="BWU534" s="60"/>
      <c r="BWV534" s="61"/>
      <c r="BWW534" s="70"/>
      <c r="BWX534" s="70"/>
      <c r="BWY534" s="60"/>
      <c r="BWZ534" s="61"/>
      <c r="BXA534" s="70"/>
      <c r="BXB534" s="70"/>
      <c r="BXC534" s="60"/>
      <c r="BXD534" s="61"/>
      <c r="BXE534" s="70"/>
      <c r="BXF534" s="70"/>
      <c r="BXG534" s="60"/>
      <c r="BXH534" s="61"/>
      <c r="BXI534" s="70"/>
      <c r="BXJ534" s="70"/>
      <c r="BXK534" s="60"/>
      <c r="BXL534" s="61"/>
      <c r="BXM534" s="70"/>
      <c r="BXN534" s="70"/>
      <c r="BXO534" s="60"/>
      <c r="BXP534" s="61"/>
      <c r="BXQ534" s="70"/>
      <c r="BXR534" s="70"/>
      <c r="BXS534" s="60"/>
      <c r="BXT534" s="61"/>
      <c r="BXU534" s="70"/>
      <c r="BXV534" s="70"/>
      <c r="BXW534" s="60"/>
      <c r="BXX534" s="61"/>
      <c r="BXY534" s="70"/>
      <c r="BXZ534" s="70"/>
      <c r="BYA534" s="60"/>
      <c r="BYB534" s="61"/>
      <c r="BYC534" s="70"/>
      <c r="BYD534" s="70"/>
      <c r="BYE534" s="60"/>
      <c r="BYF534" s="61"/>
      <c r="BYG534" s="70"/>
      <c r="BYH534" s="70"/>
      <c r="BYI534" s="60"/>
      <c r="BYJ534" s="61"/>
      <c r="BYK534" s="70"/>
      <c r="BYL534" s="70"/>
      <c r="BYM534" s="60"/>
      <c r="BYN534" s="61"/>
      <c r="BYO534" s="70"/>
      <c r="BYP534" s="70"/>
      <c r="BYQ534" s="60"/>
      <c r="BYR534" s="61"/>
      <c r="BYS534" s="70"/>
      <c r="BYT534" s="70"/>
      <c r="BYU534" s="60"/>
      <c r="BYV534" s="61"/>
      <c r="BYW534" s="70"/>
      <c r="BYX534" s="70"/>
      <c r="BYY534" s="60"/>
      <c r="BYZ534" s="61"/>
      <c r="BZA534" s="70"/>
      <c r="BZB534" s="70"/>
      <c r="BZC534" s="60"/>
      <c r="BZD534" s="61"/>
      <c r="BZE534" s="70"/>
      <c r="BZF534" s="70"/>
      <c r="BZG534" s="60"/>
      <c r="BZH534" s="61"/>
      <c r="BZI534" s="70"/>
      <c r="BZJ534" s="70"/>
      <c r="BZK534" s="60"/>
      <c r="BZL534" s="61"/>
      <c r="BZM534" s="70"/>
      <c r="BZN534" s="70"/>
      <c r="BZO534" s="60"/>
      <c r="BZP534" s="61"/>
      <c r="BZQ534" s="70"/>
      <c r="BZR534" s="70"/>
      <c r="BZS534" s="60"/>
      <c r="BZT534" s="61"/>
      <c r="BZU534" s="70"/>
      <c r="BZV534" s="70"/>
      <c r="BZW534" s="60"/>
      <c r="BZX534" s="61"/>
      <c r="BZY534" s="70"/>
      <c r="BZZ534" s="70"/>
      <c r="CAA534" s="60"/>
      <c r="CAB534" s="61"/>
      <c r="CAC534" s="70"/>
      <c r="CAD534" s="70"/>
      <c r="CAE534" s="60"/>
      <c r="CAF534" s="61"/>
      <c r="CAG534" s="70"/>
      <c r="CAH534" s="70"/>
      <c r="CAI534" s="60"/>
      <c r="CAJ534" s="61"/>
      <c r="CAK534" s="70"/>
      <c r="CAL534" s="70"/>
      <c r="CAM534" s="60"/>
      <c r="CAN534" s="61"/>
      <c r="CAO534" s="70"/>
      <c r="CAP534" s="70"/>
      <c r="CAQ534" s="60"/>
      <c r="CAR534" s="61"/>
      <c r="CAS534" s="70"/>
      <c r="CAT534" s="70"/>
      <c r="CAU534" s="60"/>
      <c r="CAV534" s="61"/>
      <c r="CAW534" s="70"/>
      <c r="CAX534" s="70"/>
      <c r="CAY534" s="60"/>
      <c r="CAZ534" s="61"/>
      <c r="CBA534" s="70"/>
      <c r="CBB534" s="70"/>
      <c r="CBC534" s="60"/>
      <c r="CBD534" s="61"/>
      <c r="CBE534" s="70"/>
      <c r="CBF534" s="70"/>
      <c r="CBG534" s="60"/>
      <c r="CBH534" s="61"/>
      <c r="CBI534" s="70"/>
      <c r="CBJ534" s="70"/>
      <c r="CBK534" s="60"/>
      <c r="CBL534" s="61"/>
      <c r="CBM534" s="70"/>
      <c r="CBN534" s="70"/>
      <c r="CBO534" s="60"/>
      <c r="CBP534" s="61"/>
      <c r="CBQ534" s="70"/>
      <c r="CBR534" s="70"/>
      <c r="CBS534" s="60"/>
      <c r="CBT534" s="61"/>
      <c r="CBU534" s="70"/>
      <c r="CBV534" s="70"/>
      <c r="CBW534" s="60"/>
      <c r="CBX534" s="61"/>
      <c r="CBY534" s="70"/>
      <c r="CBZ534" s="70"/>
      <c r="CCA534" s="60"/>
      <c r="CCB534" s="61"/>
      <c r="CCC534" s="70"/>
      <c r="CCD534" s="70"/>
      <c r="CCE534" s="60"/>
      <c r="CCF534" s="61"/>
      <c r="CCG534" s="70"/>
      <c r="CCH534" s="70"/>
      <c r="CCI534" s="60"/>
      <c r="CCJ534" s="61"/>
      <c r="CCK534" s="70"/>
      <c r="CCL534" s="70"/>
      <c r="CCM534" s="60"/>
      <c r="CCN534" s="61"/>
      <c r="CCO534" s="70"/>
      <c r="CCP534" s="70"/>
      <c r="CCQ534" s="60"/>
      <c r="CCR534" s="61"/>
      <c r="CCS534" s="70"/>
      <c r="CCT534" s="70"/>
      <c r="CCU534" s="60"/>
      <c r="CCV534" s="61"/>
      <c r="CCW534" s="70"/>
      <c r="CCX534" s="70"/>
      <c r="CCY534" s="60"/>
      <c r="CCZ534" s="61"/>
      <c r="CDA534" s="70"/>
      <c r="CDB534" s="70"/>
      <c r="CDC534" s="60"/>
      <c r="CDD534" s="61"/>
      <c r="CDE534" s="70"/>
      <c r="CDF534" s="70"/>
      <c r="CDG534" s="60"/>
      <c r="CDH534" s="61"/>
      <c r="CDI534" s="70"/>
      <c r="CDJ534" s="70"/>
      <c r="CDK534" s="60"/>
      <c r="CDL534" s="61"/>
      <c r="CDM534" s="70"/>
      <c r="CDN534" s="70"/>
      <c r="CDO534" s="60"/>
      <c r="CDP534" s="61"/>
      <c r="CDQ534" s="70"/>
      <c r="CDR534" s="70"/>
      <c r="CDS534" s="60"/>
      <c r="CDT534" s="61"/>
      <c r="CDU534" s="70"/>
      <c r="CDV534" s="70"/>
      <c r="CDW534" s="60"/>
      <c r="CDX534" s="61"/>
      <c r="CDY534" s="70"/>
      <c r="CDZ534" s="70"/>
      <c r="CEA534" s="60"/>
      <c r="CEB534" s="61"/>
      <c r="CEC534" s="70"/>
      <c r="CED534" s="70"/>
      <c r="CEE534" s="60"/>
      <c r="CEF534" s="61"/>
      <c r="CEG534" s="70"/>
      <c r="CEH534" s="70"/>
      <c r="CEI534" s="60"/>
      <c r="CEJ534" s="61"/>
      <c r="CEK534" s="70"/>
      <c r="CEL534" s="70"/>
      <c r="CEM534" s="60"/>
      <c r="CEN534" s="61"/>
      <c r="CEO534" s="70"/>
      <c r="CEP534" s="70"/>
      <c r="CEQ534" s="60"/>
      <c r="CER534" s="61"/>
      <c r="CES534" s="70"/>
      <c r="CET534" s="70"/>
      <c r="CEU534" s="60"/>
      <c r="CEV534" s="61"/>
      <c r="CEW534" s="70"/>
      <c r="CEX534" s="70"/>
      <c r="CEY534" s="60"/>
      <c r="CEZ534" s="61"/>
      <c r="CFA534" s="70"/>
      <c r="CFB534" s="70"/>
      <c r="CFC534" s="60"/>
      <c r="CFD534" s="61"/>
      <c r="CFE534" s="70"/>
      <c r="CFF534" s="70"/>
      <c r="CFG534" s="60"/>
      <c r="CFH534" s="61"/>
      <c r="CFI534" s="70"/>
      <c r="CFJ534" s="70"/>
      <c r="CFK534" s="60"/>
      <c r="CFL534" s="61"/>
      <c r="CFM534" s="70"/>
      <c r="CFN534" s="70"/>
      <c r="CFO534" s="60"/>
      <c r="CFP534" s="61"/>
      <c r="CFQ534" s="70"/>
      <c r="CFR534" s="70"/>
      <c r="CFS534" s="60"/>
      <c r="CFT534" s="61"/>
      <c r="CFU534" s="70"/>
      <c r="CFV534" s="70"/>
      <c r="CFW534" s="60"/>
      <c r="CFX534" s="61"/>
      <c r="CFY534" s="70"/>
      <c r="CFZ534" s="70"/>
      <c r="CGA534" s="60"/>
      <c r="CGB534" s="61"/>
      <c r="CGC534" s="70"/>
      <c r="CGD534" s="70"/>
      <c r="CGE534" s="60"/>
      <c r="CGF534" s="61"/>
      <c r="CGG534" s="70"/>
      <c r="CGH534" s="70"/>
      <c r="CGI534" s="60"/>
      <c r="CGJ534" s="61"/>
      <c r="CGK534" s="70"/>
      <c r="CGL534" s="70"/>
      <c r="CGM534" s="60"/>
      <c r="CGN534" s="61"/>
      <c r="CGO534" s="70"/>
      <c r="CGP534" s="70"/>
      <c r="CGQ534" s="60"/>
      <c r="CGR534" s="61"/>
      <c r="CGS534" s="70"/>
      <c r="CGT534" s="70"/>
      <c r="CGU534" s="60"/>
      <c r="CGV534" s="61"/>
      <c r="CGW534" s="70"/>
      <c r="CGX534" s="70"/>
      <c r="CGY534" s="60"/>
      <c r="CGZ534" s="61"/>
      <c r="CHA534" s="70"/>
      <c r="CHB534" s="70"/>
      <c r="CHC534" s="60"/>
      <c r="CHD534" s="61"/>
      <c r="CHE534" s="70"/>
      <c r="CHF534" s="70"/>
      <c r="CHG534" s="60"/>
      <c r="CHH534" s="61"/>
      <c r="CHI534" s="70"/>
      <c r="CHJ534" s="70"/>
      <c r="CHK534" s="60"/>
      <c r="CHL534" s="61"/>
      <c r="CHM534" s="70"/>
      <c r="CHN534" s="70"/>
      <c r="CHO534" s="60"/>
      <c r="CHP534" s="61"/>
      <c r="CHQ534" s="70"/>
      <c r="CHR534" s="70"/>
      <c r="CHS534" s="60"/>
      <c r="CHT534" s="61"/>
      <c r="CHU534" s="70"/>
      <c r="CHV534" s="70"/>
      <c r="CHW534" s="60"/>
      <c r="CHX534" s="61"/>
      <c r="CHY534" s="70"/>
      <c r="CHZ534" s="70"/>
      <c r="CIA534" s="60"/>
      <c r="CIB534" s="61"/>
      <c r="CIC534" s="70"/>
      <c r="CID534" s="70"/>
      <c r="CIE534" s="60"/>
      <c r="CIF534" s="61"/>
      <c r="CIG534" s="70"/>
      <c r="CIH534" s="70"/>
      <c r="CII534" s="60"/>
      <c r="CIJ534" s="61"/>
      <c r="CIK534" s="70"/>
      <c r="CIL534" s="70"/>
      <c r="CIM534" s="60"/>
      <c r="CIN534" s="61"/>
      <c r="CIO534" s="70"/>
      <c r="CIP534" s="70"/>
      <c r="CIQ534" s="60"/>
      <c r="CIR534" s="61"/>
      <c r="CIS534" s="70"/>
      <c r="CIT534" s="70"/>
      <c r="CIU534" s="60"/>
      <c r="CIV534" s="61"/>
      <c r="CIW534" s="70"/>
      <c r="CIX534" s="70"/>
      <c r="CIY534" s="60"/>
      <c r="CIZ534" s="61"/>
      <c r="CJA534" s="70"/>
      <c r="CJB534" s="70"/>
      <c r="CJC534" s="60"/>
      <c r="CJD534" s="61"/>
      <c r="CJE534" s="70"/>
      <c r="CJF534" s="70"/>
      <c r="CJG534" s="60"/>
      <c r="CJH534" s="61"/>
      <c r="CJI534" s="70"/>
      <c r="CJJ534" s="70"/>
      <c r="CJK534" s="60"/>
      <c r="CJL534" s="61"/>
      <c r="CJM534" s="70"/>
      <c r="CJN534" s="70"/>
      <c r="CJO534" s="60"/>
      <c r="CJP534" s="61"/>
      <c r="CJQ534" s="70"/>
      <c r="CJR534" s="70"/>
      <c r="CJS534" s="60"/>
      <c r="CJT534" s="61"/>
      <c r="CJU534" s="70"/>
      <c r="CJV534" s="70"/>
      <c r="CJW534" s="60"/>
      <c r="CJX534" s="61"/>
      <c r="CJY534" s="70"/>
      <c r="CJZ534" s="70"/>
      <c r="CKA534" s="60"/>
      <c r="CKB534" s="61"/>
      <c r="CKC534" s="70"/>
      <c r="CKD534" s="70"/>
      <c r="CKE534" s="60"/>
      <c r="CKF534" s="61"/>
      <c r="CKG534" s="70"/>
      <c r="CKH534" s="70"/>
      <c r="CKI534" s="60"/>
      <c r="CKJ534" s="61"/>
      <c r="CKK534" s="70"/>
      <c r="CKL534" s="70"/>
      <c r="CKM534" s="60"/>
      <c r="CKN534" s="61"/>
      <c r="CKO534" s="70"/>
      <c r="CKP534" s="70"/>
      <c r="CKQ534" s="60"/>
      <c r="CKR534" s="61"/>
      <c r="CKS534" s="70"/>
      <c r="CKT534" s="70"/>
      <c r="CKU534" s="60"/>
      <c r="CKV534" s="61"/>
      <c r="CKW534" s="70"/>
      <c r="CKX534" s="70"/>
      <c r="CKY534" s="60"/>
      <c r="CKZ534" s="61"/>
      <c r="CLA534" s="70"/>
      <c r="CLB534" s="70"/>
      <c r="CLC534" s="60"/>
      <c r="CLD534" s="61"/>
      <c r="CLE534" s="70"/>
      <c r="CLF534" s="70"/>
      <c r="CLG534" s="60"/>
      <c r="CLH534" s="61"/>
      <c r="CLI534" s="70"/>
      <c r="CLJ534" s="70"/>
      <c r="CLK534" s="60"/>
      <c r="CLL534" s="61"/>
      <c r="CLM534" s="70"/>
      <c r="CLN534" s="70"/>
      <c r="CLO534" s="60"/>
      <c r="CLP534" s="61"/>
      <c r="CLQ534" s="70"/>
      <c r="CLR534" s="70"/>
      <c r="CLS534" s="60"/>
      <c r="CLT534" s="61"/>
      <c r="CLU534" s="70"/>
      <c r="CLV534" s="70"/>
      <c r="CLW534" s="60"/>
      <c r="CLX534" s="61"/>
      <c r="CLY534" s="70"/>
      <c r="CLZ534" s="70"/>
      <c r="CMA534" s="60"/>
      <c r="CMB534" s="61"/>
      <c r="CMC534" s="70"/>
      <c r="CMD534" s="70"/>
      <c r="CME534" s="60"/>
      <c r="CMF534" s="61"/>
      <c r="CMG534" s="70"/>
      <c r="CMH534" s="70"/>
      <c r="CMI534" s="60"/>
      <c r="CMJ534" s="61"/>
      <c r="CMK534" s="70"/>
      <c r="CML534" s="70"/>
      <c r="CMM534" s="60"/>
      <c r="CMN534" s="61"/>
      <c r="CMO534" s="70"/>
      <c r="CMP534" s="70"/>
      <c r="CMQ534" s="60"/>
      <c r="CMR534" s="61"/>
      <c r="CMS534" s="70"/>
      <c r="CMT534" s="70"/>
      <c r="CMU534" s="60"/>
      <c r="CMV534" s="61"/>
      <c r="CMW534" s="70"/>
      <c r="CMX534" s="70"/>
      <c r="CMY534" s="60"/>
      <c r="CMZ534" s="61"/>
      <c r="CNA534" s="70"/>
      <c r="CNB534" s="70"/>
      <c r="CNC534" s="60"/>
      <c r="CND534" s="61"/>
      <c r="CNE534" s="70"/>
      <c r="CNF534" s="70"/>
      <c r="CNG534" s="60"/>
      <c r="CNH534" s="61"/>
      <c r="CNI534" s="70"/>
      <c r="CNJ534" s="70"/>
      <c r="CNK534" s="60"/>
      <c r="CNL534" s="61"/>
      <c r="CNM534" s="70"/>
      <c r="CNN534" s="70"/>
      <c r="CNO534" s="60"/>
      <c r="CNP534" s="61"/>
      <c r="CNQ534" s="70"/>
      <c r="CNR534" s="70"/>
      <c r="CNS534" s="60"/>
      <c r="CNT534" s="61"/>
      <c r="CNU534" s="70"/>
      <c r="CNV534" s="70"/>
      <c r="CNW534" s="60"/>
      <c r="CNX534" s="61"/>
      <c r="CNY534" s="70"/>
      <c r="CNZ534" s="70"/>
      <c r="COA534" s="60"/>
      <c r="COB534" s="61"/>
      <c r="COC534" s="70"/>
      <c r="COD534" s="70"/>
      <c r="COE534" s="60"/>
      <c r="COF534" s="61"/>
      <c r="COG534" s="70"/>
      <c r="COH534" s="70"/>
      <c r="COI534" s="60"/>
      <c r="COJ534" s="61"/>
      <c r="COK534" s="70"/>
      <c r="COL534" s="70"/>
      <c r="COM534" s="60"/>
      <c r="CON534" s="61"/>
      <c r="COO534" s="70"/>
      <c r="COP534" s="70"/>
      <c r="COQ534" s="60"/>
      <c r="COR534" s="61"/>
      <c r="COS534" s="70"/>
      <c r="COT534" s="70"/>
      <c r="COU534" s="60"/>
      <c r="COV534" s="61"/>
      <c r="COW534" s="70"/>
      <c r="COX534" s="70"/>
      <c r="COY534" s="60"/>
      <c r="COZ534" s="61"/>
      <c r="CPA534" s="70"/>
      <c r="CPB534" s="70"/>
      <c r="CPC534" s="60"/>
      <c r="CPD534" s="61"/>
      <c r="CPE534" s="70"/>
      <c r="CPF534" s="70"/>
      <c r="CPG534" s="60"/>
      <c r="CPH534" s="61"/>
      <c r="CPI534" s="70"/>
      <c r="CPJ534" s="70"/>
      <c r="CPK534" s="60"/>
      <c r="CPL534" s="61"/>
      <c r="CPM534" s="70"/>
      <c r="CPN534" s="70"/>
      <c r="CPO534" s="60"/>
      <c r="CPP534" s="61"/>
      <c r="CPQ534" s="70"/>
      <c r="CPR534" s="70"/>
      <c r="CPS534" s="60"/>
      <c r="CPT534" s="61"/>
      <c r="CPU534" s="70"/>
      <c r="CPV534" s="70"/>
      <c r="CPW534" s="60"/>
      <c r="CPX534" s="61"/>
      <c r="CPY534" s="70"/>
      <c r="CPZ534" s="70"/>
      <c r="CQA534" s="60"/>
      <c r="CQB534" s="61"/>
      <c r="CQC534" s="70"/>
      <c r="CQD534" s="70"/>
      <c r="CQE534" s="60"/>
      <c r="CQF534" s="61"/>
      <c r="CQG534" s="70"/>
      <c r="CQH534" s="70"/>
      <c r="CQI534" s="60"/>
      <c r="CQJ534" s="61"/>
      <c r="CQK534" s="70"/>
      <c r="CQL534" s="70"/>
      <c r="CQM534" s="60"/>
      <c r="CQN534" s="61"/>
      <c r="CQO534" s="70"/>
      <c r="CQP534" s="70"/>
      <c r="CQQ534" s="60"/>
      <c r="CQR534" s="61"/>
      <c r="CQS534" s="70"/>
      <c r="CQT534" s="70"/>
      <c r="CQU534" s="60"/>
      <c r="CQV534" s="61"/>
      <c r="CQW534" s="70"/>
      <c r="CQX534" s="70"/>
      <c r="CQY534" s="60"/>
      <c r="CQZ534" s="61"/>
      <c r="CRA534" s="70"/>
      <c r="CRB534" s="70"/>
      <c r="CRC534" s="60"/>
      <c r="CRD534" s="61"/>
      <c r="CRE534" s="70"/>
      <c r="CRF534" s="70"/>
      <c r="CRG534" s="60"/>
      <c r="CRH534" s="61"/>
      <c r="CRI534" s="70"/>
      <c r="CRJ534" s="70"/>
      <c r="CRK534" s="60"/>
      <c r="CRL534" s="61"/>
      <c r="CRM534" s="70"/>
      <c r="CRN534" s="70"/>
      <c r="CRO534" s="60"/>
      <c r="CRP534" s="61"/>
      <c r="CRQ534" s="70"/>
      <c r="CRR534" s="70"/>
      <c r="CRS534" s="60"/>
      <c r="CRT534" s="61"/>
      <c r="CRU534" s="70"/>
      <c r="CRV534" s="70"/>
      <c r="CRW534" s="60"/>
      <c r="CRX534" s="61"/>
      <c r="CRY534" s="70"/>
      <c r="CRZ534" s="70"/>
      <c r="CSA534" s="60"/>
      <c r="CSB534" s="61"/>
      <c r="CSC534" s="70"/>
      <c r="CSD534" s="70"/>
      <c r="CSE534" s="60"/>
      <c r="CSF534" s="61"/>
      <c r="CSG534" s="70"/>
      <c r="CSH534" s="70"/>
      <c r="CSI534" s="60"/>
      <c r="CSJ534" s="61"/>
      <c r="CSK534" s="70"/>
      <c r="CSL534" s="70"/>
      <c r="CSM534" s="60"/>
      <c r="CSN534" s="61"/>
      <c r="CSO534" s="70"/>
      <c r="CSP534" s="70"/>
      <c r="CSQ534" s="60"/>
      <c r="CSR534" s="61"/>
      <c r="CSS534" s="70"/>
      <c r="CST534" s="70"/>
      <c r="CSU534" s="60"/>
      <c r="CSV534" s="61"/>
      <c r="CSW534" s="70"/>
      <c r="CSX534" s="70"/>
      <c r="CSY534" s="60"/>
      <c r="CSZ534" s="61"/>
      <c r="CTA534" s="70"/>
      <c r="CTB534" s="70"/>
      <c r="CTC534" s="60"/>
      <c r="CTD534" s="61"/>
      <c r="CTE534" s="70"/>
      <c r="CTF534" s="70"/>
      <c r="CTG534" s="60"/>
      <c r="CTH534" s="61"/>
      <c r="CTI534" s="70"/>
      <c r="CTJ534" s="70"/>
      <c r="CTK534" s="60"/>
      <c r="CTL534" s="61"/>
      <c r="CTM534" s="70"/>
      <c r="CTN534" s="70"/>
      <c r="CTO534" s="60"/>
      <c r="CTP534" s="61"/>
      <c r="CTQ534" s="70"/>
      <c r="CTR534" s="70"/>
      <c r="CTS534" s="60"/>
      <c r="CTT534" s="61"/>
      <c r="CTU534" s="70"/>
      <c r="CTV534" s="70"/>
      <c r="CTW534" s="60"/>
      <c r="CTX534" s="61"/>
      <c r="CTY534" s="70"/>
      <c r="CTZ534" s="70"/>
      <c r="CUA534" s="60"/>
      <c r="CUB534" s="61"/>
      <c r="CUC534" s="70"/>
      <c r="CUD534" s="70"/>
      <c r="CUE534" s="60"/>
      <c r="CUF534" s="61"/>
      <c r="CUG534" s="70"/>
      <c r="CUH534" s="70"/>
      <c r="CUI534" s="60"/>
      <c r="CUJ534" s="61"/>
      <c r="CUK534" s="70"/>
      <c r="CUL534" s="70"/>
      <c r="CUM534" s="60"/>
      <c r="CUN534" s="61"/>
      <c r="CUO534" s="70"/>
      <c r="CUP534" s="70"/>
      <c r="CUQ534" s="60"/>
      <c r="CUR534" s="61"/>
      <c r="CUS534" s="70"/>
      <c r="CUT534" s="70"/>
      <c r="CUU534" s="60"/>
      <c r="CUV534" s="61"/>
      <c r="CUW534" s="70"/>
      <c r="CUX534" s="70"/>
      <c r="CUY534" s="60"/>
      <c r="CUZ534" s="61"/>
      <c r="CVA534" s="70"/>
      <c r="CVB534" s="70"/>
      <c r="CVC534" s="60"/>
      <c r="CVD534" s="61"/>
      <c r="CVE534" s="70"/>
      <c r="CVF534" s="70"/>
      <c r="CVG534" s="60"/>
      <c r="CVH534" s="61"/>
      <c r="CVI534" s="70"/>
      <c r="CVJ534" s="70"/>
      <c r="CVK534" s="60"/>
      <c r="CVL534" s="61"/>
      <c r="CVM534" s="70"/>
      <c r="CVN534" s="70"/>
      <c r="CVO534" s="60"/>
      <c r="CVP534" s="61"/>
      <c r="CVQ534" s="70"/>
      <c r="CVR534" s="70"/>
      <c r="CVS534" s="60"/>
      <c r="CVT534" s="61"/>
      <c r="CVU534" s="70"/>
      <c r="CVV534" s="70"/>
      <c r="CVW534" s="60"/>
      <c r="CVX534" s="61"/>
      <c r="CVY534" s="70"/>
      <c r="CVZ534" s="70"/>
      <c r="CWA534" s="60"/>
      <c r="CWB534" s="61"/>
      <c r="CWC534" s="70"/>
      <c r="CWD534" s="70"/>
      <c r="CWE534" s="60"/>
      <c r="CWF534" s="61"/>
      <c r="CWG534" s="70"/>
      <c r="CWH534" s="70"/>
      <c r="CWI534" s="60"/>
      <c r="CWJ534" s="61"/>
      <c r="CWK534" s="70"/>
      <c r="CWL534" s="70"/>
      <c r="CWM534" s="60"/>
      <c r="CWN534" s="61"/>
      <c r="CWO534" s="70"/>
      <c r="CWP534" s="70"/>
      <c r="CWQ534" s="60"/>
      <c r="CWR534" s="61"/>
      <c r="CWS534" s="70"/>
      <c r="CWT534" s="70"/>
      <c r="CWU534" s="60"/>
      <c r="CWV534" s="61"/>
      <c r="CWW534" s="70"/>
      <c r="CWX534" s="70"/>
      <c r="CWY534" s="60"/>
      <c r="CWZ534" s="61"/>
      <c r="CXA534" s="70"/>
      <c r="CXB534" s="70"/>
      <c r="CXC534" s="60"/>
      <c r="CXD534" s="61"/>
      <c r="CXE534" s="70"/>
      <c r="CXF534" s="70"/>
      <c r="CXG534" s="60"/>
      <c r="CXH534" s="61"/>
      <c r="CXI534" s="70"/>
      <c r="CXJ534" s="70"/>
      <c r="CXK534" s="60"/>
      <c r="CXL534" s="61"/>
      <c r="CXM534" s="70"/>
      <c r="CXN534" s="70"/>
      <c r="CXO534" s="60"/>
      <c r="CXP534" s="61"/>
      <c r="CXQ534" s="70"/>
      <c r="CXR534" s="70"/>
      <c r="CXS534" s="60"/>
      <c r="CXT534" s="61"/>
      <c r="CXU534" s="70"/>
      <c r="CXV534" s="70"/>
      <c r="CXW534" s="60"/>
      <c r="CXX534" s="61"/>
      <c r="CXY534" s="70"/>
      <c r="CXZ534" s="70"/>
      <c r="CYA534" s="60"/>
      <c r="CYB534" s="61"/>
      <c r="CYC534" s="70"/>
      <c r="CYD534" s="70"/>
      <c r="CYE534" s="60"/>
      <c r="CYF534" s="61"/>
      <c r="CYG534" s="70"/>
      <c r="CYH534" s="70"/>
      <c r="CYI534" s="60"/>
      <c r="CYJ534" s="61"/>
      <c r="CYK534" s="70"/>
      <c r="CYL534" s="70"/>
      <c r="CYM534" s="60"/>
      <c r="CYN534" s="61"/>
      <c r="CYO534" s="70"/>
      <c r="CYP534" s="70"/>
      <c r="CYQ534" s="60"/>
      <c r="CYR534" s="61"/>
      <c r="CYS534" s="70"/>
      <c r="CYT534" s="70"/>
      <c r="CYU534" s="60"/>
      <c r="CYV534" s="61"/>
      <c r="CYW534" s="70"/>
      <c r="CYX534" s="70"/>
      <c r="CYY534" s="60"/>
      <c r="CYZ534" s="61"/>
      <c r="CZA534" s="70"/>
      <c r="CZB534" s="70"/>
      <c r="CZC534" s="60"/>
      <c r="CZD534" s="61"/>
      <c r="CZE534" s="70"/>
      <c r="CZF534" s="70"/>
      <c r="CZG534" s="60"/>
      <c r="CZH534" s="61"/>
      <c r="CZI534" s="70"/>
      <c r="CZJ534" s="70"/>
      <c r="CZK534" s="60"/>
      <c r="CZL534" s="61"/>
      <c r="CZM534" s="70"/>
      <c r="CZN534" s="70"/>
      <c r="CZO534" s="60"/>
      <c r="CZP534" s="61"/>
      <c r="CZQ534" s="70"/>
      <c r="CZR534" s="70"/>
      <c r="CZS534" s="60"/>
      <c r="CZT534" s="61"/>
      <c r="CZU534" s="70"/>
      <c r="CZV534" s="70"/>
      <c r="CZW534" s="60"/>
      <c r="CZX534" s="61"/>
      <c r="CZY534" s="70"/>
      <c r="CZZ534" s="70"/>
      <c r="DAA534" s="60"/>
      <c r="DAB534" s="61"/>
      <c r="DAC534" s="70"/>
      <c r="DAD534" s="70"/>
      <c r="DAE534" s="60"/>
      <c r="DAF534" s="61"/>
      <c r="DAG534" s="70"/>
      <c r="DAH534" s="70"/>
      <c r="DAI534" s="60"/>
      <c r="DAJ534" s="61"/>
      <c r="DAK534" s="70"/>
      <c r="DAL534" s="70"/>
      <c r="DAM534" s="60"/>
      <c r="DAN534" s="61"/>
      <c r="DAO534" s="70"/>
      <c r="DAP534" s="70"/>
      <c r="DAQ534" s="60"/>
      <c r="DAR534" s="61"/>
      <c r="DAS534" s="70"/>
      <c r="DAT534" s="70"/>
      <c r="DAU534" s="60"/>
      <c r="DAV534" s="61"/>
      <c r="DAW534" s="70"/>
      <c r="DAX534" s="70"/>
      <c r="DAY534" s="60"/>
      <c r="DAZ534" s="61"/>
      <c r="DBA534" s="70"/>
      <c r="DBB534" s="70"/>
      <c r="DBC534" s="60"/>
      <c r="DBD534" s="61"/>
      <c r="DBE534" s="70"/>
      <c r="DBF534" s="70"/>
      <c r="DBG534" s="60"/>
      <c r="DBH534" s="61"/>
      <c r="DBI534" s="70"/>
      <c r="DBJ534" s="70"/>
      <c r="DBK534" s="60"/>
      <c r="DBL534" s="61"/>
      <c r="DBM534" s="70"/>
      <c r="DBN534" s="70"/>
      <c r="DBO534" s="60"/>
      <c r="DBP534" s="61"/>
      <c r="DBQ534" s="70"/>
      <c r="DBR534" s="70"/>
      <c r="DBS534" s="60"/>
      <c r="DBT534" s="61"/>
      <c r="DBU534" s="70"/>
      <c r="DBV534" s="70"/>
      <c r="DBW534" s="60"/>
      <c r="DBX534" s="61"/>
      <c r="DBY534" s="70"/>
      <c r="DBZ534" s="70"/>
      <c r="DCA534" s="60"/>
      <c r="DCB534" s="61"/>
      <c r="DCC534" s="70"/>
      <c r="DCD534" s="70"/>
      <c r="DCE534" s="60"/>
      <c r="DCF534" s="61"/>
      <c r="DCG534" s="70"/>
      <c r="DCH534" s="70"/>
      <c r="DCI534" s="60"/>
      <c r="DCJ534" s="61"/>
      <c r="DCK534" s="70"/>
      <c r="DCL534" s="70"/>
      <c r="DCM534" s="60"/>
      <c r="DCN534" s="61"/>
      <c r="DCO534" s="70"/>
      <c r="DCP534" s="70"/>
      <c r="DCQ534" s="60"/>
      <c r="DCR534" s="61"/>
      <c r="DCS534" s="70"/>
      <c r="DCT534" s="70"/>
      <c r="DCU534" s="60"/>
      <c r="DCV534" s="61"/>
      <c r="DCW534" s="70"/>
      <c r="DCX534" s="70"/>
      <c r="DCY534" s="60"/>
      <c r="DCZ534" s="61"/>
      <c r="DDA534" s="70"/>
      <c r="DDB534" s="70"/>
      <c r="DDC534" s="60"/>
      <c r="DDD534" s="61"/>
      <c r="DDE534" s="70"/>
      <c r="DDF534" s="70"/>
      <c r="DDG534" s="60"/>
      <c r="DDH534" s="61"/>
      <c r="DDI534" s="70"/>
      <c r="DDJ534" s="70"/>
      <c r="DDK534" s="60"/>
      <c r="DDL534" s="61"/>
      <c r="DDM534" s="70"/>
      <c r="DDN534" s="70"/>
      <c r="DDO534" s="60"/>
      <c r="DDP534" s="61"/>
      <c r="DDQ534" s="70"/>
      <c r="DDR534" s="70"/>
      <c r="DDS534" s="60"/>
      <c r="DDT534" s="61"/>
      <c r="DDU534" s="70"/>
      <c r="DDV534" s="70"/>
      <c r="DDW534" s="60"/>
      <c r="DDX534" s="61"/>
      <c r="DDY534" s="70"/>
      <c r="DDZ534" s="70"/>
      <c r="DEA534" s="60"/>
      <c r="DEB534" s="61"/>
      <c r="DEC534" s="70"/>
      <c r="DED534" s="70"/>
      <c r="DEE534" s="60"/>
      <c r="DEF534" s="61"/>
      <c r="DEG534" s="70"/>
      <c r="DEH534" s="70"/>
      <c r="DEI534" s="60"/>
      <c r="DEJ534" s="61"/>
      <c r="DEK534" s="70"/>
      <c r="DEL534" s="70"/>
      <c r="DEM534" s="60"/>
      <c r="DEN534" s="61"/>
      <c r="DEO534" s="70"/>
      <c r="DEP534" s="70"/>
      <c r="DEQ534" s="60"/>
      <c r="DER534" s="61"/>
      <c r="DES534" s="70"/>
      <c r="DET534" s="70"/>
      <c r="DEU534" s="60"/>
      <c r="DEV534" s="61"/>
      <c r="DEW534" s="70"/>
      <c r="DEX534" s="70"/>
      <c r="DEY534" s="60"/>
      <c r="DEZ534" s="61"/>
      <c r="DFA534" s="70"/>
      <c r="DFB534" s="70"/>
      <c r="DFC534" s="60"/>
      <c r="DFD534" s="61"/>
      <c r="DFE534" s="70"/>
      <c r="DFF534" s="70"/>
      <c r="DFG534" s="60"/>
      <c r="DFH534" s="61"/>
      <c r="DFI534" s="70"/>
      <c r="DFJ534" s="70"/>
      <c r="DFK534" s="60"/>
      <c r="DFL534" s="61"/>
      <c r="DFM534" s="70"/>
      <c r="DFN534" s="70"/>
      <c r="DFO534" s="60"/>
      <c r="DFP534" s="61"/>
      <c r="DFQ534" s="70"/>
      <c r="DFR534" s="70"/>
      <c r="DFS534" s="60"/>
      <c r="DFT534" s="61"/>
      <c r="DFU534" s="70"/>
      <c r="DFV534" s="70"/>
      <c r="DFW534" s="60"/>
      <c r="DFX534" s="61"/>
      <c r="DFY534" s="70"/>
      <c r="DFZ534" s="70"/>
      <c r="DGA534" s="60"/>
      <c r="DGB534" s="61"/>
      <c r="DGC534" s="70"/>
      <c r="DGD534" s="70"/>
      <c r="DGE534" s="60"/>
      <c r="DGF534" s="61"/>
      <c r="DGG534" s="70"/>
      <c r="DGH534" s="70"/>
      <c r="DGI534" s="60"/>
      <c r="DGJ534" s="61"/>
      <c r="DGK534" s="70"/>
      <c r="DGL534" s="70"/>
      <c r="DGM534" s="60"/>
      <c r="DGN534" s="61"/>
      <c r="DGO534" s="70"/>
      <c r="DGP534" s="70"/>
      <c r="DGQ534" s="60"/>
      <c r="DGR534" s="61"/>
      <c r="DGS534" s="70"/>
      <c r="DGT534" s="70"/>
      <c r="DGU534" s="60"/>
      <c r="DGV534" s="61"/>
      <c r="DGW534" s="70"/>
      <c r="DGX534" s="70"/>
      <c r="DGY534" s="60"/>
      <c r="DGZ534" s="61"/>
      <c r="DHA534" s="70"/>
      <c r="DHB534" s="70"/>
      <c r="DHC534" s="60"/>
      <c r="DHD534" s="61"/>
      <c r="DHE534" s="70"/>
      <c r="DHF534" s="70"/>
      <c r="DHG534" s="60"/>
      <c r="DHH534" s="61"/>
      <c r="DHI534" s="70"/>
      <c r="DHJ534" s="70"/>
      <c r="DHK534" s="60"/>
      <c r="DHL534" s="61"/>
      <c r="DHM534" s="70"/>
      <c r="DHN534" s="70"/>
      <c r="DHO534" s="60"/>
      <c r="DHP534" s="61"/>
      <c r="DHQ534" s="70"/>
      <c r="DHR534" s="70"/>
      <c r="DHS534" s="60"/>
      <c r="DHT534" s="61"/>
      <c r="DHU534" s="70"/>
      <c r="DHV534" s="70"/>
      <c r="DHW534" s="60"/>
      <c r="DHX534" s="61"/>
      <c r="DHY534" s="70"/>
      <c r="DHZ534" s="70"/>
      <c r="DIA534" s="60"/>
      <c r="DIB534" s="61"/>
      <c r="DIC534" s="70"/>
      <c r="DID534" s="70"/>
      <c r="DIE534" s="60"/>
      <c r="DIF534" s="61"/>
      <c r="DIG534" s="70"/>
      <c r="DIH534" s="70"/>
      <c r="DII534" s="60"/>
      <c r="DIJ534" s="61"/>
      <c r="DIK534" s="70"/>
      <c r="DIL534" s="70"/>
      <c r="DIM534" s="60"/>
      <c r="DIN534" s="61"/>
      <c r="DIO534" s="70"/>
      <c r="DIP534" s="70"/>
      <c r="DIQ534" s="60"/>
      <c r="DIR534" s="61"/>
      <c r="DIS534" s="70"/>
      <c r="DIT534" s="70"/>
      <c r="DIU534" s="60"/>
      <c r="DIV534" s="61"/>
      <c r="DIW534" s="70"/>
      <c r="DIX534" s="70"/>
      <c r="DIY534" s="60"/>
      <c r="DIZ534" s="61"/>
      <c r="DJA534" s="70"/>
      <c r="DJB534" s="70"/>
      <c r="DJC534" s="60"/>
      <c r="DJD534" s="61"/>
      <c r="DJE534" s="70"/>
      <c r="DJF534" s="70"/>
      <c r="DJG534" s="60"/>
      <c r="DJH534" s="61"/>
      <c r="DJI534" s="70"/>
      <c r="DJJ534" s="70"/>
      <c r="DJK534" s="60"/>
      <c r="DJL534" s="61"/>
      <c r="DJM534" s="70"/>
      <c r="DJN534" s="70"/>
      <c r="DJO534" s="60"/>
      <c r="DJP534" s="61"/>
      <c r="DJQ534" s="70"/>
      <c r="DJR534" s="70"/>
      <c r="DJS534" s="60"/>
      <c r="DJT534" s="61"/>
      <c r="DJU534" s="70"/>
      <c r="DJV534" s="70"/>
      <c r="DJW534" s="60"/>
      <c r="DJX534" s="61"/>
      <c r="DJY534" s="70"/>
      <c r="DJZ534" s="70"/>
      <c r="DKA534" s="60"/>
      <c r="DKB534" s="61"/>
      <c r="DKC534" s="70"/>
      <c r="DKD534" s="70"/>
      <c r="DKE534" s="60"/>
      <c r="DKF534" s="61"/>
      <c r="DKG534" s="70"/>
      <c r="DKH534" s="70"/>
      <c r="DKI534" s="60"/>
      <c r="DKJ534" s="61"/>
      <c r="DKK534" s="70"/>
      <c r="DKL534" s="70"/>
      <c r="DKM534" s="60"/>
      <c r="DKN534" s="61"/>
      <c r="DKO534" s="70"/>
      <c r="DKP534" s="70"/>
      <c r="DKQ534" s="60"/>
      <c r="DKR534" s="61"/>
      <c r="DKS534" s="70"/>
      <c r="DKT534" s="70"/>
      <c r="DKU534" s="60"/>
      <c r="DKV534" s="61"/>
      <c r="DKW534" s="70"/>
      <c r="DKX534" s="70"/>
      <c r="DKY534" s="60"/>
      <c r="DKZ534" s="61"/>
      <c r="DLA534" s="70"/>
      <c r="DLB534" s="70"/>
      <c r="DLC534" s="60"/>
      <c r="DLD534" s="61"/>
      <c r="DLE534" s="70"/>
      <c r="DLF534" s="70"/>
      <c r="DLG534" s="60"/>
      <c r="DLH534" s="61"/>
      <c r="DLI534" s="70"/>
      <c r="DLJ534" s="70"/>
      <c r="DLK534" s="60"/>
      <c r="DLL534" s="61"/>
      <c r="DLM534" s="70"/>
      <c r="DLN534" s="70"/>
      <c r="DLO534" s="60"/>
      <c r="DLP534" s="61"/>
      <c r="DLQ534" s="70"/>
      <c r="DLR534" s="70"/>
      <c r="DLS534" s="60"/>
      <c r="DLT534" s="61"/>
      <c r="DLU534" s="70"/>
      <c r="DLV534" s="70"/>
      <c r="DLW534" s="60"/>
      <c r="DLX534" s="61"/>
      <c r="DLY534" s="70"/>
      <c r="DLZ534" s="70"/>
      <c r="DMA534" s="60"/>
      <c r="DMB534" s="61"/>
      <c r="DMC534" s="70"/>
      <c r="DMD534" s="70"/>
      <c r="DME534" s="60"/>
      <c r="DMF534" s="61"/>
      <c r="DMG534" s="70"/>
      <c r="DMH534" s="70"/>
      <c r="DMI534" s="60"/>
      <c r="DMJ534" s="61"/>
      <c r="DMK534" s="70"/>
      <c r="DML534" s="70"/>
      <c r="DMM534" s="60"/>
      <c r="DMN534" s="61"/>
      <c r="DMO534" s="70"/>
      <c r="DMP534" s="70"/>
      <c r="DMQ534" s="60"/>
      <c r="DMR534" s="61"/>
      <c r="DMS534" s="70"/>
      <c r="DMT534" s="70"/>
      <c r="DMU534" s="60"/>
      <c r="DMV534" s="61"/>
      <c r="DMW534" s="70"/>
      <c r="DMX534" s="70"/>
      <c r="DMY534" s="60"/>
      <c r="DMZ534" s="61"/>
      <c r="DNA534" s="70"/>
      <c r="DNB534" s="70"/>
      <c r="DNC534" s="60"/>
      <c r="DND534" s="61"/>
      <c r="DNE534" s="70"/>
      <c r="DNF534" s="70"/>
      <c r="DNG534" s="60"/>
      <c r="DNH534" s="61"/>
      <c r="DNI534" s="70"/>
      <c r="DNJ534" s="70"/>
      <c r="DNK534" s="60"/>
      <c r="DNL534" s="61"/>
      <c r="DNM534" s="70"/>
      <c r="DNN534" s="70"/>
      <c r="DNO534" s="60"/>
      <c r="DNP534" s="61"/>
      <c r="DNQ534" s="70"/>
      <c r="DNR534" s="70"/>
      <c r="DNS534" s="60"/>
      <c r="DNT534" s="61"/>
      <c r="DNU534" s="70"/>
      <c r="DNV534" s="70"/>
      <c r="DNW534" s="60"/>
      <c r="DNX534" s="61"/>
      <c r="DNY534" s="70"/>
      <c r="DNZ534" s="70"/>
      <c r="DOA534" s="60"/>
      <c r="DOB534" s="61"/>
      <c r="DOC534" s="70"/>
      <c r="DOD534" s="70"/>
      <c r="DOE534" s="60"/>
      <c r="DOF534" s="61"/>
      <c r="DOG534" s="70"/>
      <c r="DOH534" s="70"/>
      <c r="DOI534" s="60"/>
      <c r="DOJ534" s="61"/>
      <c r="DOK534" s="70"/>
      <c r="DOL534" s="70"/>
      <c r="DOM534" s="60"/>
      <c r="DON534" s="61"/>
      <c r="DOO534" s="70"/>
      <c r="DOP534" s="70"/>
      <c r="DOQ534" s="60"/>
      <c r="DOR534" s="61"/>
      <c r="DOS534" s="70"/>
      <c r="DOT534" s="70"/>
      <c r="DOU534" s="60"/>
      <c r="DOV534" s="61"/>
      <c r="DOW534" s="70"/>
      <c r="DOX534" s="70"/>
      <c r="DOY534" s="60"/>
      <c r="DOZ534" s="61"/>
      <c r="DPA534" s="70"/>
      <c r="DPB534" s="70"/>
      <c r="DPC534" s="60"/>
      <c r="DPD534" s="61"/>
      <c r="DPE534" s="70"/>
      <c r="DPF534" s="70"/>
      <c r="DPG534" s="60"/>
      <c r="DPH534" s="61"/>
      <c r="DPI534" s="70"/>
      <c r="DPJ534" s="70"/>
      <c r="DPK534" s="60"/>
      <c r="DPL534" s="61"/>
      <c r="DPM534" s="70"/>
      <c r="DPN534" s="70"/>
      <c r="DPO534" s="60"/>
      <c r="DPP534" s="61"/>
      <c r="DPQ534" s="70"/>
      <c r="DPR534" s="70"/>
      <c r="DPS534" s="60"/>
      <c r="DPT534" s="61"/>
      <c r="DPU534" s="70"/>
      <c r="DPV534" s="70"/>
      <c r="DPW534" s="60"/>
      <c r="DPX534" s="61"/>
      <c r="DPY534" s="70"/>
      <c r="DPZ534" s="70"/>
      <c r="DQA534" s="60"/>
      <c r="DQB534" s="61"/>
      <c r="DQC534" s="70"/>
      <c r="DQD534" s="70"/>
      <c r="DQE534" s="60"/>
      <c r="DQF534" s="61"/>
      <c r="DQG534" s="70"/>
      <c r="DQH534" s="70"/>
      <c r="DQI534" s="60"/>
      <c r="DQJ534" s="61"/>
      <c r="DQK534" s="70"/>
      <c r="DQL534" s="70"/>
      <c r="DQM534" s="60"/>
      <c r="DQN534" s="61"/>
      <c r="DQO534" s="70"/>
      <c r="DQP534" s="70"/>
      <c r="DQQ534" s="60"/>
      <c r="DQR534" s="61"/>
      <c r="DQS534" s="70"/>
      <c r="DQT534" s="70"/>
      <c r="DQU534" s="60"/>
      <c r="DQV534" s="61"/>
      <c r="DQW534" s="70"/>
      <c r="DQX534" s="70"/>
      <c r="DQY534" s="60"/>
      <c r="DQZ534" s="61"/>
      <c r="DRA534" s="70"/>
      <c r="DRB534" s="70"/>
      <c r="DRC534" s="60"/>
      <c r="DRD534" s="61"/>
      <c r="DRE534" s="70"/>
      <c r="DRF534" s="70"/>
      <c r="DRG534" s="60"/>
      <c r="DRH534" s="61"/>
      <c r="DRI534" s="70"/>
      <c r="DRJ534" s="70"/>
      <c r="DRK534" s="60"/>
      <c r="DRL534" s="61"/>
      <c r="DRM534" s="70"/>
      <c r="DRN534" s="70"/>
      <c r="DRO534" s="60"/>
      <c r="DRP534" s="61"/>
      <c r="DRQ534" s="70"/>
      <c r="DRR534" s="70"/>
      <c r="DRS534" s="60"/>
      <c r="DRT534" s="61"/>
      <c r="DRU534" s="70"/>
      <c r="DRV534" s="70"/>
      <c r="DRW534" s="60"/>
      <c r="DRX534" s="61"/>
      <c r="DRY534" s="70"/>
      <c r="DRZ534" s="70"/>
      <c r="DSA534" s="60"/>
      <c r="DSB534" s="61"/>
      <c r="DSC534" s="70"/>
      <c r="DSD534" s="70"/>
      <c r="DSE534" s="60"/>
      <c r="DSF534" s="61"/>
      <c r="DSG534" s="70"/>
      <c r="DSH534" s="70"/>
      <c r="DSI534" s="60"/>
      <c r="DSJ534" s="61"/>
      <c r="DSK534" s="70"/>
      <c r="DSL534" s="70"/>
      <c r="DSM534" s="60"/>
      <c r="DSN534" s="61"/>
      <c r="DSO534" s="70"/>
      <c r="DSP534" s="70"/>
      <c r="DSQ534" s="60"/>
      <c r="DSR534" s="61"/>
      <c r="DSS534" s="70"/>
      <c r="DST534" s="70"/>
      <c r="DSU534" s="60"/>
      <c r="DSV534" s="61"/>
      <c r="DSW534" s="70"/>
      <c r="DSX534" s="70"/>
      <c r="DSY534" s="60"/>
      <c r="DSZ534" s="61"/>
      <c r="DTA534" s="70"/>
      <c r="DTB534" s="70"/>
      <c r="DTC534" s="60"/>
      <c r="DTD534" s="61"/>
      <c r="DTE534" s="70"/>
      <c r="DTF534" s="70"/>
      <c r="DTG534" s="60"/>
      <c r="DTH534" s="61"/>
      <c r="DTI534" s="70"/>
      <c r="DTJ534" s="70"/>
      <c r="DTK534" s="60"/>
      <c r="DTL534" s="61"/>
      <c r="DTM534" s="70"/>
      <c r="DTN534" s="70"/>
      <c r="DTO534" s="60"/>
      <c r="DTP534" s="61"/>
      <c r="DTQ534" s="70"/>
      <c r="DTR534" s="70"/>
      <c r="DTS534" s="60"/>
      <c r="DTT534" s="61"/>
      <c r="DTU534" s="70"/>
      <c r="DTV534" s="70"/>
      <c r="DTW534" s="60"/>
      <c r="DTX534" s="61"/>
      <c r="DTY534" s="70"/>
      <c r="DTZ534" s="70"/>
      <c r="DUA534" s="60"/>
      <c r="DUB534" s="61"/>
      <c r="DUC534" s="70"/>
      <c r="DUD534" s="70"/>
      <c r="DUE534" s="60"/>
      <c r="DUF534" s="61"/>
      <c r="DUG534" s="70"/>
      <c r="DUH534" s="70"/>
      <c r="DUI534" s="60"/>
      <c r="DUJ534" s="61"/>
      <c r="DUK534" s="70"/>
      <c r="DUL534" s="70"/>
      <c r="DUM534" s="60"/>
      <c r="DUN534" s="61"/>
      <c r="DUO534" s="70"/>
      <c r="DUP534" s="70"/>
      <c r="DUQ534" s="60"/>
      <c r="DUR534" s="61"/>
      <c r="DUS534" s="70"/>
      <c r="DUT534" s="70"/>
      <c r="DUU534" s="60"/>
      <c r="DUV534" s="61"/>
      <c r="DUW534" s="70"/>
      <c r="DUX534" s="70"/>
      <c r="DUY534" s="60"/>
      <c r="DUZ534" s="61"/>
      <c r="DVA534" s="70"/>
      <c r="DVB534" s="70"/>
      <c r="DVC534" s="60"/>
      <c r="DVD534" s="61"/>
      <c r="DVE534" s="70"/>
      <c r="DVF534" s="70"/>
      <c r="DVG534" s="60"/>
      <c r="DVH534" s="61"/>
      <c r="DVI534" s="70"/>
      <c r="DVJ534" s="70"/>
      <c r="DVK534" s="60"/>
      <c r="DVL534" s="61"/>
      <c r="DVM534" s="70"/>
      <c r="DVN534" s="70"/>
      <c r="DVO534" s="60"/>
      <c r="DVP534" s="61"/>
      <c r="DVQ534" s="70"/>
      <c r="DVR534" s="70"/>
      <c r="DVS534" s="60"/>
      <c r="DVT534" s="61"/>
      <c r="DVU534" s="70"/>
      <c r="DVV534" s="70"/>
      <c r="DVW534" s="60"/>
      <c r="DVX534" s="61"/>
      <c r="DVY534" s="70"/>
      <c r="DVZ534" s="70"/>
      <c r="DWA534" s="60"/>
      <c r="DWB534" s="61"/>
      <c r="DWC534" s="70"/>
      <c r="DWD534" s="70"/>
      <c r="DWE534" s="60"/>
      <c r="DWF534" s="61"/>
      <c r="DWG534" s="70"/>
      <c r="DWH534" s="70"/>
      <c r="DWI534" s="60"/>
      <c r="DWJ534" s="61"/>
      <c r="DWK534" s="70"/>
      <c r="DWL534" s="70"/>
      <c r="DWM534" s="60"/>
      <c r="DWN534" s="61"/>
      <c r="DWO534" s="70"/>
      <c r="DWP534" s="70"/>
      <c r="DWQ534" s="60"/>
      <c r="DWR534" s="61"/>
      <c r="DWS534" s="70"/>
      <c r="DWT534" s="70"/>
      <c r="DWU534" s="60"/>
      <c r="DWV534" s="61"/>
      <c r="DWW534" s="70"/>
      <c r="DWX534" s="70"/>
      <c r="DWY534" s="60"/>
      <c r="DWZ534" s="61"/>
      <c r="DXA534" s="70"/>
      <c r="DXB534" s="70"/>
      <c r="DXC534" s="60"/>
      <c r="DXD534" s="61"/>
      <c r="DXE534" s="70"/>
      <c r="DXF534" s="70"/>
      <c r="DXG534" s="60"/>
      <c r="DXH534" s="61"/>
      <c r="DXI534" s="70"/>
      <c r="DXJ534" s="70"/>
      <c r="DXK534" s="60"/>
      <c r="DXL534" s="61"/>
      <c r="DXM534" s="70"/>
      <c r="DXN534" s="70"/>
      <c r="DXO534" s="60"/>
      <c r="DXP534" s="61"/>
      <c r="DXQ534" s="70"/>
      <c r="DXR534" s="70"/>
      <c r="DXS534" s="60"/>
      <c r="DXT534" s="61"/>
      <c r="DXU534" s="70"/>
      <c r="DXV534" s="70"/>
      <c r="DXW534" s="60"/>
      <c r="DXX534" s="61"/>
      <c r="DXY534" s="70"/>
      <c r="DXZ534" s="70"/>
      <c r="DYA534" s="60"/>
      <c r="DYB534" s="61"/>
      <c r="DYC534" s="70"/>
      <c r="DYD534" s="70"/>
      <c r="DYE534" s="60"/>
      <c r="DYF534" s="61"/>
      <c r="DYG534" s="70"/>
      <c r="DYH534" s="70"/>
      <c r="DYI534" s="60"/>
      <c r="DYJ534" s="61"/>
      <c r="DYK534" s="70"/>
      <c r="DYL534" s="70"/>
      <c r="DYM534" s="60"/>
      <c r="DYN534" s="61"/>
      <c r="DYO534" s="70"/>
      <c r="DYP534" s="70"/>
      <c r="DYQ534" s="60"/>
      <c r="DYR534" s="61"/>
      <c r="DYS534" s="70"/>
      <c r="DYT534" s="70"/>
      <c r="DYU534" s="60"/>
      <c r="DYV534" s="61"/>
      <c r="DYW534" s="70"/>
      <c r="DYX534" s="70"/>
      <c r="DYY534" s="60"/>
      <c r="DYZ534" s="61"/>
      <c r="DZA534" s="70"/>
      <c r="DZB534" s="70"/>
      <c r="DZC534" s="60"/>
      <c r="DZD534" s="61"/>
      <c r="DZE534" s="70"/>
      <c r="DZF534" s="70"/>
      <c r="DZG534" s="60"/>
      <c r="DZH534" s="61"/>
      <c r="DZI534" s="70"/>
      <c r="DZJ534" s="70"/>
      <c r="DZK534" s="60"/>
      <c r="DZL534" s="61"/>
      <c r="DZM534" s="70"/>
      <c r="DZN534" s="70"/>
      <c r="DZO534" s="60"/>
      <c r="DZP534" s="61"/>
      <c r="DZQ534" s="70"/>
      <c r="DZR534" s="70"/>
      <c r="DZS534" s="60"/>
      <c r="DZT534" s="61"/>
      <c r="DZU534" s="70"/>
      <c r="DZV534" s="70"/>
      <c r="DZW534" s="60"/>
      <c r="DZX534" s="61"/>
      <c r="DZY534" s="70"/>
      <c r="DZZ534" s="70"/>
      <c r="EAA534" s="60"/>
      <c r="EAB534" s="61"/>
      <c r="EAC534" s="70"/>
      <c r="EAD534" s="70"/>
      <c r="EAE534" s="60"/>
      <c r="EAF534" s="61"/>
      <c r="EAG534" s="70"/>
      <c r="EAH534" s="70"/>
      <c r="EAI534" s="60"/>
      <c r="EAJ534" s="61"/>
      <c r="EAK534" s="70"/>
      <c r="EAL534" s="70"/>
      <c r="EAM534" s="60"/>
      <c r="EAN534" s="61"/>
      <c r="EAO534" s="70"/>
      <c r="EAP534" s="70"/>
      <c r="EAQ534" s="60"/>
      <c r="EAR534" s="61"/>
      <c r="EAS534" s="70"/>
      <c r="EAT534" s="70"/>
      <c r="EAU534" s="60"/>
      <c r="EAV534" s="61"/>
      <c r="EAW534" s="70"/>
      <c r="EAX534" s="70"/>
      <c r="EAY534" s="60"/>
      <c r="EAZ534" s="61"/>
      <c r="EBA534" s="70"/>
      <c r="EBB534" s="70"/>
      <c r="EBC534" s="60"/>
      <c r="EBD534" s="61"/>
      <c r="EBE534" s="70"/>
      <c r="EBF534" s="70"/>
      <c r="EBG534" s="60"/>
      <c r="EBH534" s="61"/>
      <c r="EBI534" s="70"/>
      <c r="EBJ534" s="70"/>
      <c r="EBK534" s="60"/>
      <c r="EBL534" s="61"/>
      <c r="EBM534" s="70"/>
      <c r="EBN534" s="70"/>
      <c r="EBO534" s="60"/>
      <c r="EBP534" s="61"/>
      <c r="EBQ534" s="70"/>
      <c r="EBR534" s="70"/>
      <c r="EBS534" s="60"/>
      <c r="EBT534" s="61"/>
      <c r="EBU534" s="70"/>
      <c r="EBV534" s="70"/>
      <c r="EBW534" s="60"/>
      <c r="EBX534" s="61"/>
      <c r="EBY534" s="70"/>
      <c r="EBZ534" s="70"/>
      <c r="ECA534" s="60"/>
      <c r="ECB534" s="61"/>
      <c r="ECC534" s="70"/>
      <c r="ECD534" s="70"/>
      <c r="ECE534" s="60"/>
      <c r="ECF534" s="61"/>
      <c r="ECG534" s="70"/>
      <c r="ECH534" s="70"/>
      <c r="ECI534" s="60"/>
      <c r="ECJ534" s="61"/>
      <c r="ECK534" s="70"/>
      <c r="ECL534" s="70"/>
      <c r="ECM534" s="60"/>
      <c r="ECN534" s="61"/>
      <c r="ECO534" s="70"/>
      <c r="ECP534" s="70"/>
      <c r="ECQ534" s="60"/>
      <c r="ECR534" s="61"/>
      <c r="ECS534" s="70"/>
      <c r="ECT534" s="70"/>
      <c r="ECU534" s="60"/>
      <c r="ECV534" s="61"/>
      <c r="ECW534" s="70"/>
      <c r="ECX534" s="70"/>
      <c r="ECY534" s="60"/>
      <c r="ECZ534" s="61"/>
      <c r="EDA534" s="70"/>
      <c r="EDB534" s="70"/>
      <c r="EDC534" s="60"/>
      <c r="EDD534" s="61"/>
      <c r="EDE534" s="70"/>
      <c r="EDF534" s="70"/>
      <c r="EDG534" s="60"/>
      <c r="EDH534" s="61"/>
      <c r="EDI534" s="70"/>
      <c r="EDJ534" s="70"/>
      <c r="EDK534" s="60"/>
      <c r="EDL534" s="61"/>
      <c r="EDM534" s="70"/>
      <c r="EDN534" s="70"/>
      <c r="EDO534" s="60"/>
      <c r="EDP534" s="61"/>
      <c r="EDQ534" s="70"/>
      <c r="EDR534" s="70"/>
      <c r="EDS534" s="60"/>
      <c r="EDT534" s="61"/>
      <c r="EDU534" s="70"/>
      <c r="EDV534" s="70"/>
      <c r="EDW534" s="60"/>
      <c r="EDX534" s="61"/>
      <c r="EDY534" s="70"/>
      <c r="EDZ534" s="70"/>
      <c r="EEA534" s="60"/>
      <c r="EEB534" s="61"/>
      <c r="EEC534" s="70"/>
      <c r="EED534" s="70"/>
      <c r="EEE534" s="60"/>
      <c r="EEF534" s="61"/>
      <c r="EEG534" s="70"/>
      <c r="EEH534" s="70"/>
      <c r="EEI534" s="60"/>
      <c r="EEJ534" s="61"/>
      <c r="EEK534" s="70"/>
      <c r="EEL534" s="70"/>
      <c r="EEM534" s="60"/>
      <c r="EEN534" s="61"/>
      <c r="EEO534" s="70"/>
      <c r="EEP534" s="70"/>
      <c r="EEQ534" s="60"/>
      <c r="EER534" s="61"/>
      <c r="EES534" s="70"/>
      <c r="EET534" s="70"/>
      <c r="EEU534" s="60"/>
      <c r="EEV534" s="61"/>
      <c r="EEW534" s="70"/>
      <c r="EEX534" s="70"/>
      <c r="EEY534" s="60"/>
      <c r="EEZ534" s="61"/>
      <c r="EFA534" s="70"/>
      <c r="EFB534" s="70"/>
      <c r="EFC534" s="60"/>
      <c r="EFD534" s="61"/>
      <c r="EFE534" s="70"/>
      <c r="EFF534" s="70"/>
      <c r="EFG534" s="60"/>
      <c r="EFH534" s="61"/>
      <c r="EFI534" s="70"/>
      <c r="EFJ534" s="70"/>
      <c r="EFK534" s="60"/>
      <c r="EFL534" s="61"/>
      <c r="EFM534" s="70"/>
      <c r="EFN534" s="70"/>
      <c r="EFO534" s="60"/>
      <c r="EFP534" s="61"/>
      <c r="EFQ534" s="70"/>
      <c r="EFR534" s="70"/>
      <c r="EFS534" s="60"/>
      <c r="EFT534" s="61"/>
      <c r="EFU534" s="70"/>
      <c r="EFV534" s="70"/>
      <c r="EFW534" s="60"/>
      <c r="EFX534" s="61"/>
      <c r="EFY534" s="70"/>
      <c r="EFZ534" s="70"/>
      <c r="EGA534" s="60"/>
      <c r="EGB534" s="61"/>
      <c r="EGC534" s="70"/>
      <c r="EGD534" s="70"/>
      <c r="EGE534" s="60"/>
      <c r="EGF534" s="61"/>
      <c r="EGG534" s="70"/>
      <c r="EGH534" s="70"/>
      <c r="EGI534" s="60"/>
      <c r="EGJ534" s="61"/>
      <c r="EGK534" s="70"/>
      <c r="EGL534" s="70"/>
      <c r="EGM534" s="60"/>
      <c r="EGN534" s="61"/>
      <c r="EGO534" s="70"/>
      <c r="EGP534" s="70"/>
      <c r="EGQ534" s="60"/>
      <c r="EGR534" s="61"/>
      <c r="EGS534" s="70"/>
      <c r="EGT534" s="70"/>
      <c r="EGU534" s="60"/>
      <c r="EGV534" s="61"/>
      <c r="EGW534" s="70"/>
      <c r="EGX534" s="70"/>
      <c r="EGY534" s="60"/>
      <c r="EGZ534" s="61"/>
      <c r="EHA534" s="70"/>
      <c r="EHB534" s="70"/>
      <c r="EHC534" s="60"/>
      <c r="EHD534" s="61"/>
      <c r="EHE534" s="70"/>
      <c r="EHF534" s="70"/>
      <c r="EHG534" s="60"/>
      <c r="EHH534" s="61"/>
      <c r="EHI534" s="70"/>
      <c r="EHJ534" s="70"/>
      <c r="EHK534" s="60"/>
      <c r="EHL534" s="61"/>
      <c r="EHM534" s="70"/>
      <c r="EHN534" s="70"/>
      <c r="EHO534" s="60"/>
      <c r="EHP534" s="61"/>
      <c r="EHQ534" s="70"/>
      <c r="EHR534" s="70"/>
      <c r="EHS534" s="60"/>
      <c r="EHT534" s="61"/>
      <c r="EHU534" s="70"/>
      <c r="EHV534" s="70"/>
      <c r="EHW534" s="60"/>
      <c r="EHX534" s="61"/>
      <c r="EHY534" s="70"/>
      <c r="EHZ534" s="70"/>
      <c r="EIA534" s="60"/>
      <c r="EIB534" s="61"/>
      <c r="EIC534" s="70"/>
      <c r="EID534" s="70"/>
      <c r="EIE534" s="60"/>
      <c r="EIF534" s="61"/>
      <c r="EIG534" s="70"/>
      <c r="EIH534" s="70"/>
      <c r="EII534" s="60"/>
      <c r="EIJ534" s="61"/>
      <c r="EIK534" s="70"/>
      <c r="EIL534" s="70"/>
      <c r="EIM534" s="60"/>
      <c r="EIN534" s="61"/>
      <c r="EIO534" s="70"/>
      <c r="EIP534" s="70"/>
      <c r="EIQ534" s="60"/>
      <c r="EIR534" s="61"/>
      <c r="EIS534" s="70"/>
      <c r="EIT534" s="70"/>
      <c r="EIU534" s="60"/>
      <c r="EIV534" s="61"/>
      <c r="EIW534" s="70"/>
      <c r="EIX534" s="70"/>
      <c r="EIY534" s="60"/>
      <c r="EIZ534" s="61"/>
      <c r="EJA534" s="70"/>
      <c r="EJB534" s="70"/>
      <c r="EJC534" s="60"/>
      <c r="EJD534" s="61"/>
      <c r="EJE534" s="70"/>
      <c r="EJF534" s="70"/>
      <c r="EJG534" s="60"/>
      <c r="EJH534" s="61"/>
      <c r="EJI534" s="70"/>
      <c r="EJJ534" s="70"/>
      <c r="EJK534" s="60"/>
      <c r="EJL534" s="61"/>
      <c r="EJM534" s="70"/>
      <c r="EJN534" s="70"/>
      <c r="EJO534" s="60"/>
      <c r="EJP534" s="61"/>
      <c r="EJQ534" s="70"/>
      <c r="EJR534" s="70"/>
      <c r="EJS534" s="60"/>
      <c r="EJT534" s="61"/>
      <c r="EJU534" s="70"/>
      <c r="EJV534" s="70"/>
      <c r="EJW534" s="60"/>
      <c r="EJX534" s="61"/>
      <c r="EJY534" s="70"/>
      <c r="EJZ534" s="70"/>
      <c r="EKA534" s="60"/>
      <c r="EKB534" s="61"/>
      <c r="EKC534" s="70"/>
      <c r="EKD534" s="70"/>
      <c r="EKE534" s="60"/>
      <c r="EKF534" s="61"/>
      <c r="EKG534" s="70"/>
      <c r="EKH534" s="70"/>
      <c r="EKI534" s="60"/>
      <c r="EKJ534" s="61"/>
      <c r="EKK534" s="70"/>
      <c r="EKL534" s="70"/>
      <c r="EKM534" s="60"/>
      <c r="EKN534" s="61"/>
      <c r="EKO534" s="70"/>
      <c r="EKP534" s="70"/>
      <c r="EKQ534" s="60"/>
      <c r="EKR534" s="61"/>
      <c r="EKS534" s="70"/>
      <c r="EKT534" s="70"/>
      <c r="EKU534" s="60"/>
      <c r="EKV534" s="61"/>
      <c r="EKW534" s="70"/>
      <c r="EKX534" s="70"/>
      <c r="EKY534" s="60"/>
      <c r="EKZ534" s="61"/>
      <c r="ELA534" s="70"/>
      <c r="ELB534" s="70"/>
      <c r="ELC534" s="60"/>
      <c r="ELD534" s="61"/>
      <c r="ELE534" s="70"/>
      <c r="ELF534" s="70"/>
      <c r="ELG534" s="60"/>
      <c r="ELH534" s="61"/>
      <c r="ELI534" s="70"/>
      <c r="ELJ534" s="70"/>
      <c r="ELK534" s="60"/>
      <c r="ELL534" s="61"/>
      <c r="ELM534" s="70"/>
      <c r="ELN534" s="70"/>
      <c r="ELO534" s="60"/>
      <c r="ELP534" s="61"/>
      <c r="ELQ534" s="70"/>
      <c r="ELR534" s="70"/>
      <c r="ELS534" s="60"/>
      <c r="ELT534" s="61"/>
      <c r="ELU534" s="70"/>
      <c r="ELV534" s="70"/>
      <c r="ELW534" s="60"/>
      <c r="ELX534" s="61"/>
      <c r="ELY534" s="70"/>
      <c r="ELZ534" s="70"/>
      <c r="EMA534" s="60"/>
      <c r="EMB534" s="61"/>
      <c r="EMC534" s="70"/>
      <c r="EMD534" s="70"/>
      <c r="EME534" s="60"/>
      <c r="EMF534" s="61"/>
      <c r="EMG534" s="70"/>
      <c r="EMH534" s="70"/>
      <c r="EMI534" s="60"/>
      <c r="EMJ534" s="61"/>
      <c r="EMK534" s="70"/>
      <c r="EML534" s="70"/>
      <c r="EMM534" s="60"/>
      <c r="EMN534" s="61"/>
      <c r="EMO534" s="70"/>
      <c r="EMP534" s="70"/>
      <c r="EMQ534" s="60"/>
      <c r="EMR534" s="61"/>
      <c r="EMS534" s="70"/>
      <c r="EMT534" s="70"/>
      <c r="EMU534" s="60"/>
      <c r="EMV534" s="61"/>
      <c r="EMW534" s="70"/>
      <c r="EMX534" s="70"/>
      <c r="EMY534" s="60"/>
      <c r="EMZ534" s="61"/>
      <c r="ENA534" s="70"/>
      <c r="ENB534" s="70"/>
      <c r="ENC534" s="60"/>
      <c r="END534" s="61"/>
      <c r="ENE534" s="70"/>
      <c r="ENF534" s="70"/>
      <c r="ENG534" s="60"/>
      <c r="ENH534" s="61"/>
      <c r="ENI534" s="70"/>
      <c r="ENJ534" s="70"/>
      <c r="ENK534" s="60"/>
      <c r="ENL534" s="61"/>
      <c r="ENM534" s="70"/>
      <c r="ENN534" s="70"/>
      <c r="ENO534" s="60"/>
      <c r="ENP534" s="61"/>
      <c r="ENQ534" s="70"/>
      <c r="ENR534" s="70"/>
      <c r="ENS534" s="60"/>
      <c r="ENT534" s="61"/>
      <c r="ENU534" s="70"/>
      <c r="ENV534" s="70"/>
      <c r="ENW534" s="60"/>
      <c r="ENX534" s="61"/>
      <c r="ENY534" s="70"/>
      <c r="ENZ534" s="70"/>
      <c r="EOA534" s="60"/>
      <c r="EOB534" s="61"/>
      <c r="EOC534" s="70"/>
      <c r="EOD534" s="70"/>
      <c r="EOE534" s="60"/>
      <c r="EOF534" s="61"/>
      <c r="EOG534" s="70"/>
      <c r="EOH534" s="70"/>
      <c r="EOI534" s="60"/>
      <c r="EOJ534" s="61"/>
      <c r="EOK534" s="70"/>
      <c r="EOL534" s="70"/>
      <c r="EOM534" s="60"/>
      <c r="EON534" s="61"/>
      <c r="EOO534" s="70"/>
      <c r="EOP534" s="70"/>
      <c r="EOQ534" s="60"/>
      <c r="EOR534" s="61"/>
      <c r="EOS534" s="70"/>
      <c r="EOT534" s="70"/>
      <c r="EOU534" s="60"/>
      <c r="EOV534" s="61"/>
      <c r="EOW534" s="70"/>
      <c r="EOX534" s="70"/>
      <c r="EOY534" s="60"/>
      <c r="EOZ534" s="61"/>
      <c r="EPA534" s="70"/>
      <c r="EPB534" s="70"/>
      <c r="EPC534" s="60"/>
      <c r="EPD534" s="61"/>
      <c r="EPE534" s="70"/>
      <c r="EPF534" s="70"/>
      <c r="EPG534" s="60"/>
      <c r="EPH534" s="61"/>
      <c r="EPI534" s="70"/>
      <c r="EPJ534" s="70"/>
      <c r="EPK534" s="60"/>
      <c r="EPL534" s="61"/>
      <c r="EPM534" s="70"/>
      <c r="EPN534" s="70"/>
      <c r="EPO534" s="60"/>
      <c r="EPP534" s="61"/>
      <c r="EPQ534" s="70"/>
      <c r="EPR534" s="70"/>
      <c r="EPS534" s="60"/>
      <c r="EPT534" s="61"/>
      <c r="EPU534" s="70"/>
      <c r="EPV534" s="70"/>
      <c r="EPW534" s="60"/>
      <c r="EPX534" s="61"/>
      <c r="EPY534" s="70"/>
      <c r="EPZ534" s="70"/>
      <c r="EQA534" s="60"/>
      <c r="EQB534" s="61"/>
      <c r="EQC534" s="70"/>
      <c r="EQD534" s="70"/>
      <c r="EQE534" s="60"/>
      <c r="EQF534" s="61"/>
      <c r="EQG534" s="70"/>
      <c r="EQH534" s="70"/>
      <c r="EQI534" s="60"/>
      <c r="EQJ534" s="61"/>
      <c r="EQK534" s="70"/>
      <c r="EQL534" s="70"/>
      <c r="EQM534" s="60"/>
      <c r="EQN534" s="61"/>
      <c r="EQO534" s="70"/>
      <c r="EQP534" s="70"/>
      <c r="EQQ534" s="60"/>
      <c r="EQR534" s="61"/>
      <c r="EQS534" s="70"/>
      <c r="EQT534" s="70"/>
      <c r="EQU534" s="60"/>
      <c r="EQV534" s="61"/>
      <c r="EQW534" s="70"/>
      <c r="EQX534" s="70"/>
      <c r="EQY534" s="60"/>
      <c r="EQZ534" s="61"/>
      <c r="ERA534" s="70"/>
      <c r="ERB534" s="70"/>
      <c r="ERC534" s="60"/>
      <c r="ERD534" s="61"/>
      <c r="ERE534" s="70"/>
      <c r="ERF534" s="70"/>
      <c r="ERG534" s="60"/>
      <c r="ERH534" s="61"/>
      <c r="ERI534" s="70"/>
      <c r="ERJ534" s="70"/>
      <c r="ERK534" s="60"/>
      <c r="ERL534" s="61"/>
      <c r="ERM534" s="70"/>
      <c r="ERN534" s="70"/>
      <c r="ERO534" s="60"/>
      <c r="ERP534" s="61"/>
      <c r="ERQ534" s="70"/>
      <c r="ERR534" s="70"/>
      <c r="ERS534" s="60"/>
      <c r="ERT534" s="61"/>
      <c r="ERU534" s="70"/>
      <c r="ERV534" s="70"/>
      <c r="ERW534" s="60"/>
      <c r="ERX534" s="61"/>
      <c r="ERY534" s="70"/>
      <c r="ERZ534" s="70"/>
      <c r="ESA534" s="60"/>
      <c r="ESB534" s="61"/>
      <c r="ESC534" s="70"/>
      <c r="ESD534" s="70"/>
      <c r="ESE534" s="60"/>
      <c r="ESF534" s="61"/>
      <c r="ESG534" s="70"/>
      <c r="ESH534" s="70"/>
      <c r="ESI534" s="60"/>
      <c r="ESJ534" s="61"/>
      <c r="ESK534" s="70"/>
      <c r="ESL534" s="70"/>
      <c r="ESM534" s="60"/>
      <c r="ESN534" s="61"/>
      <c r="ESO534" s="70"/>
      <c r="ESP534" s="70"/>
      <c r="ESQ534" s="60"/>
      <c r="ESR534" s="61"/>
      <c r="ESS534" s="70"/>
      <c r="EST534" s="70"/>
      <c r="ESU534" s="60"/>
      <c r="ESV534" s="61"/>
      <c r="ESW534" s="70"/>
      <c r="ESX534" s="70"/>
      <c r="ESY534" s="60"/>
      <c r="ESZ534" s="61"/>
      <c r="ETA534" s="70"/>
      <c r="ETB534" s="70"/>
      <c r="ETC534" s="60"/>
      <c r="ETD534" s="61"/>
      <c r="ETE534" s="70"/>
      <c r="ETF534" s="70"/>
      <c r="ETG534" s="60"/>
      <c r="ETH534" s="61"/>
      <c r="ETI534" s="70"/>
      <c r="ETJ534" s="70"/>
      <c r="ETK534" s="60"/>
      <c r="ETL534" s="61"/>
      <c r="ETM534" s="70"/>
      <c r="ETN534" s="70"/>
      <c r="ETO534" s="60"/>
      <c r="ETP534" s="61"/>
      <c r="ETQ534" s="70"/>
      <c r="ETR534" s="70"/>
      <c r="ETS534" s="60"/>
      <c r="ETT534" s="61"/>
      <c r="ETU534" s="70"/>
      <c r="ETV534" s="70"/>
      <c r="ETW534" s="60"/>
      <c r="ETX534" s="61"/>
      <c r="ETY534" s="70"/>
      <c r="ETZ534" s="70"/>
      <c r="EUA534" s="60"/>
      <c r="EUB534" s="61"/>
      <c r="EUC534" s="70"/>
      <c r="EUD534" s="70"/>
      <c r="EUE534" s="60"/>
      <c r="EUF534" s="61"/>
      <c r="EUG534" s="70"/>
      <c r="EUH534" s="70"/>
      <c r="EUI534" s="60"/>
      <c r="EUJ534" s="61"/>
      <c r="EUK534" s="70"/>
      <c r="EUL534" s="70"/>
      <c r="EUM534" s="60"/>
      <c r="EUN534" s="61"/>
      <c r="EUO534" s="70"/>
      <c r="EUP534" s="70"/>
      <c r="EUQ534" s="60"/>
      <c r="EUR534" s="61"/>
      <c r="EUS534" s="70"/>
      <c r="EUT534" s="70"/>
      <c r="EUU534" s="60"/>
      <c r="EUV534" s="61"/>
      <c r="EUW534" s="70"/>
      <c r="EUX534" s="70"/>
      <c r="EUY534" s="60"/>
      <c r="EUZ534" s="61"/>
      <c r="EVA534" s="70"/>
      <c r="EVB534" s="70"/>
      <c r="EVC534" s="60"/>
      <c r="EVD534" s="61"/>
      <c r="EVE534" s="70"/>
      <c r="EVF534" s="70"/>
      <c r="EVG534" s="60"/>
      <c r="EVH534" s="61"/>
      <c r="EVI534" s="70"/>
      <c r="EVJ534" s="70"/>
      <c r="EVK534" s="60"/>
      <c r="EVL534" s="61"/>
      <c r="EVM534" s="70"/>
      <c r="EVN534" s="70"/>
      <c r="EVO534" s="60"/>
      <c r="EVP534" s="61"/>
      <c r="EVQ534" s="70"/>
      <c r="EVR534" s="70"/>
      <c r="EVS534" s="60"/>
      <c r="EVT534" s="61"/>
      <c r="EVU534" s="70"/>
      <c r="EVV534" s="70"/>
      <c r="EVW534" s="60"/>
      <c r="EVX534" s="61"/>
      <c r="EVY534" s="70"/>
      <c r="EVZ534" s="70"/>
      <c r="EWA534" s="60"/>
      <c r="EWB534" s="61"/>
      <c r="EWC534" s="70"/>
      <c r="EWD534" s="70"/>
      <c r="EWE534" s="60"/>
      <c r="EWF534" s="61"/>
      <c r="EWG534" s="70"/>
      <c r="EWH534" s="70"/>
      <c r="EWI534" s="60"/>
      <c r="EWJ534" s="61"/>
      <c r="EWK534" s="70"/>
      <c r="EWL534" s="70"/>
      <c r="EWM534" s="60"/>
      <c r="EWN534" s="61"/>
      <c r="EWO534" s="70"/>
      <c r="EWP534" s="70"/>
      <c r="EWQ534" s="60"/>
      <c r="EWR534" s="61"/>
      <c r="EWS534" s="70"/>
      <c r="EWT534" s="70"/>
      <c r="EWU534" s="60"/>
      <c r="EWV534" s="61"/>
      <c r="EWW534" s="70"/>
      <c r="EWX534" s="70"/>
      <c r="EWY534" s="60"/>
      <c r="EWZ534" s="61"/>
      <c r="EXA534" s="70"/>
      <c r="EXB534" s="70"/>
      <c r="EXC534" s="60"/>
      <c r="EXD534" s="61"/>
      <c r="EXE534" s="70"/>
      <c r="EXF534" s="70"/>
      <c r="EXG534" s="60"/>
      <c r="EXH534" s="61"/>
      <c r="EXI534" s="70"/>
      <c r="EXJ534" s="70"/>
      <c r="EXK534" s="60"/>
      <c r="EXL534" s="61"/>
      <c r="EXM534" s="70"/>
      <c r="EXN534" s="70"/>
      <c r="EXO534" s="60"/>
      <c r="EXP534" s="61"/>
      <c r="EXQ534" s="70"/>
      <c r="EXR534" s="70"/>
      <c r="EXS534" s="60"/>
      <c r="EXT534" s="61"/>
      <c r="EXU534" s="70"/>
      <c r="EXV534" s="70"/>
      <c r="EXW534" s="60"/>
      <c r="EXX534" s="61"/>
      <c r="EXY534" s="70"/>
      <c r="EXZ534" s="70"/>
      <c r="EYA534" s="60"/>
      <c r="EYB534" s="61"/>
      <c r="EYC534" s="70"/>
      <c r="EYD534" s="70"/>
      <c r="EYE534" s="60"/>
      <c r="EYF534" s="61"/>
      <c r="EYG534" s="70"/>
      <c r="EYH534" s="70"/>
      <c r="EYI534" s="60"/>
      <c r="EYJ534" s="61"/>
      <c r="EYK534" s="70"/>
      <c r="EYL534" s="70"/>
      <c r="EYM534" s="60"/>
      <c r="EYN534" s="61"/>
      <c r="EYO534" s="70"/>
      <c r="EYP534" s="70"/>
      <c r="EYQ534" s="60"/>
      <c r="EYR534" s="61"/>
      <c r="EYS534" s="70"/>
      <c r="EYT534" s="70"/>
      <c r="EYU534" s="60"/>
      <c r="EYV534" s="61"/>
      <c r="EYW534" s="70"/>
      <c r="EYX534" s="70"/>
      <c r="EYY534" s="60"/>
      <c r="EYZ534" s="61"/>
      <c r="EZA534" s="70"/>
      <c r="EZB534" s="70"/>
      <c r="EZC534" s="60"/>
      <c r="EZD534" s="61"/>
      <c r="EZE534" s="70"/>
      <c r="EZF534" s="70"/>
      <c r="EZG534" s="60"/>
      <c r="EZH534" s="61"/>
      <c r="EZI534" s="70"/>
      <c r="EZJ534" s="70"/>
      <c r="EZK534" s="60"/>
      <c r="EZL534" s="61"/>
      <c r="EZM534" s="70"/>
      <c r="EZN534" s="70"/>
      <c r="EZO534" s="60"/>
      <c r="EZP534" s="61"/>
      <c r="EZQ534" s="70"/>
      <c r="EZR534" s="70"/>
      <c r="EZS534" s="60"/>
      <c r="EZT534" s="61"/>
      <c r="EZU534" s="70"/>
      <c r="EZV534" s="70"/>
      <c r="EZW534" s="60"/>
      <c r="EZX534" s="61"/>
      <c r="EZY534" s="70"/>
      <c r="EZZ534" s="70"/>
      <c r="FAA534" s="60"/>
      <c r="FAB534" s="61"/>
      <c r="FAC534" s="70"/>
      <c r="FAD534" s="70"/>
      <c r="FAE534" s="60"/>
      <c r="FAF534" s="61"/>
      <c r="FAG534" s="70"/>
      <c r="FAH534" s="70"/>
      <c r="FAI534" s="60"/>
      <c r="FAJ534" s="61"/>
      <c r="FAK534" s="70"/>
      <c r="FAL534" s="70"/>
      <c r="FAM534" s="60"/>
      <c r="FAN534" s="61"/>
      <c r="FAO534" s="70"/>
      <c r="FAP534" s="70"/>
      <c r="FAQ534" s="60"/>
      <c r="FAR534" s="61"/>
      <c r="FAS534" s="70"/>
      <c r="FAT534" s="70"/>
      <c r="FAU534" s="60"/>
      <c r="FAV534" s="61"/>
      <c r="FAW534" s="70"/>
      <c r="FAX534" s="70"/>
      <c r="FAY534" s="60"/>
      <c r="FAZ534" s="61"/>
      <c r="FBA534" s="70"/>
      <c r="FBB534" s="70"/>
      <c r="FBC534" s="60"/>
      <c r="FBD534" s="61"/>
      <c r="FBE534" s="70"/>
      <c r="FBF534" s="70"/>
      <c r="FBG534" s="60"/>
      <c r="FBH534" s="61"/>
      <c r="FBI534" s="70"/>
      <c r="FBJ534" s="70"/>
      <c r="FBK534" s="60"/>
      <c r="FBL534" s="61"/>
      <c r="FBM534" s="70"/>
      <c r="FBN534" s="70"/>
      <c r="FBO534" s="60"/>
      <c r="FBP534" s="61"/>
      <c r="FBQ534" s="70"/>
      <c r="FBR534" s="70"/>
      <c r="FBS534" s="60"/>
      <c r="FBT534" s="61"/>
      <c r="FBU534" s="70"/>
      <c r="FBV534" s="70"/>
      <c r="FBW534" s="60"/>
      <c r="FBX534" s="61"/>
      <c r="FBY534" s="70"/>
      <c r="FBZ534" s="70"/>
      <c r="FCA534" s="60"/>
      <c r="FCB534" s="61"/>
      <c r="FCC534" s="70"/>
      <c r="FCD534" s="70"/>
      <c r="FCE534" s="60"/>
      <c r="FCF534" s="61"/>
      <c r="FCG534" s="70"/>
      <c r="FCH534" s="70"/>
      <c r="FCI534" s="60"/>
      <c r="FCJ534" s="61"/>
      <c r="FCK534" s="70"/>
      <c r="FCL534" s="70"/>
      <c r="FCM534" s="60"/>
      <c r="FCN534" s="61"/>
      <c r="FCO534" s="70"/>
      <c r="FCP534" s="70"/>
      <c r="FCQ534" s="60"/>
      <c r="FCR534" s="61"/>
      <c r="FCS534" s="70"/>
      <c r="FCT534" s="70"/>
      <c r="FCU534" s="60"/>
      <c r="FCV534" s="61"/>
      <c r="FCW534" s="70"/>
      <c r="FCX534" s="70"/>
      <c r="FCY534" s="60"/>
      <c r="FCZ534" s="61"/>
      <c r="FDA534" s="70"/>
      <c r="FDB534" s="70"/>
      <c r="FDC534" s="60"/>
      <c r="FDD534" s="61"/>
      <c r="FDE534" s="70"/>
      <c r="FDF534" s="70"/>
      <c r="FDG534" s="60"/>
      <c r="FDH534" s="61"/>
      <c r="FDI534" s="70"/>
      <c r="FDJ534" s="70"/>
      <c r="FDK534" s="60"/>
      <c r="FDL534" s="61"/>
      <c r="FDM534" s="70"/>
      <c r="FDN534" s="70"/>
      <c r="FDO534" s="60"/>
      <c r="FDP534" s="61"/>
      <c r="FDQ534" s="70"/>
      <c r="FDR534" s="70"/>
      <c r="FDS534" s="60"/>
      <c r="FDT534" s="61"/>
      <c r="FDU534" s="70"/>
      <c r="FDV534" s="70"/>
      <c r="FDW534" s="60"/>
      <c r="FDX534" s="61"/>
      <c r="FDY534" s="70"/>
      <c r="FDZ534" s="70"/>
      <c r="FEA534" s="60"/>
      <c r="FEB534" s="61"/>
      <c r="FEC534" s="70"/>
      <c r="FED534" s="70"/>
      <c r="FEE534" s="60"/>
      <c r="FEF534" s="61"/>
      <c r="FEG534" s="70"/>
      <c r="FEH534" s="70"/>
      <c r="FEI534" s="60"/>
      <c r="FEJ534" s="61"/>
      <c r="FEK534" s="70"/>
      <c r="FEL534" s="70"/>
      <c r="FEM534" s="60"/>
      <c r="FEN534" s="61"/>
      <c r="FEO534" s="70"/>
      <c r="FEP534" s="70"/>
      <c r="FEQ534" s="60"/>
      <c r="FER534" s="61"/>
      <c r="FES534" s="70"/>
      <c r="FET534" s="70"/>
      <c r="FEU534" s="60"/>
      <c r="FEV534" s="61"/>
      <c r="FEW534" s="70"/>
      <c r="FEX534" s="70"/>
      <c r="FEY534" s="60"/>
      <c r="FEZ534" s="61"/>
      <c r="FFA534" s="70"/>
      <c r="FFB534" s="70"/>
      <c r="FFC534" s="60"/>
      <c r="FFD534" s="61"/>
      <c r="FFE534" s="70"/>
      <c r="FFF534" s="70"/>
      <c r="FFG534" s="60"/>
      <c r="FFH534" s="61"/>
      <c r="FFI534" s="70"/>
      <c r="FFJ534" s="70"/>
      <c r="FFK534" s="60"/>
      <c r="FFL534" s="61"/>
      <c r="FFM534" s="70"/>
      <c r="FFN534" s="70"/>
      <c r="FFO534" s="60"/>
      <c r="FFP534" s="61"/>
      <c r="FFQ534" s="70"/>
      <c r="FFR534" s="70"/>
      <c r="FFS534" s="60"/>
      <c r="FFT534" s="61"/>
      <c r="FFU534" s="70"/>
      <c r="FFV534" s="70"/>
      <c r="FFW534" s="60"/>
      <c r="FFX534" s="61"/>
      <c r="FFY534" s="70"/>
      <c r="FFZ534" s="70"/>
      <c r="FGA534" s="60"/>
      <c r="FGB534" s="61"/>
      <c r="FGC534" s="70"/>
      <c r="FGD534" s="70"/>
      <c r="FGE534" s="60"/>
      <c r="FGF534" s="61"/>
      <c r="FGG534" s="70"/>
      <c r="FGH534" s="70"/>
      <c r="FGI534" s="60"/>
      <c r="FGJ534" s="61"/>
      <c r="FGK534" s="70"/>
      <c r="FGL534" s="70"/>
      <c r="FGM534" s="60"/>
      <c r="FGN534" s="61"/>
      <c r="FGO534" s="70"/>
      <c r="FGP534" s="70"/>
      <c r="FGQ534" s="60"/>
      <c r="FGR534" s="61"/>
      <c r="FGS534" s="70"/>
      <c r="FGT534" s="70"/>
      <c r="FGU534" s="60"/>
      <c r="FGV534" s="61"/>
      <c r="FGW534" s="70"/>
      <c r="FGX534" s="70"/>
      <c r="FGY534" s="60"/>
      <c r="FGZ534" s="61"/>
      <c r="FHA534" s="70"/>
      <c r="FHB534" s="70"/>
      <c r="FHC534" s="60"/>
      <c r="FHD534" s="61"/>
      <c r="FHE534" s="70"/>
      <c r="FHF534" s="70"/>
      <c r="FHG534" s="60"/>
      <c r="FHH534" s="61"/>
      <c r="FHI534" s="70"/>
      <c r="FHJ534" s="70"/>
      <c r="FHK534" s="60"/>
      <c r="FHL534" s="61"/>
      <c r="FHM534" s="70"/>
      <c r="FHN534" s="70"/>
      <c r="FHO534" s="60"/>
      <c r="FHP534" s="61"/>
      <c r="FHQ534" s="70"/>
      <c r="FHR534" s="70"/>
      <c r="FHS534" s="60"/>
      <c r="FHT534" s="61"/>
      <c r="FHU534" s="70"/>
      <c r="FHV534" s="70"/>
      <c r="FHW534" s="60"/>
      <c r="FHX534" s="61"/>
      <c r="FHY534" s="70"/>
      <c r="FHZ534" s="70"/>
      <c r="FIA534" s="60"/>
      <c r="FIB534" s="61"/>
      <c r="FIC534" s="70"/>
      <c r="FID534" s="70"/>
      <c r="FIE534" s="60"/>
      <c r="FIF534" s="61"/>
      <c r="FIG534" s="70"/>
      <c r="FIH534" s="70"/>
      <c r="FII534" s="60"/>
      <c r="FIJ534" s="61"/>
      <c r="FIK534" s="70"/>
      <c r="FIL534" s="70"/>
      <c r="FIM534" s="60"/>
      <c r="FIN534" s="61"/>
      <c r="FIO534" s="70"/>
      <c r="FIP534" s="70"/>
      <c r="FIQ534" s="60"/>
      <c r="FIR534" s="61"/>
      <c r="FIS534" s="70"/>
      <c r="FIT534" s="70"/>
      <c r="FIU534" s="60"/>
      <c r="FIV534" s="61"/>
      <c r="FIW534" s="70"/>
      <c r="FIX534" s="70"/>
      <c r="FIY534" s="60"/>
      <c r="FIZ534" s="61"/>
      <c r="FJA534" s="70"/>
      <c r="FJB534" s="70"/>
      <c r="FJC534" s="60"/>
      <c r="FJD534" s="61"/>
      <c r="FJE534" s="70"/>
      <c r="FJF534" s="70"/>
      <c r="FJG534" s="60"/>
      <c r="FJH534" s="61"/>
      <c r="FJI534" s="70"/>
      <c r="FJJ534" s="70"/>
      <c r="FJK534" s="60"/>
      <c r="FJL534" s="61"/>
      <c r="FJM534" s="70"/>
      <c r="FJN534" s="70"/>
      <c r="FJO534" s="60"/>
      <c r="FJP534" s="61"/>
      <c r="FJQ534" s="70"/>
      <c r="FJR534" s="70"/>
      <c r="FJS534" s="60"/>
      <c r="FJT534" s="61"/>
      <c r="FJU534" s="70"/>
      <c r="FJV534" s="70"/>
      <c r="FJW534" s="60"/>
      <c r="FJX534" s="61"/>
      <c r="FJY534" s="70"/>
      <c r="FJZ534" s="70"/>
      <c r="FKA534" s="60"/>
      <c r="FKB534" s="61"/>
      <c r="FKC534" s="70"/>
      <c r="FKD534" s="70"/>
      <c r="FKE534" s="60"/>
      <c r="FKF534" s="61"/>
      <c r="FKG534" s="70"/>
      <c r="FKH534" s="70"/>
      <c r="FKI534" s="60"/>
      <c r="FKJ534" s="61"/>
      <c r="FKK534" s="70"/>
      <c r="FKL534" s="70"/>
      <c r="FKM534" s="60"/>
      <c r="FKN534" s="61"/>
      <c r="FKO534" s="70"/>
      <c r="FKP534" s="70"/>
      <c r="FKQ534" s="60"/>
      <c r="FKR534" s="61"/>
      <c r="FKS534" s="70"/>
      <c r="FKT534" s="70"/>
      <c r="FKU534" s="60"/>
      <c r="FKV534" s="61"/>
      <c r="FKW534" s="70"/>
      <c r="FKX534" s="70"/>
      <c r="FKY534" s="60"/>
      <c r="FKZ534" s="61"/>
      <c r="FLA534" s="70"/>
      <c r="FLB534" s="70"/>
      <c r="FLC534" s="60"/>
      <c r="FLD534" s="61"/>
      <c r="FLE534" s="70"/>
      <c r="FLF534" s="70"/>
      <c r="FLG534" s="60"/>
      <c r="FLH534" s="61"/>
      <c r="FLI534" s="70"/>
      <c r="FLJ534" s="70"/>
      <c r="FLK534" s="60"/>
      <c r="FLL534" s="61"/>
      <c r="FLM534" s="70"/>
      <c r="FLN534" s="70"/>
      <c r="FLO534" s="60"/>
      <c r="FLP534" s="61"/>
      <c r="FLQ534" s="70"/>
      <c r="FLR534" s="70"/>
      <c r="FLS534" s="60"/>
      <c r="FLT534" s="61"/>
      <c r="FLU534" s="70"/>
      <c r="FLV534" s="70"/>
      <c r="FLW534" s="60"/>
      <c r="FLX534" s="61"/>
      <c r="FLY534" s="70"/>
      <c r="FLZ534" s="70"/>
      <c r="FMA534" s="60"/>
      <c r="FMB534" s="61"/>
      <c r="FMC534" s="70"/>
      <c r="FMD534" s="70"/>
      <c r="FME534" s="60"/>
      <c r="FMF534" s="61"/>
      <c r="FMG534" s="70"/>
      <c r="FMH534" s="70"/>
      <c r="FMI534" s="60"/>
      <c r="FMJ534" s="61"/>
      <c r="FMK534" s="70"/>
      <c r="FML534" s="70"/>
      <c r="FMM534" s="60"/>
      <c r="FMN534" s="61"/>
      <c r="FMO534" s="70"/>
      <c r="FMP534" s="70"/>
      <c r="FMQ534" s="60"/>
      <c r="FMR534" s="61"/>
      <c r="FMS534" s="70"/>
      <c r="FMT534" s="70"/>
      <c r="FMU534" s="60"/>
      <c r="FMV534" s="61"/>
      <c r="FMW534" s="70"/>
      <c r="FMX534" s="70"/>
      <c r="FMY534" s="60"/>
      <c r="FMZ534" s="61"/>
      <c r="FNA534" s="70"/>
      <c r="FNB534" s="70"/>
      <c r="FNC534" s="60"/>
      <c r="FND534" s="61"/>
      <c r="FNE534" s="70"/>
      <c r="FNF534" s="70"/>
      <c r="FNG534" s="60"/>
      <c r="FNH534" s="61"/>
      <c r="FNI534" s="70"/>
      <c r="FNJ534" s="70"/>
      <c r="FNK534" s="60"/>
      <c r="FNL534" s="61"/>
      <c r="FNM534" s="70"/>
      <c r="FNN534" s="70"/>
      <c r="FNO534" s="60"/>
      <c r="FNP534" s="61"/>
      <c r="FNQ534" s="70"/>
      <c r="FNR534" s="70"/>
      <c r="FNS534" s="60"/>
      <c r="FNT534" s="61"/>
      <c r="FNU534" s="70"/>
      <c r="FNV534" s="70"/>
      <c r="FNW534" s="60"/>
      <c r="FNX534" s="61"/>
      <c r="FNY534" s="70"/>
      <c r="FNZ534" s="70"/>
      <c r="FOA534" s="60"/>
      <c r="FOB534" s="61"/>
      <c r="FOC534" s="70"/>
      <c r="FOD534" s="70"/>
      <c r="FOE534" s="60"/>
      <c r="FOF534" s="61"/>
      <c r="FOG534" s="70"/>
      <c r="FOH534" s="70"/>
      <c r="FOI534" s="60"/>
      <c r="FOJ534" s="61"/>
      <c r="FOK534" s="70"/>
      <c r="FOL534" s="70"/>
      <c r="FOM534" s="60"/>
      <c r="FON534" s="61"/>
      <c r="FOO534" s="70"/>
      <c r="FOP534" s="70"/>
      <c r="FOQ534" s="60"/>
      <c r="FOR534" s="61"/>
      <c r="FOS534" s="70"/>
      <c r="FOT534" s="70"/>
      <c r="FOU534" s="60"/>
      <c r="FOV534" s="61"/>
      <c r="FOW534" s="70"/>
      <c r="FOX534" s="70"/>
      <c r="FOY534" s="60"/>
      <c r="FOZ534" s="61"/>
      <c r="FPA534" s="70"/>
      <c r="FPB534" s="70"/>
      <c r="FPC534" s="60"/>
      <c r="FPD534" s="61"/>
      <c r="FPE534" s="70"/>
      <c r="FPF534" s="70"/>
      <c r="FPG534" s="60"/>
      <c r="FPH534" s="61"/>
      <c r="FPI534" s="70"/>
      <c r="FPJ534" s="70"/>
      <c r="FPK534" s="60"/>
      <c r="FPL534" s="61"/>
      <c r="FPM534" s="70"/>
      <c r="FPN534" s="70"/>
      <c r="FPO534" s="60"/>
      <c r="FPP534" s="61"/>
      <c r="FPQ534" s="70"/>
      <c r="FPR534" s="70"/>
      <c r="FPS534" s="60"/>
      <c r="FPT534" s="61"/>
      <c r="FPU534" s="70"/>
      <c r="FPV534" s="70"/>
      <c r="FPW534" s="60"/>
      <c r="FPX534" s="61"/>
      <c r="FPY534" s="70"/>
      <c r="FPZ534" s="70"/>
      <c r="FQA534" s="60"/>
      <c r="FQB534" s="61"/>
      <c r="FQC534" s="70"/>
      <c r="FQD534" s="70"/>
      <c r="FQE534" s="60"/>
      <c r="FQF534" s="61"/>
      <c r="FQG534" s="70"/>
      <c r="FQH534" s="70"/>
      <c r="FQI534" s="60"/>
      <c r="FQJ534" s="61"/>
      <c r="FQK534" s="70"/>
      <c r="FQL534" s="70"/>
      <c r="FQM534" s="60"/>
      <c r="FQN534" s="61"/>
      <c r="FQO534" s="70"/>
      <c r="FQP534" s="70"/>
      <c r="FQQ534" s="60"/>
      <c r="FQR534" s="61"/>
      <c r="FQS534" s="70"/>
      <c r="FQT534" s="70"/>
      <c r="FQU534" s="60"/>
      <c r="FQV534" s="61"/>
      <c r="FQW534" s="70"/>
      <c r="FQX534" s="70"/>
      <c r="FQY534" s="60"/>
      <c r="FQZ534" s="61"/>
      <c r="FRA534" s="70"/>
      <c r="FRB534" s="70"/>
      <c r="FRC534" s="60"/>
      <c r="FRD534" s="61"/>
      <c r="FRE534" s="70"/>
      <c r="FRF534" s="70"/>
      <c r="FRG534" s="60"/>
      <c r="FRH534" s="61"/>
      <c r="FRI534" s="70"/>
      <c r="FRJ534" s="70"/>
      <c r="FRK534" s="60"/>
      <c r="FRL534" s="61"/>
      <c r="FRM534" s="70"/>
      <c r="FRN534" s="70"/>
      <c r="FRO534" s="60"/>
      <c r="FRP534" s="61"/>
      <c r="FRQ534" s="70"/>
      <c r="FRR534" s="70"/>
      <c r="FRS534" s="60"/>
      <c r="FRT534" s="61"/>
      <c r="FRU534" s="70"/>
      <c r="FRV534" s="70"/>
      <c r="FRW534" s="60"/>
      <c r="FRX534" s="61"/>
      <c r="FRY534" s="70"/>
      <c r="FRZ534" s="70"/>
      <c r="FSA534" s="60"/>
      <c r="FSB534" s="61"/>
      <c r="FSC534" s="70"/>
      <c r="FSD534" s="70"/>
      <c r="FSE534" s="60"/>
      <c r="FSF534" s="61"/>
      <c r="FSG534" s="70"/>
      <c r="FSH534" s="70"/>
      <c r="FSI534" s="60"/>
      <c r="FSJ534" s="61"/>
      <c r="FSK534" s="70"/>
      <c r="FSL534" s="70"/>
      <c r="FSM534" s="60"/>
      <c r="FSN534" s="61"/>
      <c r="FSO534" s="70"/>
      <c r="FSP534" s="70"/>
      <c r="FSQ534" s="60"/>
      <c r="FSR534" s="61"/>
      <c r="FSS534" s="70"/>
      <c r="FST534" s="70"/>
      <c r="FSU534" s="60"/>
      <c r="FSV534" s="61"/>
      <c r="FSW534" s="70"/>
      <c r="FSX534" s="70"/>
      <c r="FSY534" s="60"/>
      <c r="FSZ534" s="61"/>
      <c r="FTA534" s="70"/>
      <c r="FTB534" s="70"/>
      <c r="FTC534" s="60"/>
      <c r="FTD534" s="61"/>
      <c r="FTE534" s="70"/>
      <c r="FTF534" s="70"/>
      <c r="FTG534" s="60"/>
      <c r="FTH534" s="61"/>
      <c r="FTI534" s="70"/>
      <c r="FTJ534" s="70"/>
      <c r="FTK534" s="60"/>
      <c r="FTL534" s="61"/>
      <c r="FTM534" s="70"/>
      <c r="FTN534" s="70"/>
      <c r="FTO534" s="60"/>
      <c r="FTP534" s="61"/>
      <c r="FTQ534" s="70"/>
      <c r="FTR534" s="70"/>
      <c r="FTS534" s="60"/>
      <c r="FTT534" s="61"/>
      <c r="FTU534" s="70"/>
      <c r="FTV534" s="70"/>
      <c r="FTW534" s="60"/>
      <c r="FTX534" s="61"/>
      <c r="FTY534" s="70"/>
      <c r="FTZ534" s="70"/>
      <c r="FUA534" s="60"/>
      <c r="FUB534" s="61"/>
      <c r="FUC534" s="70"/>
      <c r="FUD534" s="70"/>
      <c r="FUE534" s="60"/>
      <c r="FUF534" s="61"/>
      <c r="FUG534" s="70"/>
      <c r="FUH534" s="70"/>
      <c r="FUI534" s="60"/>
      <c r="FUJ534" s="61"/>
      <c r="FUK534" s="70"/>
      <c r="FUL534" s="70"/>
      <c r="FUM534" s="60"/>
      <c r="FUN534" s="61"/>
      <c r="FUO534" s="70"/>
      <c r="FUP534" s="70"/>
      <c r="FUQ534" s="60"/>
      <c r="FUR534" s="61"/>
      <c r="FUS534" s="70"/>
      <c r="FUT534" s="70"/>
      <c r="FUU534" s="60"/>
      <c r="FUV534" s="61"/>
      <c r="FUW534" s="70"/>
      <c r="FUX534" s="70"/>
      <c r="FUY534" s="60"/>
      <c r="FUZ534" s="61"/>
      <c r="FVA534" s="70"/>
      <c r="FVB534" s="70"/>
      <c r="FVC534" s="60"/>
      <c r="FVD534" s="61"/>
      <c r="FVE534" s="70"/>
      <c r="FVF534" s="70"/>
      <c r="FVG534" s="60"/>
      <c r="FVH534" s="61"/>
      <c r="FVI534" s="70"/>
      <c r="FVJ534" s="70"/>
      <c r="FVK534" s="60"/>
      <c r="FVL534" s="61"/>
      <c r="FVM534" s="70"/>
      <c r="FVN534" s="70"/>
      <c r="FVO534" s="60"/>
      <c r="FVP534" s="61"/>
      <c r="FVQ534" s="70"/>
      <c r="FVR534" s="70"/>
      <c r="FVS534" s="60"/>
      <c r="FVT534" s="61"/>
      <c r="FVU534" s="70"/>
      <c r="FVV534" s="70"/>
      <c r="FVW534" s="60"/>
      <c r="FVX534" s="61"/>
      <c r="FVY534" s="70"/>
      <c r="FVZ534" s="70"/>
      <c r="FWA534" s="60"/>
      <c r="FWB534" s="61"/>
      <c r="FWC534" s="70"/>
      <c r="FWD534" s="70"/>
      <c r="FWE534" s="60"/>
      <c r="FWF534" s="61"/>
      <c r="FWG534" s="70"/>
      <c r="FWH534" s="70"/>
      <c r="FWI534" s="60"/>
      <c r="FWJ534" s="61"/>
      <c r="FWK534" s="70"/>
      <c r="FWL534" s="70"/>
      <c r="FWM534" s="60"/>
      <c r="FWN534" s="61"/>
      <c r="FWO534" s="70"/>
      <c r="FWP534" s="70"/>
      <c r="FWQ534" s="60"/>
      <c r="FWR534" s="61"/>
      <c r="FWS534" s="70"/>
      <c r="FWT534" s="70"/>
      <c r="FWU534" s="60"/>
      <c r="FWV534" s="61"/>
      <c r="FWW534" s="70"/>
      <c r="FWX534" s="70"/>
      <c r="FWY534" s="60"/>
      <c r="FWZ534" s="61"/>
      <c r="FXA534" s="70"/>
      <c r="FXB534" s="70"/>
      <c r="FXC534" s="60"/>
      <c r="FXD534" s="61"/>
      <c r="FXE534" s="70"/>
      <c r="FXF534" s="70"/>
      <c r="FXG534" s="60"/>
      <c r="FXH534" s="61"/>
      <c r="FXI534" s="70"/>
      <c r="FXJ534" s="70"/>
      <c r="FXK534" s="60"/>
      <c r="FXL534" s="61"/>
      <c r="FXM534" s="70"/>
      <c r="FXN534" s="70"/>
      <c r="FXO534" s="60"/>
      <c r="FXP534" s="61"/>
      <c r="FXQ534" s="70"/>
      <c r="FXR534" s="70"/>
      <c r="FXS534" s="60"/>
      <c r="FXT534" s="61"/>
      <c r="FXU534" s="70"/>
      <c r="FXV534" s="70"/>
      <c r="FXW534" s="60"/>
      <c r="FXX534" s="61"/>
      <c r="FXY534" s="70"/>
      <c r="FXZ534" s="70"/>
      <c r="FYA534" s="60"/>
      <c r="FYB534" s="61"/>
      <c r="FYC534" s="70"/>
      <c r="FYD534" s="70"/>
      <c r="FYE534" s="60"/>
      <c r="FYF534" s="61"/>
      <c r="FYG534" s="70"/>
      <c r="FYH534" s="70"/>
      <c r="FYI534" s="60"/>
      <c r="FYJ534" s="61"/>
      <c r="FYK534" s="70"/>
      <c r="FYL534" s="70"/>
      <c r="FYM534" s="60"/>
      <c r="FYN534" s="61"/>
      <c r="FYO534" s="70"/>
      <c r="FYP534" s="70"/>
      <c r="FYQ534" s="60"/>
      <c r="FYR534" s="61"/>
      <c r="FYS534" s="70"/>
      <c r="FYT534" s="70"/>
      <c r="FYU534" s="60"/>
      <c r="FYV534" s="61"/>
      <c r="FYW534" s="70"/>
      <c r="FYX534" s="70"/>
      <c r="FYY534" s="60"/>
      <c r="FYZ534" s="61"/>
      <c r="FZA534" s="70"/>
      <c r="FZB534" s="70"/>
      <c r="FZC534" s="60"/>
      <c r="FZD534" s="61"/>
      <c r="FZE534" s="70"/>
      <c r="FZF534" s="70"/>
      <c r="FZG534" s="60"/>
      <c r="FZH534" s="61"/>
      <c r="FZI534" s="70"/>
      <c r="FZJ534" s="70"/>
      <c r="FZK534" s="60"/>
      <c r="FZL534" s="61"/>
      <c r="FZM534" s="70"/>
      <c r="FZN534" s="70"/>
      <c r="FZO534" s="60"/>
      <c r="FZP534" s="61"/>
      <c r="FZQ534" s="70"/>
      <c r="FZR534" s="70"/>
      <c r="FZS534" s="60"/>
      <c r="FZT534" s="61"/>
      <c r="FZU534" s="70"/>
      <c r="FZV534" s="70"/>
      <c r="FZW534" s="60"/>
      <c r="FZX534" s="61"/>
      <c r="FZY534" s="70"/>
      <c r="FZZ534" s="70"/>
      <c r="GAA534" s="60"/>
      <c r="GAB534" s="61"/>
      <c r="GAC534" s="70"/>
      <c r="GAD534" s="70"/>
      <c r="GAE534" s="60"/>
      <c r="GAF534" s="61"/>
      <c r="GAG534" s="70"/>
      <c r="GAH534" s="70"/>
      <c r="GAI534" s="60"/>
      <c r="GAJ534" s="61"/>
      <c r="GAK534" s="70"/>
      <c r="GAL534" s="70"/>
      <c r="GAM534" s="60"/>
      <c r="GAN534" s="61"/>
      <c r="GAO534" s="70"/>
      <c r="GAP534" s="70"/>
      <c r="GAQ534" s="60"/>
      <c r="GAR534" s="61"/>
      <c r="GAS534" s="70"/>
      <c r="GAT534" s="70"/>
      <c r="GAU534" s="60"/>
      <c r="GAV534" s="61"/>
      <c r="GAW534" s="70"/>
      <c r="GAX534" s="70"/>
      <c r="GAY534" s="60"/>
      <c r="GAZ534" s="61"/>
      <c r="GBA534" s="70"/>
      <c r="GBB534" s="70"/>
      <c r="GBC534" s="60"/>
      <c r="GBD534" s="61"/>
      <c r="GBE534" s="70"/>
      <c r="GBF534" s="70"/>
      <c r="GBG534" s="60"/>
      <c r="GBH534" s="61"/>
      <c r="GBI534" s="70"/>
      <c r="GBJ534" s="70"/>
      <c r="GBK534" s="60"/>
      <c r="GBL534" s="61"/>
      <c r="GBM534" s="70"/>
      <c r="GBN534" s="70"/>
      <c r="GBO534" s="60"/>
      <c r="GBP534" s="61"/>
      <c r="GBQ534" s="70"/>
      <c r="GBR534" s="70"/>
      <c r="GBS534" s="60"/>
      <c r="GBT534" s="61"/>
      <c r="GBU534" s="70"/>
      <c r="GBV534" s="70"/>
      <c r="GBW534" s="60"/>
      <c r="GBX534" s="61"/>
      <c r="GBY534" s="70"/>
      <c r="GBZ534" s="70"/>
      <c r="GCA534" s="60"/>
      <c r="GCB534" s="61"/>
      <c r="GCC534" s="70"/>
      <c r="GCD534" s="70"/>
      <c r="GCE534" s="60"/>
      <c r="GCF534" s="61"/>
      <c r="GCG534" s="70"/>
      <c r="GCH534" s="70"/>
      <c r="GCI534" s="60"/>
      <c r="GCJ534" s="61"/>
      <c r="GCK534" s="70"/>
      <c r="GCL534" s="70"/>
      <c r="GCM534" s="60"/>
      <c r="GCN534" s="61"/>
      <c r="GCO534" s="70"/>
      <c r="GCP534" s="70"/>
      <c r="GCQ534" s="60"/>
      <c r="GCR534" s="61"/>
      <c r="GCS534" s="70"/>
      <c r="GCT534" s="70"/>
      <c r="GCU534" s="60"/>
      <c r="GCV534" s="61"/>
      <c r="GCW534" s="70"/>
      <c r="GCX534" s="70"/>
      <c r="GCY534" s="60"/>
      <c r="GCZ534" s="61"/>
      <c r="GDA534" s="70"/>
      <c r="GDB534" s="70"/>
      <c r="GDC534" s="60"/>
      <c r="GDD534" s="61"/>
      <c r="GDE534" s="70"/>
      <c r="GDF534" s="70"/>
      <c r="GDG534" s="60"/>
      <c r="GDH534" s="61"/>
      <c r="GDI534" s="70"/>
      <c r="GDJ534" s="70"/>
      <c r="GDK534" s="60"/>
      <c r="GDL534" s="61"/>
      <c r="GDM534" s="70"/>
      <c r="GDN534" s="70"/>
      <c r="GDO534" s="60"/>
      <c r="GDP534" s="61"/>
      <c r="GDQ534" s="70"/>
      <c r="GDR534" s="70"/>
      <c r="GDS534" s="60"/>
      <c r="GDT534" s="61"/>
      <c r="GDU534" s="70"/>
      <c r="GDV534" s="70"/>
      <c r="GDW534" s="60"/>
      <c r="GDX534" s="61"/>
      <c r="GDY534" s="70"/>
      <c r="GDZ534" s="70"/>
      <c r="GEA534" s="60"/>
      <c r="GEB534" s="61"/>
      <c r="GEC534" s="70"/>
      <c r="GED534" s="70"/>
      <c r="GEE534" s="60"/>
      <c r="GEF534" s="61"/>
      <c r="GEG534" s="70"/>
      <c r="GEH534" s="70"/>
      <c r="GEI534" s="60"/>
      <c r="GEJ534" s="61"/>
      <c r="GEK534" s="70"/>
      <c r="GEL534" s="70"/>
      <c r="GEM534" s="60"/>
      <c r="GEN534" s="61"/>
      <c r="GEO534" s="70"/>
      <c r="GEP534" s="70"/>
      <c r="GEQ534" s="60"/>
      <c r="GER534" s="61"/>
      <c r="GES534" s="70"/>
      <c r="GET534" s="70"/>
      <c r="GEU534" s="60"/>
      <c r="GEV534" s="61"/>
      <c r="GEW534" s="70"/>
      <c r="GEX534" s="70"/>
      <c r="GEY534" s="60"/>
      <c r="GEZ534" s="61"/>
      <c r="GFA534" s="70"/>
      <c r="GFB534" s="70"/>
      <c r="GFC534" s="60"/>
      <c r="GFD534" s="61"/>
      <c r="GFE534" s="70"/>
      <c r="GFF534" s="70"/>
      <c r="GFG534" s="60"/>
      <c r="GFH534" s="61"/>
      <c r="GFI534" s="70"/>
      <c r="GFJ534" s="70"/>
      <c r="GFK534" s="60"/>
      <c r="GFL534" s="61"/>
      <c r="GFM534" s="70"/>
      <c r="GFN534" s="70"/>
      <c r="GFO534" s="60"/>
      <c r="GFP534" s="61"/>
      <c r="GFQ534" s="70"/>
      <c r="GFR534" s="70"/>
      <c r="GFS534" s="60"/>
      <c r="GFT534" s="61"/>
      <c r="GFU534" s="70"/>
      <c r="GFV534" s="70"/>
      <c r="GFW534" s="60"/>
      <c r="GFX534" s="61"/>
      <c r="GFY534" s="70"/>
      <c r="GFZ534" s="70"/>
      <c r="GGA534" s="60"/>
      <c r="GGB534" s="61"/>
      <c r="GGC534" s="70"/>
      <c r="GGD534" s="70"/>
      <c r="GGE534" s="60"/>
      <c r="GGF534" s="61"/>
      <c r="GGG534" s="70"/>
      <c r="GGH534" s="70"/>
      <c r="GGI534" s="60"/>
      <c r="GGJ534" s="61"/>
      <c r="GGK534" s="70"/>
      <c r="GGL534" s="70"/>
      <c r="GGM534" s="60"/>
      <c r="GGN534" s="61"/>
      <c r="GGO534" s="70"/>
      <c r="GGP534" s="70"/>
      <c r="GGQ534" s="60"/>
      <c r="GGR534" s="61"/>
      <c r="GGS534" s="70"/>
      <c r="GGT534" s="70"/>
      <c r="GGU534" s="60"/>
      <c r="GGV534" s="61"/>
      <c r="GGW534" s="70"/>
      <c r="GGX534" s="70"/>
      <c r="GGY534" s="60"/>
      <c r="GGZ534" s="61"/>
      <c r="GHA534" s="70"/>
      <c r="GHB534" s="70"/>
      <c r="GHC534" s="60"/>
      <c r="GHD534" s="61"/>
      <c r="GHE534" s="70"/>
      <c r="GHF534" s="70"/>
      <c r="GHG534" s="60"/>
      <c r="GHH534" s="61"/>
      <c r="GHI534" s="70"/>
      <c r="GHJ534" s="70"/>
      <c r="GHK534" s="60"/>
      <c r="GHL534" s="61"/>
      <c r="GHM534" s="70"/>
      <c r="GHN534" s="70"/>
      <c r="GHO534" s="60"/>
      <c r="GHP534" s="61"/>
      <c r="GHQ534" s="70"/>
      <c r="GHR534" s="70"/>
      <c r="GHS534" s="60"/>
      <c r="GHT534" s="61"/>
      <c r="GHU534" s="70"/>
      <c r="GHV534" s="70"/>
      <c r="GHW534" s="60"/>
      <c r="GHX534" s="61"/>
      <c r="GHY534" s="70"/>
      <c r="GHZ534" s="70"/>
      <c r="GIA534" s="60"/>
      <c r="GIB534" s="61"/>
      <c r="GIC534" s="70"/>
      <c r="GID534" s="70"/>
      <c r="GIE534" s="60"/>
      <c r="GIF534" s="61"/>
      <c r="GIG534" s="70"/>
      <c r="GIH534" s="70"/>
      <c r="GII534" s="60"/>
      <c r="GIJ534" s="61"/>
      <c r="GIK534" s="70"/>
      <c r="GIL534" s="70"/>
      <c r="GIM534" s="60"/>
      <c r="GIN534" s="61"/>
      <c r="GIO534" s="70"/>
      <c r="GIP534" s="70"/>
      <c r="GIQ534" s="60"/>
      <c r="GIR534" s="61"/>
      <c r="GIS534" s="70"/>
      <c r="GIT534" s="70"/>
      <c r="GIU534" s="60"/>
      <c r="GIV534" s="61"/>
      <c r="GIW534" s="70"/>
      <c r="GIX534" s="70"/>
      <c r="GIY534" s="60"/>
      <c r="GIZ534" s="61"/>
      <c r="GJA534" s="70"/>
      <c r="GJB534" s="70"/>
      <c r="GJC534" s="60"/>
      <c r="GJD534" s="61"/>
      <c r="GJE534" s="70"/>
      <c r="GJF534" s="70"/>
      <c r="GJG534" s="60"/>
      <c r="GJH534" s="61"/>
      <c r="GJI534" s="70"/>
      <c r="GJJ534" s="70"/>
      <c r="GJK534" s="60"/>
      <c r="GJL534" s="61"/>
      <c r="GJM534" s="70"/>
      <c r="GJN534" s="70"/>
      <c r="GJO534" s="60"/>
      <c r="GJP534" s="61"/>
      <c r="GJQ534" s="70"/>
      <c r="GJR534" s="70"/>
      <c r="GJS534" s="60"/>
      <c r="GJT534" s="61"/>
      <c r="GJU534" s="70"/>
      <c r="GJV534" s="70"/>
      <c r="GJW534" s="60"/>
      <c r="GJX534" s="61"/>
      <c r="GJY534" s="70"/>
      <c r="GJZ534" s="70"/>
      <c r="GKA534" s="60"/>
      <c r="GKB534" s="61"/>
      <c r="GKC534" s="70"/>
      <c r="GKD534" s="70"/>
      <c r="GKE534" s="60"/>
      <c r="GKF534" s="61"/>
      <c r="GKG534" s="70"/>
      <c r="GKH534" s="70"/>
      <c r="GKI534" s="60"/>
      <c r="GKJ534" s="61"/>
      <c r="GKK534" s="70"/>
      <c r="GKL534" s="70"/>
      <c r="GKM534" s="60"/>
      <c r="GKN534" s="61"/>
      <c r="GKO534" s="70"/>
      <c r="GKP534" s="70"/>
      <c r="GKQ534" s="60"/>
      <c r="GKR534" s="61"/>
      <c r="GKS534" s="70"/>
      <c r="GKT534" s="70"/>
      <c r="GKU534" s="60"/>
      <c r="GKV534" s="61"/>
      <c r="GKW534" s="70"/>
      <c r="GKX534" s="70"/>
      <c r="GKY534" s="60"/>
      <c r="GKZ534" s="61"/>
      <c r="GLA534" s="70"/>
      <c r="GLB534" s="70"/>
      <c r="GLC534" s="60"/>
      <c r="GLD534" s="61"/>
      <c r="GLE534" s="70"/>
      <c r="GLF534" s="70"/>
      <c r="GLG534" s="60"/>
      <c r="GLH534" s="61"/>
      <c r="GLI534" s="70"/>
      <c r="GLJ534" s="70"/>
      <c r="GLK534" s="60"/>
      <c r="GLL534" s="61"/>
      <c r="GLM534" s="70"/>
      <c r="GLN534" s="70"/>
      <c r="GLO534" s="60"/>
      <c r="GLP534" s="61"/>
      <c r="GLQ534" s="70"/>
      <c r="GLR534" s="70"/>
      <c r="GLS534" s="60"/>
      <c r="GLT534" s="61"/>
      <c r="GLU534" s="70"/>
      <c r="GLV534" s="70"/>
      <c r="GLW534" s="60"/>
      <c r="GLX534" s="61"/>
      <c r="GLY534" s="70"/>
      <c r="GLZ534" s="70"/>
      <c r="GMA534" s="60"/>
      <c r="GMB534" s="61"/>
      <c r="GMC534" s="70"/>
      <c r="GMD534" s="70"/>
      <c r="GME534" s="60"/>
      <c r="GMF534" s="61"/>
      <c r="GMG534" s="70"/>
      <c r="GMH534" s="70"/>
      <c r="GMI534" s="60"/>
      <c r="GMJ534" s="61"/>
      <c r="GMK534" s="70"/>
      <c r="GML534" s="70"/>
      <c r="GMM534" s="60"/>
      <c r="GMN534" s="61"/>
      <c r="GMO534" s="70"/>
      <c r="GMP534" s="70"/>
      <c r="GMQ534" s="60"/>
      <c r="GMR534" s="61"/>
      <c r="GMS534" s="70"/>
      <c r="GMT534" s="70"/>
      <c r="GMU534" s="60"/>
      <c r="GMV534" s="61"/>
      <c r="GMW534" s="70"/>
      <c r="GMX534" s="70"/>
      <c r="GMY534" s="60"/>
      <c r="GMZ534" s="61"/>
      <c r="GNA534" s="70"/>
      <c r="GNB534" s="70"/>
      <c r="GNC534" s="60"/>
      <c r="GND534" s="61"/>
      <c r="GNE534" s="70"/>
      <c r="GNF534" s="70"/>
      <c r="GNG534" s="60"/>
      <c r="GNH534" s="61"/>
      <c r="GNI534" s="70"/>
      <c r="GNJ534" s="70"/>
      <c r="GNK534" s="60"/>
      <c r="GNL534" s="61"/>
      <c r="GNM534" s="70"/>
      <c r="GNN534" s="70"/>
      <c r="GNO534" s="60"/>
      <c r="GNP534" s="61"/>
      <c r="GNQ534" s="70"/>
      <c r="GNR534" s="70"/>
      <c r="GNS534" s="60"/>
      <c r="GNT534" s="61"/>
      <c r="GNU534" s="70"/>
      <c r="GNV534" s="70"/>
      <c r="GNW534" s="60"/>
      <c r="GNX534" s="61"/>
      <c r="GNY534" s="70"/>
      <c r="GNZ534" s="70"/>
      <c r="GOA534" s="60"/>
      <c r="GOB534" s="61"/>
      <c r="GOC534" s="70"/>
      <c r="GOD534" s="70"/>
      <c r="GOE534" s="60"/>
      <c r="GOF534" s="61"/>
      <c r="GOG534" s="70"/>
      <c r="GOH534" s="70"/>
      <c r="GOI534" s="60"/>
      <c r="GOJ534" s="61"/>
      <c r="GOK534" s="70"/>
      <c r="GOL534" s="70"/>
      <c r="GOM534" s="60"/>
      <c r="GON534" s="61"/>
      <c r="GOO534" s="70"/>
      <c r="GOP534" s="70"/>
      <c r="GOQ534" s="60"/>
      <c r="GOR534" s="61"/>
      <c r="GOS534" s="70"/>
      <c r="GOT534" s="70"/>
      <c r="GOU534" s="60"/>
      <c r="GOV534" s="61"/>
      <c r="GOW534" s="70"/>
      <c r="GOX534" s="70"/>
      <c r="GOY534" s="60"/>
      <c r="GOZ534" s="61"/>
      <c r="GPA534" s="70"/>
      <c r="GPB534" s="70"/>
      <c r="GPC534" s="60"/>
      <c r="GPD534" s="61"/>
      <c r="GPE534" s="70"/>
      <c r="GPF534" s="70"/>
      <c r="GPG534" s="60"/>
      <c r="GPH534" s="61"/>
      <c r="GPI534" s="70"/>
      <c r="GPJ534" s="70"/>
      <c r="GPK534" s="60"/>
      <c r="GPL534" s="61"/>
      <c r="GPM534" s="70"/>
      <c r="GPN534" s="70"/>
      <c r="GPO534" s="60"/>
      <c r="GPP534" s="61"/>
      <c r="GPQ534" s="70"/>
      <c r="GPR534" s="70"/>
      <c r="GPS534" s="60"/>
      <c r="GPT534" s="61"/>
      <c r="GPU534" s="70"/>
      <c r="GPV534" s="70"/>
      <c r="GPW534" s="60"/>
      <c r="GPX534" s="61"/>
      <c r="GPY534" s="70"/>
      <c r="GPZ534" s="70"/>
      <c r="GQA534" s="60"/>
      <c r="GQB534" s="61"/>
      <c r="GQC534" s="70"/>
      <c r="GQD534" s="70"/>
      <c r="GQE534" s="60"/>
      <c r="GQF534" s="61"/>
      <c r="GQG534" s="70"/>
      <c r="GQH534" s="70"/>
      <c r="GQI534" s="60"/>
      <c r="GQJ534" s="61"/>
      <c r="GQK534" s="70"/>
      <c r="GQL534" s="70"/>
      <c r="GQM534" s="60"/>
      <c r="GQN534" s="61"/>
      <c r="GQO534" s="70"/>
      <c r="GQP534" s="70"/>
      <c r="GQQ534" s="60"/>
      <c r="GQR534" s="61"/>
      <c r="GQS534" s="70"/>
      <c r="GQT534" s="70"/>
      <c r="GQU534" s="60"/>
      <c r="GQV534" s="61"/>
      <c r="GQW534" s="70"/>
      <c r="GQX534" s="70"/>
      <c r="GQY534" s="60"/>
      <c r="GQZ534" s="61"/>
      <c r="GRA534" s="70"/>
      <c r="GRB534" s="70"/>
      <c r="GRC534" s="60"/>
      <c r="GRD534" s="61"/>
      <c r="GRE534" s="70"/>
      <c r="GRF534" s="70"/>
      <c r="GRG534" s="60"/>
      <c r="GRH534" s="61"/>
      <c r="GRI534" s="70"/>
      <c r="GRJ534" s="70"/>
      <c r="GRK534" s="60"/>
      <c r="GRL534" s="61"/>
      <c r="GRM534" s="70"/>
      <c r="GRN534" s="70"/>
      <c r="GRO534" s="60"/>
      <c r="GRP534" s="61"/>
      <c r="GRQ534" s="70"/>
      <c r="GRR534" s="70"/>
      <c r="GRS534" s="60"/>
      <c r="GRT534" s="61"/>
      <c r="GRU534" s="70"/>
      <c r="GRV534" s="70"/>
      <c r="GRW534" s="60"/>
      <c r="GRX534" s="61"/>
      <c r="GRY534" s="70"/>
      <c r="GRZ534" s="70"/>
      <c r="GSA534" s="60"/>
      <c r="GSB534" s="61"/>
      <c r="GSC534" s="70"/>
      <c r="GSD534" s="70"/>
      <c r="GSE534" s="60"/>
      <c r="GSF534" s="61"/>
      <c r="GSG534" s="70"/>
      <c r="GSH534" s="70"/>
      <c r="GSI534" s="60"/>
      <c r="GSJ534" s="61"/>
      <c r="GSK534" s="70"/>
      <c r="GSL534" s="70"/>
      <c r="GSM534" s="60"/>
      <c r="GSN534" s="61"/>
      <c r="GSO534" s="70"/>
      <c r="GSP534" s="70"/>
      <c r="GSQ534" s="60"/>
      <c r="GSR534" s="61"/>
      <c r="GSS534" s="70"/>
      <c r="GST534" s="70"/>
      <c r="GSU534" s="60"/>
      <c r="GSV534" s="61"/>
      <c r="GSW534" s="70"/>
      <c r="GSX534" s="70"/>
      <c r="GSY534" s="60"/>
      <c r="GSZ534" s="61"/>
      <c r="GTA534" s="70"/>
      <c r="GTB534" s="70"/>
      <c r="GTC534" s="60"/>
      <c r="GTD534" s="61"/>
      <c r="GTE534" s="70"/>
      <c r="GTF534" s="70"/>
      <c r="GTG534" s="60"/>
      <c r="GTH534" s="61"/>
      <c r="GTI534" s="70"/>
      <c r="GTJ534" s="70"/>
      <c r="GTK534" s="60"/>
      <c r="GTL534" s="61"/>
      <c r="GTM534" s="70"/>
      <c r="GTN534" s="70"/>
      <c r="GTO534" s="60"/>
      <c r="GTP534" s="61"/>
      <c r="GTQ534" s="70"/>
      <c r="GTR534" s="70"/>
      <c r="GTS534" s="60"/>
      <c r="GTT534" s="61"/>
      <c r="GTU534" s="70"/>
      <c r="GTV534" s="70"/>
      <c r="GTW534" s="60"/>
      <c r="GTX534" s="61"/>
      <c r="GTY534" s="70"/>
      <c r="GTZ534" s="70"/>
      <c r="GUA534" s="60"/>
      <c r="GUB534" s="61"/>
      <c r="GUC534" s="70"/>
      <c r="GUD534" s="70"/>
      <c r="GUE534" s="60"/>
      <c r="GUF534" s="61"/>
      <c r="GUG534" s="70"/>
      <c r="GUH534" s="70"/>
      <c r="GUI534" s="60"/>
      <c r="GUJ534" s="61"/>
      <c r="GUK534" s="70"/>
      <c r="GUL534" s="70"/>
      <c r="GUM534" s="60"/>
      <c r="GUN534" s="61"/>
      <c r="GUO534" s="70"/>
      <c r="GUP534" s="70"/>
      <c r="GUQ534" s="60"/>
      <c r="GUR534" s="61"/>
      <c r="GUS534" s="70"/>
      <c r="GUT534" s="70"/>
      <c r="GUU534" s="60"/>
      <c r="GUV534" s="61"/>
      <c r="GUW534" s="70"/>
      <c r="GUX534" s="70"/>
      <c r="GUY534" s="60"/>
      <c r="GUZ534" s="61"/>
      <c r="GVA534" s="70"/>
      <c r="GVB534" s="70"/>
      <c r="GVC534" s="60"/>
      <c r="GVD534" s="61"/>
      <c r="GVE534" s="70"/>
      <c r="GVF534" s="70"/>
      <c r="GVG534" s="60"/>
      <c r="GVH534" s="61"/>
      <c r="GVI534" s="70"/>
      <c r="GVJ534" s="70"/>
      <c r="GVK534" s="60"/>
      <c r="GVL534" s="61"/>
      <c r="GVM534" s="70"/>
      <c r="GVN534" s="70"/>
      <c r="GVO534" s="60"/>
      <c r="GVP534" s="61"/>
      <c r="GVQ534" s="70"/>
      <c r="GVR534" s="70"/>
      <c r="GVS534" s="60"/>
      <c r="GVT534" s="61"/>
      <c r="GVU534" s="70"/>
      <c r="GVV534" s="70"/>
      <c r="GVW534" s="60"/>
      <c r="GVX534" s="61"/>
      <c r="GVY534" s="70"/>
      <c r="GVZ534" s="70"/>
      <c r="GWA534" s="60"/>
      <c r="GWB534" s="61"/>
      <c r="GWC534" s="70"/>
      <c r="GWD534" s="70"/>
      <c r="GWE534" s="60"/>
      <c r="GWF534" s="61"/>
      <c r="GWG534" s="70"/>
      <c r="GWH534" s="70"/>
      <c r="GWI534" s="60"/>
      <c r="GWJ534" s="61"/>
      <c r="GWK534" s="70"/>
      <c r="GWL534" s="70"/>
      <c r="GWM534" s="60"/>
      <c r="GWN534" s="61"/>
      <c r="GWO534" s="70"/>
      <c r="GWP534" s="70"/>
      <c r="GWQ534" s="60"/>
      <c r="GWR534" s="61"/>
      <c r="GWS534" s="70"/>
      <c r="GWT534" s="70"/>
      <c r="GWU534" s="60"/>
      <c r="GWV534" s="61"/>
      <c r="GWW534" s="70"/>
      <c r="GWX534" s="70"/>
      <c r="GWY534" s="60"/>
      <c r="GWZ534" s="61"/>
      <c r="GXA534" s="70"/>
      <c r="GXB534" s="70"/>
      <c r="GXC534" s="60"/>
      <c r="GXD534" s="61"/>
      <c r="GXE534" s="70"/>
      <c r="GXF534" s="70"/>
      <c r="GXG534" s="60"/>
      <c r="GXH534" s="61"/>
      <c r="GXI534" s="70"/>
      <c r="GXJ534" s="70"/>
      <c r="GXK534" s="60"/>
      <c r="GXL534" s="61"/>
      <c r="GXM534" s="70"/>
      <c r="GXN534" s="70"/>
      <c r="GXO534" s="60"/>
      <c r="GXP534" s="61"/>
      <c r="GXQ534" s="70"/>
      <c r="GXR534" s="70"/>
      <c r="GXS534" s="60"/>
      <c r="GXT534" s="61"/>
      <c r="GXU534" s="70"/>
      <c r="GXV534" s="70"/>
      <c r="GXW534" s="60"/>
      <c r="GXX534" s="61"/>
      <c r="GXY534" s="70"/>
      <c r="GXZ534" s="70"/>
      <c r="GYA534" s="60"/>
      <c r="GYB534" s="61"/>
      <c r="GYC534" s="70"/>
      <c r="GYD534" s="70"/>
      <c r="GYE534" s="60"/>
      <c r="GYF534" s="61"/>
      <c r="GYG534" s="70"/>
      <c r="GYH534" s="70"/>
      <c r="GYI534" s="60"/>
      <c r="GYJ534" s="61"/>
      <c r="GYK534" s="70"/>
      <c r="GYL534" s="70"/>
      <c r="GYM534" s="60"/>
      <c r="GYN534" s="61"/>
      <c r="GYO534" s="70"/>
      <c r="GYP534" s="70"/>
      <c r="GYQ534" s="60"/>
      <c r="GYR534" s="61"/>
      <c r="GYS534" s="70"/>
      <c r="GYT534" s="70"/>
      <c r="GYU534" s="60"/>
      <c r="GYV534" s="61"/>
      <c r="GYW534" s="70"/>
      <c r="GYX534" s="70"/>
      <c r="GYY534" s="60"/>
      <c r="GYZ534" s="61"/>
      <c r="GZA534" s="70"/>
      <c r="GZB534" s="70"/>
      <c r="GZC534" s="60"/>
      <c r="GZD534" s="61"/>
      <c r="GZE534" s="70"/>
      <c r="GZF534" s="70"/>
      <c r="GZG534" s="60"/>
      <c r="GZH534" s="61"/>
      <c r="GZI534" s="70"/>
      <c r="GZJ534" s="70"/>
      <c r="GZK534" s="60"/>
      <c r="GZL534" s="61"/>
      <c r="GZM534" s="70"/>
      <c r="GZN534" s="70"/>
      <c r="GZO534" s="60"/>
      <c r="GZP534" s="61"/>
      <c r="GZQ534" s="70"/>
      <c r="GZR534" s="70"/>
      <c r="GZS534" s="60"/>
      <c r="GZT534" s="61"/>
      <c r="GZU534" s="70"/>
      <c r="GZV534" s="70"/>
      <c r="GZW534" s="60"/>
      <c r="GZX534" s="61"/>
      <c r="GZY534" s="70"/>
      <c r="GZZ534" s="70"/>
      <c r="HAA534" s="60"/>
      <c r="HAB534" s="61"/>
      <c r="HAC534" s="70"/>
      <c r="HAD534" s="70"/>
      <c r="HAE534" s="60"/>
      <c r="HAF534" s="61"/>
      <c r="HAG534" s="70"/>
      <c r="HAH534" s="70"/>
      <c r="HAI534" s="60"/>
      <c r="HAJ534" s="61"/>
      <c r="HAK534" s="70"/>
      <c r="HAL534" s="70"/>
      <c r="HAM534" s="60"/>
      <c r="HAN534" s="61"/>
      <c r="HAO534" s="70"/>
      <c r="HAP534" s="70"/>
      <c r="HAQ534" s="60"/>
      <c r="HAR534" s="61"/>
      <c r="HAS534" s="70"/>
      <c r="HAT534" s="70"/>
      <c r="HAU534" s="60"/>
      <c r="HAV534" s="61"/>
      <c r="HAW534" s="70"/>
      <c r="HAX534" s="70"/>
      <c r="HAY534" s="60"/>
      <c r="HAZ534" s="61"/>
      <c r="HBA534" s="70"/>
      <c r="HBB534" s="70"/>
      <c r="HBC534" s="60"/>
      <c r="HBD534" s="61"/>
      <c r="HBE534" s="70"/>
      <c r="HBF534" s="70"/>
      <c r="HBG534" s="60"/>
      <c r="HBH534" s="61"/>
      <c r="HBI534" s="70"/>
      <c r="HBJ534" s="70"/>
      <c r="HBK534" s="60"/>
      <c r="HBL534" s="61"/>
      <c r="HBM534" s="70"/>
      <c r="HBN534" s="70"/>
      <c r="HBO534" s="60"/>
      <c r="HBP534" s="61"/>
      <c r="HBQ534" s="70"/>
      <c r="HBR534" s="70"/>
      <c r="HBS534" s="60"/>
      <c r="HBT534" s="61"/>
      <c r="HBU534" s="70"/>
      <c r="HBV534" s="70"/>
      <c r="HBW534" s="60"/>
      <c r="HBX534" s="61"/>
      <c r="HBY534" s="70"/>
      <c r="HBZ534" s="70"/>
      <c r="HCA534" s="60"/>
      <c r="HCB534" s="61"/>
      <c r="HCC534" s="70"/>
      <c r="HCD534" s="70"/>
      <c r="HCE534" s="60"/>
      <c r="HCF534" s="61"/>
      <c r="HCG534" s="70"/>
      <c r="HCH534" s="70"/>
      <c r="HCI534" s="60"/>
      <c r="HCJ534" s="61"/>
      <c r="HCK534" s="70"/>
      <c r="HCL534" s="70"/>
      <c r="HCM534" s="60"/>
      <c r="HCN534" s="61"/>
      <c r="HCO534" s="70"/>
      <c r="HCP534" s="70"/>
      <c r="HCQ534" s="60"/>
      <c r="HCR534" s="61"/>
      <c r="HCS534" s="70"/>
      <c r="HCT534" s="70"/>
      <c r="HCU534" s="60"/>
      <c r="HCV534" s="61"/>
      <c r="HCW534" s="70"/>
      <c r="HCX534" s="70"/>
      <c r="HCY534" s="60"/>
      <c r="HCZ534" s="61"/>
      <c r="HDA534" s="70"/>
      <c r="HDB534" s="70"/>
      <c r="HDC534" s="60"/>
      <c r="HDD534" s="61"/>
      <c r="HDE534" s="70"/>
      <c r="HDF534" s="70"/>
      <c r="HDG534" s="60"/>
      <c r="HDH534" s="61"/>
      <c r="HDI534" s="70"/>
      <c r="HDJ534" s="70"/>
      <c r="HDK534" s="60"/>
      <c r="HDL534" s="61"/>
      <c r="HDM534" s="70"/>
      <c r="HDN534" s="70"/>
      <c r="HDO534" s="60"/>
      <c r="HDP534" s="61"/>
      <c r="HDQ534" s="70"/>
      <c r="HDR534" s="70"/>
      <c r="HDS534" s="60"/>
      <c r="HDT534" s="61"/>
      <c r="HDU534" s="70"/>
      <c r="HDV534" s="70"/>
      <c r="HDW534" s="60"/>
      <c r="HDX534" s="61"/>
      <c r="HDY534" s="70"/>
      <c r="HDZ534" s="70"/>
      <c r="HEA534" s="60"/>
      <c r="HEB534" s="61"/>
      <c r="HEC534" s="70"/>
      <c r="HED534" s="70"/>
      <c r="HEE534" s="60"/>
      <c r="HEF534" s="61"/>
      <c r="HEG534" s="70"/>
      <c r="HEH534" s="70"/>
      <c r="HEI534" s="60"/>
      <c r="HEJ534" s="61"/>
      <c r="HEK534" s="70"/>
      <c r="HEL534" s="70"/>
      <c r="HEM534" s="60"/>
      <c r="HEN534" s="61"/>
      <c r="HEO534" s="70"/>
      <c r="HEP534" s="70"/>
      <c r="HEQ534" s="60"/>
      <c r="HER534" s="61"/>
      <c r="HES534" s="70"/>
      <c r="HET534" s="70"/>
      <c r="HEU534" s="60"/>
      <c r="HEV534" s="61"/>
      <c r="HEW534" s="70"/>
      <c r="HEX534" s="70"/>
      <c r="HEY534" s="60"/>
      <c r="HEZ534" s="61"/>
      <c r="HFA534" s="70"/>
      <c r="HFB534" s="70"/>
      <c r="HFC534" s="60"/>
      <c r="HFD534" s="61"/>
      <c r="HFE534" s="70"/>
      <c r="HFF534" s="70"/>
      <c r="HFG534" s="60"/>
      <c r="HFH534" s="61"/>
      <c r="HFI534" s="70"/>
      <c r="HFJ534" s="70"/>
      <c r="HFK534" s="60"/>
      <c r="HFL534" s="61"/>
      <c r="HFM534" s="70"/>
      <c r="HFN534" s="70"/>
      <c r="HFO534" s="60"/>
      <c r="HFP534" s="61"/>
      <c r="HFQ534" s="70"/>
      <c r="HFR534" s="70"/>
      <c r="HFS534" s="60"/>
      <c r="HFT534" s="61"/>
      <c r="HFU534" s="70"/>
      <c r="HFV534" s="70"/>
      <c r="HFW534" s="60"/>
      <c r="HFX534" s="61"/>
      <c r="HFY534" s="70"/>
      <c r="HFZ534" s="70"/>
      <c r="HGA534" s="60"/>
      <c r="HGB534" s="61"/>
      <c r="HGC534" s="70"/>
      <c r="HGD534" s="70"/>
      <c r="HGE534" s="60"/>
      <c r="HGF534" s="61"/>
      <c r="HGG534" s="70"/>
      <c r="HGH534" s="70"/>
      <c r="HGI534" s="60"/>
      <c r="HGJ534" s="61"/>
      <c r="HGK534" s="70"/>
      <c r="HGL534" s="70"/>
      <c r="HGM534" s="60"/>
      <c r="HGN534" s="61"/>
      <c r="HGO534" s="70"/>
      <c r="HGP534" s="70"/>
      <c r="HGQ534" s="60"/>
      <c r="HGR534" s="61"/>
      <c r="HGS534" s="70"/>
      <c r="HGT534" s="70"/>
      <c r="HGU534" s="60"/>
      <c r="HGV534" s="61"/>
      <c r="HGW534" s="70"/>
      <c r="HGX534" s="70"/>
      <c r="HGY534" s="60"/>
      <c r="HGZ534" s="61"/>
      <c r="HHA534" s="70"/>
      <c r="HHB534" s="70"/>
      <c r="HHC534" s="60"/>
      <c r="HHD534" s="61"/>
      <c r="HHE534" s="70"/>
      <c r="HHF534" s="70"/>
      <c r="HHG534" s="60"/>
      <c r="HHH534" s="61"/>
      <c r="HHI534" s="70"/>
      <c r="HHJ534" s="70"/>
      <c r="HHK534" s="60"/>
      <c r="HHL534" s="61"/>
      <c r="HHM534" s="70"/>
      <c r="HHN534" s="70"/>
      <c r="HHO534" s="60"/>
      <c r="HHP534" s="61"/>
      <c r="HHQ534" s="70"/>
      <c r="HHR534" s="70"/>
      <c r="HHS534" s="60"/>
      <c r="HHT534" s="61"/>
      <c r="HHU534" s="70"/>
      <c r="HHV534" s="70"/>
      <c r="HHW534" s="60"/>
      <c r="HHX534" s="61"/>
      <c r="HHY534" s="70"/>
      <c r="HHZ534" s="70"/>
      <c r="HIA534" s="60"/>
      <c r="HIB534" s="61"/>
      <c r="HIC534" s="70"/>
      <c r="HID534" s="70"/>
      <c r="HIE534" s="60"/>
      <c r="HIF534" s="61"/>
      <c r="HIG534" s="70"/>
      <c r="HIH534" s="70"/>
      <c r="HII534" s="60"/>
      <c r="HIJ534" s="61"/>
      <c r="HIK534" s="70"/>
      <c r="HIL534" s="70"/>
      <c r="HIM534" s="60"/>
      <c r="HIN534" s="61"/>
      <c r="HIO534" s="70"/>
      <c r="HIP534" s="70"/>
      <c r="HIQ534" s="60"/>
      <c r="HIR534" s="61"/>
      <c r="HIS534" s="70"/>
      <c r="HIT534" s="70"/>
      <c r="HIU534" s="60"/>
      <c r="HIV534" s="61"/>
      <c r="HIW534" s="70"/>
      <c r="HIX534" s="70"/>
      <c r="HIY534" s="60"/>
      <c r="HIZ534" s="61"/>
      <c r="HJA534" s="70"/>
      <c r="HJB534" s="70"/>
      <c r="HJC534" s="60"/>
      <c r="HJD534" s="61"/>
      <c r="HJE534" s="70"/>
      <c r="HJF534" s="70"/>
      <c r="HJG534" s="60"/>
      <c r="HJH534" s="61"/>
      <c r="HJI534" s="70"/>
      <c r="HJJ534" s="70"/>
      <c r="HJK534" s="60"/>
      <c r="HJL534" s="61"/>
      <c r="HJM534" s="70"/>
      <c r="HJN534" s="70"/>
      <c r="HJO534" s="60"/>
      <c r="HJP534" s="61"/>
      <c r="HJQ534" s="70"/>
      <c r="HJR534" s="70"/>
      <c r="HJS534" s="60"/>
      <c r="HJT534" s="61"/>
      <c r="HJU534" s="70"/>
      <c r="HJV534" s="70"/>
      <c r="HJW534" s="60"/>
      <c r="HJX534" s="61"/>
      <c r="HJY534" s="70"/>
      <c r="HJZ534" s="70"/>
      <c r="HKA534" s="60"/>
      <c r="HKB534" s="61"/>
      <c r="HKC534" s="70"/>
      <c r="HKD534" s="70"/>
      <c r="HKE534" s="60"/>
      <c r="HKF534" s="61"/>
      <c r="HKG534" s="70"/>
      <c r="HKH534" s="70"/>
      <c r="HKI534" s="60"/>
      <c r="HKJ534" s="61"/>
      <c r="HKK534" s="70"/>
      <c r="HKL534" s="70"/>
      <c r="HKM534" s="60"/>
      <c r="HKN534" s="61"/>
      <c r="HKO534" s="70"/>
      <c r="HKP534" s="70"/>
      <c r="HKQ534" s="60"/>
      <c r="HKR534" s="61"/>
      <c r="HKS534" s="70"/>
      <c r="HKT534" s="70"/>
      <c r="HKU534" s="60"/>
      <c r="HKV534" s="61"/>
      <c r="HKW534" s="70"/>
      <c r="HKX534" s="70"/>
      <c r="HKY534" s="60"/>
      <c r="HKZ534" s="61"/>
      <c r="HLA534" s="70"/>
      <c r="HLB534" s="70"/>
      <c r="HLC534" s="60"/>
      <c r="HLD534" s="61"/>
      <c r="HLE534" s="70"/>
      <c r="HLF534" s="70"/>
      <c r="HLG534" s="60"/>
      <c r="HLH534" s="61"/>
      <c r="HLI534" s="70"/>
      <c r="HLJ534" s="70"/>
      <c r="HLK534" s="60"/>
      <c r="HLL534" s="61"/>
      <c r="HLM534" s="70"/>
      <c r="HLN534" s="70"/>
      <c r="HLO534" s="60"/>
      <c r="HLP534" s="61"/>
      <c r="HLQ534" s="70"/>
      <c r="HLR534" s="70"/>
      <c r="HLS534" s="60"/>
      <c r="HLT534" s="61"/>
      <c r="HLU534" s="70"/>
      <c r="HLV534" s="70"/>
      <c r="HLW534" s="60"/>
      <c r="HLX534" s="61"/>
      <c r="HLY534" s="70"/>
      <c r="HLZ534" s="70"/>
      <c r="HMA534" s="60"/>
      <c r="HMB534" s="61"/>
      <c r="HMC534" s="70"/>
      <c r="HMD534" s="70"/>
      <c r="HME534" s="60"/>
      <c r="HMF534" s="61"/>
      <c r="HMG534" s="70"/>
      <c r="HMH534" s="70"/>
      <c r="HMI534" s="60"/>
      <c r="HMJ534" s="61"/>
      <c r="HMK534" s="70"/>
      <c r="HML534" s="70"/>
      <c r="HMM534" s="60"/>
      <c r="HMN534" s="61"/>
      <c r="HMO534" s="70"/>
      <c r="HMP534" s="70"/>
      <c r="HMQ534" s="60"/>
      <c r="HMR534" s="61"/>
      <c r="HMS534" s="70"/>
      <c r="HMT534" s="70"/>
      <c r="HMU534" s="60"/>
      <c r="HMV534" s="61"/>
      <c r="HMW534" s="70"/>
      <c r="HMX534" s="70"/>
      <c r="HMY534" s="60"/>
      <c r="HMZ534" s="61"/>
      <c r="HNA534" s="70"/>
      <c r="HNB534" s="70"/>
      <c r="HNC534" s="60"/>
      <c r="HND534" s="61"/>
      <c r="HNE534" s="70"/>
      <c r="HNF534" s="70"/>
      <c r="HNG534" s="60"/>
      <c r="HNH534" s="61"/>
      <c r="HNI534" s="70"/>
      <c r="HNJ534" s="70"/>
      <c r="HNK534" s="60"/>
      <c r="HNL534" s="61"/>
      <c r="HNM534" s="70"/>
      <c r="HNN534" s="70"/>
      <c r="HNO534" s="60"/>
      <c r="HNP534" s="61"/>
      <c r="HNQ534" s="70"/>
      <c r="HNR534" s="70"/>
      <c r="HNS534" s="60"/>
      <c r="HNT534" s="61"/>
      <c r="HNU534" s="70"/>
      <c r="HNV534" s="70"/>
      <c r="HNW534" s="60"/>
      <c r="HNX534" s="61"/>
      <c r="HNY534" s="70"/>
      <c r="HNZ534" s="70"/>
      <c r="HOA534" s="60"/>
      <c r="HOB534" s="61"/>
      <c r="HOC534" s="70"/>
      <c r="HOD534" s="70"/>
      <c r="HOE534" s="60"/>
      <c r="HOF534" s="61"/>
      <c r="HOG534" s="70"/>
      <c r="HOH534" s="70"/>
      <c r="HOI534" s="60"/>
      <c r="HOJ534" s="61"/>
      <c r="HOK534" s="70"/>
      <c r="HOL534" s="70"/>
      <c r="HOM534" s="60"/>
      <c r="HON534" s="61"/>
      <c r="HOO534" s="70"/>
      <c r="HOP534" s="70"/>
      <c r="HOQ534" s="60"/>
      <c r="HOR534" s="61"/>
      <c r="HOS534" s="70"/>
      <c r="HOT534" s="70"/>
      <c r="HOU534" s="60"/>
      <c r="HOV534" s="61"/>
      <c r="HOW534" s="70"/>
      <c r="HOX534" s="70"/>
      <c r="HOY534" s="60"/>
      <c r="HOZ534" s="61"/>
      <c r="HPA534" s="70"/>
      <c r="HPB534" s="70"/>
      <c r="HPC534" s="60"/>
      <c r="HPD534" s="61"/>
      <c r="HPE534" s="70"/>
      <c r="HPF534" s="70"/>
      <c r="HPG534" s="60"/>
      <c r="HPH534" s="61"/>
      <c r="HPI534" s="70"/>
      <c r="HPJ534" s="70"/>
      <c r="HPK534" s="60"/>
      <c r="HPL534" s="61"/>
      <c r="HPM534" s="70"/>
      <c r="HPN534" s="70"/>
      <c r="HPO534" s="60"/>
      <c r="HPP534" s="61"/>
      <c r="HPQ534" s="70"/>
      <c r="HPR534" s="70"/>
      <c r="HPS534" s="60"/>
      <c r="HPT534" s="61"/>
      <c r="HPU534" s="70"/>
      <c r="HPV534" s="70"/>
      <c r="HPW534" s="60"/>
      <c r="HPX534" s="61"/>
      <c r="HPY534" s="70"/>
      <c r="HPZ534" s="70"/>
      <c r="HQA534" s="60"/>
      <c r="HQB534" s="61"/>
      <c r="HQC534" s="70"/>
      <c r="HQD534" s="70"/>
      <c r="HQE534" s="60"/>
      <c r="HQF534" s="61"/>
      <c r="HQG534" s="70"/>
      <c r="HQH534" s="70"/>
      <c r="HQI534" s="60"/>
      <c r="HQJ534" s="61"/>
      <c r="HQK534" s="70"/>
      <c r="HQL534" s="70"/>
      <c r="HQM534" s="60"/>
      <c r="HQN534" s="61"/>
      <c r="HQO534" s="70"/>
      <c r="HQP534" s="70"/>
      <c r="HQQ534" s="60"/>
      <c r="HQR534" s="61"/>
      <c r="HQS534" s="70"/>
      <c r="HQT534" s="70"/>
      <c r="HQU534" s="60"/>
      <c r="HQV534" s="61"/>
      <c r="HQW534" s="70"/>
      <c r="HQX534" s="70"/>
      <c r="HQY534" s="60"/>
      <c r="HQZ534" s="61"/>
      <c r="HRA534" s="70"/>
      <c r="HRB534" s="70"/>
      <c r="HRC534" s="60"/>
      <c r="HRD534" s="61"/>
      <c r="HRE534" s="70"/>
      <c r="HRF534" s="70"/>
      <c r="HRG534" s="60"/>
      <c r="HRH534" s="61"/>
      <c r="HRI534" s="70"/>
      <c r="HRJ534" s="70"/>
      <c r="HRK534" s="60"/>
      <c r="HRL534" s="61"/>
      <c r="HRM534" s="70"/>
      <c r="HRN534" s="70"/>
      <c r="HRO534" s="60"/>
      <c r="HRP534" s="61"/>
      <c r="HRQ534" s="70"/>
      <c r="HRR534" s="70"/>
      <c r="HRS534" s="60"/>
      <c r="HRT534" s="61"/>
      <c r="HRU534" s="70"/>
      <c r="HRV534" s="70"/>
      <c r="HRW534" s="60"/>
      <c r="HRX534" s="61"/>
      <c r="HRY534" s="70"/>
      <c r="HRZ534" s="70"/>
      <c r="HSA534" s="60"/>
      <c r="HSB534" s="61"/>
      <c r="HSC534" s="70"/>
      <c r="HSD534" s="70"/>
      <c r="HSE534" s="60"/>
      <c r="HSF534" s="61"/>
      <c r="HSG534" s="70"/>
      <c r="HSH534" s="70"/>
      <c r="HSI534" s="60"/>
      <c r="HSJ534" s="61"/>
      <c r="HSK534" s="70"/>
      <c r="HSL534" s="70"/>
      <c r="HSM534" s="60"/>
      <c r="HSN534" s="61"/>
      <c r="HSO534" s="70"/>
      <c r="HSP534" s="70"/>
      <c r="HSQ534" s="60"/>
      <c r="HSR534" s="61"/>
      <c r="HSS534" s="70"/>
      <c r="HST534" s="70"/>
      <c r="HSU534" s="60"/>
      <c r="HSV534" s="61"/>
      <c r="HSW534" s="70"/>
      <c r="HSX534" s="70"/>
      <c r="HSY534" s="60"/>
      <c r="HSZ534" s="61"/>
      <c r="HTA534" s="70"/>
      <c r="HTB534" s="70"/>
      <c r="HTC534" s="60"/>
      <c r="HTD534" s="61"/>
      <c r="HTE534" s="70"/>
      <c r="HTF534" s="70"/>
      <c r="HTG534" s="60"/>
      <c r="HTH534" s="61"/>
      <c r="HTI534" s="70"/>
      <c r="HTJ534" s="70"/>
      <c r="HTK534" s="60"/>
      <c r="HTL534" s="61"/>
      <c r="HTM534" s="70"/>
      <c r="HTN534" s="70"/>
      <c r="HTO534" s="60"/>
      <c r="HTP534" s="61"/>
      <c r="HTQ534" s="70"/>
      <c r="HTR534" s="70"/>
      <c r="HTS534" s="60"/>
      <c r="HTT534" s="61"/>
      <c r="HTU534" s="70"/>
      <c r="HTV534" s="70"/>
      <c r="HTW534" s="60"/>
      <c r="HTX534" s="61"/>
      <c r="HTY534" s="70"/>
      <c r="HTZ534" s="70"/>
      <c r="HUA534" s="60"/>
      <c r="HUB534" s="61"/>
      <c r="HUC534" s="70"/>
      <c r="HUD534" s="70"/>
      <c r="HUE534" s="60"/>
      <c r="HUF534" s="61"/>
      <c r="HUG534" s="70"/>
      <c r="HUH534" s="70"/>
      <c r="HUI534" s="60"/>
      <c r="HUJ534" s="61"/>
      <c r="HUK534" s="70"/>
      <c r="HUL534" s="70"/>
      <c r="HUM534" s="60"/>
      <c r="HUN534" s="61"/>
      <c r="HUO534" s="70"/>
      <c r="HUP534" s="70"/>
      <c r="HUQ534" s="60"/>
      <c r="HUR534" s="61"/>
      <c r="HUS534" s="70"/>
      <c r="HUT534" s="70"/>
      <c r="HUU534" s="60"/>
      <c r="HUV534" s="61"/>
      <c r="HUW534" s="70"/>
      <c r="HUX534" s="70"/>
      <c r="HUY534" s="60"/>
      <c r="HUZ534" s="61"/>
      <c r="HVA534" s="70"/>
      <c r="HVB534" s="70"/>
      <c r="HVC534" s="60"/>
      <c r="HVD534" s="61"/>
      <c r="HVE534" s="70"/>
      <c r="HVF534" s="70"/>
      <c r="HVG534" s="60"/>
      <c r="HVH534" s="61"/>
      <c r="HVI534" s="70"/>
      <c r="HVJ534" s="70"/>
      <c r="HVK534" s="60"/>
      <c r="HVL534" s="61"/>
      <c r="HVM534" s="70"/>
      <c r="HVN534" s="70"/>
      <c r="HVO534" s="60"/>
      <c r="HVP534" s="61"/>
      <c r="HVQ534" s="70"/>
      <c r="HVR534" s="70"/>
      <c r="HVS534" s="60"/>
      <c r="HVT534" s="61"/>
      <c r="HVU534" s="70"/>
      <c r="HVV534" s="70"/>
      <c r="HVW534" s="60"/>
      <c r="HVX534" s="61"/>
      <c r="HVY534" s="70"/>
      <c r="HVZ534" s="70"/>
      <c r="HWA534" s="60"/>
      <c r="HWB534" s="61"/>
      <c r="HWC534" s="70"/>
      <c r="HWD534" s="70"/>
      <c r="HWE534" s="60"/>
      <c r="HWF534" s="61"/>
      <c r="HWG534" s="70"/>
      <c r="HWH534" s="70"/>
      <c r="HWI534" s="60"/>
      <c r="HWJ534" s="61"/>
      <c r="HWK534" s="70"/>
      <c r="HWL534" s="70"/>
      <c r="HWM534" s="60"/>
      <c r="HWN534" s="61"/>
      <c r="HWO534" s="70"/>
      <c r="HWP534" s="70"/>
      <c r="HWQ534" s="60"/>
      <c r="HWR534" s="61"/>
      <c r="HWS534" s="70"/>
      <c r="HWT534" s="70"/>
      <c r="HWU534" s="60"/>
      <c r="HWV534" s="61"/>
      <c r="HWW534" s="70"/>
      <c r="HWX534" s="70"/>
      <c r="HWY534" s="60"/>
      <c r="HWZ534" s="61"/>
      <c r="HXA534" s="70"/>
      <c r="HXB534" s="70"/>
      <c r="HXC534" s="60"/>
      <c r="HXD534" s="61"/>
      <c r="HXE534" s="70"/>
      <c r="HXF534" s="70"/>
      <c r="HXG534" s="60"/>
      <c r="HXH534" s="61"/>
      <c r="HXI534" s="70"/>
      <c r="HXJ534" s="70"/>
      <c r="HXK534" s="60"/>
      <c r="HXL534" s="61"/>
      <c r="HXM534" s="70"/>
      <c r="HXN534" s="70"/>
      <c r="HXO534" s="60"/>
      <c r="HXP534" s="61"/>
      <c r="HXQ534" s="70"/>
      <c r="HXR534" s="70"/>
      <c r="HXS534" s="60"/>
      <c r="HXT534" s="61"/>
      <c r="HXU534" s="70"/>
      <c r="HXV534" s="70"/>
      <c r="HXW534" s="60"/>
      <c r="HXX534" s="61"/>
      <c r="HXY534" s="70"/>
      <c r="HXZ534" s="70"/>
      <c r="HYA534" s="60"/>
      <c r="HYB534" s="61"/>
      <c r="HYC534" s="70"/>
      <c r="HYD534" s="70"/>
      <c r="HYE534" s="60"/>
      <c r="HYF534" s="61"/>
      <c r="HYG534" s="70"/>
      <c r="HYH534" s="70"/>
      <c r="HYI534" s="60"/>
      <c r="HYJ534" s="61"/>
      <c r="HYK534" s="70"/>
      <c r="HYL534" s="70"/>
      <c r="HYM534" s="60"/>
      <c r="HYN534" s="61"/>
      <c r="HYO534" s="70"/>
      <c r="HYP534" s="70"/>
      <c r="HYQ534" s="60"/>
      <c r="HYR534" s="61"/>
      <c r="HYS534" s="70"/>
      <c r="HYT534" s="70"/>
      <c r="HYU534" s="60"/>
      <c r="HYV534" s="61"/>
      <c r="HYW534" s="70"/>
      <c r="HYX534" s="70"/>
      <c r="HYY534" s="60"/>
      <c r="HYZ534" s="61"/>
      <c r="HZA534" s="70"/>
      <c r="HZB534" s="70"/>
      <c r="HZC534" s="60"/>
      <c r="HZD534" s="61"/>
      <c r="HZE534" s="70"/>
      <c r="HZF534" s="70"/>
      <c r="HZG534" s="60"/>
      <c r="HZH534" s="61"/>
      <c r="HZI534" s="70"/>
      <c r="HZJ534" s="70"/>
      <c r="HZK534" s="60"/>
      <c r="HZL534" s="61"/>
      <c r="HZM534" s="70"/>
      <c r="HZN534" s="70"/>
      <c r="HZO534" s="60"/>
      <c r="HZP534" s="61"/>
      <c r="HZQ534" s="70"/>
      <c r="HZR534" s="70"/>
      <c r="HZS534" s="60"/>
      <c r="HZT534" s="61"/>
      <c r="HZU534" s="70"/>
      <c r="HZV534" s="70"/>
      <c r="HZW534" s="60"/>
      <c r="HZX534" s="61"/>
      <c r="HZY534" s="70"/>
      <c r="HZZ534" s="70"/>
      <c r="IAA534" s="60"/>
      <c r="IAB534" s="61"/>
      <c r="IAC534" s="70"/>
      <c r="IAD534" s="70"/>
      <c r="IAE534" s="60"/>
      <c r="IAF534" s="61"/>
      <c r="IAG534" s="70"/>
      <c r="IAH534" s="70"/>
      <c r="IAI534" s="60"/>
      <c r="IAJ534" s="61"/>
      <c r="IAK534" s="70"/>
      <c r="IAL534" s="70"/>
      <c r="IAM534" s="60"/>
      <c r="IAN534" s="61"/>
      <c r="IAO534" s="70"/>
      <c r="IAP534" s="70"/>
      <c r="IAQ534" s="60"/>
      <c r="IAR534" s="61"/>
      <c r="IAS534" s="70"/>
      <c r="IAT534" s="70"/>
      <c r="IAU534" s="60"/>
      <c r="IAV534" s="61"/>
      <c r="IAW534" s="70"/>
      <c r="IAX534" s="70"/>
      <c r="IAY534" s="60"/>
      <c r="IAZ534" s="61"/>
      <c r="IBA534" s="70"/>
      <c r="IBB534" s="70"/>
      <c r="IBC534" s="60"/>
      <c r="IBD534" s="61"/>
      <c r="IBE534" s="70"/>
      <c r="IBF534" s="70"/>
      <c r="IBG534" s="60"/>
      <c r="IBH534" s="61"/>
      <c r="IBI534" s="70"/>
      <c r="IBJ534" s="70"/>
      <c r="IBK534" s="60"/>
      <c r="IBL534" s="61"/>
      <c r="IBM534" s="70"/>
      <c r="IBN534" s="70"/>
      <c r="IBO534" s="60"/>
      <c r="IBP534" s="61"/>
      <c r="IBQ534" s="70"/>
      <c r="IBR534" s="70"/>
      <c r="IBS534" s="60"/>
      <c r="IBT534" s="61"/>
      <c r="IBU534" s="70"/>
      <c r="IBV534" s="70"/>
      <c r="IBW534" s="60"/>
      <c r="IBX534" s="61"/>
      <c r="IBY534" s="70"/>
      <c r="IBZ534" s="70"/>
      <c r="ICA534" s="60"/>
      <c r="ICB534" s="61"/>
      <c r="ICC534" s="70"/>
      <c r="ICD534" s="70"/>
      <c r="ICE534" s="60"/>
      <c r="ICF534" s="61"/>
      <c r="ICG534" s="70"/>
      <c r="ICH534" s="70"/>
      <c r="ICI534" s="60"/>
      <c r="ICJ534" s="61"/>
      <c r="ICK534" s="70"/>
      <c r="ICL534" s="70"/>
      <c r="ICM534" s="60"/>
      <c r="ICN534" s="61"/>
      <c r="ICO534" s="70"/>
      <c r="ICP534" s="70"/>
      <c r="ICQ534" s="60"/>
      <c r="ICR534" s="61"/>
      <c r="ICS534" s="70"/>
      <c r="ICT534" s="70"/>
      <c r="ICU534" s="60"/>
      <c r="ICV534" s="61"/>
      <c r="ICW534" s="70"/>
      <c r="ICX534" s="70"/>
      <c r="ICY534" s="60"/>
      <c r="ICZ534" s="61"/>
      <c r="IDA534" s="70"/>
      <c r="IDB534" s="70"/>
      <c r="IDC534" s="60"/>
      <c r="IDD534" s="61"/>
      <c r="IDE534" s="70"/>
      <c r="IDF534" s="70"/>
      <c r="IDG534" s="60"/>
      <c r="IDH534" s="61"/>
      <c r="IDI534" s="70"/>
      <c r="IDJ534" s="70"/>
      <c r="IDK534" s="60"/>
      <c r="IDL534" s="61"/>
      <c r="IDM534" s="70"/>
      <c r="IDN534" s="70"/>
      <c r="IDO534" s="60"/>
      <c r="IDP534" s="61"/>
      <c r="IDQ534" s="70"/>
      <c r="IDR534" s="70"/>
      <c r="IDS534" s="60"/>
      <c r="IDT534" s="61"/>
      <c r="IDU534" s="70"/>
      <c r="IDV534" s="70"/>
      <c r="IDW534" s="60"/>
      <c r="IDX534" s="61"/>
      <c r="IDY534" s="70"/>
      <c r="IDZ534" s="70"/>
      <c r="IEA534" s="60"/>
      <c r="IEB534" s="61"/>
      <c r="IEC534" s="70"/>
      <c r="IED534" s="70"/>
      <c r="IEE534" s="60"/>
      <c r="IEF534" s="61"/>
      <c r="IEG534" s="70"/>
      <c r="IEH534" s="70"/>
      <c r="IEI534" s="60"/>
      <c r="IEJ534" s="61"/>
      <c r="IEK534" s="70"/>
      <c r="IEL534" s="70"/>
      <c r="IEM534" s="60"/>
      <c r="IEN534" s="61"/>
      <c r="IEO534" s="70"/>
      <c r="IEP534" s="70"/>
      <c r="IEQ534" s="60"/>
      <c r="IER534" s="61"/>
      <c r="IES534" s="70"/>
      <c r="IET534" s="70"/>
      <c r="IEU534" s="60"/>
      <c r="IEV534" s="61"/>
      <c r="IEW534" s="70"/>
      <c r="IEX534" s="70"/>
      <c r="IEY534" s="60"/>
      <c r="IEZ534" s="61"/>
      <c r="IFA534" s="70"/>
      <c r="IFB534" s="70"/>
      <c r="IFC534" s="60"/>
      <c r="IFD534" s="61"/>
      <c r="IFE534" s="70"/>
      <c r="IFF534" s="70"/>
      <c r="IFG534" s="60"/>
      <c r="IFH534" s="61"/>
      <c r="IFI534" s="70"/>
      <c r="IFJ534" s="70"/>
      <c r="IFK534" s="60"/>
      <c r="IFL534" s="61"/>
      <c r="IFM534" s="70"/>
      <c r="IFN534" s="70"/>
      <c r="IFO534" s="60"/>
      <c r="IFP534" s="61"/>
      <c r="IFQ534" s="70"/>
      <c r="IFR534" s="70"/>
      <c r="IFS534" s="60"/>
      <c r="IFT534" s="61"/>
      <c r="IFU534" s="70"/>
      <c r="IFV534" s="70"/>
      <c r="IFW534" s="60"/>
      <c r="IFX534" s="61"/>
      <c r="IFY534" s="70"/>
      <c r="IFZ534" s="70"/>
      <c r="IGA534" s="60"/>
      <c r="IGB534" s="61"/>
      <c r="IGC534" s="70"/>
      <c r="IGD534" s="70"/>
      <c r="IGE534" s="60"/>
      <c r="IGF534" s="61"/>
      <c r="IGG534" s="70"/>
      <c r="IGH534" s="70"/>
      <c r="IGI534" s="60"/>
      <c r="IGJ534" s="61"/>
      <c r="IGK534" s="70"/>
      <c r="IGL534" s="70"/>
      <c r="IGM534" s="60"/>
      <c r="IGN534" s="61"/>
      <c r="IGO534" s="70"/>
      <c r="IGP534" s="70"/>
      <c r="IGQ534" s="60"/>
      <c r="IGR534" s="61"/>
      <c r="IGS534" s="70"/>
      <c r="IGT534" s="70"/>
      <c r="IGU534" s="60"/>
      <c r="IGV534" s="61"/>
      <c r="IGW534" s="70"/>
      <c r="IGX534" s="70"/>
      <c r="IGY534" s="60"/>
      <c r="IGZ534" s="61"/>
      <c r="IHA534" s="70"/>
      <c r="IHB534" s="70"/>
      <c r="IHC534" s="60"/>
      <c r="IHD534" s="61"/>
      <c r="IHE534" s="70"/>
      <c r="IHF534" s="70"/>
      <c r="IHG534" s="60"/>
      <c r="IHH534" s="61"/>
      <c r="IHI534" s="70"/>
      <c r="IHJ534" s="70"/>
      <c r="IHK534" s="60"/>
      <c r="IHL534" s="61"/>
      <c r="IHM534" s="70"/>
      <c r="IHN534" s="70"/>
      <c r="IHO534" s="60"/>
      <c r="IHP534" s="61"/>
      <c r="IHQ534" s="70"/>
      <c r="IHR534" s="70"/>
      <c r="IHS534" s="60"/>
      <c r="IHT534" s="61"/>
      <c r="IHU534" s="70"/>
      <c r="IHV534" s="70"/>
      <c r="IHW534" s="60"/>
      <c r="IHX534" s="61"/>
      <c r="IHY534" s="70"/>
      <c r="IHZ534" s="70"/>
      <c r="IIA534" s="60"/>
      <c r="IIB534" s="61"/>
      <c r="IIC534" s="70"/>
      <c r="IID534" s="70"/>
      <c r="IIE534" s="60"/>
      <c r="IIF534" s="61"/>
      <c r="IIG534" s="70"/>
      <c r="IIH534" s="70"/>
      <c r="III534" s="60"/>
      <c r="IIJ534" s="61"/>
      <c r="IIK534" s="70"/>
      <c r="IIL534" s="70"/>
      <c r="IIM534" s="60"/>
      <c r="IIN534" s="61"/>
      <c r="IIO534" s="70"/>
      <c r="IIP534" s="70"/>
      <c r="IIQ534" s="60"/>
      <c r="IIR534" s="61"/>
      <c r="IIS534" s="70"/>
      <c r="IIT534" s="70"/>
      <c r="IIU534" s="60"/>
      <c r="IIV534" s="61"/>
      <c r="IIW534" s="70"/>
      <c r="IIX534" s="70"/>
      <c r="IIY534" s="60"/>
      <c r="IIZ534" s="61"/>
      <c r="IJA534" s="70"/>
      <c r="IJB534" s="70"/>
      <c r="IJC534" s="60"/>
      <c r="IJD534" s="61"/>
      <c r="IJE534" s="70"/>
      <c r="IJF534" s="70"/>
      <c r="IJG534" s="60"/>
      <c r="IJH534" s="61"/>
      <c r="IJI534" s="70"/>
      <c r="IJJ534" s="70"/>
      <c r="IJK534" s="60"/>
      <c r="IJL534" s="61"/>
      <c r="IJM534" s="70"/>
      <c r="IJN534" s="70"/>
      <c r="IJO534" s="60"/>
      <c r="IJP534" s="61"/>
      <c r="IJQ534" s="70"/>
      <c r="IJR534" s="70"/>
      <c r="IJS534" s="60"/>
      <c r="IJT534" s="61"/>
      <c r="IJU534" s="70"/>
      <c r="IJV534" s="70"/>
      <c r="IJW534" s="60"/>
      <c r="IJX534" s="61"/>
      <c r="IJY534" s="70"/>
      <c r="IJZ534" s="70"/>
      <c r="IKA534" s="60"/>
      <c r="IKB534" s="61"/>
      <c r="IKC534" s="70"/>
      <c r="IKD534" s="70"/>
      <c r="IKE534" s="60"/>
      <c r="IKF534" s="61"/>
      <c r="IKG534" s="70"/>
      <c r="IKH534" s="70"/>
      <c r="IKI534" s="60"/>
      <c r="IKJ534" s="61"/>
      <c r="IKK534" s="70"/>
      <c r="IKL534" s="70"/>
      <c r="IKM534" s="60"/>
      <c r="IKN534" s="61"/>
      <c r="IKO534" s="70"/>
      <c r="IKP534" s="70"/>
      <c r="IKQ534" s="60"/>
      <c r="IKR534" s="61"/>
      <c r="IKS534" s="70"/>
      <c r="IKT534" s="70"/>
      <c r="IKU534" s="60"/>
      <c r="IKV534" s="61"/>
      <c r="IKW534" s="70"/>
      <c r="IKX534" s="70"/>
      <c r="IKY534" s="60"/>
      <c r="IKZ534" s="61"/>
      <c r="ILA534" s="70"/>
      <c r="ILB534" s="70"/>
      <c r="ILC534" s="60"/>
      <c r="ILD534" s="61"/>
      <c r="ILE534" s="70"/>
      <c r="ILF534" s="70"/>
      <c r="ILG534" s="60"/>
      <c r="ILH534" s="61"/>
      <c r="ILI534" s="70"/>
      <c r="ILJ534" s="70"/>
      <c r="ILK534" s="60"/>
      <c r="ILL534" s="61"/>
      <c r="ILM534" s="70"/>
      <c r="ILN534" s="70"/>
      <c r="ILO534" s="60"/>
      <c r="ILP534" s="61"/>
      <c r="ILQ534" s="70"/>
      <c r="ILR534" s="70"/>
      <c r="ILS534" s="60"/>
      <c r="ILT534" s="61"/>
      <c r="ILU534" s="70"/>
      <c r="ILV534" s="70"/>
      <c r="ILW534" s="60"/>
      <c r="ILX534" s="61"/>
      <c r="ILY534" s="70"/>
      <c r="ILZ534" s="70"/>
      <c r="IMA534" s="60"/>
      <c r="IMB534" s="61"/>
      <c r="IMC534" s="70"/>
      <c r="IMD534" s="70"/>
      <c r="IME534" s="60"/>
      <c r="IMF534" s="61"/>
      <c r="IMG534" s="70"/>
      <c r="IMH534" s="70"/>
      <c r="IMI534" s="60"/>
      <c r="IMJ534" s="61"/>
      <c r="IMK534" s="70"/>
      <c r="IML534" s="70"/>
      <c r="IMM534" s="60"/>
      <c r="IMN534" s="61"/>
      <c r="IMO534" s="70"/>
      <c r="IMP534" s="70"/>
      <c r="IMQ534" s="60"/>
      <c r="IMR534" s="61"/>
      <c r="IMS534" s="70"/>
      <c r="IMT534" s="70"/>
      <c r="IMU534" s="60"/>
      <c r="IMV534" s="61"/>
      <c r="IMW534" s="70"/>
      <c r="IMX534" s="70"/>
      <c r="IMY534" s="60"/>
      <c r="IMZ534" s="61"/>
      <c r="INA534" s="70"/>
      <c r="INB534" s="70"/>
      <c r="INC534" s="60"/>
      <c r="IND534" s="61"/>
      <c r="INE534" s="70"/>
      <c r="INF534" s="70"/>
      <c r="ING534" s="60"/>
      <c r="INH534" s="61"/>
      <c r="INI534" s="70"/>
      <c r="INJ534" s="70"/>
      <c r="INK534" s="60"/>
      <c r="INL534" s="61"/>
      <c r="INM534" s="70"/>
      <c r="INN534" s="70"/>
      <c r="INO534" s="60"/>
      <c r="INP534" s="61"/>
      <c r="INQ534" s="70"/>
      <c r="INR534" s="70"/>
      <c r="INS534" s="60"/>
      <c r="INT534" s="61"/>
      <c r="INU534" s="70"/>
      <c r="INV534" s="70"/>
      <c r="INW534" s="60"/>
      <c r="INX534" s="61"/>
      <c r="INY534" s="70"/>
      <c r="INZ534" s="70"/>
      <c r="IOA534" s="60"/>
      <c r="IOB534" s="61"/>
      <c r="IOC534" s="70"/>
      <c r="IOD534" s="70"/>
      <c r="IOE534" s="60"/>
      <c r="IOF534" s="61"/>
      <c r="IOG534" s="70"/>
      <c r="IOH534" s="70"/>
      <c r="IOI534" s="60"/>
      <c r="IOJ534" s="61"/>
      <c r="IOK534" s="70"/>
      <c r="IOL534" s="70"/>
      <c r="IOM534" s="60"/>
      <c r="ION534" s="61"/>
      <c r="IOO534" s="70"/>
      <c r="IOP534" s="70"/>
      <c r="IOQ534" s="60"/>
      <c r="IOR534" s="61"/>
      <c r="IOS534" s="70"/>
      <c r="IOT534" s="70"/>
      <c r="IOU534" s="60"/>
      <c r="IOV534" s="61"/>
      <c r="IOW534" s="70"/>
      <c r="IOX534" s="70"/>
      <c r="IOY534" s="60"/>
      <c r="IOZ534" s="61"/>
      <c r="IPA534" s="70"/>
      <c r="IPB534" s="70"/>
      <c r="IPC534" s="60"/>
      <c r="IPD534" s="61"/>
      <c r="IPE534" s="70"/>
      <c r="IPF534" s="70"/>
      <c r="IPG534" s="60"/>
      <c r="IPH534" s="61"/>
      <c r="IPI534" s="70"/>
      <c r="IPJ534" s="70"/>
      <c r="IPK534" s="60"/>
      <c r="IPL534" s="61"/>
      <c r="IPM534" s="70"/>
      <c r="IPN534" s="70"/>
      <c r="IPO534" s="60"/>
      <c r="IPP534" s="61"/>
      <c r="IPQ534" s="70"/>
      <c r="IPR534" s="70"/>
      <c r="IPS534" s="60"/>
      <c r="IPT534" s="61"/>
      <c r="IPU534" s="70"/>
      <c r="IPV534" s="70"/>
      <c r="IPW534" s="60"/>
      <c r="IPX534" s="61"/>
      <c r="IPY534" s="70"/>
      <c r="IPZ534" s="70"/>
      <c r="IQA534" s="60"/>
      <c r="IQB534" s="61"/>
      <c r="IQC534" s="70"/>
      <c r="IQD534" s="70"/>
      <c r="IQE534" s="60"/>
      <c r="IQF534" s="61"/>
      <c r="IQG534" s="70"/>
      <c r="IQH534" s="70"/>
      <c r="IQI534" s="60"/>
      <c r="IQJ534" s="61"/>
      <c r="IQK534" s="70"/>
      <c r="IQL534" s="70"/>
      <c r="IQM534" s="60"/>
      <c r="IQN534" s="61"/>
      <c r="IQO534" s="70"/>
      <c r="IQP534" s="70"/>
      <c r="IQQ534" s="60"/>
      <c r="IQR534" s="61"/>
      <c r="IQS534" s="70"/>
      <c r="IQT534" s="70"/>
      <c r="IQU534" s="60"/>
      <c r="IQV534" s="61"/>
      <c r="IQW534" s="70"/>
      <c r="IQX534" s="70"/>
      <c r="IQY534" s="60"/>
      <c r="IQZ534" s="61"/>
      <c r="IRA534" s="70"/>
      <c r="IRB534" s="70"/>
      <c r="IRC534" s="60"/>
      <c r="IRD534" s="61"/>
      <c r="IRE534" s="70"/>
      <c r="IRF534" s="70"/>
      <c r="IRG534" s="60"/>
      <c r="IRH534" s="61"/>
      <c r="IRI534" s="70"/>
      <c r="IRJ534" s="70"/>
      <c r="IRK534" s="60"/>
      <c r="IRL534" s="61"/>
      <c r="IRM534" s="70"/>
      <c r="IRN534" s="70"/>
      <c r="IRO534" s="60"/>
      <c r="IRP534" s="61"/>
      <c r="IRQ534" s="70"/>
      <c r="IRR534" s="70"/>
      <c r="IRS534" s="60"/>
      <c r="IRT534" s="61"/>
      <c r="IRU534" s="70"/>
      <c r="IRV534" s="70"/>
      <c r="IRW534" s="60"/>
      <c r="IRX534" s="61"/>
      <c r="IRY534" s="70"/>
      <c r="IRZ534" s="70"/>
      <c r="ISA534" s="60"/>
      <c r="ISB534" s="61"/>
      <c r="ISC534" s="70"/>
      <c r="ISD534" s="70"/>
      <c r="ISE534" s="60"/>
      <c r="ISF534" s="61"/>
      <c r="ISG534" s="70"/>
      <c r="ISH534" s="70"/>
      <c r="ISI534" s="60"/>
      <c r="ISJ534" s="61"/>
      <c r="ISK534" s="70"/>
      <c r="ISL534" s="70"/>
      <c r="ISM534" s="60"/>
      <c r="ISN534" s="61"/>
      <c r="ISO534" s="70"/>
      <c r="ISP534" s="70"/>
      <c r="ISQ534" s="60"/>
      <c r="ISR534" s="61"/>
      <c r="ISS534" s="70"/>
      <c r="IST534" s="70"/>
      <c r="ISU534" s="60"/>
      <c r="ISV534" s="61"/>
      <c r="ISW534" s="70"/>
      <c r="ISX534" s="70"/>
      <c r="ISY534" s="60"/>
      <c r="ISZ534" s="61"/>
      <c r="ITA534" s="70"/>
      <c r="ITB534" s="70"/>
      <c r="ITC534" s="60"/>
      <c r="ITD534" s="61"/>
      <c r="ITE534" s="70"/>
      <c r="ITF534" s="70"/>
      <c r="ITG534" s="60"/>
      <c r="ITH534" s="61"/>
      <c r="ITI534" s="70"/>
      <c r="ITJ534" s="70"/>
      <c r="ITK534" s="60"/>
      <c r="ITL534" s="61"/>
      <c r="ITM534" s="70"/>
      <c r="ITN534" s="70"/>
      <c r="ITO534" s="60"/>
      <c r="ITP534" s="61"/>
      <c r="ITQ534" s="70"/>
      <c r="ITR534" s="70"/>
      <c r="ITS534" s="60"/>
      <c r="ITT534" s="61"/>
      <c r="ITU534" s="70"/>
      <c r="ITV534" s="70"/>
      <c r="ITW534" s="60"/>
      <c r="ITX534" s="61"/>
      <c r="ITY534" s="70"/>
      <c r="ITZ534" s="70"/>
      <c r="IUA534" s="60"/>
      <c r="IUB534" s="61"/>
      <c r="IUC534" s="70"/>
      <c r="IUD534" s="70"/>
      <c r="IUE534" s="60"/>
      <c r="IUF534" s="61"/>
      <c r="IUG534" s="70"/>
      <c r="IUH534" s="70"/>
      <c r="IUI534" s="60"/>
      <c r="IUJ534" s="61"/>
      <c r="IUK534" s="70"/>
      <c r="IUL534" s="70"/>
      <c r="IUM534" s="60"/>
      <c r="IUN534" s="61"/>
      <c r="IUO534" s="70"/>
      <c r="IUP534" s="70"/>
      <c r="IUQ534" s="60"/>
      <c r="IUR534" s="61"/>
      <c r="IUS534" s="70"/>
      <c r="IUT534" s="70"/>
      <c r="IUU534" s="60"/>
      <c r="IUV534" s="61"/>
      <c r="IUW534" s="70"/>
      <c r="IUX534" s="70"/>
      <c r="IUY534" s="60"/>
      <c r="IUZ534" s="61"/>
      <c r="IVA534" s="70"/>
      <c r="IVB534" s="70"/>
      <c r="IVC534" s="60"/>
      <c r="IVD534" s="61"/>
      <c r="IVE534" s="70"/>
      <c r="IVF534" s="70"/>
      <c r="IVG534" s="60"/>
      <c r="IVH534" s="61"/>
      <c r="IVI534" s="70"/>
      <c r="IVJ534" s="70"/>
      <c r="IVK534" s="60"/>
      <c r="IVL534" s="61"/>
      <c r="IVM534" s="70"/>
      <c r="IVN534" s="70"/>
      <c r="IVO534" s="60"/>
      <c r="IVP534" s="61"/>
      <c r="IVQ534" s="70"/>
      <c r="IVR534" s="70"/>
      <c r="IVS534" s="60"/>
      <c r="IVT534" s="61"/>
      <c r="IVU534" s="70"/>
      <c r="IVV534" s="70"/>
      <c r="IVW534" s="60"/>
      <c r="IVX534" s="61"/>
      <c r="IVY534" s="70"/>
      <c r="IVZ534" s="70"/>
      <c r="IWA534" s="60"/>
      <c r="IWB534" s="61"/>
      <c r="IWC534" s="70"/>
      <c r="IWD534" s="70"/>
      <c r="IWE534" s="60"/>
      <c r="IWF534" s="61"/>
      <c r="IWG534" s="70"/>
      <c r="IWH534" s="70"/>
      <c r="IWI534" s="60"/>
      <c r="IWJ534" s="61"/>
      <c r="IWK534" s="70"/>
      <c r="IWL534" s="70"/>
      <c r="IWM534" s="60"/>
      <c r="IWN534" s="61"/>
      <c r="IWO534" s="70"/>
      <c r="IWP534" s="70"/>
      <c r="IWQ534" s="60"/>
      <c r="IWR534" s="61"/>
      <c r="IWS534" s="70"/>
      <c r="IWT534" s="70"/>
      <c r="IWU534" s="60"/>
      <c r="IWV534" s="61"/>
      <c r="IWW534" s="70"/>
      <c r="IWX534" s="70"/>
      <c r="IWY534" s="60"/>
      <c r="IWZ534" s="61"/>
      <c r="IXA534" s="70"/>
      <c r="IXB534" s="70"/>
      <c r="IXC534" s="60"/>
      <c r="IXD534" s="61"/>
      <c r="IXE534" s="70"/>
      <c r="IXF534" s="70"/>
      <c r="IXG534" s="60"/>
      <c r="IXH534" s="61"/>
      <c r="IXI534" s="70"/>
      <c r="IXJ534" s="70"/>
      <c r="IXK534" s="60"/>
      <c r="IXL534" s="61"/>
      <c r="IXM534" s="70"/>
      <c r="IXN534" s="70"/>
      <c r="IXO534" s="60"/>
      <c r="IXP534" s="61"/>
      <c r="IXQ534" s="70"/>
      <c r="IXR534" s="70"/>
      <c r="IXS534" s="60"/>
      <c r="IXT534" s="61"/>
      <c r="IXU534" s="70"/>
      <c r="IXV534" s="70"/>
      <c r="IXW534" s="60"/>
      <c r="IXX534" s="61"/>
      <c r="IXY534" s="70"/>
      <c r="IXZ534" s="70"/>
      <c r="IYA534" s="60"/>
      <c r="IYB534" s="61"/>
      <c r="IYC534" s="70"/>
      <c r="IYD534" s="70"/>
      <c r="IYE534" s="60"/>
      <c r="IYF534" s="61"/>
      <c r="IYG534" s="70"/>
      <c r="IYH534" s="70"/>
      <c r="IYI534" s="60"/>
      <c r="IYJ534" s="61"/>
      <c r="IYK534" s="70"/>
      <c r="IYL534" s="70"/>
      <c r="IYM534" s="60"/>
      <c r="IYN534" s="61"/>
      <c r="IYO534" s="70"/>
      <c r="IYP534" s="70"/>
      <c r="IYQ534" s="60"/>
      <c r="IYR534" s="61"/>
      <c r="IYS534" s="70"/>
      <c r="IYT534" s="70"/>
      <c r="IYU534" s="60"/>
      <c r="IYV534" s="61"/>
      <c r="IYW534" s="70"/>
      <c r="IYX534" s="70"/>
      <c r="IYY534" s="60"/>
      <c r="IYZ534" s="61"/>
      <c r="IZA534" s="70"/>
      <c r="IZB534" s="70"/>
      <c r="IZC534" s="60"/>
      <c r="IZD534" s="61"/>
      <c r="IZE534" s="70"/>
      <c r="IZF534" s="70"/>
      <c r="IZG534" s="60"/>
      <c r="IZH534" s="61"/>
      <c r="IZI534" s="70"/>
      <c r="IZJ534" s="70"/>
      <c r="IZK534" s="60"/>
      <c r="IZL534" s="61"/>
      <c r="IZM534" s="70"/>
      <c r="IZN534" s="70"/>
      <c r="IZO534" s="60"/>
      <c r="IZP534" s="61"/>
      <c r="IZQ534" s="70"/>
      <c r="IZR534" s="70"/>
      <c r="IZS534" s="60"/>
      <c r="IZT534" s="61"/>
      <c r="IZU534" s="70"/>
      <c r="IZV534" s="70"/>
      <c r="IZW534" s="60"/>
      <c r="IZX534" s="61"/>
      <c r="IZY534" s="70"/>
      <c r="IZZ534" s="70"/>
      <c r="JAA534" s="60"/>
      <c r="JAB534" s="61"/>
      <c r="JAC534" s="70"/>
      <c r="JAD534" s="70"/>
      <c r="JAE534" s="60"/>
      <c r="JAF534" s="61"/>
      <c r="JAG534" s="70"/>
      <c r="JAH534" s="70"/>
      <c r="JAI534" s="60"/>
      <c r="JAJ534" s="61"/>
      <c r="JAK534" s="70"/>
      <c r="JAL534" s="70"/>
      <c r="JAM534" s="60"/>
      <c r="JAN534" s="61"/>
      <c r="JAO534" s="70"/>
      <c r="JAP534" s="70"/>
      <c r="JAQ534" s="60"/>
      <c r="JAR534" s="61"/>
      <c r="JAS534" s="70"/>
      <c r="JAT534" s="70"/>
      <c r="JAU534" s="60"/>
      <c r="JAV534" s="61"/>
      <c r="JAW534" s="70"/>
      <c r="JAX534" s="70"/>
      <c r="JAY534" s="60"/>
      <c r="JAZ534" s="61"/>
      <c r="JBA534" s="70"/>
      <c r="JBB534" s="70"/>
      <c r="JBC534" s="60"/>
      <c r="JBD534" s="61"/>
      <c r="JBE534" s="70"/>
      <c r="JBF534" s="70"/>
      <c r="JBG534" s="60"/>
      <c r="JBH534" s="61"/>
      <c r="JBI534" s="70"/>
      <c r="JBJ534" s="70"/>
      <c r="JBK534" s="60"/>
      <c r="JBL534" s="61"/>
      <c r="JBM534" s="70"/>
      <c r="JBN534" s="70"/>
      <c r="JBO534" s="60"/>
      <c r="JBP534" s="61"/>
      <c r="JBQ534" s="70"/>
      <c r="JBR534" s="70"/>
      <c r="JBS534" s="60"/>
      <c r="JBT534" s="61"/>
      <c r="JBU534" s="70"/>
      <c r="JBV534" s="70"/>
      <c r="JBW534" s="60"/>
      <c r="JBX534" s="61"/>
      <c r="JBY534" s="70"/>
      <c r="JBZ534" s="70"/>
      <c r="JCA534" s="60"/>
      <c r="JCB534" s="61"/>
      <c r="JCC534" s="70"/>
      <c r="JCD534" s="70"/>
      <c r="JCE534" s="60"/>
      <c r="JCF534" s="61"/>
      <c r="JCG534" s="70"/>
      <c r="JCH534" s="70"/>
      <c r="JCI534" s="60"/>
      <c r="JCJ534" s="61"/>
      <c r="JCK534" s="70"/>
      <c r="JCL534" s="70"/>
      <c r="JCM534" s="60"/>
      <c r="JCN534" s="61"/>
      <c r="JCO534" s="70"/>
      <c r="JCP534" s="70"/>
      <c r="JCQ534" s="60"/>
      <c r="JCR534" s="61"/>
      <c r="JCS534" s="70"/>
      <c r="JCT534" s="70"/>
      <c r="JCU534" s="60"/>
      <c r="JCV534" s="61"/>
      <c r="JCW534" s="70"/>
      <c r="JCX534" s="70"/>
      <c r="JCY534" s="60"/>
      <c r="JCZ534" s="61"/>
      <c r="JDA534" s="70"/>
      <c r="JDB534" s="70"/>
      <c r="JDC534" s="60"/>
      <c r="JDD534" s="61"/>
      <c r="JDE534" s="70"/>
      <c r="JDF534" s="70"/>
      <c r="JDG534" s="60"/>
      <c r="JDH534" s="61"/>
      <c r="JDI534" s="70"/>
      <c r="JDJ534" s="70"/>
      <c r="JDK534" s="60"/>
      <c r="JDL534" s="61"/>
      <c r="JDM534" s="70"/>
      <c r="JDN534" s="70"/>
      <c r="JDO534" s="60"/>
      <c r="JDP534" s="61"/>
      <c r="JDQ534" s="70"/>
      <c r="JDR534" s="70"/>
      <c r="JDS534" s="60"/>
      <c r="JDT534" s="61"/>
      <c r="JDU534" s="70"/>
      <c r="JDV534" s="70"/>
      <c r="JDW534" s="60"/>
      <c r="JDX534" s="61"/>
      <c r="JDY534" s="70"/>
      <c r="JDZ534" s="70"/>
      <c r="JEA534" s="60"/>
      <c r="JEB534" s="61"/>
      <c r="JEC534" s="70"/>
      <c r="JED534" s="70"/>
      <c r="JEE534" s="60"/>
      <c r="JEF534" s="61"/>
      <c r="JEG534" s="70"/>
      <c r="JEH534" s="70"/>
      <c r="JEI534" s="60"/>
      <c r="JEJ534" s="61"/>
      <c r="JEK534" s="70"/>
      <c r="JEL534" s="70"/>
      <c r="JEM534" s="60"/>
      <c r="JEN534" s="61"/>
      <c r="JEO534" s="70"/>
      <c r="JEP534" s="70"/>
      <c r="JEQ534" s="60"/>
      <c r="JER534" s="61"/>
      <c r="JES534" s="70"/>
      <c r="JET534" s="70"/>
      <c r="JEU534" s="60"/>
      <c r="JEV534" s="61"/>
      <c r="JEW534" s="70"/>
      <c r="JEX534" s="70"/>
      <c r="JEY534" s="60"/>
      <c r="JEZ534" s="61"/>
      <c r="JFA534" s="70"/>
      <c r="JFB534" s="70"/>
      <c r="JFC534" s="60"/>
      <c r="JFD534" s="61"/>
      <c r="JFE534" s="70"/>
      <c r="JFF534" s="70"/>
      <c r="JFG534" s="60"/>
      <c r="JFH534" s="61"/>
      <c r="JFI534" s="70"/>
      <c r="JFJ534" s="70"/>
      <c r="JFK534" s="60"/>
      <c r="JFL534" s="61"/>
      <c r="JFM534" s="70"/>
      <c r="JFN534" s="70"/>
      <c r="JFO534" s="60"/>
      <c r="JFP534" s="61"/>
      <c r="JFQ534" s="70"/>
      <c r="JFR534" s="70"/>
      <c r="JFS534" s="60"/>
      <c r="JFT534" s="61"/>
      <c r="JFU534" s="70"/>
      <c r="JFV534" s="70"/>
      <c r="JFW534" s="60"/>
      <c r="JFX534" s="61"/>
      <c r="JFY534" s="70"/>
      <c r="JFZ534" s="70"/>
      <c r="JGA534" s="60"/>
      <c r="JGB534" s="61"/>
      <c r="JGC534" s="70"/>
      <c r="JGD534" s="70"/>
      <c r="JGE534" s="60"/>
      <c r="JGF534" s="61"/>
      <c r="JGG534" s="70"/>
      <c r="JGH534" s="70"/>
      <c r="JGI534" s="60"/>
      <c r="JGJ534" s="61"/>
      <c r="JGK534" s="70"/>
      <c r="JGL534" s="70"/>
      <c r="JGM534" s="60"/>
      <c r="JGN534" s="61"/>
      <c r="JGO534" s="70"/>
      <c r="JGP534" s="70"/>
      <c r="JGQ534" s="60"/>
      <c r="JGR534" s="61"/>
      <c r="JGS534" s="70"/>
      <c r="JGT534" s="70"/>
      <c r="JGU534" s="60"/>
      <c r="JGV534" s="61"/>
      <c r="JGW534" s="70"/>
      <c r="JGX534" s="70"/>
      <c r="JGY534" s="60"/>
      <c r="JGZ534" s="61"/>
      <c r="JHA534" s="70"/>
      <c r="JHB534" s="70"/>
      <c r="JHC534" s="60"/>
      <c r="JHD534" s="61"/>
      <c r="JHE534" s="70"/>
      <c r="JHF534" s="70"/>
      <c r="JHG534" s="60"/>
      <c r="JHH534" s="61"/>
      <c r="JHI534" s="70"/>
      <c r="JHJ534" s="70"/>
      <c r="JHK534" s="60"/>
      <c r="JHL534" s="61"/>
      <c r="JHM534" s="70"/>
      <c r="JHN534" s="70"/>
      <c r="JHO534" s="60"/>
      <c r="JHP534" s="61"/>
      <c r="JHQ534" s="70"/>
      <c r="JHR534" s="70"/>
      <c r="JHS534" s="60"/>
      <c r="JHT534" s="61"/>
      <c r="JHU534" s="70"/>
      <c r="JHV534" s="70"/>
      <c r="JHW534" s="60"/>
      <c r="JHX534" s="61"/>
      <c r="JHY534" s="70"/>
      <c r="JHZ534" s="70"/>
      <c r="JIA534" s="60"/>
      <c r="JIB534" s="61"/>
      <c r="JIC534" s="70"/>
      <c r="JID534" s="70"/>
      <c r="JIE534" s="60"/>
      <c r="JIF534" s="61"/>
      <c r="JIG534" s="70"/>
      <c r="JIH534" s="70"/>
      <c r="JII534" s="60"/>
      <c r="JIJ534" s="61"/>
      <c r="JIK534" s="70"/>
      <c r="JIL534" s="70"/>
      <c r="JIM534" s="60"/>
      <c r="JIN534" s="61"/>
      <c r="JIO534" s="70"/>
      <c r="JIP534" s="70"/>
      <c r="JIQ534" s="60"/>
      <c r="JIR534" s="61"/>
      <c r="JIS534" s="70"/>
      <c r="JIT534" s="70"/>
      <c r="JIU534" s="60"/>
      <c r="JIV534" s="61"/>
      <c r="JIW534" s="70"/>
      <c r="JIX534" s="70"/>
      <c r="JIY534" s="60"/>
      <c r="JIZ534" s="61"/>
      <c r="JJA534" s="70"/>
      <c r="JJB534" s="70"/>
      <c r="JJC534" s="60"/>
      <c r="JJD534" s="61"/>
      <c r="JJE534" s="70"/>
      <c r="JJF534" s="70"/>
      <c r="JJG534" s="60"/>
      <c r="JJH534" s="61"/>
      <c r="JJI534" s="70"/>
      <c r="JJJ534" s="70"/>
      <c r="JJK534" s="60"/>
      <c r="JJL534" s="61"/>
      <c r="JJM534" s="70"/>
      <c r="JJN534" s="70"/>
      <c r="JJO534" s="60"/>
      <c r="JJP534" s="61"/>
      <c r="JJQ534" s="70"/>
      <c r="JJR534" s="70"/>
      <c r="JJS534" s="60"/>
      <c r="JJT534" s="61"/>
      <c r="JJU534" s="70"/>
      <c r="JJV534" s="70"/>
      <c r="JJW534" s="60"/>
      <c r="JJX534" s="61"/>
      <c r="JJY534" s="70"/>
      <c r="JJZ534" s="70"/>
      <c r="JKA534" s="60"/>
      <c r="JKB534" s="61"/>
      <c r="JKC534" s="70"/>
      <c r="JKD534" s="70"/>
      <c r="JKE534" s="60"/>
      <c r="JKF534" s="61"/>
      <c r="JKG534" s="70"/>
      <c r="JKH534" s="70"/>
      <c r="JKI534" s="60"/>
      <c r="JKJ534" s="61"/>
      <c r="JKK534" s="70"/>
      <c r="JKL534" s="70"/>
      <c r="JKM534" s="60"/>
      <c r="JKN534" s="61"/>
      <c r="JKO534" s="70"/>
      <c r="JKP534" s="70"/>
      <c r="JKQ534" s="60"/>
      <c r="JKR534" s="61"/>
      <c r="JKS534" s="70"/>
      <c r="JKT534" s="70"/>
      <c r="JKU534" s="60"/>
      <c r="JKV534" s="61"/>
      <c r="JKW534" s="70"/>
      <c r="JKX534" s="70"/>
      <c r="JKY534" s="60"/>
      <c r="JKZ534" s="61"/>
      <c r="JLA534" s="70"/>
      <c r="JLB534" s="70"/>
      <c r="JLC534" s="60"/>
      <c r="JLD534" s="61"/>
      <c r="JLE534" s="70"/>
      <c r="JLF534" s="70"/>
      <c r="JLG534" s="60"/>
      <c r="JLH534" s="61"/>
      <c r="JLI534" s="70"/>
      <c r="JLJ534" s="70"/>
      <c r="JLK534" s="60"/>
      <c r="JLL534" s="61"/>
      <c r="JLM534" s="70"/>
      <c r="JLN534" s="70"/>
      <c r="JLO534" s="60"/>
      <c r="JLP534" s="61"/>
      <c r="JLQ534" s="70"/>
      <c r="JLR534" s="70"/>
      <c r="JLS534" s="60"/>
      <c r="JLT534" s="61"/>
      <c r="JLU534" s="70"/>
      <c r="JLV534" s="70"/>
      <c r="JLW534" s="60"/>
      <c r="JLX534" s="61"/>
      <c r="JLY534" s="70"/>
      <c r="JLZ534" s="70"/>
      <c r="JMA534" s="60"/>
      <c r="JMB534" s="61"/>
      <c r="JMC534" s="70"/>
      <c r="JMD534" s="70"/>
      <c r="JME534" s="60"/>
      <c r="JMF534" s="61"/>
      <c r="JMG534" s="70"/>
      <c r="JMH534" s="70"/>
      <c r="JMI534" s="60"/>
      <c r="JMJ534" s="61"/>
      <c r="JMK534" s="70"/>
      <c r="JML534" s="70"/>
      <c r="JMM534" s="60"/>
      <c r="JMN534" s="61"/>
      <c r="JMO534" s="70"/>
      <c r="JMP534" s="70"/>
      <c r="JMQ534" s="60"/>
      <c r="JMR534" s="61"/>
      <c r="JMS534" s="70"/>
      <c r="JMT534" s="70"/>
      <c r="JMU534" s="60"/>
      <c r="JMV534" s="61"/>
      <c r="JMW534" s="70"/>
      <c r="JMX534" s="70"/>
      <c r="JMY534" s="60"/>
      <c r="JMZ534" s="61"/>
      <c r="JNA534" s="70"/>
      <c r="JNB534" s="70"/>
      <c r="JNC534" s="60"/>
      <c r="JND534" s="61"/>
      <c r="JNE534" s="70"/>
      <c r="JNF534" s="70"/>
      <c r="JNG534" s="60"/>
      <c r="JNH534" s="61"/>
      <c r="JNI534" s="70"/>
      <c r="JNJ534" s="70"/>
      <c r="JNK534" s="60"/>
      <c r="JNL534" s="61"/>
      <c r="JNM534" s="70"/>
      <c r="JNN534" s="70"/>
      <c r="JNO534" s="60"/>
      <c r="JNP534" s="61"/>
      <c r="JNQ534" s="70"/>
      <c r="JNR534" s="70"/>
      <c r="JNS534" s="60"/>
      <c r="JNT534" s="61"/>
      <c r="JNU534" s="70"/>
      <c r="JNV534" s="70"/>
      <c r="JNW534" s="60"/>
      <c r="JNX534" s="61"/>
      <c r="JNY534" s="70"/>
      <c r="JNZ534" s="70"/>
      <c r="JOA534" s="60"/>
      <c r="JOB534" s="61"/>
      <c r="JOC534" s="70"/>
      <c r="JOD534" s="70"/>
      <c r="JOE534" s="60"/>
      <c r="JOF534" s="61"/>
      <c r="JOG534" s="70"/>
      <c r="JOH534" s="70"/>
      <c r="JOI534" s="60"/>
      <c r="JOJ534" s="61"/>
      <c r="JOK534" s="70"/>
      <c r="JOL534" s="70"/>
      <c r="JOM534" s="60"/>
      <c r="JON534" s="61"/>
      <c r="JOO534" s="70"/>
      <c r="JOP534" s="70"/>
      <c r="JOQ534" s="60"/>
      <c r="JOR534" s="61"/>
      <c r="JOS534" s="70"/>
      <c r="JOT534" s="70"/>
      <c r="JOU534" s="60"/>
      <c r="JOV534" s="61"/>
      <c r="JOW534" s="70"/>
      <c r="JOX534" s="70"/>
      <c r="JOY534" s="60"/>
      <c r="JOZ534" s="61"/>
      <c r="JPA534" s="70"/>
      <c r="JPB534" s="70"/>
      <c r="JPC534" s="60"/>
      <c r="JPD534" s="61"/>
      <c r="JPE534" s="70"/>
      <c r="JPF534" s="70"/>
      <c r="JPG534" s="60"/>
      <c r="JPH534" s="61"/>
      <c r="JPI534" s="70"/>
      <c r="JPJ534" s="70"/>
      <c r="JPK534" s="60"/>
      <c r="JPL534" s="61"/>
      <c r="JPM534" s="70"/>
      <c r="JPN534" s="70"/>
      <c r="JPO534" s="60"/>
      <c r="JPP534" s="61"/>
      <c r="JPQ534" s="70"/>
      <c r="JPR534" s="70"/>
      <c r="JPS534" s="60"/>
      <c r="JPT534" s="61"/>
      <c r="JPU534" s="70"/>
      <c r="JPV534" s="70"/>
      <c r="JPW534" s="60"/>
      <c r="JPX534" s="61"/>
      <c r="JPY534" s="70"/>
      <c r="JPZ534" s="70"/>
      <c r="JQA534" s="60"/>
      <c r="JQB534" s="61"/>
      <c r="JQC534" s="70"/>
      <c r="JQD534" s="70"/>
      <c r="JQE534" s="60"/>
      <c r="JQF534" s="61"/>
      <c r="JQG534" s="70"/>
      <c r="JQH534" s="70"/>
      <c r="JQI534" s="60"/>
      <c r="JQJ534" s="61"/>
      <c r="JQK534" s="70"/>
      <c r="JQL534" s="70"/>
      <c r="JQM534" s="60"/>
      <c r="JQN534" s="61"/>
      <c r="JQO534" s="70"/>
      <c r="JQP534" s="70"/>
      <c r="JQQ534" s="60"/>
      <c r="JQR534" s="61"/>
      <c r="JQS534" s="70"/>
      <c r="JQT534" s="70"/>
      <c r="JQU534" s="60"/>
      <c r="JQV534" s="61"/>
      <c r="JQW534" s="70"/>
      <c r="JQX534" s="70"/>
      <c r="JQY534" s="60"/>
      <c r="JQZ534" s="61"/>
      <c r="JRA534" s="70"/>
      <c r="JRB534" s="70"/>
      <c r="JRC534" s="60"/>
      <c r="JRD534" s="61"/>
      <c r="JRE534" s="70"/>
      <c r="JRF534" s="70"/>
      <c r="JRG534" s="60"/>
      <c r="JRH534" s="61"/>
      <c r="JRI534" s="70"/>
      <c r="JRJ534" s="70"/>
      <c r="JRK534" s="60"/>
      <c r="JRL534" s="61"/>
      <c r="JRM534" s="70"/>
      <c r="JRN534" s="70"/>
      <c r="JRO534" s="60"/>
      <c r="JRP534" s="61"/>
      <c r="JRQ534" s="70"/>
      <c r="JRR534" s="70"/>
      <c r="JRS534" s="60"/>
      <c r="JRT534" s="61"/>
      <c r="JRU534" s="70"/>
      <c r="JRV534" s="70"/>
      <c r="JRW534" s="60"/>
      <c r="JRX534" s="61"/>
      <c r="JRY534" s="70"/>
      <c r="JRZ534" s="70"/>
      <c r="JSA534" s="60"/>
      <c r="JSB534" s="61"/>
      <c r="JSC534" s="70"/>
      <c r="JSD534" s="70"/>
      <c r="JSE534" s="60"/>
      <c r="JSF534" s="61"/>
      <c r="JSG534" s="70"/>
      <c r="JSH534" s="70"/>
      <c r="JSI534" s="60"/>
      <c r="JSJ534" s="61"/>
      <c r="JSK534" s="70"/>
      <c r="JSL534" s="70"/>
      <c r="JSM534" s="60"/>
      <c r="JSN534" s="61"/>
      <c r="JSO534" s="70"/>
      <c r="JSP534" s="70"/>
      <c r="JSQ534" s="60"/>
      <c r="JSR534" s="61"/>
      <c r="JSS534" s="70"/>
      <c r="JST534" s="70"/>
      <c r="JSU534" s="60"/>
      <c r="JSV534" s="61"/>
      <c r="JSW534" s="70"/>
      <c r="JSX534" s="70"/>
      <c r="JSY534" s="60"/>
      <c r="JSZ534" s="61"/>
      <c r="JTA534" s="70"/>
      <c r="JTB534" s="70"/>
      <c r="JTC534" s="60"/>
      <c r="JTD534" s="61"/>
      <c r="JTE534" s="70"/>
      <c r="JTF534" s="70"/>
      <c r="JTG534" s="60"/>
      <c r="JTH534" s="61"/>
      <c r="JTI534" s="70"/>
      <c r="JTJ534" s="70"/>
      <c r="JTK534" s="60"/>
      <c r="JTL534" s="61"/>
      <c r="JTM534" s="70"/>
      <c r="JTN534" s="70"/>
      <c r="JTO534" s="60"/>
      <c r="JTP534" s="61"/>
      <c r="JTQ534" s="70"/>
      <c r="JTR534" s="70"/>
      <c r="JTS534" s="60"/>
      <c r="JTT534" s="61"/>
      <c r="JTU534" s="70"/>
      <c r="JTV534" s="70"/>
      <c r="JTW534" s="60"/>
      <c r="JTX534" s="61"/>
      <c r="JTY534" s="70"/>
      <c r="JTZ534" s="70"/>
      <c r="JUA534" s="60"/>
      <c r="JUB534" s="61"/>
      <c r="JUC534" s="70"/>
      <c r="JUD534" s="70"/>
      <c r="JUE534" s="60"/>
      <c r="JUF534" s="61"/>
      <c r="JUG534" s="70"/>
      <c r="JUH534" s="70"/>
      <c r="JUI534" s="60"/>
      <c r="JUJ534" s="61"/>
      <c r="JUK534" s="70"/>
      <c r="JUL534" s="70"/>
      <c r="JUM534" s="60"/>
      <c r="JUN534" s="61"/>
      <c r="JUO534" s="70"/>
      <c r="JUP534" s="70"/>
      <c r="JUQ534" s="60"/>
      <c r="JUR534" s="61"/>
      <c r="JUS534" s="70"/>
      <c r="JUT534" s="70"/>
      <c r="JUU534" s="60"/>
      <c r="JUV534" s="61"/>
      <c r="JUW534" s="70"/>
      <c r="JUX534" s="70"/>
      <c r="JUY534" s="60"/>
      <c r="JUZ534" s="61"/>
      <c r="JVA534" s="70"/>
      <c r="JVB534" s="70"/>
      <c r="JVC534" s="60"/>
      <c r="JVD534" s="61"/>
      <c r="JVE534" s="70"/>
      <c r="JVF534" s="70"/>
      <c r="JVG534" s="60"/>
      <c r="JVH534" s="61"/>
      <c r="JVI534" s="70"/>
      <c r="JVJ534" s="70"/>
      <c r="JVK534" s="60"/>
      <c r="JVL534" s="61"/>
      <c r="JVM534" s="70"/>
      <c r="JVN534" s="70"/>
      <c r="JVO534" s="60"/>
      <c r="JVP534" s="61"/>
      <c r="JVQ534" s="70"/>
      <c r="JVR534" s="70"/>
      <c r="JVS534" s="60"/>
      <c r="JVT534" s="61"/>
      <c r="JVU534" s="70"/>
      <c r="JVV534" s="70"/>
      <c r="JVW534" s="60"/>
      <c r="JVX534" s="61"/>
      <c r="JVY534" s="70"/>
      <c r="JVZ534" s="70"/>
      <c r="JWA534" s="60"/>
      <c r="JWB534" s="61"/>
      <c r="JWC534" s="70"/>
      <c r="JWD534" s="70"/>
      <c r="JWE534" s="60"/>
      <c r="JWF534" s="61"/>
      <c r="JWG534" s="70"/>
      <c r="JWH534" s="70"/>
      <c r="JWI534" s="60"/>
      <c r="JWJ534" s="61"/>
      <c r="JWK534" s="70"/>
      <c r="JWL534" s="70"/>
      <c r="JWM534" s="60"/>
      <c r="JWN534" s="61"/>
      <c r="JWO534" s="70"/>
      <c r="JWP534" s="70"/>
      <c r="JWQ534" s="60"/>
      <c r="JWR534" s="61"/>
      <c r="JWS534" s="70"/>
      <c r="JWT534" s="70"/>
      <c r="JWU534" s="60"/>
      <c r="JWV534" s="61"/>
      <c r="JWW534" s="70"/>
      <c r="JWX534" s="70"/>
      <c r="JWY534" s="60"/>
      <c r="JWZ534" s="61"/>
      <c r="JXA534" s="70"/>
      <c r="JXB534" s="70"/>
      <c r="JXC534" s="60"/>
      <c r="JXD534" s="61"/>
      <c r="JXE534" s="70"/>
      <c r="JXF534" s="70"/>
      <c r="JXG534" s="60"/>
      <c r="JXH534" s="61"/>
      <c r="JXI534" s="70"/>
      <c r="JXJ534" s="70"/>
      <c r="JXK534" s="60"/>
      <c r="JXL534" s="61"/>
      <c r="JXM534" s="70"/>
      <c r="JXN534" s="70"/>
      <c r="JXO534" s="60"/>
      <c r="JXP534" s="61"/>
      <c r="JXQ534" s="70"/>
      <c r="JXR534" s="70"/>
      <c r="JXS534" s="60"/>
      <c r="JXT534" s="61"/>
      <c r="JXU534" s="70"/>
      <c r="JXV534" s="70"/>
      <c r="JXW534" s="60"/>
      <c r="JXX534" s="61"/>
      <c r="JXY534" s="70"/>
      <c r="JXZ534" s="70"/>
      <c r="JYA534" s="60"/>
      <c r="JYB534" s="61"/>
      <c r="JYC534" s="70"/>
      <c r="JYD534" s="70"/>
      <c r="JYE534" s="60"/>
      <c r="JYF534" s="61"/>
      <c r="JYG534" s="70"/>
      <c r="JYH534" s="70"/>
      <c r="JYI534" s="60"/>
      <c r="JYJ534" s="61"/>
      <c r="JYK534" s="70"/>
      <c r="JYL534" s="70"/>
      <c r="JYM534" s="60"/>
      <c r="JYN534" s="61"/>
      <c r="JYO534" s="70"/>
      <c r="JYP534" s="70"/>
      <c r="JYQ534" s="60"/>
      <c r="JYR534" s="61"/>
      <c r="JYS534" s="70"/>
      <c r="JYT534" s="70"/>
      <c r="JYU534" s="60"/>
      <c r="JYV534" s="61"/>
      <c r="JYW534" s="70"/>
      <c r="JYX534" s="70"/>
      <c r="JYY534" s="60"/>
      <c r="JYZ534" s="61"/>
      <c r="JZA534" s="70"/>
      <c r="JZB534" s="70"/>
      <c r="JZC534" s="60"/>
      <c r="JZD534" s="61"/>
      <c r="JZE534" s="70"/>
      <c r="JZF534" s="70"/>
      <c r="JZG534" s="60"/>
      <c r="JZH534" s="61"/>
      <c r="JZI534" s="70"/>
      <c r="JZJ534" s="70"/>
      <c r="JZK534" s="60"/>
      <c r="JZL534" s="61"/>
      <c r="JZM534" s="70"/>
      <c r="JZN534" s="70"/>
      <c r="JZO534" s="60"/>
      <c r="JZP534" s="61"/>
      <c r="JZQ534" s="70"/>
      <c r="JZR534" s="70"/>
      <c r="JZS534" s="60"/>
      <c r="JZT534" s="61"/>
      <c r="JZU534" s="70"/>
      <c r="JZV534" s="70"/>
      <c r="JZW534" s="60"/>
      <c r="JZX534" s="61"/>
      <c r="JZY534" s="70"/>
      <c r="JZZ534" s="70"/>
      <c r="KAA534" s="60"/>
      <c r="KAB534" s="61"/>
      <c r="KAC534" s="70"/>
      <c r="KAD534" s="70"/>
      <c r="KAE534" s="60"/>
      <c r="KAF534" s="61"/>
      <c r="KAG534" s="70"/>
      <c r="KAH534" s="70"/>
      <c r="KAI534" s="60"/>
      <c r="KAJ534" s="61"/>
      <c r="KAK534" s="70"/>
      <c r="KAL534" s="70"/>
      <c r="KAM534" s="60"/>
      <c r="KAN534" s="61"/>
      <c r="KAO534" s="70"/>
      <c r="KAP534" s="70"/>
      <c r="KAQ534" s="60"/>
      <c r="KAR534" s="61"/>
      <c r="KAS534" s="70"/>
      <c r="KAT534" s="70"/>
      <c r="KAU534" s="60"/>
      <c r="KAV534" s="61"/>
      <c r="KAW534" s="70"/>
      <c r="KAX534" s="70"/>
      <c r="KAY534" s="60"/>
      <c r="KAZ534" s="61"/>
      <c r="KBA534" s="70"/>
      <c r="KBB534" s="70"/>
      <c r="KBC534" s="60"/>
      <c r="KBD534" s="61"/>
      <c r="KBE534" s="70"/>
      <c r="KBF534" s="70"/>
      <c r="KBG534" s="60"/>
      <c r="KBH534" s="61"/>
      <c r="KBI534" s="70"/>
      <c r="KBJ534" s="70"/>
      <c r="KBK534" s="60"/>
      <c r="KBL534" s="61"/>
      <c r="KBM534" s="70"/>
      <c r="KBN534" s="70"/>
      <c r="KBO534" s="60"/>
      <c r="KBP534" s="61"/>
      <c r="KBQ534" s="70"/>
      <c r="KBR534" s="70"/>
      <c r="KBS534" s="60"/>
      <c r="KBT534" s="61"/>
      <c r="KBU534" s="70"/>
      <c r="KBV534" s="70"/>
      <c r="KBW534" s="60"/>
      <c r="KBX534" s="61"/>
      <c r="KBY534" s="70"/>
      <c r="KBZ534" s="70"/>
      <c r="KCA534" s="60"/>
      <c r="KCB534" s="61"/>
      <c r="KCC534" s="70"/>
      <c r="KCD534" s="70"/>
      <c r="KCE534" s="60"/>
      <c r="KCF534" s="61"/>
      <c r="KCG534" s="70"/>
      <c r="KCH534" s="70"/>
      <c r="KCI534" s="60"/>
      <c r="KCJ534" s="61"/>
      <c r="KCK534" s="70"/>
      <c r="KCL534" s="70"/>
      <c r="KCM534" s="60"/>
      <c r="KCN534" s="61"/>
      <c r="KCO534" s="70"/>
      <c r="KCP534" s="70"/>
      <c r="KCQ534" s="60"/>
      <c r="KCR534" s="61"/>
      <c r="KCS534" s="70"/>
      <c r="KCT534" s="70"/>
      <c r="KCU534" s="60"/>
      <c r="KCV534" s="61"/>
      <c r="KCW534" s="70"/>
      <c r="KCX534" s="70"/>
      <c r="KCY534" s="60"/>
      <c r="KCZ534" s="61"/>
      <c r="KDA534" s="70"/>
      <c r="KDB534" s="70"/>
      <c r="KDC534" s="60"/>
      <c r="KDD534" s="61"/>
      <c r="KDE534" s="70"/>
      <c r="KDF534" s="70"/>
      <c r="KDG534" s="60"/>
      <c r="KDH534" s="61"/>
      <c r="KDI534" s="70"/>
      <c r="KDJ534" s="70"/>
      <c r="KDK534" s="60"/>
      <c r="KDL534" s="61"/>
      <c r="KDM534" s="70"/>
      <c r="KDN534" s="70"/>
      <c r="KDO534" s="60"/>
      <c r="KDP534" s="61"/>
      <c r="KDQ534" s="70"/>
      <c r="KDR534" s="70"/>
      <c r="KDS534" s="60"/>
      <c r="KDT534" s="61"/>
      <c r="KDU534" s="70"/>
      <c r="KDV534" s="70"/>
      <c r="KDW534" s="60"/>
      <c r="KDX534" s="61"/>
      <c r="KDY534" s="70"/>
      <c r="KDZ534" s="70"/>
      <c r="KEA534" s="60"/>
      <c r="KEB534" s="61"/>
      <c r="KEC534" s="70"/>
      <c r="KED534" s="70"/>
      <c r="KEE534" s="60"/>
      <c r="KEF534" s="61"/>
      <c r="KEG534" s="70"/>
      <c r="KEH534" s="70"/>
      <c r="KEI534" s="60"/>
      <c r="KEJ534" s="61"/>
      <c r="KEK534" s="70"/>
      <c r="KEL534" s="70"/>
      <c r="KEM534" s="60"/>
      <c r="KEN534" s="61"/>
      <c r="KEO534" s="70"/>
      <c r="KEP534" s="70"/>
      <c r="KEQ534" s="60"/>
      <c r="KER534" s="61"/>
      <c r="KES534" s="70"/>
      <c r="KET534" s="70"/>
      <c r="KEU534" s="60"/>
      <c r="KEV534" s="61"/>
      <c r="KEW534" s="70"/>
      <c r="KEX534" s="70"/>
      <c r="KEY534" s="60"/>
      <c r="KEZ534" s="61"/>
      <c r="KFA534" s="70"/>
      <c r="KFB534" s="70"/>
      <c r="KFC534" s="60"/>
      <c r="KFD534" s="61"/>
      <c r="KFE534" s="70"/>
      <c r="KFF534" s="70"/>
      <c r="KFG534" s="60"/>
      <c r="KFH534" s="61"/>
      <c r="KFI534" s="70"/>
      <c r="KFJ534" s="70"/>
      <c r="KFK534" s="60"/>
      <c r="KFL534" s="61"/>
      <c r="KFM534" s="70"/>
      <c r="KFN534" s="70"/>
      <c r="KFO534" s="60"/>
      <c r="KFP534" s="61"/>
      <c r="KFQ534" s="70"/>
      <c r="KFR534" s="70"/>
      <c r="KFS534" s="60"/>
      <c r="KFT534" s="61"/>
      <c r="KFU534" s="70"/>
      <c r="KFV534" s="70"/>
      <c r="KFW534" s="60"/>
      <c r="KFX534" s="61"/>
      <c r="KFY534" s="70"/>
      <c r="KFZ534" s="70"/>
      <c r="KGA534" s="60"/>
      <c r="KGB534" s="61"/>
      <c r="KGC534" s="70"/>
      <c r="KGD534" s="70"/>
      <c r="KGE534" s="60"/>
      <c r="KGF534" s="61"/>
      <c r="KGG534" s="70"/>
      <c r="KGH534" s="70"/>
      <c r="KGI534" s="60"/>
      <c r="KGJ534" s="61"/>
      <c r="KGK534" s="70"/>
      <c r="KGL534" s="70"/>
      <c r="KGM534" s="60"/>
      <c r="KGN534" s="61"/>
      <c r="KGO534" s="70"/>
      <c r="KGP534" s="70"/>
      <c r="KGQ534" s="60"/>
      <c r="KGR534" s="61"/>
      <c r="KGS534" s="70"/>
      <c r="KGT534" s="70"/>
      <c r="KGU534" s="60"/>
      <c r="KGV534" s="61"/>
      <c r="KGW534" s="70"/>
      <c r="KGX534" s="70"/>
      <c r="KGY534" s="60"/>
      <c r="KGZ534" s="61"/>
      <c r="KHA534" s="70"/>
      <c r="KHB534" s="70"/>
      <c r="KHC534" s="60"/>
      <c r="KHD534" s="61"/>
      <c r="KHE534" s="70"/>
      <c r="KHF534" s="70"/>
      <c r="KHG534" s="60"/>
      <c r="KHH534" s="61"/>
      <c r="KHI534" s="70"/>
      <c r="KHJ534" s="70"/>
      <c r="KHK534" s="60"/>
      <c r="KHL534" s="61"/>
      <c r="KHM534" s="70"/>
      <c r="KHN534" s="70"/>
      <c r="KHO534" s="60"/>
      <c r="KHP534" s="61"/>
      <c r="KHQ534" s="70"/>
      <c r="KHR534" s="70"/>
      <c r="KHS534" s="60"/>
      <c r="KHT534" s="61"/>
      <c r="KHU534" s="70"/>
      <c r="KHV534" s="70"/>
      <c r="KHW534" s="60"/>
      <c r="KHX534" s="61"/>
      <c r="KHY534" s="70"/>
      <c r="KHZ534" s="70"/>
      <c r="KIA534" s="60"/>
      <c r="KIB534" s="61"/>
      <c r="KIC534" s="70"/>
      <c r="KID534" s="70"/>
      <c r="KIE534" s="60"/>
      <c r="KIF534" s="61"/>
      <c r="KIG534" s="70"/>
      <c r="KIH534" s="70"/>
      <c r="KII534" s="60"/>
      <c r="KIJ534" s="61"/>
      <c r="KIK534" s="70"/>
      <c r="KIL534" s="70"/>
      <c r="KIM534" s="60"/>
      <c r="KIN534" s="61"/>
      <c r="KIO534" s="70"/>
      <c r="KIP534" s="70"/>
      <c r="KIQ534" s="60"/>
      <c r="KIR534" s="61"/>
      <c r="KIS534" s="70"/>
      <c r="KIT534" s="70"/>
      <c r="KIU534" s="60"/>
      <c r="KIV534" s="61"/>
      <c r="KIW534" s="70"/>
      <c r="KIX534" s="70"/>
      <c r="KIY534" s="60"/>
      <c r="KIZ534" s="61"/>
      <c r="KJA534" s="70"/>
      <c r="KJB534" s="70"/>
      <c r="KJC534" s="60"/>
      <c r="KJD534" s="61"/>
      <c r="KJE534" s="70"/>
      <c r="KJF534" s="70"/>
      <c r="KJG534" s="60"/>
      <c r="KJH534" s="61"/>
      <c r="KJI534" s="70"/>
      <c r="KJJ534" s="70"/>
      <c r="KJK534" s="60"/>
      <c r="KJL534" s="61"/>
      <c r="KJM534" s="70"/>
      <c r="KJN534" s="70"/>
      <c r="KJO534" s="60"/>
      <c r="KJP534" s="61"/>
      <c r="KJQ534" s="70"/>
      <c r="KJR534" s="70"/>
      <c r="KJS534" s="60"/>
      <c r="KJT534" s="61"/>
      <c r="KJU534" s="70"/>
      <c r="KJV534" s="70"/>
      <c r="KJW534" s="60"/>
      <c r="KJX534" s="61"/>
      <c r="KJY534" s="70"/>
      <c r="KJZ534" s="70"/>
      <c r="KKA534" s="60"/>
      <c r="KKB534" s="61"/>
      <c r="KKC534" s="70"/>
      <c r="KKD534" s="70"/>
      <c r="KKE534" s="60"/>
      <c r="KKF534" s="61"/>
      <c r="KKG534" s="70"/>
      <c r="KKH534" s="70"/>
      <c r="KKI534" s="60"/>
      <c r="KKJ534" s="61"/>
      <c r="KKK534" s="70"/>
      <c r="KKL534" s="70"/>
      <c r="KKM534" s="60"/>
      <c r="KKN534" s="61"/>
      <c r="KKO534" s="70"/>
      <c r="KKP534" s="70"/>
      <c r="KKQ534" s="60"/>
      <c r="KKR534" s="61"/>
      <c r="KKS534" s="70"/>
      <c r="KKT534" s="70"/>
      <c r="KKU534" s="60"/>
      <c r="KKV534" s="61"/>
      <c r="KKW534" s="70"/>
      <c r="KKX534" s="70"/>
      <c r="KKY534" s="60"/>
      <c r="KKZ534" s="61"/>
      <c r="KLA534" s="70"/>
      <c r="KLB534" s="70"/>
      <c r="KLC534" s="60"/>
      <c r="KLD534" s="61"/>
      <c r="KLE534" s="70"/>
      <c r="KLF534" s="70"/>
      <c r="KLG534" s="60"/>
      <c r="KLH534" s="61"/>
      <c r="KLI534" s="70"/>
      <c r="KLJ534" s="70"/>
      <c r="KLK534" s="60"/>
      <c r="KLL534" s="61"/>
      <c r="KLM534" s="70"/>
      <c r="KLN534" s="70"/>
      <c r="KLO534" s="60"/>
      <c r="KLP534" s="61"/>
      <c r="KLQ534" s="70"/>
      <c r="KLR534" s="70"/>
      <c r="KLS534" s="60"/>
      <c r="KLT534" s="61"/>
      <c r="KLU534" s="70"/>
      <c r="KLV534" s="70"/>
      <c r="KLW534" s="60"/>
      <c r="KLX534" s="61"/>
      <c r="KLY534" s="70"/>
      <c r="KLZ534" s="70"/>
      <c r="KMA534" s="60"/>
      <c r="KMB534" s="61"/>
      <c r="KMC534" s="70"/>
      <c r="KMD534" s="70"/>
      <c r="KME534" s="60"/>
      <c r="KMF534" s="61"/>
      <c r="KMG534" s="70"/>
      <c r="KMH534" s="70"/>
      <c r="KMI534" s="60"/>
      <c r="KMJ534" s="61"/>
      <c r="KMK534" s="70"/>
      <c r="KML534" s="70"/>
      <c r="KMM534" s="60"/>
      <c r="KMN534" s="61"/>
      <c r="KMO534" s="70"/>
      <c r="KMP534" s="70"/>
      <c r="KMQ534" s="60"/>
      <c r="KMR534" s="61"/>
      <c r="KMS534" s="70"/>
      <c r="KMT534" s="70"/>
      <c r="KMU534" s="60"/>
      <c r="KMV534" s="61"/>
      <c r="KMW534" s="70"/>
      <c r="KMX534" s="70"/>
      <c r="KMY534" s="60"/>
      <c r="KMZ534" s="61"/>
      <c r="KNA534" s="70"/>
      <c r="KNB534" s="70"/>
      <c r="KNC534" s="60"/>
      <c r="KND534" s="61"/>
      <c r="KNE534" s="70"/>
      <c r="KNF534" s="70"/>
      <c r="KNG534" s="60"/>
      <c r="KNH534" s="61"/>
      <c r="KNI534" s="70"/>
      <c r="KNJ534" s="70"/>
      <c r="KNK534" s="60"/>
      <c r="KNL534" s="61"/>
      <c r="KNM534" s="70"/>
      <c r="KNN534" s="70"/>
      <c r="KNO534" s="60"/>
      <c r="KNP534" s="61"/>
      <c r="KNQ534" s="70"/>
      <c r="KNR534" s="70"/>
      <c r="KNS534" s="60"/>
      <c r="KNT534" s="61"/>
      <c r="KNU534" s="70"/>
      <c r="KNV534" s="70"/>
      <c r="KNW534" s="60"/>
      <c r="KNX534" s="61"/>
      <c r="KNY534" s="70"/>
      <c r="KNZ534" s="70"/>
      <c r="KOA534" s="60"/>
      <c r="KOB534" s="61"/>
      <c r="KOC534" s="70"/>
      <c r="KOD534" s="70"/>
      <c r="KOE534" s="60"/>
      <c r="KOF534" s="61"/>
      <c r="KOG534" s="70"/>
      <c r="KOH534" s="70"/>
      <c r="KOI534" s="60"/>
      <c r="KOJ534" s="61"/>
      <c r="KOK534" s="70"/>
      <c r="KOL534" s="70"/>
      <c r="KOM534" s="60"/>
      <c r="KON534" s="61"/>
      <c r="KOO534" s="70"/>
      <c r="KOP534" s="70"/>
      <c r="KOQ534" s="60"/>
      <c r="KOR534" s="61"/>
      <c r="KOS534" s="70"/>
      <c r="KOT534" s="70"/>
      <c r="KOU534" s="60"/>
      <c r="KOV534" s="61"/>
      <c r="KOW534" s="70"/>
      <c r="KOX534" s="70"/>
      <c r="KOY534" s="60"/>
      <c r="KOZ534" s="61"/>
      <c r="KPA534" s="70"/>
      <c r="KPB534" s="70"/>
      <c r="KPC534" s="60"/>
      <c r="KPD534" s="61"/>
      <c r="KPE534" s="70"/>
      <c r="KPF534" s="70"/>
      <c r="KPG534" s="60"/>
      <c r="KPH534" s="61"/>
      <c r="KPI534" s="70"/>
      <c r="KPJ534" s="70"/>
      <c r="KPK534" s="60"/>
      <c r="KPL534" s="61"/>
      <c r="KPM534" s="70"/>
      <c r="KPN534" s="70"/>
      <c r="KPO534" s="60"/>
      <c r="KPP534" s="61"/>
      <c r="KPQ534" s="70"/>
      <c r="KPR534" s="70"/>
      <c r="KPS534" s="60"/>
      <c r="KPT534" s="61"/>
      <c r="KPU534" s="70"/>
      <c r="KPV534" s="70"/>
      <c r="KPW534" s="60"/>
      <c r="KPX534" s="61"/>
      <c r="KPY534" s="70"/>
      <c r="KPZ534" s="70"/>
      <c r="KQA534" s="60"/>
      <c r="KQB534" s="61"/>
      <c r="KQC534" s="70"/>
      <c r="KQD534" s="70"/>
      <c r="KQE534" s="60"/>
      <c r="KQF534" s="61"/>
      <c r="KQG534" s="70"/>
      <c r="KQH534" s="70"/>
      <c r="KQI534" s="60"/>
      <c r="KQJ534" s="61"/>
      <c r="KQK534" s="70"/>
      <c r="KQL534" s="70"/>
      <c r="KQM534" s="60"/>
      <c r="KQN534" s="61"/>
      <c r="KQO534" s="70"/>
      <c r="KQP534" s="70"/>
      <c r="KQQ534" s="60"/>
      <c r="KQR534" s="61"/>
      <c r="KQS534" s="70"/>
      <c r="KQT534" s="70"/>
      <c r="KQU534" s="60"/>
      <c r="KQV534" s="61"/>
      <c r="KQW534" s="70"/>
      <c r="KQX534" s="70"/>
      <c r="KQY534" s="60"/>
      <c r="KQZ534" s="61"/>
      <c r="KRA534" s="70"/>
      <c r="KRB534" s="70"/>
      <c r="KRC534" s="60"/>
      <c r="KRD534" s="61"/>
      <c r="KRE534" s="70"/>
      <c r="KRF534" s="70"/>
      <c r="KRG534" s="60"/>
      <c r="KRH534" s="61"/>
      <c r="KRI534" s="70"/>
      <c r="KRJ534" s="70"/>
      <c r="KRK534" s="60"/>
      <c r="KRL534" s="61"/>
      <c r="KRM534" s="70"/>
      <c r="KRN534" s="70"/>
      <c r="KRO534" s="60"/>
      <c r="KRP534" s="61"/>
      <c r="KRQ534" s="70"/>
      <c r="KRR534" s="70"/>
      <c r="KRS534" s="60"/>
      <c r="KRT534" s="61"/>
      <c r="KRU534" s="70"/>
      <c r="KRV534" s="70"/>
      <c r="KRW534" s="60"/>
      <c r="KRX534" s="61"/>
      <c r="KRY534" s="70"/>
      <c r="KRZ534" s="70"/>
      <c r="KSA534" s="60"/>
      <c r="KSB534" s="61"/>
      <c r="KSC534" s="70"/>
      <c r="KSD534" s="70"/>
      <c r="KSE534" s="60"/>
      <c r="KSF534" s="61"/>
      <c r="KSG534" s="70"/>
      <c r="KSH534" s="70"/>
      <c r="KSI534" s="60"/>
      <c r="KSJ534" s="61"/>
      <c r="KSK534" s="70"/>
      <c r="KSL534" s="70"/>
      <c r="KSM534" s="60"/>
      <c r="KSN534" s="61"/>
      <c r="KSO534" s="70"/>
      <c r="KSP534" s="70"/>
      <c r="KSQ534" s="60"/>
      <c r="KSR534" s="61"/>
      <c r="KSS534" s="70"/>
      <c r="KST534" s="70"/>
      <c r="KSU534" s="60"/>
      <c r="KSV534" s="61"/>
      <c r="KSW534" s="70"/>
      <c r="KSX534" s="70"/>
      <c r="KSY534" s="60"/>
      <c r="KSZ534" s="61"/>
      <c r="KTA534" s="70"/>
      <c r="KTB534" s="70"/>
      <c r="KTC534" s="60"/>
      <c r="KTD534" s="61"/>
      <c r="KTE534" s="70"/>
      <c r="KTF534" s="70"/>
      <c r="KTG534" s="60"/>
      <c r="KTH534" s="61"/>
      <c r="KTI534" s="70"/>
      <c r="KTJ534" s="70"/>
      <c r="KTK534" s="60"/>
      <c r="KTL534" s="61"/>
      <c r="KTM534" s="70"/>
      <c r="KTN534" s="70"/>
      <c r="KTO534" s="60"/>
      <c r="KTP534" s="61"/>
      <c r="KTQ534" s="70"/>
      <c r="KTR534" s="70"/>
      <c r="KTS534" s="60"/>
      <c r="KTT534" s="61"/>
      <c r="KTU534" s="70"/>
      <c r="KTV534" s="70"/>
      <c r="KTW534" s="60"/>
      <c r="KTX534" s="61"/>
      <c r="KTY534" s="70"/>
      <c r="KTZ534" s="70"/>
      <c r="KUA534" s="60"/>
      <c r="KUB534" s="61"/>
      <c r="KUC534" s="70"/>
      <c r="KUD534" s="70"/>
      <c r="KUE534" s="60"/>
      <c r="KUF534" s="61"/>
      <c r="KUG534" s="70"/>
      <c r="KUH534" s="70"/>
      <c r="KUI534" s="60"/>
      <c r="KUJ534" s="61"/>
      <c r="KUK534" s="70"/>
      <c r="KUL534" s="70"/>
      <c r="KUM534" s="60"/>
      <c r="KUN534" s="61"/>
      <c r="KUO534" s="70"/>
      <c r="KUP534" s="70"/>
      <c r="KUQ534" s="60"/>
      <c r="KUR534" s="61"/>
      <c r="KUS534" s="70"/>
      <c r="KUT534" s="70"/>
      <c r="KUU534" s="60"/>
      <c r="KUV534" s="61"/>
      <c r="KUW534" s="70"/>
      <c r="KUX534" s="70"/>
      <c r="KUY534" s="60"/>
      <c r="KUZ534" s="61"/>
      <c r="KVA534" s="70"/>
      <c r="KVB534" s="70"/>
      <c r="KVC534" s="60"/>
      <c r="KVD534" s="61"/>
      <c r="KVE534" s="70"/>
      <c r="KVF534" s="70"/>
      <c r="KVG534" s="60"/>
      <c r="KVH534" s="61"/>
      <c r="KVI534" s="70"/>
      <c r="KVJ534" s="70"/>
      <c r="KVK534" s="60"/>
      <c r="KVL534" s="61"/>
      <c r="KVM534" s="70"/>
      <c r="KVN534" s="70"/>
      <c r="KVO534" s="60"/>
      <c r="KVP534" s="61"/>
      <c r="KVQ534" s="70"/>
      <c r="KVR534" s="70"/>
      <c r="KVS534" s="60"/>
      <c r="KVT534" s="61"/>
      <c r="KVU534" s="70"/>
      <c r="KVV534" s="70"/>
      <c r="KVW534" s="60"/>
      <c r="KVX534" s="61"/>
      <c r="KVY534" s="70"/>
      <c r="KVZ534" s="70"/>
      <c r="KWA534" s="60"/>
      <c r="KWB534" s="61"/>
      <c r="KWC534" s="70"/>
      <c r="KWD534" s="70"/>
      <c r="KWE534" s="60"/>
      <c r="KWF534" s="61"/>
      <c r="KWG534" s="70"/>
      <c r="KWH534" s="70"/>
      <c r="KWI534" s="60"/>
      <c r="KWJ534" s="61"/>
      <c r="KWK534" s="70"/>
      <c r="KWL534" s="70"/>
      <c r="KWM534" s="60"/>
      <c r="KWN534" s="61"/>
      <c r="KWO534" s="70"/>
      <c r="KWP534" s="70"/>
      <c r="KWQ534" s="60"/>
      <c r="KWR534" s="61"/>
      <c r="KWS534" s="70"/>
      <c r="KWT534" s="70"/>
      <c r="KWU534" s="60"/>
      <c r="KWV534" s="61"/>
      <c r="KWW534" s="70"/>
      <c r="KWX534" s="70"/>
      <c r="KWY534" s="60"/>
      <c r="KWZ534" s="61"/>
      <c r="KXA534" s="70"/>
      <c r="KXB534" s="70"/>
      <c r="KXC534" s="60"/>
      <c r="KXD534" s="61"/>
      <c r="KXE534" s="70"/>
      <c r="KXF534" s="70"/>
      <c r="KXG534" s="60"/>
      <c r="KXH534" s="61"/>
      <c r="KXI534" s="70"/>
      <c r="KXJ534" s="70"/>
      <c r="KXK534" s="60"/>
      <c r="KXL534" s="61"/>
      <c r="KXM534" s="70"/>
      <c r="KXN534" s="70"/>
      <c r="KXO534" s="60"/>
      <c r="KXP534" s="61"/>
      <c r="KXQ534" s="70"/>
      <c r="KXR534" s="70"/>
      <c r="KXS534" s="60"/>
      <c r="KXT534" s="61"/>
      <c r="KXU534" s="70"/>
      <c r="KXV534" s="70"/>
      <c r="KXW534" s="60"/>
      <c r="KXX534" s="61"/>
      <c r="KXY534" s="70"/>
      <c r="KXZ534" s="70"/>
      <c r="KYA534" s="60"/>
      <c r="KYB534" s="61"/>
      <c r="KYC534" s="70"/>
      <c r="KYD534" s="70"/>
      <c r="KYE534" s="60"/>
      <c r="KYF534" s="61"/>
      <c r="KYG534" s="70"/>
      <c r="KYH534" s="70"/>
      <c r="KYI534" s="60"/>
      <c r="KYJ534" s="61"/>
      <c r="KYK534" s="70"/>
      <c r="KYL534" s="70"/>
      <c r="KYM534" s="60"/>
      <c r="KYN534" s="61"/>
      <c r="KYO534" s="70"/>
      <c r="KYP534" s="70"/>
      <c r="KYQ534" s="60"/>
      <c r="KYR534" s="61"/>
      <c r="KYS534" s="70"/>
      <c r="KYT534" s="70"/>
      <c r="KYU534" s="60"/>
      <c r="KYV534" s="61"/>
      <c r="KYW534" s="70"/>
      <c r="KYX534" s="70"/>
      <c r="KYY534" s="60"/>
      <c r="KYZ534" s="61"/>
      <c r="KZA534" s="70"/>
      <c r="KZB534" s="70"/>
      <c r="KZC534" s="60"/>
      <c r="KZD534" s="61"/>
      <c r="KZE534" s="70"/>
      <c r="KZF534" s="70"/>
      <c r="KZG534" s="60"/>
      <c r="KZH534" s="61"/>
      <c r="KZI534" s="70"/>
      <c r="KZJ534" s="70"/>
      <c r="KZK534" s="60"/>
      <c r="KZL534" s="61"/>
      <c r="KZM534" s="70"/>
      <c r="KZN534" s="70"/>
      <c r="KZO534" s="60"/>
      <c r="KZP534" s="61"/>
      <c r="KZQ534" s="70"/>
      <c r="KZR534" s="70"/>
      <c r="KZS534" s="60"/>
      <c r="KZT534" s="61"/>
      <c r="KZU534" s="70"/>
      <c r="KZV534" s="70"/>
      <c r="KZW534" s="60"/>
      <c r="KZX534" s="61"/>
      <c r="KZY534" s="70"/>
      <c r="KZZ534" s="70"/>
      <c r="LAA534" s="60"/>
      <c r="LAB534" s="61"/>
      <c r="LAC534" s="70"/>
      <c r="LAD534" s="70"/>
      <c r="LAE534" s="60"/>
      <c r="LAF534" s="61"/>
      <c r="LAG534" s="70"/>
      <c r="LAH534" s="70"/>
      <c r="LAI534" s="60"/>
      <c r="LAJ534" s="61"/>
      <c r="LAK534" s="70"/>
      <c r="LAL534" s="70"/>
      <c r="LAM534" s="60"/>
      <c r="LAN534" s="61"/>
      <c r="LAO534" s="70"/>
      <c r="LAP534" s="70"/>
      <c r="LAQ534" s="60"/>
      <c r="LAR534" s="61"/>
      <c r="LAS534" s="70"/>
      <c r="LAT534" s="70"/>
      <c r="LAU534" s="60"/>
      <c r="LAV534" s="61"/>
      <c r="LAW534" s="70"/>
      <c r="LAX534" s="70"/>
      <c r="LAY534" s="60"/>
      <c r="LAZ534" s="61"/>
      <c r="LBA534" s="70"/>
      <c r="LBB534" s="70"/>
      <c r="LBC534" s="60"/>
      <c r="LBD534" s="61"/>
      <c r="LBE534" s="70"/>
      <c r="LBF534" s="70"/>
      <c r="LBG534" s="60"/>
      <c r="LBH534" s="61"/>
      <c r="LBI534" s="70"/>
      <c r="LBJ534" s="70"/>
      <c r="LBK534" s="60"/>
      <c r="LBL534" s="61"/>
      <c r="LBM534" s="70"/>
      <c r="LBN534" s="70"/>
      <c r="LBO534" s="60"/>
      <c r="LBP534" s="61"/>
      <c r="LBQ534" s="70"/>
      <c r="LBR534" s="70"/>
      <c r="LBS534" s="60"/>
      <c r="LBT534" s="61"/>
      <c r="LBU534" s="70"/>
      <c r="LBV534" s="70"/>
      <c r="LBW534" s="60"/>
      <c r="LBX534" s="61"/>
      <c r="LBY534" s="70"/>
      <c r="LBZ534" s="70"/>
      <c r="LCA534" s="60"/>
      <c r="LCB534" s="61"/>
      <c r="LCC534" s="70"/>
      <c r="LCD534" s="70"/>
      <c r="LCE534" s="60"/>
      <c r="LCF534" s="61"/>
      <c r="LCG534" s="70"/>
      <c r="LCH534" s="70"/>
      <c r="LCI534" s="60"/>
      <c r="LCJ534" s="61"/>
      <c r="LCK534" s="70"/>
      <c r="LCL534" s="70"/>
      <c r="LCM534" s="60"/>
      <c r="LCN534" s="61"/>
      <c r="LCO534" s="70"/>
      <c r="LCP534" s="70"/>
      <c r="LCQ534" s="60"/>
      <c r="LCR534" s="61"/>
      <c r="LCS534" s="70"/>
      <c r="LCT534" s="70"/>
      <c r="LCU534" s="60"/>
      <c r="LCV534" s="61"/>
      <c r="LCW534" s="70"/>
      <c r="LCX534" s="70"/>
      <c r="LCY534" s="60"/>
      <c r="LCZ534" s="61"/>
      <c r="LDA534" s="70"/>
      <c r="LDB534" s="70"/>
      <c r="LDC534" s="60"/>
      <c r="LDD534" s="61"/>
      <c r="LDE534" s="70"/>
      <c r="LDF534" s="70"/>
      <c r="LDG534" s="60"/>
      <c r="LDH534" s="61"/>
      <c r="LDI534" s="70"/>
      <c r="LDJ534" s="70"/>
      <c r="LDK534" s="60"/>
      <c r="LDL534" s="61"/>
      <c r="LDM534" s="70"/>
      <c r="LDN534" s="70"/>
      <c r="LDO534" s="60"/>
      <c r="LDP534" s="61"/>
      <c r="LDQ534" s="70"/>
      <c r="LDR534" s="70"/>
      <c r="LDS534" s="60"/>
      <c r="LDT534" s="61"/>
      <c r="LDU534" s="70"/>
      <c r="LDV534" s="70"/>
      <c r="LDW534" s="60"/>
      <c r="LDX534" s="61"/>
      <c r="LDY534" s="70"/>
      <c r="LDZ534" s="70"/>
      <c r="LEA534" s="60"/>
      <c r="LEB534" s="61"/>
      <c r="LEC534" s="70"/>
      <c r="LED534" s="70"/>
      <c r="LEE534" s="60"/>
      <c r="LEF534" s="61"/>
      <c r="LEG534" s="70"/>
      <c r="LEH534" s="70"/>
      <c r="LEI534" s="60"/>
      <c r="LEJ534" s="61"/>
      <c r="LEK534" s="70"/>
      <c r="LEL534" s="70"/>
      <c r="LEM534" s="60"/>
      <c r="LEN534" s="61"/>
      <c r="LEO534" s="70"/>
      <c r="LEP534" s="70"/>
      <c r="LEQ534" s="60"/>
      <c r="LER534" s="61"/>
      <c r="LES534" s="70"/>
      <c r="LET534" s="70"/>
      <c r="LEU534" s="60"/>
      <c r="LEV534" s="61"/>
      <c r="LEW534" s="70"/>
      <c r="LEX534" s="70"/>
      <c r="LEY534" s="60"/>
      <c r="LEZ534" s="61"/>
      <c r="LFA534" s="70"/>
      <c r="LFB534" s="70"/>
      <c r="LFC534" s="60"/>
      <c r="LFD534" s="61"/>
      <c r="LFE534" s="70"/>
      <c r="LFF534" s="70"/>
      <c r="LFG534" s="60"/>
      <c r="LFH534" s="61"/>
      <c r="LFI534" s="70"/>
      <c r="LFJ534" s="70"/>
      <c r="LFK534" s="60"/>
      <c r="LFL534" s="61"/>
      <c r="LFM534" s="70"/>
      <c r="LFN534" s="70"/>
      <c r="LFO534" s="60"/>
      <c r="LFP534" s="61"/>
      <c r="LFQ534" s="70"/>
      <c r="LFR534" s="70"/>
      <c r="LFS534" s="60"/>
      <c r="LFT534" s="61"/>
      <c r="LFU534" s="70"/>
      <c r="LFV534" s="70"/>
      <c r="LFW534" s="60"/>
      <c r="LFX534" s="61"/>
      <c r="LFY534" s="70"/>
      <c r="LFZ534" s="70"/>
      <c r="LGA534" s="60"/>
      <c r="LGB534" s="61"/>
      <c r="LGC534" s="70"/>
      <c r="LGD534" s="70"/>
      <c r="LGE534" s="60"/>
      <c r="LGF534" s="61"/>
      <c r="LGG534" s="70"/>
      <c r="LGH534" s="70"/>
      <c r="LGI534" s="60"/>
      <c r="LGJ534" s="61"/>
      <c r="LGK534" s="70"/>
      <c r="LGL534" s="70"/>
      <c r="LGM534" s="60"/>
      <c r="LGN534" s="61"/>
      <c r="LGO534" s="70"/>
      <c r="LGP534" s="70"/>
      <c r="LGQ534" s="60"/>
      <c r="LGR534" s="61"/>
      <c r="LGS534" s="70"/>
      <c r="LGT534" s="70"/>
      <c r="LGU534" s="60"/>
      <c r="LGV534" s="61"/>
      <c r="LGW534" s="70"/>
      <c r="LGX534" s="70"/>
      <c r="LGY534" s="60"/>
      <c r="LGZ534" s="61"/>
      <c r="LHA534" s="70"/>
      <c r="LHB534" s="70"/>
      <c r="LHC534" s="60"/>
      <c r="LHD534" s="61"/>
      <c r="LHE534" s="70"/>
      <c r="LHF534" s="70"/>
      <c r="LHG534" s="60"/>
      <c r="LHH534" s="61"/>
      <c r="LHI534" s="70"/>
      <c r="LHJ534" s="70"/>
      <c r="LHK534" s="60"/>
      <c r="LHL534" s="61"/>
      <c r="LHM534" s="70"/>
      <c r="LHN534" s="70"/>
      <c r="LHO534" s="60"/>
      <c r="LHP534" s="61"/>
      <c r="LHQ534" s="70"/>
      <c r="LHR534" s="70"/>
      <c r="LHS534" s="60"/>
      <c r="LHT534" s="61"/>
      <c r="LHU534" s="70"/>
      <c r="LHV534" s="70"/>
      <c r="LHW534" s="60"/>
      <c r="LHX534" s="61"/>
      <c r="LHY534" s="70"/>
      <c r="LHZ534" s="70"/>
      <c r="LIA534" s="60"/>
      <c r="LIB534" s="61"/>
      <c r="LIC534" s="70"/>
      <c r="LID534" s="70"/>
      <c r="LIE534" s="60"/>
      <c r="LIF534" s="61"/>
      <c r="LIG534" s="70"/>
      <c r="LIH534" s="70"/>
      <c r="LII534" s="60"/>
      <c r="LIJ534" s="61"/>
      <c r="LIK534" s="70"/>
      <c r="LIL534" s="70"/>
      <c r="LIM534" s="60"/>
      <c r="LIN534" s="61"/>
      <c r="LIO534" s="70"/>
      <c r="LIP534" s="70"/>
      <c r="LIQ534" s="60"/>
      <c r="LIR534" s="61"/>
      <c r="LIS534" s="70"/>
      <c r="LIT534" s="70"/>
      <c r="LIU534" s="60"/>
      <c r="LIV534" s="61"/>
      <c r="LIW534" s="70"/>
      <c r="LIX534" s="70"/>
      <c r="LIY534" s="60"/>
      <c r="LIZ534" s="61"/>
      <c r="LJA534" s="70"/>
      <c r="LJB534" s="70"/>
      <c r="LJC534" s="60"/>
      <c r="LJD534" s="61"/>
      <c r="LJE534" s="70"/>
      <c r="LJF534" s="70"/>
      <c r="LJG534" s="60"/>
      <c r="LJH534" s="61"/>
      <c r="LJI534" s="70"/>
      <c r="LJJ534" s="70"/>
      <c r="LJK534" s="60"/>
      <c r="LJL534" s="61"/>
      <c r="LJM534" s="70"/>
      <c r="LJN534" s="70"/>
      <c r="LJO534" s="60"/>
      <c r="LJP534" s="61"/>
      <c r="LJQ534" s="70"/>
      <c r="LJR534" s="70"/>
      <c r="LJS534" s="60"/>
      <c r="LJT534" s="61"/>
      <c r="LJU534" s="70"/>
      <c r="LJV534" s="70"/>
      <c r="LJW534" s="60"/>
      <c r="LJX534" s="61"/>
      <c r="LJY534" s="70"/>
      <c r="LJZ534" s="70"/>
      <c r="LKA534" s="60"/>
      <c r="LKB534" s="61"/>
      <c r="LKC534" s="70"/>
      <c r="LKD534" s="70"/>
      <c r="LKE534" s="60"/>
      <c r="LKF534" s="61"/>
      <c r="LKG534" s="70"/>
      <c r="LKH534" s="70"/>
      <c r="LKI534" s="60"/>
      <c r="LKJ534" s="61"/>
      <c r="LKK534" s="70"/>
      <c r="LKL534" s="70"/>
      <c r="LKM534" s="60"/>
      <c r="LKN534" s="61"/>
      <c r="LKO534" s="70"/>
      <c r="LKP534" s="70"/>
      <c r="LKQ534" s="60"/>
      <c r="LKR534" s="61"/>
      <c r="LKS534" s="70"/>
      <c r="LKT534" s="70"/>
      <c r="LKU534" s="60"/>
      <c r="LKV534" s="61"/>
      <c r="LKW534" s="70"/>
      <c r="LKX534" s="70"/>
      <c r="LKY534" s="60"/>
      <c r="LKZ534" s="61"/>
      <c r="LLA534" s="70"/>
      <c r="LLB534" s="70"/>
      <c r="LLC534" s="60"/>
      <c r="LLD534" s="61"/>
      <c r="LLE534" s="70"/>
      <c r="LLF534" s="70"/>
      <c r="LLG534" s="60"/>
      <c r="LLH534" s="61"/>
      <c r="LLI534" s="70"/>
      <c r="LLJ534" s="70"/>
      <c r="LLK534" s="60"/>
      <c r="LLL534" s="61"/>
      <c r="LLM534" s="70"/>
      <c r="LLN534" s="70"/>
      <c r="LLO534" s="60"/>
      <c r="LLP534" s="61"/>
      <c r="LLQ534" s="70"/>
      <c r="LLR534" s="70"/>
      <c r="LLS534" s="60"/>
      <c r="LLT534" s="61"/>
      <c r="LLU534" s="70"/>
      <c r="LLV534" s="70"/>
      <c r="LLW534" s="60"/>
      <c r="LLX534" s="61"/>
      <c r="LLY534" s="70"/>
      <c r="LLZ534" s="70"/>
      <c r="LMA534" s="60"/>
      <c r="LMB534" s="61"/>
      <c r="LMC534" s="70"/>
      <c r="LMD534" s="70"/>
      <c r="LME534" s="60"/>
      <c r="LMF534" s="61"/>
      <c r="LMG534" s="70"/>
      <c r="LMH534" s="70"/>
      <c r="LMI534" s="60"/>
      <c r="LMJ534" s="61"/>
      <c r="LMK534" s="70"/>
      <c r="LML534" s="70"/>
      <c r="LMM534" s="60"/>
      <c r="LMN534" s="61"/>
      <c r="LMO534" s="70"/>
      <c r="LMP534" s="70"/>
      <c r="LMQ534" s="60"/>
      <c r="LMR534" s="61"/>
      <c r="LMS534" s="70"/>
      <c r="LMT534" s="70"/>
      <c r="LMU534" s="60"/>
      <c r="LMV534" s="61"/>
      <c r="LMW534" s="70"/>
      <c r="LMX534" s="70"/>
      <c r="LMY534" s="60"/>
      <c r="LMZ534" s="61"/>
      <c r="LNA534" s="70"/>
      <c r="LNB534" s="70"/>
      <c r="LNC534" s="60"/>
      <c r="LND534" s="61"/>
      <c r="LNE534" s="70"/>
      <c r="LNF534" s="70"/>
      <c r="LNG534" s="60"/>
      <c r="LNH534" s="61"/>
      <c r="LNI534" s="70"/>
      <c r="LNJ534" s="70"/>
      <c r="LNK534" s="60"/>
      <c r="LNL534" s="61"/>
      <c r="LNM534" s="70"/>
      <c r="LNN534" s="70"/>
      <c r="LNO534" s="60"/>
      <c r="LNP534" s="61"/>
      <c r="LNQ534" s="70"/>
      <c r="LNR534" s="70"/>
      <c r="LNS534" s="60"/>
      <c r="LNT534" s="61"/>
      <c r="LNU534" s="70"/>
      <c r="LNV534" s="70"/>
      <c r="LNW534" s="60"/>
      <c r="LNX534" s="61"/>
      <c r="LNY534" s="70"/>
      <c r="LNZ534" s="70"/>
      <c r="LOA534" s="60"/>
      <c r="LOB534" s="61"/>
      <c r="LOC534" s="70"/>
      <c r="LOD534" s="70"/>
      <c r="LOE534" s="60"/>
      <c r="LOF534" s="61"/>
      <c r="LOG534" s="70"/>
      <c r="LOH534" s="70"/>
      <c r="LOI534" s="60"/>
      <c r="LOJ534" s="61"/>
      <c r="LOK534" s="70"/>
      <c r="LOL534" s="70"/>
      <c r="LOM534" s="60"/>
      <c r="LON534" s="61"/>
      <c r="LOO534" s="70"/>
      <c r="LOP534" s="70"/>
      <c r="LOQ534" s="60"/>
      <c r="LOR534" s="61"/>
      <c r="LOS534" s="70"/>
      <c r="LOT534" s="70"/>
      <c r="LOU534" s="60"/>
      <c r="LOV534" s="61"/>
      <c r="LOW534" s="70"/>
      <c r="LOX534" s="70"/>
      <c r="LOY534" s="60"/>
      <c r="LOZ534" s="61"/>
      <c r="LPA534" s="70"/>
      <c r="LPB534" s="70"/>
      <c r="LPC534" s="60"/>
      <c r="LPD534" s="61"/>
      <c r="LPE534" s="70"/>
      <c r="LPF534" s="70"/>
      <c r="LPG534" s="60"/>
      <c r="LPH534" s="61"/>
      <c r="LPI534" s="70"/>
      <c r="LPJ534" s="70"/>
      <c r="LPK534" s="60"/>
      <c r="LPL534" s="61"/>
      <c r="LPM534" s="70"/>
      <c r="LPN534" s="70"/>
      <c r="LPO534" s="60"/>
      <c r="LPP534" s="61"/>
      <c r="LPQ534" s="70"/>
      <c r="LPR534" s="70"/>
      <c r="LPS534" s="60"/>
      <c r="LPT534" s="61"/>
      <c r="LPU534" s="70"/>
      <c r="LPV534" s="70"/>
      <c r="LPW534" s="60"/>
      <c r="LPX534" s="61"/>
      <c r="LPY534" s="70"/>
      <c r="LPZ534" s="70"/>
      <c r="LQA534" s="60"/>
      <c r="LQB534" s="61"/>
      <c r="LQC534" s="70"/>
      <c r="LQD534" s="70"/>
      <c r="LQE534" s="60"/>
      <c r="LQF534" s="61"/>
      <c r="LQG534" s="70"/>
      <c r="LQH534" s="70"/>
      <c r="LQI534" s="60"/>
      <c r="LQJ534" s="61"/>
      <c r="LQK534" s="70"/>
      <c r="LQL534" s="70"/>
      <c r="LQM534" s="60"/>
      <c r="LQN534" s="61"/>
      <c r="LQO534" s="70"/>
      <c r="LQP534" s="70"/>
      <c r="LQQ534" s="60"/>
      <c r="LQR534" s="61"/>
      <c r="LQS534" s="70"/>
      <c r="LQT534" s="70"/>
      <c r="LQU534" s="60"/>
      <c r="LQV534" s="61"/>
      <c r="LQW534" s="70"/>
      <c r="LQX534" s="70"/>
      <c r="LQY534" s="60"/>
      <c r="LQZ534" s="61"/>
      <c r="LRA534" s="70"/>
      <c r="LRB534" s="70"/>
      <c r="LRC534" s="60"/>
      <c r="LRD534" s="61"/>
      <c r="LRE534" s="70"/>
      <c r="LRF534" s="70"/>
      <c r="LRG534" s="60"/>
      <c r="LRH534" s="61"/>
      <c r="LRI534" s="70"/>
      <c r="LRJ534" s="70"/>
      <c r="LRK534" s="60"/>
      <c r="LRL534" s="61"/>
      <c r="LRM534" s="70"/>
      <c r="LRN534" s="70"/>
      <c r="LRO534" s="60"/>
      <c r="LRP534" s="61"/>
      <c r="LRQ534" s="70"/>
      <c r="LRR534" s="70"/>
      <c r="LRS534" s="60"/>
      <c r="LRT534" s="61"/>
      <c r="LRU534" s="70"/>
      <c r="LRV534" s="70"/>
      <c r="LRW534" s="60"/>
      <c r="LRX534" s="61"/>
      <c r="LRY534" s="70"/>
      <c r="LRZ534" s="70"/>
      <c r="LSA534" s="60"/>
      <c r="LSB534" s="61"/>
      <c r="LSC534" s="70"/>
      <c r="LSD534" s="70"/>
      <c r="LSE534" s="60"/>
      <c r="LSF534" s="61"/>
      <c r="LSG534" s="70"/>
      <c r="LSH534" s="70"/>
      <c r="LSI534" s="60"/>
      <c r="LSJ534" s="61"/>
      <c r="LSK534" s="70"/>
      <c r="LSL534" s="70"/>
      <c r="LSM534" s="60"/>
      <c r="LSN534" s="61"/>
      <c r="LSO534" s="70"/>
      <c r="LSP534" s="70"/>
      <c r="LSQ534" s="60"/>
      <c r="LSR534" s="61"/>
      <c r="LSS534" s="70"/>
      <c r="LST534" s="70"/>
      <c r="LSU534" s="60"/>
      <c r="LSV534" s="61"/>
      <c r="LSW534" s="70"/>
      <c r="LSX534" s="70"/>
      <c r="LSY534" s="60"/>
      <c r="LSZ534" s="61"/>
      <c r="LTA534" s="70"/>
      <c r="LTB534" s="70"/>
      <c r="LTC534" s="60"/>
      <c r="LTD534" s="61"/>
      <c r="LTE534" s="70"/>
      <c r="LTF534" s="70"/>
      <c r="LTG534" s="60"/>
      <c r="LTH534" s="61"/>
      <c r="LTI534" s="70"/>
      <c r="LTJ534" s="70"/>
      <c r="LTK534" s="60"/>
      <c r="LTL534" s="61"/>
      <c r="LTM534" s="70"/>
      <c r="LTN534" s="70"/>
      <c r="LTO534" s="60"/>
      <c r="LTP534" s="61"/>
      <c r="LTQ534" s="70"/>
      <c r="LTR534" s="70"/>
      <c r="LTS534" s="60"/>
      <c r="LTT534" s="61"/>
      <c r="LTU534" s="70"/>
      <c r="LTV534" s="70"/>
      <c r="LTW534" s="60"/>
      <c r="LTX534" s="61"/>
      <c r="LTY534" s="70"/>
      <c r="LTZ534" s="70"/>
      <c r="LUA534" s="60"/>
      <c r="LUB534" s="61"/>
      <c r="LUC534" s="70"/>
      <c r="LUD534" s="70"/>
      <c r="LUE534" s="60"/>
      <c r="LUF534" s="61"/>
      <c r="LUG534" s="70"/>
      <c r="LUH534" s="70"/>
      <c r="LUI534" s="60"/>
      <c r="LUJ534" s="61"/>
      <c r="LUK534" s="70"/>
      <c r="LUL534" s="70"/>
      <c r="LUM534" s="60"/>
      <c r="LUN534" s="61"/>
      <c r="LUO534" s="70"/>
      <c r="LUP534" s="70"/>
      <c r="LUQ534" s="60"/>
      <c r="LUR534" s="61"/>
      <c r="LUS534" s="70"/>
      <c r="LUT534" s="70"/>
      <c r="LUU534" s="60"/>
      <c r="LUV534" s="61"/>
      <c r="LUW534" s="70"/>
      <c r="LUX534" s="70"/>
      <c r="LUY534" s="60"/>
      <c r="LUZ534" s="61"/>
      <c r="LVA534" s="70"/>
      <c r="LVB534" s="70"/>
      <c r="LVC534" s="60"/>
      <c r="LVD534" s="61"/>
      <c r="LVE534" s="70"/>
      <c r="LVF534" s="70"/>
      <c r="LVG534" s="60"/>
      <c r="LVH534" s="61"/>
      <c r="LVI534" s="70"/>
      <c r="LVJ534" s="70"/>
      <c r="LVK534" s="60"/>
      <c r="LVL534" s="61"/>
      <c r="LVM534" s="70"/>
      <c r="LVN534" s="70"/>
      <c r="LVO534" s="60"/>
      <c r="LVP534" s="61"/>
      <c r="LVQ534" s="70"/>
      <c r="LVR534" s="70"/>
      <c r="LVS534" s="60"/>
      <c r="LVT534" s="61"/>
      <c r="LVU534" s="70"/>
      <c r="LVV534" s="70"/>
      <c r="LVW534" s="60"/>
      <c r="LVX534" s="61"/>
      <c r="LVY534" s="70"/>
      <c r="LVZ534" s="70"/>
      <c r="LWA534" s="60"/>
      <c r="LWB534" s="61"/>
      <c r="LWC534" s="70"/>
      <c r="LWD534" s="70"/>
      <c r="LWE534" s="60"/>
      <c r="LWF534" s="61"/>
      <c r="LWG534" s="70"/>
      <c r="LWH534" s="70"/>
      <c r="LWI534" s="60"/>
      <c r="LWJ534" s="61"/>
      <c r="LWK534" s="70"/>
      <c r="LWL534" s="70"/>
      <c r="LWM534" s="60"/>
      <c r="LWN534" s="61"/>
      <c r="LWO534" s="70"/>
      <c r="LWP534" s="70"/>
      <c r="LWQ534" s="60"/>
      <c r="LWR534" s="61"/>
      <c r="LWS534" s="70"/>
      <c r="LWT534" s="70"/>
      <c r="LWU534" s="60"/>
      <c r="LWV534" s="61"/>
      <c r="LWW534" s="70"/>
      <c r="LWX534" s="70"/>
      <c r="LWY534" s="60"/>
      <c r="LWZ534" s="61"/>
      <c r="LXA534" s="70"/>
      <c r="LXB534" s="70"/>
      <c r="LXC534" s="60"/>
      <c r="LXD534" s="61"/>
      <c r="LXE534" s="70"/>
      <c r="LXF534" s="70"/>
      <c r="LXG534" s="60"/>
      <c r="LXH534" s="61"/>
      <c r="LXI534" s="70"/>
      <c r="LXJ534" s="70"/>
      <c r="LXK534" s="60"/>
      <c r="LXL534" s="61"/>
      <c r="LXM534" s="70"/>
      <c r="LXN534" s="70"/>
      <c r="LXO534" s="60"/>
      <c r="LXP534" s="61"/>
      <c r="LXQ534" s="70"/>
      <c r="LXR534" s="70"/>
      <c r="LXS534" s="60"/>
      <c r="LXT534" s="61"/>
      <c r="LXU534" s="70"/>
      <c r="LXV534" s="70"/>
      <c r="LXW534" s="60"/>
      <c r="LXX534" s="61"/>
      <c r="LXY534" s="70"/>
      <c r="LXZ534" s="70"/>
      <c r="LYA534" s="60"/>
      <c r="LYB534" s="61"/>
      <c r="LYC534" s="70"/>
      <c r="LYD534" s="70"/>
      <c r="LYE534" s="60"/>
      <c r="LYF534" s="61"/>
      <c r="LYG534" s="70"/>
      <c r="LYH534" s="70"/>
      <c r="LYI534" s="60"/>
      <c r="LYJ534" s="61"/>
      <c r="LYK534" s="70"/>
      <c r="LYL534" s="70"/>
      <c r="LYM534" s="60"/>
      <c r="LYN534" s="61"/>
      <c r="LYO534" s="70"/>
      <c r="LYP534" s="70"/>
      <c r="LYQ534" s="60"/>
      <c r="LYR534" s="61"/>
      <c r="LYS534" s="70"/>
      <c r="LYT534" s="70"/>
      <c r="LYU534" s="60"/>
      <c r="LYV534" s="61"/>
      <c r="LYW534" s="70"/>
      <c r="LYX534" s="70"/>
      <c r="LYY534" s="60"/>
      <c r="LYZ534" s="61"/>
      <c r="LZA534" s="70"/>
      <c r="LZB534" s="70"/>
      <c r="LZC534" s="60"/>
      <c r="LZD534" s="61"/>
      <c r="LZE534" s="70"/>
      <c r="LZF534" s="70"/>
      <c r="LZG534" s="60"/>
      <c r="LZH534" s="61"/>
      <c r="LZI534" s="70"/>
      <c r="LZJ534" s="70"/>
      <c r="LZK534" s="60"/>
      <c r="LZL534" s="61"/>
      <c r="LZM534" s="70"/>
      <c r="LZN534" s="70"/>
      <c r="LZO534" s="60"/>
      <c r="LZP534" s="61"/>
      <c r="LZQ534" s="70"/>
      <c r="LZR534" s="70"/>
      <c r="LZS534" s="60"/>
      <c r="LZT534" s="61"/>
      <c r="LZU534" s="70"/>
      <c r="LZV534" s="70"/>
      <c r="LZW534" s="60"/>
      <c r="LZX534" s="61"/>
      <c r="LZY534" s="70"/>
      <c r="LZZ534" s="70"/>
      <c r="MAA534" s="60"/>
      <c r="MAB534" s="61"/>
      <c r="MAC534" s="70"/>
      <c r="MAD534" s="70"/>
      <c r="MAE534" s="60"/>
      <c r="MAF534" s="61"/>
      <c r="MAG534" s="70"/>
      <c r="MAH534" s="70"/>
      <c r="MAI534" s="60"/>
      <c r="MAJ534" s="61"/>
      <c r="MAK534" s="70"/>
      <c r="MAL534" s="70"/>
      <c r="MAM534" s="60"/>
      <c r="MAN534" s="61"/>
      <c r="MAO534" s="70"/>
      <c r="MAP534" s="70"/>
      <c r="MAQ534" s="60"/>
      <c r="MAR534" s="61"/>
      <c r="MAS534" s="70"/>
      <c r="MAT534" s="70"/>
      <c r="MAU534" s="60"/>
      <c r="MAV534" s="61"/>
      <c r="MAW534" s="70"/>
      <c r="MAX534" s="70"/>
      <c r="MAY534" s="60"/>
      <c r="MAZ534" s="61"/>
      <c r="MBA534" s="70"/>
      <c r="MBB534" s="70"/>
      <c r="MBC534" s="60"/>
      <c r="MBD534" s="61"/>
      <c r="MBE534" s="70"/>
      <c r="MBF534" s="70"/>
      <c r="MBG534" s="60"/>
      <c r="MBH534" s="61"/>
      <c r="MBI534" s="70"/>
      <c r="MBJ534" s="70"/>
      <c r="MBK534" s="60"/>
      <c r="MBL534" s="61"/>
      <c r="MBM534" s="70"/>
      <c r="MBN534" s="70"/>
      <c r="MBO534" s="60"/>
      <c r="MBP534" s="61"/>
      <c r="MBQ534" s="70"/>
      <c r="MBR534" s="70"/>
      <c r="MBS534" s="60"/>
      <c r="MBT534" s="61"/>
      <c r="MBU534" s="70"/>
      <c r="MBV534" s="70"/>
      <c r="MBW534" s="60"/>
      <c r="MBX534" s="61"/>
      <c r="MBY534" s="70"/>
      <c r="MBZ534" s="70"/>
      <c r="MCA534" s="60"/>
      <c r="MCB534" s="61"/>
      <c r="MCC534" s="70"/>
      <c r="MCD534" s="70"/>
      <c r="MCE534" s="60"/>
      <c r="MCF534" s="61"/>
      <c r="MCG534" s="70"/>
      <c r="MCH534" s="70"/>
      <c r="MCI534" s="60"/>
      <c r="MCJ534" s="61"/>
      <c r="MCK534" s="70"/>
      <c r="MCL534" s="70"/>
      <c r="MCM534" s="60"/>
      <c r="MCN534" s="61"/>
      <c r="MCO534" s="70"/>
      <c r="MCP534" s="70"/>
      <c r="MCQ534" s="60"/>
      <c r="MCR534" s="61"/>
      <c r="MCS534" s="70"/>
      <c r="MCT534" s="70"/>
      <c r="MCU534" s="60"/>
      <c r="MCV534" s="61"/>
      <c r="MCW534" s="70"/>
      <c r="MCX534" s="70"/>
      <c r="MCY534" s="60"/>
      <c r="MCZ534" s="61"/>
      <c r="MDA534" s="70"/>
      <c r="MDB534" s="70"/>
      <c r="MDC534" s="60"/>
      <c r="MDD534" s="61"/>
      <c r="MDE534" s="70"/>
      <c r="MDF534" s="70"/>
      <c r="MDG534" s="60"/>
      <c r="MDH534" s="61"/>
      <c r="MDI534" s="70"/>
      <c r="MDJ534" s="70"/>
      <c r="MDK534" s="60"/>
      <c r="MDL534" s="61"/>
      <c r="MDM534" s="70"/>
      <c r="MDN534" s="70"/>
      <c r="MDO534" s="60"/>
      <c r="MDP534" s="61"/>
      <c r="MDQ534" s="70"/>
      <c r="MDR534" s="70"/>
      <c r="MDS534" s="60"/>
      <c r="MDT534" s="61"/>
      <c r="MDU534" s="70"/>
      <c r="MDV534" s="70"/>
      <c r="MDW534" s="60"/>
      <c r="MDX534" s="61"/>
      <c r="MDY534" s="70"/>
      <c r="MDZ534" s="70"/>
      <c r="MEA534" s="60"/>
      <c r="MEB534" s="61"/>
      <c r="MEC534" s="70"/>
      <c r="MED534" s="70"/>
      <c r="MEE534" s="60"/>
      <c r="MEF534" s="61"/>
      <c r="MEG534" s="70"/>
      <c r="MEH534" s="70"/>
      <c r="MEI534" s="60"/>
      <c r="MEJ534" s="61"/>
      <c r="MEK534" s="70"/>
      <c r="MEL534" s="70"/>
      <c r="MEM534" s="60"/>
      <c r="MEN534" s="61"/>
      <c r="MEO534" s="70"/>
      <c r="MEP534" s="70"/>
      <c r="MEQ534" s="60"/>
      <c r="MER534" s="61"/>
      <c r="MES534" s="70"/>
      <c r="MET534" s="70"/>
      <c r="MEU534" s="60"/>
      <c r="MEV534" s="61"/>
      <c r="MEW534" s="70"/>
      <c r="MEX534" s="70"/>
      <c r="MEY534" s="60"/>
      <c r="MEZ534" s="61"/>
      <c r="MFA534" s="70"/>
      <c r="MFB534" s="70"/>
      <c r="MFC534" s="60"/>
      <c r="MFD534" s="61"/>
      <c r="MFE534" s="70"/>
      <c r="MFF534" s="70"/>
      <c r="MFG534" s="60"/>
      <c r="MFH534" s="61"/>
      <c r="MFI534" s="70"/>
      <c r="MFJ534" s="70"/>
      <c r="MFK534" s="60"/>
      <c r="MFL534" s="61"/>
      <c r="MFM534" s="70"/>
      <c r="MFN534" s="70"/>
      <c r="MFO534" s="60"/>
      <c r="MFP534" s="61"/>
      <c r="MFQ534" s="70"/>
      <c r="MFR534" s="70"/>
      <c r="MFS534" s="60"/>
      <c r="MFT534" s="61"/>
      <c r="MFU534" s="70"/>
      <c r="MFV534" s="70"/>
      <c r="MFW534" s="60"/>
      <c r="MFX534" s="61"/>
      <c r="MFY534" s="70"/>
      <c r="MFZ534" s="70"/>
      <c r="MGA534" s="60"/>
      <c r="MGB534" s="61"/>
      <c r="MGC534" s="70"/>
      <c r="MGD534" s="70"/>
      <c r="MGE534" s="60"/>
      <c r="MGF534" s="61"/>
      <c r="MGG534" s="70"/>
      <c r="MGH534" s="70"/>
      <c r="MGI534" s="60"/>
      <c r="MGJ534" s="61"/>
      <c r="MGK534" s="70"/>
      <c r="MGL534" s="70"/>
      <c r="MGM534" s="60"/>
      <c r="MGN534" s="61"/>
      <c r="MGO534" s="70"/>
      <c r="MGP534" s="70"/>
      <c r="MGQ534" s="60"/>
      <c r="MGR534" s="61"/>
      <c r="MGS534" s="70"/>
      <c r="MGT534" s="70"/>
      <c r="MGU534" s="60"/>
      <c r="MGV534" s="61"/>
      <c r="MGW534" s="70"/>
      <c r="MGX534" s="70"/>
      <c r="MGY534" s="60"/>
      <c r="MGZ534" s="61"/>
      <c r="MHA534" s="70"/>
      <c r="MHB534" s="70"/>
      <c r="MHC534" s="60"/>
      <c r="MHD534" s="61"/>
      <c r="MHE534" s="70"/>
      <c r="MHF534" s="70"/>
      <c r="MHG534" s="60"/>
      <c r="MHH534" s="61"/>
      <c r="MHI534" s="70"/>
      <c r="MHJ534" s="70"/>
      <c r="MHK534" s="60"/>
      <c r="MHL534" s="61"/>
      <c r="MHM534" s="70"/>
      <c r="MHN534" s="70"/>
      <c r="MHO534" s="60"/>
      <c r="MHP534" s="61"/>
      <c r="MHQ534" s="70"/>
      <c r="MHR534" s="70"/>
      <c r="MHS534" s="60"/>
      <c r="MHT534" s="61"/>
      <c r="MHU534" s="70"/>
      <c r="MHV534" s="70"/>
      <c r="MHW534" s="60"/>
      <c r="MHX534" s="61"/>
      <c r="MHY534" s="70"/>
      <c r="MHZ534" s="70"/>
      <c r="MIA534" s="60"/>
      <c r="MIB534" s="61"/>
      <c r="MIC534" s="70"/>
      <c r="MID534" s="70"/>
      <c r="MIE534" s="60"/>
      <c r="MIF534" s="61"/>
      <c r="MIG534" s="70"/>
      <c r="MIH534" s="70"/>
      <c r="MII534" s="60"/>
      <c r="MIJ534" s="61"/>
      <c r="MIK534" s="70"/>
      <c r="MIL534" s="70"/>
      <c r="MIM534" s="60"/>
      <c r="MIN534" s="61"/>
      <c r="MIO534" s="70"/>
      <c r="MIP534" s="70"/>
      <c r="MIQ534" s="60"/>
      <c r="MIR534" s="61"/>
      <c r="MIS534" s="70"/>
      <c r="MIT534" s="70"/>
      <c r="MIU534" s="60"/>
      <c r="MIV534" s="61"/>
      <c r="MIW534" s="70"/>
      <c r="MIX534" s="70"/>
      <c r="MIY534" s="60"/>
      <c r="MIZ534" s="61"/>
      <c r="MJA534" s="70"/>
      <c r="MJB534" s="70"/>
      <c r="MJC534" s="60"/>
      <c r="MJD534" s="61"/>
      <c r="MJE534" s="70"/>
      <c r="MJF534" s="70"/>
      <c r="MJG534" s="60"/>
      <c r="MJH534" s="61"/>
      <c r="MJI534" s="70"/>
      <c r="MJJ534" s="70"/>
      <c r="MJK534" s="60"/>
      <c r="MJL534" s="61"/>
      <c r="MJM534" s="70"/>
      <c r="MJN534" s="70"/>
      <c r="MJO534" s="60"/>
      <c r="MJP534" s="61"/>
      <c r="MJQ534" s="70"/>
      <c r="MJR534" s="70"/>
      <c r="MJS534" s="60"/>
      <c r="MJT534" s="61"/>
      <c r="MJU534" s="70"/>
      <c r="MJV534" s="70"/>
      <c r="MJW534" s="60"/>
      <c r="MJX534" s="61"/>
      <c r="MJY534" s="70"/>
      <c r="MJZ534" s="70"/>
      <c r="MKA534" s="60"/>
      <c r="MKB534" s="61"/>
      <c r="MKC534" s="70"/>
      <c r="MKD534" s="70"/>
      <c r="MKE534" s="60"/>
      <c r="MKF534" s="61"/>
      <c r="MKG534" s="70"/>
      <c r="MKH534" s="70"/>
      <c r="MKI534" s="60"/>
      <c r="MKJ534" s="61"/>
      <c r="MKK534" s="70"/>
      <c r="MKL534" s="70"/>
      <c r="MKM534" s="60"/>
      <c r="MKN534" s="61"/>
      <c r="MKO534" s="70"/>
      <c r="MKP534" s="70"/>
      <c r="MKQ534" s="60"/>
      <c r="MKR534" s="61"/>
      <c r="MKS534" s="70"/>
      <c r="MKT534" s="70"/>
      <c r="MKU534" s="60"/>
      <c r="MKV534" s="61"/>
      <c r="MKW534" s="70"/>
      <c r="MKX534" s="70"/>
      <c r="MKY534" s="60"/>
      <c r="MKZ534" s="61"/>
      <c r="MLA534" s="70"/>
      <c r="MLB534" s="70"/>
      <c r="MLC534" s="60"/>
      <c r="MLD534" s="61"/>
      <c r="MLE534" s="70"/>
      <c r="MLF534" s="70"/>
      <c r="MLG534" s="60"/>
      <c r="MLH534" s="61"/>
      <c r="MLI534" s="70"/>
      <c r="MLJ534" s="70"/>
      <c r="MLK534" s="60"/>
      <c r="MLL534" s="61"/>
      <c r="MLM534" s="70"/>
      <c r="MLN534" s="70"/>
      <c r="MLO534" s="60"/>
      <c r="MLP534" s="61"/>
      <c r="MLQ534" s="70"/>
      <c r="MLR534" s="70"/>
      <c r="MLS534" s="60"/>
      <c r="MLT534" s="61"/>
      <c r="MLU534" s="70"/>
      <c r="MLV534" s="70"/>
      <c r="MLW534" s="60"/>
      <c r="MLX534" s="61"/>
      <c r="MLY534" s="70"/>
      <c r="MLZ534" s="70"/>
      <c r="MMA534" s="60"/>
      <c r="MMB534" s="61"/>
      <c r="MMC534" s="70"/>
      <c r="MMD534" s="70"/>
      <c r="MME534" s="60"/>
      <c r="MMF534" s="61"/>
      <c r="MMG534" s="70"/>
      <c r="MMH534" s="70"/>
      <c r="MMI534" s="60"/>
      <c r="MMJ534" s="61"/>
      <c r="MMK534" s="70"/>
      <c r="MML534" s="70"/>
      <c r="MMM534" s="60"/>
      <c r="MMN534" s="61"/>
      <c r="MMO534" s="70"/>
      <c r="MMP534" s="70"/>
      <c r="MMQ534" s="60"/>
      <c r="MMR534" s="61"/>
      <c r="MMS534" s="70"/>
      <c r="MMT534" s="70"/>
      <c r="MMU534" s="60"/>
      <c r="MMV534" s="61"/>
      <c r="MMW534" s="70"/>
      <c r="MMX534" s="70"/>
      <c r="MMY534" s="60"/>
      <c r="MMZ534" s="61"/>
      <c r="MNA534" s="70"/>
      <c r="MNB534" s="70"/>
      <c r="MNC534" s="60"/>
      <c r="MND534" s="61"/>
      <c r="MNE534" s="70"/>
      <c r="MNF534" s="70"/>
      <c r="MNG534" s="60"/>
      <c r="MNH534" s="61"/>
      <c r="MNI534" s="70"/>
      <c r="MNJ534" s="70"/>
      <c r="MNK534" s="60"/>
      <c r="MNL534" s="61"/>
      <c r="MNM534" s="70"/>
      <c r="MNN534" s="70"/>
      <c r="MNO534" s="60"/>
      <c r="MNP534" s="61"/>
      <c r="MNQ534" s="70"/>
      <c r="MNR534" s="70"/>
      <c r="MNS534" s="60"/>
      <c r="MNT534" s="61"/>
      <c r="MNU534" s="70"/>
      <c r="MNV534" s="70"/>
      <c r="MNW534" s="60"/>
      <c r="MNX534" s="61"/>
      <c r="MNY534" s="70"/>
      <c r="MNZ534" s="70"/>
      <c r="MOA534" s="60"/>
      <c r="MOB534" s="61"/>
      <c r="MOC534" s="70"/>
      <c r="MOD534" s="70"/>
      <c r="MOE534" s="60"/>
      <c r="MOF534" s="61"/>
      <c r="MOG534" s="70"/>
      <c r="MOH534" s="70"/>
      <c r="MOI534" s="60"/>
      <c r="MOJ534" s="61"/>
      <c r="MOK534" s="70"/>
      <c r="MOL534" s="70"/>
      <c r="MOM534" s="60"/>
      <c r="MON534" s="61"/>
      <c r="MOO534" s="70"/>
      <c r="MOP534" s="70"/>
      <c r="MOQ534" s="60"/>
      <c r="MOR534" s="61"/>
      <c r="MOS534" s="70"/>
      <c r="MOT534" s="70"/>
      <c r="MOU534" s="60"/>
      <c r="MOV534" s="61"/>
      <c r="MOW534" s="70"/>
      <c r="MOX534" s="70"/>
      <c r="MOY534" s="60"/>
      <c r="MOZ534" s="61"/>
      <c r="MPA534" s="70"/>
      <c r="MPB534" s="70"/>
      <c r="MPC534" s="60"/>
      <c r="MPD534" s="61"/>
      <c r="MPE534" s="70"/>
      <c r="MPF534" s="70"/>
      <c r="MPG534" s="60"/>
      <c r="MPH534" s="61"/>
      <c r="MPI534" s="70"/>
      <c r="MPJ534" s="70"/>
      <c r="MPK534" s="60"/>
      <c r="MPL534" s="61"/>
      <c r="MPM534" s="70"/>
      <c r="MPN534" s="70"/>
      <c r="MPO534" s="60"/>
      <c r="MPP534" s="61"/>
      <c r="MPQ534" s="70"/>
      <c r="MPR534" s="70"/>
      <c r="MPS534" s="60"/>
      <c r="MPT534" s="61"/>
      <c r="MPU534" s="70"/>
      <c r="MPV534" s="70"/>
      <c r="MPW534" s="60"/>
      <c r="MPX534" s="61"/>
      <c r="MPY534" s="70"/>
      <c r="MPZ534" s="70"/>
      <c r="MQA534" s="60"/>
      <c r="MQB534" s="61"/>
      <c r="MQC534" s="70"/>
      <c r="MQD534" s="70"/>
      <c r="MQE534" s="60"/>
      <c r="MQF534" s="61"/>
      <c r="MQG534" s="70"/>
      <c r="MQH534" s="70"/>
      <c r="MQI534" s="60"/>
      <c r="MQJ534" s="61"/>
      <c r="MQK534" s="70"/>
      <c r="MQL534" s="70"/>
      <c r="MQM534" s="60"/>
      <c r="MQN534" s="61"/>
      <c r="MQO534" s="70"/>
      <c r="MQP534" s="70"/>
      <c r="MQQ534" s="60"/>
      <c r="MQR534" s="61"/>
      <c r="MQS534" s="70"/>
      <c r="MQT534" s="70"/>
      <c r="MQU534" s="60"/>
      <c r="MQV534" s="61"/>
      <c r="MQW534" s="70"/>
      <c r="MQX534" s="70"/>
      <c r="MQY534" s="60"/>
      <c r="MQZ534" s="61"/>
      <c r="MRA534" s="70"/>
      <c r="MRB534" s="70"/>
      <c r="MRC534" s="60"/>
      <c r="MRD534" s="61"/>
      <c r="MRE534" s="70"/>
      <c r="MRF534" s="70"/>
      <c r="MRG534" s="60"/>
      <c r="MRH534" s="61"/>
      <c r="MRI534" s="70"/>
      <c r="MRJ534" s="70"/>
      <c r="MRK534" s="60"/>
      <c r="MRL534" s="61"/>
      <c r="MRM534" s="70"/>
      <c r="MRN534" s="70"/>
      <c r="MRO534" s="60"/>
      <c r="MRP534" s="61"/>
      <c r="MRQ534" s="70"/>
      <c r="MRR534" s="70"/>
      <c r="MRS534" s="60"/>
      <c r="MRT534" s="61"/>
      <c r="MRU534" s="70"/>
      <c r="MRV534" s="70"/>
      <c r="MRW534" s="60"/>
      <c r="MRX534" s="61"/>
      <c r="MRY534" s="70"/>
      <c r="MRZ534" s="70"/>
      <c r="MSA534" s="60"/>
      <c r="MSB534" s="61"/>
      <c r="MSC534" s="70"/>
      <c r="MSD534" s="70"/>
      <c r="MSE534" s="60"/>
      <c r="MSF534" s="61"/>
      <c r="MSG534" s="70"/>
      <c r="MSH534" s="70"/>
      <c r="MSI534" s="60"/>
      <c r="MSJ534" s="61"/>
      <c r="MSK534" s="70"/>
      <c r="MSL534" s="70"/>
      <c r="MSM534" s="60"/>
      <c r="MSN534" s="61"/>
      <c r="MSO534" s="70"/>
      <c r="MSP534" s="70"/>
      <c r="MSQ534" s="60"/>
      <c r="MSR534" s="61"/>
      <c r="MSS534" s="70"/>
      <c r="MST534" s="70"/>
      <c r="MSU534" s="60"/>
      <c r="MSV534" s="61"/>
      <c r="MSW534" s="70"/>
      <c r="MSX534" s="70"/>
      <c r="MSY534" s="60"/>
      <c r="MSZ534" s="61"/>
      <c r="MTA534" s="70"/>
      <c r="MTB534" s="70"/>
      <c r="MTC534" s="60"/>
      <c r="MTD534" s="61"/>
      <c r="MTE534" s="70"/>
      <c r="MTF534" s="70"/>
      <c r="MTG534" s="60"/>
      <c r="MTH534" s="61"/>
      <c r="MTI534" s="70"/>
      <c r="MTJ534" s="70"/>
      <c r="MTK534" s="60"/>
      <c r="MTL534" s="61"/>
      <c r="MTM534" s="70"/>
      <c r="MTN534" s="70"/>
      <c r="MTO534" s="60"/>
      <c r="MTP534" s="61"/>
      <c r="MTQ534" s="70"/>
      <c r="MTR534" s="70"/>
      <c r="MTS534" s="60"/>
      <c r="MTT534" s="61"/>
      <c r="MTU534" s="70"/>
      <c r="MTV534" s="70"/>
      <c r="MTW534" s="60"/>
      <c r="MTX534" s="61"/>
      <c r="MTY534" s="70"/>
      <c r="MTZ534" s="70"/>
      <c r="MUA534" s="60"/>
      <c r="MUB534" s="61"/>
      <c r="MUC534" s="70"/>
      <c r="MUD534" s="70"/>
      <c r="MUE534" s="60"/>
      <c r="MUF534" s="61"/>
      <c r="MUG534" s="70"/>
      <c r="MUH534" s="70"/>
      <c r="MUI534" s="60"/>
      <c r="MUJ534" s="61"/>
      <c r="MUK534" s="70"/>
      <c r="MUL534" s="70"/>
      <c r="MUM534" s="60"/>
      <c r="MUN534" s="61"/>
      <c r="MUO534" s="70"/>
      <c r="MUP534" s="70"/>
      <c r="MUQ534" s="60"/>
      <c r="MUR534" s="61"/>
      <c r="MUS534" s="70"/>
      <c r="MUT534" s="70"/>
      <c r="MUU534" s="60"/>
      <c r="MUV534" s="61"/>
      <c r="MUW534" s="70"/>
      <c r="MUX534" s="70"/>
      <c r="MUY534" s="60"/>
      <c r="MUZ534" s="61"/>
      <c r="MVA534" s="70"/>
      <c r="MVB534" s="70"/>
      <c r="MVC534" s="60"/>
      <c r="MVD534" s="61"/>
      <c r="MVE534" s="70"/>
      <c r="MVF534" s="70"/>
      <c r="MVG534" s="60"/>
      <c r="MVH534" s="61"/>
      <c r="MVI534" s="70"/>
      <c r="MVJ534" s="70"/>
      <c r="MVK534" s="60"/>
      <c r="MVL534" s="61"/>
      <c r="MVM534" s="70"/>
      <c r="MVN534" s="70"/>
      <c r="MVO534" s="60"/>
      <c r="MVP534" s="61"/>
      <c r="MVQ534" s="70"/>
      <c r="MVR534" s="70"/>
      <c r="MVS534" s="60"/>
      <c r="MVT534" s="61"/>
      <c r="MVU534" s="70"/>
      <c r="MVV534" s="70"/>
      <c r="MVW534" s="60"/>
      <c r="MVX534" s="61"/>
      <c r="MVY534" s="70"/>
      <c r="MVZ534" s="70"/>
      <c r="MWA534" s="60"/>
      <c r="MWB534" s="61"/>
      <c r="MWC534" s="70"/>
      <c r="MWD534" s="70"/>
      <c r="MWE534" s="60"/>
      <c r="MWF534" s="61"/>
      <c r="MWG534" s="70"/>
      <c r="MWH534" s="70"/>
      <c r="MWI534" s="60"/>
      <c r="MWJ534" s="61"/>
      <c r="MWK534" s="70"/>
      <c r="MWL534" s="70"/>
      <c r="MWM534" s="60"/>
      <c r="MWN534" s="61"/>
      <c r="MWO534" s="70"/>
      <c r="MWP534" s="70"/>
      <c r="MWQ534" s="60"/>
      <c r="MWR534" s="61"/>
      <c r="MWS534" s="70"/>
      <c r="MWT534" s="70"/>
      <c r="MWU534" s="60"/>
      <c r="MWV534" s="61"/>
      <c r="MWW534" s="70"/>
      <c r="MWX534" s="70"/>
      <c r="MWY534" s="60"/>
      <c r="MWZ534" s="61"/>
      <c r="MXA534" s="70"/>
      <c r="MXB534" s="70"/>
      <c r="MXC534" s="60"/>
      <c r="MXD534" s="61"/>
      <c r="MXE534" s="70"/>
      <c r="MXF534" s="70"/>
      <c r="MXG534" s="60"/>
      <c r="MXH534" s="61"/>
      <c r="MXI534" s="70"/>
      <c r="MXJ534" s="70"/>
      <c r="MXK534" s="60"/>
      <c r="MXL534" s="61"/>
      <c r="MXM534" s="70"/>
      <c r="MXN534" s="70"/>
      <c r="MXO534" s="60"/>
      <c r="MXP534" s="61"/>
      <c r="MXQ534" s="70"/>
      <c r="MXR534" s="70"/>
      <c r="MXS534" s="60"/>
      <c r="MXT534" s="61"/>
      <c r="MXU534" s="70"/>
      <c r="MXV534" s="70"/>
      <c r="MXW534" s="60"/>
      <c r="MXX534" s="61"/>
      <c r="MXY534" s="70"/>
      <c r="MXZ534" s="70"/>
      <c r="MYA534" s="60"/>
      <c r="MYB534" s="61"/>
      <c r="MYC534" s="70"/>
      <c r="MYD534" s="70"/>
      <c r="MYE534" s="60"/>
      <c r="MYF534" s="61"/>
      <c r="MYG534" s="70"/>
      <c r="MYH534" s="70"/>
      <c r="MYI534" s="60"/>
      <c r="MYJ534" s="61"/>
      <c r="MYK534" s="70"/>
      <c r="MYL534" s="70"/>
      <c r="MYM534" s="60"/>
      <c r="MYN534" s="61"/>
      <c r="MYO534" s="70"/>
      <c r="MYP534" s="70"/>
      <c r="MYQ534" s="60"/>
      <c r="MYR534" s="61"/>
      <c r="MYS534" s="70"/>
      <c r="MYT534" s="70"/>
      <c r="MYU534" s="60"/>
      <c r="MYV534" s="61"/>
      <c r="MYW534" s="70"/>
      <c r="MYX534" s="70"/>
      <c r="MYY534" s="60"/>
      <c r="MYZ534" s="61"/>
      <c r="MZA534" s="70"/>
      <c r="MZB534" s="70"/>
      <c r="MZC534" s="60"/>
      <c r="MZD534" s="61"/>
      <c r="MZE534" s="70"/>
      <c r="MZF534" s="70"/>
      <c r="MZG534" s="60"/>
      <c r="MZH534" s="61"/>
      <c r="MZI534" s="70"/>
      <c r="MZJ534" s="70"/>
      <c r="MZK534" s="60"/>
      <c r="MZL534" s="61"/>
      <c r="MZM534" s="70"/>
      <c r="MZN534" s="70"/>
      <c r="MZO534" s="60"/>
      <c r="MZP534" s="61"/>
      <c r="MZQ534" s="70"/>
      <c r="MZR534" s="70"/>
      <c r="MZS534" s="60"/>
      <c r="MZT534" s="61"/>
      <c r="MZU534" s="70"/>
      <c r="MZV534" s="70"/>
      <c r="MZW534" s="60"/>
      <c r="MZX534" s="61"/>
      <c r="MZY534" s="70"/>
      <c r="MZZ534" s="70"/>
      <c r="NAA534" s="60"/>
      <c r="NAB534" s="61"/>
      <c r="NAC534" s="70"/>
      <c r="NAD534" s="70"/>
      <c r="NAE534" s="60"/>
      <c r="NAF534" s="61"/>
      <c r="NAG534" s="70"/>
      <c r="NAH534" s="70"/>
      <c r="NAI534" s="60"/>
      <c r="NAJ534" s="61"/>
      <c r="NAK534" s="70"/>
      <c r="NAL534" s="70"/>
      <c r="NAM534" s="60"/>
      <c r="NAN534" s="61"/>
      <c r="NAO534" s="70"/>
      <c r="NAP534" s="70"/>
      <c r="NAQ534" s="60"/>
      <c r="NAR534" s="61"/>
      <c r="NAS534" s="70"/>
      <c r="NAT534" s="70"/>
      <c r="NAU534" s="60"/>
      <c r="NAV534" s="61"/>
      <c r="NAW534" s="70"/>
      <c r="NAX534" s="70"/>
      <c r="NAY534" s="60"/>
      <c r="NAZ534" s="61"/>
      <c r="NBA534" s="70"/>
      <c r="NBB534" s="70"/>
      <c r="NBC534" s="60"/>
      <c r="NBD534" s="61"/>
      <c r="NBE534" s="70"/>
      <c r="NBF534" s="70"/>
      <c r="NBG534" s="60"/>
      <c r="NBH534" s="61"/>
      <c r="NBI534" s="70"/>
      <c r="NBJ534" s="70"/>
      <c r="NBK534" s="60"/>
      <c r="NBL534" s="61"/>
      <c r="NBM534" s="70"/>
      <c r="NBN534" s="70"/>
      <c r="NBO534" s="60"/>
      <c r="NBP534" s="61"/>
      <c r="NBQ534" s="70"/>
      <c r="NBR534" s="70"/>
      <c r="NBS534" s="60"/>
      <c r="NBT534" s="61"/>
      <c r="NBU534" s="70"/>
      <c r="NBV534" s="70"/>
      <c r="NBW534" s="60"/>
      <c r="NBX534" s="61"/>
      <c r="NBY534" s="70"/>
      <c r="NBZ534" s="70"/>
      <c r="NCA534" s="60"/>
      <c r="NCB534" s="61"/>
      <c r="NCC534" s="70"/>
      <c r="NCD534" s="70"/>
      <c r="NCE534" s="60"/>
      <c r="NCF534" s="61"/>
      <c r="NCG534" s="70"/>
      <c r="NCH534" s="70"/>
      <c r="NCI534" s="60"/>
      <c r="NCJ534" s="61"/>
      <c r="NCK534" s="70"/>
      <c r="NCL534" s="70"/>
      <c r="NCM534" s="60"/>
      <c r="NCN534" s="61"/>
      <c r="NCO534" s="70"/>
      <c r="NCP534" s="70"/>
      <c r="NCQ534" s="60"/>
      <c r="NCR534" s="61"/>
      <c r="NCS534" s="70"/>
      <c r="NCT534" s="70"/>
      <c r="NCU534" s="60"/>
      <c r="NCV534" s="61"/>
      <c r="NCW534" s="70"/>
      <c r="NCX534" s="70"/>
      <c r="NCY534" s="60"/>
      <c r="NCZ534" s="61"/>
      <c r="NDA534" s="70"/>
      <c r="NDB534" s="70"/>
      <c r="NDC534" s="60"/>
      <c r="NDD534" s="61"/>
      <c r="NDE534" s="70"/>
      <c r="NDF534" s="70"/>
      <c r="NDG534" s="60"/>
      <c r="NDH534" s="61"/>
      <c r="NDI534" s="70"/>
      <c r="NDJ534" s="70"/>
      <c r="NDK534" s="60"/>
      <c r="NDL534" s="61"/>
      <c r="NDM534" s="70"/>
      <c r="NDN534" s="70"/>
      <c r="NDO534" s="60"/>
      <c r="NDP534" s="61"/>
      <c r="NDQ534" s="70"/>
      <c r="NDR534" s="70"/>
      <c r="NDS534" s="60"/>
      <c r="NDT534" s="61"/>
      <c r="NDU534" s="70"/>
      <c r="NDV534" s="70"/>
      <c r="NDW534" s="60"/>
      <c r="NDX534" s="61"/>
      <c r="NDY534" s="70"/>
      <c r="NDZ534" s="70"/>
      <c r="NEA534" s="60"/>
      <c r="NEB534" s="61"/>
      <c r="NEC534" s="70"/>
      <c r="NED534" s="70"/>
      <c r="NEE534" s="60"/>
      <c r="NEF534" s="61"/>
      <c r="NEG534" s="70"/>
      <c r="NEH534" s="70"/>
      <c r="NEI534" s="60"/>
      <c r="NEJ534" s="61"/>
      <c r="NEK534" s="70"/>
      <c r="NEL534" s="70"/>
      <c r="NEM534" s="60"/>
      <c r="NEN534" s="61"/>
      <c r="NEO534" s="70"/>
      <c r="NEP534" s="70"/>
      <c r="NEQ534" s="60"/>
      <c r="NER534" s="61"/>
      <c r="NES534" s="70"/>
      <c r="NET534" s="70"/>
      <c r="NEU534" s="60"/>
      <c r="NEV534" s="61"/>
      <c r="NEW534" s="70"/>
      <c r="NEX534" s="70"/>
      <c r="NEY534" s="60"/>
      <c r="NEZ534" s="61"/>
      <c r="NFA534" s="70"/>
      <c r="NFB534" s="70"/>
      <c r="NFC534" s="60"/>
      <c r="NFD534" s="61"/>
      <c r="NFE534" s="70"/>
      <c r="NFF534" s="70"/>
      <c r="NFG534" s="60"/>
      <c r="NFH534" s="61"/>
      <c r="NFI534" s="70"/>
      <c r="NFJ534" s="70"/>
      <c r="NFK534" s="60"/>
      <c r="NFL534" s="61"/>
      <c r="NFM534" s="70"/>
      <c r="NFN534" s="70"/>
      <c r="NFO534" s="60"/>
      <c r="NFP534" s="61"/>
      <c r="NFQ534" s="70"/>
      <c r="NFR534" s="70"/>
      <c r="NFS534" s="60"/>
      <c r="NFT534" s="61"/>
      <c r="NFU534" s="70"/>
      <c r="NFV534" s="70"/>
      <c r="NFW534" s="60"/>
      <c r="NFX534" s="61"/>
      <c r="NFY534" s="70"/>
      <c r="NFZ534" s="70"/>
      <c r="NGA534" s="60"/>
      <c r="NGB534" s="61"/>
      <c r="NGC534" s="70"/>
      <c r="NGD534" s="70"/>
      <c r="NGE534" s="60"/>
      <c r="NGF534" s="61"/>
      <c r="NGG534" s="70"/>
      <c r="NGH534" s="70"/>
      <c r="NGI534" s="60"/>
      <c r="NGJ534" s="61"/>
      <c r="NGK534" s="70"/>
      <c r="NGL534" s="70"/>
      <c r="NGM534" s="60"/>
      <c r="NGN534" s="61"/>
      <c r="NGO534" s="70"/>
      <c r="NGP534" s="70"/>
      <c r="NGQ534" s="60"/>
      <c r="NGR534" s="61"/>
      <c r="NGS534" s="70"/>
      <c r="NGT534" s="70"/>
      <c r="NGU534" s="60"/>
      <c r="NGV534" s="61"/>
      <c r="NGW534" s="70"/>
      <c r="NGX534" s="70"/>
      <c r="NGY534" s="60"/>
      <c r="NGZ534" s="61"/>
      <c r="NHA534" s="70"/>
      <c r="NHB534" s="70"/>
      <c r="NHC534" s="60"/>
      <c r="NHD534" s="61"/>
      <c r="NHE534" s="70"/>
      <c r="NHF534" s="70"/>
      <c r="NHG534" s="60"/>
      <c r="NHH534" s="61"/>
      <c r="NHI534" s="70"/>
      <c r="NHJ534" s="70"/>
      <c r="NHK534" s="60"/>
      <c r="NHL534" s="61"/>
      <c r="NHM534" s="70"/>
      <c r="NHN534" s="70"/>
      <c r="NHO534" s="60"/>
      <c r="NHP534" s="61"/>
      <c r="NHQ534" s="70"/>
      <c r="NHR534" s="70"/>
      <c r="NHS534" s="60"/>
      <c r="NHT534" s="61"/>
      <c r="NHU534" s="70"/>
      <c r="NHV534" s="70"/>
      <c r="NHW534" s="60"/>
      <c r="NHX534" s="61"/>
      <c r="NHY534" s="70"/>
      <c r="NHZ534" s="70"/>
      <c r="NIA534" s="60"/>
      <c r="NIB534" s="61"/>
      <c r="NIC534" s="70"/>
      <c r="NID534" s="70"/>
      <c r="NIE534" s="60"/>
      <c r="NIF534" s="61"/>
      <c r="NIG534" s="70"/>
      <c r="NIH534" s="70"/>
      <c r="NII534" s="60"/>
      <c r="NIJ534" s="61"/>
      <c r="NIK534" s="70"/>
      <c r="NIL534" s="70"/>
      <c r="NIM534" s="60"/>
      <c r="NIN534" s="61"/>
      <c r="NIO534" s="70"/>
      <c r="NIP534" s="70"/>
      <c r="NIQ534" s="60"/>
      <c r="NIR534" s="61"/>
      <c r="NIS534" s="70"/>
      <c r="NIT534" s="70"/>
      <c r="NIU534" s="60"/>
      <c r="NIV534" s="61"/>
      <c r="NIW534" s="70"/>
      <c r="NIX534" s="70"/>
      <c r="NIY534" s="60"/>
      <c r="NIZ534" s="61"/>
      <c r="NJA534" s="70"/>
      <c r="NJB534" s="70"/>
      <c r="NJC534" s="60"/>
      <c r="NJD534" s="61"/>
      <c r="NJE534" s="70"/>
      <c r="NJF534" s="70"/>
      <c r="NJG534" s="60"/>
      <c r="NJH534" s="61"/>
      <c r="NJI534" s="70"/>
      <c r="NJJ534" s="70"/>
      <c r="NJK534" s="60"/>
      <c r="NJL534" s="61"/>
      <c r="NJM534" s="70"/>
      <c r="NJN534" s="70"/>
      <c r="NJO534" s="60"/>
      <c r="NJP534" s="61"/>
      <c r="NJQ534" s="70"/>
      <c r="NJR534" s="70"/>
      <c r="NJS534" s="60"/>
      <c r="NJT534" s="61"/>
      <c r="NJU534" s="70"/>
      <c r="NJV534" s="70"/>
      <c r="NJW534" s="60"/>
      <c r="NJX534" s="61"/>
      <c r="NJY534" s="70"/>
      <c r="NJZ534" s="70"/>
      <c r="NKA534" s="60"/>
      <c r="NKB534" s="61"/>
      <c r="NKC534" s="70"/>
      <c r="NKD534" s="70"/>
      <c r="NKE534" s="60"/>
      <c r="NKF534" s="61"/>
      <c r="NKG534" s="70"/>
      <c r="NKH534" s="70"/>
      <c r="NKI534" s="60"/>
      <c r="NKJ534" s="61"/>
      <c r="NKK534" s="70"/>
      <c r="NKL534" s="70"/>
      <c r="NKM534" s="60"/>
      <c r="NKN534" s="61"/>
      <c r="NKO534" s="70"/>
      <c r="NKP534" s="70"/>
      <c r="NKQ534" s="60"/>
      <c r="NKR534" s="61"/>
      <c r="NKS534" s="70"/>
      <c r="NKT534" s="70"/>
      <c r="NKU534" s="60"/>
      <c r="NKV534" s="61"/>
      <c r="NKW534" s="70"/>
      <c r="NKX534" s="70"/>
      <c r="NKY534" s="60"/>
      <c r="NKZ534" s="61"/>
      <c r="NLA534" s="70"/>
      <c r="NLB534" s="70"/>
      <c r="NLC534" s="60"/>
      <c r="NLD534" s="61"/>
      <c r="NLE534" s="70"/>
      <c r="NLF534" s="70"/>
      <c r="NLG534" s="60"/>
      <c r="NLH534" s="61"/>
      <c r="NLI534" s="70"/>
      <c r="NLJ534" s="70"/>
      <c r="NLK534" s="60"/>
      <c r="NLL534" s="61"/>
      <c r="NLM534" s="70"/>
      <c r="NLN534" s="70"/>
      <c r="NLO534" s="60"/>
      <c r="NLP534" s="61"/>
      <c r="NLQ534" s="70"/>
      <c r="NLR534" s="70"/>
      <c r="NLS534" s="60"/>
      <c r="NLT534" s="61"/>
      <c r="NLU534" s="70"/>
      <c r="NLV534" s="70"/>
      <c r="NLW534" s="60"/>
      <c r="NLX534" s="61"/>
      <c r="NLY534" s="70"/>
      <c r="NLZ534" s="70"/>
      <c r="NMA534" s="60"/>
      <c r="NMB534" s="61"/>
      <c r="NMC534" s="70"/>
      <c r="NMD534" s="70"/>
      <c r="NME534" s="60"/>
      <c r="NMF534" s="61"/>
      <c r="NMG534" s="70"/>
      <c r="NMH534" s="70"/>
      <c r="NMI534" s="60"/>
      <c r="NMJ534" s="61"/>
      <c r="NMK534" s="70"/>
      <c r="NML534" s="70"/>
      <c r="NMM534" s="60"/>
      <c r="NMN534" s="61"/>
      <c r="NMO534" s="70"/>
      <c r="NMP534" s="70"/>
      <c r="NMQ534" s="60"/>
      <c r="NMR534" s="61"/>
      <c r="NMS534" s="70"/>
      <c r="NMT534" s="70"/>
      <c r="NMU534" s="60"/>
      <c r="NMV534" s="61"/>
      <c r="NMW534" s="70"/>
      <c r="NMX534" s="70"/>
      <c r="NMY534" s="60"/>
      <c r="NMZ534" s="61"/>
      <c r="NNA534" s="70"/>
      <c r="NNB534" s="70"/>
      <c r="NNC534" s="60"/>
      <c r="NND534" s="61"/>
      <c r="NNE534" s="70"/>
      <c r="NNF534" s="70"/>
      <c r="NNG534" s="60"/>
      <c r="NNH534" s="61"/>
      <c r="NNI534" s="70"/>
      <c r="NNJ534" s="70"/>
      <c r="NNK534" s="60"/>
      <c r="NNL534" s="61"/>
      <c r="NNM534" s="70"/>
      <c r="NNN534" s="70"/>
      <c r="NNO534" s="60"/>
      <c r="NNP534" s="61"/>
      <c r="NNQ534" s="70"/>
      <c r="NNR534" s="70"/>
      <c r="NNS534" s="60"/>
      <c r="NNT534" s="61"/>
      <c r="NNU534" s="70"/>
      <c r="NNV534" s="70"/>
      <c r="NNW534" s="60"/>
      <c r="NNX534" s="61"/>
      <c r="NNY534" s="70"/>
      <c r="NNZ534" s="70"/>
      <c r="NOA534" s="60"/>
      <c r="NOB534" s="61"/>
      <c r="NOC534" s="70"/>
      <c r="NOD534" s="70"/>
      <c r="NOE534" s="60"/>
      <c r="NOF534" s="61"/>
      <c r="NOG534" s="70"/>
      <c r="NOH534" s="70"/>
      <c r="NOI534" s="60"/>
      <c r="NOJ534" s="61"/>
      <c r="NOK534" s="70"/>
      <c r="NOL534" s="70"/>
      <c r="NOM534" s="60"/>
      <c r="NON534" s="61"/>
      <c r="NOO534" s="70"/>
      <c r="NOP534" s="70"/>
      <c r="NOQ534" s="60"/>
      <c r="NOR534" s="61"/>
      <c r="NOS534" s="70"/>
      <c r="NOT534" s="70"/>
      <c r="NOU534" s="60"/>
      <c r="NOV534" s="61"/>
      <c r="NOW534" s="70"/>
      <c r="NOX534" s="70"/>
      <c r="NOY534" s="60"/>
      <c r="NOZ534" s="61"/>
      <c r="NPA534" s="70"/>
      <c r="NPB534" s="70"/>
      <c r="NPC534" s="60"/>
      <c r="NPD534" s="61"/>
      <c r="NPE534" s="70"/>
      <c r="NPF534" s="70"/>
      <c r="NPG534" s="60"/>
      <c r="NPH534" s="61"/>
      <c r="NPI534" s="70"/>
      <c r="NPJ534" s="70"/>
      <c r="NPK534" s="60"/>
      <c r="NPL534" s="61"/>
      <c r="NPM534" s="70"/>
      <c r="NPN534" s="70"/>
      <c r="NPO534" s="60"/>
      <c r="NPP534" s="61"/>
      <c r="NPQ534" s="70"/>
      <c r="NPR534" s="70"/>
      <c r="NPS534" s="60"/>
      <c r="NPT534" s="61"/>
      <c r="NPU534" s="70"/>
      <c r="NPV534" s="70"/>
      <c r="NPW534" s="60"/>
      <c r="NPX534" s="61"/>
      <c r="NPY534" s="70"/>
      <c r="NPZ534" s="70"/>
      <c r="NQA534" s="60"/>
      <c r="NQB534" s="61"/>
      <c r="NQC534" s="70"/>
      <c r="NQD534" s="70"/>
      <c r="NQE534" s="60"/>
      <c r="NQF534" s="61"/>
      <c r="NQG534" s="70"/>
      <c r="NQH534" s="70"/>
      <c r="NQI534" s="60"/>
      <c r="NQJ534" s="61"/>
      <c r="NQK534" s="70"/>
      <c r="NQL534" s="70"/>
      <c r="NQM534" s="60"/>
      <c r="NQN534" s="61"/>
      <c r="NQO534" s="70"/>
      <c r="NQP534" s="70"/>
      <c r="NQQ534" s="60"/>
      <c r="NQR534" s="61"/>
      <c r="NQS534" s="70"/>
      <c r="NQT534" s="70"/>
      <c r="NQU534" s="60"/>
      <c r="NQV534" s="61"/>
      <c r="NQW534" s="70"/>
      <c r="NQX534" s="70"/>
      <c r="NQY534" s="60"/>
      <c r="NQZ534" s="61"/>
      <c r="NRA534" s="70"/>
      <c r="NRB534" s="70"/>
      <c r="NRC534" s="60"/>
      <c r="NRD534" s="61"/>
      <c r="NRE534" s="70"/>
      <c r="NRF534" s="70"/>
      <c r="NRG534" s="60"/>
      <c r="NRH534" s="61"/>
      <c r="NRI534" s="70"/>
      <c r="NRJ534" s="70"/>
      <c r="NRK534" s="60"/>
      <c r="NRL534" s="61"/>
      <c r="NRM534" s="70"/>
      <c r="NRN534" s="70"/>
      <c r="NRO534" s="60"/>
      <c r="NRP534" s="61"/>
      <c r="NRQ534" s="70"/>
      <c r="NRR534" s="70"/>
      <c r="NRS534" s="60"/>
      <c r="NRT534" s="61"/>
      <c r="NRU534" s="70"/>
      <c r="NRV534" s="70"/>
      <c r="NRW534" s="60"/>
      <c r="NRX534" s="61"/>
      <c r="NRY534" s="70"/>
      <c r="NRZ534" s="70"/>
      <c r="NSA534" s="60"/>
      <c r="NSB534" s="61"/>
      <c r="NSC534" s="70"/>
      <c r="NSD534" s="70"/>
      <c r="NSE534" s="60"/>
      <c r="NSF534" s="61"/>
      <c r="NSG534" s="70"/>
      <c r="NSH534" s="70"/>
      <c r="NSI534" s="60"/>
      <c r="NSJ534" s="61"/>
      <c r="NSK534" s="70"/>
      <c r="NSL534" s="70"/>
      <c r="NSM534" s="60"/>
      <c r="NSN534" s="61"/>
      <c r="NSO534" s="70"/>
      <c r="NSP534" s="70"/>
      <c r="NSQ534" s="60"/>
      <c r="NSR534" s="61"/>
      <c r="NSS534" s="70"/>
      <c r="NST534" s="70"/>
      <c r="NSU534" s="60"/>
      <c r="NSV534" s="61"/>
      <c r="NSW534" s="70"/>
      <c r="NSX534" s="70"/>
      <c r="NSY534" s="60"/>
      <c r="NSZ534" s="61"/>
      <c r="NTA534" s="70"/>
      <c r="NTB534" s="70"/>
      <c r="NTC534" s="60"/>
      <c r="NTD534" s="61"/>
      <c r="NTE534" s="70"/>
      <c r="NTF534" s="70"/>
      <c r="NTG534" s="60"/>
      <c r="NTH534" s="61"/>
      <c r="NTI534" s="70"/>
      <c r="NTJ534" s="70"/>
      <c r="NTK534" s="60"/>
      <c r="NTL534" s="61"/>
      <c r="NTM534" s="70"/>
      <c r="NTN534" s="70"/>
      <c r="NTO534" s="60"/>
      <c r="NTP534" s="61"/>
      <c r="NTQ534" s="70"/>
      <c r="NTR534" s="70"/>
      <c r="NTS534" s="60"/>
      <c r="NTT534" s="61"/>
      <c r="NTU534" s="70"/>
      <c r="NTV534" s="70"/>
      <c r="NTW534" s="60"/>
      <c r="NTX534" s="61"/>
      <c r="NTY534" s="70"/>
      <c r="NTZ534" s="70"/>
      <c r="NUA534" s="60"/>
      <c r="NUB534" s="61"/>
      <c r="NUC534" s="70"/>
      <c r="NUD534" s="70"/>
      <c r="NUE534" s="60"/>
      <c r="NUF534" s="61"/>
      <c r="NUG534" s="70"/>
      <c r="NUH534" s="70"/>
      <c r="NUI534" s="60"/>
      <c r="NUJ534" s="61"/>
      <c r="NUK534" s="70"/>
      <c r="NUL534" s="70"/>
      <c r="NUM534" s="60"/>
      <c r="NUN534" s="61"/>
      <c r="NUO534" s="70"/>
      <c r="NUP534" s="70"/>
      <c r="NUQ534" s="60"/>
      <c r="NUR534" s="61"/>
      <c r="NUS534" s="70"/>
      <c r="NUT534" s="70"/>
      <c r="NUU534" s="60"/>
      <c r="NUV534" s="61"/>
      <c r="NUW534" s="70"/>
      <c r="NUX534" s="70"/>
      <c r="NUY534" s="60"/>
      <c r="NUZ534" s="61"/>
      <c r="NVA534" s="70"/>
      <c r="NVB534" s="70"/>
      <c r="NVC534" s="60"/>
      <c r="NVD534" s="61"/>
      <c r="NVE534" s="70"/>
      <c r="NVF534" s="70"/>
      <c r="NVG534" s="60"/>
      <c r="NVH534" s="61"/>
      <c r="NVI534" s="70"/>
      <c r="NVJ534" s="70"/>
      <c r="NVK534" s="60"/>
      <c r="NVL534" s="61"/>
      <c r="NVM534" s="70"/>
      <c r="NVN534" s="70"/>
      <c r="NVO534" s="60"/>
      <c r="NVP534" s="61"/>
      <c r="NVQ534" s="70"/>
      <c r="NVR534" s="70"/>
      <c r="NVS534" s="60"/>
      <c r="NVT534" s="61"/>
      <c r="NVU534" s="70"/>
      <c r="NVV534" s="70"/>
      <c r="NVW534" s="60"/>
      <c r="NVX534" s="61"/>
      <c r="NVY534" s="70"/>
      <c r="NVZ534" s="70"/>
      <c r="NWA534" s="60"/>
      <c r="NWB534" s="61"/>
      <c r="NWC534" s="70"/>
      <c r="NWD534" s="70"/>
      <c r="NWE534" s="60"/>
      <c r="NWF534" s="61"/>
      <c r="NWG534" s="70"/>
      <c r="NWH534" s="70"/>
      <c r="NWI534" s="60"/>
      <c r="NWJ534" s="61"/>
      <c r="NWK534" s="70"/>
      <c r="NWL534" s="70"/>
      <c r="NWM534" s="60"/>
      <c r="NWN534" s="61"/>
      <c r="NWO534" s="70"/>
      <c r="NWP534" s="70"/>
      <c r="NWQ534" s="60"/>
      <c r="NWR534" s="61"/>
      <c r="NWS534" s="70"/>
      <c r="NWT534" s="70"/>
      <c r="NWU534" s="60"/>
      <c r="NWV534" s="61"/>
      <c r="NWW534" s="70"/>
      <c r="NWX534" s="70"/>
      <c r="NWY534" s="60"/>
      <c r="NWZ534" s="61"/>
      <c r="NXA534" s="70"/>
      <c r="NXB534" s="70"/>
      <c r="NXC534" s="60"/>
      <c r="NXD534" s="61"/>
      <c r="NXE534" s="70"/>
      <c r="NXF534" s="70"/>
      <c r="NXG534" s="60"/>
      <c r="NXH534" s="61"/>
      <c r="NXI534" s="70"/>
      <c r="NXJ534" s="70"/>
      <c r="NXK534" s="60"/>
      <c r="NXL534" s="61"/>
      <c r="NXM534" s="70"/>
      <c r="NXN534" s="70"/>
      <c r="NXO534" s="60"/>
      <c r="NXP534" s="61"/>
      <c r="NXQ534" s="70"/>
      <c r="NXR534" s="70"/>
      <c r="NXS534" s="60"/>
      <c r="NXT534" s="61"/>
      <c r="NXU534" s="70"/>
      <c r="NXV534" s="70"/>
      <c r="NXW534" s="60"/>
      <c r="NXX534" s="61"/>
      <c r="NXY534" s="70"/>
      <c r="NXZ534" s="70"/>
      <c r="NYA534" s="60"/>
      <c r="NYB534" s="61"/>
      <c r="NYC534" s="70"/>
      <c r="NYD534" s="70"/>
      <c r="NYE534" s="60"/>
      <c r="NYF534" s="61"/>
      <c r="NYG534" s="70"/>
      <c r="NYH534" s="70"/>
      <c r="NYI534" s="60"/>
      <c r="NYJ534" s="61"/>
      <c r="NYK534" s="70"/>
      <c r="NYL534" s="70"/>
      <c r="NYM534" s="60"/>
      <c r="NYN534" s="61"/>
      <c r="NYO534" s="70"/>
      <c r="NYP534" s="70"/>
      <c r="NYQ534" s="60"/>
      <c r="NYR534" s="61"/>
      <c r="NYS534" s="70"/>
      <c r="NYT534" s="70"/>
      <c r="NYU534" s="60"/>
      <c r="NYV534" s="61"/>
      <c r="NYW534" s="70"/>
      <c r="NYX534" s="70"/>
      <c r="NYY534" s="60"/>
      <c r="NYZ534" s="61"/>
      <c r="NZA534" s="70"/>
      <c r="NZB534" s="70"/>
      <c r="NZC534" s="60"/>
      <c r="NZD534" s="61"/>
      <c r="NZE534" s="70"/>
      <c r="NZF534" s="70"/>
      <c r="NZG534" s="60"/>
      <c r="NZH534" s="61"/>
      <c r="NZI534" s="70"/>
      <c r="NZJ534" s="70"/>
      <c r="NZK534" s="60"/>
      <c r="NZL534" s="61"/>
      <c r="NZM534" s="70"/>
      <c r="NZN534" s="70"/>
      <c r="NZO534" s="60"/>
      <c r="NZP534" s="61"/>
      <c r="NZQ534" s="70"/>
      <c r="NZR534" s="70"/>
      <c r="NZS534" s="60"/>
      <c r="NZT534" s="61"/>
      <c r="NZU534" s="70"/>
      <c r="NZV534" s="70"/>
      <c r="NZW534" s="60"/>
      <c r="NZX534" s="61"/>
      <c r="NZY534" s="70"/>
      <c r="NZZ534" s="70"/>
      <c r="OAA534" s="60"/>
      <c r="OAB534" s="61"/>
      <c r="OAC534" s="70"/>
      <c r="OAD534" s="70"/>
      <c r="OAE534" s="60"/>
      <c r="OAF534" s="61"/>
      <c r="OAG534" s="70"/>
      <c r="OAH534" s="70"/>
      <c r="OAI534" s="60"/>
      <c r="OAJ534" s="61"/>
      <c r="OAK534" s="70"/>
      <c r="OAL534" s="70"/>
      <c r="OAM534" s="60"/>
      <c r="OAN534" s="61"/>
      <c r="OAO534" s="70"/>
      <c r="OAP534" s="70"/>
      <c r="OAQ534" s="60"/>
      <c r="OAR534" s="61"/>
      <c r="OAS534" s="70"/>
      <c r="OAT534" s="70"/>
      <c r="OAU534" s="60"/>
      <c r="OAV534" s="61"/>
      <c r="OAW534" s="70"/>
      <c r="OAX534" s="70"/>
      <c r="OAY534" s="60"/>
      <c r="OAZ534" s="61"/>
      <c r="OBA534" s="70"/>
      <c r="OBB534" s="70"/>
      <c r="OBC534" s="60"/>
      <c r="OBD534" s="61"/>
      <c r="OBE534" s="70"/>
      <c r="OBF534" s="70"/>
      <c r="OBG534" s="60"/>
      <c r="OBH534" s="61"/>
      <c r="OBI534" s="70"/>
      <c r="OBJ534" s="70"/>
      <c r="OBK534" s="60"/>
      <c r="OBL534" s="61"/>
      <c r="OBM534" s="70"/>
      <c r="OBN534" s="70"/>
      <c r="OBO534" s="60"/>
      <c r="OBP534" s="61"/>
      <c r="OBQ534" s="70"/>
      <c r="OBR534" s="70"/>
      <c r="OBS534" s="60"/>
      <c r="OBT534" s="61"/>
      <c r="OBU534" s="70"/>
      <c r="OBV534" s="70"/>
      <c r="OBW534" s="60"/>
      <c r="OBX534" s="61"/>
      <c r="OBY534" s="70"/>
      <c r="OBZ534" s="70"/>
      <c r="OCA534" s="60"/>
      <c r="OCB534" s="61"/>
      <c r="OCC534" s="70"/>
      <c r="OCD534" s="70"/>
      <c r="OCE534" s="60"/>
      <c r="OCF534" s="61"/>
      <c r="OCG534" s="70"/>
      <c r="OCH534" s="70"/>
      <c r="OCI534" s="60"/>
      <c r="OCJ534" s="61"/>
      <c r="OCK534" s="70"/>
      <c r="OCL534" s="70"/>
      <c r="OCM534" s="60"/>
      <c r="OCN534" s="61"/>
      <c r="OCO534" s="70"/>
      <c r="OCP534" s="70"/>
      <c r="OCQ534" s="60"/>
      <c r="OCR534" s="61"/>
      <c r="OCS534" s="70"/>
      <c r="OCT534" s="70"/>
      <c r="OCU534" s="60"/>
      <c r="OCV534" s="61"/>
      <c r="OCW534" s="70"/>
      <c r="OCX534" s="70"/>
      <c r="OCY534" s="60"/>
      <c r="OCZ534" s="61"/>
      <c r="ODA534" s="70"/>
      <c r="ODB534" s="70"/>
      <c r="ODC534" s="60"/>
      <c r="ODD534" s="61"/>
      <c r="ODE534" s="70"/>
      <c r="ODF534" s="70"/>
      <c r="ODG534" s="60"/>
      <c r="ODH534" s="61"/>
      <c r="ODI534" s="70"/>
      <c r="ODJ534" s="70"/>
      <c r="ODK534" s="60"/>
      <c r="ODL534" s="61"/>
      <c r="ODM534" s="70"/>
      <c r="ODN534" s="70"/>
      <c r="ODO534" s="60"/>
      <c r="ODP534" s="61"/>
      <c r="ODQ534" s="70"/>
      <c r="ODR534" s="70"/>
      <c r="ODS534" s="60"/>
      <c r="ODT534" s="61"/>
      <c r="ODU534" s="70"/>
      <c r="ODV534" s="70"/>
      <c r="ODW534" s="60"/>
      <c r="ODX534" s="61"/>
      <c r="ODY534" s="70"/>
      <c r="ODZ534" s="70"/>
      <c r="OEA534" s="60"/>
      <c r="OEB534" s="61"/>
      <c r="OEC534" s="70"/>
      <c r="OED534" s="70"/>
      <c r="OEE534" s="60"/>
      <c r="OEF534" s="61"/>
      <c r="OEG534" s="70"/>
      <c r="OEH534" s="70"/>
      <c r="OEI534" s="60"/>
      <c r="OEJ534" s="61"/>
      <c r="OEK534" s="70"/>
      <c r="OEL534" s="70"/>
      <c r="OEM534" s="60"/>
      <c r="OEN534" s="61"/>
      <c r="OEO534" s="70"/>
      <c r="OEP534" s="70"/>
      <c r="OEQ534" s="60"/>
      <c r="OER534" s="61"/>
      <c r="OES534" s="70"/>
      <c r="OET534" s="70"/>
      <c r="OEU534" s="60"/>
      <c r="OEV534" s="61"/>
      <c r="OEW534" s="70"/>
      <c r="OEX534" s="70"/>
      <c r="OEY534" s="60"/>
      <c r="OEZ534" s="61"/>
      <c r="OFA534" s="70"/>
      <c r="OFB534" s="70"/>
      <c r="OFC534" s="60"/>
      <c r="OFD534" s="61"/>
      <c r="OFE534" s="70"/>
      <c r="OFF534" s="70"/>
      <c r="OFG534" s="60"/>
      <c r="OFH534" s="61"/>
      <c r="OFI534" s="70"/>
      <c r="OFJ534" s="70"/>
      <c r="OFK534" s="60"/>
      <c r="OFL534" s="61"/>
      <c r="OFM534" s="70"/>
      <c r="OFN534" s="70"/>
      <c r="OFO534" s="60"/>
      <c r="OFP534" s="61"/>
      <c r="OFQ534" s="70"/>
      <c r="OFR534" s="70"/>
      <c r="OFS534" s="60"/>
      <c r="OFT534" s="61"/>
      <c r="OFU534" s="70"/>
      <c r="OFV534" s="70"/>
      <c r="OFW534" s="60"/>
      <c r="OFX534" s="61"/>
      <c r="OFY534" s="70"/>
      <c r="OFZ534" s="70"/>
      <c r="OGA534" s="60"/>
      <c r="OGB534" s="61"/>
      <c r="OGC534" s="70"/>
      <c r="OGD534" s="70"/>
      <c r="OGE534" s="60"/>
      <c r="OGF534" s="61"/>
      <c r="OGG534" s="70"/>
      <c r="OGH534" s="70"/>
      <c r="OGI534" s="60"/>
      <c r="OGJ534" s="61"/>
      <c r="OGK534" s="70"/>
      <c r="OGL534" s="70"/>
      <c r="OGM534" s="60"/>
      <c r="OGN534" s="61"/>
      <c r="OGO534" s="70"/>
      <c r="OGP534" s="70"/>
      <c r="OGQ534" s="60"/>
      <c r="OGR534" s="61"/>
      <c r="OGS534" s="70"/>
      <c r="OGT534" s="70"/>
      <c r="OGU534" s="60"/>
      <c r="OGV534" s="61"/>
      <c r="OGW534" s="70"/>
      <c r="OGX534" s="70"/>
      <c r="OGY534" s="60"/>
      <c r="OGZ534" s="61"/>
      <c r="OHA534" s="70"/>
      <c r="OHB534" s="70"/>
      <c r="OHC534" s="60"/>
      <c r="OHD534" s="61"/>
      <c r="OHE534" s="70"/>
      <c r="OHF534" s="70"/>
      <c r="OHG534" s="60"/>
      <c r="OHH534" s="61"/>
      <c r="OHI534" s="70"/>
      <c r="OHJ534" s="70"/>
      <c r="OHK534" s="60"/>
      <c r="OHL534" s="61"/>
      <c r="OHM534" s="70"/>
      <c r="OHN534" s="70"/>
      <c r="OHO534" s="60"/>
      <c r="OHP534" s="61"/>
      <c r="OHQ534" s="70"/>
      <c r="OHR534" s="70"/>
      <c r="OHS534" s="60"/>
      <c r="OHT534" s="61"/>
      <c r="OHU534" s="70"/>
      <c r="OHV534" s="70"/>
      <c r="OHW534" s="60"/>
      <c r="OHX534" s="61"/>
      <c r="OHY534" s="70"/>
      <c r="OHZ534" s="70"/>
      <c r="OIA534" s="60"/>
      <c r="OIB534" s="61"/>
      <c r="OIC534" s="70"/>
      <c r="OID534" s="70"/>
      <c r="OIE534" s="60"/>
      <c r="OIF534" s="61"/>
      <c r="OIG534" s="70"/>
      <c r="OIH534" s="70"/>
      <c r="OII534" s="60"/>
      <c r="OIJ534" s="61"/>
      <c r="OIK534" s="70"/>
      <c r="OIL534" s="70"/>
      <c r="OIM534" s="60"/>
      <c r="OIN534" s="61"/>
      <c r="OIO534" s="70"/>
      <c r="OIP534" s="70"/>
      <c r="OIQ534" s="60"/>
      <c r="OIR534" s="61"/>
      <c r="OIS534" s="70"/>
      <c r="OIT534" s="70"/>
      <c r="OIU534" s="60"/>
      <c r="OIV534" s="61"/>
      <c r="OIW534" s="70"/>
      <c r="OIX534" s="70"/>
      <c r="OIY534" s="60"/>
      <c r="OIZ534" s="61"/>
      <c r="OJA534" s="70"/>
      <c r="OJB534" s="70"/>
      <c r="OJC534" s="60"/>
      <c r="OJD534" s="61"/>
      <c r="OJE534" s="70"/>
      <c r="OJF534" s="70"/>
      <c r="OJG534" s="60"/>
      <c r="OJH534" s="61"/>
      <c r="OJI534" s="70"/>
      <c r="OJJ534" s="70"/>
      <c r="OJK534" s="60"/>
      <c r="OJL534" s="61"/>
      <c r="OJM534" s="70"/>
      <c r="OJN534" s="70"/>
      <c r="OJO534" s="60"/>
      <c r="OJP534" s="61"/>
      <c r="OJQ534" s="70"/>
      <c r="OJR534" s="70"/>
      <c r="OJS534" s="60"/>
      <c r="OJT534" s="61"/>
      <c r="OJU534" s="70"/>
      <c r="OJV534" s="70"/>
      <c r="OJW534" s="60"/>
      <c r="OJX534" s="61"/>
      <c r="OJY534" s="70"/>
      <c r="OJZ534" s="70"/>
      <c r="OKA534" s="60"/>
      <c r="OKB534" s="61"/>
      <c r="OKC534" s="70"/>
      <c r="OKD534" s="70"/>
      <c r="OKE534" s="60"/>
      <c r="OKF534" s="61"/>
      <c r="OKG534" s="70"/>
      <c r="OKH534" s="70"/>
      <c r="OKI534" s="60"/>
      <c r="OKJ534" s="61"/>
      <c r="OKK534" s="70"/>
      <c r="OKL534" s="70"/>
      <c r="OKM534" s="60"/>
      <c r="OKN534" s="61"/>
      <c r="OKO534" s="70"/>
      <c r="OKP534" s="70"/>
      <c r="OKQ534" s="60"/>
      <c r="OKR534" s="61"/>
      <c r="OKS534" s="70"/>
      <c r="OKT534" s="70"/>
      <c r="OKU534" s="60"/>
      <c r="OKV534" s="61"/>
      <c r="OKW534" s="70"/>
      <c r="OKX534" s="70"/>
      <c r="OKY534" s="60"/>
      <c r="OKZ534" s="61"/>
      <c r="OLA534" s="70"/>
      <c r="OLB534" s="70"/>
      <c r="OLC534" s="60"/>
      <c r="OLD534" s="61"/>
      <c r="OLE534" s="70"/>
      <c r="OLF534" s="70"/>
      <c r="OLG534" s="60"/>
      <c r="OLH534" s="61"/>
      <c r="OLI534" s="70"/>
      <c r="OLJ534" s="70"/>
      <c r="OLK534" s="60"/>
      <c r="OLL534" s="61"/>
      <c r="OLM534" s="70"/>
      <c r="OLN534" s="70"/>
      <c r="OLO534" s="60"/>
      <c r="OLP534" s="61"/>
      <c r="OLQ534" s="70"/>
      <c r="OLR534" s="70"/>
      <c r="OLS534" s="60"/>
      <c r="OLT534" s="61"/>
      <c r="OLU534" s="70"/>
      <c r="OLV534" s="70"/>
      <c r="OLW534" s="60"/>
      <c r="OLX534" s="61"/>
      <c r="OLY534" s="70"/>
      <c r="OLZ534" s="70"/>
      <c r="OMA534" s="60"/>
      <c r="OMB534" s="61"/>
      <c r="OMC534" s="70"/>
      <c r="OMD534" s="70"/>
      <c r="OME534" s="60"/>
      <c r="OMF534" s="61"/>
      <c r="OMG534" s="70"/>
      <c r="OMH534" s="70"/>
      <c r="OMI534" s="60"/>
      <c r="OMJ534" s="61"/>
      <c r="OMK534" s="70"/>
      <c r="OML534" s="70"/>
      <c r="OMM534" s="60"/>
      <c r="OMN534" s="61"/>
      <c r="OMO534" s="70"/>
      <c r="OMP534" s="70"/>
      <c r="OMQ534" s="60"/>
      <c r="OMR534" s="61"/>
      <c r="OMS534" s="70"/>
      <c r="OMT534" s="70"/>
      <c r="OMU534" s="60"/>
      <c r="OMV534" s="61"/>
      <c r="OMW534" s="70"/>
      <c r="OMX534" s="70"/>
      <c r="OMY534" s="60"/>
      <c r="OMZ534" s="61"/>
      <c r="ONA534" s="70"/>
      <c r="ONB534" s="70"/>
      <c r="ONC534" s="60"/>
      <c r="OND534" s="61"/>
      <c r="ONE534" s="70"/>
      <c r="ONF534" s="70"/>
      <c r="ONG534" s="60"/>
      <c r="ONH534" s="61"/>
      <c r="ONI534" s="70"/>
      <c r="ONJ534" s="70"/>
      <c r="ONK534" s="60"/>
      <c r="ONL534" s="61"/>
      <c r="ONM534" s="70"/>
      <c r="ONN534" s="70"/>
      <c r="ONO534" s="60"/>
      <c r="ONP534" s="61"/>
      <c r="ONQ534" s="70"/>
      <c r="ONR534" s="70"/>
      <c r="ONS534" s="60"/>
      <c r="ONT534" s="61"/>
      <c r="ONU534" s="70"/>
      <c r="ONV534" s="70"/>
      <c r="ONW534" s="60"/>
      <c r="ONX534" s="61"/>
      <c r="ONY534" s="70"/>
      <c r="ONZ534" s="70"/>
      <c r="OOA534" s="60"/>
      <c r="OOB534" s="61"/>
      <c r="OOC534" s="70"/>
      <c r="OOD534" s="70"/>
      <c r="OOE534" s="60"/>
      <c r="OOF534" s="61"/>
      <c r="OOG534" s="70"/>
      <c r="OOH534" s="70"/>
      <c r="OOI534" s="60"/>
      <c r="OOJ534" s="61"/>
      <c r="OOK534" s="70"/>
      <c r="OOL534" s="70"/>
      <c r="OOM534" s="60"/>
      <c r="OON534" s="61"/>
      <c r="OOO534" s="70"/>
      <c r="OOP534" s="70"/>
      <c r="OOQ534" s="60"/>
      <c r="OOR534" s="61"/>
      <c r="OOS534" s="70"/>
      <c r="OOT534" s="70"/>
      <c r="OOU534" s="60"/>
      <c r="OOV534" s="61"/>
      <c r="OOW534" s="70"/>
      <c r="OOX534" s="70"/>
      <c r="OOY534" s="60"/>
      <c r="OOZ534" s="61"/>
      <c r="OPA534" s="70"/>
      <c r="OPB534" s="70"/>
      <c r="OPC534" s="60"/>
      <c r="OPD534" s="61"/>
      <c r="OPE534" s="70"/>
      <c r="OPF534" s="70"/>
      <c r="OPG534" s="60"/>
      <c r="OPH534" s="61"/>
      <c r="OPI534" s="70"/>
      <c r="OPJ534" s="70"/>
      <c r="OPK534" s="60"/>
      <c r="OPL534" s="61"/>
      <c r="OPM534" s="70"/>
      <c r="OPN534" s="70"/>
      <c r="OPO534" s="60"/>
      <c r="OPP534" s="61"/>
      <c r="OPQ534" s="70"/>
      <c r="OPR534" s="70"/>
      <c r="OPS534" s="60"/>
      <c r="OPT534" s="61"/>
      <c r="OPU534" s="70"/>
      <c r="OPV534" s="70"/>
      <c r="OPW534" s="60"/>
      <c r="OPX534" s="61"/>
      <c r="OPY534" s="70"/>
      <c r="OPZ534" s="70"/>
      <c r="OQA534" s="60"/>
      <c r="OQB534" s="61"/>
      <c r="OQC534" s="70"/>
      <c r="OQD534" s="70"/>
      <c r="OQE534" s="60"/>
      <c r="OQF534" s="61"/>
      <c r="OQG534" s="70"/>
      <c r="OQH534" s="70"/>
      <c r="OQI534" s="60"/>
      <c r="OQJ534" s="61"/>
      <c r="OQK534" s="70"/>
      <c r="OQL534" s="70"/>
      <c r="OQM534" s="60"/>
      <c r="OQN534" s="61"/>
      <c r="OQO534" s="70"/>
      <c r="OQP534" s="70"/>
      <c r="OQQ534" s="60"/>
      <c r="OQR534" s="61"/>
      <c r="OQS534" s="70"/>
      <c r="OQT534" s="70"/>
      <c r="OQU534" s="60"/>
      <c r="OQV534" s="61"/>
      <c r="OQW534" s="70"/>
      <c r="OQX534" s="70"/>
      <c r="OQY534" s="60"/>
      <c r="OQZ534" s="61"/>
      <c r="ORA534" s="70"/>
      <c r="ORB534" s="70"/>
      <c r="ORC534" s="60"/>
      <c r="ORD534" s="61"/>
      <c r="ORE534" s="70"/>
      <c r="ORF534" s="70"/>
      <c r="ORG534" s="60"/>
      <c r="ORH534" s="61"/>
      <c r="ORI534" s="70"/>
      <c r="ORJ534" s="70"/>
      <c r="ORK534" s="60"/>
      <c r="ORL534" s="61"/>
      <c r="ORM534" s="70"/>
      <c r="ORN534" s="70"/>
      <c r="ORO534" s="60"/>
      <c r="ORP534" s="61"/>
      <c r="ORQ534" s="70"/>
      <c r="ORR534" s="70"/>
      <c r="ORS534" s="60"/>
      <c r="ORT534" s="61"/>
      <c r="ORU534" s="70"/>
      <c r="ORV534" s="70"/>
      <c r="ORW534" s="60"/>
      <c r="ORX534" s="61"/>
      <c r="ORY534" s="70"/>
      <c r="ORZ534" s="70"/>
      <c r="OSA534" s="60"/>
      <c r="OSB534" s="61"/>
      <c r="OSC534" s="70"/>
      <c r="OSD534" s="70"/>
      <c r="OSE534" s="60"/>
      <c r="OSF534" s="61"/>
      <c r="OSG534" s="70"/>
      <c r="OSH534" s="70"/>
      <c r="OSI534" s="60"/>
      <c r="OSJ534" s="61"/>
      <c r="OSK534" s="70"/>
      <c r="OSL534" s="70"/>
      <c r="OSM534" s="60"/>
      <c r="OSN534" s="61"/>
      <c r="OSO534" s="70"/>
      <c r="OSP534" s="70"/>
      <c r="OSQ534" s="60"/>
      <c r="OSR534" s="61"/>
      <c r="OSS534" s="70"/>
      <c r="OST534" s="70"/>
      <c r="OSU534" s="60"/>
      <c r="OSV534" s="61"/>
      <c r="OSW534" s="70"/>
      <c r="OSX534" s="70"/>
      <c r="OSY534" s="60"/>
      <c r="OSZ534" s="61"/>
      <c r="OTA534" s="70"/>
      <c r="OTB534" s="70"/>
      <c r="OTC534" s="60"/>
      <c r="OTD534" s="61"/>
      <c r="OTE534" s="70"/>
      <c r="OTF534" s="70"/>
      <c r="OTG534" s="60"/>
      <c r="OTH534" s="61"/>
      <c r="OTI534" s="70"/>
      <c r="OTJ534" s="70"/>
      <c r="OTK534" s="60"/>
      <c r="OTL534" s="61"/>
      <c r="OTM534" s="70"/>
      <c r="OTN534" s="70"/>
      <c r="OTO534" s="60"/>
      <c r="OTP534" s="61"/>
      <c r="OTQ534" s="70"/>
      <c r="OTR534" s="70"/>
      <c r="OTS534" s="60"/>
      <c r="OTT534" s="61"/>
      <c r="OTU534" s="70"/>
      <c r="OTV534" s="70"/>
      <c r="OTW534" s="60"/>
      <c r="OTX534" s="61"/>
      <c r="OTY534" s="70"/>
      <c r="OTZ534" s="70"/>
      <c r="OUA534" s="60"/>
      <c r="OUB534" s="61"/>
      <c r="OUC534" s="70"/>
      <c r="OUD534" s="70"/>
      <c r="OUE534" s="60"/>
      <c r="OUF534" s="61"/>
      <c r="OUG534" s="70"/>
      <c r="OUH534" s="70"/>
      <c r="OUI534" s="60"/>
      <c r="OUJ534" s="61"/>
      <c r="OUK534" s="70"/>
      <c r="OUL534" s="70"/>
      <c r="OUM534" s="60"/>
      <c r="OUN534" s="61"/>
      <c r="OUO534" s="70"/>
      <c r="OUP534" s="70"/>
      <c r="OUQ534" s="60"/>
      <c r="OUR534" s="61"/>
      <c r="OUS534" s="70"/>
      <c r="OUT534" s="70"/>
      <c r="OUU534" s="60"/>
      <c r="OUV534" s="61"/>
      <c r="OUW534" s="70"/>
      <c r="OUX534" s="70"/>
      <c r="OUY534" s="60"/>
      <c r="OUZ534" s="61"/>
      <c r="OVA534" s="70"/>
      <c r="OVB534" s="70"/>
      <c r="OVC534" s="60"/>
      <c r="OVD534" s="61"/>
      <c r="OVE534" s="70"/>
      <c r="OVF534" s="70"/>
      <c r="OVG534" s="60"/>
      <c r="OVH534" s="61"/>
      <c r="OVI534" s="70"/>
      <c r="OVJ534" s="70"/>
      <c r="OVK534" s="60"/>
      <c r="OVL534" s="61"/>
      <c r="OVM534" s="70"/>
      <c r="OVN534" s="70"/>
      <c r="OVO534" s="60"/>
      <c r="OVP534" s="61"/>
      <c r="OVQ534" s="70"/>
      <c r="OVR534" s="70"/>
      <c r="OVS534" s="60"/>
      <c r="OVT534" s="61"/>
      <c r="OVU534" s="70"/>
      <c r="OVV534" s="70"/>
      <c r="OVW534" s="60"/>
      <c r="OVX534" s="61"/>
      <c r="OVY534" s="70"/>
      <c r="OVZ534" s="70"/>
      <c r="OWA534" s="60"/>
      <c r="OWB534" s="61"/>
      <c r="OWC534" s="70"/>
      <c r="OWD534" s="70"/>
      <c r="OWE534" s="60"/>
      <c r="OWF534" s="61"/>
      <c r="OWG534" s="70"/>
      <c r="OWH534" s="70"/>
      <c r="OWI534" s="60"/>
      <c r="OWJ534" s="61"/>
      <c r="OWK534" s="70"/>
      <c r="OWL534" s="70"/>
      <c r="OWM534" s="60"/>
      <c r="OWN534" s="61"/>
      <c r="OWO534" s="70"/>
      <c r="OWP534" s="70"/>
      <c r="OWQ534" s="60"/>
      <c r="OWR534" s="61"/>
      <c r="OWS534" s="70"/>
      <c r="OWT534" s="70"/>
      <c r="OWU534" s="60"/>
      <c r="OWV534" s="61"/>
      <c r="OWW534" s="70"/>
      <c r="OWX534" s="70"/>
      <c r="OWY534" s="60"/>
      <c r="OWZ534" s="61"/>
      <c r="OXA534" s="70"/>
      <c r="OXB534" s="70"/>
      <c r="OXC534" s="60"/>
      <c r="OXD534" s="61"/>
      <c r="OXE534" s="70"/>
      <c r="OXF534" s="70"/>
      <c r="OXG534" s="60"/>
      <c r="OXH534" s="61"/>
      <c r="OXI534" s="70"/>
      <c r="OXJ534" s="70"/>
      <c r="OXK534" s="60"/>
      <c r="OXL534" s="61"/>
      <c r="OXM534" s="70"/>
      <c r="OXN534" s="70"/>
      <c r="OXO534" s="60"/>
      <c r="OXP534" s="61"/>
      <c r="OXQ534" s="70"/>
      <c r="OXR534" s="70"/>
      <c r="OXS534" s="60"/>
      <c r="OXT534" s="61"/>
      <c r="OXU534" s="70"/>
      <c r="OXV534" s="70"/>
      <c r="OXW534" s="60"/>
      <c r="OXX534" s="61"/>
      <c r="OXY534" s="70"/>
      <c r="OXZ534" s="70"/>
      <c r="OYA534" s="60"/>
      <c r="OYB534" s="61"/>
      <c r="OYC534" s="70"/>
      <c r="OYD534" s="70"/>
      <c r="OYE534" s="60"/>
      <c r="OYF534" s="61"/>
      <c r="OYG534" s="70"/>
      <c r="OYH534" s="70"/>
      <c r="OYI534" s="60"/>
      <c r="OYJ534" s="61"/>
      <c r="OYK534" s="70"/>
      <c r="OYL534" s="70"/>
      <c r="OYM534" s="60"/>
      <c r="OYN534" s="61"/>
      <c r="OYO534" s="70"/>
      <c r="OYP534" s="70"/>
      <c r="OYQ534" s="60"/>
      <c r="OYR534" s="61"/>
      <c r="OYS534" s="70"/>
      <c r="OYT534" s="70"/>
      <c r="OYU534" s="60"/>
      <c r="OYV534" s="61"/>
      <c r="OYW534" s="70"/>
      <c r="OYX534" s="70"/>
      <c r="OYY534" s="60"/>
      <c r="OYZ534" s="61"/>
      <c r="OZA534" s="70"/>
      <c r="OZB534" s="70"/>
      <c r="OZC534" s="60"/>
      <c r="OZD534" s="61"/>
      <c r="OZE534" s="70"/>
      <c r="OZF534" s="70"/>
      <c r="OZG534" s="60"/>
      <c r="OZH534" s="61"/>
      <c r="OZI534" s="70"/>
      <c r="OZJ534" s="70"/>
      <c r="OZK534" s="60"/>
      <c r="OZL534" s="61"/>
      <c r="OZM534" s="70"/>
      <c r="OZN534" s="70"/>
      <c r="OZO534" s="60"/>
      <c r="OZP534" s="61"/>
      <c r="OZQ534" s="70"/>
      <c r="OZR534" s="70"/>
      <c r="OZS534" s="60"/>
      <c r="OZT534" s="61"/>
      <c r="OZU534" s="70"/>
      <c r="OZV534" s="70"/>
      <c r="OZW534" s="60"/>
      <c r="OZX534" s="61"/>
      <c r="OZY534" s="70"/>
      <c r="OZZ534" s="70"/>
      <c r="PAA534" s="60"/>
      <c r="PAB534" s="61"/>
      <c r="PAC534" s="70"/>
      <c r="PAD534" s="70"/>
      <c r="PAE534" s="60"/>
      <c r="PAF534" s="61"/>
      <c r="PAG534" s="70"/>
      <c r="PAH534" s="70"/>
      <c r="PAI534" s="60"/>
      <c r="PAJ534" s="61"/>
      <c r="PAK534" s="70"/>
      <c r="PAL534" s="70"/>
      <c r="PAM534" s="60"/>
      <c r="PAN534" s="61"/>
      <c r="PAO534" s="70"/>
      <c r="PAP534" s="70"/>
      <c r="PAQ534" s="60"/>
      <c r="PAR534" s="61"/>
      <c r="PAS534" s="70"/>
      <c r="PAT534" s="70"/>
      <c r="PAU534" s="60"/>
      <c r="PAV534" s="61"/>
      <c r="PAW534" s="70"/>
      <c r="PAX534" s="70"/>
      <c r="PAY534" s="60"/>
      <c r="PAZ534" s="61"/>
      <c r="PBA534" s="70"/>
      <c r="PBB534" s="70"/>
      <c r="PBC534" s="60"/>
      <c r="PBD534" s="61"/>
      <c r="PBE534" s="70"/>
      <c r="PBF534" s="70"/>
      <c r="PBG534" s="60"/>
      <c r="PBH534" s="61"/>
      <c r="PBI534" s="70"/>
      <c r="PBJ534" s="70"/>
      <c r="PBK534" s="60"/>
      <c r="PBL534" s="61"/>
      <c r="PBM534" s="70"/>
      <c r="PBN534" s="70"/>
      <c r="PBO534" s="60"/>
      <c r="PBP534" s="61"/>
      <c r="PBQ534" s="70"/>
      <c r="PBR534" s="70"/>
      <c r="PBS534" s="60"/>
      <c r="PBT534" s="61"/>
      <c r="PBU534" s="70"/>
      <c r="PBV534" s="70"/>
      <c r="PBW534" s="60"/>
      <c r="PBX534" s="61"/>
      <c r="PBY534" s="70"/>
      <c r="PBZ534" s="70"/>
      <c r="PCA534" s="60"/>
      <c r="PCB534" s="61"/>
      <c r="PCC534" s="70"/>
      <c r="PCD534" s="70"/>
      <c r="PCE534" s="60"/>
      <c r="PCF534" s="61"/>
      <c r="PCG534" s="70"/>
      <c r="PCH534" s="70"/>
      <c r="PCI534" s="60"/>
      <c r="PCJ534" s="61"/>
      <c r="PCK534" s="70"/>
      <c r="PCL534" s="70"/>
      <c r="PCM534" s="60"/>
      <c r="PCN534" s="61"/>
      <c r="PCO534" s="70"/>
      <c r="PCP534" s="70"/>
      <c r="PCQ534" s="60"/>
      <c r="PCR534" s="61"/>
      <c r="PCS534" s="70"/>
      <c r="PCT534" s="70"/>
      <c r="PCU534" s="60"/>
      <c r="PCV534" s="61"/>
      <c r="PCW534" s="70"/>
      <c r="PCX534" s="70"/>
      <c r="PCY534" s="60"/>
      <c r="PCZ534" s="61"/>
      <c r="PDA534" s="70"/>
      <c r="PDB534" s="70"/>
      <c r="PDC534" s="60"/>
      <c r="PDD534" s="61"/>
      <c r="PDE534" s="70"/>
      <c r="PDF534" s="70"/>
      <c r="PDG534" s="60"/>
      <c r="PDH534" s="61"/>
      <c r="PDI534" s="70"/>
      <c r="PDJ534" s="70"/>
      <c r="PDK534" s="60"/>
      <c r="PDL534" s="61"/>
      <c r="PDM534" s="70"/>
      <c r="PDN534" s="70"/>
      <c r="PDO534" s="60"/>
      <c r="PDP534" s="61"/>
      <c r="PDQ534" s="70"/>
      <c r="PDR534" s="70"/>
      <c r="PDS534" s="60"/>
      <c r="PDT534" s="61"/>
      <c r="PDU534" s="70"/>
      <c r="PDV534" s="70"/>
      <c r="PDW534" s="60"/>
      <c r="PDX534" s="61"/>
      <c r="PDY534" s="70"/>
      <c r="PDZ534" s="70"/>
      <c r="PEA534" s="60"/>
      <c r="PEB534" s="61"/>
      <c r="PEC534" s="70"/>
      <c r="PED534" s="70"/>
      <c r="PEE534" s="60"/>
      <c r="PEF534" s="61"/>
      <c r="PEG534" s="70"/>
      <c r="PEH534" s="70"/>
      <c r="PEI534" s="60"/>
      <c r="PEJ534" s="61"/>
      <c r="PEK534" s="70"/>
      <c r="PEL534" s="70"/>
      <c r="PEM534" s="60"/>
      <c r="PEN534" s="61"/>
      <c r="PEO534" s="70"/>
      <c r="PEP534" s="70"/>
      <c r="PEQ534" s="60"/>
      <c r="PER534" s="61"/>
      <c r="PES534" s="70"/>
      <c r="PET534" s="70"/>
      <c r="PEU534" s="60"/>
      <c r="PEV534" s="61"/>
      <c r="PEW534" s="70"/>
      <c r="PEX534" s="70"/>
      <c r="PEY534" s="60"/>
      <c r="PEZ534" s="61"/>
      <c r="PFA534" s="70"/>
      <c r="PFB534" s="70"/>
      <c r="PFC534" s="60"/>
      <c r="PFD534" s="61"/>
      <c r="PFE534" s="70"/>
      <c r="PFF534" s="70"/>
      <c r="PFG534" s="60"/>
      <c r="PFH534" s="61"/>
      <c r="PFI534" s="70"/>
      <c r="PFJ534" s="70"/>
      <c r="PFK534" s="60"/>
      <c r="PFL534" s="61"/>
      <c r="PFM534" s="70"/>
      <c r="PFN534" s="70"/>
      <c r="PFO534" s="60"/>
      <c r="PFP534" s="61"/>
      <c r="PFQ534" s="70"/>
      <c r="PFR534" s="70"/>
      <c r="PFS534" s="60"/>
      <c r="PFT534" s="61"/>
      <c r="PFU534" s="70"/>
      <c r="PFV534" s="70"/>
      <c r="PFW534" s="60"/>
      <c r="PFX534" s="61"/>
      <c r="PFY534" s="70"/>
      <c r="PFZ534" s="70"/>
      <c r="PGA534" s="60"/>
      <c r="PGB534" s="61"/>
      <c r="PGC534" s="70"/>
      <c r="PGD534" s="70"/>
      <c r="PGE534" s="60"/>
      <c r="PGF534" s="61"/>
      <c r="PGG534" s="70"/>
      <c r="PGH534" s="70"/>
      <c r="PGI534" s="60"/>
      <c r="PGJ534" s="61"/>
      <c r="PGK534" s="70"/>
      <c r="PGL534" s="70"/>
      <c r="PGM534" s="60"/>
      <c r="PGN534" s="61"/>
      <c r="PGO534" s="70"/>
      <c r="PGP534" s="70"/>
      <c r="PGQ534" s="60"/>
      <c r="PGR534" s="61"/>
      <c r="PGS534" s="70"/>
      <c r="PGT534" s="70"/>
      <c r="PGU534" s="60"/>
      <c r="PGV534" s="61"/>
      <c r="PGW534" s="70"/>
      <c r="PGX534" s="70"/>
      <c r="PGY534" s="60"/>
      <c r="PGZ534" s="61"/>
      <c r="PHA534" s="70"/>
      <c r="PHB534" s="70"/>
      <c r="PHC534" s="60"/>
      <c r="PHD534" s="61"/>
      <c r="PHE534" s="70"/>
      <c r="PHF534" s="70"/>
      <c r="PHG534" s="60"/>
      <c r="PHH534" s="61"/>
      <c r="PHI534" s="70"/>
      <c r="PHJ534" s="70"/>
      <c r="PHK534" s="60"/>
      <c r="PHL534" s="61"/>
      <c r="PHM534" s="70"/>
      <c r="PHN534" s="70"/>
      <c r="PHO534" s="60"/>
      <c r="PHP534" s="61"/>
      <c r="PHQ534" s="70"/>
      <c r="PHR534" s="70"/>
      <c r="PHS534" s="60"/>
      <c r="PHT534" s="61"/>
      <c r="PHU534" s="70"/>
      <c r="PHV534" s="70"/>
      <c r="PHW534" s="60"/>
      <c r="PHX534" s="61"/>
      <c r="PHY534" s="70"/>
      <c r="PHZ534" s="70"/>
      <c r="PIA534" s="60"/>
      <c r="PIB534" s="61"/>
      <c r="PIC534" s="70"/>
      <c r="PID534" s="70"/>
      <c r="PIE534" s="60"/>
      <c r="PIF534" s="61"/>
      <c r="PIG534" s="70"/>
      <c r="PIH534" s="70"/>
      <c r="PII534" s="60"/>
      <c r="PIJ534" s="61"/>
      <c r="PIK534" s="70"/>
      <c r="PIL534" s="70"/>
      <c r="PIM534" s="60"/>
      <c r="PIN534" s="61"/>
      <c r="PIO534" s="70"/>
      <c r="PIP534" s="70"/>
      <c r="PIQ534" s="60"/>
      <c r="PIR534" s="61"/>
      <c r="PIS534" s="70"/>
      <c r="PIT534" s="70"/>
      <c r="PIU534" s="60"/>
      <c r="PIV534" s="61"/>
      <c r="PIW534" s="70"/>
      <c r="PIX534" s="70"/>
      <c r="PIY534" s="60"/>
      <c r="PIZ534" s="61"/>
      <c r="PJA534" s="70"/>
      <c r="PJB534" s="70"/>
      <c r="PJC534" s="60"/>
      <c r="PJD534" s="61"/>
      <c r="PJE534" s="70"/>
      <c r="PJF534" s="70"/>
      <c r="PJG534" s="60"/>
      <c r="PJH534" s="61"/>
      <c r="PJI534" s="70"/>
      <c r="PJJ534" s="70"/>
      <c r="PJK534" s="60"/>
      <c r="PJL534" s="61"/>
      <c r="PJM534" s="70"/>
      <c r="PJN534" s="70"/>
      <c r="PJO534" s="60"/>
      <c r="PJP534" s="61"/>
      <c r="PJQ534" s="70"/>
      <c r="PJR534" s="70"/>
      <c r="PJS534" s="60"/>
      <c r="PJT534" s="61"/>
      <c r="PJU534" s="70"/>
      <c r="PJV534" s="70"/>
      <c r="PJW534" s="60"/>
      <c r="PJX534" s="61"/>
      <c r="PJY534" s="70"/>
      <c r="PJZ534" s="70"/>
      <c r="PKA534" s="60"/>
      <c r="PKB534" s="61"/>
      <c r="PKC534" s="70"/>
      <c r="PKD534" s="70"/>
      <c r="PKE534" s="60"/>
      <c r="PKF534" s="61"/>
      <c r="PKG534" s="70"/>
      <c r="PKH534" s="70"/>
      <c r="PKI534" s="60"/>
      <c r="PKJ534" s="61"/>
      <c r="PKK534" s="70"/>
      <c r="PKL534" s="70"/>
      <c r="PKM534" s="60"/>
      <c r="PKN534" s="61"/>
      <c r="PKO534" s="70"/>
      <c r="PKP534" s="70"/>
      <c r="PKQ534" s="60"/>
      <c r="PKR534" s="61"/>
      <c r="PKS534" s="70"/>
      <c r="PKT534" s="70"/>
      <c r="PKU534" s="60"/>
      <c r="PKV534" s="61"/>
      <c r="PKW534" s="70"/>
      <c r="PKX534" s="70"/>
      <c r="PKY534" s="60"/>
      <c r="PKZ534" s="61"/>
      <c r="PLA534" s="70"/>
      <c r="PLB534" s="70"/>
      <c r="PLC534" s="60"/>
      <c r="PLD534" s="61"/>
      <c r="PLE534" s="70"/>
      <c r="PLF534" s="70"/>
      <c r="PLG534" s="60"/>
      <c r="PLH534" s="61"/>
      <c r="PLI534" s="70"/>
      <c r="PLJ534" s="70"/>
      <c r="PLK534" s="60"/>
      <c r="PLL534" s="61"/>
      <c r="PLM534" s="70"/>
      <c r="PLN534" s="70"/>
      <c r="PLO534" s="60"/>
      <c r="PLP534" s="61"/>
      <c r="PLQ534" s="70"/>
      <c r="PLR534" s="70"/>
      <c r="PLS534" s="60"/>
      <c r="PLT534" s="61"/>
      <c r="PLU534" s="70"/>
      <c r="PLV534" s="70"/>
      <c r="PLW534" s="60"/>
      <c r="PLX534" s="61"/>
      <c r="PLY534" s="70"/>
      <c r="PLZ534" s="70"/>
      <c r="PMA534" s="60"/>
      <c r="PMB534" s="61"/>
      <c r="PMC534" s="70"/>
      <c r="PMD534" s="70"/>
      <c r="PME534" s="60"/>
      <c r="PMF534" s="61"/>
      <c r="PMG534" s="70"/>
      <c r="PMH534" s="70"/>
      <c r="PMI534" s="60"/>
      <c r="PMJ534" s="61"/>
      <c r="PMK534" s="70"/>
      <c r="PML534" s="70"/>
      <c r="PMM534" s="60"/>
      <c r="PMN534" s="61"/>
      <c r="PMO534" s="70"/>
      <c r="PMP534" s="70"/>
      <c r="PMQ534" s="60"/>
      <c r="PMR534" s="61"/>
      <c r="PMS534" s="70"/>
      <c r="PMT534" s="70"/>
      <c r="PMU534" s="60"/>
      <c r="PMV534" s="61"/>
      <c r="PMW534" s="70"/>
      <c r="PMX534" s="70"/>
      <c r="PMY534" s="60"/>
      <c r="PMZ534" s="61"/>
      <c r="PNA534" s="70"/>
      <c r="PNB534" s="70"/>
      <c r="PNC534" s="60"/>
      <c r="PND534" s="61"/>
      <c r="PNE534" s="70"/>
      <c r="PNF534" s="70"/>
      <c r="PNG534" s="60"/>
      <c r="PNH534" s="61"/>
      <c r="PNI534" s="70"/>
      <c r="PNJ534" s="70"/>
      <c r="PNK534" s="60"/>
      <c r="PNL534" s="61"/>
      <c r="PNM534" s="70"/>
      <c r="PNN534" s="70"/>
      <c r="PNO534" s="60"/>
      <c r="PNP534" s="61"/>
      <c r="PNQ534" s="70"/>
      <c r="PNR534" s="70"/>
      <c r="PNS534" s="60"/>
      <c r="PNT534" s="61"/>
      <c r="PNU534" s="70"/>
      <c r="PNV534" s="70"/>
      <c r="PNW534" s="60"/>
      <c r="PNX534" s="61"/>
      <c r="PNY534" s="70"/>
      <c r="PNZ534" s="70"/>
      <c r="POA534" s="60"/>
      <c r="POB534" s="61"/>
      <c r="POC534" s="70"/>
      <c r="POD534" s="70"/>
      <c r="POE534" s="60"/>
      <c r="POF534" s="61"/>
      <c r="POG534" s="70"/>
      <c r="POH534" s="70"/>
      <c r="POI534" s="60"/>
      <c r="POJ534" s="61"/>
      <c r="POK534" s="70"/>
      <c r="POL534" s="70"/>
      <c r="POM534" s="60"/>
      <c r="PON534" s="61"/>
      <c r="POO534" s="70"/>
      <c r="POP534" s="70"/>
      <c r="POQ534" s="60"/>
      <c r="POR534" s="61"/>
      <c r="POS534" s="70"/>
      <c r="POT534" s="70"/>
      <c r="POU534" s="60"/>
      <c r="POV534" s="61"/>
      <c r="POW534" s="70"/>
      <c r="POX534" s="70"/>
      <c r="POY534" s="60"/>
      <c r="POZ534" s="61"/>
      <c r="PPA534" s="70"/>
      <c r="PPB534" s="70"/>
      <c r="PPC534" s="60"/>
      <c r="PPD534" s="61"/>
      <c r="PPE534" s="70"/>
      <c r="PPF534" s="70"/>
      <c r="PPG534" s="60"/>
      <c r="PPH534" s="61"/>
      <c r="PPI534" s="70"/>
      <c r="PPJ534" s="70"/>
      <c r="PPK534" s="60"/>
      <c r="PPL534" s="61"/>
      <c r="PPM534" s="70"/>
      <c r="PPN534" s="70"/>
      <c r="PPO534" s="60"/>
      <c r="PPP534" s="61"/>
      <c r="PPQ534" s="70"/>
      <c r="PPR534" s="70"/>
      <c r="PPS534" s="60"/>
      <c r="PPT534" s="61"/>
      <c r="PPU534" s="70"/>
      <c r="PPV534" s="70"/>
      <c r="PPW534" s="60"/>
      <c r="PPX534" s="61"/>
      <c r="PPY534" s="70"/>
      <c r="PPZ534" s="70"/>
      <c r="PQA534" s="60"/>
      <c r="PQB534" s="61"/>
      <c r="PQC534" s="70"/>
      <c r="PQD534" s="70"/>
      <c r="PQE534" s="60"/>
      <c r="PQF534" s="61"/>
      <c r="PQG534" s="70"/>
      <c r="PQH534" s="70"/>
      <c r="PQI534" s="60"/>
      <c r="PQJ534" s="61"/>
      <c r="PQK534" s="70"/>
      <c r="PQL534" s="70"/>
      <c r="PQM534" s="60"/>
      <c r="PQN534" s="61"/>
      <c r="PQO534" s="70"/>
      <c r="PQP534" s="70"/>
      <c r="PQQ534" s="60"/>
      <c r="PQR534" s="61"/>
      <c r="PQS534" s="70"/>
      <c r="PQT534" s="70"/>
      <c r="PQU534" s="60"/>
      <c r="PQV534" s="61"/>
      <c r="PQW534" s="70"/>
      <c r="PQX534" s="70"/>
      <c r="PQY534" s="60"/>
      <c r="PQZ534" s="61"/>
      <c r="PRA534" s="70"/>
      <c r="PRB534" s="70"/>
      <c r="PRC534" s="60"/>
      <c r="PRD534" s="61"/>
      <c r="PRE534" s="70"/>
      <c r="PRF534" s="70"/>
      <c r="PRG534" s="60"/>
      <c r="PRH534" s="61"/>
      <c r="PRI534" s="70"/>
      <c r="PRJ534" s="70"/>
      <c r="PRK534" s="60"/>
      <c r="PRL534" s="61"/>
      <c r="PRM534" s="70"/>
      <c r="PRN534" s="70"/>
      <c r="PRO534" s="60"/>
      <c r="PRP534" s="61"/>
      <c r="PRQ534" s="70"/>
      <c r="PRR534" s="70"/>
      <c r="PRS534" s="60"/>
      <c r="PRT534" s="61"/>
      <c r="PRU534" s="70"/>
      <c r="PRV534" s="70"/>
      <c r="PRW534" s="60"/>
      <c r="PRX534" s="61"/>
      <c r="PRY534" s="70"/>
      <c r="PRZ534" s="70"/>
      <c r="PSA534" s="60"/>
      <c r="PSB534" s="61"/>
      <c r="PSC534" s="70"/>
      <c r="PSD534" s="70"/>
      <c r="PSE534" s="60"/>
      <c r="PSF534" s="61"/>
      <c r="PSG534" s="70"/>
      <c r="PSH534" s="70"/>
      <c r="PSI534" s="60"/>
      <c r="PSJ534" s="61"/>
      <c r="PSK534" s="70"/>
      <c r="PSL534" s="70"/>
      <c r="PSM534" s="60"/>
      <c r="PSN534" s="61"/>
      <c r="PSO534" s="70"/>
      <c r="PSP534" s="70"/>
      <c r="PSQ534" s="60"/>
      <c r="PSR534" s="61"/>
      <c r="PSS534" s="70"/>
      <c r="PST534" s="70"/>
      <c r="PSU534" s="60"/>
      <c r="PSV534" s="61"/>
      <c r="PSW534" s="70"/>
      <c r="PSX534" s="70"/>
      <c r="PSY534" s="60"/>
      <c r="PSZ534" s="61"/>
      <c r="PTA534" s="70"/>
      <c r="PTB534" s="70"/>
      <c r="PTC534" s="60"/>
      <c r="PTD534" s="61"/>
      <c r="PTE534" s="70"/>
      <c r="PTF534" s="70"/>
      <c r="PTG534" s="60"/>
      <c r="PTH534" s="61"/>
      <c r="PTI534" s="70"/>
      <c r="PTJ534" s="70"/>
      <c r="PTK534" s="60"/>
      <c r="PTL534" s="61"/>
      <c r="PTM534" s="70"/>
      <c r="PTN534" s="70"/>
      <c r="PTO534" s="60"/>
      <c r="PTP534" s="61"/>
      <c r="PTQ534" s="70"/>
      <c r="PTR534" s="70"/>
      <c r="PTS534" s="60"/>
      <c r="PTT534" s="61"/>
      <c r="PTU534" s="70"/>
      <c r="PTV534" s="70"/>
      <c r="PTW534" s="60"/>
      <c r="PTX534" s="61"/>
      <c r="PTY534" s="70"/>
      <c r="PTZ534" s="70"/>
      <c r="PUA534" s="60"/>
      <c r="PUB534" s="61"/>
      <c r="PUC534" s="70"/>
      <c r="PUD534" s="70"/>
      <c r="PUE534" s="60"/>
      <c r="PUF534" s="61"/>
      <c r="PUG534" s="70"/>
      <c r="PUH534" s="70"/>
      <c r="PUI534" s="60"/>
      <c r="PUJ534" s="61"/>
      <c r="PUK534" s="70"/>
      <c r="PUL534" s="70"/>
      <c r="PUM534" s="60"/>
      <c r="PUN534" s="61"/>
      <c r="PUO534" s="70"/>
      <c r="PUP534" s="70"/>
      <c r="PUQ534" s="60"/>
      <c r="PUR534" s="61"/>
      <c r="PUS534" s="70"/>
      <c r="PUT534" s="70"/>
      <c r="PUU534" s="60"/>
      <c r="PUV534" s="61"/>
      <c r="PUW534" s="70"/>
      <c r="PUX534" s="70"/>
      <c r="PUY534" s="60"/>
      <c r="PUZ534" s="61"/>
      <c r="PVA534" s="70"/>
      <c r="PVB534" s="70"/>
      <c r="PVC534" s="60"/>
      <c r="PVD534" s="61"/>
      <c r="PVE534" s="70"/>
      <c r="PVF534" s="70"/>
      <c r="PVG534" s="60"/>
      <c r="PVH534" s="61"/>
      <c r="PVI534" s="70"/>
      <c r="PVJ534" s="70"/>
      <c r="PVK534" s="60"/>
      <c r="PVL534" s="61"/>
      <c r="PVM534" s="70"/>
      <c r="PVN534" s="70"/>
      <c r="PVO534" s="60"/>
      <c r="PVP534" s="61"/>
      <c r="PVQ534" s="70"/>
      <c r="PVR534" s="70"/>
      <c r="PVS534" s="60"/>
      <c r="PVT534" s="61"/>
      <c r="PVU534" s="70"/>
      <c r="PVV534" s="70"/>
      <c r="PVW534" s="60"/>
      <c r="PVX534" s="61"/>
      <c r="PVY534" s="70"/>
      <c r="PVZ534" s="70"/>
      <c r="PWA534" s="60"/>
      <c r="PWB534" s="61"/>
      <c r="PWC534" s="70"/>
      <c r="PWD534" s="70"/>
      <c r="PWE534" s="60"/>
      <c r="PWF534" s="61"/>
      <c r="PWG534" s="70"/>
      <c r="PWH534" s="70"/>
      <c r="PWI534" s="60"/>
      <c r="PWJ534" s="61"/>
      <c r="PWK534" s="70"/>
      <c r="PWL534" s="70"/>
      <c r="PWM534" s="60"/>
      <c r="PWN534" s="61"/>
      <c r="PWO534" s="70"/>
      <c r="PWP534" s="70"/>
      <c r="PWQ534" s="60"/>
      <c r="PWR534" s="61"/>
      <c r="PWS534" s="70"/>
      <c r="PWT534" s="70"/>
      <c r="PWU534" s="60"/>
      <c r="PWV534" s="61"/>
      <c r="PWW534" s="70"/>
      <c r="PWX534" s="70"/>
      <c r="PWY534" s="60"/>
      <c r="PWZ534" s="61"/>
      <c r="PXA534" s="70"/>
      <c r="PXB534" s="70"/>
      <c r="PXC534" s="60"/>
      <c r="PXD534" s="61"/>
      <c r="PXE534" s="70"/>
      <c r="PXF534" s="70"/>
      <c r="PXG534" s="60"/>
      <c r="PXH534" s="61"/>
      <c r="PXI534" s="70"/>
      <c r="PXJ534" s="70"/>
      <c r="PXK534" s="60"/>
      <c r="PXL534" s="61"/>
      <c r="PXM534" s="70"/>
      <c r="PXN534" s="70"/>
      <c r="PXO534" s="60"/>
      <c r="PXP534" s="61"/>
      <c r="PXQ534" s="70"/>
      <c r="PXR534" s="70"/>
      <c r="PXS534" s="60"/>
      <c r="PXT534" s="61"/>
      <c r="PXU534" s="70"/>
      <c r="PXV534" s="70"/>
      <c r="PXW534" s="60"/>
      <c r="PXX534" s="61"/>
      <c r="PXY534" s="70"/>
      <c r="PXZ534" s="70"/>
      <c r="PYA534" s="60"/>
      <c r="PYB534" s="61"/>
      <c r="PYC534" s="70"/>
      <c r="PYD534" s="70"/>
      <c r="PYE534" s="60"/>
      <c r="PYF534" s="61"/>
      <c r="PYG534" s="70"/>
      <c r="PYH534" s="70"/>
      <c r="PYI534" s="60"/>
      <c r="PYJ534" s="61"/>
      <c r="PYK534" s="70"/>
      <c r="PYL534" s="70"/>
      <c r="PYM534" s="60"/>
      <c r="PYN534" s="61"/>
      <c r="PYO534" s="70"/>
      <c r="PYP534" s="70"/>
      <c r="PYQ534" s="60"/>
      <c r="PYR534" s="61"/>
      <c r="PYS534" s="70"/>
      <c r="PYT534" s="70"/>
      <c r="PYU534" s="60"/>
      <c r="PYV534" s="61"/>
      <c r="PYW534" s="70"/>
      <c r="PYX534" s="70"/>
      <c r="PYY534" s="60"/>
      <c r="PYZ534" s="61"/>
      <c r="PZA534" s="70"/>
      <c r="PZB534" s="70"/>
      <c r="PZC534" s="60"/>
      <c r="PZD534" s="61"/>
      <c r="PZE534" s="70"/>
      <c r="PZF534" s="70"/>
      <c r="PZG534" s="60"/>
      <c r="PZH534" s="61"/>
      <c r="PZI534" s="70"/>
      <c r="PZJ534" s="70"/>
      <c r="PZK534" s="60"/>
      <c r="PZL534" s="61"/>
      <c r="PZM534" s="70"/>
      <c r="PZN534" s="70"/>
      <c r="PZO534" s="60"/>
      <c r="PZP534" s="61"/>
      <c r="PZQ534" s="70"/>
      <c r="PZR534" s="70"/>
      <c r="PZS534" s="60"/>
      <c r="PZT534" s="61"/>
      <c r="PZU534" s="70"/>
      <c r="PZV534" s="70"/>
      <c r="PZW534" s="60"/>
      <c r="PZX534" s="61"/>
      <c r="PZY534" s="70"/>
      <c r="PZZ534" s="70"/>
      <c r="QAA534" s="60"/>
      <c r="QAB534" s="61"/>
      <c r="QAC534" s="70"/>
      <c r="QAD534" s="70"/>
      <c r="QAE534" s="60"/>
      <c r="QAF534" s="61"/>
      <c r="QAG534" s="70"/>
      <c r="QAH534" s="70"/>
      <c r="QAI534" s="60"/>
      <c r="QAJ534" s="61"/>
      <c r="QAK534" s="70"/>
      <c r="QAL534" s="70"/>
      <c r="QAM534" s="60"/>
      <c r="QAN534" s="61"/>
      <c r="QAO534" s="70"/>
      <c r="QAP534" s="70"/>
      <c r="QAQ534" s="60"/>
      <c r="QAR534" s="61"/>
      <c r="QAS534" s="70"/>
      <c r="QAT534" s="70"/>
      <c r="QAU534" s="60"/>
      <c r="QAV534" s="61"/>
      <c r="QAW534" s="70"/>
      <c r="QAX534" s="70"/>
      <c r="QAY534" s="60"/>
      <c r="QAZ534" s="61"/>
      <c r="QBA534" s="70"/>
      <c r="QBB534" s="70"/>
      <c r="QBC534" s="60"/>
      <c r="QBD534" s="61"/>
      <c r="QBE534" s="70"/>
      <c r="QBF534" s="70"/>
      <c r="QBG534" s="60"/>
      <c r="QBH534" s="61"/>
      <c r="QBI534" s="70"/>
      <c r="QBJ534" s="70"/>
      <c r="QBK534" s="60"/>
      <c r="QBL534" s="61"/>
      <c r="QBM534" s="70"/>
      <c r="QBN534" s="70"/>
      <c r="QBO534" s="60"/>
      <c r="QBP534" s="61"/>
      <c r="QBQ534" s="70"/>
      <c r="QBR534" s="70"/>
      <c r="QBS534" s="60"/>
      <c r="QBT534" s="61"/>
      <c r="QBU534" s="70"/>
      <c r="QBV534" s="70"/>
      <c r="QBW534" s="60"/>
      <c r="QBX534" s="61"/>
      <c r="QBY534" s="70"/>
      <c r="QBZ534" s="70"/>
      <c r="QCA534" s="60"/>
      <c r="QCB534" s="61"/>
      <c r="QCC534" s="70"/>
      <c r="QCD534" s="70"/>
      <c r="QCE534" s="60"/>
      <c r="QCF534" s="61"/>
      <c r="QCG534" s="70"/>
      <c r="QCH534" s="70"/>
      <c r="QCI534" s="60"/>
      <c r="QCJ534" s="61"/>
      <c r="QCK534" s="70"/>
      <c r="QCL534" s="70"/>
      <c r="QCM534" s="60"/>
      <c r="QCN534" s="61"/>
      <c r="QCO534" s="70"/>
      <c r="QCP534" s="70"/>
      <c r="QCQ534" s="60"/>
      <c r="QCR534" s="61"/>
      <c r="QCS534" s="70"/>
      <c r="QCT534" s="70"/>
      <c r="QCU534" s="60"/>
      <c r="QCV534" s="61"/>
      <c r="QCW534" s="70"/>
      <c r="QCX534" s="70"/>
      <c r="QCY534" s="60"/>
      <c r="QCZ534" s="61"/>
      <c r="QDA534" s="70"/>
      <c r="QDB534" s="70"/>
      <c r="QDC534" s="60"/>
      <c r="QDD534" s="61"/>
      <c r="QDE534" s="70"/>
      <c r="QDF534" s="70"/>
      <c r="QDG534" s="60"/>
      <c r="QDH534" s="61"/>
      <c r="QDI534" s="70"/>
      <c r="QDJ534" s="70"/>
      <c r="QDK534" s="60"/>
      <c r="QDL534" s="61"/>
      <c r="QDM534" s="70"/>
      <c r="QDN534" s="70"/>
      <c r="QDO534" s="60"/>
      <c r="QDP534" s="61"/>
      <c r="QDQ534" s="70"/>
      <c r="QDR534" s="70"/>
      <c r="QDS534" s="60"/>
      <c r="QDT534" s="61"/>
      <c r="QDU534" s="70"/>
      <c r="QDV534" s="70"/>
      <c r="QDW534" s="60"/>
      <c r="QDX534" s="61"/>
      <c r="QDY534" s="70"/>
      <c r="QDZ534" s="70"/>
      <c r="QEA534" s="60"/>
      <c r="QEB534" s="61"/>
      <c r="QEC534" s="70"/>
      <c r="QED534" s="70"/>
      <c r="QEE534" s="60"/>
      <c r="QEF534" s="61"/>
      <c r="QEG534" s="70"/>
      <c r="QEH534" s="70"/>
      <c r="QEI534" s="60"/>
      <c r="QEJ534" s="61"/>
      <c r="QEK534" s="70"/>
      <c r="QEL534" s="70"/>
      <c r="QEM534" s="60"/>
      <c r="QEN534" s="61"/>
      <c r="QEO534" s="70"/>
      <c r="QEP534" s="70"/>
      <c r="QEQ534" s="60"/>
      <c r="QER534" s="61"/>
      <c r="QES534" s="70"/>
      <c r="QET534" s="70"/>
      <c r="QEU534" s="60"/>
      <c r="QEV534" s="61"/>
      <c r="QEW534" s="70"/>
      <c r="QEX534" s="70"/>
      <c r="QEY534" s="60"/>
      <c r="QEZ534" s="61"/>
      <c r="QFA534" s="70"/>
      <c r="QFB534" s="70"/>
      <c r="QFC534" s="60"/>
      <c r="QFD534" s="61"/>
      <c r="QFE534" s="70"/>
      <c r="QFF534" s="70"/>
      <c r="QFG534" s="60"/>
      <c r="QFH534" s="61"/>
      <c r="QFI534" s="70"/>
      <c r="QFJ534" s="70"/>
      <c r="QFK534" s="60"/>
      <c r="QFL534" s="61"/>
      <c r="QFM534" s="70"/>
      <c r="QFN534" s="70"/>
      <c r="QFO534" s="60"/>
      <c r="QFP534" s="61"/>
      <c r="QFQ534" s="70"/>
      <c r="QFR534" s="70"/>
      <c r="QFS534" s="60"/>
      <c r="QFT534" s="61"/>
      <c r="QFU534" s="70"/>
      <c r="QFV534" s="70"/>
      <c r="QFW534" s="60"/>
      <c r="QFX534" s="61"/>
      <c r="QFY534" s="70"/>
      <c r="QFZ534" s="70"/>
      <c r="QGA534" s="60"/>
      <c r="QGB534" s="61"/>
      <c r="QGC534" s="70"/>
      <c r="QGD534" s="70"/>
      <c r="QGE534" s="60"/>
      <c r="QGF534" s="61"/>
      <c r="QGG534" s="70"/>
      <c r="QGH534" s="70"/>
      <c r="QGI534" s="60"/>
      <c r="QGJ534" s="61"/>
      <c r="QGK534" s="70"/>
      <c r="QGL534" s="70"/>
      <c r="QGM534" s="60"/>
      <c r="QGN534" s="61"/>
      <c r="QGO534" s="70"/>
      <c r="QGP534" s="70"/>
      <c r="QGQ534" s="60"/>
      <c r="QGR534" s="61"/>
      <c r="QGS534" s="70"/>
      <c r="QGT534" s="70"/>
      <c r="QGU534" s="60"/>
      <c r="QGV534" s="61"/>
      <c r="QGW534" s="70"/>
      <c r="QGX534" s="70"/>
      <c r="QGY534" s="60"/>
      <c r="QGZ534" s="61"/>
      <c r="QHA534" s="70"/>
      <c r="QHB534" s="70"/>
      <c r="QHC534" s="60"/>
      <c r="QHD534" s="61"/>
      <c r="QHE534" s="70"/>
      <c r="QHF534" s="70"/>
      <c r="QHG534" s="60"/>
      <c r="QHH534" s="61"/>
      <c r="QHI534" s="70"/>
      <c r="QHJ534" s="70"/>
      <c r="QHK534" s="60"/>
      <c r="QHL534" s="61"/>
      <c r="QHM534" s="70"/>
      <c r="QHN534" s="70"/>
      <c r="QHO534" s="60"/>
      <c r="QHP534" s="61"/>
      <c r="QHQ534" s="70"/>
      <c r="QHR534" s="70"/>
      <c r="QHS534" s="60"/>
      <c r="QHT534" s="61"/>
      <c r="QHU534" s="70"/>
      <c r="QHV534" s="70"/>
      <c r="QHW534" s="60"/>
      <c r="QHX534" s="61"/>
      <c r="QHY534" s="70"/>
      <c r="QHZ534" s="70"/>
      <c r="QIA534" s="60"/>
      <c r="QIB534" s="61"/>
      <c r="QIC534" s="70"/>
      <c r="QID534" s="70"/>
      <c r="QIE534" s="60"/>
      <c r="QIF534" s="61"/>
      <c r="QIG534" s="70"/>
      <c r="QIH534" s="70"/>
      <c r="QII534" s="60"/>
      <c r="QIJ534" s="61"/>
      <c r="QIK534" s="70"/>
      <c r="QIL534" s="70"/>
      <c r="QIM534" s="60"/>
      <c r="QIN534" s="61"/>
      <c r="QIO534" s="70"/>
      <c r="QIP534" s="70"/>
      <c r="QIQ534" s="60"/>
      <c r="QIR534" s="61"/>
      <c r="QIS534" s="70"/>
      <c r="QIT534" s="70"/>
      <c r="QIU534" s="60"/>
      <c r="QIV534" s="61"/>
      <c r="QIW534" s="70"/>
      <c r="QIX534" s="70"/>
      <c r="QIY534" s="60"/>
      <c r="QIZ534" s="61"/>
      <c r="QJA534" s="70"/>
      <c r="QJB534" s="70"/>
      <c r="QJC534" s="60"/>
      <c r="QJD534" s="61"/>
      <c r="QJE534" s="70"/>
      <c r="QJF534" s="70"/>
      <c r="QJG534" s="60"/>
      <c r="QJH534" s="61"/>
      <c r="QJI534" s="70"/>
      <c r="QJJ534" s="70"/>
      <c r="QJK534" s="60"/>
      <c r="QJL534" s="61"/>
      <c r="QJM534" s="70"/>
      <c r="QJN534" s="70"/>
      <c r="QJO534" s="60"/>
      <c r="QJP534" s="61"/>
      <c r="QJQ534" s="70"/>
      <c r="QJR534" s="70"/>
      <c r="QJS534" s="60"/>
      <c r="QJT534" s="61"/>
      <c r="QJU534" s="70"/>
      <c r="QJV534" s="70"/>
      <c r="QJW534" s="60"/>
      <c r="QJX534" s="61"/>
      <c r="QJY534" s="70"/>
      <c r="QJZ534" s="70"/>
      <c r="QKA534" s="60"/>
      <c r="QKB534" s="61"/>
      <c r="QKC534" s="70"/>
      <c r="QKD534" s="70"/>
      <c r="QKE534" s="60"/>
      <c r="QKF534" s="61"/>
      <c r="QKG534" s="70"/>
      <c r="QKH534" s="70"/>
      <c r="QKI534" s="60"/>
      <c r="QKJ534" s="61"/>
      <c r="QKK534" s="70"/>
      <c r="QKL534" s="70"/>
      <c r="QKM534" s="60"/>
      <c r="QKN534" s="61"/>
      <c r="QKO534" s="70"/>
      <c r="QKP534" s="70"/>
      <c r="QKQ534" s="60"/>
      <c r="QKR534" s="61"/>
      <c r="QKS534" s="70"/>
      <c r="QKT534" s="70"/>
      <c r="QKU534" s="60"/>
      <c r="QKV534" s="61"/>
      <c r="QKW534" s="70"/>
      <c r="QKX534" s="70"/>
      <c r="QKY534" s="60"/>
      <c r="QKZ534" s="61"/>
      <c r="QLA534" s="70"/>
      <c r="QLB534" s="70"/>
      <c r="QLC534" s="60"/>
      <c r="QLD534" s="61"/>
      <c r="QLE534" s="70"/>
      <c r="QLF534" s="70"/>
      <c r="QLG534" s="60"/>
      <c r="QLH534" s="61"/>
      <c r="QLI534" s="70"/>
      <c r="QLJ534" s="70"/>
      <c r="QLK534" s="60"/>
      <c r="QLL534" s="61"/>
      <c r="QLM534" s="70"/>
      <c r="QLN534" s="70"/>
      <c r="QLO534" s="60"/>
      <c r="QLP534" s="61"/>
      <c r="QLQ534" s="70"/>
      <c r="QLR534" s="70"/>
      <c r="QLS534" s="60"/>
      <c r="QLT534" s="61"/>
      <c r="QLU534" s="70"/>
      <c r="QLV534" s="70"/>
      <c r="QLW534" s="60"/>
      <c r="QLX534" s="61"/>
      <c r="QLY534" s="70"/>
      <c r="QLZ534" s="70"/>
      <c r="QMA534" s="60"/>
      <c r="QMB534" s="61"/>
      <c r="QMC534" s="70"/>
      <c r="QMD534" s="70"/>
      <c r="QME534" s="60"/>
      <c r="QMF534" s="61"/>
      <c r="QMG534" s="70"/>
      <c r="QMH534" s="70"/>
      <c r="QMI534" s="60"/>
      <c r="QMJ534" s="61"/>
      <c r="QMK534" s="70"/>
      <c r="QML534" s="70"/>
      <c r="QMM534" s="60"/>
      <c r="QMN534" s="61"/>
      <c r="QMO534" s="70"/>
      <c r="QMP534" s="70"/>
      <c r="QMQ534" s="60"/>
      <c r="QMR534" s="61"/>
      <c r="QMS534" s="70"/>
      <c r="QMT534" s="70"/>
      <c r="QMU534" s="60"/>
      <c r="QMV534" s="61"/>
      <c r="QMW534" s="70"/>
      <c r="QMX534" s="70"/>
      <c r="QMY534" s="60"/>
      <c r="QMZ534" s="61"/>
      <c r="QNA534" s="70"/>
      <c r="QNB534" s="70"/>
      <c r="QNC534" s="60"/>
      <c r="QND534" s="61"/>
      <c r="QNE534" s="70"/>
      <c r="QNF534" s="70"/>
      <c r="QNG534" s="60"/>
      <c r="QNH534" s="61"/>
      <c r="QNI534" s="70"/>
      <c r="QNJ534" s="70"/>
      <c r="QNK534" s="60"/>
      <c r="QNL534" s="61"/>
      <c r="QNM534" s="70"/>
      <c r="QNN534" s="70"/>
      <c r="QNO534" s="60"/>
      <c r="QNP534" s="61"/>
      <c r="QNQ534" s="70"/>
      <c r="QNR534" s="70"/>
      <c r="QNS534" s="60"/>
      <c r="QNT534" s="61"/>
      <c r="QNU534" s="70"/>
      <c r="QNV534" s="70"/>
      <c r="QNW534" s="60"/>
      <c r="QNX534" s="61"/>
      <c r="QNY534" s="70"/>
      <c r="QNZ534" s="70"/>
      <c r="QOA534" s="60"/>
      <c r="QOB534" s="61"/>
      <c r="QOC534" s="70"/>
      <c r="QOD534" s="70"/>
      <c r="QOE534" s="60"/>
      <c r="QOF534" s="61"/>
      <c r="QOG534" s="70"/>
      <c r="QOH534" s="70"/>
      <c r="QOI534" s="60"/>
      <c r="QOJ534" s="61"/>
      <c r="QOK534" s="70"/>
      <c r="QOL534" s="70"/>
      <c r="QOM534" s="60"/>
      <c r="QON534" s="61"/>
      <c r="QOO534" s="70"/>
      <c r="QOP534" s="70"/>
      <c r="QOQ534" s="60"/>
      <c r="QOR534" s="61"/>
      <c r="QOS534" s="70"/>
      <c r="QOT534" s="70"/>
      <c r="QOU534" s="60"/>
      <c r="QOV534" s="61"/>
      <c r="QOW534" s="70"/>
      <c r="QOX534" s="70"/>
      <c r="QOY534" s="60"/>
      <c r="QOZ534" s="61"/>
      <c r="QPA534" s="70"/>
      <c r="QPB534" s="70"/>
      <c r="QPC534" s="60"/>
      <c r="QPD534" s="61"/>
      <c r="QPE534" s="70"/>
      <c r="QPF534" s="70"/>
      <c r="QPG534" s="60"/>
      <c r="QPH534" s="61"/>
      <c r="QPI534" s="70"/>
      <c r="QPJ534" s="70"/>
      <c r="QPK534" s="60"/>
      <c r="QPL534" s="61"/>
      <c r="QPM534" s="70"/>
      <c r="QPN534" s="70"/>
      <c r="QPO534" s="60"/>
      <c r="QPP534" s="61"/>
      <c r="QPQ534" s="70"/>
      <c r="QPR534" s="70"/>
      <c r="QPS534" s="60"/>
      <c r="QPT534" s="61"/>
      <c r="QPU534" s="70"/>
      <c r="QPV534" s="70"/>
      <c r="QPW534" s="60"/>
      <c r="QPX534" s="61"/>
      <c r="QPY534" s="70"/>
      <c r="QPZ534" s="70"/>
      <c r="QQA534" s="60"/>
      <c r="QQB534" s="61"/>
      <c r="QQC534" s="70"/>
      <c r="QQD534" s="70"/>
      <c r="QQE534" s="60"/>
      <c r="QQF534" s="61"/>
      <c r="QQG534" s="70"/>
      <c r="QQH534" s="70"/>
      <c r="QQI534" s="60"/>
      <c r="QQJ534" s="61"/>
      <c r="QQK534" s="70"/>
      <c r="QQL534" s="70"/>
      <c r="QQM534" s="60"/>
      <c r="QQN534" s="61"/>
      <c r="QQO534" s="70"/>
      <c r="QQP534" s="70"/>
      <c r="QQQ534" s="60"/>
      <c r="QQR534" s="61"/>
      <c r="QQS534" s="70"/>
      <c r="QQT534" s="70"/>
      <c r="QQU534" s="60"/>
      <c r="QQV534" s="61"/>
      <c r="QQW534" s="70"/>
      <c r="QQX534" s="70"/>
      <c r="QQY534" s="60"/>
      <c r="QQZ534" s="61"/>
      <c r="QRA534" s="70"/>
      <c r="QRB534" s="70"/>
      <c r="QRC534" s="60"/>
      <c r="QRD534" s="61"/>
      <c r="QRE534" s="70"/>
      <c r="QRF534" s="70"/>
      <c r="QRG534" s="60"/>
      <c r="QRH534" s="61"/>
      <c r="QRI534" s="70"/>
      <c r="QRJ534" s="70"/>
      <c r="QRK534" s="60"/>
      <c r="QRL534" s="61"/>
      <c r="QRM534" s="70"/>
      <c r="QRN534" s="70"/>
      <c r="QRO534" s="60"/>
      <c r="QRP534" s="61"/>
      <c r="QRQ534" s="70"/>
      <c r="QRR534" s="70"/>
      <c r="QRS534" s="60"/>
      <c r="QRT534" s="61"/>
      <c r="QRU534" s="70"/>
      <c r="QRV534" s="70"/>
      <c r="QRW534" s="60"/>
      <c r="QRX534" s="61"/>
      <c r="QRY534" s="70"/>
      <c r="QRZ534" s="70"/>
      <c r="QSA534" s="60"/>
      <c r="QSB534" s="61"/>
      <c r="QSC534" s="70"/>
      <c r="QSD534" s="70"/>
      <c r="QSE534" s="60"/>
      <c r="QSF534" s="61"/>
      <c r="QSG534" s="70"/>
      <c r="QSH534" s="70"/>
      <c r="QSI534" s="60"/>
      <c r="QSJ534" s="61"/>
      <c r="QSK534" s="70"/>
      <c r="QSL534" s="70"/>
      <c r="QSM534" s="60"/>
      <c r="QSN534" s="61"/>
      <c r="QSO534" s="70"/>
      <c r="QSP534" s="70"/>
      <c r="QSQ534" s="60"/>
      <c r="QSR534" s="61"/>
      <c r="QSS534" s="70"/>
      <c r="QST534" s="70"/>
      <c r="QSU534" s="60"/>
      <c r="QSV534" s="61"/>
      <c r="QSW534" s="70"/>
      <c r="QSX534" s="70"/>
      <c r="QSY534" s="60"/>
      <c r="QSZ534" s="61"/>
      <c r="QTA534" s="70"/>
      <c r="QTB534" s="70"/>
      <c r="QTC534" s="60"/>
      <c r="QTD534" s="61"/>
      <c r="QTE534" s="70"/>
      <c r="QTF534" s="70"/>
      <c r="QTG534" s="60"/>
      <c r="QTH534" s="61"/>
      <c r="QTI534" s="70"/>
      <c r="QTJ534" s="70"/>
      <c r="QTK534" s="60"/>
      <c r="QTL534" s="61"/>
      <c r="QTM534" s="70"/>
      <c r="QTN534" s="70"/>
      <c r="QTO534" s="60"/>
      <c r="QTP534" s="61"/>
      <c r="QTQ534" s="70"/>
      <c r="QTR534" s="70"/>
      <c r="QTS534" s="60"/>
      <c r="QTT534" s="61"/>
      <c r="QTU534" s="70"/>
      <c r="QTV534" s="70"/>
      <c r="QTW534" s="60"/>
      <c r="QTX534" s="61"/>
      <c r="QTY534" s="70"/>
      <c r="QTZ534" s="70"/>
      <c r="QUA534" s="60"/>
      <c r="QUB534" s="61"/>
      <c r="QUC534" s="70"/>
      <c r="QUD534" s="70"/>
      <c r="QUE534" s="60"/>
      <c r="QUF534" s="61"/>
      <c r="QUG534" s="70"/>
      <c r="QUH534" s="70"/>
      <c r="QUI534" s="60"/>
      <c r="QUJ534" s="61"/>
      <c r="QUK534" s="70"/>
      <c r="QUL534" s="70"/>
      <c r="QUM534" s="60"/>
      <c r="QUN534" s="61"/>
      <c r="QUO534" s="70"/>
      <c r="QUP534" s="70"/>
      <c r="QUQ534" s="60"/>
      <c r="QUR534" s="61"/>
      <c r="QUS534" s="70"/>
      <c r="QUT534" s="70"/>
      <c r="QUU534" s="60"/>
      <c r="QUV534" s="61"/>
      <c r="QUW534" s="70"/>
      <c r="QUX534" s="70"/>
      <c r="QUY534" s="60"/>
      <c r="QUZ534" s="61"/>
      <c r="QVA534" s="70"/>
      <c r="QVB534" s="70"/>
      <c r="QVC534" s="60"/>
      <c r="QVD534" s="61"/>
      <c r="QVE534" s="70"/>
      <c r="QVF534" s="70"/>
      <c r="QVG534" s="60"/>
      <c r="QVH534" s="61"/>
      <c r="QVI534" s="70"/>
      <c r="QVJ534" s="70"/>
      <c r="QVK534" s="60"/>
      <c r="QVL534" s="61"/>
      <c r="QVM534" s="70"/>
      <c r="QVN534" s="70"/>
      <c r="QVO534" s="60"/>
      <c r="QVP534" s="61"/>
      <c r="QVQ534" s="70"/>
      <c r="QVR534" s="70"/>
      <c r="QVS534" s="60"/>
      <c r="QVT534" s="61"/>
      <c r="QVU534" s="70"/>
      <c r="QVV534" s="70"/>
      <c r="QVW534" s="60"/>
      <c r="QVX534" s="61"/>
      <c r="QVY534" s="70"/>
      <c r="QVZ534" s="70"/>
      <c r="QWA534" s="60"/>
      <c r="QWB534" s="61"/>
      <c r="QWC534" s="70"/>
      <c r="QWD534" s="70"/>
      <c r="QWE534" s="60"/>
      <c r="QWF534" s="61"/>
      <c r="QWG534" s="70"/>
      <c r="QWH534" s="70"/>
      <c r="QWI534" s="60"/>
      <c r="QWJ534" s="61"/>
      <c r="QWK534" s="70"/>
      <c r="QWL534" s="70"/>
      <c r="QWM534" s="60"/>
      <c r="QWN534" s="61"/>
      <c r="QWO534" s="70"/>
      <c r="QWP534" s="70"/>
      <c r="QWQ534" s="60"/>
      <c r="QWR534" s="61"/>
      <c r="QWS534" s="70"/>
      <c r="QWT534" s="70"/>
      <c r="QWU534" s="60"/>
      <c r="QWV534" s="61"/>
      <c r="QWW534" s="70"/>
      <c r="QWX534" s="70"/>
      <c r="QWY534" s="60"/>
      <c r="QWZ534" s="61"/>
      <c r="QXA534" s="70"/>
      <c r="QXB534" s="70"/>
      <c r="QXC534" s="60"/>
      <c r="QXD534" s="61"/>
      <c r="QXE534" s="70"/>
      <c r="QXF534" s="70"/>
      <c r="QXG534" s="60"/>
      <c r="QXH534" s="61"/>
      <c r="QXI534" s="70"/>
      <c r="QXJ534" s="70"/>
      <c r="QXK534" s="60"/>
      <c r="QXL534" s="61"/>
      <c r="QXM534" s="70"/>
      <c r="QXN534" s="70"/>
      <c r="QXO534" s="60"/>
      <c r="QXP534" s="61"/>
      <c r="QXQ534" s="70"/>
      <c r="QXR534" s="70"/>
      <c r="QXS534" s="60"/>
      <c r="QXT534" s="61"/>
      <c r="QXU534" s="70"/>
      <c r="QXV534" s="70"/>
      <c r="QXW534" s="60"/>
      <c r="QXX534" s="61"/>
      <c r="QXY534" s="70"/>
      <c r="QXZ534" s="70"/>
      <c r="QYA534" s="60"/>
      <c r="QYB534" s="61"/>
      <c r="QYC534" s="70"/>
      <c r="QYD534" s="70"/>
      <c r="QYE534" s="60"/>
      <c r="QYF534" s="61"/>
      <c r="QYG534" s="70"/>
      <c r="QYH534" s="70"/>
      <c r="QYI534" s="60"/>
      <c r="QYJ534" s="61"/>
      <c r="QYK534" s="70"/>
      <c r="QYL534" s="70"/>
      <c r="QYM534" s="60"/>
      <c r="QYN534" s="61"/>
      <c r="QYO534" s="70"/>
      <c r="QYP534" s="70"/>
      <c r="QYQ534" s="60"/>
      <c r="QYR534" s="61"/>
      <c r="QYS534" s="70"/>
      <c r="QYT534" s="70"/>
      <c r="QYU534" s="60"/>
      <c r="QYV534" s="61"/>
      <c r="QYW534" s="70"/>
      <c r="QYX534" s="70"/>
      <c r="QYY534" s="60"/>
      <c r="QYZ534" s="61"/>
      <c r="QZA534" s="70"/>
      <c r="QZB534" s="70"/>
      <c r="QZC534" s="60"/>
      <c r="QZD534" s="61"/>
      <c r="QZE534" s="70"/>
      <c r="QZF534" s="70"/>
      <c r="QZG534" s="60"/>
      <c r="QZH534" s="61"/>
      <c r="QZI534" s="70"/>
      <c r="QZJ534" s="70"/>
      <c r="QZK534" s="60"/>
      <c r="QZL534" s="61"/>
      <c r="QZM534" s="70"/>
      <c r="QZN534" s="70"/>
      <c r="QZO534" s="60"/>
      <c r="QZP534" s="61"/>
      <c r="QZQ534" s="70"/>
      <c r="QZR534" s="70"/>
      <c r="QZS534" s="60"/>
      <c r="QZT534" s="61"/>
      <c r="QZU534" s="70"/>
      <c r="QZV534" s="70"/>
      <c r="QZW534" s="60"/>
      <c r="QZX534" s="61"/>
      <c r="QZY534" s="70"/>
      <c r="QZZ534" s="70"/>
      <c r="RAA534" s="60"/>
      <c r="RAB534" s="61"/>
      <c r="RAC534" s="70"/>
      <c r="RAD534" s="70"/>
      <c r="RAE534" s="60"/>
      <c r="RAF534" s="61"/>
      <c r="RAG534" s="70"/>
      <c r="RAH534" s="70"/>
      <c r="RAI534" s="60"/>
      <c r="RAJ534" s="61"/>
      <c r="RAK534" s="70"/>
      <c r="RAL534" s="70"/>
      <c r="RAM534" s="60"/>
      <c r="RAN534" s="61"/>
      <c r="RAO534" s="70"/>
      <c r="RAP534" s="70"/>
      <c r="RAQ534" s="60"/>
      <c r="RAR534" s="61"/>
      <c r="RAS534" s="70"/>
      <c r="RAT534" s="70"/>
      <c r="RAU534" s="60"/>
      <c r="RAV534" s="61"/>
      <c r="RAW534" s="70"/>
      <c r="RAX534" s="70"/>
      <c r="RAY534" s="60"/>
      <c r="RAZ534" s="61"/>
      <c r="RBA534" s="70"/>
      <c r="RBB534" s="70"/>
      <c r="RBC534" s="60"/>
      <c r="RBD534" s="61"/>
      <c r="RBE534" s="70"/>
      <c r="RBF534" s="70"/>
      <c r="RBG534" s="60"/>
      <c r="RBH534" s="61"/>
      <c r="RBI534" s="70"/>
      <c r="RBJ534" s="70"/>
      <c r="RBK534" s="60"/>
      <c r="RBL534" s="61"/>
      <c r="RBM534" s="70"/>
      <c r="RBN534" s="70"/>
      <c r="RBO534" s="60"/>
      <c r="RBP534" s="61"/>
      <c r="RBQ534" s="70"/>
      <c r="RBR534" s="70"/>
      <c r="RBS534" s="60"/>
      <c r="RBT534" s="61"/>
      <c r="RBU534" s="70"/>
      <c r="RBV534" s="70"/>
      <c r="RBW534" s="60"/>
      <c r="RBX534" s="61"/>
      <c r="RBY534" s="70"/>
      <c r="RBZ534" s="70"/>
      <c r="RCA534" s="60"/>
      <c r="RCB534" s="61"/>
      <c r="RCC534" s="70"/>
      <c r="RCD534" s="70"/>
      <c r="RCE534" s="60"/>
      <c r="RCF534" s="61"/>
      <c r="RCG534" s="70"/>
      <c r="RCH534" s="70"/>
      <c r="RCI534" s="60"/>
      <c r="RCJ534" s="61"/>
      <c r="RCK534" s="70"/>
      <c r="RCL534" s="70"/>
      <c r="RCM534" s="60"/>
      <c r="RCN534" s="61"/>
      <c r="RCO534" s="70"/>
      <c r="RCP534" s="70"/>
      <c r="RCQ534" s="60"/>
      <c r="RCR534" s="61"/>
      <c r="RCS534" s="70"/>
      <c r="RCT534" s="70"/>
      <c r="RCU534" s="60"/>
      <c r="RCV534" s="61"/>
      <c r="RCW534" s="70"/>
      <c r="RCX534" s="70"/>
      <c r="RCY534" s="60"/>
      <c r="RCZ534" s="61"/>
      <c r="RDA534" s="70"/>
      <c r="RDB534" s="70"/>
      <c r="RDC534" s="60"/>
      <c r="RDD534" s="61"/>
      <c r="RDE534" s="70"/>
      <c r="RDF534" s="70"/>
      <c r="RDG534" s="60"/>
      <c r="RDH534" s="61"/>
      <c r="RDI534" s="70"/>
      <c r="RDJ534" s="70"/>
      <c r="RDK534" s="60"/>
      <c r="RDL534" s="61"/>
      <c r="RDM534" s="70"/>
      <c r="RDN534" s="70"/>
      <c r="RDO534" s="60"/>
      <c r="RDP534" s="61"/>
      <c r="RDQ534" s="70"/>
      <c r="RDR534" s="70"/>
      <c r="RDS534" s="60"/>
      <c r="RDT534" s="61"/>
      <c r="RDU534" s="70"/>
      <c r="RDV534" s="70"/>
      <c r="RDW534" s="60"/>
      <c r="RDX534" s="61"/>
      <c r="RDY534" s="70"/>
      <c r="RDZ534" s="70"/>
      <c r="REA534" s="60"/>
      <c r="REB534" s="61"/>
      <c r="REC534" s="70"/>
      <c r="RED534" s="70"/>
      <c r="REE534" s="60"/>
      <c r="REF534" s="61"/>
      <c r="REG534" s="70"/>
      <c r="REH534" s="70"/>
      <c r="REI534" s="60"/>
      <c r="REJ534" s="61"/>
      <c r="REK534" s="70"/>
      <c r="REL534" s="70"/>
      <c r="REM534" s="60"/>
      <c r="REN534" s="61"/>
      <c r="REO534" s="70"/>
      <c r="REP534" s="70"/>
      <c r="REQ534" s="60"/>
      <c r="RER534" s="61"/>
      <c r="RES534" s="70"/>
      <c r="RET534" s="70"/>
      <c r="REU534" s="60"/>
      <c r="REV534" s="61"/>
      <c r="REW534" s="70"/>
      <c r="REX534" s="70"/>
      <c r="REY534" s="60"/>
      <c r="REZ534" s="61"/>
      <c r="RFA534" s="70"/>
      <c r="RFB534" s="70"/>
      <c r="RFC534" s="60"/>
      <c r="RFD534" s="61"/>
      <c r="RFE534" s="70"/>
      <c r="RFF534" s="70"/>
      <c r="RFG534" s="60"/>
      <c r="RFH534" s="61"/>
      <c r="RFI534" s="70"/>
      <c r="RFJ534" s="70"/>
      <c r="RFK534" s="60"/>
      <c r="RFL534" s="61"/>
      <c r="RFM534" s="70"/>
      <c r="RFN534" s="70"/>
      <c r="RFO534" s="60"/>
      <c r="RFP534" s="61"/>
      <c r="RFQ534" s="70"/>
      <c r="RFR534" s="70"/>
      <c r="RFS534" s="60"/>
      <c r="RFT534" s="61"/>
      <c r="RFU534" s="70"/>
      <c r="RFV534" s="70"/>
      <c r="RFW534" s="60"/>
      <c r="RFX534" s="61"/>
      <c r="RFY534" s="70"/>
      <c r="RFZ534" s="70"/>
      <c r="RGA534" s="60"/>
      <c r="RGB534" s="61"/>
      <c r="RGC534" s="70"/>
      <c r="RGD534" s="70"/>
      <c r="RGE534" s="60"/>
      <c r="RGF534" s="61"/>
      <c r="RGG534" s="70"/>
      <c r="RGH534" s="70"/>
      <c r="RGI534" s="60"/>
      <c r="RGJ534" s="61"/>
      <c r="RGK534" s="70"/>
      <c r="RGL534" s="70"/>
      <c r="RGM534" s="60"/>
      <c r="RGN534" s="61"/>
      <c r="RGO534" s="70"/>
      <c r="RGP534" s="70"/>
      <c r="RGQ534" s="60"/>
      <c r="RGR534" s="61"/>
      <c r="RGS534" s="70"/>
      <c r="RGT534" s="70"/>
      <c r="RGU534" s="60"/>
      <c r="RGV534" s="61"/>
      <c r="RGW534" s="70"/>
      <c r="RGX534" s="70"/>
      <c r="RGY534" s="60"/>
      <c r="RGZ534" s="61"/>
      <c r="RHA534" s="70"/>
      <c r="RHB534" s="70"/>
      <c r="RHC534" s="60"/>
      <c r="RHD534" s="61"/>
      <c r="RHE534" s="70"/>
      <c r="RHF534" s="70"/>
      <c r="RHG534" s="60"/>
      <c r="RHH534" s="61"/>
      <c r="RHI534" s="70"/>
      <c r="RHJ534" s="70"/>
      <c r="RHK534" s="60"/>
      <c r="RHL534" s="61"/>
      <c r="RHM534" s="70"/>
      <c r="RHN534" s="70"/>
      <c r="RHO534" s="60"/>
      <c r="RHP534" s="61"/>
      <c r="RHQ534" s="70"/>
      <c r="RHR534" s="70"/>
      <c r="RHS534" s="60"/>
      <c r="RHT534" s="61"/>
      <c r="RHU534" s="70"/>
      <c r="RHV534" s="70"/>
      <c r="RHW534" s="60"/>
      <c r="RHX534" s="61"/>
      <c r="RHY534" s="70"/>
      <c r="RHZ534" s="70"/>
      <c r="RIA534" s="60"/>
      <c r="RIB534" s="61"/>
      <c r="RIC534" s="70"/>
      <c r="RID534" s="70"/>
      <c r="RIE534" s="60"/>
      <c r="RIF534" s="61"/>
      <c r="RIG534" s="70"/>
      <c r="RIH534" s="70"/>
      <c r="RII534" s="60"/>
      <c r="RIJ534" s="61"/>
      <c r="RIK534" s="70"/>
      <c r="RIL534" s="70"/>
      <c r="RIM534" s="60"/>
      <c r="RIN534" s="61"/>
      <c r="RIO534" s="70"/>
      <c r="RIP534" s="70"/>
      <c r="RIQ534" s="60"/>
      <c r="RIR534" s="61"/>
      <c r="RIS534" s="70"/>
      <c r="RIT534" s="70"/>
      <c r="RIU534" s="60"/>
      <c r="RIV534" s="61"/>
      <c r="RIW534" s="70"/>
      <c r="RIX534" s="70"/>
      <c r="RIY534" s="60"/>
      <c r="RIZ534" s="61"/>
      <c r="RJA534" s="70"/>
      <c r="RJB534" s="70"/>
      <c r="RJC534" s="60"/>
      <c r="RJD534" s="61"/>
      <c r="RJE534" s="70"/>
      <c r="RJF534" s="70"/>
      <c r="RJG534" s="60"/>
      <c r="RJH534" s="61"/>
      <c r="RJI534" s="70"/>
      <c r="RJJ534" s="70"/>
      <c r="RJK534" s="60"/>
      <c r="RJL534" s="61"/>
      <c r="RJM534" s="70"/>
      <c r="RJN534" s="70"/>
      <c r="RJO534" s="60"/>
      <c r="RJP534" s="61"/>
      <c r="RJQ534" s="70"/>
      <c r="RJR534" s="70"/>
      <c r="RJS534" s="60"/>
      <c r="RJT534" s="61"/>
      <c r="RJU534" s="70"/>
      <c r="RJV534" s="70"/>
      <c r="RJW534" s="60"/>
      <c r="RJX534" s="61"/>
      <c r="RJY534" s="70"/>
      <c r="RJZ534" s="70"/>
      <c r="RKA534" s="60"/>
      <c r="RKB534" s="61"/>
      <c r="RKC534" s="70"/>
      <c r="RKD534" s="70"/>
      <c r="RKE534" s="60"/>
      <c r="RKF534" s="61"/>
      <c r="RKG534" s="70"/>
      <c r="RKH534" s="70"/>
      <c r="RKI534" s="60"/>
      <c r="RKJ534" s="61"/>
      <c r="RKK534" s="70"/>
      <c r="RKL534" s="70"/>
      <c r="RKM534" s="60"/>
      <c r="RKN534" s="61"/>
      <c r="RKO534" s="70"/>
      <c r="RKP534" s="70"/>
      <c r="RKQ534" s="60"/>
      <c r="RKR534" s="61"/>
      <c r="RKS534" s="70"/>
      <c r="RKT534" s="70"/>
      <c r="RKU534" s="60"/>
      <c r="RKV534" s="61"/>
      <c r="RKW534" s="70"/>
      <c r="RKX534" s="70"/>
      <c r="RKY534" s="60"/>
      <c r="RKZ534" s="61"/>
      <c r="RLA534" s="70"/>
      <c r="RLB534" s="70"/>
      <c r="RLC534" s="60"/>
      <c r="RLD534" s="61"/>
      <c r="RLE534" s="70"/>
      <c r="RLF534" s="70"/>
      <c r="RLG534" s="60"/>
      <c r="RLH534" s="61"/>
      <c r="RLI534" s="70"/>
      <c r="RLJ534" s="70"/>
      <c r="RLK534" s="60"/>
      <c r="RLL534" s="61"/>
      <c r="RLM534" s="70"/>
      <c r="RLN534" s="70"/>
      <c r="RLO534" s="60"/>
      <c r="RLP534" s="61"/>
      <c r="RLQ534" s="70"/>
      <c r="RLR534" s="70"/>
      <c r="RLS534" s="60"/>
      <c r="RLT534" s="61"/>
      <c r="RLU534" s="70"/>
      <c r="RLV534" s="70"/>
      <c r="RLW534" s="60"/>
      <c r="RLX534" s="61"/>
      <c r="RLY534" s="70"/>
      <c r="RLZ534" s="70"/>
      <c r="RMA534" s="60"/>
      <c r="RMB534" s="61"/>
      <c r="RMC534" s="70"/>
      <c r="RMD534" s="70"/>
      <c r="RME534" s="60"/>
      <c r="RMF534" s="61"/>
      <c r="RMG534" s="70"/>
      <c r="RMH534" s="70"/>
      <c r="RMI534" s="60"/>
      <c r="RMJ534" s="61"/>
      <c r="RMK534" s="70"/>
      <c r="RML534" s="70"/>
      <c r="RMM534" s="60"/>
      <c r="RMN534" s="61"/>
      <c r="RMO534" s="70"/>
      <c r="RMP534" s="70"/>
      <c r="RMQ534" s="60"/>
      <c r="RMR534" s="61"/>
      <c r="RMS534" s="70"/>
      <c r="RMT534" s="70"/>
      <c r="RMU534" s="60"/>
      <c r="RMV534" s="61"/>
      <c r="RMW534" s="70"/>
      <c r="RMX534" s="70"/>
      <c r="RMY534" s="60"/>
      <c r="RMZ534" s="61"/>
      <c r="RNA534" s="70"/>
      <c r="RNB534" s="70"/>
      <c r="RNC534" s="60"/>
      <c r="RND534" s="61"/>
      <c r="RNE534" s="70"/>
      <c r="RNF534" s="70"/>
      <c r="RNG534" s="60"/>
      <c r="RNH534" s="61"/>
      <c r="RNI534" s="70"/>
      <c r="RNJ534" s="70"/>
      <c r="RNK534" s="60"/>
      <c r="RNL534" s="61"/>
      <c r="RNM534" s="70"/>
      <c r="RNN534" s="70"/>
      <c r="RNO534" s="60"/>
      <c r="RNP534" s="61"/>
      <c r="RNQ534" s="70"/>
      <c r="RNR534" s="70"/>
      <c r="RNS534" s="60"/>
      <c r="RNT534" s="61"/>
      <c r="RNU534" s="70"/>
      <c r="RNV534" s="70"/>
      <c r="RNW534" s="60"/>
      <c r="RNX534" s="61"/>
      <c r="RNY534" s="70"/>
      <c r="RNZ534" s="70"/>
      <c r="ROA534" s="60"/>
      <c r="ROB534" s="61"/>
      <c r="ROC534" s="70"/>
      <c r="ROD534" s="70"/>
      <c r="ROE534" s="60"/>
      <c r="ROF534" s="61"/>
      <c r="ROG534" s="70"/>
      <c r="ROH534" s="70"/>
      <c r="ROI534" s="60"/>
      <c r="ROJ534" s="61"/>
      <c r="ROK534" s="70"/>
      <c r="ROL534" s="70"/>
      <c r="ROM534" s="60"/>
      <c r="RON534" s="61"/>
      <c r="ROO534" s="70"/>
      <c r="ROP534" s="70"/>
      <c r="ROQ534" s="60"/>
      <c r="ROR534" s="61"/>
      <c r="ROS534" s="70"/>
      <c r="ROT534" s="70"/>
      <c r="ROU534" s="60"/>
      <c r="ROV534" s="61"/>
      <c r="ROW534" s="70"/>
      <c r="ROX534" s="70"/>
      <c r="ROY534" s="60"/>
      <c r="ROZ534" s="61"/>
      <c r="RPA534" s="70"/>
      <c r="RPB534" s="70"/>
      <c r="RPC534" s="60"/>
      <c r="RPD534" s="61"/>
      <c r="RPE534" s="70"/>
      <c r="RPF534" s="70"/>
      <c r="RPG534" s="60"/>
      <c r="RPH534" s="61"/>
      <c r="RPI534" s="70"/>
      <c r="RPJ534" s="70"/>
      <c r="RPK534" s="60"/>
      <c r="RPL534" s="61"/>
      <c r="RPM534" s="70"/>
      <c r="RPN534" s="70"/>
      <c r="RPO534" s="60"/>
      <c r="RPP534" s="61"/>
      <c r="RPQ534" s="70"/>
      <c r="RPR534" s="70"/>
      <c r="RPS534" s="60"/>
      <c r="RPT534" s="61"/>
      <c r="RPU534" s="70"/>
      <c r="RPV534" s="70"/>
      <c r="RPW534" s="60"/>
      <c r="RPX534" s="61"/>
      <c r="RPY534" s="70"/>
      <c r="RPZ534" s="70"/>
      <c r="RQA534" s="60"/>
      <c r="RQB534" s="61"/>
      <c r="RQC534" s="70"/>
      <c r="RQD534" s="70"/>
      <c r="RQE534" s="60"/>
      <c r="RQF534" s="61"/>
      <c r="RQG534" s="70"/>
      <c r="RQH534" s="70"/>
      <c r="RQI534" s="60"/>
      <c r="RQJ534" s="61"/>
      <c r="RQK534" s="70"/>
      <c r="RQL534" s="70"/>
      <c r="RQM534" s="60"/>
      <c r="RQN534" s="61"/>
      <c r="RQO534" s="70"/>
      <c r="RQP534" s="70"/>
      <c r="RQQ534" s="60"/>
      <c r="RQR534" s="61"/>
      <c r="RQS534" s="70"/>
      <c r="RQT534" s="70"/>
      <c r="RQU534" s="60"/>
      <c r="RQV534" s="61"/>
      <c r="RQW534" s="70"/>
      <c r="RQX534" s="70"/>
      <c r="RQY534" s="60"/>
      <c r="RQZ534" s="61"/>
      <c r="RRA534" s="70"/>
      <c r="RRB534" s="70"/>
      <c r="RRC534" s="60"/>
      <c r="RRD534" s="61"/>
      <c r="RRE534" s="70"/>
      <c r="RRF534" s="70"/>
      <c r="RRG534" s="60"/>
      <c r="RRH534" s="61"/>
      <c r="RRI534" s="70"/>
      <c r="RRJ534" s="70"/>
      <c r="RRK534" s="60"/>
      <c r="RRL534" s="61"/>
      <c r="RRM534" s="70"/>
      <c r="RRN534" s="70"/>
      <c r="RRO534" s="60"/>
      <c r="RRP534" s="61"/>
      <c r="RRQ534" s="70"/>
      <c r="RRR534" s="70"/>
      <c r="RRS534" s="60"/>
      <c r="RRT534" s="61"/>
      <c r="RRU534" s="70"/>
      <c r="RRV534" s="70"/>
      <c r="RRW534" s="60"/>
      <c r="RRX534" s="61"/>
      <c r="RRY534" s="70"/>
      <c r="RRZ534" s="70"/>
      <c r="RSA534" s="60"/>
      <c r="RSB534" s="61"/>
      <c r="RSC534" s="70"/>
      <c r="RSD534" s="70"/>
      <c r="RSE534" s="60"/>
      <c r="RSF534" s="61"/>
      <c r="RSG534" s="70"/>
      <c r="RSH534" s="70"/>
      <c r="RSI534" s="60"/>
      <c r="RSJ534" s="61"/>
      <c r="RSK534" s="70"/>
      <c r="RSL534" s="70"/>
      <c r="RSM534" s="60"/>
      <c r="RSN534" s="61"/>
      <c r="RSO534" s="70"/>
      <c r="RSP534" s="70"/>
      <c r="RSQ534" s="60"/>
      <c r="RSR534" s="61"/>
      <c r="RSS534" s="70"/>
      <c r="RST534" s="70"/>
      <c r="RSU534" s="60"/>
      <c r="RSV534" s="61"/>
      <c r="RSW534" s="70"/>
      <c r="RSX534" s="70"/>
      <c r="RSY534" s="60"/>
      <c r="RSZ534" s="61"/>
      <c r="RTA534" s="70"/>
      <c r="RTB534" s="70"/>
      <c r="RTC534" s="60"/>
      <c r="RTD534" s="61"/>
      <c r="RTE534" s="70"/>
      <c r="RTF534" s="70"/>
      <c r="RTG534" s="60"/>
      <c r="RTH534" s="61"/>
      <c r="RTI534" s="70"/>
      <c r="RTJ534" s="70"/>
      <c r="RTK534" s="60"/>
      <c r="RTL534" s="61"/>
      <c r="RTM534" s="70"/>
      <c r="RTN534" s="70"/>
      <c r="RTO534" s="60"/>
      <c r="RTP534" s="61"/>
      <c r="RTQ534" s="70"/>
      <c r="RTR534" s="70"/>
      <c r="RTS534" s="60"/>
      <c r="RTT534" s="61"/>
      <c r="RTU534" s="70"/>
      <c r="RTV534" s="70"/>
      <c r="RTW534" s="60"/>
      <c r="RTX534" s="61"/>
      <c r="RTY534" s="70"/>
      <c r="RTZ534" s="70"/>
      <c r="RUA534" s="60"/>
      <c r="RUB534" s="61"/>
      <c r="RUC534" s="70"/>
      <c r="RUD534" s="70"/>
      <c r="RUE534" s="60"/>
      <c r="RUF534" s="61"/>
      <c r="RUG534" s="70"/>
      <c r="RUH534" s="70"/>
      <c r="RUI534" s="60"/>
      <c r="RUJ534" s="61"/>
      <c r="RUK534" s="70"/>
      <c r="RUL534" s="70"/>
      <c r="RUM534" s="60"/>
      <c r="RUN534" s="61"/>
      <c r="RUO534" s="70"/>
      <c r="RUP534" s="70"/>
      <c r="RUQ534" s="60"/>
      <c r="RUR534" s="61"/>
      <c r="RUS534" s="70"/>
      <c r="RUT534" s="70"/>
      <c r="RUU534" s="60"/>
      <c r="RUV534" s="61"/>
      <c r="RUW534" s="70"/>
      <c r="RUX534" s="70"/>
      <c r="RUY534" s="60"/>
      <c r="RUZ534" s="61"/>
      <c r="RVA534" s="70"/>
      <c r="RVB534" s="70"/>
      <c r="RVC534" s="60"/>
      <c r="RVD534" s="61"/>
      <c r="RVE534" s="70"/>
      <c r="RVF534" s="70"/>
      <c r="RVG534" s="60"/>
      <c r="RVH534" s="61"/>
      <c r="RVI534" s="70"/>
      <c r="RVJ534" s="70"/>
      <c r="RVK534" s="60"/>
      <c r="RVL534" s="61"/>
      <c r="RVM534" s="70"/>
      <c r="RVN534" s="70"/>
      <c r="RVO534" s="60"/>
      <c r="RVP534" s="61"/>
      <c r="RVQ534" s="70"/>
      <c r="RVR534" s="70"/>
      <c r="RVS534" s="60"/>
      <c r="RVT534" s="61"/>
      <c r="RVU534" s="70"/>
      <c r="RVV534" s="70"/>
      <c r="RVW534" s="60"/>
      <c r="RVX534" s="61"/>
      <c r="RVY534" s="70"/>
      <c r="RVZ534" s="70"/>
      <c r="RWA534" s="60"/>
      <c r="RWB534" s="61"/>
      <c r="RWC534" s="70"/>
      <c r="RWD534" s="70"/>
      <c r="RWE534" s="60"/>
      <c r="RWF534" s="61"/>
      <c r="RWG534" s="70"/>
      <c r="RWH534" s="70"/>
      <c r="RWI534" s="60"/>
      <c r="RWJ534" s="61"/>
      <c r="RWK534" s="70"/>
      <c r="RWL534" s="70"/>
      <c r="RWM534" s="60"/>
      <c r="RWN534" s="61"/>
      <c r="RWO534" s="70"/>
      <c r="RWP534" s="70"/>
      <c r="RWQ534" s="60"/>
      <c r="RWR534" s="61"/>
      <c r="RWS534" s="70"/>
      <c r="RWT534" s="70"/>
      <c r="RWU534" s="60"/>
      <c r="RWV534" s="61"/>
      <c r="RWW534" s="70"/>
      <c r="RWX534" s="70"/>
      <c r="RWY534" s="60"/>
      <c r="RWZ534" s="61"/>
      <c r="RXA534" s="70"/>
      <c r="RXB534" s="70"/>
      <c r="RXC534" s="60"/>
      <c r="RXD534" s="61"/>
      <c r="RXE534" s="70"/>
      <c r="RXF534" s="70"/>
      <c r="RXG534" s="60"/>
      <c r="RXH534" s="61"/>
      <c r="RXI534" s="70"/>
      <c r="RXJ534" s="70"/>
      <c r="RXK534" s="60"/>
      <c r="RXL534" s="61"/>
      <c r="RXM534" s="70"/>
      <c r="RXN534" s="70"/>
      <c r="RXO534" s="60"/>
      <c r="RXP534" s="61"/>
      <c r="RXQ534" s="70"/>
      <c r="RXR534" s="70"/>
      <c r="RXS534" s="60"/>
      <c r="RXT534" s="61"/>
      <c r="RXU534" s="70"/>
      <c r="RXV534" s="70"/>
      <c r="RXW534" s="60"/>
      <c r="RXX534" s="61"/>
      <c r="RXY534" s="70"/>
      <c r="RXZ534" s="70"/>
      <c r="RYA534" s="60"/>
      <c r="RYB534" s="61"/>
      <c r="RYC534" s="70"/>
      <c r="RYD534" s="70"/>
      <c r="RYE534" s="60"/>
      <c r="RYF534" s="61"/>
      <c r="RYG534" s="70"/>
      <c r="RYH534" s="70"/>
      <c r="RYI534" s="60"/>
      <c r="RYJ534" s="61"/>
      <c r="RYK534" s="70"/>
      <c r="RYL534" s="70"/>
      <c r="RYM534" s="60"/>
      <c r="RYN534" s="61"/>
      <c r="RYO534" s="70"/>
      <c r="RYP534" s="70"/>
      <c r="RYQ534" s="60"/>
      <c r="RYR534" s="61"/>
      <c r="RYS534" s="70"/>
      <c r="RYT534" s="70"/>
      <c r="RYU534" s="60"/>
      <c r="RYV534" s="61"/>
      <c r="RYW534" s="70"/>
      <c r="RYX534" s="70"/>
      <c r="RYY534" s="60"/>
      <c r="RYZ534" s="61"/>
      <c r="RZA534" s="70"/>
      <c r="RZB534" s="70"/>
      <c r="RZC534" s="60"/>
      <c r="RZD534" s="61"/>
      <c r="RZE534" s="70"/>
      <c r="RZF534" s="70"/>
      <c r="RZG534" s="60"/>
      <c r="RZH534" s="61"/>
      <c r="RZI534" s="70"/>
      <c r="RZJ534" s="70"/>
      <c r="RZK534" s="60"/>
      <c r="RZL534" s="61"/>
      <c r="RZM534" s="70"/>
      <c r="RZN534" s="70"/>
      <c r="RZO534" s="60"/>
      <c r="RZP534" s="61"/>
      <c r="RZQ534" s="70"/>
      <c r="RZR534" s="70"/>
      <c r="RZS534" s="60"/>
      <c r="RZT534" s="61"/>
      <c r="RZU534" s="70"/>
      <c r="RZV534" s="70"/>
      <c r="RZW534" s="60"/>
      <c r="RZX534" s="61"/>
      <c r="RZY534" s="70"/>
      <c r="RZZ534" s="70"/>
      <c r="SAA534" s="60"/>
      <c r="SAB534" s="61"/>
      <c r="SAC534" s="70"/>
      <c r="SAD534" s="70"/>
      <c r="SAE534" s="60"/>
      <c r="SAF534" s="61"/>
      <c r="SAG534" s="70"/>
      <c r="SAH534" s="70"/>
      <c r="SAI534" s="60"/>
      <c r="SAJ534" s="61"/>
      <c r="SAK534" s="70"/>
      <c r="SAL534" s="70"/>
      <c r="SAM534" s="60"/>
      <c r="SAN534" s="61"/>
      <c r="SAO534" s="70"/>
      <c r="SAP534" s="70"/>
      <c r="SAQ534" s="60"/>
      <c r="SAR534" s="61"/>
      <c r="SAS534" s="70"/>
      <c r="SAT534" s="70"/>
      <c r="SAU534" s="60"/>
      <c r="SAV534" s="61"/>
      <c r="SAW534" s="70"/>
      <c r="SAX534" s="70"/>
      <c r="SAY534" s="60"/>
      <c r="SAZ534" s="61"/>
      <c r="SBA534" s="70"/>
      <c r="SBB534" s="70"/>
      <c r="SBC534" s="60"/>
      <c r="SBD534" s="61"/>
      <c r="SBE534" s="70"/>
      <c r="SBF534" s="70"/>
      <c r="SBG534" s="60"/>
      <c r="SBH534" s="61"/>
      <c r="SBI534" s="70"/>
      <c r="SBJ534" s="70"/>
      <c r="SBK534" s="60"/>
      <c r="SBL534" s="61"/>
      <c r="SBM534" s="70"/>
      <c r="SBN534" s="70"/>
      <c r="SBO534" s="60"/>
      <c r="SBP534" s="61"/>
      <c r="SBQ534" s="70"/>
      <c r="SBR534" s="70"/>
      <c r="SBS534" s="60"/>
      <c r="SBT534" s="61"/>
      <c r="SBU534" s="70"/>
      <c r="SBV534" s="70"/>
      <c r="SBW534" s="60"/>
      <c r="SBX534" s="61"/>
      <c r="SBY534" s="70"/>
      <c r="SBZ534" s="70"/>
      <c r="SCA534" s="60"/>
      <c r="SCB534" s="61"/>
      <c r="SCC534" s="70"/>
      <c r="SCD534" s="70"/>
      <c r="SCE534" s="60"/>
      <c r="SCF534" s="61"/>
      <c r="SCG534" s="70"/>
      <c r="SCH534" s="70"/>
      <c r="SCI534" s="60"/>
      <c r="SCJ534" s="61"/>
      <c r="SCK534" s="70"/>
      <c r="SCL534" s="70"/>
      <c r="SCM534" s="60"/>
      <c r="SCN534" s="61"/>
      <c r="SCO534" s="70"/>
      <c r="SCP534" s="70"/>
      <c r="SCQ534" s="60"/>
      <c r="SCR534" s="61"/>
      <c r="SCS534" s="70"/>
      <c r="SCT534" s="70"/>
      <c r="SCU534" s="60"/>
      <c r="SCV534" s="61"/>
      <c r="SCW534" s="70"/>
      <c r="SCX534" s="70"/>
      <c r="SCY534" s="60"/>
      <c r="SCZ534" s="61"/>
      <c r="SDA534" s="70"/>
      <c r="SDB534" s="70"/>
      <c r="SDC534" s="60"/>
      <c r="SDD534" s="61"/>
      <c r="SDE534" s="70"/>
      <c r="SDF534" s="70"/>
      <c r="SDG534" s="60"/>
      <c r="SDH534" s="61"/>
      <c r="SDI534" s="70"/>
      <c r="SDJ534" s="70"/>
      <c r="SDK534" s="60"/>
      <c r="SDL534" s="61"/>
      <c r="SDM534" s="70"/>
      <c r="SDN534" s="70"/>
      <c r="SDO534" s="60"/>
      <c r="SDP534" s="61"/>
      <c r="SDQ534" s="70"/>
      <c r="SDR534" s="70"/>
      <c r="SDS534" s="60"/>
      <c r="SDT534" s="61"/>
      <c r="SDU534" s="70"/>
      <c r="SDV534" s="70"/>
      <c r="SDW534" s="60"/>
      <c r="SDX534" s="61"/>
      <c r="SDY534" s="70"/>
      <c r="SDZ534" s="70"/>
      <c r="SEA534" s="60"/>
      <c r="SEB534" s="61"/>
      <c r="SEC534" s="70"/>
      <c r="SED534" s="70"/>
      <c r="SEE534" s="60"/>
      <c r="SEF534" s="61"/>
      <c r="SEG534" s="70"/>
      <c r="SEH534" s="70"/>
      <c r="SEI534" s="60"/>
      <c r="SEJ534" s="61"/>
      <c r="SEK534" s="70"/>
      <c r="SEL534" s="70"/>
      <c r="SEM534" s="60"/>
      <c r="SEN534" s="61"/>
      <c r="SEO534" s="70"/>
      <c r="SEP534" s="70"/>
      <c r="SEQ534" s="60"/>
      <c r="SER534" s="61"/>
      <c r="SES534" s="70"/>
      <c r="SET534" s="70"/>
      <c r="SEU534" s="60"/>
      <c r="SEV534" s="61"/>
      <c r="SEW534" s="70"/>
      <c r="SEX534" s="70"/>
      <c r="SEY534" s="60"/>
      <c r="SEZ534" s="61"/>
      <c r="SFA534" s="70"/>
      <c r="SFB534" s="70"/>
      <c r="SFC534" s="60"/>
      <c r="SFD534" s="61"/>
      <c r="SFE534" s="70"/>
      <c r="SFF534" s="70"/>
      <c r="SFG534" s="60"/>
      <c r="SFH534" s="61"/>
      <c r="SFI534" s="70"/>
      <c r="SFJ534" s="70"/>
      <c r="SFK534" s="60"/>
      <c r="SFL534" s="61"/>
      <c r="SFM534" s="70"/>
      <c r="SFN534" s="70"/>
      <c r="SFO534" s="60"/>
      <c r="SFP534" s="61"/>
      <c r="SFQ534" s="70"/>
      <c r="SFR534" s="70"/>
      <c r="SFS534" s="60"/>
      <c r="SFT534" s="61"/>
      <c r="SFU534" s="70"/>
      <c r="SFV534" s="70"/>
      <c r="SFW534" s="60"/>
      <c r="SFX534" s="61"/>
      <c r="SFY534" s="70"/>
      <c r="SFZ534" s="70"/>
      <c r="SGA534" s="60"/>
      <c r="SGB534" s="61"/>
      <c r="SGC534" s="70"/>
      <c r="SGD534" s="70"/>
      <c r="SGE534" s="60"/>
      <c r="SGF534" s="61"/>
      <c r="SGG534" s="70"/>
      <c r="SGH534" s="70"/>
      <c r="SGI534" s="60"/>
      <c r="SGJ534" s="61"/>
      <c r="SGK534" s="70"/>
      <c r="SGL534" s="70"/>
      <c r="SGM534" s="60"/>
      <c r="SGN534" s="61"/>
      <c r="SGO534" s="70"/>
      <c r="SGP534" s="70"/>
      <c r="SGQ534" s="60"/>
      <c r="SGR534" s="61"/>
      <c r="SGS534" s="70"/>
      <c r="SGT534" s="70"/>
      <c r="SGU534" s="60"/>
      <c r="SGV534" s="61"/>
      <c r="SGW534" s="70"/>
      <c r="SGX534" s="70"/>
      <c r="SGY534" s="60"/>
      <c r="SGZ534" s="61"/>
      <c r="SHA534" s="70"/>
      <c r="SHB534" s="70"/>
      <c r="SHC534" s="60"/>
      <c r="SHD534" s="61"/>
      <c r="SHE534" s="70"/>
      <c r="SHF534" s="70"/>
      <c r="SHG534" s="60"/>
      <c r="SHH534" s="61"/>
      <c r="SHI534" s="70"/>
      <c r="SHJ534" s="70"/>
      <c r="SHK534" s="60"/>
      <c r="SHL534" s="61"/>
      <c r="SHM534" s="70"/>
      <c r="SHN534" s="70"/>
      <c r="SHO534" s="60"/>
      <c r="SHP534" s="61"/>
      <c r="SHQ534" s="70"/>
      <c r="SHR534" s="70"/>
      <c r="SHS534" s="60"/>
      <c r="SHT534" s="61"/>
      <c r="SHU534" s="70"/>
      <c r="SHV534" s="70"/>
      <c r="SHW534" s="60"/>
      <c r="SHX534" s="61"/>
      <c r="SHY534" s="70"/>
      <c r="SHZ534" s="70"/>
      <c r="SIA534" s="60"/>
      <c r="SIB534" s="61"/>
      <c r="SIC534" s="70"/>
      <c r="SID534" s="70"/>
      <c r="SIE534" s="60"/>
      <c r="SIF534" s="61"/>
      <c r="SIG534" s="70"/>
      <c r="SIH534" s="70"/>
      <c r="SII534" s="60"/>
      <c r="SIJ534" s="61"/>
      <c r="SIK534" s="70"/>
      <c r="SIL534" s="70"/>
      <c r="SIM534" s="60"/>
      <c r="SIN534" s="61"/>
      <c r="SIO534" s="70"/>
      <c r="SIP534" s="70"/>
      <c r="SIQ534" s="60"/>
      <c r="SIR534" s="61"/>
      <c r="SIS534" s="70"/>
      <c r="SIT534" s="70"/>
      <c r="SIU534" s="60"/>
      <c r="SIV534" s="61"/>
      <c r="SIW534" s="70"/>
      <c r="SIX534" s="70"/>
      <c r="SIY534" s="60"/>
      <c r="SIZ534" s="61"/>
      <c r="SJA534" s="70"/>
      <c r="SJB534" s="70"/>
      <c r="SJC534" s="60"/>
      <c r="SJD534" s="61"/>
      <c r="SJE534" s="70"/>
      <c r="SJF534" s="70"/>
      <c r="SJG534" s="60"/>
      <c r="SJH534" s="61"/>
      <c r="SJI534" s="70"/>
      <c r="SJJ534" s="70"/>
      <c r="SJK534" s="60"/>
      <c r="SJL534" s="61"/>
      <c r="SJM534" s="70"/>
      <c r="SJN534" s="70"/>
      <c r="SJO534" s="60"/>
      <c r="SJP534" s="61"/>
      <c r="SJQ534" s="70"/>
      <c r="SJR534" s="70"/>
      <c r="SJS534" s="60"/>
      <c r="SJT534" s="61"/>
      <c r="SJU534" s="70"/>
      <c r="SJV534" s="70"/>
      <c r="SJW534" s="60"/>
      <c r="SJX534" s="61"/>
      <c r="SJY534" s="70"/>
      <c r="SJZ534" s="70"/>
      <c r="SKA534" s="60"/>
      <c r="SKB534" s="61"/>
      <c r="SKC534" s="70"/>
      <c r="SKD534" s="70"/>
      <c r="SKE534" s="60"/>
      <c r="SKF534" s="61"/>
      <c r="SKG534" s="70"/>
      <c r="SKH534" s="70"/>
      <c r="SKI534" s="60"/>
      <c r="SKJ534" s="61"/>
      <c r="SKK534" s="70"/>
      <c r="SKL534" s="70"/>
      <c r="SKM534" s="60"/>
      <c r="SKN534" s="61"/>
      <c r="SKO534" s="70"/>
      <c r="SKP534" s="70"/>
      <c r="SKQ534" s="60"/>
      <c r="SKR534" s="61"/>
      <c r="SKS534" s="70"/>
      <c r="SKT534" s="70"/>
      <c r="SKU534" s="60"/>
      <c r="SKV534" s="61"/>
      <c r="SKW534" s="70"/>
      <c r="SKX534" s="70"/>
      <c r="SKY534" s="60"/>
      <c r="SKZ534" s="61"/>
      <c r="SLA534" s="70"/>
      <c r="SLB534" s="70"/>
      <c r="SLC534" s="60"/>
      <c r="SLD534" s="61"/>
      <c r="SLE534" s="70"/>
      <c r="SLF534" s="70"/>
      <c r="SLG534" s="60"/>
      <c r="SLH534" s="61"/>
      <c r="SLI534" s="70"/>
      <c r="SLJ534" s="70"/>
      <c r="SLK534" s="60"/>
      <c r="SLL534" s="61"/>
      <c r="SLM534" s="70"/>
      <c r="SLN534" s="70"/>
      <c r="SLO534" s="60"/>
      <c r="SLP534" s="61"/>
      <c r="SLQ534" s="70"/>
      <c r="SLR534" s="70"/>
      <c r="SLS534" s="60"/>
      <c r="SLT534" s="61"/>
      <c r="SLU534" s="70"/>
      <c r="SLV534" s="70"/>
      <c r="SLW534" s="60"/>
      <c r="SLX534" s="61"/>
      <c r="SLY534" s="70"/>
      <c r="SLZ534" s="70"/>
      <c r="SMA534" s="60"/>
      <c r="SMB534" s="61"/>
      <c r="SMC534" s="70"/>
      <c r="SMD534" s="70"/>
      <c r="SME534" s="60"/>
      <c r="SMF534" s="61"/>
      <c r="SMG534" s="70"/>
      <c r="SMH534" s="70"/>
      <c r="SMI534" s="60"/>
      <c r="SMJ534" s="61"/>
      <c r="SMK534" s="70"/>
      <c r="SML534" s="70"/>
      <c r="SMM534" s="60"/>
      <c r="SMN534" s="61"/>
      <c r="SMO534" s="70"/>
      <c r="SMP534" s="70"/>
      <c r="SMQ534" s="60"/>
      <c r="SMR534" s="61"/>
      <c r="SMS534" s="70"/>
      <c r="SMT534" s="70"/>
      <c r="SMU534" s="60"/>
      <c r="SMV534" s="61"/>
      <c r="SMW534" s="70"/>
      <c r="SMX534" s="70"/>
      <c r="SMY534" s="60"/>
      <c r="SMZ534" s="61"/>
      <c r="SNA534" s="70"/>
      <c r="SNB534" s="70"/>
      <c r="SNC534" s="60"/>
      <c r="SND534" s="61"/>
      <c r="SNE534" s="70"/>
      <c r="SNF534" s="70"/>
      <c r="SNG534" s="60"/>
      <c r="SNH534" s="61"/>
      <c r="SNI534" s="70"/>
      <c r="SNJ534" s="70"/>
      <c r="SNK534" s="60"/>
      <c r="SNL534" s="61"/>
      <c r="SNM534" s="70"/>
      <c r="SNN534" s="70"/>
      <c r="SNO534" s="60"/>
      <c r="SNP534" s="61"/>
      <c r="SNQ534" s="70"/>
      <c r="SNR534" s="70"/>
      <c r="SNS534" s="60"/>
      <c r="SNT534" s="61"/>
      <c r="SNU534" s="70"/>
      <c r="SNV534" s="70"/>
      <c r="SNW534" s="60"/>
      <c r="SNX534" s="61"/>
      <c r="SNY534" s="70"/>
      <c r="SNZ534" s="70"/>
      <c r="SOA534" s="60"/>
      <c r="SOB534" s="61"/>
      <c r="SOC534" s="70"/>
      <c r="SOD534" s="70"/>
      <c r="SOE534" s="60"/>
      <c r="SOF534" s="61"/>
      <c r="SOG534" s="70"/>
      <c r="SOH534" s="70"/>
      <c r="SOI534" s="60"/>
      <c r="SOJ534" s="61"/>
      <c r="SOK534" s="70"/>
      <c r="SOL534" s="70"/>
      <c r="SOM534" s="60"/>
      <c r="SON534" s="61"/>
      <c r="SOO534" s="70"/>
      <c r="SOP534" s="70"/>
      <c r="SOQ534" s="60"/>
      <c r="SOR534" s="61"/>
      <c r="SOS534" s="70"/>
      <c r="SOT534" s="70"/>
      <c r="SOU534" s="60"/>
      <c r="SOV534" s="61"/>
      <c r="SOW534" s="70"/>
      <c r="SOX534" s="70"/>
      <c r="SOY534" s="60"/>
      <c r="SOZ534" s="61"/>
      <c r="SPA534" s="70"/>
      <c r="SPB534" s="70"/>
      <c r="SPC534" s="60"/>
      <c r="SPD534" s="61"/>
      <c r="SPE534" s="70"/>
      <c r="SPF534" s="70"/>
      <c r="SPG534" s="60"/>
      <c r="SPH534" s="61"/>
      <c r="SPI534" s="70"/>
      <c r="SPJ534" s="70"/>
      <c r="SPK534" s="60"/>
      <c r="SPL534" s="61"/>
      <c r="SPM534" s="70"/>
      <c r="SPN534" s="70"/>
      <c r="SPO534" s="60"/>
      <c r="SPP534" s="61"/>
      <c r="SPQ534" s="70"/>
      <c r="SPR534" s="70"/>
      <c r="SPS534" s="60"/>
      <c r="SPT534" s="61"/>
      <c r="SPU534" s="70"/>
      <c r="SPV534" s="70"/>
      <c r="SPW534" s="60"/>
      <c r="SPX534" s="61"/>
      <c r="SPY534" s="70"/>
      <c r="SPZ534" s="70"/>
      <c r="SQA534" s="60"/>
      <c r="SQB534" s="61"/>
      <c r="SQC534" s="70"/>
      <c r="SQD534" s="70"/>
      <c r="SQE534" s="60"/>
      <c r="SQF534" s="61"/>
      <c r="SQG534" s="70"/>
      <c r="SQH534" s="70"/>
      <c r="SQI534" s="60"/>
      <c r="SQJ534" s="61"/>
      <c r="SQK534" s="70"/>
      <c r="SQL534" s="70"/>
      <c r="SQM534" s="60"/>
      <c r="SQN534" s="61"/>
      <c r="SQO534" s="70"/>
      <c r="SQP534" s="70"/>
      <c r="SQQ534" s="60"/>
      <c r="SQR534" s="61"/>
      <c r="SQS534" s="70"/>
      <c r="SQT534" s="70"/>
      <c r="SQU534" s="60"/>
      <c r="SQV534" s="61"/>
      <c r="SQW534" s="70"/>
      <c r="SQX534" s="70"/>
      <c r="SQY534" s="60"/>
      <c r="SQZ534" s="61"/>
      <c r="SRA534" s="70"/>
      <c r="SRB534" s="70"/>
      <c r="SRC534" s="60"/>
      <c r="SRD534" s="61"/>
      <c r="SRE534" s="70"/>
      <c r="SRF534" s="70"/>
      <c r="SRG534" s="60"/>
      <c r="SRH534" s="61"/>
      <c r="SRI534" s="70"/>
      <c r="SRJ534" s="70"/>
      <c r="SRK534" s="60"/>
      <c r="SRL534" s="61"/>
      <c r="SRM534" s="70"/>
      <c r="SRN534" s="70"/>
      <c r="SRO534" s="60"/>
      <c r="SRP534" s="61"/>
      <c r="SRQ534" s="70"/>
      <c r="SRR534" s="70"/>
      <c r="SRS534" s="60"/>
      <c r="SRT534" s="61"/>
      <c r="SRU534" s="70"/>
      <c r="SRV534" s="70"/>
      <c r="SRW534" s="60"/>
      <c r="SRX534" s="61"/>
      <c r="SRY534" s="70"/>
      <c r="SRZ534" s="70"/>
      <c r="SSA534" s="60"/>
      <c r="SSB534" s="61"/>
      <c r="SSC534" s="70"/>
      <c r="SSD534" s="70"/>
      <c r="SSE534" s="60"/>
      <c r="SSF534" s="61"/>
      <c r="SSG534" s="70"/>
      <c r="SSH534" s="70"/>
      <c r="SSI534" s="60"/>
      <c r="SSJ534" s="61"/>
      <c r="SSK534" s="70"/>
      <c r="SSL534" s="70"/>
      <c r="SSM534" s="60"/>
      <c r="SSN534" s="61"/>
      <c r="SSO534" s="70"/>
      <c r="SSP534" s="70"/>
      <c r="SSQ534" s="60"/>
      <c r="SSR534" s="61"/>
      <c r="SSS534" s="70"/>
      <c r="SST534" s="70"/>
      <c r="SSU534" s="60"/>
      <c r="SSV534" s="61"/>
      <c r="SSW534" s="70"/>
      <c r="SSX534" s="70"/>
      <c r="SSY534" s="60"/>
      <c r="SSZ534" s="61"/>
      <c r="STA534" s="70"/>
      <c r="STB534" s="70"/>
      <c r="STC534" s="60"/>
      <c r="STD534" s="61"/>
      <c r="STE534" s="70"/>
      <c r="STF534" s="70"/>
      <c r="STG534" s="60"/>
      <c r="STH534" s="61"/>
      <c r="STI534" s="70"/>
      <c r="STJ534" s="70"/>
      <c r="STK534" s="60"/>
      <c r="STL534" s="61"/>
      <c r="STM534" s="70"/>
      <c r="STN534" s="70"/>
      <c r="STO534" s="60"/>
      <c r="STP534" s="61"/>
      <c r="STQ534" s="70"/>
      <c r="STR534" s="70"/>
      <c r="STS534" s="60"/>
      <c r="STT534" s="61"/>
      <c r="STU534" s="70"/>
      <c r="STV534" s="70"/>
      <c r="STW534" s="60"/>
      <c r="STX534" s="61"/>
      <c r="STY534" s="70"/>
      <c r="STZ534" s="70"/>
      <c r="SUA534" s="60"/>
      <c r="SUB534" s="61"/>
      <c r="SUC534" s="70"/>
      <c r="SUD534" s="70"/>
      <c r="SUE534" s="60"/>
      <c r="SUF534" s="61"/>
      <c r="SUG534" s="70"/>
      <c r="SUH534" s="70"/>
      <c r="SUI534" s="60"/>
      <c r="SUJ534" s="61"/>
      <c r="SUK534" s="70"/>
      <c r="SUL534" s="70"/>
      <c r="SUM534" s="60"/>
      <c r="SUN534" s="61"/>
      <c r="SUO534" s="70"/>
      <c r="SUP534" s="70"/>
      <c r="SUQ534" s="60"/>
      <c r="SUR534" s="61"/>
      <c r="SUS534" s="70"/>
      <c r="SUT534" s="70"/>
      <c r="SUU534" s="60"/>
      <c r="SUV534" s="61"/>
      <c r="SUW534" s="70"/>
      <c r="SUX534" s="70"/>
      <c r="SUY534" s="60"/>
      <c r="SUZ534" s="61"/>
      <c r="SVA534" s="70"/>
      <c r="SVB534" s="70"/>
      <c r="SVC534" s="60"/>
      <c r="SVD534" s="61"/>
      <c r="SVE534" s="70"/>
      <c r="SVF534" s="70"/>
      <c r="SVG534" s="60"/>
      <c r="SVH534" s="61"/>
      <c r="SVI534" s="70"/>
      <c r="SVJ534" s="70"/>
      <c r="SVK534" s="60"/>
      <c r="SVL534" s="61"/>
      <c r="SVM534" s="70"/>
      <c r="SVN534" s="70"/>
      <c r="SVO534" s="60"/>
      <c r="SVP534" s="61"/>
      <c r="SVQ534" s="70"/>
      <c r="SVR534" s="70"/>
      <c r="SVS534" s="60"/>
      <c r="SVT534" s="61"/>
      <c r="SVU534" s="70"/>
      <c r="SVV534" s="70"/>
      <c r="SVW534" s="60"/>
      <c r="SVX534" s="61"/>
      <c r="SVY534" s="70"/>
      <c r="SVZ534" s="70"/>
      <c r="SWA534" s="60"/>
      <c r="SWB534" s="61"/>
      <c r="SWC534" s="70"/>
      <c r="SWD534" s="70"/>
      <c r="SWE534" s="60"/>
      <c r="SWF534" s="61"/>
      <c r="SWG534" s="70"/>
      <c r="SWH534" s="70"/>
      <c r="SWI534" s="60"/>
      <c r="SWJ534" s="61"/>
      <c r="SWK534" s="70"/>
      <c r="SWL534" s="70"/>
      <c r="SWM534" s="60"/>
      <c r="SWN534" s="61"/>
      <c r="SWO534" s="70"/>
      <c r="SWP534" s="70"/>
      <c r="SWQ534" s="60"/>
      <c r="SWR534" s="61"/>
      <c r="SWS534" s="70"/>
      <c r="SWT534" s="70"/>
      <c r="SWU534" s="60"/>
      <c r="SWV534" s="61"/>
      <c r="SWW534" s="70"/>
      <c r="SWX534" s="70"/>
      <c r="SWY534" s="60"/>
      <c r="SWZ534" s="61"/>
      <c r="SXA534" s="70"/>
      <c r="SXB534" s="70"/>
      <c r="SXC534" s="60"/>
      <c r="SXD534" s="61"/>
      <c r="SXE534" s="70"/>
      <c r="SXF534" s="70"/>
      <c r="SXG534" s="60"/>
      <c r="SXH534" s="61"/>
      <c r="SXI534" s="70"/>
      <c r="SXJ534" s="70"/>
      <c r="SXK534" s="60"/>
      <c r="SXL534" s="61"/>
      <c r="SXM534" s="70"/>
      <c r="SXN534" s="70"/>
      <c r="SXO534" s="60"/>
      <c r="SXP534" s="61"/>
      <c r="SXQ534" s="70"/>
      <c r="SXR534" s="70"/>
      <c r="SXS534" s="60"/>
      <c r="SXT534" s="61"/>
      <c r="SXU534" s="70"/>
      <c r="SXV534" s="70"/>
      <c r="SXW534" s="60"/>
      <c r="SXX534" s="61"/>
      <c r="SXY534" s="70"/>
      <c r="SXZ534" s="70"/>
      <c r="SYA534" s="60"/>
      <c r="SYB534" s="61"/>
      <c r="SYC534" s="70"/>
      <c r="SYD534" s="70"/>
      <c r="SYE534" s="60"/>
      <c r="SYF534" s="61"/>
      <c r="SYG534" s="70"/>
      <c r="SYH534" s="70"/>
      <c r="SYI534" s="60"/>
      <c r="SYJ534" s="61"/>
      <c r="SYK534" s="70"/>
      <c r="SYL534" s="70"/>
      <c r="SYM534" s="60"/>
      <c r="SYN534" s="61"/>
      <c r="SYO534" s="70"/>
      <c r="SYP534" s="70"/>
      <c r="SYQ534" s="60"/>
      <c r="SYR534" s="61"/>
      <c r="SYS534" s="70"/>
      <c r="SYT534" s="70"/>
      <c r="SYU534" s="60"/>
      <c r="SYV534" s="61"/>
      <c r="SYW534" s="70"/>
      <c r="SYX534" s="70"/>
      <c r="SYY534" s="60"/>
      <c r="SYZ534" s="61"/>
      <c r="SZA534" s="70"/>
      <c r="SZB534" s="70"/>
      <c r="SZC534" s="60"/>
      <c r="SZD534" s="61"/>
      <c r="SZE534" s="70"/>
      <c r="SZF534" s="70"/>
      <c r="SZG534" s="60"/>
      <c r="SZH534" s="61"/>
      <c r="SZI534" s="70"/>
      <c r="SZJ534" s="70"/>
      <c r="SZK534" s="60"/>
      <c r="SZL534" s="61"/>
      <c r="SZM534" s="70"/>
      <c r="SZN534" s="70"/>
      <c r="SZO534" s="60"/>
      <c r="SZP534" s="61"/>
      <c r="SZQ534" s="70"/>
      <c r="SZR534" s="70"/>
      <c r="SZS534" s="60"/>
      <c r="SZT534" s="61"/>
      <c r="SZU534" s="70"/>
      <c r="SZV534" s="70"/>
      <c r="SZW534" s="60"/>
      <c r="SZX534" s="61"/>
      <c r="SZY534" s="70"/>
      <c r="SZZ534" s="70"/>
      <c r="TAA534" s="60"/>
      <c r="TAB534" s="61"/>
      <c r="TAC534" s="70"/>
      <c r="TAD534" s="70"/>
      <c r="TAE534" s="60"/>
      <c r="TAF534" s="61"/>
      <c r="TAG534" s="70"/>
      <c r="TAH534" s="70"/>
      <c r="TAI534" s="60"/>
      <c r="TAJ534" s="61"/>
      <c r="TAK534" s="70"/>
      <c r="TAL534" s="70"/>
      <c r="TAM534" s="60"/>
      <c r="TAN534" s="61"/>
      <c r="TAO534" s="70"/>
      <c r="TAP534" s="70"/>
      <c r="TAQ534" s="60"/>
      <c r="TAR534" s="61"/>
      <c r="TAS534" s="70"/>
      <c r="TAT534" s="70"/>
      <c r="TAU534" s="60"/>
      <c r="TAV534" s="61"/>
      <c r="TAW534" s="70"/>
      <c r="TAX534" s="70"/>
      <c r="TAY534" s="60"/>
      <c r="TAZ534" s="61"/>
      <c r="TBA534" s="70"/>
      <c r="TBB534" s="70"/>
      <c r="TBC534" s="60"/>
      <c r="TBD534" s="61"/>
      <c r="TBE534" s="70"/>
      <c r="TBF534" s="70"/>
      <c r="TBG534" s="60"/>
      <c r="TBH534" s="61"/>
      <c r="TBI534" s="70"/>
      <c r="TBJ534" s="70"/>
      <c r="TBK534" s="60"/>
      <c r="TBL534" s="61"/>
      <c r="TBM534" s="70"/>
      <c r="TBN534" s="70"/>
      <c r="TBO534" s="60"/>
      <c r="TBP534" s="61"/>
      <c r="TBQ534" s="70"/>
      <c r="TBR534" s="70"/>
      <c r="TBS534" s="60"/>
      <c r="TBT534" s="61"/>
      <c r="TBU534" s="70"/>
      <c r="TBV534" s="70"/>
      <c r="TBW534" s="60"/>
      <c r="TBX534" s="61"/>
      <c r="TBY534" s="70"/>
      <c r="TBZ534" s="70"/>
      <c r="TCA534" s="60"/>
      <c r="TCB534" s="61"/>
      <c r="TCC534" s="70"/>
      <c r="TCD534" s="70"/>
      <c r="TCE534" s="60"/>
      <c r="TCF534" s="61"/>
      <c r="TCG534" s="70"/>
      <c r="TCH534" s="70"/>
      <c r="TCI534" s="60"/>
      <c r="TCJ534" s="61"/>
      <c r="TCK534" s="70"/>
      <c r="TCL534" s="70"/>
      <c r="TCM534" s="60"/>
      <c r="TCN534" s="61"/>
      <c r="TCO534" s="70"/>
      <c r="TCP534" s="70"/>
      <c r="TCQ534" s="60"/>
      <c r="TCR534" s="61"/>
      <c r="TCS534" s="70"/>
      <c r="TCT534" s="70"/>
      <c r="TCU534" s="60"/>
      <c r="TCV534" s="61"/>
      <c r="TCW534" s="70"/>
      <c r="TCX534" s="70"/>
      <c r="TCY534" s="60"/>
      <c r="TCZ534" s="61"/>
      <c r="TDA534" s="70"/>
      <c r="TDB534" s="70"/>
      <c r="TDC534" s="60"/>
      <c r="TDD534" s="61"/>
      <c r="TDE534" s="70"/>
      <c r="TDF534" s="70"/>
      <c r="TDG534" s="60"/>
      <c r="TDH534" s="61"/>
      <c r="TDI534" s="70"/>
      <c r="TDJ534" s="70"/>
      <c r="TDK534" s="60"/>
      <c r="TDL534" s="61"/>
      <c r="TDM534" s="70"/>
      <c r="TDN534" s="70"/>
      <c r="TDO534" s="60"/>
      <c r="TDP534" s="61"/>
      <c r="TDQ534" s="70"/>
      <c r="TDR534" s="70"/>
      <c r="TDS534" s="60"/>
      <c r="TDT534" s="61"/>
      <c r="TDU534" s="70"/>
      <c r="TDV534" s="70"/>
      <c r="TDW534" s="60"/>
      <c r="TDX534" s="61"/>
      <c r="TDY534" s="70"/>
      <c r="TDZ534" s="70"/>
      <c r="TEA534" s="60"/>
      <c r="TEB534" s="61"/>
      <c r="TEC534" s="70"/>
      <c r="TED534" s="70"/>
      <c r="TEE534" s="60"/>
      <c r="TEF534" s="61"/>
      <c r="TEG534" s="70"/>
      <c r="TEH534" s="70"/>
      <c r="TEI534" s="60"/>
      <c r="TEJ534" s="61"/>
      <c r="TEK534" s="70"/>
      <c r="TEL534" s="70"/>
      <c r="TEM534" s="60"/>
      <c r="TEN534" s="61"/>
      <c r="TEO534" s="70"/>
      <c r="TEP534" s="70"/>
      <c r="TEQ534" s="60"/>
      <c r="TER534" s="61"/>
      <c r="TES534" s="70"/>
      <c r="TET534" s="70"/>
      <c r="TEU534" s="60"/>
      <c r="TEV534" s="61"/>
      <c r="TEW534" s="70"/>
      <c r="TEX534" s="70"/>
      <c r="TEY534" s="60"/>
      <c r="TEZ534" s="61"/>
      <c r="TFA534" s="70"/>
      <c r="TFB534" s="70"/>
      <c r="TFC534" s="60"/>
      <c r="TFD534" s="61"/>
      <c r="TFE534" s="70"/>
      <c r="TFF534" s="70"/>
      <c r="TFG534" s="60"/>
      <c r="TFH534" s="61"/>
      <c r="TFI534" s="70"/>
      <c r="TFJ534" s="70"/>
      <c r="TFK534" s="60"/>
      <c r="TFL534" s="61"/>
      <c r="TFM534" s="70"/>
      <c r="TFN534" s="70"/>
      <c r="TFO534" s="60"/>
      <c r="TFP534" s="61"/>
      <c r="TFQ534" s="70"/>
      <c r="TFR534" s="70"/>
      <c r="TFS534" s="60"/>
      <c r="TFT534" s="61"/>
      <c r="TFU534" s="70"/>
      <c r="TFV534" s="70"/>
      <c r="TFW534" s="60"/>
      <c r="TFX534" s="61"/>
      <c r="TFY534" s="70"/>
      <c r="TFZ534" s="70"/>
      <c r="TGA534" s="60"/>
      <c r="TGB534" s="61"/>
      <c r="TGC534" s="70"/>
      <c r="TGD534" s="70"/>
      <c r="TGE534" s="60"/>
      <c r="TGF534" s="61"/>
      <c r="TGG534" s="70"/>
      <c r="TGH534" s="70"/>
      <c r="TGI534" s="60"/>
      <c r="TGJ534" s="61"/>
      <c r="TGK534" s="70"/>
      <c r="TGL534" s="70"/>
      <c r="TGM534" s="60"/>
      <c r="TGN534" s="61"/>
      <c r="TGO534" s="70"/>
      <c r="TGP534" s="70"/>
      <c r="TGQ534" s="60"/>
      <c r="TGR534" s="61"/>
      <c r="TGS534" s="70"/>
      <c r="TGT534" s="70"/>
      <c r="TGU534" s="60"/>
      <c r="TGV534" s="61"/>
      <c r="TGW534" s="70"/>
      <c r="TGX534" s="70"/>
      <c r="TGY534" s="60"/>
      <c r="TGZ534" s="61"/>
      <c r="THA534" s="70"/>
      <c r="THB534" s="70"/>
      <c r="THC534" s="60"/>
      <c r="THD534" s="61"/>
      <c r="THE534" s="70"/>
      <c r="THF534" s="70"/>
      <c r="THG534" s="60"/>
      <c r="THH534" s="61"/>
      <c r="THI534" s="70"/>
      <c r="THJ534" s="70"/>
      <c r="THK534" s="60"/>
      <c r="THL534" s="61"/>
      <c r="THM534" s="70"/>
      <c r="THN534" s="70"/>
      <c r="THO534" s="60"/>
      <c r="THP534" s="61"/>
      <c r="THQ534" s="70"/>
      <c r="THR534" s="70"/>
      <c r="THS534" s="60"/>
      <c r="THT534" s="61"/>
      <c r="THU534" s="70"/>
      <c r="THV534" s="70"/>
      <c r="THW534" s="60"/>
      <c r="THX534" s="61"/>
      <c r="THY534" s="70"/>
      <c r="THZ534" s="70"/>
      <c r="TIA534" s="60"/>
      <c r="TIB534" s="61"/>
      <c r="TIC534" s="70"/>
      <c r="TID534" s="70"/>
      <c r="TIE534" s="60"/>
      <c r="TIF534" s="61"/>
      <c r="TIG534" s="70"/>
      <c r="TIH534" s="70"/>
      <c r="TII534" s="60"/>
      <c r="TIJ534" s="61"/>
      <c r="TIK534" s="70"/>
      <c r="TIL534" s="70"/>
      <c r="TIM534" s="60"/>
      <c r="TIN534" s="61"/>
      <c r="TIO534" s="70"/>
      <c r="TIP534" s="70"/>
      <c r="TIQ534" s="60"/>
      <c r="TIR534" s="61"/>
      <c r="TIS534" s="70"/>
      <c r="TIT534" s="70"/>
      <c r="TIU534" s="60"/>
      <c r="TIV534" s="61"/>
      <c r="TIW534" s="70"/>
      <c r="TIX534" s="70"/>
      <c r="TIY534" s="60"/>
      <c r="TIZ534" s="61"/>
      <c r="TJA534" s="70"/>
      <c r="TJB534" s="70"/>
      <c r="TJC534" s="60"/>
      <c r="TJD534" s="61"/>
      <c r="TJE534" s="70"/>
      <c r="TJF534" s="70"/>
      <c r="TJG534" s="60"/>
      <c r="TJH534" s="61"/>
      <c r="TJI534" s="70"/>
      <c r="TJJ534" s="70"/>
      <c r="TJK534" s="60"/>
      <c r="TJL534" s="61"/>
      <c r="TJM534" s="70"/>
      <c r="TJN534" s="70"/>
      <c r="TJO534" s="60"/>
      <c r="TJP534" s="61"/>
      <c r="TJQ534" s="70"/>
      <c r="TJR534" s="70"/>
      <c r="TJS534" s="60"/>
      <c r="TJT534" s="61"/>
      <c r="TJU534" s="70"/>
      <c r="TJV534" s="70"/>
      <c r="TJW534" s="60"/>
      <c r="TJX534" s="61"/>
      <c r="TJY534" s="70"/>
      <c r="TJZ534" s="70"/>
      <c r="TKA534" s="60"/>
      <c r="TKB534" s="61"/>
      <c r="TKC534" s="70"/>
      <c r="TKD534" s="70"/>
      <c r="TKE534" s="60"/>
      <c r="TKF534" s="61"/>
      <c r="TKG534" s="70"/>
      <c r="TKH534" s="70"/>
      <c r="TKI534" s="60"/>
      <c r="TKJ534" s="61"/>
      <c r="TKK534" s="70"/>
      <c r="TKL534" s="70"/>
      <c r="TKM534" s="60"/>
      <c r="TKN534" s="61"/>
      <c r="TKO534" s="70"/>
      <c r="TKP534" s="70"/>
      <c r="TKQ534" s="60"/>
      <c r="TKR534" s="61"/>
      <c r="TKS534" s="70"/>
      <c r="TKT534" s="70"/>
      <c r="TKU534" s="60"/>
      <c r="TKV534" s="61"/>
      <c r="TKW534" s="70"/>
      <c r="TKX534" s="70"/>
      <c r="TKY534" s="60"/>
      <c r="TKZ534" s="61"/>
      <c r="TLA534" s="70"/>
      <c r="TLB534" s="70"/>
      <c r="TLC534" s="60"/>
      <c r="TLD534" s="61"/>
      <c r="TLE534" s="70"/>
      <c r="TLF534" s="70"/>
      <c r="TLG534" s="60"/>
      <c r="TLH534" s="61"/>
      <c r="TLI534" s="70"/>
      <c r="TLJ534" s="70"/>
      <c r="TLK534" s="60"/>
      <c r="TLL534" s="61"/>
      <c r="TLM534" s="70"/>
      <c r="TLN534" s="70"/>
      <c r="TLO534" s="60"/>
      <c r="TLP534" s="61"/>
      <c r="TLQ534" s="70"/>
      <c r="TLR534" s="70"/>
      <c r="TLS534" s="60"/>
      <c r="TLT534" s="61"/>
      <c r="TLU534" s="70"/>
      <c r="TLV534" s="70"/>
      <c r="TLW534" s="60"/>
      <c r="TLX534" s="61"/>
      <c r="TLY534" s="70"/>
      <c r="TLZ534" s="70"/>
      <c r="TMA534" s="60"/>
      <c r="TMB534" s="61"/>
      <c r="TMC534" s="70"/>
      <c r="TMD534" s="70"/>
      <c r="TME534" s="60"/>
      <c r="TMF534" s="61"/>
      <c r="TMG534" s="70"/>
      <c r="TMH534" s="70"/>
      <c r="TMI534" s="60"/>
      <c r="TMJ534" s="61"/>
      <c r="TMK534" s="70"/>
      <c r="TML534" s="70"/>
      <c r="TMM534" s="60"/>
      <c r="TMN534" s="61"/>
      <c r="TMO534" s="70"/>
      <c r="TMP534" s="70"/>
      <c r="TMQ534" s="60"/>
      <c r="TMR534" s="61"/>
      <c r="TMS534" s="70"/>
      <c r="TMT534" s="70"/>
      <c r="TMU534" s="60"/>
      <c r="TMV534" s="61"/>
      <c r="TMW534" s="70"/>
      <c r="TMX534" s="70"/>
      <c r="TMY534" s="60"/>
      <c r="TMZ534" s="61"/>
      <c r="TNA534" s="70"/>
      <c r="TNB534" s="70"/>
      <c r="TNC534" s="60"/>
      <c r="TND534" s="61"/>
      <c r="TNE534" s="70"/>
      <c r="TNF534" s="70"/>
      <c r="TNG534" s="60"/>
      <c r="TNH534" s="61"/>
      <c r="TNI534" s="70"/>
      <c r="TNJ534" s="70"/>
      <c r="TNK534" s="60"/>
      <c r="TNL534" s="61"/>
      <c r="TNM534" s="70"/>
      <c r="TNN534" s="70"/>
      <c r="TNO534" s="60"/>
      <c r="TNP534" s="61"/>
      <c r="TNQ534" s="70"/>
      <c r="TNR534" s="70"/>
      <c r="TNS534" s="60"/>
      <c r="TNT534" s="61"/>
      <c r="TNU534" s="70"/>
      <c r="TNV534" s="70"/>
      <c r="TNW534" s="60"/>
      <c r="TNX534" s="61"/>
      <c r="TNY534" s="70"/>
      <c r="TNZ534" s="70"/>
      <c r="TOA534" s="60"/>
      <c r="TOB534" s="61"/>
      <c r="TOC534" s="70"/>
      <c r="TOD534" s="70"/>
      <c r="TOE534" s="60"/>
      <c r="TOF534" s="61"/>
      <c r="TOG534" s="70"/>
      <c r="TOH534" s="70"/>
      <c r="TOI534" s="60"/>
      <c r="TOJ534" s="61"/>
      <c r="TOK534" s="70"/>
      <c r="TOL534" s="70"/>
      <c r="TOM534" s="60"/>
      <c r="TON534" s="61"/>
      <c r="TOO534" s="70"/>
      <c r="TOP534" s="70"/>
      <c r="TOQ534" s="60"/>
      <c r="TOR534" s="61"/>
      <c r="TOS534" s="70"/>
      <c r="TOT534" s="70"/>
      <c r="TOU534" s="60"/>
      <c r="TOV534" s="61"/>
      <c r="TOW534" s="70"/>
      <c r="TOX534" s="70"/>
      <c r="TOY534" s="60"/>
      <c r="TOZ534" s="61"/>
      <c r="TPA534" s="70"/>
      <c r="TPB534" s="70"/>
      <c r="TPC534" s="60"/>
      <c r="TPD534" s="61"/>
      <c r="TPE534" s="70"/>
      <c r="TPF534" s="70"/>
      <c r="TPG534" s="60"/>
      <c r="TPH534" s="61"/>
      <c r="TPI534" s="70"/>
      <c r="TPJ534" s="70"/>
      <c r="TPK534" s="60"/>
      <c r="TPL534" s="61"/>
      <c r="TPM534" s="70"/>
      <c r="TPN534" s="70"/>
      <c r="TPO534" s="60"/>
      <c r="TPP534" s="61"/>
      <c r="TPQ534" s="70"/>
      <c r="TPR534" s="70"/>
      <c r="TPS534" s="60"/>
      <c r="TPT534" s="61"/>
      <c r="TPU534" s="70"/>
      <c r="TPV534" s="70"/>
      <c r="TPW534" s="60"/>
      <c r="TPX534" s="61"/>
      <c r="TPY534" s="70"/>
      <c r="TPZ534" s="70"/>
      <c r="TQA534" s="60"/>
      <c r="TQB534" s="61"/>
      <c r="TQC534" s="70"/>
      <c r="TQD534" s="70"/>
      <c r="TQE534" s="60"/>
      <c r="TQF534" s="61"/>
      <c r="TQG534" s="70"/>
      <c r="TQH534" s="70"/>
      <c r="TQI534" s="60"/>
      <c r="TQJ534" s="61"/>
      <c r="TQK534" s="70"/>
      <c r="TQL534" s="70"/>
      <c r="TQM534" s="60"/>
      <c r="TQN534" s="61"/>
      <c r="TQO534" s="70"/>
      <c r="TQP534" s="70"/>
      <c r="TQQ534" s="60"/>
      <c r="TQR534" s="61"/>
      <c r="TQS534" s="70"/>
      <c r="TQT534" s="70"/>
      <c r="TQU534" s="60"/>
      <c r="TQV534" s="61"/>
      <c r="TQW534" s="70"/>
      <c r="TQX534" s="70"/>
      <c r="TQY534" s="60"/>
      <c r="TQZ534" s="61"/>
      <c r="TRA534" s="70"/>
      <c r="TRB534" s="70"/>
      <c r="TRC534" s="60"/>
      <c r="TRD534" s="61"/>
      <c r="TRE534" s="70"/>
      <c r="TRF534" s="70"/>
      <c r="TRG534" s="60"/>
      <c r="TRH534" s="61"/>
      <c r="TRI534" s="70"/>
      <c r="TRJ534" s="70"/>
      <c r="TRK534" s="60"/>
      <c r="TRL534" s="61"/>
      <c r="TRM534" s="70"/>
      <c r="TRN534" s="70"/>
      <c r="TRO534" s="60"/>
      <c r="TRP534" s="61"/>
      <c r="TRQ534" s="70"/>
      <c r="TRR534" s="70"/>
      <c r="TRS534" s="60"/>
      <c r="TRT534" s="61"/>
      <c r="TRU534" s="70"/>
      <c r="TRV534" s="70"/>
      <c r="TRW534" s="60"/>
      <c r="TRX534" s="61"/>
      <c r="TRY534" s="70"/>
      <c r="TRZ534" s="70"/>
      <c r="TSA534" s="60"/>
      <c r="TSB534" s="61"/>
      <c r="TSC534" s="70"/>
      <c r="TSD534" s="70"/>
      <c r="TSE534" s="60"/>
      <c r="TSF534" s="61"/>
      <c r="TSG534" s="70"/>
      <c r="TSH534" s="70"/>
      <c r="TSI534" s="60"/>
      <c r="TSJ534" s="61"/>
      <c r="TSK534" s="70"/>
      <c r="TSL534" s="70"/>
      <c r="TSM534" s="60"/>
      <c r="TSN534" s="61"/>
      <c r="TSO534" s="70"/>
      <c r="TSP534" s="70"/>
      <c r="TSQ534" s="60"/>
      <c r="TSR534" s="61"/>
      <c r="TSS534" s="70"/>
      <c r="TST534" s="70"/>
      <c r="TSU534" s="60"/>
      <c r="TSV534" s="61"/>
      <c r="TSW534" s="70"/>
      <c r="TSX534" s="70"/>
      <c r="TSY534" s="60"/>
      <c r="TSZ534" s="61"/>
      <c r="TTA534" s="70"/>
      <c r="TTB534" s="70"/>
      <c r="TTC534" s="60"/>
      <c r="TTD534" s="61"/>
      <c r="TTE534" s="70"/>
      <c r="TTF534" s="70"/>
      <c r="TTG534" s="60"/>
      <c r="TTH534" s="61"/>
      <c r="TTI534" s="70"/>
      <c r="TTJ534" s="70"/>
      <c r="TTK534" s="60"/>
      <c r="TTL534" s="61"/>
      <c r="TTM534" s="70"/>
      <c r="TTN534" s="70"/>
      <c r="TTO534" s="60"/>
      <c r="TTP534" s="61"/>
      <c r="TTQ534" s="70"/>
      <c r="TTR534" s="70"/>
      <c r="TTS534" s="60"/>
      <c r="TTT534" s="61"/>
      <c r="TTU534" s="70"/>
      <c r="TTV534" s="70"/>
      <c r="TTW534" s="60"/>
      <c r="TTX534" s="61"/>
      <c r="TTY534" s="70"/>
      <c r="TTZ534" s="70"/>
      <c r="TUA534" s="60"/>
      <c r="TUB534" s="61"/>
      <c r="TUC534" s="70"/>
      <c r="TUD534" s="70"/>
      <c r="TUE534" s="60"/>
      <c r="TUF534" s="61"/>
      <c r="TUG534" s="70"/>
      <c r="TUH534" s="70"/>
      <c r="TUI534" s="60"/>
      <c r="TUJ534" s="61"/>
      <c r="TUK534" s="70"/>
      <c r="TUL534" s="70"/>
      <c r="TUM534" s="60"/>
      <c r="TUN534" s="61"/>
      <c r="TUO534" s="70"/>
      <c r="TUP534" s="70"/>
      <c r="TUQ534" s="60"/>
      <c r="TUR534" s="61"/>
      <c r="TUS534" s="70"/>
      <c r="TUT534" s="70"/>
      <c r="TUU534" s="60"/>
      <c r="TUV534" s="61"/>
      <c r="TUW534" s="70"/>
      <c r="TUX534" s="70"/>
      <c r="TUY534" s="60"/>
      <c r="TUZ534" s="61"/>
      <c r="TVA534" s="70"/>
      <c r="TVB534" s="70"/>
      <c r="TVC534" s="60"/>
      <c r="TVD534" s="61"/>
      <c r="TVE534" s="70"/>
      <c r="TVF534" s="70"/>
      <c r="TVG534" s="60"/>
      <c r="TVH534" s="61"/>
      <c r="TVI534" s="70"/>
      <c r="TVJ534" s="70"/>
      <c r="TVK534" s="60"/>
      <c r="TVL534" s="61"/>
      <c r="TVM534" s="70"/>
      <c r="TVN534" s="70"/>
      <c r="TVO534" s="60"/>
      <c r="TVP534" s="61"/>
      <c r="TVQ534" s="70"/>
      <c r="TVR534" s="70"/>
      <c r="TVS534" s="60"/>
      <c r="TVT534" s="61"/>
      <c r="TVU534" s="70"/>
      <c r="TVV534" s="70"/>
      <c r="TVW534" s="60"/>
      <c r="TVX534" s="61"/>
      <c r="TVY534" s="70"/>
      <c r="TVZ534" s="70"/>
      <c r="TWA534" s="60"/>
      <c r="TWB534" s="61"/>
      <c r="TWC534" s="70"/>
      <c r="TWD534" s="70"/>
      <c r="TWE534" s="60"/>
      <c r="TWF534" s="61"/>
      <c r="TWG534" s="70"/>
      <c r="TWH534" s="70"/>
      <c r="TWI534" s="60"/>
      <c r="TWJ534" s="61"/>
      <c r="TWK534" s="70"/>
      <c r="TWL534" s="70"/>
      <c r="TWM534" s="60"/>
      <c r="TWN534" s="61"/>
      <c r="TWO534" s="70"/>
      <c r="TWP534" s="70"/>
      <c r="TWQ534" s="60"/>
      <c r="TWR534" s="61"/>
      <c r="TWS534" s="70"/>
      <c r="TWT534" s="70"/>
      <c r="TWU534" s="60"/>
      <c r="TWV534" s="61"/>
      <c r="TWW534" s="70"/>
      <c r="TWX534" s="70"/>
      <c r="TWY534" s="60"/>
      <c r="TWZ534" s="61"/>
      <c r="TXA534" s="70"/>
      <c r="TXB534" s="70"/>
      <c r="TXC534" s="60"/>
      <c r="TXD534" s="61"/>
      <c r="TXE534" s="70"/>
      <c r="TXF534" s="70"/>
      <c r="TXG534" s="60"/>
      <c r="TXH534" s="61"/>
      <c r="TXI534" s="70"/>
      <c r="TXJ534" s="70"/>
      <c r="TXK534" s="60"/>
      <c r="TXL534" s="61"/>
      <c r="TXM534" s="70"/>
      <c r="TXN534" s="70"/>
      <c r="TXO534" s="60"/>
      <c r="TXP534" s="61"/>
      <c r="TXQ534" s="70"/>
      <c r="TXR534" s="70"/>
      <c r="TXS534" s="60"/>
      <c r="TXT534" s="61"/>
      <c r="TXU534" s="70"/>
      <c r="TXV534" s="70"/>
      <c r="TXW534" s="60"/>
      <c r="TXX534" s="61"/>
      <c r="TXY534" s="70"/>
      <c r="TXZ534" s="70"/>
      <c r="TYA534" s="60"/>
      <c r="TYB534" s="61"/>
      <c r="TYC534" s="70"/>
      <c r="TYD534" s="70"/>
      <c r="TYE534" s="60"/>
      <c r="TYF534" s="61"/>
      <c r="TYG534" s="70"/>
      <c r="TYH534" s="70"/>
      <c r="TYI534" s="60"/>
      <c r="TYJ534" s="61"/>
      <c r="TYK534" s="70"/>
      <c r="TYL534" s="70"/>
      <c r="TYM534" s="60"/>
      <c r="TYN534" s="61"/>
      <c r="TYO534" s="70"/>
      <c r="TYP534" s="70"/>
      <c r="TYQ534" s="60"/>
      <c r="TYR534" s="61"/>
      <c r="TYS534" s="70"/>
      <c r="TYT534" s="70"/>
      <c r="TYU534" s="60"/>
      <c r="TYV534" s="61"/>
      <c r="TYW534" s="70"/>
      <c r="TYX534" s="70"/>
      <c r="TYY534" s="60"/>
      <c r="TYZ534" s="61"/>
      <c r="TZA534" s="70"/>
      <c r="TZB534" s="70"/>
      <c r="TZC534" s="60"/>
      <c r="TZD534" s="61"/>
      <c r="TZE534" s="70"/>
      <c r="TZF534" s="70"/>
      <c r="TZG534" s="60"/>
      <c r="TZH534" s="61"/>
      <c r="TZI534" s="70"/>
      <c r="TZJ534" s="70"/>
      <c r="TZK534" s="60"/>
      <c r="TZL534" s="61"/>
      <c r="TZM534" s="70"/>
      <c r="TZN534" s="70"/>
      <c r="TZO534" s="60"/>
      <c r="TZP534" s="61"/>
      <c r="TZQ534" s="70"/>
      <c r="TZR534" s="70"/>
      <c r="TZS534" s="60"/>
      <c r="TZT534" s="61"/>
      <c r="TZU534" s="70"/>
      <c r="TZV534" s="70"/>
      <c r="TZW534" s="60"/>
      <c r="TZX534" s="61"/>
      <c r="TZY534" s="70"/>
      <c r="TZZ534" s="70"/>
      <c r="UAA534" s="60"/>
      <c r="UAB534" s="61"/>
      <c r="UAC534" s="70"/>
      <c r="UAD534" s="70"/>
      <c r="UAE534" s="60"/>
      <c r="UAF534" s="61"/>
      <c r="UAG534" s="70"/>
      <c r="UAH534" s="70"/>
      <c r="UAI534" s="60"/>
      <c r="UAJ534" s="61"/>
      <c r="UAK534" s="70"/>
      <c r="UAL534" s="70"/>
      <c r="UAM534" s="60"/>
      <c r="UAN534" s="61"/>
      <c r="UAO534" s="70"/>
      <c r="UAP534" s="70"/>
      <c r="UAQ534" s="60"/>
      <c r="UAR534" s="61"/>
      <c r="UAS534" s="70"/>
      <c r="UAT534" s="70"/>
      <c r="UAU534" s="60"/>
      <c r="UAV534" s="61"/>
      <c r="UAW534" s="70"/>
      <c r="UAX534" s="70"/>
      <c r="UAY534" s="60"/>
      <c r="UAZ534" s="61"/>
      <c r="UBA534" s="70"/>
      <c r="UBB534" s="70"/>
      <c r="UBC534" s="60"/>
      <c r="UBD534" s="61"/>
      <c r="UBE534" s="70"/>
      <c r="UBF534" s="70"/>
      <c r="UBG534" s="60"/>
      <c r="UBH534" s="61"/>
      <c r="UBI534" s="70"/>
      <c r="UBJ534" s="70"/>
      <c r="UBK534" s="60"/>
      <c r="UBL534" s="61"/>
      <c r="UBM534" s="70"/>
      <c r="UBN534" s="70"/>
      <c r="UBO534" s="60"/>
      <c r="UBP534" s="61"/>
      <c r="UBQ534" s="70"/>
      <c r="UBR534" s="70"/>
      <c r="UBS534" s="60"/>
      <c r="UBT534" s="61"/>
      <c r="UBU534" s="70"/>
      <c r="UBV534" s="70"/>
      <c r="UBW534" s="60"/>
      <c r="UBX534" s="61"/>
      <c r="UBY534" s="70"/>
      <c r="UBZ534" s="70"/>
      <c r="UCA534" s="60"/>
      <c r="UCB534" s="61"/>
      <c r="UCC534" s="70"/>
      <c r="UCD534" s="70"/>
      <c r="UCE534" s="60"/>
      <c r="UCF534" s="61"/>
      <c r="UCG534" s="70"/>
      <c r="UCH534" s="70"/>
      <c r="UCI534" s="60"/>
      <c r="UCJ534" s="61"/>
      <c r="UCK534" s="70"/>
      <c r="UCL534" s="70"/>
      <c r="UCM534" s="60"/>
      <c r="UCN534" s="61"/>
      <c r="UCO534" s="70"/>
      <c r="UCP534" s="70"/>
      <c r="UCQ534" s="60"/>
      <c r="UCR534" s="61"/>
      <c r="UCS534" s="70"/>
      <c r="UCT534" s="70"/>
      <c r="UCU534" s="60"/>
      <c r="UCV534" s="61"/>
      <c r="UCW534" s="70"/>
      <c r="UCX534" s="70"/>
      <c r="UCY534" s="60"/>
      <c r="UCZ534" s="61"/>
      <c r="UDA534" s="70"/>
      <c r="UDB534" s="70"/>
      <c r="UDC534" s="60"/>
      <c r="UDD534" s="61"/>
      <c r="UDE534" s="70"/>
      <c r="UDF534" s="70"/>
      <c r="UDG534" s="60"/>
      <c r="UDH534" s="61"/>
      <c r="UDI534" s="70"/>
      <c r="UDJ534" s="70"/>
      <c r="UDK534" s="60"/>
      <c r="UDL534" s="61"/>
      <c r="UDM534" s="70"/>
      <c r="UDN534" s="70"/>
      <c r="UDO534" s="60"/>
      <c r="UDP534" s="61"/>
      <c r="UDQ534" s="70"/>
      <c r="UDR534" s="70"/>
      <c r="UDS534" s="60"/>
      <c r="UDT534" s="61"/>
      <c r="UDU534" s="70"/>
      <c r="UDV534" s="70"/>
      <c r="UDW534" s="60"/>
      <c r="UDX534" s="61"/>
      <c r="UDY534" s="70"/>
      <c r="UDZ534" s="70"/>
      <c r="UEA534" s="60"/>
      <c r="UEB534" s="61"/>
      <c r="UEC534" s="70"/>
      <c r="UED534" s="70"/>
      <c r="UEE534" s="60"/>
      <c r="UEF534" s="61"/>
      <c r="UEG534" s="70"/>
      <c r="UEH534" s="70"/>
      <c r="UEI534" s="60"/>
      <c r="UEJ534" s="61"/>
      <c r="UEK534" s="70"/>
      <c r="UEL534" s="70"/>
      <c r="UEM534" s="60"/>
      <c r="UEN534" s="61"/>
      <c r="UEO534" s="70"/>
      <c r="UEP534" s="70"/>
      <c r="UEQ534" s="60"/>
      <c r="UER534" s="61"/>
      <c r="UES534" s="70"/>
      <c r="UET534" s="70"/>
      <c r="UEU534" s="60"/>
      <c r="UEV534" s="61"/>
      <c r="UEW534" s="70"/>
      <c r="UEX534" s="70"/>
      <c r="UEY534" s="60"/>
      <c r="UEZ534" s="61"/>
      <c r="UFA534" s="70"/>
      <c r="UFB534" s="70"/>
      <c r="UFC534" s="60"/>
      <c r="UFD534" s="61"/>
      <c r="UFE534" s="70"/>
      <c r="UFF534" s="70"/>
      <c r="UFG534" s="60"/>
      <c r="UFH534" s="61"/>
      <c r="UFI534" s="70"/>
      <c r="UFJ534" s="70"/>
      <c r="UFK534" s="60"/>
      <c r="UFL534" s="61"/>
      <c r="UFM534" s="70"/>
      <c r="UFN534" s="70"/>
      <c r="UFO534" s="60"/>
      <c r="UFP534" s="61"/>
      <c r="UFQ534" s="70"/>
      <c r="UFR534" s="70"/>
      <c r="UFS534" s="60"/>
      <c r="UFT534" s="61"/>
      <c r="UFU534" s="70"/>
      <c r="UFV534" s="70"/>
      <c r="UFW534" s="60"/>
      <c r="UFX534" s="61"/>
      <c r="UFY534" s="70"/>
      <c r="UFZ534" s="70"/>
      <c r="UGA534" s="60"/>
      <c r="UGB534" s="61"/>
      <c r="UGC534" s="70"/>
      <c r="UGD534" s="70"/>
      <c r="UGE534" s="60"/>
      <c r="UGF534" s="61"/>
      <c r="UGG534" s="70"/>
      <c r="UGH534" s="70"/>
      <c r="UGI534" s="60"/>
      <c r="UGJ534" s="61"/>
      <c r="UGK534" s="70"/>
      <c r="UGL534" s="70"/>
      <c r="UGM534" s="60"/>
      <c r="UGN534" s="61"/>
      <c r="UGO534" s="70"/>
      <c r="UGP534" s="70"/>
      <c r="UGQ534" s="60"/>
      <c r="UGR534" s="61"/>
      <c r="UGS534" s="70"/>
      <c r="UGT534" s="70"/>
      <c r="UGU534" s="60"/>
      <c r="UGV534" s="61"/>
      <c r="UGW534" s="70"/>
      <c r="UGX534" s="70"/>
      <c r="UGY534" s="60"/>
      <c r="UGZ534" s="61"/>
      <c r="UHA534" s="70"/>
      <c r="UHB534" s="70"/>
      <c r="UHC534" s="60"/>
      <c r="UHD534" s="61"/>
      <c r="UHE534" s="70"/>
      <c r="UHF534" s="70"/>
      <c r="UHG534" s="60"/>
      <c r="UHH534" s="61"/>
      <c r="UHI534" s="70"/>
      <c r="UHJ534" s="70"/>
      <c r="UHK534" s="60"/>
      <c r="UHL534" s="61"/>
      <c r="UHM534" s="70"/>
      <c r="UHN534" s="70"/>
      <c r="UHO534" s="60"/>
      <c r="UHP534" s="61"/>
      <c r="UHQ534" s="70"/>
      <c r="UHR534" s="70"/>
      <c r="UHS534" s="60"/>
      <c r="UHT534" s="61"/>
      <c r="UHU534" s="70"/>
      <c r="UHV534" s="70"/>
      <c r="UHW534" s="60"/>
      <c r="UHX534" s="61"/>
      <c r="UHY534" s="70"/>
      <c r="UHZ534" s="70"/>
      <c r="UIA534" s="60"/>
      <c r="UIB534" s="61"/>
      <c r="UIC534" s="70"/>
      <c r="UID534" s="70"/>
      <c r="UIE534" s="60"/>
      <c r="UIF534" s="61"/>
      <c r="UIG534" s="70"/>
      <c r="UIH534" s="70"/>
      <c r="UII534" s="60"/>
      <c r="UIJ534" s="61"/>
      <c r="UIK534" s="70"/>
      <c r="UIL534" s="70"/>
      <c r="UIM534" s="60"/>
      <c r="UIN534" s="61"/>
      <c r="UIO534" s="70"/>
      <c r="UIP534" s="70"/>
      <c r="UIQ534" s="60"/>
      <c r="UIR534" s="61"/>
      <c r="UIS534" s="70"/>
      <c r="UIT534" s="70"/>
      <c r="UIU534" s="60"/>
      <c r="UIV534" s="61"/>
      <c r="UIW534" s="70"/>
      <c r="UIX534" s="70"/>
      <c r="UIY534" s="60"/>
      <c r="UIZ534" s="61"/>
      <c r="UJA534" s="70"/>
      <c r="UJB534" s="70"/>
      <c r="UJC534" s="60"/>
      <c r="UJD534" s="61"/>
      <c r="UJE534" s="70"/>
      <c r="UJF534" s="70"/>
      <c r="UJG534" s="60"/>
      <c r="UJH534" s="61"/>
      <c r="UJI534" s="70"/>
      <c r="UJJ534" s="70"/>
      <c r="UJK534" s="60"/>
      <c r="UJL534" s="61"/>
      <c r="UJM534" s="70"/>
      <c r="UJN534" s="70"/>
      <c r="UJO534" s="60"/>
      <c r="UJP534" s="61"/>
      <c r="UJQ534" s="70"/>
      <c r="UJR534" s="70"/>
      <c r="UJS534" s="60"/>
      <c r="UJT534" s="61"/>
      <c r="UJU534" s="70"/>
      <c r="UJV534" s="70"/>
      <c r="UJW534" s="60"/>
      <c r="UJX534" s="61"/>
      <c r="UJY534" s="70"/>
      <c r="UJZ534" s="70"/>
      <c r="UKA534" s="60"/>
      <c r="UKB534" s="61"/>
      <c r="UKC534" s="70"/>
      <c r="UKD534" s="70"/>
      <c r="UKE534" s="60"/>
      <c r="UKF534" s="61"/>
      <c r="UKG534" s="70"/>
      <c r="UKH534" s="70"/>
      <c r="UKI534" s="60"/>
      <c r="UKJ534" s="61"/>
      <c r="UKK534" s="70"/>
      <c r="UKL534" s="70"/>
      <c r="UKM534" s="60"/>
      <c r="UKN534" s="61"/>
      <c r="UKO534" s="70"/>
      <c r="UKP534" s="70"/>
      <c r="UKQ534" s="60"/>
      <c r="UKR534" s="61"/>
      <c r="UKS534" s="70"/>
      <c r="UKT534" s="70"/>
      <c r="UKU534" s="60"/>
      <c r="UKV534" s="61"/>
      <c r="UKW534" s="70"/>
      <c r="UKX534" s="70"/>
      <c r="UKY534" s="60"/>
      <c r="UKZ534" s="61"/>
      <c r="ULA534" s="70"/>
      <c r="ULB534" s="70"/>
      <c r="ULC534" s="60"/>
      <c r="ULD534" s="61"/>
      <c r="ULE534" s="70"/>
      <c r="ULF534" s="70"/>
      <c r="ULG534" s="60"/>
      <c r="ULH534" s="61"/>
      <c r="ULI534" s="70"/>
      <c r="ULJ534" s="70"/>
      <c r="ULK534" s="60"/>
      <c r="ULL534" s="61"/>
      <c r="ULM534" s="70"/>
      <c r="ULN534" s="70"/>
      <c r="ULO534" s="60"/>
      <c r="ULP534" s="61"/>
      <c r="ULQ534" s="70"/>
      <c r="ULR534" s="70"/>
      <c r="ULS534" s="60"/>
      <c r="ULT534" s="61"/>
      <c r="ULU534" s="70"/>
      <c r="ULV534" s="70"/>
      <c r="ULW534" s="60"/>
      <c r="ULX534" s="61"/>
      <c r="ULY534" s="70"/>
      <c r="ULZ534" s="70"/>
      <c r="UMA534" s="60"/>
      <c r="UMB534" s="61"/>
      <c r="UMC534" s="70"/>
      <c r="UMD534" s="70"/>
      <c r="UME534" s="60"/>
      <c r="UMF534" s="61"/>
      <c r="UMG534" s="70"/>
      <c r="UMH534" s="70"/>
      <c r="UMI534" s="60"/>
      <c r="UMJ534" s="61"/>
      <c r="UMK534" s="70"/>
      <c r="UML534" s="70"/>
      <c r="UMM534" s="60"/>
      <c r="UMN534" s="61"/>
      <c r="UMO534" s="70"/>
      <c r="UMP534" s="70"/>
      <c r="UMQ534" s="60"/>
      <c r="UMR534" s="61"/>
      <c r="UMS534" s="70"/>
      <c r="UMT534" s="70"/>
      <c r="UMU534" s="60"/>
      <c r="UMV534" s="61"/>
      <c r="UMW534" s="70"/>
      <c r="UMX534" s="70"/>
      <c r="UMY534" s="60"/>
      <c r="UMZ534" s="61"/>
      <c r="UNA534" s="70"/>
      <c r="UNB534" s="70"/>
      <c r="UNC534" s="60"/>
      <c r="UND534" s="61"/>
      <c r="UNE534" s="70"/>
      <c r="UNF534" s="70"/>
      <c r="UNG534" s="60"/>
      <c r="UNH534" s="61"/>
      <c r="UNI534" s="70"/>
      <c r="UNJ534" s="70"/>
      <c r="UNK534" s="60"/>
      <c r="UNL534" s="61"/>
      <c r="UNM534" s="70"/>
      <c r="UNN534" s="70"/>
      <c r="UNO534" s="60"/>
      <c r="UNP534" s="61"/>
      <c r="UNQ534" s="70"/>
      <c r="UNR534" s="70"/>
      <c r="UNS534" s="60"/>
      <c r="UNT534" s="61"/>
      <c r="UNU534" s="70"/>
      <c r="UNV534" s="70"/>
      <c r="UNW534" s="60"/>
      <c r="UNX534" s="61"/>
      <c r="UNY534" s="70"/>
      <c r="UNZ534" s="70"/>
      <c r="UOA534" s="60"/>
      <c r="UOB534" s="61"/>
      <c r="UOC534" s="70"/>
      <c r="UOD534" s="70"/>
      <c r="UOE534" s="60"/>
      <c r="UOF534" s="61"/>
      <c r="UOG534" s="70"/>
      <c r="UOH534" s="70"/>
      <c r="UOI534" s="60"/>
      <c r="UOJ534" s="61"/>
      <c r="UOK534" s="70"/>
      <c r="UOL534" s="70"/>
      <c r="UOM534" s="60"/>
      <c r="UON534" s="61"/>
      <c r="UOO534" s="70"/>
      <c r="UOP534" s="70"/>
      <c r="UOQ534" s="60"/>
      <c r="UOR534" s="61"/>
      <c r="UOS534" s="70"/>
      <c r="UOT534" s="70"/>
      <c r="UOU534" s="60"/>
      <c r="UOV534" s="61"/>
      <c r="UOW534" s="70"/>
      <c r="UOX534" s="70"/>
      <c r="UOY534" s="60"/>
      <c r="UOZ534" s="61"/>
      <c r="UPA534" s="70"/>
      <c r="UPB534" s="70"/>
      <c r="UPC534" s="60"/>
      <c r="UPD534" s="61"/>
      <c r="UPE534" s="70"/>
      <c r="UPF534" s="70"/>
      <c r="UPG534" s="60"/>
      <c r="UPH534" s="61"/>
      <c r="UPI534" s="70"/>
      <c r="UPJ534" s="70"/>
      <c r="UPK534" s="60"/>
      <c r="UPL534" s="61"/>
      <c r="UPM534" s="70"/>
      <c r="UPN534" s="70"/>
      <c r="UPO534" s="60"/>
      <c r="UPP534" s="61"/>
      <c r="UPQ534" s="70"/>
      <c r="UPR534" s="70"/>
      <c r="UPS534" s="60"/>
      <c r="UPT534" s="61"/>
      <c r="UPU534" s="70"/>
      <c r="UPV534" s="70"/>
      <c r="UPW534" s="60"/>
      <c r="UPX534" s="61"/>
      <c r="UPY534" s="70"/>
      <c r="UPZ534" s="70"/>
      <c r="UQA534" s="60"/>
      <c r="UQB534" s="61"/>
      <c r="UQC534" s="70"/>
      <c r="UQD534" s="70"/>
      <c r="UQE534" s="60"/>
      <c r="UQF534" s="61"/>
      <c r="UQG534" s="70"/>
      <c r="UQH534" s="70"/>
      <c r="UQI534" s="60"/>
      <c r="UQJ534" s="61"/>
      <c r="UQK534" s="70"/>
      <c r="UQL534" s="70"/>
      <c r="UQM534" s="60"/>
      <c r="UQN534" s="61"/>
      <c r="UQO534" s="70"/>
      <c r="UQP534" s="70"/>
      <c r="UQQ534" s="60"/>
      <c r="UQR534" s="61"/>
      <c r="UQS534" s="70"/>
      <c r="UQT534" s="70"/>
      <c r="UQU534" s="60"/>
      <c r="UQV534" s="61"/>
      <c r="UQW534" s="70"/>
      <c r="UQX534" s="70"/>
      <c r="UQY534" s="60"/>
      <c r="UQZ534" s="61"/>
      <c r="URA534" s="70"/>
      <c r="URB534" s="70"/>
      <c r="URC534" s="60"/>
      <c r="URD534" s="61"/>
      <c r="URE534" s="70"/>
      <c r="URF534" s="70"/>
      <c r="URG534" s="60"/>
      <c r="URH534" s="61"/>
      <c r="URI534" s="70"/>
      <c r="URJ534" s="70"/>
      <c r="URK534" s="60"/>
      <c r="URL534" s="61"/>
      <c r="URM534" s="70"/>
      <c r="URN534" s="70"/>
      <c r="URO534" s="60"/>
      <c r="URP534" s="61"/>
      <c r="URQ534" s="70"/>
      <c r="URR534" s="70"/>
      <c r="URS534" s="60"/>
      <c r="URT534" s="61"/>
      <c r="URU534" s="70"/>
      <c r="URV534" s="70"/>
      <c r="URW534" s="60"/>
      <c r="URX534" s="61"/>
      <c r="URY534" s="70"/>
      <c r="URZ534" s="70"/>
      <c r="USA534" s="60"/>
      <c r="USB534" s="61"/>
      <c r="USC534" s="70"/>
      <c r="USD534" s="70"/>
      <c r="USE534" s="60"/>
      <c r="USF534" s="61"/>
      <c r="USG534" s="70"/>
      <c r="USH534" s="70"/>
      <c r="USI534" s="60"/>
      <c r="USJ534" s="61"/>
      <c r="USK534" s="70"/>
      <c r="USL534" s="70"/>
      <c r="USM534" s="60"/>
      <c r="USN534" s="61"/>
      <c r="USO534" s="70"/>
      <c r="USP534" s="70"/>
      <c r="USQ534" s="60"/>
      <c r="USR534" s="61"/>
      <c r="USS534" s="70"/>
      <c r="UST534" s="70"/>
      <c r="USU534" s="60"/>
      <c r="USV534" s="61"/>
      <c r="USW534" s="70"/>
      <c r="USX534" s="70"/>
      <c r="USY534" s="60"/>
      <c r="USZ534" s="61"/>
      <c r="UTA534" s="70"/>
      <c r="UTB534" s="70"/>
      <c r="UTC534" s="60"/>
      <c r="UTD534" s="61"/>
      <c r="UTE534" s="70"/>
      <c r="UTF534" s="70"/>
      <c r="UTG534" s="60"/>
      <c r="UTH534" s="61"/>
      <c r="UTI534" s="70"/>
      <c r="UTJ534" s="70"/>
      <c r="UTK534" s="60"/>
      <c r="UTL534" s="61"/>
      <c r="UTM534" s="70"/>
      <c r="UTN534" s="70"/>
      <c r="UTO534" s="60"/>
      <c r="UTP534" s="61"/>
      <c r="UTQ534" s="70"/>
      <c r="UTR534" s="70"/>
      <c r="UTS534" s="60"/>
      <c r="UTT534" s="61"/>
      <c r="UTU534" s="70"/>
      <c r="UTV534" s="70"/>
      <c r="UTW534" s="60"/>
      <c r="UTX534" s="61"/>
      <c r="UTY534" s="70"/>
      <c r="UTZ534" s="70"/>
      <c r="UUA534" s="60"/>
      <c r="UUB534" s="61"/>
      <c r="UUC534" s="70"/>
      <c r="UUD534" s="70"/>
      <c r="UUE534" s="60"/>
      <c r="UUF534" s="61"/>
      <c r="UUG534" s="70"/>
      <c r="UUH534" s="70"/>
      <c r="UUI534" s="60"/>
      <c r="UUJ534" s="61"/>
      <c r="UUK534" s="70"/>
      <c r="UUL534" s="70"/>
      <c r="UUM534" s="60"/>
      <c r="UUN534" s="61"/>
      <c r="UUO534" s="70"/>
      <c r="UUP534" s="70"/>
      <c r="UUQ534" s="60"/>
      <c r="UUR534" s="61"/>
      <c r="UUS534" s="70"/>
      <c r="UUT534" s="70"/>
      <c r="UUU534" s="60"/>
      <c r="UUV534" s="61"/>
      <c r="UUW534" s="70"/>
      <c r="UUX534" s="70"/>
      <c r="UUY534" s="60"/>
      <c r="UUZ534" s="61"/>
      <c r="UVA534" s="70"/>
      <c r="UVB534" s="70"/>
      <c r="UVC534" s="60"/>
      <c r="UVD534" s="61"/>
      <c r="UVE534" s="70"/>
      <c r="UVF534" s="70"/>
      <c r="UVG534" s="60"/>
      <c r="UVH534" s="61"/>
      <c r="UVI534" s="70"/>
      <c r="UVJ534" s="70"/>
      <c r="UVK534" s="60"/>
      <c r="UVL534" s="61"/>
      <c r="UVM534" s="70"/>
      <c r="UVN534" s="70"/>
      <c r="UVO534" s="60"/>
      <c r="UVP534" s="61"/>
      <c r="UVQ534" s="70"/>
      <c r="UVR534" s="70"/>
      <c r="UVS534" s="60"/>
      <c r="UVT534" s="61"/>
      <c r="UVU534" s="70"/>
      <c r="UVV534" s="70"/>
      <c r="UVW534" s="60"/>
      <c r="UVX534" s="61"/>
      <c r="UVY534" s="70"/>
      <c r="UVZ534" s="70"/>
      <c r="UWA534" s="60"/>
      <c r="UWB534" s="61"/>
      <c r="UWC534" s="70"/>
      <c r="UWD534" s="70"/>
      <c r="UWE534" s="60"/>
      <c r="UWF534" s="61"/>
      <c r="UWG534" s="70"/>
      <c r="UWH534" s="70"/>
      <c r="UWI534" s="60"/>
      <c r="UWJ534" s="61"/>
      <c r="UWK534" s="70"/>
      <c r="UWL534" s="70"/>
      <c r="UWM534" s="60"/>
      <c r="UWN534" s="61"/>
      <c r="UWO534" s="70"/>
      <c r="UWP534" s="70"/>
      <c r="UWQ534" s="60"/>
      <c r="UWR534" s="61"/>
      <c r="UWS534" s="70"/>
      <c r="UWT534" s="70"/>
      <c r="UWU534" s="60"/>
      <c r="UWV534" s="61"/>
      <c r="UWW534" s="70"/>
      <c r="UWX534" s="70"/>
      <c r="UWY534" s="60"/>
      <c r="UWZ534" s="61"/>
      <c r="UXA534" s="70"/>
      <c r="UXB534" s="70"/>
      <c r="UXC534" s="60"/>
      <c r="UXD534" s="61"/>
      <c r="UXE534" s="70"/>
      <c r="UXF534" s="70"/>
      <c r="UXG534" s="60"/>
      <c r="UXH534" s="61"/>
      <c r="UXI534" s="70"/>
      <c r="UXJ534" s="70"/>
      <c r="UXK534" s="60"/>
      <c r="UXL534" s="61"/>
      <c r="UXM534" s="70"/>
      <c r="UXN534" s="70"/>
      <c r="UXO534" s="60"/>
      <c r="UXP534" s="61"/>
      <c r="UXQ534" s="70"/>
      <c r="UXR534" s="70"/>
      <c r="UXS534" s="60"/>
      <c r="UXT534" s="61"/>
      <c r="UXU534" s="70"/>
      <c r="UXV534" s="70"/>
      <c r="UXW534" s="60"/>
      <c r="UXX534" s="61"/>
      <c r="UXY534" s="70"/>
      <c r="UXZ534" s="70"/>
      <c r="UYA534" s="60"/>
      <c r="UYB534" s="61"/>
      <c r="UYC534" s="70"/>
      <c r="UYD534" s="70"/>
      <c r="UYE534" s="60"/>
      <c r="UYF534" s="61"/>
      <c r="UYG534" s="70"/>
      <c r="UYH534" s="70"/>
      <c r="UYI534" s="60"/>
      <c r="UYJ534" s="61"/>
      <c r="UYK534" s="70"/>
      <c r="UYL534" s="70"/>
      <c r="UYM534" s="60"/>
      <c r="UYN534" s="61"/>
      <c r="UYO534" s="70"/>
      <c r="UYP534" s="70"/>
      <c r="UYQ534" s="60"/>
      <c r="UYR534" s="61"/>
      <c r="UYS534" s="70"/>
      <c r="UYT534" s="70"/>
      <c r="UYU534" s="60"/>
      <c r="UYV534" s="61"/>
      <c r="UYW534" s="70"/>
      <c r="UYX534" s="70"/>
      <c r="UYY534" s="60"/>
      <c r="UYZ534" s="61"/>
      <c r="UZA534" s="70"/>
      <c r="UZB534" s="70"/>
      <c r="UZC534" s="60"/>
      <c r="UZD534" s="61"/>
      <c r="UZE534" s="70"/>
      <c r="UZF534" s="70"/>
      <c r="UZG534" s="60"/>
      <c r="UZH534" s="61"/>
      <c r="UZI534" s="70"/>
      <c r="UZJ534" s="70"/>
      <c r="UZK534" s="60"/>
      <c r="UZL534" s="61"/>
      <c r="UZM534" s="70"/>
      <c r="UZN534" s="70"/>
      <c r="UZO534" s="60"/>
      <c r="UZP534" s="61"/>
      <c r="UZQ534" s="70"/>
      <c r="UZR534" s="70"/>
      <c r="UZS534" s="60"/>
      <c r="UZT534" s="61"/>
      <c r="UZU534" s="70"/>
      <c r="UZV534" s="70"/>
      <c r="UZW534" s="60"/>
      <c r="UZX534" s="61"/>
      <c r="UZY534" s="70"/>
      <c r="UZZ534" s="70"/>
      <c r="VAA534" s="60"/>
      <c r="VAB534" s="61"/>
      <c r="VAC534" s="70"/>
      <c r="VAD534" s="70"/>
      <c r="VAE534" s="60"/>
      <c r="VAF534" s="61"/>
      <c r="VAG534" s="70"/>
      <c r="VAH534" s="70"/>
      <c r="VAI534" s="60"/>
      <c r="VAJ534" s="61"/>
      <c r="VAK534" s="70"/>
      <c r="VAL534" s="70"/>
      <c r="VAM534" s="60"/>
      <c r="VAN534" s="61"/>
      <c r="VAO534" s="70"/>
      <c r="VAP534" s="70"/>
      <c r="VAQ534" s="60"/>
      <c r="VAR534" s="61"/>
      <c r="VAS534" s="70"/>
      <c r="VAT534" s="70"/>
      <c r="VAU534" s="60"/>
      <c r="VAV534" s="61"/>
      <c r="VAW534" s="70"/>
      <c r="VAX534" s="70"/>
      <c r="VAY534" s="60"/>
      <c r="VAZ534" s="61"/>
      <c r="VBA534" s="70"/>
      <c r="VBB534" s="70"/>
      <c r="VBC534" s="60"/>
      <c r="VBD534" s="61"/>
      <c r="VBE534" s="70"/>
      <c r="VBF534" s="70"/>
      <c r="VBG534" s="60"/>
      <c r="VBH534" s="61"/>
      <c r="VBI534" s="70"/>
      <c r="VBJ534" s="70"/>
      <c r="VBK534" s="60"/>
      <c r="VBL534" s="61"/>
      <c r="VBM534" s="70"/>
      <c r="VBN534" s="70"/>
      <c r="VBO534" s="60"/>
      <c r="VBP534" s="61"/>
      <c r="VBQ534" s="70"/>
      <c r="VBR534" s="70"/>
      <c r="VBS534" s="60"/>
      <c r="VBT534" s="61"/>
      <c r="VBU534" s="70"/>
      <c r="VBV534" s="70"/>
      <c r="VBW534" s="60"/>
      <c r="VBX534" s="61"/>
      <c r="VBY534" s="70"/>
      <c r="VBZ534" s="70"/>
      <c r="VCA534" s="60"/>
      <c r="VCB534" s="61"/>
      <c r="VCC534" s="70"/>
      <c r="VCD534" s="70"/>
      <c r="VCE534" s="60"/>
      <c r="VCF534" s="61"/>
      <c r="VCG534" s="70"/>
      <c r="VCH534" s="70"/>
      <c r="VCI534" s="60"/>
      <c r="VCJ534" s="61"/>
      <c r="VCK534" s="70"/>
      <c r="VCL534" s="70"/>
      <c r="VCM534" s="60"/>
      <c r="VCN534" s="61"/>
      <c r="VCO534" s="70"/>
      <c r="VCP534" s="70"/>
      <c r="VCQ534" s="60"/>
      <c r="VCR534" s="61"/>
      <c r="VCS534" s="70"/>
      <c r="VCT534" s="70"/>
      <c r="VCU534" s="60"/>
      <c r="VCV534" s="61"/>
      <c r="VCW534" s="70"/>
      <c r="VCX534" s="70"/>
      <c r="VCY534" s="60"/>
      <c r="VCZ534" s="61"/>
      <c r="VDA534" s="70"/>
      <c r="VDB534" s="70"/>
      <c r="VDC534" s="60"/>
      <c r="VDD534" s="61"/>
      <c r="VDE534" s="70"/>
      <c r="VDF534" s="70"/>
      <c r="VDG534" s="60"/>
      <c r="VDH534" s="61"/>
      <c r="VDI534" s="70"/>
      <c r="VDJ534" s="70"/>
      <c r="VDK534" s="60"/>
      <c r="VDL534" s="61"/>
      <c r="VDM534" s="70"/>
      <c r="VDN534" s="70"/>
      <c r="VDO534" s="60"/>
      <c r="VDP534" s="61"/>
      <c r="VDQ534" s="70"/>
      <c r="VDR534" s="70"/>
      <c r="VDS534" s="60"/>
      <c r="VDT534" s="61"/>
      <c r="VDU534" s="70"/>
      <c r="VDV534" s="70"/>
      <c r="VDW534" s="60"/>
      <c r="VDX534" s="61"/>
      <c r="VDY534" s="70"/>
      <c r="VDZ534" s="70"/>
      <c r="VEA534" s="60"/>
      <c r="VEB534" s="61"/>
      <c r="VEC534" s="70"/>
      <c r="VED534" s="70"/>
      <c r="VEE534" s="60"/>
      <c r="VEF534" s="61"/>
      <c r="VEG534" s="70"/>
      <c r="VEH534" s="70"/>
      <c r="VEI534" s="60"/>
      <c r="VEJ534" s="61"/>
      <c r="VEK534" s="70"/>
      <c r="VEL534" s="70"/>
      <c r="VEM534" s="60"/>
      <c r="VEN534" s="61"/>
      <c r="VEO534" s="70"/>
      <c r="VEP534" s="70"/>
      <c r="VEQ534" s="60"/>
      <c r="VER534" s="61"/>
      <c r="VES534" s="70"/>
      <c r="VET534" s="70"/>
      <c r="VEU534" s="60"/>
      <c r="VEV534" s="61"/>
      <c r="VEW534" s="70"/>
      <c r="VEX534" s="70"/>
      <c r="VEY534" s="60"/>
      <c r="VEZ534" s="61"/>
      <c r="VFA534" s="70"/>
      <c r="VFB534" s="70"/>
      <c r="VFC534" s="60"/>
      <c r="VFD534" s="61"/>
      <c r="VFE534" s="70"/>
      <c r="VFF534" s="70"/>
      <c r="VFG534" s="60"/>
      <c r="VFH534" s="61"/>
      <c r="VFI534" s="70"/>
      <c r="VFJ534" s="70"/>
      <c r="VFK534" s="60"/>
      <c r="VFL534" s="61"/>
      <c r="VFM534" s="70"/>
      <c r="VFN534" s="70"/>
      <c r="VFO534" s="60"/>
      <c r="VFP534" s="61"/>
      <c r="VFQ534" s="70"/>
      <c r="VFR534" s="70"/>
      <c r="VFS534" s="60"/>
      <c r="VFT534" s="61"/>
      <c r="VFU534" s="70"/>
      <c r="VFV534" s="70"/>
      <c r="VFW534" s="60"/>
      <c r="VFX534" s="61"/>
      <c r="VFY534" s="70"/>
      <c r="VFZ534" s="70"/>
      <c r="VGA534" s="60"/>
      <c r="VGB534" s="61"/>
      <c r="VGC534" s="70"/>
      <c r="VGD534" s="70"/>
      <c r="VGE534" s="60"/>
      <c r="VGF534" s="61"/>
      <c r="VGG534" s="70"/>
      <c r="VGH534" s="70"/>
      <c r="VGI534" s="60"/>
      <c r="VGJ534" s="61"/>
      <c r="VGK534" s="70"/>
      <c r="VGL534" s="70"/>
      <c r="VGM534" s="60"/>
      <c r="VGN534" s="61"/>
      <c r="VGO534" s="70"/>
      <c r="VGP534" s="70"/>
      <c r="VGQ534" s="60"/>
      <c r="VGR534" s="61"/>
      <c r="VGS534" s="70"/>
      <c r="VGT534" s="70"/>
      <c r="VGU534" s="60"/>
      <c r="VGV534" s="61"/>
      <c r="VGW534" s="70"/>
      <c r="VGX534" s="70"/>
      <c r="VGY534" s="60"/>
      <c r="VGZ534" s="61"/>
      <c r="VHA534" s="70"/>
      <c r="VHB534" s="70"/>
      <c r="VHC534" s="60"/>
      <c r="VHD534" s="61"/>
      <c r="VHE534" s="70"/>
      <c r="VHF534" s="70"/>
      <c r="VHG534" s="60"/>
      <c r="VHH534" s="61"/>
      <c r="VHI534" s="70"/>
      <c r="VHJ534" s="70"/>
      <c r="VHK534" s="60"/>
      <c r="VHL534" s="61"/>
      <c r="VHM534" s="70"/>
      <c r="VHN534" s="70"/>
      <c r="VHO534" s="60"/>
      <c r="VHP534" s="61"/>
      <c r="VHQ534" s="70"/>
      <c r="VHR534" s="70"/>
      <c r="VHS534" s="60"/>
      <c r="VHT534" s="61"/>
      <c r="VHU534" s="70"/>
      <c r="VHV534" s="70"/>
      <c r="VHW534" s="60"/>
      <c r="VHX534" s="61"/>
      <c r="VHY534" s="70"/>
      <c r="VHZ534" s="70"/>
      <c r="VIA534" s="60"/>
      <c r="VIB534" s="61"/>
      <c r="VIC534" s="70"/>
      <c r="VID534" s="70"/>
      <c r="VIE534" s="60"/>
      <c r="VIF534" s="61"/>
      <c r="VIG534" s="70"/>
      <c r="VIH534" s="70"/>
      <c r="VII534" s="60"/>
      <c r="VIJ534" s="61"/>
      <c r="VIK534" s="70"/>
      <c r="VIL534" s="70"/>
      <c r="VIM534" s="60"/>
      <c r="VIN534" s="61"/>
      <c r="VIO534" s="70"/>
      <c r="VIP534" s="70"/>
      <c r="VIQ534" s="60"/>
      <c r="VIR534" s="61"/>
      <c r="VIS534" s="70"/>
      <c r="VIT534" s="70"/>
      <c r="VIU534" s="60"/>
      <c r="VIV534" s="61"/>
      <c r="VIW534" s="70"/>
      <c r="VIX534" s="70"/>
      <c r="VIY534" s="60"/>
      <c r="VIZ534" s="61"/>
      <c r="VJA534" s="70"/>
      <c r="VJB534" s="70"/>
      <c r="VJC534" s="60"/>
      <c r="VJD534" s="61"/>
      <c r="VJE534" s="70"/>
      <c r="VJF534" s="70"/>
      <c r="VJG534" s="60"/>
      <c r="VJH534" s="61"/>
      <c r="VJI534" s="70"/>
      <c r="VJJ534" s="70"/>
      <c r="VJK534" s="60"/>
      <c r="VJL534" s="61"/>
      <c r="VJM534" s="70"/>
      <c r="VJN534" s="70"/>
      <c r="VJO534" s="60"/>
      <c r="VJP534" s="61"/>
      <c r="VJQ534" s="70"/>
      <c r="VJR534" s="70"/>
      <c r="VJS534" s="60"/>
      <c r="VJT534" s="61"/>
      <c r="VJU534" s="70"/>
      <c r="VJV534" s="70"/>
      <c r="VJW534" s="60"/>
      <c r="VJX534" s="61"/>
      <c r="VJY534" s="70"/>
      <c r="VJZ534" s="70"/>
      <c r="VKA534" s="60"/>
      <c r="VKB534" s="61"/>
      <c r="VKC534" s="70"/>
      <c r="VKD534" s="70"/>
      <c r="VKE534" s="60"/>
      <c r="VKF534" s="61"/>
      <c r="VKG534" s="70"/>
      <c r="VKH534" s="70"/>
      <c r="VKI534" s="60"/>
      <c r="VKJ534" s="61"/>
      <c r="VKK534" s="70"/>
      <c r="VKL534" s="70"/>
      <c r="VKM534" s="60"/>
      <c r="VKN534" s="61"/>
      <c r="VKO534" s="70"/>
      <c r="VKP534" s="70"/>
      <c r="VKQ534" s="60"/>
      <c r="VKR534" s="61"/>
      <c r="VKS534" s="70"/>
      <c r="VKT534" s="70"/>
      <c r="VKU534" s="60"/>
      <c r="VKV534" s="61"/>
      <c r="VKW534" s="70"/>
      <c r="VKX534" s="70"/>
      <c r="VKY534" s="60"/>
      <c r="VKZ534" s="61"/>
      <c r="VLA534" s="70"/>
      <c r="VLB534" s="70"/>
      <c r="VLC534" s="60"/>
      <c r="VLD534" s="61"/>
      <c r="VLE534" s="70"/>
      <c r="VLF534" s="70"/>
      <c r="VLG534" s="60"/>
      <c r="VLH534" s="61"/>
      <c r="VLI534" s="70"/>
      <c r="VLJ534" s="70"/>
      <c r="VLK534" s="60"/>
      <c r="VLL534" s="61"/>
      <c r="VLM534" s="70"/>
      <c r="VLN534" s="70"/>
      <c r="VLO534" s="60"/>
      <c r="VLP534" s="61"/>
      <c r="VLQ534" s="70"/>
      <c r="VLR534" s="70"/>
      <c r="VLS534" s="60"/>
      <c r="VLT534" s="61"/>
      <c r="VLU534" s="70"/>
      <c r="VLV534" s="70"/>
      <c r="VLW534" s="60"/>
      <c r="VLX534" s="61"/>
      <c r="VLY534" s="70"/>
      <c r="VLZ534" s="70"/>
      <c r="VMA534" s="60"/>
      <c r="VMB534" s="61"/>
      <c r="VMC534" s="70"/>
      <c r="VMD534" s="70"/>
      <c r="VME534" s="60"/>
      <c r="VMF534" s="61"/>
      <c r="VMG534" s="70"/>
      <c r="VMH534" s="70"/>
      <c r="VMI534" s="60"/>
      <c r="VMJ534" s="61"/>
      <c r="VMK534" s="70"/>
      <c r="VML534" s="70"/>
      <c r="VMM534" s="60"/>
      <c r="VMN534" s="61"/>
      <c r="VMO534" s="70"/>
      <c r="VMP534" s="70"/>
      <c r="VMQ534" s="60"/>
      <c r="VMR534" s="61"/>
      <c r="VMS534" s="70"/>
      <c r="VMT534" s="70"/>
      <c r="VMU534" s="60"/>
      <c r="VMV534" s="61"/>
      <c r="VMW534" s="70"/>
      <c r="VMX534" s="70"/>
      <c r="VMY534" s="60"/>
      <c r="VMZ534" s="61"/>
      <c r="VNA534" s="70"/>
      <c r="VNB534" s="70"/>
      <c r="VNC534" s="60"/>
      <c r="VND534" s="61"/>
      <c r="VNE534" s="70"/>
      <c r="VNF534" s="70"/>
      <c r="VNG534" s="60"/>
      <c r="VNH534" s="61"/>
      <c r="VNI534" s="70"/>
      <c r="VNJ534" s="70"/>
      <c r="VNK534" s="60"/>
      <c r="VNL534" s="61"/>
      <c r="VNM534" s="70"/>
      <c r="VNN534" s="70"/>
      <c r="VNO534" s="60"/>
      <c r="VNP534" s="61"/>
      <c r="VNQ534" s="70"/>
      <c r="VNR534" s="70"/>
      <c r="VNS534" s="60"/>
      <c r="VNT534" s="61"/>
      <c r="VNU534" s="70"/>
      <c r="VNV534" s="70"/>
      <c r="VNW534" s="60"/>
      <c r="VNX534" s="61"/>
      <c r="VNY534" s="70"/>
      <c r="VNZ534" s="70"/>
      <c r="VOA534" s="60"/>
      <c r="VOB534" s="61"/>
      <c r="VOC534" s="70"/>
      <c r="VOD534" s="70"/>
      <c r="VOE534" s="60"/>
      <c r="VOF534" s="61"/>
      <c r="VOG534" s="70"/>
      <c r="VOH534" s="70"/>
      <c r="VOI534" s="60"/>
      <c r="VOJ534" s="61"/>
      <c r="VOK534" s="70"/>
      <c r="VOL534" s="70"/>
      <c r="VOM534" s="60"/>
      <c r="VON534" s="61"/>
      <c r="VOO534" s="70"/>
      <c r="VOP534" s="70"/>
      <c r="VOQ534" s="60"/>
      <c r="VOR534" s="61"/>
      <c r="VOS534" s="70"/>
      <c r="VOT534" s="70"/>
      <c r="VOU534" s="60"/>
      <c r="VOV534" s="61"/>
      <c r="VOW534" s="70"/>
      <c r="VOX534" s="70"/>
      <c r="VOY534" s="60"/>
      <c r="VOZ534" s="61"/>
      <c r="VPA534" s="70"/>
      <c r="VPB534" s="70"/>
      <c r="VPC534" s="60"/>
      <c r="VPD534" s="61"/>
      <c r="VPE534" s="70"/>
      <c r="VPF534" s="70"/>
      <c r="VPG534" s="60"/>
      <c r="VPH534" s="61"/>
      <c r="VPI534" s="70"/>
      <c r="VPJ534" s="70"/>
      <c r="VPK534" s="60"/>
      <c r="VPL534" s="61"/>
      <c r="VPM534" s="70"/>
      <c r="VPN534" s="70"/>
      <c r="VPO534" s="60"/>
      <c r="VPP534" s="61"/>
      <c r="VPQ534" s="70"/>
      <c r="VPR534" s="70"/>
      <c r="VPS534" s="60"/>
      <c r="VPT534" s="61"/>
      <c r="VPU534" s="70"/>
      <c r="VPV534" s="70"/>
      <c r="VPW534" s="60"/>
      <c r="VPX534" s="61"/>
      <c r="VPY534" s="70"/>
      <c r="VPZ534" s="70"/>
      <c r="VQA534" s="60"/>
      <c r="VQB534" s="61"/>
      <c r="VQC534" s="70"/>
      <c r="VQD534" s="70"/>
      <c r="VQE534" s="60"/>
      <c r="VQF534" s="61"/>
      <c r="VQG534" s="70"/>
      <c r="VQH534" s="70"/>
      <c r="VQI534" s="60"/>
      <c r="VQJ534" s="61"/>
      <c r="VQK534" s="70"/>
      <c r="VQL534" s="70"/>
      <c r="VQM534" s="60"/>
      <c r="VQN534" s="61"/>
      <c r="VQO534" s="70"/>
      <c r="VQP534" s="70"/>
      <c r="VQQ534" s="60"/>
      <c r="VQR534" s="61"/>
      <c r="VQS534" s="70"/>
      <c r="VQT534" s="70"/>
      <c r="VQU534" s="60"/>
      <c r="VQV534" s="61"/>
      <c r="VQW534" s="70"/>
      <c r="VQX534" s="70"/>
      <c r="VQY534" s="60"/>
      <c r="VQZ534" s="61"/>
      <c r="VRA534" s="70"/>
      <c r="VRB534" s="70"/>
      <c r="VRC534" s="60"/>
      <c r="VRD534" s="61"/>
      <c r="VRE534" s="70"/>
      <c r="VRF534" s="70"/>
      <c r="VRG534" s="60"/>
      <c r="VRH534" s="61"/>
      <c r="VRI534" s="70"/>
      <c r="VRJ534" s="70"/>
      <c r="VRK534" s="60"/>
      <c r="VRL534" s="61"/>
      <c r="VRM534" s="70"/>
      <c r="VRN534" s="70"/>
      <c r="VRO534" s="60"/>
      <c r="VRP534" s="61"/>
      <c r="VRQ534" s="70"/>
      <c r="VRR534" s="70"/>
      <c r="VRS534" s="60"/>
      <c r="VRT534" s="61"/>
      <c r="VRU534" s="70"/>
      <c r="VRV534" s="70"/>
      <c r="VRW534" s="60"/>
      <c r="VRX534" s="61"/>
      <c r="VRY534" s="70"/>
      <c r="VRZ534" s="70"/>
      <c r="VSA534" s="60"/>
      <c r="VSB534" s="61"/>
      <c r="VSC534" s="70"/>
      <c r="VSD534" s="70"/>
      <c r="VSE534" s="60"/>
      <c r="VSF534" s="61"/>
      <c r="VSG534" s="70"/>
      <c r="VSH534" s="70"/>
      <c r="VSI534" s="60"/>
      <c r="VSJ534" s="61"/>
      <c r="VSK534" s="70"/>
      <c r="VSL534" s="70"/>
      <c r="VSM534" s="60"/>
      <c r="VSN534" s="61"/>
      <c r="VSO534" s="70"/>
      <c r="VSP534" s="70"/>
      <c r="VSQ534" s="60"/>
      <c r="VSR534" s="61"/>
      <c r="VSS534" s="70"/>
      <c r="VST534" s="70"/>
      <c r="VSU534" s="60"/>
      <c r="VSV534" s="61"/>
      <c r="VSW534" s="70"/>
      <c r="VSX534" s="70"/>
      <c r="VSY534" s="60"/>
      <c r="VSZ534" s="61"/>
      <c r="VTA534" s="70"/>
      <c r="VTB534" s="70"/>
      <c r="VTC534" s="60"/>
      <c r="VTD534" s="61"/>
      <c r="VTE534" s="70"/>
      <c r="VTF534" s="70"/>
      <c r="VTG534" s="60"/>
      <c r="VTH534" s="61"/>
      <c r="VTI534" s="70"/>
      <c r="VTJ534" s="70"/>
      <c r="VTK534" s="60"/>
      <c r="VTL534" s="61"/>
      <c r="VTM534" s="70"/>
      <c r="VTN534" s="70"/>
      <c r="VTO534" s="60"/>
      <c r="VTP534" s="61"/>
      <c r="VTQ534" s="70"/>
      <c r="VTR534" s="70"/>
      <c r="VTS534" s="60"/>
      <c r="VTT534" s="61"/>
      <c r="VTU534" s="70"/>
      <c r="VTV534" s="70"/>
      <c r="VTW534" s="60"/>
      <c r="VTX534" s="61"/>
      <c r="VTY534" s="70"/>
      <c r="VTZ534" s="70"/>
      <c r="VUA534" s="60"/>
      <c r="VUB534" s="61"/>
      <c r="VUC534" s="70"/>
      <c r="VUD534" s="70"/>
      <c r="VUE534" s="60"/>
      <c r="VUF534" s="61"/>
      <c r="VUG534" s="70"/>
      <c r="VUH534" s="70"/>
      <c r="VUI534" s="60"/>
      <c r="VUJ534" s="61"/>
      <c r="VUK534" s="70"/>
      <c r="VUL534" s="70"/>
      <c r="VUM534" s="60"/>
      <c r="VUN534" s="61"/>
      <c r="VUO534" s="70"/>
      <c r="VUP534" s="70"/>
      <c r="VUQ534" s="60"/>
      <c r="VUR534" s="61"/>
      <c r="VUS534" s="70"/>
      <c r="VUT534" s="70"/>
      <c r="VUU534" s="60"/>
      <c r="VUV534" s="61"/>
      <c r="VUW534" s="70"/>
      <c r="VUX534" s="70"/>
      <c r="VUY534" s="60"/>
      <c r="VUZ534" s="61"/>
      <c r="VVA534" s="70"/>
      <c r="VVB534" s="70"/>
      <c r="VVC534" s="60"/>
      <c r="VVD534" s="61"/>
      <c r="VVE534" s="70"/>
      <c r="VVF534" s="70"/>
      <c r="VVG534" s="60"/>
      <c r="VVH534" s="61"/>
      <c r="VVI534" s="70"/>
      <c r="VVJ534" s="70"/>
      <c r="VVK534" s="60"/>
      <c r="VVL534" s="61"/>
      <c r="VVM534" s="70"/>
      <c r="VVN534" s="70"/>
      <c r="VVO534" s="60"/>
      <c r="VVP534" s="61"/>
      <c r="VVQ534" s="70"/>
      <c r="VVR534" s="70"/>
      <c r="VVS534" s="60"/>
      <c r="VVT534" s="61"/>
      <c r="VVU534" s="70"/>
      <c r="VVV534" s="70"/>
      <c r="VVW534" s="60"/>
      <c r="VVX534" s="61"/>
      <c r="VVY534" s="70"/>
      <c r="VVZ534" s="70"/>
      <c r="VWA534" s="60"/>
      <c r="VWB534" s="61"/>
      <c r="VWC534" s="70"/>
      <c r="VWD534" s="70"/>
      <c r="VWE534" s="60"/>
      <c r="VWF534" s="61"/>
      <c r="VWG534" s="70"/>
      <c r="VWH534" s="70"/>
      <c r="VWI534" s="60"/>
      <c r="VWJ534" s="61"/>
      <c r="VWK534" s="70"/>
      <c r="VWL534" s="70"/>
      <c r="VWM534" s="60"/>
      <c r="VWN534" s="61"/>
      <c r="VWO534" s="70"/>
      <c r="VWP534" s="70"/>
      <c r="VWQ534" s="60"/>
      <c r="VWR534" s="61"/>
      <c r="VWS534" s="70"/>
      <c r="VWT534" s="70"/>
      <c r="VWU534" s="60"/>
      <c r="VWV534" s="61"/>
      <c r="VWW534" s="70"/>
      <c r="VWX534" s="70"/>
      <c r="VWY534" s="60"/>
      <c r="VWZ534" s="61"/>
      <c r="VXA534" s="70"/>
      <c r="VXB534" s="70"/>
      <c r="VXC534" s="60"/>
      <c r="VXD534" s="61"/>
      <c r="VXE534" s="70"/>
      <c r="VXF534" s="70"/>
      <c r="VXG534" s="60"/>
      <c r="VXH534" s="61"/>
      <c r="VXI534" s="70"/>
      <c r="VXJ534" s="70"/>
      <c r="VXK534" s="60"/>
      <c r="VXL534" s="61"/>
      <c r="VXM534" s="70"/>
      <c r="VXN534" s="70"/>
      <c r="VXO534" s="60"/>
      <c r="VXP534" s="61"/>
      <c r="VXQ534" s="70"/>
      <c r="VXR534" s="70"/>
      <c r="VXS534" s="60"/>
      <c r="VXT534" s="61"/>
      <c r="VXU534" s="70"/>
      <c r="VXV534" s="70"/>
      <c r="VXW534" s="60"/>
      <c r="VXX534" s="61"/>
      <c r="VXY534" s="70"/>
      <c r="VXZ534" s="70"/>
      <c r="VYA534" s="60"/>
      <c r="VYB534" s="61"/>
      <c r="VYC534" s="70"/>
      <c r="VYD534" s="70"/>
      <c r="VYE534" s="60"/>
      <c r="VYF534" s="61"/>
      <c r="VYG534" s="70"/>
      <c r="VYH534" s="70"/>
      <c r="VYI534" s="60"/>
      <c r="VYJ534" s="61"/>
      <c r="VYK534" s="70"/>
      <c r="VYL534" s="70"/>
      <c r="VYM534" s="60"/>
      <c r="VYN534" s="61"/>
      <c r="VYO534" s="70"/>
      <c r="VYP534" s="70"/>
      <c r="VYQ534" s="60"/>
      <c r="VYR534" s="61"/>
      <c r="VYS534" s="70"/>
      <c r="VYT534" s="70"/>
      <c r="VYU534" s="60"/>
      <c r="VYV534" s="61"/>
      <c r="VYW534" s="70"/>
      <c r="VYX534" s="70"/>
      <c r="VYY534" s="60"/>
      <c r="VYZ534" s="61"/>
      <c r="VZA534" s="70"/>
      <c r="VZB534" s="70"/>
      <c r="VZC534" s="60"/>
      <c r="VZD534" s="61"/>
      <c r="VZE534" s="70"/>
      <c r="VZF534" s="70"/>
      <c r="VZG534" s="60"/>
      <c r="VZH534" s="61"/>
      <c r="VZI534" s="70"/>
      <c r="VZJ534" s="70"/>
      <c r="VZK534" s="60"/>
      <c r="VZL534" s="61"/>
      <c r="VZM534" s="70"/>
      <c r="VZN534" s="70"/>
      <c r="VZO534" s="60"/>
      <c r="VZP534" s="61"/>
      <c r="VZQ534" s="70"/>
      <c r="VZR534" s="70"/>
      <c r="VZS534" s="60"/>
      <c r="VZT534" s="61"/>
      <c r="VZU534" s="70"/>
      <c r="VZV534" s="70"/>
      <c r="VZW534" s="60"/>
      <c r="VZX534" s="61"/>
      <c r="VZY534" s="70"/>
      <c r="VZZ534" s="70"/>
      <c r="WAA534" s="60"/>
      <c r="WAB534" s="61"/>
      <c r="WAC534" s="70"/>
      <c r="WAD534" s="70"/>
      <c r="WAE534" s="60"/>
      <c r="WAF534" s="61"/>
      <c r="WAG534" s="70"/>
      <c r="WAH534" s="70"/>
      <c r="WAI534" s="60"/>
      <c r="WAJ534" s="61"/>
      <c r="WAK534" s="70"/>
      <c r="WAL534" s="70"/>
      <c r="WAM534" s="60"/>
      <c r="WAN534" s="61"/>
      <c r="WAO534" s="70"/>
      <c r="WAP534" s="70"/>
      <c r="WAQ534" s="60"/>
      <c r="WAR534" s="61"/>
      <c r="WAS534" s="70"/>
      <c r="WAT534" s="70"/>
      <c r="WAU534" s="60"/>
      <c r="WAV534" s="61"/>
      <c r="WAW534" s="70"/>
      <c r="WAX534" s="70"/>
      <c r="WAY534" s="60"/>
      <c r="WAZ534" s="61"/>
      <c r="WBA534" s="70"/>
      <c r="WBB534" s="70"/>
      <c r="WBC534" s="60"/>
      <c r="WBD534" s="61"/>
      <c r="WBE534" s="70"/>
      <c r="WBF534" s="70"/>
      <c r="WBG534" s="60"/>
      <c r="WBH534" s="61"/>
      <c r="WBI534" s="70"/>
      <c r="WBJ534" s="70"/>
      <c r="WBK534" s="60"/>
      <c r="WBL534" s="61"/>
      <c r="WBM534" s="70"/>
      <c r="WBN534" s="70"/>
      <c r="WBO534" s="60"/>
      <c r="WBP534" s="61"/>
      <c r="WBQ534" s="70"/>
      <c r="WBR534" s="70"/>
      <c r="WBS534" s="60"/>
      <c r="WBT534" s="61"/>
      <c r="WBU534" s="70"/>
      <c r="WBV534" s="70"/>
      <c r="WBW534" s="60"/>
      <c r="WBX534" s="61"/>
      <c r="WBY534" s="70"/>
      <c r="WBZ534" s="70"/>
      <c r="WCA534" s="60"/>
      <c r="WCB534" s="61"/>
      <c r="WCC534" s="70"/>
      <c r="WCD534" s="70"/>
      <c r="WCE534" s="60"/>
      <c r="WCF534" s="61"/>
      <c r="WCG534" s="70"/>
      <c r="WCH534" s="70"/>
      <c r="WCI534" s="60"/>
      <c r="WCJ534" s="61"/>
      <c r="WCK534" s="70"/>
      <c r="WCL534" s="70"/>
      <c r="WCM534" s="60"/>
      <c r="WCN534" s="61"/>
      <c r="WCO534" s="70"/>
      <c r="WCP534" s="70"/>
      <c r="WCQ534" s="60"/>
      <c r="WCR534" s="61"/>
      <c r="WCS534" s="70"/>
      <c r="WCT534" s="70"/>
      <c r="WCU534" s="60"/>
      <c r="WCV534" s="61"/>
      <c r="WCW534" s="70"/>
      <c r="WCX534" s="70"/>
      <c r="WCY534" s="60"/>
      <c r="WCZ534" s="61"/>
      <c r="WDA534" s="70"/>
      <c r="WDB534" s="70"/>
      <c r="WDC534" s="60"/>
      <c r="WDD534" s="61"/>
      <c r="WDE534" s="70"/>
      <c r="WDF534" s="70"/>
      <c r="WDG534" s="60"/>
      <c r="WDH534" s="61"/>
      <c r="WDI534" s="70"/>
      <c r="WDJ534" s="70"/>
      <c r="WDK534" s="60"/>
      <c r="WDL534" s="61"/>
      <c r="WDM534" s="70"/>
      <c r="WDN534" s="70"/>
      <c r="WDO534" s="60"/>
      <c r="WDP534" s="61"/>
      <c r="WDQ534" s="70"/>
      <c r="WDR534" s="70"/>
      <c r="WDS534" s="60"/>
      <c r="WDT534" s="61"/>
      <c r="WDU534" s="70"/>
      <c r="WDV534" s="70"/>
      <c r="WDW534" s="60"/>
      <c r="WDX534" s="61"/>
      <c r="WDY534" s="70"/>
      <c r="WDZ534" s="70"/>
      <c r="WEA534" s="60"/>
      <c r="WEB534" s="61"/>
      <c r="WEC534" s="70"/>
      <c r="WED534" s="70"/>
      <c r="WEE534" s="60"/>
      <c r="WEF534" s="61"/>
      <c r="WEG534" s="70"/>
      <c r="WEH534" s="70"/>
      <c r="WEI534" s="60"/>
      <c r="WEJ534" s="61"/>
      <c r="WEK534" s="70"/>
      <c r="WEL534" s="70"/>
      <c r="WEM534" s="60"/>
      <c r="WEN534" s="61"/>
      <c r="WEO534" s="70"/>
      <c r="WEP534" s="70"/>
      <c r="WEQ534" s="60"/>
      <c r="WER534" s="61"/>
      <c r="WES534" s="70"/>
      <c r="WET534" s="70"/>
      <c r="WEU534" s="60"/>
      <c r="WEV534" s="61"/>
      <c r="WEW534" s="70"/>
      <c r="WEX534" s="70"/>
      <c r="WEY534" s="60"/>
      <c r="WEZ534" s="61"/>
      <c r="WFA534" s="70"/>
      <c r="WFB534" s="70"/>
      <c r="WFC534" s="60"/>
      <c r="WFD534" s="61"/>
      <c r="WFE534" s="70"/>
      <c r="WFF534" s="70"/>
      <c r="WFG534" s="60"/>
      <c r="WFH534" s="61"/>
      <c r="WFI534" s="70"/>
      <c r="WFJ534" s="70"/>
      <c r="WFK534" s="60"/>
      <c r="WFL534" s="61"/>
      <c r="WFM534" s="70"/>
      <c r="WFN534" s="70"/>
      <c r="WFO534" s="60"/>
      <c r="WFP534" s="61"/>
      <c r="WFQ534" s="70"/>
      <c r="WFR534" s="70"/>
      <c r="WFS534" s="60"/>
      <c r="WFT534" s="61"/>
      <c r="WFU534" s="70"/>
      <c r="WFV534" s="70"/>
      <c r="WFW534" s="60"/>
      <c r="WFX534" s="61"/>
      <c r="WFY534" s="70"/>
      <c r="WFZ534" s="70"/>
      <c r="WGA534" s="60"/>
      <c r="WGB534" s="61"/>
      <c r="WGC534" s="70"/>
      <c r="WGD534" s="70"/>
      <c r="WGE534" s="60"/>
      <c r="WGF534" s="61"/>
      <c r="WGG534" s="70"/>
      <c r="WGH534" s="70"/>
      <c r="WGI534" s="60"/>
      <c r="WGJ534" s="61"/>
      <c r="WGK534" s="70"/>
      <c r="WGL534" s="70"/>
      <c r="WGM534" s="60"/>
      <c r="WGN534" s="61"/>
      <c r="WGO534" s="70"/>
      <c r="WGP534" s="70"/>
      <c r="WGQ534" s="60"/>
      <c r="WGR534" s="61"/>
      <c r="WGS534" s="70"/>
      <c r="WGT534" s="70"/>
      <c r="WGU534" s="60"/>
      <c r="WGV534" s="61"/>
      <c r="WGW534" s="70"/>
      <c r="WGX534" s="70"/>
      <c r="WGY534" s="60"/>
      <c r="WGZ534" s="61"/>
      <c r="WHA534" s="70"/>
      <c r="WHB534" s="70"/>
      <c r="WHC534" s="60"/>
      <c r="WHD534" s="61"/>
      <c r="WHE534" s="70"/>
      <c r="WHF534" s="70"/>
      <c r="WHG534" s="60"/>
      <c r="WHH534" s="61"/>
      <c r="WHI534" s="70"/>
      <c r="WHJ534" s="70"/>
      <c r="WHK534" s="60"/>
      <c r="WHL534" s="61"/>
      <c r="WHM534" s="70"/>
      <c r="WHN534" s="70"/>
      <c r="WHO534" s="60"/>
      <c r="WHP534" s="61"/>
      <c r="WHQ534" s="70"/>
      <c r="WHR534" s="70"/>
      <c r="WHS534" s="60"/>
      <c r="WHT534" s="61"/>
      <c r="WHU534" s="70"/>
      <c r="WHV534" s="70"/>
      <c r="WHW534" s="60"/>
      <c r="WHX534" s="61"/>
      <c r="WHY534" s="70"/>
      <c r="WHZ534" s="70"/>
      <c r="WIA534" s="60"/>
      <c r="WIB534" s="61"/>
      <c r="WIC534" s="70"/>
      <c r="WID534" s="70"/>
      <c r="WIE534" s="60"/>
      <c r="WIF534" s="61"/>
      <c r="WIG534" s="70"/>
      <c r="WIH534" s="70"/>
      <c r="WII534" s="60"/>
      <c r="WIJ534" s="61"/>
      <c r="WIK534" s="70"/>
      <c r="WIL534" s="70"/>
      <c r="WIM534" s="60"/>
      <c r="WIN534" s="61"/>
      <c r="WIO534" s="70"/>
      <c r="WIP534" s="70"/>
      <c r="WIQ534" s="60"/>
      <c r="WIR534" s="61"/>
      <c r="WIS534" s="70"/>
      <c r="WIT534" s="70"/>
      <c r="WIU534" s="60"/>
      <c r="WIV534" s="61"/>
      <c r="WIW534" s="70"/>
      <c r="WIX534" s="70"/>
      <c r="WIY534" s="60"/>
      <c r="WIZ534" s="61"/>
      <c r="WJA534" s="70"/>
      <c r="WJB534" s="70"/>
      <c r="WJC534" s="60"/>
      <c r="WJD534" s="61"/>
      <c r="WJE534" s="70"/>
      <c r="WJF534" s="70"/>
      <c r="WJG534" s="60"/>
      <c r="WJH534" s="61"/>
      <c r="WJI534" s="70"/>
      <c r="WJJ534" s="70"/>
      <c r="WJK534" s="60"/>
      <c r="WJL534" s="61"/>
      <c r="WJM534" s="70"/>
      <c r="WJN534" s="70"/>
      <c r="WJO534" s="60"/>
      <c r="WJP534" s="61"/>
      <c r="WJQ534" s="70"/>
      <c r="WJR534" s="70"/>
      <c r="WJS534" s="60"/>
      <c r="WJT534" s="61"/>
      <c r="WJU534" s="70"/>
      <c r="WJV534" s="70"/>
      <c r="WJW534" s="60"/>
      <c r="WJX534" s="61"/>
      <c r="WJY534" s="70"/>
      <c r="WJZ534" s="70"/>
      <c r="WKA534" s="60"/>
      <c r="WKB534" s="61"/>
      <c r="WKC534" s="70"/>
      <c r="WKD534" s="70"/>
      <c r="WKE534" s="60"/>
      <c r="WKF534" s="61"/>
      <c r="WKG534" s="70"/>
      <c r="WKH534" s="70"/>
      <c r="WKI534" s="60"/>
      <c r="WKJ534" s="61"/>
      <c r="WKK534" s="70"/>
      <c r="WKL534" s="70"/>
      <c r="WKM534" s="60"/>
      <c r="WKN534" s="61"/>
      <c r="WKO534" s="70"/>
      <c r="WKP534" s="70"/>
      <c r="WKQ534" s="60"/>
      <c r="WKR534" s="61"/>
      <c r="WKS534" s="70"/>
      <c r="WKT534" s="70"/>
      <c r="WKU534" s="60"/>
      <c r="WKV534" s="61"/>
      <c r="WKW534" s="70"/>
      <c r="WKX534" s="70"/>
      <c r="WKY534" s="60"/>
      <c r="WKZ534" s="61"/>
      <c r="WLA534" s="70"/>
      <c r="WLB534" s="70"/>
      <c r="WLC534" s="60"/>
      <c r="WLD534" s="61"/>
      <c r="WLE534" s="70"/>
      <c r="WLF534" s="70"/>
      <c r="WLG534" s="60"/>
      <c r="WLH534" s="61"/>
      <c r="WLI534" s="70"/>
      <c r="WLJ534" s="70"/>
      <c r="WLK534" s="60"/>
      <c r="WLL534" s="61"/>
      <c r="WLM534" s="70"/>
      <c r="WLN534" s="70"/>
      <c r="WLO534" s="60"/>
      <c r="WLP534" s="61"/>
      <c r="WLQ534" s="70"/>
      <c r="WLR534" s="70"/>
      <c r="WLS534" s="60"/>
      <c r="WLT534" s="61"/>
      <c r="WLU534" s="70"/>
      <c r="WLV534" s="70"/>
      <c r="WLW534" s="60"/>
      <c r="WLX534" s="61"/>
      <c r="WLY534" s="70"/>
      <c r="WLZ534" s="70"/>
      <c r="WMA534" s="60"/>
      <c r="WMB534" s="61"/>
      <c r="WMC534" s="70"/>
      <c r="WMD534" s="70"/>
      <c r="WME534" s="60"/>
      <c r="WMF534" s="61"/>
      <c r="WMG534" s="70"/>
      <c r="WMH534" s="70"/>
      <c r="WMI534" s="60"/>
      <c r="WMJ534" s="61"/>
      <c r="WMK534" s="70"/>
      <c r="WML534" s="70"/>
      <c r="WMM534" s="60"/>
      <c r="WMN534" s="61"/>
      <c r="WMO534" s="70"/>
      <c r="WMP534" s="70"/>
      <c r="WMQ534" s="60"/>
      <c r="WMR534" s="61"/>
      <c r="WMS534" s="70"/>
      <c r="WMT534" s="70"/>
      <c r="WMU534" s="60"/>
      <c r="WMV534" s="61"/>
      <c r="WMW534" s="70"/>
      <c r="WMX534" s="70"/>
      <c r="WMY534" s="60"/>
      <c r="WMZ534" s="61"/>
      <c r="WNA534" s="70"/>
      <c r="WNB534" s="70"/>
      <c r="WNC534" s="60"/>
      <c r="WND534" s="61"/>
      <c r="WNE534" s="70"/>
      <c r="WNF534" s="70"/>
      <c r="WNG534" s="60"/>
      <c r="WNH534" s="61"/>
      <c r="WNI534" s="70"/>
      <c r="WNJ534" s="70"/>
      <c r="WNK534" s="60"/>
      <c r="WNL534" s="61"/>
      <c r="WNM534" s="70"/>
      <c r="WNN534" s="70"/>
      <c r="WNO534" s="60"/>
      <c r="WNP534" s="61"/>
      <c r="WNQ534" s="70"/>
      <c r="WNR534" s="70"/>
      <c r="WNS534" s="60"/>
      <c r="WNT534" s="61"/>
      <c r="WNU534" s="70"/>
      <c r="WNV534" s="70"/>
      <c r="WNW534" s="60"/>
      <c r="WNX534" s="61"/>
      <c r="WNY534" s="70"/>
      <c r="WNZ534" s="70"/>
      <c r="WOA534" s="60"/>
      <c r="WOB534" s="61"/>
      <c r="WOC534" s="70"/>
      <c r="WOD534" s="70"/>
      <c r="WOE534" s="60"/>
      <c r="WOF534" s="61"/>
      <c r="WOG534" s="70"/>
      <c r="WOH534" s="70"/>
      <c r="WOI534" s="60"/>
      <c r="WOJ534" s="61"/>
      <c r="WOK534" s="70"/>
      <c r="WOL534" s="70"/>
      <c r="WOM534" s="60"/>
      <c r="WON534" s="61"/>
      <c r="WOO534" s="70"/>
      <c r="WOP534" s="70"/>
      <c r="WOQ534" s="60"/>
      <c r="WOR534" s="61"/>
      <c r="WOS534" s="70"/>
      <c r="WOT534" s="70"/>
      <c r="WOU534" s="60"/>
      <c r="WOV534" s="61"/>
      <c r="WOW534" s="70"/>
      <c r="WOX534" s="70"/>
      <c r="WOY534" s="60"/>
      <c r="WOZ534" s="61"/>
      <c r="WPA534" s="70"/>
      <c r="WPB534" s="70"/>
      <c r="WPC534" s="60"/>
      <c r="WPD534" s="61"/>
      <c r="WPE534" s="70"/>
      <c r="WPF534" s="70"/>
      <c r="WPG534" s="60"/>
      <c r="WPH534" s="61"/>
      <c r="WPI534" s="70"/>
      <c r="WPJ534" s="70"/>
      <c r="WPK534" s="60"/>
      <c r="WPL534" s="61"/>
      <c r="WPM534" s="70"/>
      <c r="WPN534" s="70"/>
      <c r="WPO534" s="60"/>
      <c r="WPP534" s="61"/>
      <c r="WPQ534" s="70"/>
      <c r="WPR534" s="70"/>
      <c r="WPS534" s="60"/>
      <c r="WPT534" s="61"/>
      <c r="WPU534" s="70"/>
      <c r="WPV534" s="70"/>
      <c r="WPW534" s="60"/>
      <c r="WPX534" s="61"/>
      <c r="WPY534" s="70"/>
      <c r="WPZ534" s="70"/>
      <c r="WQA534" s="60"/>
      <c r="WQB534" s="61"/>
      <c r="WQC534" s="70"/>
      <c r="WQD534" s="70"/>
      <c r="WQE534" s="60"/>
      <c r="WQF534" s="61"/>
      <c r="WQG534" s="70"/>
      <c r="WQH534" s="70"/>
      <c r="WQI534" s="60"/>
      <c r="WQJ534" s="61"/>
      <c r="WQK534" s="70"/>
      <c r="WQL534" s="70"/>
      <c r="WQM534" s="60"/>
      <c r="WQN534" s="61"/>
      <c r="WQO534" s="70"/>
      <c r="WQP534" s="70"/>
      <c r="WQQ534" s="60"/>
      <c r="WQR534" s="61"/>
      <c r="WQS534" s="70"/>
      <c r="WQT534" s="70"/>
      <c r="WQU534" s="60"/>
      <c r="WQV534" s="61"/>
      <c r="WQW534" s="70"/>
      <c r="WQX534" s="70"/>
      <c r="WQY534" s="60"/>
      <c r="WQZ534" s="61"/>
      <c r="WRA534" s="70"/>
      <c r="WRB534" s="70"/>
      <c r="WRC534" s="60"/>
      <c r="WRD534" s="61"/>
      <c r="WRE534" s="70"/>
      <c r="WRF534" s="70"/>
      <c r="WRG534" s="60"/>
      <c r="WRH534" s="61"/>
      <c r="WRI534" s="70"/>
      <c r="WRJ534" s="70"/>
      <c r="WRK534" s="60"/>
      <c r="WRL534" s="61"/>
      <c r="WRM534" s="70"/>
      <c r="WRN534" s="70"/>
      <c r="WRO534" s="60"/>
      <c r="WRP534" s="61"/>
      <c r="WRQ534" s="70"/>
      <c r="WRR534" s="70"/>
      <c r="WRS534" s="60"/>
      <c r="WRT534" s="61"/>
      <c r="WRU534" s="70"/>
      <c r="WRV534" s="70"/>
      <c r="WRW534" s="60"/>
      <c r="WRX534" s="61"/>
      <c r="WRY534" s="70"/>
      <c r="WRZ534" s="70"/>
      <c r="WSA534" s="60"/>
      <c r="WSB534" s="61"/>
      <c r="WSC534" s="70"/>
      <c r="WSD534" s="70"/>
      <c r="WSE534" s="60"/>
      <c r="WSF534" s="61"/>
      <c r="WSG534" s="70"/>
      <c r="WSH534" s="70"/>
      <c r="WSI534" s="60"/>
      <c r="WSJ534" s="61"/>
      <c r="WSK534" s="70"/>
      <c r="WSL534" s="70"/>
      <c r="WSM534" s="60"/>
      <c r="WSN534" s="61"/>
      <c r="WSO534" s="70"/>
      <c r="WSP534" s="70"/>
      <c r="WSQ534" s="60"/>
      <c r="WSR534" s="61"/>
      <c r="WSS534" s="70"/>
      <c r="WST534" s="70"/>
      <c r="WSU534" s="60"/>
      <c r="WSV534" s="61"/>
      <c r="WSW534" s="70"/>
      <c r="WSX534" s="70"/>
      <c r="WSY534" s="60"/>
      <c r="WSZ534" s="61"/>
      <c r="WTA534" s="70"/>
      <c r="WTB534" s="70"/>
      <c r="WTC534" s="60"/>
      <c r="WTD534" s="61"/>
      <c r="WTE534" s="70"/>
      <c r="WTF534" s="70"/>
      <c r="WTG534" s="60"/>
      <c r="WTH534" s="61"/>
      <c r="WTI534" s="70"/>
      <c r="WTJ534" s="70"/>
      <c r="WTK534" s="60"/>
      <c r="WTL534" s="61"/>
      <c r="WTM534" s="70"/>
      <c r="WTN534" s="70"/>
      <c r="WTO534" s="60"/>
      <c r="WTP534" s="61"/>
      <c r="WTQ534" s="70"/>
      <c r="WTR534" s="70"/>
      <c r="WTS534" s="60"/>
      <c r="WTT534" s="61"/>
      <c r="WTU534" s="70"/>
      <c r="WTV534" s="70"/>
      <c r="WTW534" s="60"/>
      <c r="WTX534" s="61"/>
      <c r="WTY534" s="70"/>
      <c r="WTZ534" s="70"/>
      <c r="WUA534" s="60"/>
      <c r="WUB534" s="61"/>
      <c r="WUC534" s="70"/>
      <c r="WUD534" s="70"/>
      <c r="WUE534" s="60"/>
      <c r="WUF534" s="61"/>
      <c r="WUG534" s="70"/>
      <c r="WUH534" s="70"/>
      <c r="WUI534" s="60"/>
      <c r="WUJ534" s="61"/>
      <c r="WUK534" s="70"/>
      <c r="WUL534" s="70"/>
      <c r="WUM534" s="60"/>
      <c r="WUN534" s="61"/>
      <c r="WUO534" s="70"/>
      <c r="WUP534" s="70"/>
      <c r="WUQ534" s="60"/>
      <c r="WUR534" s="61"/>
      <c r="WUS534" s="70"/>
      <c r="WUT534" s="70"/>
      <c r="WUU534" s="60"/>
      <c r="WUV534" s="61"/>
      <c r="WUW534" s="70"/>
      <c r="WUX534" s="70"/>
      <c r="WUY534" s="60"/>
      <c r="WUZ534" s="61"/>
      <c r="WVA534" s="70"/>
      <c r="WVB534" s="70"/>
      <c r="WVC534" s="60"/>
      <c r="WVD534" s="61"/>
      <c r="WVE534" s="70"/>
      <c r="WVF534" s="70"/>
      <c r="WVG534" s="60"/>
      <c r="WVH534" s="61"/>
      <c r="WVI534" s="70"/>
      <c r="WVJ534" s="70"/>
      <c r="WVK534" s="60"/>
      <c r="WVL534" s="61"/>
      <c r="WVM534" s="70"/>
      <c r="WVN534" s="70"/>
      <c r="WVO534" s="60"/>
      <c r="WVP534" s="61"/>
      <c r="WVQ534" s="70"/>
      <c r="WVR534" s="70"/>
      <c r="WVS534" s="60"/>
      <c r="WVT534" s="61"/>
      <c r="WVU534" s="70"/>
      <c r="WVV534" s="70"/>
      <c r="WVW534" s="60"/>
      <c r="WVX534" s="61"/>
      <c r="WVY534" s="70"/>
      <c r="WVZ534" s="70"/>
      <c r="WWA534" s="60"/>
      <c r="WWB534" s="61"/>
      <c r="WWC534" s="70"/>
      <c r="WWD534" s="70"/>
      <c r="WWE534" s="60"/>
      <c r="WWF534" s="61"/>
      <c r="WWG534" s="70"/>
      <c r="WWH534" s="70"/>
      <c r="WWI534" s="60"/>
      <c r="WWJ534" s="61"/>
      <c r="WWK534" s="70"/>
      <c r="WWL534" s="70"/>
      <c r="WWM534" s="60"/>
      <c r="WWN534" s="61"/>
      <c r="WWO534" s="70"/>
      <c r="WWP534" s="70"/>
      <c r="WWQ534" s="60"/>
      <c r="WWR534" s="61"/>
      <c r="WWS534" s="70"/>
      <c r="WWT534" s="70"/>
      <c r="WWU534" s="60"/>
      <c r="WWV534" s="61"/>
      <c r="WWW534" s="70"/>
      <c r="WWX534" s="70"/>
      <c r="WWY534" s="60"/>
      <c r="WWZ534" s="61"/>
      <c r="WXA534" s="70"/>
      <c r="WXB534" s="70"/>
      <c r="WXC534" s="60"/>
      <c r="WXD534" s="61"/>
      <c r="WXE534" s="70"/>
      <c r="WXF534" s="70"/>
      <c r="WXG534" s="60"/>
      <c r="WXH534" s="61"/>
      <c r="WXI534" s="70"/>
      <c r="WXJ534" s="70"/>
      <c r="WXK534" s="60"/>
      <c r="WXL534" s="61"/>
      <c r="WXM534" s="70"/>
      <c r="WXN534" s="70"/>
      <c r="WXO534" s="60"/>
      <c r="WXP534" s="61"/>
      <c r="WXQ534" s="70"/>
      <c r="WXR534" s="70"/>
      <c r="WXS534" s="60"/>
      <c r="WXT534" s="61"/>
      <c r="WXU534" s="70"/>
      <c r="WXV534" s="70"/>
      <c r="WXW534" s="60"/>
      <c r="WXX534" s="61"/>
      <c r="WXY534" s="70"/>
      <c r="WXZ534" s="70"/>
      <c r="WYA534" s="60"/>
      <c r="WYB534" s="61"/>
      <c r="WYC534" s="70"/>
      <c r="WYD534" s="70"/>
      <c r="WYE534" s="60"/>
      <c r="WYF534" s="61"/>
      <c r="WYG534" s="70"/>
      <c r="WYH534" s="70"/>
      <c r="WYI534" s="60"/>
      <c r="WYJ534" s="61"/>
      <c r="WYK534" s="70"/>
      <c r="WYL534" s="70"/>
      <c r="WYM534" s="60"/>
      <c r="WYN534" s="61"/>
      <c r="WYO534" s="70"/>
      <c r="WYP534" s="70"/>
      <c r="WYQ534" s="60"/>
      <c r="WYR534" s="61"/>
      <c r="WYS534" s="70"/>
      <c r="WYT534" s="70"/>
      <c r="WYU534" s="60"/>
      <c r="WYV534" s="61"/>
      <c r="WYW534" s="70"/>
      <c r="WYX534" s="70"/>
      <c r="WYY534" s="60"/>
      <c r="WYZ534" s="61"/>
      <c r="WZA534" s="70"/>
      <c r="WZB534" s="70"/>
      <c r="WZC534" s="60"/>
      <c r="WZD534" s="61"/>
      <c r="WZE534" s="70"/>
      <c r="WZF534" s="70"/>
      <c r="WZG534" s="60"/>
      <c r="WZH534" s="61"/>
      <c r="WZI534" s="70"/>
      <c r="WZJ534" s="70"/>
      <c r="WZK534" s="60"/>
      <c r="WZL534" s="61"/>
      <c r="WZM534" s="70"/>
      <c r="WZN534" s="70"/>
      <c r="WZO534" s="60"/>
      <c r="WZP534" s="61"/>
      <c r="WZQ534" s="70"/>
      <c r="WZR534" s="70"/>
      <c r="WZS534" s="60"/>
      <c r="WZT534" s="61"/>
      <c r="WZU534" s="70"/>
      <c r="WZV534" s="70"/>
      <c r="WZW534" s="60"/>
      <c r="WZX534" s="61"/>
      <c r="WZY534" s="70"/>
      <c r="WZZ534" s="70"/>
      <c r="XAA534" s="60"/>
      <c r="XAB534" s="61"/>
      <c r="XAC534" s="70"/>
      <c r="XAD534" s="70"/>
      <c r="XAE534" s="60"/>
      <c r="XAF534" s="61"/>
      <c r="XAG534" s="70"/>
      <c r="XAH534" s="70"/>
      <c r="XAI534" s="60"/>
      <c r="XAJ534" s="61"/>
      <c r="XAK534" s="70"/>
      <c r="XAL534" s="70"/>
      <c r="XAM534" s="60"/>
      <c r="XAN534" s="61"/>
      <c r="XAO534" s="70"/>
      <c r="XAP534" s="70"/>
      <c r="XAQ534" s="60"/>
      <c r="XAR534" s="61"/>
      <c r="XAS534" s="70"/>
      <c r="XAT534" s="70"/>
      <c r="XAU534" s="60"/>
      <c r="XAV534" s="61"/>
      <c r="XAW534" s="70"/>
      <c r="XAX534" s="70"/>
      <c r="XAY534" s="60"/>
      <c r="XAZ534" s="61"/>
      <c r="XBA534" s="70"/>
      <c r="XBB534" s="70"/>
      <c r="XBC534" s="60"/>
      <c r="XBD534" s="61"/>
      <c r="XBE534" s="70"/>
      <c r="XBF534" s="70"/>
      <c r="XBG534" s="60"/>
      <c r="XBH534" s="61"/>
      <c r="XBI534" s="70"/>
      <c r="XBJ534" s="70"/>
      <c r="XBK534" s="60"/>
      <c r="XBL534" s="61"/>
      <c r="XBM534" s="70"/>
      <c r="XBN534" s="70"/>
      <c r="XBO534" s="60"/>
      <c r="XBP534" s="61"/>
      <c r="XBQ534" s="70"/>
      <c r="XBR534" s="70"/>
      <c r="XBS534" s="60"/>
      <c r="XBT534" s="61"/>
      <c r="XBU534" s="70"/>
      <c r="XBV534" s="70"/>
      <c r="XBW534" s="60"/>
      <c r="XBX534" s="61"/>
      <c r="XBY534" s="70"/>
      <c r="XBZ534" s="70"/>
      <c r="XCA534" s="60"/>
      <c r="XCB534" s="61"/>
      <c r="XCC534" s="70"/>
      <c r="XCD534" s="70"/>
      <c r="XCE534" s="60"/>
      <c r="XCF534" s="61"/>
      <c r="XCG534" s="70"/>
      <c r="XCH534" s="70"/>
      <c r="XCI534" s="60"/>
      <c r="XCJ534" s="61"/>
      <c r="XCK534" s="70"/>
      <c r="XCL534" s="70"/>
      <c r="XCM534" s="60"/>
      <c r="XCN534" s="61"/>
      <c r="XCO534" s="70"/>
      <c r="XCP534" s="70"/>
      <c r="XCQ534" s="60"/>
      <c r="XCR534" s="61"/>
      <c r="XCS534" s="70"/>
      <c r="XCT534" s="70"/>
      <c r="XCU534" s="60"/>
      <c r="XCV534" s="61"/>
      <c r="XCW534" s="70"/>
      <c r="XCX534" s="70"/>
      <c r="XCY534" s="60"/>
      <c r="XCZ534" s="61"/>
      <c r="XDA534" s="70"/>
      <c r="XDB534" s="70"/>
      <c r="XDC534" s="60"/>
      <c r="XDD534" s="61"/>
      <c r="XDE534" s="70"/>
      <c r="XDF534" s="70"/>
      <c r="XDG534" s="60"/>
      <c r="XDH534" s="61"/>
      <c r="XDI534" s="70"/>
      <c r="XDJ534" s="70"/>
      <c r="XDK534" s="60"/>
      <c r="XDL534" s="61"/>
      <c r="XDM534" s="70"/>
      <c r="XDN534" s="70"/>
      <c r="XDO534" s="60"/>
      <c r="XDP534" s="61"/>
      <c r="XDQ534" s="70"/>
      <c r="XDR534" s="70"/>
      <c r="XDS534" s="60"/>
      <c r="XDT534" s="61"/>
      <c r="XDU534" s="70"/>
      <c r="XDV534" s="70"/>
      <c r="XDW534" s="60"/>
      <c r="XDX534" s="61"/>
      <c r="XDY534" s="70"/>
      <c r="XDZ534" s="70"/>
      <c r="XEA534" s="60"/>
      <c r="XEB534" s="61"/>
      <c r="XEC534" s="70"/>
      <c r="XED534" s="70"/>
      <c r="XEE534" s="60"/>
      <c r="XEF534" s="61"/>
      <c r="XEG534" s="70"/>
      <c r="XEH534" s="70"/>
      <c r="XEI534" s="60"/>
      <c r="XEJ534" s="61"/>
      <c r="XEK534" s="70"/>
      <c r="XEL534" s="70"/>
      <c r="XEM534" s="60"/>
      <c r="XEN534" s="61"/>
      <c r="XEO534" s="70"/>
      <c r="XEP534" s="70"/>
      <c r="XEQ534" s="60"/>
      <c r="XER534" s="61"/>
      <c r="XES534" s="70"/>
      <c r="XET534" s="70"/>
      <c r="XEU534" s="60"/>
      <c r="XEV534" s="61"/>
      <c r="XEW534" s="70"/>
      <c r="XEX534" s="70"/>
      <c r="XEY534" s="60"/>
      <c r="XEZ534" s="61"/>
      <c r="XFA534" s="70"/>
      <c r="XFB534" s="70"/>
      <c r="XFC534" s="60"/>
      <c r="XFD534" s="61"/>
    </row>
    <row r="535" spans="1:16384" ht="27" customHeight="1" x14ac:dyDescent="0.25">
      <c r="A535" s="91"/>
      <c r="B535" s="75" t="s">
        <v>0</v>
      </c>
      <c r="C535" s="16">
        <v>0</v>
      </c>
      <c r="D535" s="16">
        <f>2000000/1000</f>
        <v>2000</v>
      </c>
      <c r="E535" s="70"/>
      <c r="F535" s="70"/>
      <c r="G535" s="60"/>
      <c r="H535" s="61"/>
      <c r="I535" s="70"/>
      <c r="J535" s="70"/>
      <c r="K535" s="60"/>
      <c r="L535" s="61"/>
      <c r="M535" s="70"/>
      <c r="N535" s="70"/>
      <c r="O535" s="60"/>
      <c r="P535" s="61"/>
      <c r="Q535" s="70"/>
      <c r="R535" s="70"/>
      <c r="S535" s="60"/>
      <c r="T535" s="61"/>
      <c r="U535" s="70"/>
      <c r="V535" s="70"/>
      <c r="W535" s="60"/>
      <c r="X535" s="61"/>
      <c r="Y535" s="70"/>
      <c r="Z535" s="70"/>
      <c r="AA535" s="60"/>
      <c r="AB535" s="61"/>
      <c r="AC535" s="70"/>
      <c r="AD535" s="70"/>
      <c r="AE535" s="60"/>
      <c r="AF535" s="61"/>
      <c r="AG535" s="70"/>
      <c r="AH535" s="70"/>
      <c r="AI535" s="60"/>
      <c r="AJ535" s="61"/>
      <c r="AK535" s="70"/>
      <c r="AL535" s="70"/>
      <c r="AM535" s="60"/>
      <c r="AN535" s="61"/>
      <c r="AO535" s="70"/>
      <c r="AP535" s="70"/>
      <c r="AQ535" s="60"/>
      <c r="AR535" s="61"/>
      <c r="AS535" s="70"/>
      <c r="AT535" s="70"/>
      <c r="AU535" s="60"/>
      <c r="AV535" s="61"/>
      <c r="AW535" s="70"/>
      <c r="AX535" s="70"/>
      <c r="AY535" s="60"/>
      <c r="AZ535" s="61"/>
      <c r="BA535" s="70"/>
      <c r="BB535" s="70"/>
      <c r="BC535" s="60"/>
      <c r="BD535" s="61"/>
      <c r="BE535" s="70"/>
      <c r="BF535" s="70"/>
      <c r="BG535" s="60"/>
      <c r="BH535" s="61"/>
      <c r="BI535" s="70"/>
      <c r="BJ535" s="70"/>
      <c r="BK535" s="60"/>
      <c r="BL535" s="61"/>
      <c r="BM535" s="70"/>
      <c r="BN535" s="70"/>
      <c r="BO535" s="60"/>
      <c r="BP535" s="61"/>
      <c r="BQ535" s="70"/>
      <c r="BR535" s="70"/>
      <c r="BS535" s="60"/>
      <c r="BT535" s="61"/>
      <c r="BU535" s="70"/>
      <c r="BV535" s="70"/>
      <c r="BW535" s="60"/>
      <c r="BX535" s="61"/>
      <c r="BY535" s="70"/>
      <c r="BZ535" s="70"/>
      <c r="CA535" s="60"/>
      <c r="CB535" s="61"/>
      <c r="CC535" s="70"/>
      <c r="CD535" s="70"/>
      <c r="CE535" s="60"/>
      <c r="CF535" s="61"/>
      <c r="CG535" s="70"/>
      <c r="CH535" s="70"/>
      <c r="CI535" s="60"/>
      <c r="CJ535" s="61"/>
      <c r="CK535" s="70"/>
      <c r="CL535" s="70"/>
      <c r="CM535" s="60"/>
      <c r="CN535" s="61"/>
      <c r="CO535" s="70"/>
      <c r="CP535" s="70"/>
      <c r="CQ535" s="60"/>
      <c r="CR535" s="61"/>
      <c r="CS535" s="70"/>
      <c r="CT535" s="70"/>
      <c r="CU535" s="60"/>
      <c r="CV535" s="61"/>
      <c r="CW535" s="70"/>
      <c r="CX535" s="70"/>
      <c r="CY535" s="60"/>
      <c r="CZ535" s="61"/>
      <c r="DA535" s="70"/>
      <c r="DB535" s="70"/>
      <c r="DC535" s="60"/>
      <c r="DD535" s="61"/>
      <c r="DE535" s="70"/>
      <c r="DF535" s="70"/>
      <c r="DG535" s="60"/>
      <c r="DH535" s="61"/>
      <c r="DI535" s="70"/>
      <c r="DJ535" s="70"/>
      <c r="DK535" s="60"/>
      <c r="DL535" s="61"/>
      <c r="DM535" s="70"/>
      <c r="DN535" s="70"/>
      <c r="DO535" s="60"/>
      <c r="DP535" s="61"/>
      <c r="DQ535" s="70"/>
      <c r="DR535" s="70"/>
      <c r="DS535" s="60"/>
      <c r="DT535" s="61"/>
      <c r="DU535" s="70"/>
      <c r="DV535" s="70"/>
      <c r="DW535" s="60"/>
      <c r="DX535" s="61"/>
      <c r="DY535" s="70"/>
      <c r="DZ535" s="70"/>
      <c r="EA535" s="60"/>
      <c r="EB535" s="61"/>
      <c r="EC535" s="70"/>
      <c r="ED535" s="70"/>
      <c r="EE535" s="60"/>
      <c r="EF535" s="61"/>
      <c r="EG535" s="70"/>
      <c r="EH535" s="70"/>
      <c r="EI535" s="60"/>
      <c r="EJ535" s="61"/>
      <c r="EK535" s="70"/>
      <c r="EL535" s="70"/>
      <c r="EM535" s="60"/>
      <c r="EN535" s="61"/>
      <c r="EO535" s="70"/>
      <c r="EP535" s="70"/>
      <c r="EQ535" s="60"/>
      <c r="ER535" s="61"/>
      <c r="ES535" s="70"/>
      <c r="ET535" s="70"/>
      <c r="EU535" s="60"/>
      <c r="EV535" s="61"/>
      <c r="EW535" s="70"/>
      <c r="EX535" s="70"/>
      <c r="EY535" s="60"/>
      <c r="EZ535" s="61"/>
      <c r="FA535" s="70"/>
      <c r="FB535" s="70"/>
      <c r="FC535" s="60"/>
      <c r="FD535" s="61"/>
      <c r="FE535" s="70"/>
      <c r="FF535" s="70"/>
      <c r="FG535" s="60"/>
      <c r="FH535" s="61"/>
      <c r="FI535" s="70"/>
      <c r="FJ535" s="70"/>
      <c r="FK535" s="60"/>
      <c r="FL535" s="61"/>
      <c r="FM535" s="70"/>
      <c r="FN535" s="70"/>
      <c r="FO535" s="60"/>
      <c r="FP535" s="61"/>
      <c r="FQ535" s="70"/>
      <c r="FR535" s="70"/>
      <c r="FS535" s="60"/>
      <c r="FT535" s="61"/>
      <c r="FU535" s="70"/>
      <c r="FV535" s="70"/>
      <c r="FW535" s="60"/>
      <c r="FX535" s="61"/>
      <c r="FY535" s="70"/>
      <c r="FZ535" s="70"/>
      <c r="GA535" s="60"/>
      <c r="GB535" s="61"/>
      <c r="GC535" s="70"/>
      <c r="GD535" s="70"/>
      <c r="GE535" s="60"/>
      <c r="GF535" s="61"/>
      <c r="GG535" s="70"/>
      <c r="GH535" s="70"/>
      <c r="GI535" s="60"/>
      <c r="GJ535" s="61"/>
      <c r="GK535" s="70"/>
      <c r="GL535" s="70"/>
      <c r="GM535" s="60"/>
      <c r="GN535" s="61"/>
      <c r="GO535" s="70"/>
      <c r="GP535" s="70"/>
      <c r="GQ535" s="60"/>
      <c r="GR535" s="61"/>
      <c r="GS535" s="70"/>
      <c r="GT535" s="70"/>
      <c r="GU535" s="60"/>
      <c r="GV535" s="61"/>
      <c r="GW535" s="70"/>
      <c r="GX535" s="70"/>
      <c r="GY535" s="60"/>
      <c r="GZ535" s="61"/>
      <c r="HA535" s="70"/>
      <c r="HB535" s="70"/>
      <c r="HC535" s="60"/>
      <c r="HD535" s="61"/>
      <c r="HE535" s="70"/>
      <c r="HF535" s="70"/>
      <c r="HG535" s="60"/>
      <c r="HH535" s="61"/>
      <c r="HI535" s="70"/>
      <c r="HJ535" s="70"/>
      <c r="HK535" s="60"/>
      <c r="HL535" s="61"/>
      <c r="HM535" s="70"/>
      <c r="HN535" s="70"/>
      <c r="HO535" s="60"/>
      <c r="HP535" s="61"/>
      <c r="HQ535" s="70"/>
      <c r="HR535" s="70"/>
      <c r="HS535" s="60"/>
      <c r="HT535" s="61"/>
      <c r="HU535" s="70"/>
      <c r="HV535" s="70"/>
      <c r="HW535" s="60"/>
      <c r="HX535" s="61"/>
      <c r="HY535" s="70"/>
      <c r="HZ535" s="70"/>
      <c r="IA535" s="60"/>
      <c r="IB535" s="61"/>
      <c r="IC535" s="70"/>
      <c r="ID535" s="70"/>
      <c r="IE535" s="60"/>
      <c r="IF535" s="61"/>
      <c r="IG535" s="70"/>
      <c r="IH535" s="70"/>
      <c r="II535" s="60"/>
      <c r="IJ535" s="61"/>
      <c r="IK535" s="70"/>
      <c r="IL535" s="70"/>
      <c r="IM535" s="60"/>
      <c r="IN535" s="61"/>
      <c r="IO535" s="70"/>
      <c r="IP535" s="70"/>
      <c r="IQ535" s="60"/>
      <c r="IR535" s="61"/>
      <c r="IS535" s="70"/>
      <c r="IT535" s="70"/>
      <c r="IU535" s="60"/>
      <c r="IV535" s="61"/>
      <c r="IW535" s="70"/>
      <c r="IX535" s="70"/>
      <c r="IY535" s="60"/>
      <c r="IZ535" s="61"/>
      <c r="JA535" s="70"/>
      <c r="JB535" s="70"/>
      <c r="JC535" s="60"/>
      <c r="JD535" s="61"/>
      <c r="JE535" s="70"/>
      <c r="JF535" s="70"/>
      <c r="JG535" s="60"/>
      <c r="JH535" s="61"/>
      <c r="JI535" s="70"/>
      <c r="JJ535" s="70"/>
      <c r="JK535" s="60"/>
      <c r="JL535" s="61"/>
      <c r="JM535" s="70"/>
      <c r="JN535" s="70"/>
      <c r="JO535" s="60"/>
      <c r="JP535" s="61"/>
      <c r="JQ535" s="70"/>
      <c r="JR535" s="70"/>
      <c r="JS535" s="60"/>
      <c r="JT535" s="61"/>
      <c r="JU535" s="70"/>
      <c r="JV535" s="70"/>
      <c r="JW535" s="60"/>
      <c r="JX535" s="61"/>
      <c r="JY535" s="70"/>
      <c r="JZ535" s="70"/>
      <c r="KA535" s="60"/>
      <c r="KB535" s="61"/>
      <c r="KC535" s="70"/>
      <c r="KD535" s="70"/>
      <c r="KE535" s="60"/>
      <c r="KF535" s="61"/>
      <c r="KG535" s="70"/>
      <c r="KH535" s="70"/>
      <c r="KI535" s="60"/>
      <c r="KJ535" s="61"/>
      <c r="KK535" s="70"/>
      <c r="KL535" s="70"/>
      <c r="KM535" s="60"/>
      <c r="KN535" s="61"/>
      <c r="KO535" s="70"/>
      <c r="KP535" s="70"/>
      <c r="KQ535" s="60"/>
      <c r="KR535" s="61"/>
      <c r="KS535" s="70"/>
      <c r="KT535" s="70"/>
      <c r="KU535" s="60"/>
      <c r="KV535" s="61"/>
      <c r="KW535" s="70"/>
      <c r="KX535" s="70"/>
      <c r="KY535" s="60"/>
      <c r="KZ535" s="61"/>
      <c r="LA535" s="70"/>
      <c r="LB535" s="70"/>
      <c r="LC535" s="60"/>
      <c r="LD535" s="61"/>
      <c r="LE535" s="70"/>
      <c r="LF535" s="70"/>
      <c r="LG535" s="60"/>
      <c r="LH535" s="61"/>
      <c r="LI535" s="70"/>
      <c r="LJ535" s="70"/>
      <c r="LK535" s="60"/>
      <c r="LL535" s="61"/>
      <c r="LM535" s="70"/>
      <c r="LN535" s="70"/>
      <c r="LO535" s="60"/>
      <c r="LP535" s="61"/>
      <c r="LQ535" s="70"/>
      <c r="LR535" s="70"/>
      <c r="LS535" s="60"/>
      <c r="LT535" s="61"/>
      <c r="LU535" s="70"/>
      <c r="LV535" s="70"/>
      <c r="LW535" s="60"/>
      <c r="LX535" s="61"/>
      <c r="LY535" s="70"/>
      <c r="LZ535" s="70"/>
      <c r="MA535" s="60"/>
      <c r="MB535" s="61"/>
      <c r="MC535" s="70"/>
      <c r="MD535" s="70"/>
      <c r="ME535" s="60"/>
      <c r="MF535" s="61"/>
      <c r="MG535" s="70"/>
      <c r="MH535" s="70"/>
      <c r="MI535" s="60"/>
      <c r="MJ535" s="61"/>
      <c r="MK535" s="70"/>
      <c r="ML535" s="70"/>
      <c r="MM535" s="60"/>
      <c r="MN535" s="61"/>
      <c r="MO535" s="70"/>
      <c r="MP535" s="70"/>
      <c r="MQ535" s="60"/>
      <c r="MR535" s="61"/>
      <c r="MS535" s="70"/>
      <c r="MT535" s="70"/>
      <c r="MU535" s="60"/>
      <c r="MV535" s="61"/>
      <c r="MW535" s="70"/>
      <c r="MX535" s="70"/>
      <c r="MY535" s="60"/>
      <c r="MZ535" s="61"/>
      <c r="NA535" s="70"/>
      <c r="NB535" s="70"/>
      <c r="NC535" s="60"/>
      <c r="ND535" s="61"/>
      <c r="NE535" s="70"/>
      <c r="NF535" s="70"/>
      <c r="NG535" s="60"/>
      <c r="NH535" s="61"/>
      <c r="NI535" s="70"/>
      <c r="NJ535" s="70"/>
      <c r="NK535" s="60"/>
      <c r="NL535" s="61"/>
      <c r="NM535" s="70"/>
      <c r="NN535" s="70"/>
      <c r="NO535" s="60"/>
      <c r="NP535" s="61"/>
      <c r="NQ535" s="70"/>
      <c r="NR535" s="70"/>
      <c r="NS535" s="60"/>
      <c r="NT535" s="61"/>
      <c r="NU535" s="70"/>
      <c r="NV535" s="70"/>
      <c r="NW535" s="60"/>
      <c r="NX535" s="61"/>
      <c r="NY535" s="70"/>
      <c r="NZ535" s="70"/>
      <c r="OA535" s="60"/>
      <c r="OB535" s="61"/>
      <c r="OC535" s="70"/>
      <c r="OD535" s="70"/>
      <c r="OE535" s="60"/>
      <c r="OF535" s="61"/>
      <c r="OG535" s="70"/>
      <c r="OH535" s="70"/>
      <c r="OI535" s="60"/>
      <c r="OJ535" s="61"/>
      <c r="OK535" s="70"/>
      <c r="OL535" s="70"/>
      <c r="OM535" s="60"/>
      <c r="ON535" s="61"/>
      <c r="OO535" s="70"/>
      <c r="OP535" s="70"/>
      <c r="OQ535" s="60"/>
      <c r="OR535" s="61"/>
      <c r="OS535" s="70"/>
      <c r="OT535" s="70"/>
      <c r="OU535" s="60"/>
      <c r="OV535" s="61"/>
      <c r="OW535" s="70"/>
      <c r="OX535" s="70"/>
      <c r="OY535" s="60"/>
      <c r="OZ535" s="61"/>
      <c r="PA535" s="70"/>
      <c r="PB535" s="70"/>
      <c r="PC535" s="60"/>
      <c r="PD535" s="61"/>
      <c r="PE535" s="70"/>
      <c r="PF535" s="70"/>
      <c r="PG535" s="60"/>
      <c r="PH535" s="61"/>
      <c r="PI535" s="70"/>
      <c r="PJ535" s="70"/>
      <c r="PK535" s="60"/>
      <c r="PL535" s="61"/>
      <c r="PM535" s="70"/>
      <c r="PN535" s="70"/>
      <c r="PO535" s="60"/>
      <c r="PP535" s="61"/>
      <c r="PQ535" s="70"/>
      <c r="PR535" s="70"/>
      <c r="PS535" s="60"/>
      <c r="PT535" s="61"/>
      <c r="PU535" s="70"/>
      <c r="PV535" s="70"/>
      <c r="PW535" s="60"/>
      <c r="PX535" s="61"/>
      <c r="PY535" s="70"/>
      <c r="PZ535" s="70"/>
      <c r="QA535" s="60"/>
      <c r="QB535" s="61"/>
      <c r="QC535" s="70"/>
      <c r="QD535" s="70"/>
      <c r="QE535" s="60"/>
      <c r="QF535" s="61"/>
      <c r="QG535" s="70"/>
      <c r="QH535" s="70"/>
      <c r="QI535" s="60"/>
      <c r="QJ535" s="61"/>
      <c r="QK535" s="70"/>
      <c r="QL535" s="70"/>
      <c r="QM535" s="60"/>
      <c r="QN535" s="61"/>
      <c r="QO535" s="70"/>
      <c r="QP535" s="70"/>
      <c r="QQ535" s="60"/>
      <c r="QR535" s="61"/>
      <c r="QS535" s="70"/>
      <c r="QT535" s="70"/>
      <c r="QU535" s="60"/>
      <c r="QV535" s="61"/>
      <c r="QW535" s="70"/>
      <c r="QX535" s="70"/>
      <c r="QY535" s="60"/>
      <c r="QZ535" s="61"/>
      <c r="RA535" s="70"/>
      <c r="RB535" s="70"/>
      <c r="RC535" s="60"/>
      <c r="RD535" s="61"/>
      <c r="RE535" s="70"/>
      <c r="RF535" s="70"/>
      <c r="RG535" s="60"/>
      <c r="RH535" s="61"/>
      <c r="RI535" s="70"/>
      <c r="RJ535" s="70"/>
      <c r="RK535" s="60"/>
      <c r="RL535" s="61"/>
      <c r="RM535" s="70"/>
      <c r="RN535" s="70"/>
      <c r="RO535" s="60"/>
      <c r="RP535" s="61"/>
      <c r="RQ535" s="70"/>
      <c r="RR535" s="70"/>
      <c r="RS535" s="60"/>
      <c r="RT535" s="61"/>
      <c r="RU535" s="70"/>
      <c r="RV535" s="70"/>
      <c r="RW535" s="60"/>
      <c r="RX535" s="61"/>
      <c r="RY535" s="70"/>
      <c r="RZ535" s="70"/>
      <c r="SA535" s="60"/>
      <c r="SB535" s="61"/>
      <c r="SC535" s="70"/>
      <c r="SD535" s="70"/>
      <c r="SE535" s="60"/>
      <c r="SF535" s="61"/>
      <c r="SG535" s="70"/>
      <c r="SH535" s="70"/>
      <c r="SI535" s="60"/>
      <c r="SJ535" s="61"/>
      <c r="SK535" s="70"/>
      <c r="SL535" s="70"/>
      <c r="SM535" s="60"/>
      <c r="SN535" s="61"/>
      <c r="SO535" s="70"/>
      <c r="SP535" s="70"/>
      <c r="SQ535" s="60"/>
      <c r="SR535" s="61"/>
      <c r="SS535" s="70"/>
      <c r="ST535" s="70"/>
      <c r="SU535" s="60"/>
      <c r="SV535" s="61"/>
      <c r="SW535" s="70"/>
      <c r="SX535" s="70"/>
      <c r="SY535" s="60"/>
      <c r="SZ535" s="61"/>
      <c r="TA535" s="70"/>
      <c r="TB535" s="70"/>
      <c r="TC535" s="60"/>
      <c r="TD535" s="61"/>
      <c r="TE535" s="70"/>
      <c r="TF535" s="70"/>
      <c r="TG535" s="60"/>
      <c r="TH535" s="61"/>
      <c r="TI535" s="70"/>
      <c r="TJ535" s="70"/>
      <c r="TK535" s="60"/>
      <c r="TL535" s="61"/>
      <c r="TM535" s="70"/>
      <c r="TN535" s="70"/>
      <c r="TO535" s="60"/>
      <c r="TP535" s="61"/>
      <c r="TQ535" s="70"/>
      <c r="TR535" s="70"/>
      <c r="TS535" s="60"/>
      <c r="TT535" s="61"/>
      <c r="TU535" s="70"/>
      <c r="TV535" s="70"/>
      <c r="TW535" s="60"/>
      <c r="TX535" s="61"/>
      <c r="TY535" s="70"/>
      <c r="TZ535" s="70"/>
      <c r="UA535" s="60"/>
      <c r="UB535" s="61"/>
      <c r="UC535" s="70"/>
      <c r="UD535" s="70"/>
      <c r="UE535" s="60"/>
      <c r="UF535" s="61"/>
      <c r="UG535" s="70"/>
      <c r="UH535" s="70"/>
      <c r="UI535" s="60"/>
      <c r="UJ535" s="61"/>
      <c r="UK535" s="70"/>
      <c r="UL535" s="70"/>
      <c r="UM535" s="60"/>
      <c r="UN535" s="61"/>
      <c r="UO535" s="70"/>
      <c r="UP535" s="70"/>
      <c r="UQ535" s="60"/>
      <c r="UR535" s="61"/>
      <c r="US535" s="70"/>
      <c r="UT535" s="70"/>
      <c r="UU535" s="60"/>
      <c r="UV535" s="61"/>
      <c r="UW535" s="70"/>
      <c r="UX535" s="70"/>
      <c r="UY535" s="60"/>
      <c r="UZ535" s="61"/>
      <c r="VA535" s="70"/>
      <c r="VB535" s="70"/>
      <c r="VC535" s="60"/>
      <c r="VD535" s="61"/>
      <c r="VE535" s="70"/>
      <c r="VF535" s="70"/>
      <c r="VG535" s="60"/>
      <c r="VH535" s="61"/>
      <c r="VI535" s="70"/>
      <c r="VJ535" s="70"/>
      <c r="VK535" s="60"/>
      <c r="VL535" s="61"/>
      <c r="VM535" s="70"/>
      <c r="VN535" s="70"/>
      <c r="VO535" s="60"/>
      <c r="VP535" s="61"/>
      <c r="VQ535" s="70"/>
      <c r="VR535" s="70"/>
      <c r="VS535" s="60"/>
      <c r="VT535" s="61"/>
      <c r="VU535" s="70"/>
      <c r="VV535" s="70"/>
      <c r="VW535" s="60"/>
      <c r="VX535" s="61"/>
      <c r="VY535" s="70"/>
      <c r="VZ535" s="70"/>
      <c r="WA535" s="60"/>
      <c r="WB535" s="61"/>
      <c r="WC535" s="70"/>
      <c r="WD535" s="70"/>
      <c r="WE535" s="60"/>
      <c r="WF535" s="61"/>
      <c r="WG535" s="70"/>
      <c r="WH535" s="70"/>
      <c r="WI535" s="60"/>
      <c r="WJ535" s="61"/>
      <c r="WK535" s="70"/>
      <c r="WL535" s="70"/>
      <c r="WM535" s="60"/>
      <c r="WN535" s="61"/>
      <c r="WO535" s="70"/>
      <c r="WP535" s="70"/>
      <c r="WQ535" s="60"/>
      <c r="WR535" s="61"/>
      <c r="WS535" s="70"/>
      <c r="WT535" s="70"/>
      <c r="WU535" s="60"/>
      <c r="WV535" s="61"/>
      <c r="WW535" s="70"/>
      <c r="WX535" s="70"/>
      <c r="WY535" s="60"/>
      <c r="WZ535" s="61"/>
      <c r="XA535" s="70"/>
      <c r="XB535" s="70"/>
      <c r="XC535" s="60"/>
      <c r="XD535" s="61"/>
      <c r="XE535" s="70"/>
      <c r="XF535" s="70"/>
      <c r="XG535" s="60"/>
      <c r="XH535" s="61"/>
      <c r="XI535" s="70"/>
      <c r="XJ535" s="70"/>
      <c r="XK535" s="60"/>
      <c r="XL535" s="61"/>
      <c r="XM535" s="70"/>
      <c r="XN535" s="70"/>
      <c r="XO535" s="60"/>
      <c r="XP535" s="61"/>
      <c r="XQ535" s="70"/>
      <c r="XR535" s="70"/>
      <c r="XS535" s="60"/>
      <c r="XT535" s="61"/>
      <c r="XU535" s="70"/>
      <c r="XV535" s="70"/>
      <c r="XW535" s="60"/>
      <c r="XX535" s="61"/>
      <c r="XY535" s="70"/>
      <c r="XZ535" s="70"/>
      <c r="YA535" s="60"/>
      <c r="YB535" s="61"/>
      <c r="YC535" s="70"/>
      <c r="YD535" s="70"/>
      <c r="YE535" s="60"/>
      <c r="YF535" s="61"/>
      <c r="YG535" s="70"/>
      <c r="YH535" s="70"/>
      <c r="YI535" s="60"/>
      <c r="YJ535" s="61"/>
      <c r="YK535" s="70"/>
      <c r="YL535" s="70"/>
      <c r="YM535" s="60"/>
      <c r="YN535" s="61"/>
      <c r="YO535" s="70"/>
      <c r="YP535" s="70"/>
      <c r="YQ535" s="60"/>
      <c r="YR535" s="61"/>
      <c r="YS535" s="70"/>
      <c r="YT535" s="70"/>
      <c r="YU535" s="60"/>
      <c r="YV535" s="61"/>
      <c r="YW535" s="70"/>
      <c r="YX535" s="70"/>
      <c r="YY535" s="60"/>
      <c r="YZ535" s="61"/>
      <c r="ZA535" s="70"/>
      <c r="ZB535" s="70"/>
      <c r="ZC535" s="60"/>
      <c r="ZD535" s="61"/>
      <c r="ZE535" s="70"/>
      <c r="ZF535" s="70"/>
      <c r="ZG535" s="60"/>
      <c r="ZH535" s="61"/>
      <c r="ZI535" s="70"/>
      <c r="ZJ535" s="70"/>
      <c r="ZK535" s="60"/>
      <c r="ZL535" s="61"/>
      <c r="ZM535" s="70"/>
      <c r="ZN535" s="70"/>
      <c r="ZO535" s="60"/>
      <c r="ZP535" s="61"/>
      <c r="ZQ535" s="70"/>
      <c r="ZR535" s="70"/>
      <c r="ZS535" s="60"/>
      <c r="ZT535" s="61"/>
      <c r="ZU535" s="70"/>
      <c r="ZV535" s="70"/>
      <c r="ZW535" s="60"/>
      <c r="ZX535" s="61"/>
      <c r="ZY535" s="70"/>
      <c r="ZZ535" s="70"/>
      <c r="AAA535" s="60"/>
      <c r="AAB535" s="61"/>
      <c r="AAC535" s="70"/>
      <c r="AAD535" s="70"/>
      <c r="AAE535" s="60"/>
      <c r="AAF535" s="61"/>
      <c r="AAG535" s="70"/>
      <c r="AAH535" s="70"/>
      <c r="AAI535" s="60"/>
      <c r="AAJ535" s="61"/>
      <c r="AAK535" s="70"/>
      <c r="AAL535" s="70"/>
      <c r="AAM535" s="60"/>
      <c r="AAN535" s="61"/>
      <c r="AAO535" s="70"/>
      <c r="AAP535" s="70"/>
      <c r="AAQ535" s="60"/>
      <c r="AAR535" s="61"/>
      <c r="AAS535" s="70"/>
      <c r="AAT535" s="70"/>
      <c r="AAU535" s="60"/>
      <c r="AAV535" s="61"/>
      <c r="AAW535" s="70"/>
      <c r="AAX535" s="70"/>
      <c r="AAY535" s="60"/>
      <c r="AAZ535" s="61"/>
      <c r="ABA535" s="70"/>
      <c r="ABB535" s="70"/>
      <c r="ABC535" s="60"/>
      <c r="ABD535" s="61"/>
      <c r="ABE535" s="70"/>
      <c r="ABF535" s="70"/>
      <c r="ABG535" s="60"/>
      <c r="ABH535" s="61"/>
      <c r="ABI535" s="70"/>
      <c r="ABJ535" s="70"/>
      <c r="ABK535" s="60"/>
      <c r="ABL535" s="61"/>
      <c r="ABM535" s="70"/>
      <c r="ABN535" s="70"/>
      <c r="ABO535" s="60"/>
      <c r="ABP535" s="61"/>
      <c r="ABQ535" s="70"/>
      <c r="ABR535" s="70"/>
      <c r="ABS535" s="60"/>
      <c r="ABT535" s="61"/>
      <c r="ABU535" s="70"/>
      <c r="ABV535" s="70"/>
      <c r="ABW535" s="60"/>
      <c r="ABX535" s="61"/>
      <c r="ABY535" s="70"/>
      <c r="ABZ535" s="70"/>
      <c r="ACA535" s="60"/>
      <c r="ACB535" s="61"/>
      <c r="ACC535" s="70"/>
      <c r="ACD535" s="70"/>
      <c r="ACE535" s="60"/>
      <c r="ACF535" s="61"/>
      <c r="ACG535" s="70"/>
      <c r="ACH535" s="70"/>
      <c r="ACI535" s="60"/>
      <c r="ACJ535" s="61"/>
      <c r="ACK535" s="70"/>
      <c r="ACL535" s="70"/>
      <c r="ACM535" s="60"/>
      <c r="ACN535" s="61"/>
      <c r="ACO535" s="70"/>
      <c r="ACP535" s="70"/>
      <c r="ACQ535" s="60"/>
      <c r="ACR535" s="61"/>
      <c r="ACS535" s="70"/>
      <c r="ACT535" s="70"/>
      <c r="ACU535" s="60"/>
      <c r="ACV535" s="61"/>
      <c r="ACW535" s="70"/>
      <c r="ACX535" s="70"/>
      <c r="ACY535" s="60"/>
      <c r="ACZ535" s="61"/>
      <c r="ADA535" s="70"/>
      <c r="ADB535" s="70"/>
      <c r="ADC535" s="60"/>
      <c r="ADD535" s="61"/>
      <c r="ADE535" s="70"/>
      <c r="ADF535" s="70"/>
      <c r="ADG535" s="60"/>
      <c r="ADH535" s="61"/>
      <c r="ADI535" s="70"/>
      <c r="ADJ535" s="70"/>
      <c r="ADK535" s="60"/>
      <c r="ADL535" s="61"/>
      <c r="ADM535" s="70"/>
      <c r="ADN535" s="70"/>
      <c r="ADO535" s="60"/>
      <c r="ADP535" s="61"/>
      <c r="ADQ535" s="70"/>
      <c r="ADR535" s="70"/>
      <c r="ADS535" s="60"/>
      <c r="ADT535" s="61"/>
      <c r="ADU535" s="70"/>
      <c r="ADV535" s="70"/>
      <c r="ADW535" s="60"/>
      <c r="ADX535" s="61"/>
      <c r="ADY535" s="70"/>
      <c r="ADZ535" s="70"/>
      <c r="AEA535" s="60"/>
      <c r="AEB535" s="61"/>
      <c r="AEC535" s="70"/>
      <c r="AED535" s="70"/>
      <c r="AEE535" s="60"/>
      <c r="AEF535" s="61"/>
      <c r="AEG535" s="70"/>
      <c r="AEH535" s="70"/>
      <c r="AEI535" s="60"/>
      <c r="AEJ535" s="61"/>
      <c r="AEK535" s="70"/>
      <c r="AEL535" s="70"/>
      <c r="AEM535" s="60"/>
      <c r="AEN535" s="61"/>
      <c r="AEO535" s="70"/>
      <c r="AEP535" s="70"/>
      <c r="AEQ535" s="60"/>
      <c r="AER535" s="61"/>
      <c r="AES535" s="70"/>
      <c r="AET535" s="70"/>
      <c r="AEU535" s="60"/>
      <c r="AEV535" s="61"/>
      <c r="AEW535" s="70"/>
      <c r="AEX535" s="70"/>
      <c r="AEY535" s="60"/>
      <c r="AEZ535" s="61"/>
      <c r="AFA535" s="70"/>
      <c r="AFB535" s="70"/>
      <c r="AFC535" s="60"/>
      <c r="AFD535" s="61"/>
      <c r="AFE535" s="70"/>
      <c r="AFF535" s="70"/>
      <c r="AFG535" s="60"/>
      <c r="AFH535" s="61"/>
      <c r="AFI535" s="70"/>
      <c r="AFJ535" s="70"/>
      <c r="AFK535" s="60"/>
      <c r="AFL535" s="61"/>
      <c r="AFM535" s="70"/>
      <c r="AFN535" s="70"/>
      <c r="AFO535" s="60"/>
      <c r="AFP535" s="61"/>
      <c r="AFQ535" s="70"/>
      <c r="AFR535" s="70"/>
      <c r="AFS535" s="60"/>
      <c r="AFT535" s="61"/>
      <c r="AFU535" s="70"/>
      <c r="AFV535" s="70"/>
      <c r="AFW535" s="60"/>
      <c r="AFX535" s="61"/>
      <c r="AFY535" s="70"/>
      <c r="AFZ535" s="70"/>
      <c r="AGA535" s="60"/>
      <c r="AGB535" s="61"/>
      <c r="AGC535" s="70"/>
      <c r="AGD535" s="70"/>
      <c r="AGE535" s="60"/>
      <c r="AGF535" s="61"/>
      <c r="AGG535" s="70"/>
      <c r="AGH535" s="70"/>
      <c r="AGI535" s="60"/>
      <c r="AGJ535" s="61"/>
      <c r="AGK535" s="70"/>
      <c r="AGL535" s="70"/>
      <c r="AGM535" s="60"/>
      <c r="AGN535" s="61"/>
      <c r="AGO535" s="70"/>
      <c r="AGP535" s="70"/>
      <c r="AGQ535" s="60"/>
      <c r="AGR535" s="61"/>
      <c r="AGS535" s="70"/>
      <c r="AGT535" s="70"/>
      <c r="AGU535" s="60"/>
      <c r="AGV535" s="61"/>
      <c r="AGW535" s="70"/>
      <c r="AGX535" s="70"/>
      <c r="AGY535" s="60"/>
      <c r="AGZ535" s="61"/>
      <c r="AHA535" s="70"/>
      <c r="AHB535" s="70"/>
      <c r="AHC535" s="60"/>
      <c r="AHD535" s="61"/>
      <c r="AHE535" s="70"/>
      <c r="AHF535" s="70"/>
      <c r="AHG535" s="60"/>
      <c r="AHH535" s="61"/>
      <c r="AHI535" s="70"/>
      <c r="AHJ535" s="70"/>
      <c r="AHK535" s="60"/>
      <c r="AHL535" s="61"/>
      <c r="AHM535" s="70"/>
      <c r="AHN535" s="70"/>
      <c r="AHO535" s="60"/>
      <c r="AHP535" s="61"/>
      <c r="AHQ535" s="70"/>
      <c r="AHR535" s="70"/>
      <c r="AHS535" s="60"/>
      <c r="AHT535" s="61"/>
      <c r="AHU535" s="70"/>
      <c r="AHV535" s="70"/>
      <c r="AHW535" s="60"/>
      <c r="AHX535" s="61"/>
      <c r="AHY535" s="70"/>
      <c r="AHZ535" s="70"/>
      <c r="AIA535" s="60"/>
      <c r="AIB535" s="61"/>
      <c r="AIC535" s="70"/>
      <c r="AID535" s="70"/>
      <c r="AIE535" s="60"/>
      <c r="AIF535" s="61"/>
      <c r="AIG535" s="70"/>
      <c r="AIH535" s="70"/>
      <c r="AII535" s="60"/>
      <c r="AIJ535" s="61"/>
      <c r="AIK535" s="70"/>
      <c r="AIL535" s="70"/>
      <c r="AIM535" s="60"/>
      <c r="AIN535" s="61"/>
      <c r="AIO535" s="70"/>
      <c r="AIP535" s="70"/>
      <c r="AIQ535" s="60"/>
      <c r="AIR535" s="61"/>
      <c r="AIS535" s="70"/>
      <c r="AIT535" s="70"/>
      <c r="AIU535" s="60"/>
      <c r="AIV535" s="61"/>
      <c r="AIW535" s="70"/>
      <c r="AIX535" s="70"/>
      <c r="AIY535" s="60"/>
      <c r="AIZ535" s="61"/>
      <c r="AJA535" s="70"/>
      <c r="AJB535" s="70"/>
      <c r="AJC535" s="60"/>
      <c r="AJD535" s="61"/>
      <c r="AJE535" s="70"/>
      <c r="AJF535" s="70"/>
      <c r="AJG535" s="60"/>
      <c r="AJH535" s="61"/>
      <c r="AJI535" s="70"/>
      <c r="AJJ535" s="70"/>
      <c r="AJK535" s="60"/>
      <c r="AJL535" s="61"/>
      <c r="AJM535" s="70"/>
      <c r="AJN535" s="70"/>
      <c r="AJO535" s="60"/>
      <c r="AJP535" s="61"/>
      <c r="AJQ535" s="70"/>
      <c r="AJR535" s="70"/>
      <c r="AJS535" s="60"/>
      <c r="AJT535" s="61"/>
      <c r="AJU535" s="70"/>
      <c r="AJV535" s="70"/>
      <c r="AJW535" s="60"/>
      <c r="AJX535" s="61"/>
      <c r="AJY535" s="70"/>
      <c r="AJZ535" s="70"/>
      <c r="AKA535" s="60"/>
      <c r="AKB535" s="61"/>
      <c r="AKC535" s="70"/>
      <c r="AKD535" s="70"/>
      <c r="AKE535" s="60"/>
      <c r="AKF535" s="61"/>
      <c r="AKG535" s="70"/>
      <c r="AKH535" s="70"/>
      <c r="AKI535" s="60"/>
      <c r="AKJ535" s="61"/>
      <c r="AKK535" s="70"/>
      <c r="AKL535" s="70"/>
      <c r="AKM535" s="60"/>
      <c r="AKN535" s="61"/>
      <c r="AKO535" s="70"/>
      <c r="AKP535" s="70"/>
      <c r="AKQ535" s="60"/>
      <c r="AKR535" s="61"/>
      <c r="AKS535" s="70"/>
      <c r="AKT535" s="70"/>
      <c r="AKU535" s="60"/>
      <c r="AKV535" s="61"/>
      <c r="AKW535" s="70"/>
      <c r="AKX535" s="70"/>
      <c r="AKY535" s="60"/>
      <c r="AKZ535" s="61"/>
      <c r="ALA535" s="70"/>
      <c r="ALB535" s="70"/>
      <c r="ALC535" s="60"/>
      <c r="ALD535" s="61"/>
      <c r="ALE535" s="70"/>
      <c r="ALF535" s="70"/>
      <c r="ALG535" s="60"/>
      <c r="ALH535" s="61"/>
      <c r="ALI535" s="70"/>
      <c r="ALJ535" s="70"/>
      <c r="ALK535" s="60"/>
      <c r="ALL535" s="61"/>
      <c r="ALM535" s="70"/>
      <c r="ALN535" s="70"/>
      <c r="ALO535" s="60"/>
      <c r="ALP535" s="61"/>
      <c r="ALQ535" s="70"/>
      <c r="ALR535" s="70"/>
      <c r="ALS535" s="60"/>
      <c r="ALT535" s="61"/>
      <c r="ALU535" s="70"/>
      <c r="ALV535" s="70"/>
      <c r="ALW535" s="60"/>
      <c r="ALX535" s="61"/>
      <c r="ALY535" s="70"/>
      <c r="ALZ535" s="70"/>
      <c r="AMA535" s="60"/>
      <c r="AMB535" s="61"/>
      <c r="AMC535" s="70"/>
      <c r="AMD535" s="70"/>
      <c r="AME535" s="60"/>
      <c r="AMF535" s="61"/>
      <c r="AMG535" s="70"/>
      <c r="AMH535" s="70"/>
      <c r="AMI535" s="60"/>
      <c r="AMJ535" s="61"/>
      <c r="AMK535" s="70"/>
      <c r="AML535" s="70"/>
      <c r="AMM535" s="60"/>
      <c r="AMN535" s="61"/>
      <c r="AMO535" s="70"/>
      <c r="AMP535" s="70"/>
      <c r="AMQ535" s="60"/>
      <c r="AMR535" s="61"/>
      <c r="AMS535" s="70"/>
      <c r="AMT535" s="70"/>
      <c r="AMU535" s="60"/>
      <c r="AMV535" s="61"/>
      <c r="AMW535" s="70"/>
      <c r="AMX535" s="70"/>
      <c r="AMY535" s="60"/>
      <c r="AMZ535" s="61"/>
      <c r="ANA535" s="70"/>
      <c r="ANB535" s="70"/>
      <c r="ANC535" s="60"/>
      <c r="AND535" s="61"/>
      <c r="ANE535" s="70"/>
      <c r="ANF535" s="70"/>
      <c r="ANG535" s="60"/>
      <c r="ANH535" s="61"/>
      <c r="ANI535" s="70"/>
      <c r="ANJ535" s="70"/>
      <c r="ANK535" s="60"/>
      <c r="ANL535" s="61"/>
      <c r="ANM535" s="70"/>
      <c r="ANN535" s="70"/>
      <c r="ANO535" s="60"/>
      <c r="ANP535" s="61"/>
      <c r="ANQ535" s="70"/>
      <c r="ANR535" s="70"/>
      <c r="ANS535" s="60"/>
      <c r="ANT535" s="61"/>
      <c r="ANU535" s="70"/>
      <c r="ANV535" s="70"/>
      <c r="ANW535" s="60"/>
      <c r="ANX535" s="61"/>
      <c r="ANY535" s="70"/>
      <c r="ANZ535" s="70"/>
      <c r="AOA535" s="60"/>
      <c r="AOB535" s="61"/>
      <c r="AOC535" s="70"/>
      <c r="AOD535" s="70"/>
      <c r="AOE535" s="60"/>
      <c r="AOF535" s="61"/>
      <c r="AOG535" s="70"/>
      <c r="AOH535" s="70"/>
      <c r="AOI535" s="60"/>
      <c r="AOJ535" s="61"/>
      <c r="AOK535" s="70"/>
      <c r="AOL535" s="70"/>
      <c r="AOM535" s="60"/>
      <c r="AON535" s="61"/>
      <c r="AOO535" s="70"/>
      <c r="AOP535" s="70"/>
      <c r="AOQ535" s="60"/>
      <c r="AOR535" s="61"/>
      <c r="AOS535" s="70"/>
      <c r="AOT535" s="70"/>
      <c r="AOU535" s="60"/>
      <c r="AOV535" s="61"/>
      <c r="AOW535" s="70"/>
      <c r="AOX535" s="70"/>
      <c r="AOY535" s="60"/>
      <c r="AOZ535" s="61"/>
      <c r="APA535" s="70"/>
      <c r="APB535" s="70"/>
      <c r="APC535" s="60"/>
      <c r="APD535" s="61"/>
      <c r="APE535" s="70"/>
      <c r="APF535" s="70"/>
      <c r="APG535" s="60"/>
      <c r="APH535" s="61"/>
      <c r="API535" s="70"/>
      <c r="APJ535" s="70"/>
      <c r="APK535" s="60"/>
      <c r="APL535" s="61"/>
      <c r="APM535" s="70"/>
      <c r="APN535" s="70"/>
      <c r="APO535" s="60"/>
      <c r="APP535" s="61"/>
      <c r="APQ535" s="70"/>
      <c r="APR535" s="70"/>
      <c r="APS535" s="60"/>
      <c r="APT535" s="61"/>
      <c r="APU535" s="70"/>
      <c r="APV535" s="70"/>
      <c r="APW535" s="60"/>
      <c r="APX535" s="61"/>
      <c r="APY535" s="70"/>
      <c r="APZ535" s="70"/>
      <c r="AQA535" s="60"/>
      <c r="AQB535" s="61"/>
      <c r="AQC535" s="70"/>
      <c r="AQD535" s="70"/>
      <c r="AQE535" s="60"/>
      <c r="AQF535" s="61"/>
      <c r="AQG535" s="70"/>
      <c r="AQH535" s="70"/>
      <c r="AQI535" s="60"/>
      <c r="AQJ535" s="61"/>
      <c r="AQK535" s="70"/>
      <c r="AQL535" s="70"/>
      <c r="AQM535" s="60"/>
      <c r="AQN535" s="61"/>
      <c r="AQO535" s="70"/>
      <c r="AQP535" s="70"/>
      <c r="AQQ535" s="60"/>
      <c r="AQR535" s="61"/>
      <c r="AQS535" s="70"/>
      <c r="AQT535" s="70"/>
      <c r="AQU535" s="60"/>
      <c r="AQV535" s="61"/>
      <c r="AQW535" s="70"/>
      <c r="AQX535" s="70"/>
      <c r="AQY535" s="60"/>
      <c r="AQZ535" s="61"/>
      <c r="ARA535" s="70"/>
      <c r="ARB535" s="70"/>
      <c r="ARC535" s="60"/>
      <c r="ARD535" s="61"/>
      <c r="ARE535" s="70"/>
      <c r="ARF535" s="70"/>
      <c r="ARG535" s="60"/>
      <c r="ARH535" s="61"/>
      <c r="ARI535" s="70"/>
      <c r="ARJ535" s="70"/>
      <c r="ARK535" s="60"/>
      <c r="ARL535" s="61"/>
      <c r="ARM535" s="70"/>
      <c r="ARN535" s="70"/>
      <c r="ARO535" s="60"/>
      <c r="ARP535" s="61"/>
      <c r="ARQ535" s="70"/>
      <c r="ARR535" s="70"/>
      <c r="ARS535" s="60"/>
      <c r="ART535" s="61"/>
      <c r="ARU535" s="70"/>
      <c r="ARV535" s="70"/>
      <c r="ARW535" s="60"/>
      <c r="ARX535" s="61"/>
      <c r="ARY535" s="70"/>
      <c r="ARZ535" s="70"/>
      <c r="ASA535" s="60"/>
      <c r="ASB535" s="61"/>
      <c r="ASC535" s="70"/>
      <c r="ASD535" s="70"/>
      <c r="ASE535" s="60"/>
      <c r="ASF535" s="61"/>
      <c r="ASG535" s="70"/>
      <c r="ASH535" s="70"/>
      <c r="ASI535" s="60"/>
      <c r="ASJ535" s="61"/>
      <c r="ASK535" s="70"/>
      <c r="ASL535" s="70"/>
      <c r="ASM535" s="60"/>
      <c r="ASN535" s="61"/>
      <c r="ASO535" s="70"/>
      <c r="ASP535" s="70"/>
      <c r="ASQ535" s="60"/>
      <c r="ASR535" s="61"/>
      <c r="ASS535" s="70"/>
      <c r="AST535" s="70"/>
      <c r="ASU535" s="60"/>
      <c r="ASV535" s="61"/>
      <c r="ASW535" s="70"/>
      <c r="ASX535" s="70"/>
      <c r="ASY535" s="60"/>
      <c r="ASZ535" s="61"/>
      <c r="ATA535" s="70"/>
      <c r="ATB535" s="70"/>
      <c r="ATC535" s="60"/>
      <c r="ATD535" s="61"/>
      <c r="ATE535" s="70"/>
      <c r="ATF535" s="70"/>
      <c r="ATG535" s="60"/>
      <c r="ATH535" s="61"/>
      <c r="ATI535" s="70"/>
      <c r="ATJ535" s="70"/>
      <c r="ATK535" s="60"/>
      <c r="ATL535" s="61"/>
      <c r="ATM535" s="70"/>
      <c r="ATN535" s="70"/>
      <c r="ATO535" s="60"/>
      <c r="ATP535" s="61"/>
      <c r="ATQ535" s="70"/>
      <c r="ATR535" s="70"/>
      <c r="ATS535" s="60"/>
      <c r="ATT535" s="61"/>
      <c r="ATU535" s="70"/>
      <c r="ATV535" s="70"/>
      <c r="ATW535" s="60"/>
      <c r="ATX535" s="61"/>
      <c r="ATY535" s="70"/>
      <c r="ATZ535" s="70"/>
      <c r="AUA535" s="60"/>
      <c r="AUB535" s="61"/>
      <c r="AUC535" s="70"/>
      <c r="AUD535" s="70"/>
      <c r="AUE535" s="60"/>
      <c r="AUF535" s="61"/>
      <c r="AUG535" s="70"/>
      <c r="AUH535" s="70"/>
      <c r="AUI535" s="60"/>
      <c r="AUJ535" s="61"/>
      <c r="AUK535" s="70"/>
      <c r="AUL535" s="70"/>
      <c r="AUM535" s="60"/>
      <c r="AUN535" s="61"/>
      <c r="AUO535" s="70"/>
      <c r="AUP535" s="70"/>
      <c r="AUQ535" s="60"/>
      <c r="AUR535" s="61"/>
      <c r="AUS535" s="70"/>
      <c r="AUT535" s="70"/>
      <c r="AUU535" s="60"/>
      <c r="AUV535" s="61"/>
      <c r="AUW535" s="70"/>
      <c r="AUX535" s="70"/>
      <c r="AUY535" s="60"/>
      <c r="AUZ535" s="61"/>
      <c r="AVA535" s="70"/>
      <c r="AVB535" s="70"/>
      <c r="AVC535" s="60"/>
      <c r="AVD535" s="61"/>
      <c r="AVE535" s="70"/>
      <c r="AVF535" s="70"/>
      <c r="AVG535" s="60"/>
      <c r="AVH535" s="61"/>
      <c r="AVI535" s="70"/>
      <c r="AVJ535" s="70"/>
      <c r="AVK535" s="60"/>
      <c r="AVL535" s="61"/>
      <c r="AVM535" s="70"/>
      <c r="AVN535" s="70"/>
      <c r="AVO535" s="60"/>
      <c r="AVP535" s="61"/>
      <c r="AVQ535" s="70"/>
      <c r="AVR535" s="70"/>
      <c r="AVS535" s="60"/>
      <c r="AVT535" s="61"/>
      <c r="AVU535" s="70"/>
      <c r="AVV535" s="70"/>
      <c r="AVW535" s="60"/>
      <c r="AVX535" s="61"/>
      <c r="AVY535" s="70"/>
      <c r="AVZ535" s="70"/>
      <c r="AWA535" s="60"/>
      <c r="AWB535" s="61"/>
      <c r="AWC535" s="70"/>
      <c r="AWD535" s="70"/>
      <c r="AWE535" s="60"/>
      <c r="AWF535" s="61"/>
      <c r="AWG535" s="70"/>
      <c r="AWH535" s="70"/>
      <c r="AWI535" s="60"/>
      <c r="AWJ535" s="61"/>
      <c r="AWK535" s="70"/>
      <c r="AWL535" s="70"/>
      <c r="AWM535" s="60"/>
      <c r="AWN535" s="61"/>
      <c r="AWO535" s="70"/>
      <c r="AWP535" s="70"/>
      <c r="AWQ535" s="60"/>
      <c r="AWR535" s="61"/>
      <c r="AWS535" s="70"/>
      <c r="AWT535" s="70"/>
      <c r="AWU535" s="60"/>
      <c r="AWV535" s="61"/>
      <c r="AWW535" s="70"/>
      <c r="AWX535" s="70"/>
      <c r="AWY535" s="60"/>
      <c r="AWZ535" s="61"/>
      <c r="AXA535" s="70"/>
      <c r="AXB535" s="70"/>
      <c r="AXC535" s="60"/>
      <c r="AXD535" s="61"/>
      <c r="AXE535" s="70"/>
      <c r="AXF535" s="70"/>
      <c r="AXG535" s="60"/>
      <c r="AXH535" s="61"/>
      <c r="AXI535" s="70"/>
      <c r="AXJ535" s="70"/>
      <c r="AXK535" s="60"/>
      <c r="AXL535" s="61"/>
      <c r="AXM535" s="70"/>
      <c r="AXN535" s="70"/>
      <c r="AXO535" s="60"/>
      <c r="AXP535" s="61"/>
      <c r="AXQ535" s="70"/>
      <c r="AXR535" s="70"/>
      <c r="AXS535" s="60"/>
      <c r="AXT535" s="61"/>
      <c r="AXU535" s="70"/>
      <c r="AXV535" s="70"/>
      <c r="AXW535" s="60"/>
      <c r="AXX535" s="61"/>
      <c r="AXY535" s="70"/>
      <c r="AXZ535" s="70"/>
      <c r="AYA535" s="60"/>
      <c r="AYB535" s="61"/>
      <c r="AYC535" s="70"/>
      <c r="AYD535" s="70"/>
      <c r="AYE535" s="60"/>
      <c r="AYF535" s="61"/>
      <c r="AYG535" s="70"/>
      <c r="AYH535" s="70"/>
      <c r="AYI535" s="60"/>
      <c r="AYJ535" s="61"/>
      <c r="AYK535" s="70"/>
      <c r="AYL535" s="70"/>
      <c r="AYM535" s="60"/>
      <c r="AYN535" s="61"/>
      <c r="AYO535" s="70"/>
      <c r="AYP535" s="70"/>
      <c r="AYQ535" s="60"/>
      <c r="AYR535" s="61"/>
      <c r="AYS535" s="70"/>
      <c r="AYT535" s="70"/>
      <c r="AYU535" s="60"/>
      <c r="AYV535" s="61"/>
      <c r="AYW535" s="70"/>
      <c r="AYX535" s="70"/>
      <c r="AYY535" s="60"/>
      <c r="AYZ535" s="61"/>
      <c r="AZA535" s="70"/>
      <c r="AZB535" s="70"/>
      <c r="AZC535" s="60"/>
      <c r="AZD535" s="61"/>
      <c r="AZE535" s="70"/>
      <c r="AZF535" s="70"/>
      <c r="AZG535" s="60"/>
      <c r="AZH535" s="61"/>
      <c r="AZI535" s="70"/>
      <c r="AZJ535" s="70"/>
      <c r="AZK535" s="60"/>
      <c r="AZL535" s="61"/>
      <c r="AZM535" s="70"/>
      <c r="AZN535" s="70"/>
      <c r="AZO535" s="60"/>
      <c r="AZP535" s="61"/>
      <c r="AZQ535" s="70"/>
      <c r="AZR535" s="70"/>
      <c r="AZS535" s="60"/>
      <c r="AZT535" s="61"/>
      <c r="AZU535" s="70"/>
      <c r="AZV535" s="70"/>
      <c r="AZW535" s="60"/>
      <c r="AZX535" s="61"/>
      <c r="AZY535" s="70"/>
      <c r="AZZ535" s="70"/>
      <c r="BAA535" s="60"/>
      <c r="BAB535" s="61"/>
      <c r="BAC535" s="70"/>
      <c r="BAD535" s="70"/>
      <c r="BAE535" s="60"/>
      <c r="BAF535" s="61"/>
      <c r="BAG535" s="70"/>
      <c r="BAH535" s="70"/>
      <c r="BAI535" s="60"/>
      <c r="BAJ535" s="61"/>
      <c r="BAK535" s="70"/>
      <c r="BAL535" s="70"/>
      <c r="BAM535" s="60"/>
      <c r="BAN535" s="61"/>
      <c r="BAO535" s="70"/>
      <c r="BAP535" s="70"/>
      <c r="BAQ535" s="60"/>
      <c r="BAR535" s="61"/>
      <c r="BAS535" s="70"/>
      <c r="BAT535" s="70"/>
      <c r="BAU535" s="60"/>
      <c r="BAV535" s="61"/>
      <c r="BAW535" s="70"/>
      <c r="BAX535" s="70"/>
      <c r="BAY535" s="60"/>
      <c r="BAZ535" s="61"/>
      <c r="BBA535" s="70"/>
      <c r="BBB535" s="70"/>
      <c r="BBC535" s="60"/>
      <c r="BBD535" s="61"/>
      <c r="BBE535" s="70"/>
      <c r="BBF535" s="70"/>
      <c r="BBG535" s="60"/>
      <c r="BBH535" s="61"/>
      <c r="BBI535" s="70"/>
      <c r="BBJ535" s="70"/>
      <c r="BBK535" s="60"/>
      <c r="BBL535" s="61"/>
      <c r="BBM535" s="70"/>
      <c r="BBN535" s="70"/>
      <c r="BBO535" s="60"/>
      <c r="BBP535" s="61"/>
      <c r="BBQ535" s="70"/>
      <c r="BBR535" s="70"/>
      <c r="BBS535" s="60"/>
      <c r="BBT535" s="61"/>
      <c r="BBU535" s="70"/>
      <c r="BBV535" s="70"/>
      <c r="BBW535" s="60"/>
      <c r="BBX535" s="61"/>
      <c r="BBY535" s="70"/>
      <c r="BBZ535" s="70"/>
      <c r="BCA535" s="60"/>
      <c r="BCB535" s="61"/>
      <c r="BCC535" s="70"/>
      <c r="BCD535" s="70"/>
      <c r="BCE535" s="60"/>
      <c r="BCF535" s="61"/>
      <c r="BCG535" s="70"/>
      <c r="BCH535" s="70"/>
      <c r="BCI535" s="60"/>
      <c r="BCJ535" s="61"/>
      <c r="BCK535" s="70"/>
      <c r="BCL535" s="70"/>
      <c r="BCM535" s="60"/>
      <c r="BCN535" s="61"/>
      <c r="BCO535" s="70"/>
      <c r="BCP535" s="70"/>
      <c r="BCQ535" s="60"/>
      <c r="BCR535" s="61"/>
      <c r="BCS535" s="70"/>
      <c r="BCT535" s="70"/>
      <c r="BCU535" s="60"/>
      <c r="BCV535" s="61"/>
      <c r="BCW535" s="70"/>
      <c r="BCX535" s="70"/>
      <c r="BCY535" s="60"/>
      <c r="BCZ535" s="61"/>
      <c r="BDA535" s="70"/>
      <c r="BDB535" s="70"/>
      <c r="BDC535" s="60"/>
      <c r="BDD535" s="61"/>
      <c r="BDE535" s="70"/>
      <c r="BDF535" s="70"/>
      <c r="BDG535" s="60"/>
      <c r="BDH535" s="61"/>
      <c r="BDI535" s="70"/>
      <c r="BDJ535" s="70"/>
      <c r="BDK535" s="60"/>
      <c r="BDL535" s="61"/>
      <c r="BDM535" s="70"/>
      <c r="BDN535" s="70"/>
      <c r="BDO535" s="60"/>
      <c r="BDP535" s="61"/>
      <c r="BDQ535" s="70"/>
      <c r="BDR535" s="70"/>
      <c r="BDS535" s="60"/>
      <c r="BDT535" s="61"/>
      <c r="BDU535" s="70"/>
      <c r="BDV535" s="70"/>
      <c r="BDW535" s="60"/>
      <c r="BDX535" s="61"/>
      <c r="BDY535" s="70"/>
      <c r="BDZ535" s="70"/>
      <c r="BEA535" s="60"/>
      <c r="BEB535" s="61"/>
      <c r="BEC535" s="70"/>
      <c r="BED535" s="70"/>
      <c r="BEE535" s="60"/>
      <c r="BEF535" s="61"/>
      <c r="BEG535" s="70"/>
      <c r="BEH535" s="70"/>
      <c r="BEI535" s="60"/>
      <c r="BEJ535" s="61"/>
      <c r="BEK535" s="70"/>
      <c r="BEL535" s="70"/>
      <c r="BEM535" s="60"/>
      <c r="BEN535" s="61"/>
      <c r="BEO535" s="70"/>
      <c r="BEP535" s="70"/>
      <c r="BEQ535" s="60"/>
      <c r="BER535" s="61"/>
      <c r="BES535" s="70"/>
      <c r="BET535" s="70"/>
      <c r="BEU535" s="60"/>
      <c r="BEV535" s="61"/>
      <c r="BEW535" s="70"/>
      <c r="BEX535" s="70"/>
      <c r="BEY535" s="60"/>
      <c r="BEZ535" s="61"/>
      <c r="BFA535" s="70"/>
      <c r="BFB535" s="70"/>
      <c r="BFC535" s="60"/>
      <c r="BFD535" s="61"/>
      <c r="BFE535" s="70"/>
      <c r="BFF535" s="70"/>
      <c r="BFG535" s="60"/>
      <c r="BFH535" s="61"/>
      <c r="BFI535" s="70"/>
      <c r="BFJ535" s="70"/>
      <c r="BFK535" s="60"/>
      <c r="BFL535" s="61"/>
      <c r="BFM535" s="70"/>
      <c r="BFN535" s="70"/>
      <c r="BFO535" s="60"/>
      <c r="BFP535" s="61"/>
      <c r="BFQ535" s="70"/>
      <c r="BFR535" s="70"/>
      <c r="BFS535" s="60"/>
      <c r="BFT535" s="61"/>
      <c r="BFU535" s="70"/>
      <c r="BFV535" s="70"/>
      <c r="BFW535" s="60"/>
      <c r="BFX535" s="61"/>
      <c r="BFY535" s="70"/>
      <c r="BFZ535" s="70"/>
      <c r="BGA535" s="60"/>
      <c r="BGB535" s="61"/>
      <c r="BGC535" s="70"/>
      <c r="BGD535" s="70"/>
      <c r="BGE535" s="60"/>
      <c r="BGF535" s="61"/>
      <c r="BGG535" s="70"/>
      <c r="BGH535" s="70"/>
      <c r="BGI535" s="60"/>
      <c r="BGJ535" s="61"/>
      <c r="BGK535" s="70"/>
      <c r="BGL535" s="70"/>
      <c r="BGM535" s="60"/>
      <c r="BGN535" s="61"/>
      <c r="BGO535" s="70"/>
      <c r="BGP535" s="70"/>
      <c r="BGQ535" s="60"/>
      <c r="BGR535" s="61"/>
      <c r="BGS535" s="70"/>
      <c r="BGT535" s="70"/>
      <c r="BGU535" s="60"/>
      <c r="BGV535" s="61"/>
      <c r="BGW535" s="70"/>
      <c r="BGX535" s="70"/>
      <c r="BGY535" s="60"/>
      <c r="BGZ535" s="61"/>
      <c r="BHA535" s="70"/>
      <c r="BHB535" s="70"/>
      <c r="BHC535" s="60"/>
      <c r="BHD535" s="61"/>
      <c r="BHE535" s="70"/>
      <c r="BHF535" s="70"/>
      <c r="BHG535" s="60"/>
      <c r="BHH535" s="61"/>
      <c r="BHI535" s="70"/>
      <c r="BHJ535" s="70"/>
      <c r="BHK535" s="60"/>
      <c r="BHL535" s="61"/>
      <c r="BHM535" s="70"/>
      <c r="BHN535" s="70"/>
      <c r="BHO535" s="60"/>
      <c r="BHP535" s="61"/>
      <c r="BHQ535" s="70"/>
      <c r="BHR535" s="70"/>
      <c r="BHS535" s="60"/>
      <c r="BHT535" s="61"/>
      <c r="BHU535" s="70"/>
      <c r="BHV535" s="70"/>
      <c r="BHW535" s="60"/>
      <c r="BHX535" s="61"/>
      <c r="BHY535" s="70"/>
      <c r="BHZ535" s="70"/>
      <c r="BIA535" s="60"/>
      <c r="BIB535" s="61"/>
      <c r="BIC535" s="70"/>
      <c r="BID535" s="70"/>
      <c r="BIE535" s="60"/>
      <c r="BIF535" s="61"/>
      <c r="BIG535" s="70"/>
      <c r="BIH535" s="70"/>
      <c r="BII535" s="60"/>
      <c r="BIJ535" s="61"/>
      <c r="BIK535" s="70"/>
      <c r="BIL535" s="70"/>
      <c r="BIM535" s="60"/>
      <c r="BIN535" s="61"/>
      <c r="BIO535" s="70"/>
      <c r="BIP535" s="70"/>
      <c r="BIQ535" s="60"/>
      <c r="BIR535" s="61"/>
      <c r="BIS535" s="70"/>
      <c r="BIT535" s="70"/>
      <c r="BIU535" s="60"/>
      <c r="BIV535" s="61"/>
      <c r="BIW535" s="70"/>
      <c r="BIX535" s="70"/>
      <c r="BIY535" s="60"/>
      <c r="BIZ535" s="61"/>
      <c r="BJA535" s="70"/>
      <c r="BJB535" s="70"/>
      <c r="BJC535" s="60"/>
      <c r="BJD535" s="61"/>
      <c r="BJE535" s="70"/>
      <c r="BJF535" s="70"/>
      <c r="BJG535" s="60"/>
      <c r="BJH535" s="61"/>
      <c r="BJI535" s="70"/>
      <c r="BJJ535" s="70"/>
      <c r="BJK535" s="60"/>
      <c r="BJL535" s="61"/>
      <c r="BJM535" s="70"/>
      <c r="BJN535" s="70"/>
      <c r="BJO535" s="60"/>
      <c r="BJP535" s="61"/>
      <c r="BJQ535" s="70"/>
      <c r="BJR535" s="70"/>
      <c r="BJS535" s="60"/>
      <c r="BJT535" s="61"/>
      <c r="BJU535" s="70"/>
      <c r="BJV535" s="70"/>
      <c r="BJW535" s="60"/>
      <c r="BJX535" s="61"/>
      <c r="BJY535" s="70"/>
      <c r="BJZ535" s="70"/>
      <c r="BKA535" s="60"/>
      <c r="BKB535" s="61"/>
      <c r="BKC535" s="70"/>
      <c r="BKD535" s="70"/>
      <c r="BKE535" s="60"/>
      <c r="BKF535" s="61"/>
      <c r="BKG535" s="70"/>
      <c r="BKH535" s="70"/>
      <c r="BKI535" s="60"/>
      <c r="BKJ535" s="61"/>
      <c r="BKK535" s="70"/>
      <c r="BKL535" s="70"/>
      <c r="BKM535" s="60"/>
      <c r="BKN535" s="61"/>
      <c r="BKO535" s="70"/>
      <c r="BKP535" s="70"/>
      <c r="BKQ535" s="60"/>
      <c r="BKR535" s="61"/>
      <c r="BKS535" s="70"/>
      <c r="BKT535" s="70"/>
      <c r="BKU535" s="60"/>
      <c r="BKV535" s="61"/>
      <c r="BKW535" s="70"/>
      <c r="BKX535" s="70"/>
      <c r="BKY535" s="60"/>
      <c r="BKZ535" s="61"/>
      <c r="BLA535" s="70"/>
      <c r="BLB535" s="70"/>
      <c r="BLC535" s="60"/>
      <c r="BLD535" s="61"/>
      <c r="BLE535" s="70"/>
      <c r="BLF535" s="70"/>
      <c r="BLG535" s="60"/>
      <c r="BLH535" s="61"/>
      <c r="BLI535" s="70"/>
      <c r="BLJ535" s="70"/>
      <c r="BLK535" s="60"/>
      <c r="BLL535" s="61"/>
      <c r="BLM535" s="70"/>
      <c r="BLN535" s="70"/>
      <c r="BLO535" s="60"/>
      <c r="BLP535" s="61"/>
      <c r="BLQ535" s="70"/>
      <c r="BLR535" s="70"/>
      <c r="BLS535" s="60"/>
      <c r="BLT535" s="61"/>
      <c r="BLU535" s="70"/>
      <c r="BLV535" s="70"/>
      <c r="BLW535" s="60"/>
      <c r="BLX535" s="61"/>
      <c r="BLY535" s="70"/>
      <c r="BLZ535" s="70"/>
      <c r="BMA535" s="60"/>
      <c r="BMB535" s="61"/>
      <c r="BMC535" s="70"/>
      <c r="BMD535" s="70"/>
      <c r="BME535" s="60"/>
      <c r="BMF535" s="61"/>
      <c r="BMG535" s="70"/>
      <c r="BMH535" s="70"/>
      <c r="BMI535" s="60"/>
      <c r="BMJ535" s="61"/>
      <c r="BMK535" s="70"/>
      <c r="BML535" s="70"/>
      <c r="BMM535" s="60"/>
      <c r="BMN535" s="61"/>
      <c r="BMO535" s="70"/>
      <c r="BMP535" s="70"/>
      <c r="BMQ535" s="60"/>
      <c r="BMR535" s="61"/>
      <c r="BMS535" s="70"/>
      <c r="BMT535" s="70"/>
      <c r="BMU535" s="60"/>
      <c r="BMV535" s="61"/>
      <c r="BMW535" s="70"/>
      <c r="BMX535" s="70"/>
      <c r="BMY535" s="60"/>
      <c r="BMZ535" s="61"/>
      <c r="BNA535" s="70"/>
      <c r="BNB535" s="70"/>
      <c r="BNC535" s="60"/>
      <c r="BND535" s="61"/>
      <c r="BNE535" s="70"/>
      <c r="BNF535" s="70"/>
      <c r="BNG535" s="60"/>
      <c r="BNH535" s="61"/>
      <c r="BNI535" s="70"/>
      <c r="BNJ535" s="70"/>
      <c r="BNK535" s="60"/>
      <c r="BNL535" s="61"/>
      <c r="BNM535" s="70"/>
      <c r="BNN535" s="70"/>
      <c r="BNO535" s="60"/>
      <c r="BNP535" s="61"/>
      <c r="BNQ535" s="70"/>
      <c r="BNR535" s="70"/>
      <c r="BNS535" s="60"/>
      <c r="BNT535" s="61"/>
      <c r="BNU535" s="70"/>
      <c r="BNV535" s="70"/>
      <c r="BNW535" s="60"/>
      <c r="BNX535" s="61"/>
      <c r="BNY535" s="70"/>
      <c r="BNZ535" s="70"/>
      <c r="BOA535" s="60"/>
      <c r="BOB535" s="61"/>
      <c r="BOC535" s="70"/>
      <c r="BOD535" s="70"/>
      <c r="BOE535" s="60"/>
      <c r="BOF535" s="61"/>
      <c r="BOG535" s="70"/>
      <c r="BOH535" s="70"/>
      <c r="BOI535" s="60"/>
      <c r="BOJ535" s="61"/>
      <c r="BOK535" s="70"/>
      <c r="BOL535" s="70"/>
      <c r="BOM535" s="60"/>
      <c r="BON535" s="61"/>
      <c r="BOO535" s="70"/>
      <c r="BOP535" s="70"/>
      <c r="BOQ535" s="60"/>
      <c r="BOR535" s="61"/>
      <c r="BOS535" s="70"/>
      <c r="BOT535" s="70"/>
      <c r="BOU535" s="60"/>
      <c r="BOV535" s="61"/>
      <c r="BOW535" s="70"/>
      <c r="BOX535" s="70"/>
      <c r="BOY535" s="60"/>
      <c r="BOZ535" s="61"/>
      <c r="BPA535" s="70"/>
      <c r="BPB535" s="70"/>
      <c r="BPC535" s="60"/>
      <c r="BPD535" s="61"/>
      <c r="BPE535" s="70"/>
      <c r="BPF535" s="70"/>
      <c r="BPG535" s="60"/>
      <c r="BPH535" s="61"/>
      <c r="BPI535" s="70"/>
      <c r="BPJ535" s="70"/>
      <c r="BPK535" s="60"/>
      <c r="BPL535" s="61"/>
      <c r="BPM535" s="70"/>
      <c r="BPN535" s="70"/>
      <c r="BPO535" s="60"/>
      <c r="BPP535" s="61"/>
      <c r="BPQ535" s="70"/>
      <c r="BPR535" s="70"/>
      <c r="BPS535" s="60"/>
      <c r="BPT535" s="61"/>
      <c r="BPU535" s="70"/>
      <c r="BPV535" s="70"/>
      <c r="BPW535" s="60"/>
      <c r="BPX535" s="61"/>
      <c r="BPY535" s="70"/>
      <c r="BPZ535" s="70"/>
      <c r="BQA535" s="60"/>
      <c r="BQB535" s="61"/>
      <c r="BQC535" s="70"/>
      <c r="BQD535" s="70"/>
      <c r="BQE535" s="60"/>
      <c r="BQF535" s="61"/>
      <c r="BQG535" s="70"/>
      <c r="BQH535" s="70"/>
      <c r="BQI535" s="60"/>
      <c r="BQJ535" s="61"/>
      <c r="BQK535" s="70"/>
      <c r="BQL535" s="70"/>
      <c r="BQM535" s="60"/>
      <c r="BQN535" s="61"/>
      <c r="BQO535" s="70"/>
      <c r="BQP535" s="70"/>
      <c r="BQQ535" s="60"/>
      <c r="BQR535" s="61"/>
      <c r="BQS535" s="70"/>
      <c r="BQT535" s="70"/>
      <c r="BQU535" s="60"/>
      <c r="BQV535" s="61"/>
      <c r="BQW535" s="70"/>
      <c r="BQX535" s="70"/>
      <c r="BQY535" s="60"/>
      <c r="BQZ535" s="61"/>
      <c r="BRA535" s="70"/>
      <c r="BRB535" s="70"/>
      <c r="BRC535" s="60"/>
      <c r="BRD535" s="61"/>
      <c r="BRE535" s="70"/>
      <c r="BRF535" s="70"/>
      <c r="BRG535" s="60"/>
      <c r="BRH535" s="61"/>
      <c r="BRI535" s="70"/>
      <c r="BRJ535" s="70"/>
      <c r="BRK535" s="60"/>
      <c r="BRL535" s="61"/>
      <c r="BRM535" s="70"/>
      <c r="BRN535" s="70"/>
      <c r="BRO535" s="60"/>
      <c r="BRP535" s="61"/>
      <c r="BRQ535" s="70"/>
      <c r="BRR535" s="70"/>
      <c r="BRS535" s="60"/>
      <c r="BRT535" s="61"/>
      <c r="BRU535" s="70"/>
      <c r="BRV535" s="70"/>
      <c r="BRW535" s="60"/>
      <c r="BRX535" s="61"/>
      <c r="BRY535" s="70"/>
      <c r="BRZ535" s="70"/>
      <c r="BSA535" s="60"/>
      <c r="BSB535" s="61"/>
      <c r="BSC535" s="70"/>
      <c r="BSD535" s="70"/>
      <c r="BSE535" s="60"/>
      <c r="BSF535" s="61"/>
      <c r="BSG535" s="70"/>
      <c r="BSH535" s="70"/>
      <c r="BSI535" s="60"/>
      <c r="BSJ535" s="61"/>
      <c r="BSK535" s="70"/>
      <c r="BSL535" s="70"/>
      <c r="BSM535" s="60"/>
      <c r="BSN535" s="61"/>
      <c r="BSO535" s="70"/>
      <c r="BSP535" s="70"/>
      <c r="BSQ535" s="60"/>
      <c r="BSR535" s="61"/>
      <c r="BSS535" s="70"/>
      <c r="BST535" s="70"/>
      <c r="BSU535" s="60"/>
      <c r="BSV535" s="61"/>
      <c r="BSW535" s="70"/>
      <c r="BSX535" s="70"/>
      <c r="BSY535" s="60"/>
      <c r="BSZ535" s="61"/>
      <c r="BTA535" s="70"/>
      <c r="BTB535" s="70"/>
      <c r="BTC535" s="60"/>
      <c r="BTD535" s="61"/>
      <c r="BTE535" s="70"/>
      <c r="BTF535" s="70"/>
      <c r="BTG535" s="60"/>
      <c r="BTH535" s="61"/>
      <c r="BTI535" s="70"/>
      <c r="BTJ535" s="70"/>
      <c r="BTK535" s="60"/>
      <c r="BTL535" s="61"/>
      <c r="BTM535" s="70"/>
      <c r="BTN535" s="70"/>
      <c r="BTO535" s="60"/>
      <c r="BTP535" s="61"/>
      <c r="BTQ535" s="70"/>
      <c r="BTR535" s="70"/>
      <c r="BTS535" s="60"/>
      <c r="BTT535" s="61"/>
      <c r="BTU535" s="70"/>
      <c r="BTV535" s="70"/>
      <c r="BTW535" s="60"/>
      <c r="BTX535" s="61"/>
      <c r="BTY535" s="70"/>
      <c r="BTZ535" s="70"/>
      <c r="BUA535" s="60"/>
      <c r="BUB535" s="61"/>
      <c r="BUC535" s="70"/>
      <c r="BUD535" s="70"/>
      <c r="BUE535" s="60"/>
      <c r="BUF535" s="61"/>
      <c r="BUG535" s="70"/>
      <c r="BUH535" s="70"/>
      <c r="BUI535" s="60"/>
      <c r="BUJ535" s="61"/>
      <c r="BUK535" s="70"/>
      <c r="BUL535" s="70"/>
      <c r="BUM535" s="60"/>
      <c r="BUN535" s="61"/>
      <c r="BUO535" s="70"/>
      <c r="BUP535" s="70"/>
      <c r="BUQ535" s="60"/>
      <c r="BUR535" s="61"/>
      <c r="BUS535" s="70"/>
      <c r="BUT535" s="70"/>
      <c r="BUU535" s="60"/>
      <c r="BUV535" s="61"/>
      <c r="BUW535" s="70"/>
      <c r="BUX535" s="70"/>
      <c r="BUY535" s="60"/>
      <c r="BUZ535" s="61"/>
      <c r="BVA535" s="70"/>
      <c r="BVB535" s="70"/>
      <c r="BVC535" s="60"/>
      <c r="BVD535" s="61"/>
      <c r="BVE535" s="70"/>
      <c r="BVF535" s="70"/>
      <c r="BVG535" s="60"/>
      <c r="BVH535" s="61"/>
      <c r="BVI535" s="70"/>
      <c r="BVJ535" s="70"/>
      <c r="BVK535" s="60"/>
      <c r="BVL535" s="61"/>
      <c r="BVM535" s="70"/>
      <c r="BVN535" s="70"/>
      <c r="BVO535" s="60"/>
      <c r="BVP535" s="61"/>
      <c r="BVQ535" s="70"/>
      <c r="BVR535" s="70"/>
      <c r="BVS535" s="60"/>
      <c r="BVT535" s="61"/>
      <c r="BVU535" s="70"/>
      <c r="BVV535" s="70"/>
      <c r="BVW535" s="60"/>
      <c r="BVX535" s="61"/>
      <c r="BVY535" s="70"/>
      <c r="BVZ535" s="70"/>
      <c r="BWA535" s="60"/>
      <c r="BWB535" s="61"/>
      <c r="BWC535" s="70"/>
      <c r="BWD535" s="70"/>
      <c r="BWE535" s="60"/>
      <c r="BWF535" s="61"/>
      <c r="BWG535" s="70"/>
      <c r="BWH535" s="70"/>
      <c r="BWI535" s="60"/>
      <c r="BWJ535" s="61"/>
      <c r="BWK535" s="70"/>
      <c r="BWL535" s="70"/>
      <c r="BWM535" s="60"/>
      <c r="BWN535" s="61"/>
      <c r="BWO535" s="70"/>
      <c r="BWP535" s="70"/>
      <c r="BWQ535" s="60"/>
      <c r="BWR535" s="61"/>
      <c r="BWS535" s="70"/>
      <c r="BWT535" s="70"/>
      <c r="BWU535" s="60"/>
      <c r="BWV535" s="61"/>
      <c r="BWW535" s="70"/>
      <c r="BWX535" s="70"/>
      <c r="BWY535" s="60"/>
      <c r="BWZ535" s="61"/>
      <c r="BXA535" s="70"/>
      <c r="BXB535" s="70"/>
      <c r="BXC535" s="60"/>
      <c r="BXD535" s="61"/>
      <c r="BXE535" s="70"/>
      <c r="BXF535" s="70"/>
      <c r="BXG535" s="60"/>
      <c r="BXH535" s="61"/>
      <c r="BXI535" s="70"/>
      <c r="BXJ535" s="70"/>
      <c r="BXK535" s="60"/>
      <c r="BXL535" s="61"/>
      <c r="BXM535" s="70"/>
      <c r="BXN535" s="70"/>
      <c r="BXO535" s="60"/>
      <c r="BXP535" s="61"/>
      <c r="BXQ535" s="70"/>
      <c r="BXR535" s="70"/>
      <c r="BXS535" s="60"/>
      <c r="BXT535" s="61"/>
      <c r="BXU535" s="70"/>
      <c r="BXV535" s="70"/>
      <c r="BXW535" s="60"/>
      <c r="BXX535" s="61"/>
      <c r="BXY535" s="70"/>
      <c r="BXZ535" s="70"/>
      <c r="BYA535" s="60"/>
      <c r="BYB535" s="61"/>
      <c r="BYC535" s="70"/>
      <c r="BYD535" s="70"/>
      <c r="BYE535" s="60"/>
      <c r="BYF535" s="61"/>
      <c r="BYG535" s="70"/>
      <c r="BYH535" s="70"/>
      <c r="BYI535" s="60"/>
      <c r="BYJ535" s="61"/>
      <c r="BYK535" s="70"/>
      <c r="BYL535" s="70"/>
      <c r="BYM535" s="60"/>
      <c r="BYN535" s="61"/>
      <c r="BYO535" s="70"/>
      <c r="BYP535" s="70"/>
      <c r="BYQ535" s="60"/>
      <c r="BYR535" s="61"/>
      <c r="BYS535" s="70"/>
      <c r="BYT535" s="70"/>
      <c r="BYU535" s="60"/>
      <c r="BYV535" s="61"/>
      <c r="BYW535" s="70"/>
      <c r="BYX535" s="70"/>
      <c r="BYY535" s="60"/>
      <c r="BYZ535" s="61"/>
      <c r="BZA535" s="70"/>
      <c r="BZB535" s="70"/>
      <c r="BZC535" s="60"/>
      <c r="BZD535" s="61"/>
      <c r="BZE535" s="70"/>
      <c r="BZF535" s="70"/>
      <c r="BZG535" s="60"/>
      <c r="BZH535" s="61"/>
      <c r="BZI535" s="70"/>
      <c r="BZJ535" s="70"/>
      <c r="BZK535" s="60"/>
      <c r="BZL535" s="61"/>
      <c r="BZM535" s="70"/>
      <c r="BZN535" s="70"/>
      <c r="BZO535" s="60"/>
      <c r="BZP535" s="61"/>
      <c r="BZQ535" s="70"/>
      <c r="BZR535" s="70"/>
      <c r="BZS535" s="60"/>
      <c r="BZT535" s="61"/>
      <c r="BZU535" s="70"/>
      <c r="BZV535" s="70"/>
      <c r="BZW535" s="60"/>
      <c r="BZX535" s="61"/>
      <c r="BZY535" s="70"/>
      <c r="BZZ535" s="70"/>
      <c r="CAA535" s="60"/>
      <c r="CAB535" s="61"/>
      <c r="CAC535" s="70"/>
      <c r="CAD535" s="70"/>
      <c r="CAE535" s="60"/>
      <c r="CAF535" s="61"/>
      <c r="CAG535" s="70"/>
      <c r="CAH535" s="70"/>
      <c r="CAI535" s="60"/>
      <c r="CAJ535" s="61"/>
      <c r="CAK535" s="70"/>
      <c r="CAL535" s="70"/>
      <c r="CAM535" s="60"/>
      <c r="CAN535" s="61"/>
      <c r="CAO535" s="70"/>
      <c r="CAP535" s="70"/>
      <c r="CAQ535" s="60"/>
      <c r="CAR535" s="61"/>
      <c r="CAS535" s="70"/>
      <c r="CAT535" s="70"/>
      <c r="CAU535" s="60"/>
      <c r="CAV535" s="61"/>
      <c r="CAW535" s="70"/>
      <c r="CAX535" s="70"/>
      <c r="CAY535" s="60"/>
      <c r="CAZ535" s="61"/>
      <c r="CBA535" s="70"/>
      <c r="CBB535" s="70"/>
      <c r="CBC535" s="60"/>
      <c r="CBD535" s="61"/>
      <c r="CBE535" s="70"/>
      <c r="CBF535" s="70"/>
      <c r="CBG535" s="60"/>
      <c r="CBH535" s="61"/>
      <c r="CBI535" s="70"/>
      <c r="CBJ535" s="70"/>
      <c r="CBK535" s="60"/>
      <c r="CBL535" s="61"/>
      <c r="CBM535" s="70"/>
      <c r="CBN535" s="70"/>
      <c r="CBO535" s="60"/>
      <c r="CBP535" s="61"/>
      <c r="CBQ535" s="70"/>
      <c r="CBR535" s="70"/>
      <c r="CBS535" s="60"/>
      <c r="CBT535" s="61"/>
      <c r="CBU535" s="70"/>
      <c r="CBV535" s="70"/>
      <c r="CBW535" s="60"/>
      <c r="CBX535" s="61"/>
      <c r="CBY535" s="70"/>
      <c r="CBZ535" s="70"/>
      <c r="CCA535" s="60"/>
      <c r="CCB535" s="61"/>
      <c r="CCC535" s="70"/>
      <c r="CCD535" s="70"/>
      <c r="CCE535" s="60"/>
      <c r="CCF535" s="61"/>
      <c r="CCG535" s="70"/>
      <c r="CCH535" s="70"/>
      <c r="CCI535" s="60"/>
      <c r="CCJ535" s="61"/>
      <c r="CCK535" s="70"/>
      <c r="CCL535" s="70"/>
      <c r="CCM535" s="60"/>
      <c r="CCN535" s="61"/>
      <c r="CCO535" s="70"/>
      <c r="CCP535" s="70"/>
      <c r="CCQ535" s="60"/>
      <c r="CCR535" s="61"/>
      <c r="CCS535" s="70"/>
      <c r="CCT535" s="70"/>
      <c r="CCU535" s="60"/>
      <c r="CCV535" s="61"/>
      <c r="CCW535" s="70"/>
      <c r="CCX535" s="70"/>
      <c r="CCY535" s="60"/>
      <c r="CCZ535" s="61"/>
      <c r="CDA535" s="70"/>
      <c r="CDB535" s="70"/>
      <c r="CDC535" s="60"/>
      <c r="CDD535" s="61"/>
      <c r="CDE535" s="70"/>
      <c r="CDF535" s="70"/>
      <c r="CDG535" s="60"/>
      <c r="CDH535" s="61"/>
      <c r="CDI535" s="70"/>
      <c r="CDJ535" s="70"/>
      <c r="CDK535" s="60"/>
      <c r="CDL535" s="61"/>
      <c r="CDM535" s="70"/>
      <c r="CDN535" s="70"/>
      <c r="CDO535" s="60"/>
      <c r="CDP535" s="61"/>
      <c r="CDQ535" s="70"/>
      <c r="CDR535" s="70"/>
      <c r="CDS535" s="60"/>
      <c r="CDT535" s="61"/>
      <c r="CDU535" s="70"/>
      <c r="CDV535" s="70"/>
      <c r="CDW535" s="60"/>
      <c r="CDX535" s="61"/>
      <c r="CDY535" s="70"/>
      <c r="CDZ535" s="70"/>
      <c r="CEA535" s="60"/>
      <c r="CEB535" s="61"/>
      <c r="CEC535" s="70"/>
      <c r="CED535" s="70"/>
      <c r="CEE535" s="60"/>
      <c r="CEF535" s="61"/>
      <c r="CEG535" s="70"/>
      <c r="CEH535" s="70"/>
      <c r="CEI535" s="60"/>
      <c r="CEJ535" s="61"/>
      <c r="CEK535" s="70"/>
      <c r="CEL535" s="70"/>
      <c r="CEM535" s="60"/>
      <c r="CEN535" s="61"/>
      <c r="CEO535" s="70"/>
      <c r="CEP535" s="70"/>
      <c r="CEQ535" s="60"/>
      <c r="CER535" s="61"/>
      <c r="CES535" s="70"/>
      <c r="CET535" s="70"/>
      <c r="CEU535" s="60"/>
      <c r="CEV535" s="61"/>
      <c r="CEW535" s="70"/>
      <c r="CEX535" s="70"/>
      <c r="CEY535" s="60"/>
      <c r="CEZ535" s="61"/>
      <c r="CFA535" s="70"/>
      <c r="CFB535" s="70"/>
      <c r="CFC535" s="60"/>
      <c r="CFD535" s="61"/>
      <c r="CFE535" s="70"/>
      <c r="CFF535" s="70"/>
      <c r="CFG535" s="60"/>
      <c r="CFH535" s="61"/>
      <c r="CFI535" s="70"/>
      <c r="CFJ535" s="70"/>
      <c r="CFK535" s="60"/>
      <c r="CFL535" s="61"/>
      <c r="CFM535" s="70"/>
      <c r="CFN535" s="70"/>
      <c r="CFO535" s="60"/>
      <c r="CFP535" s="61"/>
      <c r="CFQ535" s="70"/>
      <c r="CFR535" s="70"/>
      <c r="CFS535" s="60"/>
      <c r="CFT535" s="61"/>
      <c r="CFU535" s="70"/>
      <c r="CFV535" s="70"/>
      <c r="CFW535" s="60"/>
      <c r="CFX535" s="61"/>
      <c r="CFY535" s="70"/>
      <c r="CFZ535" s="70"/>
      <c r="CGA535" s="60"/>
      <c r="CGB535" s="61"/>
      <c r="CGC535" s="70"/>
      <c r="CGD535" s="70"/>
      <c r="CGE535" s="60"/>
      <c r="CGF535" s="61"/>
      <c r="CGG535" s="70"/>
      <c r="CGH535" s="70"/>
      <c r="CGI535" s="60"/>
      <c r="CGJ535" s="61"/>
      <c r="CGK535" s="70"/>
      <c r="CGL535" s="70"/>
      <c r="CGM535" s="60"/>
      <c r="CGN535" s="61"/>
      <c r="CGO535" s="70"/>
      <c r="CGP535" s="70"/>
      <c r="CGQ535" s="60"/>
      <c r="CGR535" s="61"/>
      <c r="CGS535" s="70"/>
      <c r="CGT535" s="70"/>
      <c r="CGU535" s="60"/>
      <c r="CGV535" s="61"/>
      <c r="CGW535" s="70"/>
      <c r="CGX535" s="70"/>
      <c r="CGY535" s="60"/>
      <c r="CGZ535" s="61"/>
      <c r="CHA535" s="70"/>
      <c r="CHB535" s="70"/>
      <c r="CHC535" s="60"/>
      <c r="CHD535" s="61"/>
      <c r="CHE535" s="70"/>
      <c r="CHF535" s="70"/>
      <c r="CHG535" s="60"/>
      <c r="CHH535" s="61"/>
      <c r="CHI535" s="70"/>
      <c r="CHJ535" s="70"/>
      <c r="CHK535" s="60"/>
      <c r="CHL535" s="61"/>
      <c r="CHM535" s="70"/>
      <c r="CHN535" s="70"/>
      <c r="CHO535" s="60"/>
      <c r="CHP535" s="61"/>
      <c r="CHQ535" s="70"/>
      <c r="CHR535" s="70"/>
      <c r="CHS535" s="60"/>
      <c r="CHT535" s="61"/>
      <c r="CHU535" s="70"/>
      <c r="CHV535" s="70"/>
      <c r="CHW535" s="60"/>
      <c r="CHX535" s="61"/>
      <c r="CHY535" s="70"/>
      <c r="CHZ535" s="70"/>
      <c r="CIA535" s="60"/>
      <c r="CIB535" s="61"/>
      <c r="CIC535" s="70"/>
      <c r="CID535" s="70"/>
      <c r="CIE535" s="60"/>
      <c r="CIF535" s="61"/>
      <c r="CIG535" s="70"/>
      <c r="CIH535" s="70"/>
      <c r="CII535" s="60"/>
      <c r="CIJ535" s="61"/>
      <c r="CIK535" s="70"/>
      <c r="CIL535" s="70"/>
      <c r="CIM535" s="60"/>
      <c r="CIN535" s="61"/>
      <c r="CIO535" s="70"/>
      <c r="CIP535" s="70"/>
      <c r="CIQ535" s="60"/>
      <c r="CIR535" s="61"/>
      <c r="CIS535" s="70"/>
      <c r="CIT535" s="70"/>
      <c r="CIU535" s="60"/>
      <c r="CIV535" s="61"/>
      <c r="CIW535" s="70"/>
      <c r="CIX535" s="70"/>
      <c r="CIY535" s="60"/>
      <c r="CIZ535" s="61"/>
      <c r="CJA535" s="70"/>
      <c r="CJB535" s="70"/>
      <c r="CJC535" s="60"/>
      <c r="CJD535" s="61"/>
      <c r="CJE535" s="70"/>
      <c r="CJF535" s="70"/>
      <c r="CJG535" s="60"/>
      <c r="CJH535" s="61"/>
      <c r="CJI535" s="70"/>
      <c r="CJJ535" s="70"/>
      <c r="CJK535" s="60"/>
      <c r="CJL535" s="61"/>
      <c r="CJM535" s="70"/>
      <c r="CJN535" s="70"/>
      <c r="CJO535" s="60"/>
      <c r="CJP535" s="61"/>
      <c r="CJQ535" s="70"/>
      <c r="CJR535" s="70"/>
      <c r="CJS535" s="60"/>
      <c r="CJT535" s="61"/>
      <c r="CJU535" s="70"/>
      <c r="CJV535" s="70"/>
      <c r="CJW535" s="60"/>
      <c r="CJX535" s="61"/>
      <c r="CJY535" s="70"/>
      <c r="CJZ535" s="70"/>
      <c r="CKA535" s="60"/>
      <c r="CKB535" s="61"/>
      <c r="CKC535" s="70"/>
      <c r="CKD535" s="70"/>
      <c r="CKE535" s="60"/>
      <c r="CKF535" s="61"/>
      <c r="CKG535" s="70"/>
      <c r="CKH535" s="70"/>
      <c r="CKI535" s="60"/>
      <c r="CKJ535" s="61"/>
      <c r="CKK535" s="70"/>
      <c r="CKL535" s="70"/>
      <c r="CKM535" s="60"/>
      <c r="CKN535" s="61"/>
      <c r="CKO535" s="70"/>
      <c r="CKP535" s="70"/>
      <c r="CKQ535" s="60"/>
      <c r="CKR535" s="61"/>
      <c r="CKS535" s="70"/>
      <c r="CKT535" s="70"/>
      <c r="CKU535" s="60"/>
      <c r="CKV535" s="61"/>
      <c r="CKW535" s="70"/>
      <c r="CKX535" s="70"/>
      <c r="CKY535" s="60"/>
      <c r="CKZ535" s="61"/>
      <c r="CLA535" s="70"/>
      <c r="CLB535" s="70"/>
      <c r="CLC535" s="60"/>
      <c r="CLD535" s="61"/>
      <c r="CLE535" s="70"/>
      <c r="CLF535" s="70"/>
      <c r="CLG535" s="60"/>
      <c r="CLH535" s="61"/>
      <c r="CLI535" s="70"/>
      <c r="CLJ535" s="70"/>
      <c r="CLK535" s="60"/>
      <c r="CLL535" s="61"/>
      <c r="CLM535" s="70"/>
      <c r="CLN535" s="70"/>
      <c r="CLO535" s="60"/>
      <c r="CLP535" s="61"/>
      <c r="CLQ535" s="70"/>
      <c r="CLR535" s="70"/>
      <c r="CLS535" s="60"/>
      <c r="CLT535" s="61"/>
      <c r="CLU535" s="70"/>
      <c r="CLV535" s="70"/>
      <c r="CLW535" s="60"/>
      <c r="CLX535" s="61"/>
      <c r="CLY535" s="70"/>
      <c r="CLZ535" s="70"/>
      <c r="CMA535" s="60"/>
      <c r="CMB535" s="61"/>
      <c r="CMC535" s="70"/>
      <c r="CMD535" s="70"/>
      <c r="CME535" s="60"/>
      <c r="CMF535" s="61"/>
      <c r="CMG535" s="70"/>
      <c r="CMH535" s="70"/>
      <c r="CMI535" s="60"/>
      <c r="CMJ535" s="61"/>
      <c r="CMK535" s="70"/>
      <c r="CML535" s="70"/>
      <c r="CMM535" s="60"/>
      <c r="CMN535" s="61"/>
      <c r="CMO535" s="70"/>
      <c r="CMP535" s="70"/>
      <c r="CMQ535" s="60"/>
      <c r="CMR535" s="61"/>
      <c r="CMS535" s="70"/>
      <c r="CMT535" s="70"/>
      <c r="CMU535" s="60"/>
      <c r="CMV535" s="61"/>
      <c r="CMW535" s="70"/>
      <c r="CMX535" s="70"/>
      <c r="CMY535" s="60"/>
      <c r="CMZ535" s="61"/>
      <c r="CNA535" s="70"/>
      <c r="CNB535" s="70"/>
      <c r="CNC535" s="60"/>
      <c r="CND535" s="61"/>
      <c r="CNE535" s="70"/>
      <c r="CNF535" s="70"/>
      <c r="CNG535" s="60"/>
      <c r="CNH535" s="61"/>
      <c r="CNI535" s="70"/>
      <c r="CNJ535" s="70"/>
      <c r="CNK535" s="60"/>
      <c r="CNL535" s="61"/>
      <c r="CNM535" s="70"/>
      <c r="CNN535" s="70"/>
      <c r="CNO535" s="60"/>
      <c r="CNP535" s="61"/>
      <c r="CNQ535" s="70"/>
      <c r="CNR535" s="70"/>
      <c r="CNS535" s="60"/>
      <c r="CNT535" s="61"/>
      <c r="CNU535" s="70"/>
      <c r="CNV535" s="70"/>
      <c r="CNW535" s="60"/>
      <c r="CNX535" s="61"/>
      <c r="CNY535" s="70"/>
      <c r="CNZ535" s="70"/>
      <c r="COA535" s="60"/>
      <c r="COB535" s="61"/>
      <c r="COC535" s="70"/>
      <c r="COD535" s="70"/>
      <c r="COE535" s="60"/>
      <c r="COF535" s="61"/>
      <c r="COG535" s="70"/>
      <c r="COH535" s="70"/>
      <c r="COI535" s="60"/>
      <c r="COJ535" s="61"/>
      <c r="COK535" s="70"/>
      <c r="COL535" s="70"/>
      <c r="COM535" s="60"/>
      <c r="CON535" s="61"/>
      <c r="COO535" s="70"/>
      <c r="COP535" s="70"/>
      <c r="COQ535" s="60"/>
      <c r="COR535" s="61"/>
      <c r="COS535" s="70"/>
      <c r="COT535" s="70"/>
      <c r="COU535" s="60"/>
      <c r="COV535" s="61"/>
      <c r="COW535" s="70"/>
      <c r="COX535" s="70"/>
      <c r="COY535" s="60"/>
      <c r="COZ535" s="61"/>
      <c r="CPA535" s="70"/>
      <c r="CPB535" s="70"/>
      <c r="CPC535" s="60"/>
      <c r="CPD535" s="61"/>
      <c r="CPE535" s="70"/>
      <c r="CPF535" s="70"/>
      <c r="CPG535" s="60"/>
      <c r="CPH535" s="61"/>
      <c r="CPI535" s="70"/>
      <c r="CPJ535" s="70"/>
      <c r="CPK535" s="60"/>
      <c r="CPL535" s="61"/>
      <c r="CPM535" s="70"/>
      <c r="CPN535" s="70"/>
      <c r="CPO535" s="60"/>
      <c r="CPP535" s="61"/>
      <c r="CPQ535" s="70"/>
      <c r="CPR535" s="70"/>
      <c r="CPS535" s="60"/>
      <c r="CPT535" s="61"/>
      <c r="CPU535" s="70"/>
      <c r="CPV535" s="70"/>
      <c r="CPW535" s="60"/>
      <c r="CPX535" s="61"/>
      <c r="CPY535" s="70"/>
      <c r="CPZ535" s="70"/>
      <c r="CQA535" s="60"/>
      <c r="CQB535" s="61"/>
      <c r="CQC535" s="70"/>
      <c r="CQD535" s="70"/>
      <c r="CQE535" s="60"/>
      <c r="CQF535" s="61"/>
      <c r="CQG535" s="70"/>
      <c r="CQH535" s="70"/>
      <c r="CQI535" s="60"/>
      <c r="CQJ535" s="61"/>
      <c r="CQK535" s="70"/>
      <c r="CQL535" s="70"/>
      <c r="CQM535" s="60"/>
      <c r="CQN535" s="61"/>
      <c r="CQO535" s="70"/>
      <c r="CQP535" s="70"/>
      <c r="CQQ535" s="60"/>
      <c r="CQR535" s="61"/>
      <c r="CQS535" s="70"/>
      <c r="CQT535" s="70"/>
      <c r="CQU535" s="60"/>
      <c r="CQV535" s="61"/>
      <c r="CQW535" s="70"/>
      <c r="CQX535" s="70"/>
      <c r="CQY535" s="60"/>
      <c r="CQZ535" s="61"/>
      <c r="CRA535" s="70"/>
      <c r="CRB535" s="70"/>
      <c r="CRC535" s="60"/>
      <c r="CRD535" s="61"/>
      <c r="CRE535" s="70"/>
      <c r="CRF535" s="70"/>
      <c r="CRG535" s="60"/>
      <c r="CRH535" s="61"/>
      <c r="CRI535" s="70"/>
      <c r="CRJ535" s="70"/>
      <c r="CRK535" s="60"/>
      <c r="CRL535" s="61"/>
      <c r="CRM535" s="70"/>
      <c r="CRN535" s="70"/>
      <c r="CRO535" s="60"/>
      <c r="CRP535" s="61"/>
      <c r="CRQ535" s="70"/>
      <c r="CRR535" s="70"/>
      <c r="CRS535" s="60"/>
      <c r="CRT535" s="61"/>
      <c r="CRU535" s="70"/>
      <c r="CRV535" s="70"/>
      <c r="CRW535" s="60"/>
      <c r="CRX535" s="61"/>
      <c r="CRY535" s="70"/>
      <c r="CRZ535" s="70"/>
      <c r="CSA535" s="60"/>
      <c r="CSB535" s="61"/>
      <c r="CSC535" s="70"/>
      <c r="CSD535" s="70"/>
      <c r="CSE535" s="60"/>
      <c r="CSF535" s="61"/>
      <c r="CSG535" s="70"/>
      <c r="CSH535" s="70"/>
      <c r="CSI535" s="60"/>
      <c r="CSJ535" s="61"/>
      <c r="CSK535" s="70"/>
      <c r="CSL535" s="70"/>
      <c r="CSM535" s="60"/>
      <c r="CSN535" s="61"/>
      <c r="CSO535" s="70"/>
      <c r="CSP535" s="70"/>
      <c r="CSQ535" s="60"/>
      <c r="CSR535" s="61"/>
      <c r="CSS535" s="70"/>
      <c r="CST535" s="70"/>
      <c r="CSU535" s="60"/>
      <c r="CSV535" s="61"/>
      <c r="CSW535" s="70"/>
      <c r="CSX535" s="70"/>
      <c r="CSY535" s="60"/>
      <c r="CSZ535" s="61"/>
      <c r="CTA535" s="70"/>
      <c r="CTB535" s="70"/>
      <c r="CTC535" s="60"/>
      <c r="CTD535" s="61"/>
      <c r="CTE535" s="70"/>
      <c r="CTF535" s="70"/>
      <c r="CTG535" s="60"/>
      <c r="CTH535" s="61"/>
      <c r="CTI535" s="70"/>
      <c r="CTJ535" s="70"/>
      <c r="CTK535" s="60"/>
      <c r="CTL535" s="61"/>
      <c r="CTM535" s="70"/>
      <c r="CTN535" s="70"/>
      <c r="CTO535" s="60"/>
      <c r="CTP535" s="61"/>
      <c r="CTQ535" s="70"/>
      <c r="CTR535" s="70"/>
      <c r="CTS535" s="60"/>
      <c r="CTT535" s="61"/>
      <c r="CTU535" s="70"/>
      <c r="CTV535" s="70"/>
      <c r="CTW535" s="60"/>
      <c r="CTX535" s="61"/>
      <c r="CTY535" s="70"/>
      <c r="CTZ535" s="70"/>
      <c r="CUA535" s="60"/>
      <c r="CUB535" s="61"/>
      <c r="CUC535" s="70"/>
      <c r="CUD535" s="70"/>
      <c r="CUE535" s="60"/>
      <c r="CUF535" s="61"/>
      <c r="CUG535" s="70"/>
      <c r="CUH535" s="70"/>
      <c r="CUI535" s="60"/>
      <c r="CUJ535" s="61"/>
      <c r="CUK535" s="70"/>
      <c r="CUL535" s="70"/>
      <c r="CUM535" s="60"/>
      <c r="CUN535" s="61"/>
      <c r="CUO535" s="70"/>
      <c r="CUP535" s="70"/>
      <c r="CUQ535" s="60"/>
      <c r="CUR535" s="61"/>
      <c r="CUS535" s="70"/>
      <c r="CUT535" s="70"/>
      <c r="CUU535" s="60"/>
      <c r="CUV535" s="61"/>
      <c r="CUW535" s="70"/>
      <c r="CUX535" s="70"/>
      <c r="CUY535" s="60"/>
      <c r="CUZ535" s="61"/>
      <c r="CVA535" s="70"/>
      <c r="CVB535" s="70"/>
      <c r="CVC535" s="60"/>
      <c r="CVD535" s="61"/>
      <c r="CVE535" s="70"/>
      <c r="CVF535" s="70"/>
      <c r="CVG535" s="60"/>
      <c r="CVH535" s="61"/>
      <c r="CVI535" s="70"/>
      <c r="CVJ535" s="70"/>
      <c r="CVK535" s="60"/>
      <c r="CVL535" s="61"/>
      <c r="CVM535" s="70"/>
      <c r="CVN535" s="70"/>
      <c r="CVO535" s="60"/>
      <c r="CVP535" s="61"/>
      <c r="CVQ535" s="70"/>
      <c r="CVR535" s="70"/>
      <c r="CVS535" s="60"/>
      <c r="CVT535" s="61"/>
      <c r="CVU535" s="70"/>
      <c r="CVV535" s="70"/>
      <c r="CVW535" s="60"/>
      <c r="CVX535" s="61"/>
      <c r="CVY535" s="70"/>
      <c r="CVZ535" s="70"/>
      <c r="CWA535" s="60"/>
      <c r="CWB535" s="61"/>
      <c r="CWC535" s="70"/>
      <c r="CWD535" s="70"/>
      <c r="CWE535" s="60"/>
      <c r="CWF535" s="61"/>
      <c r="CWG535" s="70"/>
      <c r="CWH535" s="70"/>
      <c r="CWI535" s="60"/>
      <c r="CWJ535" s="61"/>
      <c r="CWK535" s="70"/>
      <c r="CWL535" s="70"/>
      <c r="CWM535" s="60"/>
      <c r="CWN535" s="61"/>
      <c r="CWO535" s="70"/>
      <c r="CWP535" s="70"/>
      <c r="CWQ535" s="60"/>
      <c r="CWR535" s="61"/>
      <c r="CWS535" s="70"/>
      <c r="CWT535" s="70"/>
      <c r="CWU535" s="60"/>
      <c r="CWV535" s="61"/>
      <c r="CWW535" s="70"/>
      <c r="CWX535" s="70"/>
      <c r="CWY535" s="60"/>
      <c r="CWZ535" s="61"/>
      <c r="CXA535" s="70"/>
      <c r="CXB535" s="70"/>
      <c r="CXC535" s="60"/>
      <c r="CXD535" s="61"/>
      <c r="CXE535" s="70"/>
      <c r="CXF535" s="70"/>
      <c r="CXG535" s="60"/>
      <c r="CXH535" s="61"/>
      <c r="CXI535" s="70"/>
      <c r="CXJ535" s="70"/>
      <c r="CXK535" s="60"/>
      <c r="CXL535" s="61"/>
      <c r="CXM535" s="70"/>
      <c r="CXN535" s="70"/>
      <c r="CXO535" s="60"/>
      <c r="CXP535" s="61"/>
      <c r="CXQ535" s="70"/>
      <c r="CXR535" s="70"/>
      <c r="CXS535" s="60"/>
      <c r="CXT535" s="61"/>
      <c r="CXU535" s="70"/>
      <c r="CXV535" s="70"/>
      <c r="CXW535" s="60"/>
      <c r="CXX535" s="61"/>
      <c r="CXY535" s="70"/>
      <c r="CXZ535" s="70"/>
      <c r="CYA535" s="60"/>
      <c r="CYB535" s="61"/>
      <c r="CYC535" s="70"/>
      <c r="CYD535" s="70"/>
      <c r="CYE535" s="60"/>
      <c r="CYF535" s="61"/>
      <c r="CYG535" s="70"/>
      <c r="CYH535" s="70"/>
      <c r="CYI535" s="60"/>
      <c r="CYJ535" s="61"/>
      <c r="CYK535" s="70"/>
      <c r="CYL535" s="70"/>
      <c r="CYM535" s="60"/>
      <c r="CYN535" s="61"/>
      <c r="CYO535" s="70"/>
      <c r="CYP535" s="70"/>
      <c r="CYQ535" s="60"/>
      <c r="CYR535" s="61"/>
      <c r="CYS535" s="70"/>
      <c r="CYT535" s="70"/>
      <c r="CYU535" s="60"/>
      <c r="CYV535" s="61"/>
      <c r="CYW535" s="70"/>
      <c r="CYX535" s="70"/>
      <c r="CYY535" s="60"/>
      <c r="CYZ535" s="61"/>
      <c r="CZA535" s="70"/>
      <c r="CZB535" s="70"/>
      <c r="CZC535" s="60"/>
      <c r="CZD535" s="61"/>
      <c r="CZE535" s="70"/>
      <c r="CZF535" s="70"/>
      <c r="CZG535" s="60"/>
      <c r="CZH535" s="61"/>
      <c r="CZI535" s="70"/>
      <c r="CZJ535" s="70"/>
      <c r="CZK535" s="60"/>
      <c r="CZL535" s="61"/>
      <c r="CZM535" s="70"/>
      <c r="CZN535" s="70"/>
      <c r="CZO535" s="60"/>
      <c r="CZP535" s="61"/>
      <c r="CZQ535" s="70"/>
      <c r="CZR535" s="70"/>
      <c r="CZS535" s="60"/>
      <c r="CZT535" s="61"/>
      <c r="CZU535" s="70"/>
      <c r="CZV535" s="70"/>
      <c r="CZW535" s="60"/>
      <c r="CZX535" s="61"/>
      <c r="CZY535" s="70"/>
      <c r="CZZ535" s="70"/>
      <c r="DAA535" s="60"/>
      <c r="DAB535" s="61"/>
      <c r="DAC535" s="70"/>
      <c r="DAD535" s="70"/>
      <c r="DAE535" s="60"/>
      <c r="DAF535" s="61"/>
      <c r="DAG535" s="70"/>
      <c r="DAH535" s="70"/>
      <c r="DAI535" s="60"/>
      <c r="DAJ535" s="61"/>
      <c r="DAK535" s="70"/>
      <c r="DAL535" s="70"/>
      <c r="DAM535" s="60"/>
      <c r="DAN535" s="61"/>
      <c r="DAO535" s="70"/>
      <c r="DAP535" s="70"/>
      <c r="DAQ535" s="60"/>
      <c r="DAR535" s="61"/>
      <c r="DAS535" s="70"/>
      <c r="DAT535" s="70"/>
      <c r="DAU535" s="60"/>
      <c r="DAV535" s="61"/>
      <c r="DAW535" s="70"/>
      <c r="DAX535" s="70"/>
      <c r="DAY535" s="60"/>
      <c r="DAZ535" s="61"/>
      <c r="DBA535" s="70"/>
      <c r="DBB535" s="70"/>
      <c r="DBC535" s="60"/>
      <c r="DBD535" s="61"/>
      <c r="DBE535" s="70"/>
      <c r="DBF535" s="70"/>
      <c r="DBG535" s="60"/>
      <c r="DBH535" s="61"/>
      <c r="DBI535" s="70"/>
      <c r="DBJ535" s="70"/>
      <c r="DBK535" s="60"/>
      <c r="DBL535" s="61"/>
      <c r="DBM535" s="70"/>
      <c r="DBN535" s="70"/>
      <c r="DBO535" s="60"/>
      <c r="DBP535" s="61"/>
      <c r="DBQ535" s="70"/>
      <c r="DBR535" s="70"/>
      <c r="DBS535" s="60"/>
      <c r="DBT535" s="61"/>
      <c r="DBU535" s="70"/>
      <c r="DBV535" s="70"/>
      <c r="DBW535" s="60"/>
      <c r="DBX535" s="61"/>
      <c r="DBY535" s="70"/>
      <c r="DBZ535" s="70"/>
      <c r="DCA535" s="60"/>
      <c r="DCB535" s="61"/>
      <c r="DCC535" s="70"/>
      <c r="DCD535" s="70"/>
      <c r="DCE535" s="60"/>
      <c r="DCF535" s="61"/>
      <c r="DCG535" s="70"/>
      <c r="DCH535" s="70"/>
      <c r="DCI535" s="60"/>
      <c r="DCJ535" s="61"/>
      <c r="DCK535" s="70"/>
      <c r="DCL535" s="70"/>
      <c r="DCM535" s="60"/>
      <c r="DCN535" s="61"/>
      <c r="DCO535" s="70"/>
      <c r="DCP535" s="70"/>
      <c r="DCQ535" s="60"/>
      <c r="DCR535" s="61"/>
      <c r="DCS535" s="70"/>
      <c r="DCT535" s="70"/>
      <c r="DCU535" s="60"/>
      <c r="DCV535" s="61"/>
      <c r="DCW535" s="70"/>
      <c r="DCX535" s="70"/>
      <c r="DCY535" s="60"/>
      <c r="DCZ535" s="61"/>
      <c r="DDA535" s="70"/>
      <c r="DDB535" s="70"/>
      <c r="DDC535" s="60"/>
      <c r="DDD535" s="61"/>
      <c r="DDE535" s="70"/>
      <c r="DDF535" s="70"/>
      <c r="DDG535" s="60"/>
      <c r="DDH535" s="61"/>
      <c r="DDI535" s="70"/>
      <c r="DDJ535" s="70"/>
      <c r="DDK535" s="60"/>
      <c r="DDL535" s="61"/>
      <c r="DDM535" s="70"/>
      <c r="DDN535" s="70"/>
      <c r="DDO535" s="60"/>
      <c r="DDP535" s="61"/>
      <c r="DDQ535" s="70"/>
      <c r="DDR535" s="70"/>
      <c r="DDS535" s="60"/>
      <c r="DDT535" s="61"/>
      <c r="DDU535" s="70"/>
      <c r="DDV535" s="70"/>
      <c r="DDW535" s="60"/>
      <c r="DDX535" s="61"/>
      <c r="DDY535" s="70"/>
      <c r="DDZ535" s="70"/>
      <c r="DEA535" s="60"/>
      <c r="DEB535" s="61"/>
      <c r="DEC535" s="70"/>
      <c r="DED535" s="70"/>
      <c r="DEE535" s="60"/>
      <c r="DEF535" s="61"/>
      <c r="DEG535" s="70"/>
      <c r="DEH535" s="70"/>
      <c r="DEI535" s="60"/>
      <c r="DEJ535" s="61"/>
      <c r="DEK535" s="70"/>
      <c r="DEL535" s="70"/>
      <c r="DEM535" s="60"/>
      <c r="DEN535" s="61"/>
      <c r="DEO535" s="70"/>
      <c r="DEP535" s="70"/>
      <c r="DEQ535" s="60"/>
      <c r="DER535" s="61"/>
      <c r="DES535" s="70"/>
      <c r="DET535" s="70"/>
      <c r="DEU535" s="60"/>
      <c r="DEV535" s="61"/>
      <c r="DEW535" s="70"/>
      <c r="DEX535" s="70"/>
      <c r="DEY535" s="60"/>
      <c r="DEZ535" s="61"/>
      <c r="DFA535" s="70"/>
      <c r="DFB535" s="70"/>
      <c r="DFC535" s="60"/>
      <c r="DFD535" s="61"/>
      <c r="DFE535" s="70"/>
      <c r="DFF535" s="70"/>
      <c r="DFG535" s="60"/>
      <c r="DFH535" s="61"/>
      <c r="DFI535" s="70"/>
      <c r="DFJ535" s="70"/>
      <c r="DFK535" s="60"/>
      <c r="DFL535" s="61"/>
      <c r="DFM535" s="70"/>
      <c r="DFN535" s="70"/>
      <c r="DFO535" s="60"/>
      <c r="DFP535" s="61"/>
      <c r="DFQ535" s="70"/>
      <c r="DFR535" s="70"/>
      <c r="DFS535" s="60"/>
      <c r="DFT535" s="61"/>
      <c r="DFU535" s="70"/>
      <c r="DFV535" s="70"/>
      <c r="DFW535" s="60"/>
      <c r="DFX535" s="61"/>
      <c r="DFY535" s="70"/>
      <c r="DFZ535" s="70"/>
      <c r="DGA535" s="60"/>
      <c r="DGB535" s="61"/>
      <c r="DGC535" s="70"/>
      <c r="DGD535" s="70"/>
      <c r="DGE535" s="60"/>
      <c r="DGF535" s="61"/>
      <c r="DGG535" s="70"/>
      <c r="DGH535" s="70"/>
      <c r="DGI535" s="60"/>
      <c r="DGJ535" s="61"/>
      <c r="DGK535" s="70"/>
      <c r="DGL535" s="70"/>
      <c r="DGM535" s="60"/>
      <c r="DGN535" s="61"/>
      <c r="DGO535" s="70"/>
      <c r="DGP535" s="70"/>
      <c r="DGQ535" s="60"/>
      <c r="DGR535" s="61"/>
      <c r="DGS535" s="70"/>
      <c r="DGT535" s="70"/>
      <c r="DGU535" s="60"/>
      <c r="DGV535" s="61"/>
      <c r="DGW535" s="70"/>
      <c r="DGX535" s="70"/>
      <c r="DGY535" s="60"/>
      <c r="DGZ535" s="61"/>
      <c r="DHA535" s="70"/>
      <c r="DHB535" s="70"/>
      <c r="DHC535" s="60"/>
      <c r="DHD535" s="61"/>
      <c r="DHE535" s="70"/>
      <c r="DHF535" s="70"/>
      <c r="DHG535" s="60"/>
      <c r="DHH535" s="61"/>
      <c r="DHI535" s="70"/>
      <c r="DHJ535" s="70"/>
      <c r="DHK535" s="60"/>
      <c r="DHL535" s="61"/>
      <c r="DHM535" s="70"/>
      <c r="DHN535" s="70"/>
      <c r="DHO535" s="60"/>
      <c r="DHP535" s="61"/>
      <c r="DHQ535" s="70"/>
      <c r="DHR535" s="70"/>
      <c r="DHS535" s="60"/>
      <c r="DHT535" s="61"/>
      <c r="DHU535" s="70"/>
      <c r="DHV535" s="70"/>
      <c r="DHW535" s="60"/>
      <c r="DHX535" s="61"/>
      <c r="DHY535" s="70"/>
      <c r="DHZ535" s="70"/>
      <c r="DIA535" s="60"/>
      <c r="DIB535" s="61"/>
      <c r="DIC535" s="70"/>
      <c r="DID535" s="70"/>
      <c r="DIE535" s="60"/>
      <c r="DIF535" s="61"/>
      <c r="DIG535" s="70"/>
      <c r="DIH535" s="70"/>
      <c r="DII535" s="60"/>
      <c r="DIJ535" s="61"/>
      <c r="DIK535" s="70"/>
      <c r="DIL535" s="70"/>
      <c r="DIM535" s="60"/>
      <c r="DIN535" s="61"/>
      <c r="DIO535" s="70"/>
      <c r="DIP535" s="70"/>
      <c r="DIQ535" s="60"/>
      <c r="DIR535" s="61"/>
      <c r="DIS535" s="70"/>
      <c r="DIT535" s="70"/>
      <c r="DIU535" s="60"/>
      <c r="DIV535" s="61"/>
      <c r="DIW535" s="70"/>
      <c r="DIX535" s="70"/>
      <c r="DIY535" s="60"/>
      <c r="DIZ535" s="61"/>
      <c r="DJA535" s="70"/>
      <c r="DJB535" s="70"/>
      <c r="DJC535" s="60"/>
      <c r="DJD535" s="61"/>
      <c r="DJE535" s="70"/>
      <c r="DJF535" s="70"/>
      <c r="DJG535" s="60"/>
      <c r="DJH535" s="61"/>
      <c r="DJI535" s="70"/>
      <c r="DJJ535" s="70"/>
      <c r="DJK535" s="60"/>
      <c r="DJL535" s="61"/>
      <c r="DJM535" s="70"/>
      <c r="DJN535" s="70"/>
      <c r="DJO535" s="60"/>
      <c r="DJP535" s="61"/>
      <c r="DJQ535" s="70"/>
      <c r="DJR535" s="70"/>
      <c r="DJS535" s="60"/>
      <c r="DJT535" s="61"/>
      <c r="DJU535" s="70"/>
      <c r="DJV535" s="70"/>
      <c r="DJW535" s="60"/>
      <c r="DJX535" s="61"/>
      <c r="DJY535" s="70"/>
      <c r="DJZ535" s="70"/>
      <c r="DKA535" s="60"/>
      <c r="DKB535" s="61"/>
      <c r="DKC535" s="70"/>
      <c r="DKD535" s="70"/>
      <c r="DKE535" s="60"/>
      <c r="DKF535" s="61"/>
      <c r="DKG535" s="70"/>
      <c r="DKH535" s="70"/>
      <c r="DKI535" s="60"/>
      <c r="DKJ535" s="61"/>
      <c r="DKK535" s="70"/>
      <c r="DKL535" s="70"/>
      <c r="DKM535" s="60"/>
      <c r="DKN535" s="61"/>
      <c r="DKO535" s="70"/>
      <c r="DKP535" s="70"/>
      <c r="DKQ535" s="60"/>
      <c r="DKR535" s="61"/>
      <c r="DKS535" s="70"/>
      <c r="DKT535" s="70"/>
      <c r="DKU535" s="60"/>
      <c r="DKV535" s="61"/>
      <c r="DKW535" s="70"/>
      <c r="DKX535" s="70"/>
      <c r="DKY535" s="60"/>
      <c r="DKZ535" s="61"/>
      <c r="DLA535" s="70"/>
      <c r="DLB535" s="70"/>
      <c r="DLC535" s="60"/>
      <c r="DLD535" s="61"/>
      <c r="DLE535" s="70"/>
      <c r="DLF535" s="70"/>
      <c r="DLG535" s="60"/>
      <c r="DLH535" s="61"/>
      <c r="DLI535" s="70"/>
      <c r="DLJ535" s="70"/>
      <c r="DLK535" s="60"/>
      <c r="DLL535" s="61"/>
      <c r="DLM535" s="70"/>
      <c r="DLN535" s="70"/>
      <c r="DLO535" s="60"/>
      <c r="DLP535" s="61"/>
      <c r="DLQ535" s="70"/>
      <c r="DLR535" s="70"/>
      <c r="DLS535" s="60"/>
      <c r="DLT535" s="61"/>
      <c r="DLU535" s="70"/>
      <c r="DLV535" s="70"/>
      <c r="DLW535" s="60"/>
      <c r="DLX535" s="61"/>
      <c r="DLY535" s="70"/>
      <c r="DLZ535" s="70"/>
      <c r="DMA535" s="60"/>
      <c r="DMB535" s="61"/>
      <c r="DMC535" s="70"/>
      <c r="DMD535" s="70"/>
      <c r="DME535" s="60"/>
      <c r="DMF535" s="61"/>
      <c r="DMG535" s="70"/>
      <c r="DMH535" s="70"/>
      <c r="DMI535" s="60"/>
      <c r="DMJ535" s="61"/>
      <c r="DMK535" s="70"/>
      <c r="DML535" s="70"/>
      <c r="DMM535" s="60"/>
      <c r="DMN535" s="61"/>
      <c r="DMO535" s="70"/>
      <c r="DMP535" s="70"/>
      <c r="DMQ535" s="60"/>
      <c r="DMR535" s="61"/>
      <c r="DMS535" s="70"/>
      <c r="DMT535" s="70"/>
      <c r="DMU535" s="60"/>
      <c r="DMV535" s="61"/>
      <c r="DMW535" s="70"/>
      <c r="DMX535" s="70"/>
      <c r="DMY535" s="60"/>
      <c r="DMZ535" s="61"/>
      <c r="DNA535" s="70"/>
      <c r="DNB535" s="70"/>
      <c r="DNC535" s="60"/>
      <c r="DND535" s="61"/>
      <c r="DNE535" s="70"/>
      <c r="DNF535" s="70"/>
      <c r="DNG535" s="60"/>
      <c r="DNH535" s="61"/>
      <c r="DNI535" s="70"/>
      <c r="DNJ535" s="70"/>
      <c r="DNK535" s="60"/>
      <c r="DNL535" s="61"/>
      <c r="DNM535" s="70"/>
      <c r="DNN535" s="70"/>
      <c r="DNO535" s="60"/>
      <c r="DNP535" s="61"/>
      <c r="DNQ535" s="70"/>
      <c r="DNR535" s="70"/>
      <c r="DNS535" s="60"/>
      <c r="DNT535" s="61"/>
      <c r="DNU535" s="70"/>
      <c r="DNV535" s="70"/>
      <c r="DNW535" s="60"/>
      <c r="DNX535" s="61"/>
      <c r="DNY535" s="70"/>
      <c r="DNZ535" s="70"/>
      <c r="DOA535" s="60"/>
      <c r="DOB535" s="61"/>
      <c r="DOC535" s="70"/>
      <c r="DOD535" s="70"/>
      <c r="DOE535" s="60"/>
      <c r="DOF535" s="61"/>
      <c r="DOG535" s="70"/>
      <c r="DOH535" s="70"/>
      <c r="DOI535" s="60"/>
      <c r="DOJ535" s="61"/>
      <c r="DOK535" s="70"/>
      <c r="DOL535" s="70"/>
      <c r="DOM535" s="60"/>
      <c r="DON535" s="61"/>
      <c r="DOO535" s="70"/>
      <c r="DOP535" s="70"/>
      <c r="DOQ535" s="60"/>
      <c r="DOR535" s="61"/>
      <c r="DOS535" s="70"/>
      <c r="DOT535" s="70"/>
      <c r="DOU535" s="60"/>
      <c r="DOV535" s="61"/>
      <c r="DOW535" s="70"/>
      <c r="DOX535" s="70"/>
      <c r="DOY535" s="60"/>
      <c r="DOZ535" s="61"/>
      <c r="DPA535" s="70"/>
      <c r="DPB535" s="70"/>
      <c r="DPC535" s="60"/>
      <c r="DPD535" s="61"/>
      <c r="DPE535" s="70"/>
      <c r="DPF535" s="70"/>
      <c r="DPG535" s="60"/>
      <c r="DPH535" s="61"/>
      <c r="DPI535" s="70"/>
      <c r="DPJ535" s="70"/>
      <c r="DPK535" s="60"/>
      <c r="DPL535" s="61"/>
      <c r="DPM535" s="70"/>
      <c r="DPN535" s="70"/>
      <c r="DPO535" s="60"/>
      <c r="DPP535" s="61"/>
      <c r="DPQ535" s="70"/>
      <c r="DPR535" s="70"/>
      <c r="DPS535" s="60"/>
      <c r="DPT535" s="61"/>
      <c r="DPU535" s="70"/>
      <c r="DPV535" s="70"/>
      <c r="DPW535" s="60"/>
      <c r="DPX535" s="61"/>
      <c r="DPY535" s="70"/>
      <c r="DPZ535" s="70"/>
      <c r="DQA535" s="60"/>
      <c r="DQB535" s="61"/>
      <c r="DQC535" s="70"/>
      <c r="DQD535" s="70"/>
      <c r="DQE535" s="60"/>
      <c r="DQF535" s="61"/>
      <c r="DQG535" s="70"/>
      <c r="DQH535" s="70"/>
      <c r="DQI535" s="60"/>
      <c r="DQJ535" s="61"/>
      <c r="DQK535" s="70"/>
      <c r="DQL535" s="70"/>
      <c r="DQM535" s="60"/>
      <c r="DQN535" s="61"/>
      <c r="DQO535" s="70"/>
      <c r="DQP535" s="70"/>
      <c r="DQQ535" s="60"/>
      <c r="DQR535" s="61"/>
      <c r="DQS535" s="70"/>
      <c r="DQT535" s="70"/>
      <c r="DQU535" s="60"/>
      <c r="DQV535" s="61"/>
      <c r="DQW535" s="70"/>
      <c r="DQX535" s="70"/>
      <c r="DQY535" s="60"/>
      <c r="DQZ535" s="61"/>
      <c r="DRA535" s="70"/>
      <c r="DRB535" s="70"/>
      <c r="DRC535" s="60"/>
      <c r="DRD535" s="61"/>
      <c r="DRE535" s="70"/>
      <c r="DRF535" s="70"/>
      <c r="DRG535" s="60"/>
      <c r="DRH535" s="61"/>
      <c r="DRI535" s="70"/>
      <c r="DRJ535" s="70"/>
      <c r="DRK535" s="60"/>
      <c r="DRL535" s="61"/>
      <c r="DRM535" s="70"/>
      <c r="DRN535" s="70"/>
      <c r="DRO535" s="60"/>
      <c r="DRP535" s="61"/>
      <c r="DRQ535" s="70"/>
      <c r="DRR535" s="70"/>
      <c r="DRS535" s="60"/>
      <c r="DRT535" s="61"/>
      <c r="DRU535" s="70"/>
      <c r="DRV535" s="70"/>
      <c r="DRW535" s="60"/>
      <c r="DRX535" s="61"/>
      <c r="DRY535" s="70"/>
      <c r="DRZ535" s="70"/>
      <c r="DSA535" s="60"/>
      <c r="DSB535" s="61"/>
      <c r="DSC535" s="70"/>
      <c r="DSD535" s="70"/>
      <c r="DSE535" s="60"/>
      <c r="DSF535" s="61"/>
      <c r="DSG535" s="70"/>
      <c r="DSH535" s="70"/>
      <c r="DSI535" s="60"/>
      <c r="DSJ535" s="61"/>
      <c r="DSK535" s="70"/>
      <c r="DSL535" s="70"/>
      <c r="DSM535" s="60"/>
      <c r="DSN535" s="61"/>
      <c r="DSO535" s="70"/>
      <c r="DSP535" s="70"/>
      <c r="DSQ535" s="60"/>
      <c r="DSR535" s="61"/>
      <c r="DSS535" s="70"/>
      <c r="DST535" s="70"/>
      <c r="DSU535" s="60"/>
      <c r="DSV535" s="61"/>
      <c r="DSW535" s="70"/>
      <c r="DSX535" s="70"/>
      <c r="DSY535" s="60"/>
      <c r="DSZ535" s="61"/>
      <c r="DTA535" s="70"/>
      <c r="DTB535" s="70"/>
      <c r="DTC535" s="60"/>
      <c r="DTD535" s="61"/>
      <c r="DTE535" s="70"/>
      <c r="DTF535" s="70"/>
      <c r="DTG535" s="60"/>
      <c r="DTH535" s="61"/>
      <c r="DTI535" s="70"/>
      <c r="DTJ535" s="70"/>
      <c r="DTK535" s="60"/>
      <c r="DTL535" s="61"/>
      <c r="DTM535" s="70"/>
      <c r="DTN535" s="70"/>
      <c r="DTO535" s="60"/>
      <c r="DTP535" s="61"/>
      <c r="DTQ535" s="70"/>
      <c r="DTR535" s="70"/>
      <c r="DTS535" s="60"/>
      <c r="DTT535" s="61"/>
      <c r="DTU535" s="70"/>
      <c r="DTV535" s="70"/>
      <c r="DTW535" s="60"/>
      <c r="DTX535" s="61"/>
      <c r="DTY535" s="70"/>
      <c r="DTZ535" s="70"/>
      <c r="DUA535" s="60"/>
      <c r="DUB535" s="61"/>
      <c r="DUC535" s="70"/>
      <c r="DUD535" s="70"/>
      <c r="DUE535" s="60"/>
      <c r="DUF535" s="61"/>
      <c r="DUG535" s="70"/>
      <c r="DUH535" s="70"/>
      <c r="DUI535" s="60"/>
      <c r="DUJ535" s="61"/>
      <c r="DUK535" s="70"/>
      <c r="DUL535" s="70"/>
      <c r="DUM535" s="60"/>
      <c r="DUN535" s="61"/>
      <c r="DUO535" s="70"/>
      <c r="DUP535" s="70"/>
      <c r="DUQ535" s="60"/>
      <c r="DUR535" s="61"/>
      <c r="DUS535" s="70"/>
      <c r="DUT535" s="70"/>
      <c r="DUU535" s="60"/>
      <c r="DUV535" s="61"/>
      <c r="DUW535" s="70"/>
      <c r="DUX535" s="70"/>
      <c r="DUY535" s="60"/>
      <c r="DUZ535" s="61"/>
      <c r="DVA535" s="70"/>
      <c r="DVB535" s="70"/>
      <c r="DVC535" s="60"/>
      <c r="DVD535" s="61"/>
      <c r="DVE535" s="70"/>
      <c r="DVF535" s="70"/>
      <c r="DVG535" s="60"/>
      <c r="DVH535" s="61"/>
      <c r="DVI535" s="70"/>
      <c r="DVJ535" s="70"/>
      <c r="DVK535" s="60"/>
      <c r="DVL535" s="61"/>
      <c r="DVM535" s="70"/>
      <c r="DVN535" s="70"/>
      <c r="DVO535" s="60"/>
      <c r="DVP535" s="61"/>
      <c r="DVQ535" s="70"/>
      <c r="DVR535" s="70"/>
      <c r="DVS535" s="60"/>
      <c r="DVT535" s="61"/>
      <c r="DVU535" s="70"/>
      <c r="DVV535" s="70"/>
      <c r="DVW535" s="60"/>
      <c r="DVX535" s="61"/>
      <c r="DVY535" s="70"/>
      <c r="DVZ535" s="70"/>
      <c r="DWA535" s="60"/>
      <c r="DWB535" s="61"/>
      <c r="DWC535" s="70"/>
      <c r="DWD535" s="70"/>
      <c r="DWE535" s="60"/>
      <c r="DWF535" s="61"/>
      <c r="DWG535" s="70"/>
      <c r="DWH535" s="70"/>
      <c r="DWI535" s="60"/>
      <c r="DWJ535" s="61"/>
      <c r="DWK535" s="70"/>
      <c r="DWL535" s="70"/>
      <c r="DWM535" s="60"/>
      <c r="DWN535" s="61"/>
      <c r="DWO535" s="70"/>
      <c r="DWP535" s="70"/>
      <c r="DWQ535" s="60"/>
      <c r="DWR535" s="61"/>
      <c r="DWS535" s="70"/>
      <c r="DWT535" s="70"/>
      <c r="DWU535" s="60"/>
      <c r="DWV535" s="61"/>
      <c r="DWW535" s="70"/>
      <c r="DWX535" s="70"/>
      <c r="DWY535" s="60"/>
      <c r="DWZ535" s="61"/>
      <c r="DXA535" s="70"/>
      <c r="DXB535" s="70"/>
      <c r="DXC535" s="60"/>
      <c r="DXD535" s="61"/>
      <c r="DXE535" s="70"/>
      <c r="DXF535" s="70"/>
      <c r="DXG535" s="60"/>
      <c r="DXH535" s="61"/>
      <c r="DXI535" s="70"/>
      <c r="DXJ535" s="70"/>
      <c r="DXK535" s="60"/>
      <c r="DXL535" s="61"/>
      <c r="DXM535" s="70"/>
      <c r="DXN535" s="70"/>
      <c r="DXO535" s="60"/>
      <c r="DXP535" s="61"/>
      <c r="DXQ535" s="70"/>
      <c r="DXR535" s="70"/>
      <c r="DXS535" s="60"/>
      <c r="DXT535" s="61"/>
      <c r="DXU535" s="70"/>
      <c r="DXV535" s="70"/>
      <c r="DXW535" s="60"/>
      <c r="DXX535" s="61"/>
      <c r="DXY535" s="70"/>
      <c r="DXZ535" s="70"/>
      <c r="DYA535" s="60"/>
      <c r="DYB535" s="61"/>
      <c r="DYC535" s="70"/>
      <c r="DYD535" s="70"/>
      <c r="DYE535" s="60"/>
      <c r="DYF535" s="61"/>
      <c r="DYG535" s="70"/>
      <c r="DYH535" s="70"/>
      <c r="DYI535" s="60"/>
      <c r="DYJ535" s="61"/>
      <c r="DYK535" s="70"/>
      <c r="DYL535" s="70"/>
      <c r="DYM535" s="60"/>
      <c r="DYN535" s="61"/>
      <c r="DYO535" s="70"/>
      <c r="DYP535" s="70"/>
      <c r="DYQ535" s="60"/>
      <c r="DYR535" s="61"/>
      <c r="DYS535" s="70"/>
      <c r="DYT535" s="70"/>
      <c r="DYU535" s="60"/>
      <c r="DYV535" s="61"/>
      <c r="DYW535" s="70"/>
      <c r="DYX535" s="70"/>
      <c r="DYY535" s="60"/>
      <c r="DYZ535" s="61"/>
      <c r="DZA535" s="70"/>
      <c r="DZB535" s="70"/>
      <c r="DZC535" s="60"/>
      <c r="DZD535" s="61"/>
      <c r="DZE535" s="70"/>
      <c r="DZF535" s="70"/>
      <c r="DZG535" s="60"/>
      <c r="DZH535" s="61"/>
      <c r="DZI535" s="70"/>
      <c r="DZJ535" s="70"/>
      <c r="DZK535" s="60"/>
      <c r="DZL535" s="61"/>
      <c r="DZM535" s="70"/>
      <c r="DZN535" s="70"/>
      <c r="DZO535" s="60"/>
      <c r="DZP535" s="61"/>
      <c r="DZQ535" s="70"/>
      <c r="DZR535" s="70"/>
      <c r="DZS535" s="60"/>
      <c r="DZT535" s="61"/>
      <c r="DZU535" s="70"/>
      <c r="DZV535" s="70"/>
      <c r="DZW535" s="60"/>
      <c r="DZX535" s="61"/>
      <c r="DZY535" s="70"/>
      <c r="DZZ535" s="70"/>
      <c r="EAA535" s="60"/>
      <c r="EAB535" s="61"/>
      <c r="EAC535" s="70"/>
      <c r="EAD535" s="70"/>
      <c r="EAE535" s="60"/>
      <c r="EAF535" s="61"/>
      <c r="EAG535" s="70"/>
      <c r="EAH535" s="70"/>
      <c r="EAI535" s="60"/>
      <c r="EAJ535" s="61"/>
      <c r="EAK535" s="70"/>
      <c r="EAL535" s="70"/>
      <c r="EAM535" s="60"/>
      <c r="EAN535" s="61"/>
      <c r="EAO535" s="70"/>
      <c r="EAP535" s="70"/>
      <c r="EAQ535" s="60"/>
      <c r="EAR535" s="61"/>
      <c r="EAS535" s="70"/>
      <c r="EAT535" s="70"/>
      <c r="EAU535" s="60"/>
      <c r="EAV535" s="61"/>
      <c r="EAW535" s="70"/>
      <c r="EAX535" s="70"/>
      <c r="EAY535" s="60"/>
      <c r="EAZ535" s="61"/>
      <c r="EBA535" s="70"/>
      <c r="EBB535" s="70"/>
      <c r="EBC535" s="60"/>
      <c r="EBD535" s="61"/>
      <c r="EBE535" s="70"/>
      <c r="EBF535" s="70"/>
      <c r="EBG535" s="60"/>
      <c r="EBH535" s="61"/>
      <c r="EBI535" s="70"/>
      <c r="EBJ535" s="70"/>
      <c r="EBK535" s="60"/>
      <c r="EBL535" s="61"/>
      <c r="EBM535" s="70"/>
      <c r="EBN535" s="70"/>
      <c r="EBO535" s="60"/>
      <c r="EBP535" s="61"/>
      <c r="EBQ535" s="70"/>
      <c r="EBR535" s="70"/>
      <c r="EBS535" s="60"/>
      <c r="EBT535" s="61"/>
      <c r="EBU535" s="70"/>
      <c r="EBV535" s="70"/>
      <c r="EBW535" s="60"/>
      <c r="EBX535" s="61"/>
      <c r="EBY535" s="70"/>
      <c r="EBZ535" s="70"/>
      <c r="ECA535" s="60"/>
      <c r="ECB535" s="61"/>
      <c r="ECC535" s="70"/>
      <c r="ECD535" s="70"/>
      <c r="ECE535" s="60"/>
      <c r="ECF535" s="61"/>
      <c r="ECG535" s="70"/>
      <c r="ECH535" s="70"/>
      <c r="ECI535" s="60"/>
      <c r="ECJ535" s="61"/>
      <c r="ECK535" s="70"/>
      <c r="ECL535" s="70"/>
      <c r="ECM535" s="60"/>
      <c r="ECN535" s="61"/>
      <c r="ECO535" s="70"/>
      <c r="ECP535" s="70"/>
      <c r="ECQ535" s="60"/>
      <c r="ECR535" s="61"/>
      <c r="ECS535" s="70"/>
      <c r="ECT535" s="70"/>
      <c r="ECU535" s="60"/>
      <c r="ECV535" s="61"/>
      <c r="ECW535" s="70"/>
      <c r="ECX535" s="70"/>
      <c r="ECY535" s="60"/>
      <c r="ECZ535" s="61"/>
      <c r="EDA535" s="70"/>
      <c r="EDB535" s="70"/>
      <c r="EDC535" s="60"/>
      <c r="EDD535" s="61"/>
      <c r="EDE535" s="70"/>
      <c r="EDF535" s="70"/>
      <c r="EDG535" s="60"/>
      <c r="EDH535" s="61"/>
      <c r="EDI535" s="70"/>
      <c r="EDJ535" s="70"/>
      <c r="EDK535" s="60"/>
      <c r="EDL535" s="61"/>
      <c r="EDM535" s="70"/>
      <c r="EDN535" s="70"/>
      <c r="EDO535" s="60"/>
      <c r="EDP535" s="61"/>
      <c r="EDQ535" s="70"/>
      <c r="EDR535" s="70"/>
      <c r="EDS535" s="60"/>
      <c r="EDT535" s="61"/>
      <c r="EDU535" s="70"/>
      <c r="EDV535" s="70"/>
      <c r="EDW535" s="60"/>
      <c r="EDX535" s="61"/>
      <c r="EDY535" s="70"/>
      <c r="EDZ535" s="70"/>
      <c r="EEA535" s="60"/>
      <c r="EEB535" s="61"/>
      <c r="EEC535" s="70"/>
      <c r="EED535" s="70"/>
      <c r="EEE535" s="60"/>
      <c r="EEF535" s="61"/>
      <c r="EEG535" s="70"/>
      <c r="EEH535" s="70"/>
      <c r="EEI535" s="60"/>
      <c r="EEJ535" s="61"/>
      <c r="EEK535" s="70"/>
      <c r="EEL535" s="70"/>
      <c r="EEM535" s="60"/>
      <c r="EEN535" s="61"/>
      <c r="EEO535" s="70"/>
      <c r="EEP535" s="70"/>
      <c r="EEQ535" s="60"/>
      <c r="EER535" s="61"/>
      <c r="EES535" s="70"/>
      <c r="EET535" s="70"/>
      <c r="EEU535" s="60"/>
      <c r="EEV535" s="61"/>
      <c r="EEW535" s="70"/>
      <c r="EEX535" s="70"/>
      <c r="EEY535" s="60"/>
      <c r="EEZ535" s="61"/>
      <c r="EFA535" s="70"/>
      <c r="EFB535" s="70"/>
      <c r="EFC535" s="60"/>
      <c r="EFD535" s="61"/>
      <c r="EFE535" s="70"/>
      <c r="EFF535" s="70"/>
      <c r="EFG535" s="60"/>
      <c r="EFH535" s="61"/>
      <c r="EFI535" s="70"/>
      <c r="EFJ535" s="70"/>
      <c r="EFK535" s="60"/>
      <c r="EFL535" s="61"/>
      <c r="EFM535" s="70"/>
      <c r="EFN535" s="70"/>
      <c r="EFO535" s="60"/>
      <c r="EFP535" s="61"/>
      <c r="EFQ535" s="70"/>
      <c r="EFR535" s="70"/>
      <c r="EFS535" s="60"/>
      <c r="EFT535" s="61"/>
      <c r="EFU535" s="70"/>
      <c r="EFV535" s="70"/>
      <c r="EFW535" s="60"/>
      <c r="EFX535" s="61"/>
      <c r="EFY535" s="70"/>
      <c r="EFZ535" s="70"/>
      <c r="EGA535" s="60"/>
      <c r="EGB535" s="61"/>
      <c r="EGC535" s="70"/>
      <c r="EGD535" s="70"/>
      <c r="EGE535" s="60"/>
      <c r="EGF535" s="61"/>
      <c r="EGG535" s="70"/>
      <c r="EGH535" s="70"/>
      <c r="EGI535" s="60"/>
      <c r="EGJ535" s="61"/>
      <c r="EGK535" s="70"/>
      <c r="EGL535" s="70"/>
      <c r="EGM535" s="60"/>
      <c r="EGN535" s="61"/>
      <c r="EGO535" s="70"/>
      <c r="EGP535" s="70"/>
      <c r="EGQ535" s="60"/>
      <c r="EGR535" s="61"/>
      <c r="EGS535" s="70"/>
      <c r="EGT535" s="70"/>
      <c r="EGU535" s="60"/>
      <c r="EGV535" s="61"/>
      <c r="EGW535" s="70"/>
      <c r="EGX535" s="70"/>
      <c r="EGY535" s="60"/>
      <c r="EGZ535" s="61"/>
      <c r="EHA535" s="70"/>
      <c r="EHB535" s="70"/>
      <c r="EHC535" s="60"/>
      <c r="EHD535" s="61"/>
      <c r="EHE535" s="70"/>
      <c r="EHF535" s="70"/>
      <c r="EHG535" s="60"/>
      <c r="EHH535" s="61"/>
      <c r="EHI535" s="70"/>
      <c r="EHJ535" s="70"/>
      <c r="EHK535" s="60"/>
      <c r="EHL535" s="61"/>
      <c r="EHM535" s="70"/>
      <c r="EHN535" s="70"/>
      <c r="EHO535" s="60"/>
      <c r="EHP535" s="61"/>
      <c r="EHQ535" s="70"/>
      <c r="EHR535" s="70"/>
      <c r="EHS535" s="60"/>
      <c r="EHT535" s="61"/>
      <c r="EHU535" s="70"/>
      <c r="EHV535" s="70"/>
      <c r="EHW535" s="60"/>
      <c r="EHX535" s="61"/>
      <c r="EHY535" s="70"/>
      <c r="EHZ535" s="70"/>
      <c r="EIA535" s="60"/>
      <c r="EIB535" s="61"/>
      <c r="EIC535" s="70"/>
      <c r="EID535" s="70"/>
      <c r="EIE535" s="60"/>
      <c r="EIF535" s="61"/>
      <c r="EIG535" s="70"/>
      <c r="EIH535" s="70"/>
      <c r="EII535" s="60"/>
      <c r="EIJ535" s="61"/>
      <c r="EIK535" s="70"/>
      <c r="EIL535" s="70"/>
      <c r="EIM535" s="60"/>
      <c r="EIN535" s="61"/>
      <c r="EIO535" s="70"/>
      <c r="EIP535" s="70"/>
      <c r="EIQ535" s="60"/>
      <c r="EIR535" s="61"/>
      <c r="EIS535" s="70"/>
      <c r="EIT535" s="70"/>
      <c r="EIU535" s="60"/>
      <c r="EIV535" s="61"/>
      <c r="EIW535" s="70"/>
      <c r="EIX535" s="70"/>
      <c r="EIY535" s="60"/>
      <c r="EIZ535" s="61"/>
      <c r="EJA535" s="70"/>
      <c r="EJB535" s="70"/>
      <c r="EJC535" s="60"/>
      <c r="EJD535" s="61"/>
      <c r="EJE535" s="70"/>
      <c r="EJF535" s="70"/>
      <c r="EJG535" s="60"/>
      <c r="EJH535" s="61"/>
      <c r="EJI535" s="70"/>
      <c r="EJJ535" s="70"/>
      <c r="EJK535" s="60"/>
      <c r="EJL535" s="61"/>
      <c r="EJM535" s="70"/>
      <c r="EJN535" s="70"/>
      <c r="EJO535" s="60"/>
      <c r="EJP535" s="61"/>
      <c r="EJQ535" s="70"/>
      <c r="EJR535" s="70"/>
      <c r="EJS535" s="60"/>
      <c r="EJT535" s="61"/>
      <c r="EJU535" s="70"/>
      <c r="EJV535" s="70"/>
      <c r="EJW535" s="60"/>
      <c r="EJX535" s="61"/>
      <c r="EJY535" s="70"/>
      <c r="EJZ535" s="70"/>
      <c r="EKA535" s="60"/>
      <c r="EKB535" s="61"/>
      <c r="EKC535" s="70"/>
      <c r="EKD535" s="70"/>
      <c r="EKE535" s="60"/>
      <c r="EKF535" s="61"/>
      <c r="EKG535" s="70"/>
      <c r="EKH535" s="70"/>
      <c r="EKI535" s="60"/>
      <c r="EKJ535" s="61"/>
      <c r="EKK535" s="70"/>
      <c r="EKL535" s="70"/>
      <c r="EKM535" s="60"/>
      <c r="EKN535" s="61"/>
      <c r="EKO535" s="70"/>
      <c r="EKP535" s="70"/>
      <c r="EKQ535" s="60"/>
      <c r="EKR535" s="61"/>
      <c r="EKS535" s="70"/>
      <c r="EKT535" s="70"/>
      <c r="EKU535" s="60"/>
      <c r="EKV535" s="61"/>
      <c r="EKW535" s="70"/>
      <c r="EKX535" s="70"/>
      <c r="EKY535" s="60"/>
      <c r="EKZ535" s="61"/>
      <c r="ELA535" s="70"/>
      <c r="ELB535" s="70"/>
      <c r="ELC535" s="60"/>
      <c r="ELD535" s="61"/>
      <c r="ELE535" s="70"/>
      <c r="ELF535" s="70"/>
      <c r="ELG535" s="60"/>
      <c r="ELH535" s="61"/>
      <c r="ELI535" s="70"/>
      <c r="ELJ535" s="70"/>
      <c r="ELK535" s="60"/>
      <c r="ELL535" s="61"/>
      <c r="ELM535" s="70"/>
      <c r="ELN535" s="70"/>
      <c r="ELO535" s="60"/>
      <c r="ELP535" s="61"/>
      <c r="ELQ535" s="70"/>
      <c r="ELR535" s="70"/>
      <c r="ELS535" s="60"/>
      <c r="ELT535" s="61"/>
      <c r="ELU535" s="70"/>
      <c r="ELV535" s="70"/>
      <c r="ELW535" s="60"/>
      <c r="ELX535" s="61"/>
      <c r="ELY535" s="70"/>
      <c r="ELZ535" s="70"/>
      <c r="EMA535" s="60"/>
      <c r="EMB535" s="61"/>
      <c r="EMC535" s="70"/>
      <c r="EMD535" s="70"/>
      <c r="EME535" s="60"/>
      <c r="EMF535" s="61"/>
      <c r="EMG535" s="70"/>
      <c r="EMH535" s="70"/>
      <c r="EMI535" s="60"/>
      <c r="EMJ535" s="61"/>
      <c r="EMK535" s="70"/>
      <c r="EML535" s="70"/>
      <c r="EMM535" s="60"/>
      <c r="EMN535" s="61"/>
      <c r="EMO535" s="70"/>
      <c r="EMP535" s="70"/>
      <c r="EMQ535" s="60"/>
      <c r="EMR535" s="61"/>
      <c r="EMS535" s="70"/>
      <c r="EMT535" s="70"/>
      <c r="EMU535" s="60"/>
      <c r="EMV535" s="61"/>
      <c r="EMW535" s="70"/>
      <c r="EMX535" s="70"/>
      <c r="EMY535" s="60"/>
      <c r="EMZ535" s="61"/>
      <c r="ENA535" s="70"/>
      <c r="ENB535" s="70"/>
      <c r="ENC535" s="60"/>
      <c r="END535" s="61"/>
      <c r="ENE535" s="70"/>
      <c r="ENF535" s="70"/>
      <c r="ENG535" s="60"/>
      <c r="ENH535" s="61"/>
      <c r="ENI535" s="70"/>
      <c r="ENJ535" s="70"/>
      <c r="ENK535" s="60"/>
      <c r="ENL535" s="61"/>
      <c r="ENM535" s="70"/>
      <c r="ENN535" s="70"/>
      <c r="ENO535" s="60"/>
      <c r="ENP535" s="61"/>
      <c r="ENQ535" s="70"/>
      <c r="ENR535" s="70"/>
      <c r="ENS535" s="60"/>
      <c r="ENT535" s="61"/>
      <c r="ENU535" s="70"/>
      <c r="ENV535" s="70"/>
      <c r="ENW535" s="60"/>
      <c r="ENX535" s="61"/>
      <c r="ENY535" s="70"/>
      <c r="ENZ535" s="70"/>
      <c r="EOA535" s="60"/>
      <c r="EOB535" s="61"/>
      <c r="EOC535" s="70"/>
      <c r="EOD535" s="70"/>
      <c r="EOE535" s="60"/>
      <c r="EOF535" s="61"/>
      <c r="EOG535" s="70"/>
      <c r="EOH535" s="70"/>
      <c r="EOI535" s="60"/>
      <c r="EOJ535" s="61"/>
      <c r="EOK535" s="70"/>
      <c r="EOL535" s="70"/>
      <c r="EOM535" s="60"/>
      <c r="EON535" s="61"/>
      <c r="EOO535" s="70"/>
      <c r="EOP535" s="70"/>
      <c r="EOQ535" s="60"/>
      <c r="EOR535" s="61"/>
      <c r="EOS535" s="70"/>
      <c r="EOT535" s="70"/>
      <c r="EOU535" s="60"/>
      <c r="EOV535" s="61"/>
      <c r="EOW535" s="70"/>
      <c r="EOX535" s="70"/>
      <c r="EOY535" s="60"/>
      <c r="EOZ535" s="61"/>
      <c r="EPA535" s="70"/>
      <c r="EPB535" s="70"/>
      <c r="EPC535" s="60"/>
      <c r="EPD535" s="61"/>
      <c r="EPE535" s="70"/>
      <c r="EPF535" s="70"/>
      <c r="EPG535" s="60"/>
      <c r="EPH535" s="61"/>
      <c r="EPI535" s="70"/>
      <c r="EPJ535" s="70"/>
      <c r="EPK535" s="60"/>
      <c r="EPL535" s="61"/>
      <c r="EPM535" s="70"/>
      <c r="EPN535" s="70"/>
      <c r="EPO535" s="60"/>
      <c r="EPP535" s="61"/>
      <c r="EPQ535" s="70"/>
      <c r="EPR535" s="70"/>
      <c r="EPS535" s="60"/>
      <c r="EPT535" s="61"/>
      <c r="EPU535" s="70"/>
      <c r="EPV535" s="70"/>
      <c r="EPW535" s="60"/>
      <c r="EPX535" s="61"/>
      <c r="EPY535" s="70"/>
      <c r="EPZ535" s="70"/>
      <c r="EQA535" s="60"/>
      <c r="EQB535" s="61"/>
      <c r="EQC535" s="70"/>
      <c r="EQD535" s="70"/>
      <c r="EQE535" s="60"/>
      <c r="EQF535" s="61"/>
      <c r="EQG535" s="70"/>
      <c r="EQH535" s="70"/>
      <c r="EQI535" s="60"/>
      <c r="EQJ535" s="61"/>
      <c r="EQK535" s="70"/>
      <c r="EQL535" s="70"/>
      <c r="EQM535" s="60"/>
      <c r="EQN535" s="61"/>
      <c r="EQO535" s="70"/>
      <c r="EQP535" s="70"/>
      <c r="EQQ535" s="60"/>
      <c r="EQR535" s="61"/>
      <c r="EQS535" s="70"/>
      <c r="EQT535" s="70"/>
      <c r="EQU535" s="60"/>
      <c r="EQV535" s="61"/>
      <c r="EQW535" s="70"/>
      <c r="EQX535" s="70"/>
      <c r="EQY535" s="60"/>
      <c r="EQZ535" s="61"/>
      <c r="ERA535" s="70"/>
      <c r="ERB535" s="70"/>
      <c r="ERC535" s="60"/>
      <c r="ERD535" s="61"/>
      <c r="ERE535" s="70"/>
      <c r="ERF535" s="70"/>
      <c r="ERG535" s="60"/>
      <c r="ERH535" s="61"/>
      <c r="ERI535" s="70"/>
      <c r="ERJ535" s="70"/>
      <c r="ERK535" s="60"/>
      <c r="ERL535" s="61"/>
      <c r="ERM535" s="70"/>
      <c r="ERN535" s="70"/>
      <c r="ERO535" s="60"/>
      <c r="ERP535" s="61"/>
      <c r="ERQ535" s="70"/>
      <c r="ERR535" s="70"/>
      <c r="ERS535" s="60"/>
      <c r="ERT535" s="61"/>
      <c r="ERU535" s="70"/>
      <c r="ERV535" s="70"/>
      <c r="ERW535" s="60"/>
      <c r="ERX535" s="61"/>
      <c r="ERY535" s="70"/>
      <c r="ERZ535" s="70"/>
      <c r="ESA535" s="60"/>
      <c r="ESB535" s="61"/>
      <c r="ESC535" s="70"/>
      <c r="ESD535" s="70"/>
      <c r="ESE535" s="60"/>
      <c r="ESF535" s="61"/>
      <c r="ESG535" s="70"/>
      <c r="ESH535" s="70"/>
      <c r="ESI535" s="60"/>
      <c r="ESJ535" s="61"/>
      <c r="ESK535" s="70"/>
      <c r="ESL535" s="70"/>
      <c r="ESM535" s="60"/>
      <c r="ESN535" s="61"/>
      <c r="ESO535" s="70"/>
      <c r="ESP535" s="70"/>
      <c r="ESQ535" s="60"/>
      <c r="ESR535" s="61"/>
      <c r="ESS535" s="70"/>
      <c r="EST535" s="70"/>
      <c r="ESU535" s="60"/>
      <c r="ESV535" s="61"/>
      <c r="ESW535" s="70"/>
      <c r="ESX535" s="70"/>
      <c r="ESY535" s="60"/>
      <c r="ESZ535" s="61"/>
      <c r="ETA535" s="70"/>
      <c r="ETB535" s="70"/>
      <c r="ETC535" s="60"/>
      <c r="ETD535" s="61"/>
      <c r="ETE535" s="70"/>
      <c r="ETF535" s="70"/>
      <c r="ETG535" s="60"/>
      <c r="ETH535" s="61"/>
      <c r="ETI535" s="70"/>
      <c r="ETJ535" s="70"/>
      <c r="ETK535" s="60"/>
      <c r="ETL535" s="61"/>
      <c r="ETM535" s="70"/>
      <c r="ETN535" s="70"/>
      <c r="ETO535" s="60"/>
      <c r="ETP535" s="61"/>
      <c r="ETQ535" s="70"/>
      <c r="ETR535" s="70"/>
      <c r="ETS535" s="60"/>
      <c r="ETT535" s="61"/>
      <c r="ETU535" s="70"/>
      <c r="ETV535" s="70"/>
      <c r="ETW535" s="60"/>
      <c r="ETX535" s="61"/>
      <c r="ETY535" s="70"/>
      <c r="ETZ535" s="70"/>
      <c r="EUA535" s="60"/>
      <c r="EUB535" s="61"/>
      <c r="EUC535" s="70"/>
      <c r="EUD535" s="70"/>
      <c r="EUE535" s="60"/>
      <c r="EUF535" s="61"/>
      <c r="EUG535" s="70"/>
      <c r="EUH535" s="70"/>
      <c r="EUI535" s="60"/>
      <c r="EUJ535" s="61"/>
      <c r="EUK535" s="70"/>
      <c r="EUL535" s="70"/>
      <c r="EUM535" s="60"/>
      <c r="EUN535" s="61"/>
      <c r="EUO535" s="70"/>
      <c r="EUP535" s="70"/>
      <c r="EUQ535" s="60"/>
      <c r="EUR535" s="61"/>
      <c r="EUS535" s="70"/>
      <c r="EUT535" s="70"/>
      <c r="EUU535" s="60"/>
      <c r="EUV535" s="61"/>
      <c r="EUW535" s="70"/>
      <c r="EUX535" s="70"/>
      <c r="EUY535" s="60"/>
      <c r="EUZ535" s="61"/>
      <c r="EVA535" s="70"/>
      <c r="EVB535" s="70"/>
      <c r="EVC535" s="60"/>
      <c r="EVD535" s="61"/>
      <c r="EVE535" s="70"/>
      <c r="EVF535" s="70"/>
      <c r="EVG535" s="60"/>
      <c r="EVH535" s="61"/>
      <c r="EVI535" s="70"/>
      <c r="EVJ535" s="70"/>
      <c r="EVK535" s="60"/>
      <c r="EVL535" s="61"/>
      <c r="EVM535" s="70"/>
      <c r="EVN535" s="70"/>
      <c r="EVO535" s="60"/>
      <c r="EVP535" s="61"/>
      <c r="EVQ535" s="70"/>
      <c r="EVR535" s="70"/>
      <c r="EVS535" s="60"/>
      <c r="EVT535" s="61"/>
      <c r="EVU535" s="70"/>
      <c r="EVV535" s="70"/>
      <c r="EVW535" s="60"/>
      <c r="EVX535" s="61"/>
      <c r="EVY535" s="70"/>
      <c r="EVZ535" s="70"/>
      <c r="EWA535" s="60"/>
      <c r="EWB535" s="61"/>
      <c r="EWC535" s="70"/>
      <c r="EWD535" s="70"/>
      <c r="EWE535" s="60"/>
      <c r="EWF535" s="61"/>
      <c r="EWG535" s="70"/>
      <c r="EWH535" s="70"/>
      <c r="EWI535" s="60"/>
      <c r="EWJ535" s="61"/>
      <c r="EWK535" s="70"/>
      <c r="EWL535" s="70"/>
      <c r="EWM535" s="60"/>
      <c r="EWN535" s="61"/>
      <c r="EWO535" s="70"/>
      <c r="EWP535" s="70"/>
      <c r="EWQ535" s="60"/>
      <c r="EWR535" s="61"/>
      <c r="EWS535" s="70"/>
      <c r="EWT535" s="70"/>
      <c r="EWU535" s="60"/>
      <c r="EWV535" s="61"/>
      <c r="EWW535" s="70"/>
      <c r="EWX535" s="70"/>
      <c r="EWY535" s="60"/>
      <c r="EWZ535" s="61"/>
      <c r="EXA535" s="70"/>
      <c r="EXB535" s="70"/>
      <c r="EXC535" s="60"/>
      <c r="EXD535" s="61"/>
      <c r="EXE535" s="70"/>
      <c r="EXF535" s="70"/>
      <c r="EXG535" s="60"/>
      <c r="EXH535" s="61"/>
      <c r="EXI535" s="70"/>
      <c r="EXJ535" s="70"/>
      <c r="EXK535" s="60"/>
      <c r="EXL535" s="61"/>
      <c r="EXM535" s="70"/>
      <c r="EXN535" s="70"/>
      <c r="EXO535" s="60"/>
      <c r="EXP535" s="61"/>
      <c r="EXQ535" s="70"/>
      <c r="EXR535" s="70"/>
      <c r="EXS535" s="60"/>
      <c r="EXT535" s="61"/>
      <c r="EXU535" s="70"/>
      <c r="EXV535" s="70"/>
      <c r="EXW535" s="60"/>
      <c r="EXX535" s="61"/>
      <c r="EXY535" s="70"/>
      <c r="EXZ535" s="70"/>
      <c r="EYA535" s="60"/>
      <c r="EYB535" s="61"/>
      <c r="EYC535" s="70"/>
      <c r="EYD535" s="70"/>
      <c r="EYE535" s="60"/>
      <c r="EYF535" s="61"/>
      <c r="EYG535" s="70"/>
      <c r="EYH535" s="70"/>
      <c r="EYI535" s="60"/>
      <c r="EYJ535" s="61"/>
      <c r="EYK535" s="70"/>
      <c r="EYL535" s="70"/>
      <c r="EYM535" s="60"/>
      <c r="EYN535" s="61"/>
      <c r="EYO535" s="70"/>
      <c r="EYP535" s="70"/>
      <c r="EYQ535" s="60"/>
      <c r="EYR535" s="61"/>
      <c r="EYS535" s="70"/>
      <c r="EYT535" s="70"/>
      <c r="EYU535" s="60"/>
      <c r="EYV535" s="61"/>
      <c r="EYW535" s="70"/>
      <c r="EYX535" s="70"/>
      <c r="EYY535" s="60"/>
      <c r="EYZ535" s="61"/>
      <c r="EZA535" s="70"/>
      <c r="EZB535" s="70"/>
      <c r="EZC535" s="60"/>
      <c r="EZD535" s="61"/>
      <c r="EZE535" s="70"/>
      <c r="EZF535" s="70"/>
      <c r="EZG535" s="60"/>
      <c r="EZH535" s="61"/>
      <c r="EZI535" s="70"/>
      <c r="EZJ535" s="70"/>
      <c r="EZK535" s="60"/>
      <c r="EZL535" s="61"/>
      <c r="EZM535" s="70"/>
      <c r="EZN535" s="70"/>
      <c r="EZO535" s="60"/>
      <c r="EZP535" s="61"/>
      <c r="EZQ535" s="70"/>
      <c r="EZR535" s="70"/>
      <c r="EZS535" s="60"/>
      <c r="EZT535" s="61"/>
      <c r="EZU535" s="70"/>
      <c r="EZV535" s="70"/>
      <c r="EZW535" s="60"/>
      <c r="EZX535" s="61"/>
      <c r="EZY535" s="70"/>
      <c r="EZZ535" s="70"/>
      <c r="FAA535" s="60"/>
      <c r="FAB535" s="61"/>
      <c r="FAC535" s="70"/>
      <c r="FAD535" s="70"/>
      <c r="FAE535" s="60"/>
      <c r="FAF535" s="61"/>
      <c r="FAG535" s="70"/>
      <c r="FAH535" s="70"/>
      <c r="FAI535" s="60"/>
      <c r="FAJ535" s="61"/>
      <c r="FAK535" s="70"/>
      <c r="FAL535" s="70"/>
      <c r="FAM535" s="60"/>
      <c r="FAN535" s="61"/>
      <c r="FAO535" s="70"/>
      <c r="FAP535" s="70"/>
      <c r="FAQ535" s="60"/>
      <c r="FAR535" s="61"/>
      <c r="FAS535" s="70"/>
      <c r="FAT535" s="70"/>
      <c r="FAU535" s="60"/>
      <c r="FAV535" s="61"/>
      <c r="FAW535" s="70"/>
      <c r="FAX535" s="70"/>
      <c r="FAY535" s="60"/>
      <c r="FAZ535" s="61"/>
      <c r="FBA535" s="70"/>
      <c r="FBB535" s="70"/>
      <c r="FBC535" s="60"/>
      <c r="FBD535" s="61"/>
      <c r="FBE535" s="70"/>
      <c r="FBF535" s="70"/>
      <c r="FBG535" s="60"/>
      <c r="FBH535" s="61"/>
      <c r="FBI535" s="70"/>
      <c r="FBJ535" s="70"/>
      <c r="FBK535" s="60"/>
      <c r="FBL535" s="61"/>
      <c r="FBM535" s="70"/>
      <c r="FBN535" s="70"/>
      <c r="FBO535" s="60"/>
      <c r="FBP535" s="61"/>
      <c r="FBQ535" s="70"/>
      <c r="FBR535" s="70"/>
      <c r="FBS535" s="60"/>
      <c r="FBT535" s="61"/>
      <c r="FBU535" s="70"/>
      <c r="FBV535" s="70"/>
      <c r="FBW535" s="60"/>
      <c r="FBX535" s="61"/>
      <c r="FBY535" s="70"/>
      <c r="FBZ535" s="70"/>
      <c r="FCA535" s="60"/>
      <c r="FCB535" s="61"/>
      <c r="FCC535" s="70"/>
      <c r="FCD535" s="70"/>
      <c r="FCE535" s="60"/>
      <c r="FCF535" s="61"/>
      <c r="FCG535" s="70"/>
      <c r="FCH535" s="70"/>
      <c r="FCI535" s="60"/>
      <c r="FCJ535" s="61"/>
      <c r="FCK535" s="70"/>
      <c r="FCL535" s="70"/>
      <c r="FCM535" s="60"/>
      <c r="FCN535" s="61"/>
      <c r="FCO535" s="70"/>
      <c r="FCP535" s="70"/>
      <c r="FCQ535" s="60"/>
      <c r="FCR535" s="61"/>
      <c r="FCS535" s="70"/>
      <c r="FCT535" s="70"/>
      <c r="FCU535" s="60"/>
      <c r="FCV535" s="61"/>
      <c r="FCW535" s="70"/>
      <c r="FCX535" s="70"/>
      <c r="FCY535" s="60"/>
      <c r="FCZ535" s="61"/>
      <c r="FDA535" s="70"/>
      <c r="FDB535" s="70"/>
      <c r="FDC535" s="60"/>
      <c r="FDD535" s="61"/>
      <c r="FDE535" s="70"/>
      <c r="FDF535" s="70"/>
      <c r="FDG535" s="60"/>
      <c r="FDH535" s="61"/>
      <c r="FDI535" s="70"/>
      <c r="FDJ535" s="70"/>
      <c r="FDK535" s="60"/>
      <c r="FDL535" s="61"/>
      <c r="FDM535" s="70"/>
      <c r="FDN535" s="70"/>
      <c r="FDO535" s="60"/>
      <c r="FDP535" s="61"/>
      <c r="FDQ535" s="70"/>
      <c r="FDR535" s="70"/>
      <c r="FDS535" s="60"/>
      <c r="FDT535" s="61"/>
      <c r="FDU535" s="70"/>
      <c r="FDV535" s="70"/>
      <c r="FDW535" s="60"/>
      <c r="FDX535" s="61"/>
      <c r="FDY535" s="70"/>
      <c r="FDZ535" s="70"/>
      <c r="FEA535" s="60"/>
      <c r="FEB535" s="61"/>
      <c r="FEC535" s="70"/>
      <c r="FED535" s="70"/>
      <c r="FEE535" s="60"/>
      <c r="FEF535" s="61"/>
      <c r="FEG535" s="70"/>
      <c r="FEH535" s="70"/>
      <c r="FEI535" s="60"/>
      <c r="FEJ535" s="61"/>
      <c r="FEK535" s="70"/>
      <c r="FEL535" s="70"/>
      <c r="FEM535" s="60"/>
      <c r="FEN535" s="61"/>
      <c r="FEO535" s="70"/>
      <c r="FEP535" s="70"/>
      <c r="FEQ535" s="60"/>
      <c r="FER535" s="61"/>
      <c r="FES535" s="70"/>
      <c r="FET535" s="70"/>
      <c r="FEU535" s="60"/>
      <c r="FEV535" s="61"/>
      <c r="FEW535" s="70"/>
      <c r="FEX535" s="70"/>
      <c r="FEY535" s="60"/>
      <c r="FEZ535" s="61"/>
      <c r="FFA535" s="70"/>
      <c r="FFB535" s="70"/>
      <c r="FFC535" s="60"/>
      <c r="FFD535" s="61"/>
      <c r="FFE535" s="70"/>
      <c r="FFF535" s="70"/>
      <c r="FFG535" s="60"/>
      <c r="FFH535" s="61"/>
      <c r="FFI535" s="70"/>
      <c r="FFJ535" s="70"/>
      <c r="FFK535" s="60"/>
      <c r="FFL535" s="61"/>
      <c r="FFM535" s="70"/>
      <c r="FFN535" s="70"/>
      <c r="FFO535" s="60"/>
      <c r="FFP535" s="61"/>
      <c r="FFQ535" s="70"/>
      <c r="FFR535" s="70"/>
      <c r="FFS535" s="60"/>
      <c r="FFT535" s="61"/>
      <c r="FFU535" s="70"/>
      <c r="FFV535" s="70"/>
      <c r="FFW535" s="60"/>
      <c r="FFX535" s="61"/>
      <c r="FFY535" s="70"/>
      <c r="FFZ535" s="70"/>
      <c r="FGA535" s="60"/>
      <c r="FGB535" s="61"/>
      <c r="FGC535" s="70"/>
      <c r="FGD535" s="70"/>
      <c r="FGE535" s="60"/>
      <c r="FGF535" s="61"/>
      <c r="FGG535" s="70"/>
      <c r="FGH535" s="70"/>
      <c r="FGI535" s="60"/>
      <c r="FGJ535" s="61"/>
      <c r="FGK535" s="70"/>
      <c r="FGL535" s="70"/>
      <c r="FGM535" s="60"/>
      <c r="FGN535" s="61"/>
      <c r="FGO535" s="70"/>
      <c r="FGP535" s="70"/>
      <c r="FGQ535" s="60"/>
      <c r="FGR535" s="61"/>
      <c r="FGS535" s="70"/>
      <c r="FGT535" s="70"/>
      <c r="FGU535" s="60"/>
      <c r="FGV535" s="61"/>
      <c r="FGW535" s="70"/>
      <c r="FGX535" s="70"/>
      <c r="FGY535" s="60"/>
      <c r="FGZ535" s="61"/>
      <c r="FHA535" s="70"/>
      <c r="FHB535" s="70"/>
      <c r="FHC535" s="60"/>
      <c r="FHD535" s="61"/>
      <c r="FHE535" s="70"/>
      <c r="FHF535" s="70"/>
      <c r="FHG535" s="60"/>
      <c r="FHH535" s="61"/>
      <c r="FHI535" s="70"/>
      <c r="FHJ535" s="70"/>
      <c r="FHK535" s="60"/>
      <c r="FHL535" s="61"/>
      <c r="FHM535" s="70"/>
      <c r="FHN535" s="70"/>
      <c r="FHO535" s="60"/>
      <c r="FHP535" s="61"/>
      <c r="FHQ535" s="70"/>
      <c r="FHR535" s="70"/>
      <c r="FHS535" s="60"/>
      <c r="FHT535" s="61"/>
      <c r="FHU535" s="70"/>
      <c r="FHV535" s="70"/>
      <c r="FHW535" s="60"/>
      <c r="FHX535" s="61"/>
      <c r="FHY535" s="70"/>
      <c r="FHZ535" s="70"/>
      <c r="FIA535" s="60"/>
      <c r="FIB535" s="61"/>
      <c r="FIC535" s="70"/>
      <c r="FID535" s="70"/>
      <c r="FIE535" s="60"/>
      <c r="FIF535" s="61"/>
      <c r="FIG535" s="70"/>
      <c r="FIH535" s="70"/>
      <c r="FII535" s="60"/>
      <c r="FIJ535" s="61"/>
      <c r="FIK535" s="70"/>
      <c r="FIL535" s="70"/>
      <c r="FIM535" s="60"/>
      <c r="FIN535" s="61"/>
      <c r="FIO535" s="70"/>
      <c r="FIP535" s="70"/>
      <c r="FIQ535" s="60"/>
      <c r="FIR535" s="61"/>
      <c r="FIS535" s="70"/>
      <c r="FIT535" s="70"/>
      <c r="FIU535" s="60"/>
      <c r="FIV535" s="61"/>
      <c r="FIW535" s="70"/>
      <c r="FIX535" s="70"/>
      <c r="FIY535" s="60"/>
      <c r="FIZ535" s="61"/>
      <c r="FJA535" s="70"/>
      <c r="FJB535" s="70"/>
      <c r="FJC535" s="60"/>
      <c r="FJD535" s="61"/>
      <c r="FJE535" s="70"/>
      <c r="FJF535" s="70"/>
      <c r="FJG535" s="60"/>
      <c r="FJH535" s="61"/>
      <c r="FJI535" s="70"/>
      <c r="FJJ535" s="70"/>
      <c r="FJK535" s="60"/>
      <c r="FJL535" s="61"/>
      <c r="FJM535" s="70"/>
      <c r="FJN535" s="70"/>
      <c r="FJO535" s="60"/>
      <c r="FJP535" s="61"/>
      <c r="FJQ535" s="70"/>
      <c r="FJR535" s="70"/>
      <c r="FJS535" s="60"/>
      <c r="FJT535" s="61"/>
      <c r="FJU535" s="70"/>
      <c r="FJV535" s="70"/>
      <c r="FJW535" s="60"/>
      <c r="FJX535" s="61"/>
      <c r="FJY535" s="70"/>
      <c r="FJZ535" s="70"/>
      <c r="FKA535" s="60"/>
      <c r="FKB535" s="61"/>
      <c r="FKC535" s="70"/>
      <c r="FKD535" s="70"/>
      <c r="FKE535" s="60"/>
      <c r="FKF535" s="61"/>
      <c r="FKG535" s="70"/>
      <c r="FKH535" s="70"/>
      <c r="FKI535" s="60"/>
      <c r="FKJ535" s="61"/>
      <c r="FKK535" s="70"/>
      <c r="FKL535" s="70"/>
      <c r="FKM535" s="60"/>
      <c r="FKN535" s="61"/>
      <c r="FKO535" s="70"/>
      <c r="FKP535" s="70"/>
      <c r="FKQ535" s="60"/>
      <c r="FKR535" s="61"/>
      <c r="FKS535" s="70"/>
      <c r="FKT535" s="70"/>
      <c r="FKU535" s="60"/>
      <c r="FKV535" s="61"/>
      <c r="FKW535" s="70"/>
      <c r="FKX535" s="70"/>
      <c r="FKY535" s="60"/>
      <c r="FKZ535" s="61"/>
      <c r="FLA535" s="70"/>
      <c r="FLB535" s="70"/>
      <c r="FLC535" s="60"/>
      <c r="FLD535" s="61"/>
      <c r="FLE535" s="70"/>
      <c r="FLF535" s="70"/>
      <c r="FLG535" s="60"/>
      <c r="FLH535" s="61"/>
      <c r="FLI535" s="70"/>
      <c r="FLJ535" s="70"/>
      <c r="FLK535" s="60"/>
      <c r="FLL535" s="61"/>
      <c r="FLM535" s="70"/>
      <c r="FLN535" s="70"/>
      <c r="FLO535" s="60"/>
      <c r="FLP535" s="61"/>
      <c r="FLQ535" s="70"/>
      <c r="FLR535" s="70"/>
      <c r="FLS535" s="60"/>
      <c r="FLT535" s="61"/>
      <c r="FLU535" s="70"/>
      <c r="FLV535" s="70"/>
      <c r="FLW535" s="60"/>
      <c r="FLX535" s="61"/>
      <c r="FLY535" s="70"/>
      <c r="FLZ535" s="70"/>
      <c r="FMA535" s="60"/>
      <c r="FMB535" s="61"/>
      <c r="FMC535" s="70"/>
      <c r="FMD535" s="70"/>
      <c r="FME535" s="60"/>
      <c r="FMF535" s="61"/>
      <c r="FMG535" s="70"/>
      <c r="FMH535" s="70"/>
      <c r="FMI535" s="60"/>
      <c r="FMJ535" s="61"/>
      <c r="FMK535" s="70"/>
      <c r="FML535" s="70"/>
      <c r="FMM535" s="60"/>
      <c r="FMN535" s="61"/>
      <c r="FMO535" s="70"/>
      <c r="FMP535" s="70"/>
      <c r="FMQ535" s="60"/>
      <c r="FMR535" s="61"/>
      <c r="FMS535" s="70"/>
      <c r="FMT535" s="70"/>
      <c r="FMU535" s="60"/>
      <c r="FMV535" s="61"/>
      <c r="FMW535" s="70"/>
      <c r="FMX535" s="70"/>
      <c r="FMY535" s="60"/>
      <c r="FMZ535" s="61"/>
      <c r="FNA535" s="70"/>
      <c r="FNB535" s="70"/>
      <c r="FNC535" s="60"/>
      <c r="FND535" s="61"/>
      <c r="FNE535" s="70"/>
      <c r="FNF535" s="70"/>
      <c r="FNG535" s="60"/>
      <c r="FNH535" s="61"/>
      <c r="FNI535" s="70"/>
      <c r="FNJ535" s="70"/>
      <c r="FNK535" s="60"/>
      <c r="FNL535" s="61"/>
      <c r="FNM535" s="70"/>
      <c r="FNN535" s="70"/>
      <c r="FNO535" s="60"/>
      <c r="FNP535" s="61"/>
      <c r="FNQ535" s="70"/>
      <c r="FNR535" s="70"/>
      <c r="FNS535" s="60"/>
      <c r="FNT535" s="61"/>
      <c r="FNU535" s="70"/>
      <c r="FNV535" s="70"/>
      <c r="FNW535" s="60"/>
      <c r="FNX535" s="61"/>
      <c r="FNY535" s="70"/>
      <c r="FNZ535" s="70"/>
      <c r="FOA535" s="60"/>
      <c r="FOB535" s="61"/>
      <c r="FOC535" s="70"/>
      <c r="FOD535" s="70"/>
      <c r="FOE535" s="60"/>
      <c r="FOF535" s="61"/>
      <c r="FOG535" s="70"/>
      <c r="FOH535" s="70"/>
      <c r="FOI535" s="60"/>
      <c r="FOJ535" s="61"/>
      <c r="FOK535" s="70"/>
      <c r="FOL535" s="70"/>
      <c r="FOM535" s="60"/>
      <c r="FON535" s="61"/>
      <c r="FOO535" s="70"/>
      <c r="FOP535" s="70"/>
      <c r="FOQ535" s="60"/>
      <c r="FOR535" s="61"/>
      <c r="FOS535" s="70"/>
      <c r="FOT535" s="70"/>
      <c r="FOU535" s="60"/>
      <c r="FOV535" s="61"/>
      <c r="FOW535" s="70"/>
      <c r="FOX535" s="70"/>
      <c r="FOY535" s="60"/>
      <c r="FOZ535" s="61"/>
      <c r="FPA535" s="70"/>
      <c r="FPB535" s="70"/>
      <c r="FPC535" s="60"/>
      <c r="FPD535" s="61"/>
      <c r="FPE535" s="70"/>
      <c r="FPF535" s="70"/>
      <c r="FPG535" s="60"/>
      <c r="FPH535" s="61"/>
      <c r="FPI535" s="70"/>
      <c r="FPJ535" s="70"/>
      <c r="FPK535" s="60"/>
      <c r="FPL535" s="61"/>
      <c r="FPM535" s="70"/>
      <c r="FPN535" s="70"/>
      <c r="FPO535" s="60"/>
      <c r="FPP535" s="61"/>
      <c r="FPQ535" s="70"/>
      <c r="FPR535" s="70"/>
      <c r="FPS535" s="60"/>
      <c r="FPT535" s="61"/>
      <c r="FPU535" s="70"/>
      <c r="FPV535" s="70"/>
      <c r="FPW535" s="60"/>
      <c r="FPX535" s="61"/>
      <c r="FPY535" s="70"/>
      <c r="FPZ535" s="70"/>
      <c r="FQA535" s="60"/>
      <c r="FQB535" s="61"/>
      <c r="FQC535" s="70"/>
      <c r="FQD535" s="70"/>
      <c r="FQE535" s="60"/>
      <c r="FQF535" s="61"/>
      <c r="FQG535" s="70"/>
      <c r="FQH535" s="70"/>
      <c r="FQI535" s="60"/>
      <c r="FQJ535" s="61"/>
      <c r="FQK535" s="70"/>
      <c r="FQL535" s="70"/>
      <c r="FQM535" s="60"/>
      <c r="FQN535" s="61"/>
      <c r="FQO535" s="70"/>
      <c r="FQP535" s="70"/>
      <c r="FQQ535" s="60"/>
      <c r="FQR535" s="61"/>
      <c r="FQS535" s="70"/>
      <c r="FQT535" s="70"/>
      <c r="FQU535" s="60"/>
      <c r="FQV535" s="61"/>
      <c r="FQW535" s="70"/>
      <c r="FQX535" s="70"/>
      <c r="FQY535" s="60"/>
      <c r="FQZ535" s="61"/>
      <c r="FRA535" s="70"/>
      <c r="FRB535" s="70"/>
      <c r="FRC535" s="60"/>
      <c r="FRD535" s="61"/>
      <c r="FRE535" s="70"/>
      <c r="FRF535" s="70"/>
      <c r="FRG535" s="60"/>
      <c r="FRH535" s="61"/>
      <c r="FRI535" s="70"/>
      <c r="FRJ535" s="70"/>
      <c r="FRK535" s="60"/>
      <c r="FRL535" s="61"/>
      <c r="FRM535" s="70"/>
      <c r="FRN535" s="70"/>
      <c r="FRO535" s="60"/>
      <c r="FRP535" s="61"/>
      <c r="FRQ535" s="70"/>
      <c r="FRR535" s="70"/>
      <c r="FRS535" s="60"/>
      <c r="FRT535" s="61"/>
      <c r="FRU535" s="70"/>
      <c r="FRV535" s="70"/>
      <c r="FRW535" s="60"/>
      <c r="FRX535" s="61"/>
      <c r="FRY535" s="70"/>
      <c r="FRZ535" s="70"/>
      <c r="FSA535" s="60"/>
      <c r="FSB535" s="61"/>
      <c r="FSC535" s="70"/>
      <c r="FSD535" s="70"/>
      <c r="FSE535" s="60"/>
      <c r="FSF535" s="61"/>
      <c r="FSG535" s="70"/>
      <c r="FSH535" s="70"/>
      <c r="FSI535" s="60"/>
      <c r="FSJ535" s="61"/>
      <c r="FSK535" s="70"/>
      <c r="FSL535" s="70"/>
      <c r="FSM535" s="60"/>
      <c r="FSN535" s="61"/>
      <c r="FSO535" s="70"/>
      <c r="FSP535" s="70"/>
      <c r="FSQ535" s="60"/>
      <c r="FSR535" s="61"/>
      <c r="FSS535" s="70"/>
      <c r="FST535" s="70"/>
      <c r="FSU535" s="60"/>
      <c r="FSV535" s="61"/>
      <c r="FSW535" s="70"/>
      <c r="FSX535" s="70"/>
      <c r="FSY535" s="60"/>
      <c r="FSZ535" s="61"/>
      <c r="FTA535" s="70"/>
      <c r="FTB535" s="70"/>
      <c r="FTC535" s="60"/>
      <c r="FTD535" s="61"/>
      <c r="FTE535" s="70"/>
      <c r="FTF535" s="70"/>
      <c r="FTG535" s="60"/>
      <c r="FTH535" s="61"/>
      <c r="FTI535" s="70"/>
      <c r="FTJ535" s="70"/>
      <c r="FTK535" s="60"/>
      <c r="FTL535" s="61"/>
      <c r="FTM535" s="70"/>
      <c r="FTN535" s="70"/>
      <c r="FTO535" s="60"/>
      <c r="FTP535" s="61"/>
      <c r="FTQ535" s="70"/>
      <c r="FTR535" s="70"/>
      <c r="FTS535" s="60"/>
      <c r="FTT535" s="61"/>
      <c r="FTU535" s="70"/>
      <c r="FTV535" s="70"/>
      <c r="FTW535" s="60"/>
      <c r="FTX535" s="61"/>
      <c r="FTY535" s="70"/>
      <c r="FTZ535" s="70"/>
      <c r="FUA535" s="60"/>
      <c r="FUB535" s="61"/>
      <c r="FUC535" s="70"/>
      <c r="FUD535" s="70"/>
      <c r="FUE535" s="60"/>
      <c r="FUF535" s="61"/>
      <c r="FUG535" s="70"/>
      <c r="FUH535" s="70"/>
      <c r="FUI535" s="60"/>
      <c r="FUJ535" s="61"/>
      <c r="FUK535" s="70"/>
      <c r="FUL535" s="70"/>
      <c r="FUM535" s="60"/>
      <c r="FUN535" s="61"/>
      <c r="FUO535" s="70"/>
      <c r="FUP535" s="70"/>
      <c r="FUQ535" s="60"/>
      <c r="FUR535" s="61"/>
      <c r="FUS535" s="70"/>
      <c r="FUT535" s="70"/>
      <c r="FUU535" s="60"/>
      <c r="FUV535" s="61"/>
      <c r="FUW535" s="70"/>
      <c r="FUX535" s="70"/>
      <c r="FUY535" s="60"/>
      <c r="FUZ535" s="61"/>
      <c r="FVA535" s="70"/>
      <c r="FVB535" s="70"/>
      <c r="FVC535" s="60"/>
      <c r="FVD535" s="61"/>
      <c r="FVE535" s="70"/>
      <c r="FVF535" s="70"/>
      <c r="FVG535" s="60"/>
      <c r="FVH535" s="61"/>
      <c r="FVI535" s="70"/>
      <c r="FVJ535" s="70"/>
      <c r="FVK535" s="60"/>
      <c r="FVL535" s="61"/>
      <c r="FVM535" s="70"/>
      <c r="FVN535" s="70"/>
      <c r="FVO535" s="60"/>
      <c r="FVP535" s="61"/>
      <c r="FVQ535" s="70"/>
      <c r="FVR535" s="70"/>
      <c r="FVS535" s="60"/>
      <c r="FVT535" s="61"/>
      <c r="FVU535" s="70"/>
      <c r="FVV535" s="70"/>
      <c r="FVW535" s="60"/>
      <c r="FVX535" s="61"/>
      <c r="FVY535" s="70"/>
      <c r="FVZ535" s="70"/>
      <c r="FWA535" s="60"/>
      <c r="FWB535" s="61"/>
      <c r="FWC535" s="70"/>
      <c r="FWD535" s="70"/>
      <c r="FWE535" s="60"/>
      <c r="FWF535" s="61"/>
      <c r="FWG535" s="70"/>
      <c r="FWH535" s="70"/>
      <c r="FWI535" s="60"/>
      <c r="FWJ535" s="61"/>
      <c r="FWK535" s="70"/>
      <c r="FWL535" s="70"/>
      <c r="FWM535" s="60"/>
      <c r="FWN535" s="61"/>
      <c r="FWO535" s="70"/>
      <c r="FWP535" s="70"/>
      <c r="FWQ535" s="60"/>
      <c r="FWR535" s="61"/>
      <c r="FWS535" s="70"/>
      <c r="FWT535" s="70"/>
      <c r="FWU535" s="60"/>
      <c r="FWV535" s="61"/>
      <c r="FWW535" s="70"/>
      <c r="FWX535" s="70"/>
      <c r="FWY535" s="60"/>
      <c r="FWZ535" s="61"/>
      <c r="FXA535" s="70"/>
      <c r="FXB535" s="70"/>
      <c r="FXC535" s="60"/>
      <c r="FXD535" s="61"/>
      <c r="FXE535" s="70"/>
      <c r="FXF535" s="70"/>
      <c r="FXG535" s="60"/>
      <c r="FXH535" s="61"/>
      <c r="FXI535" s="70"/>
      <c r="FXJ535" s="70"/>
      <c r="FXK535" s="60"/>
      <c r="FXL535" s="61"/>
      <c r="FXM535" s="70"/>
      <c r="FXN535" s="70"/>
      <c r="FXO535" s="60"/>
      <c r="FXP535" s="61"/>
      <c r="FXQ535" s="70"/>
      <c r="FXR535" s="70"/>
      <c r="FXS535" s="60"/>
      <c r="FXT535" s="61"/>
      <c r="FXU535" s="70"/>
      <c r="FXV535" s="70"/>
      <c r="FXW535" s="60"/>
      <c r="FXX535" s="61"/>
      <c r="FXY535" s="70"/>
      <c r="FXZ535" s="70"/>
      <c r="FYA535" s="60"/>
      <c r="FYB535" s="61"/>
      <c r="FYC535" s="70"/>
      <c r="FYD535" s="70"/>
      <c r="FYE535" s="60"/>
      <c r="FYF535" s="61"/>
      <c r="FYG535" s="70"/>
      <c r="FYH535" s="70"/>
      <c r="FYI535" s="60"/>
      <c r="FYJ535" s="61"/>
      <c r="FYK535" s="70"/>
      <c r="FYL535" s="70"/>
      <c r="FYM535" s="60"/>
      <c r="FYN535" s="61"/>
      <c r="FYO535" s="70"/>
      <c r="FYP535" s="70"/>
      <c r="FYQ535" s="60"/>
      <c r="FYR535" s="61"/>
      <c r="FYS535" s="70"/>
      <c r="FYT535" s="70"/>
      <c r="FYU535" s="60"/>
      <c r="FYV535" s="61"/>
      <c r="FYW535" s="70"/>
      <c r="FYX535" s="70"/>
      <c r="FYY535" s="60"/>
      <c r="FYZ535" s="61"/>
      <c r="FZA535" s="70"/>
      <c r="FZB535" s="70"/>
      <c r="FZC535" s="60"/>
      <c r="FZD535" s="61"/>
      <c r="FZE535" s="70"/>
      <c r="FZF535" s="70"/>
      <c r="FZG535" s="60"/>
      <c r="FZH535" s="61"/>
      <c r="FZI535" s="70"/>
      <c r="FZJ535" s="70"/>
      <c r="FZK535" s="60"/>
      <c r="FZL535" s="61"/>
      <c r="FZM535" s="70"/>
      <c r="FZN535" s="70"/>
      <c r="FZO535" s="60"/>
      <c r="FZP535" s="61"/>
      <c r="FZQ535" s="70"/>
      <c r="FZR535" s="70"/>
      <c r="FZS535" s="60"/>
      <c r="FZT535" s="61"/>
      <c r="FZU535" s="70"/>
      <c r="FZV535" s="70"/>
      <c r="FZW535" s="60"/>
      <c r="FZX535" s="61"/>
      <c r="FZY535" s="70"/>
      <c r="FZZ535" s="70"/>
      <c r="GAA535" s="60"/>
      <c r="GAB535" s="61"/>
      <c r="GAC535" s="70"/>
      <c r="GAD535" s="70"/>
      <c r="GAE535" s="60"/>
      <c r="GAF535" s="61"/>
      <c r="GAG535" s="70"/>
      <c r="GAH535" s="70"/>
      <c r="GAI535" s="60"/>
      <c r="GAJ535" s="61"/>
      <c r="GAK535" s="70"/>
      <c r="GAL535" s="70"/>
      <c r="GAM535" s="60"/>
      <c r="GAN535" s="61"/>
      <c r="GAO535" s="70"/>
      <c r="GAP535" s="70"/>
      <c r="GAQ535" s="60"/>
      <c r="GAR535" s="61"/>
      <c r="GAS535" s="70"/>
      <c r="GAT535" s="70"/>
      <c r="GAU535" s="60"/>
      <c r="GAV535" s="61"/>
      <c r="GAW535" s="70"/>
      <c r="GAX535" s="70"/>
      <c r="GAY535" s="60"/>
      <c r="GAZ535" s="61"/>
      <c r="GBA535" s="70"/>
      <c r="GBB535" s="70"/>
      <c r="GBC535" s="60"/>
      <c r="GBD535" s="61"/>
      <c r="GBE535" s="70"/>
      <c r="GBF535" s="70"/>
      <c r="GBG535" s="60"/>
      <c r="GBH535" s="61"/>
      <c r="GBI535" s="70"/>
      <c r="GBJ535" s="70"/>
      <c r="GBK535" s="60"/>
      <c r="GBL535" s="61"/>
      <c r="GBM535" s="70"/>
      <c r="GBN535" s="70"/>
      <c r="GBO535" s="60"/>
      <c r="GBP535" s="61"/>
      <c r="GBQ535" s="70"/>
      <c r="GBR535" s="70"/>
      <c r="GBS535" s="60"/>
      <c r="GBT535" s="61"/>
      <c r="GBU535" s="70"/>
      <c r="GBV535" s="70"/>
      <c r="GBW535" s="60"/>
      <c r="GBX535" s="61"/>
      <c r="GBY535" s="70"/>
      <c r="GBZ535" s="70"/>
      <c r="GCA535" s="60"/>
      <c r="GCB535" s="61"/>
      <c r="GCC535" s="70"/>
      <c r="GCD535" s="70"/>
      <c r="GCE535" s="60"/>
      <c r="GCF535" s="61"/>
      <c r="GCG535" s="70"/>
      <c r="GCH535" s="70"/>
      <c r="GCI535" s="60"/>
      <c r="GCJ535" s="61"/>
      <c r="GCK535" s="70"/>
      <c r="GCL535" s="70"/>
      <c r="GCM535" s="60"/>
      <c r="GCN535" s="61"/>
      <c r="GCO535" s="70"/>
      <c r="GCP535" s="70"/>
      <c r="GCQ535" s="60"/>
      <c r="GCR535" s="61"/>
      <c r="GCS535" s="70"/>
      <c r="GCT535" s="70"/>
      <c r="GCU535" s="60"/>
      <c r="GCV535" s="61"/>
      <c r="GCW535" s="70"/>
      <c r="GCX535" s="70"/>
      <c r="GCY535" s="60"/>
      <c r="GCZ535" s="61"/>
      <c r="GDA535" s="70"/>
      <c r="GDB535" s="70"/>
      <c r="GDC535" s="60"/>
      <c r="GDD535" s="61"/>
      <c r="GDE535" s="70"/>
      <c r="GDF535" s="70"/>
      <c r="GDG535" s="60"/>
      <c r="GDH535" s="61"/>
      <c r="GDI535" s="70"/>
      <c r="GDJ535" s="70"/>
      <c r="GDK535" s="60"/>
      <c r="GDL535" s="61"/>
      <c r="GDM535" s="70"/>
      <c r="GDN535" s="70"/>
      <c r="GDO535" s="60"/>
      <c r="GDP535" s="61"/>
      <c r="GDQ535" s="70"/>
      <c r="GDR535" s="70"/>
      <c r="GDS535" s="60"/>
      <c r="GDT535" s="61"/>
      <c r="GDU535" s="70"/>
      <c r="GDV535" s="70"/>
      <c r="GDW535" s="60"/>
      <c r="GDX535" s="61"/>
      <c r="GDY535" s="70"/>
      <c r="GDZ535" s="70"/>
      <c r="GEA535" s="60"/>
      <c r="GEB535" s="61"/>
      <c r="GEC535" s="70"/>
      <c r="GED535" s="70"/>
      <c r="GEE535" s="60"/>
      <c r="GEF535" s="61"/>
      <c r="GEG535" s="70"/>
      <c r="GEH535" s="70"/>
      <c r="GEI535" s="60"/>
      <c r="GEJ535" s="61"/>
      <c r="GEK535" s="70"/>
      <c r="GEL535" s="70"/>
      <c r="GEM535" s="60"/>
      <c r="GEN535" s="61"/>
      <c r="GEO535" s="70"/>
      <c r="GEP535" s="70"/>
      <c r="GEQ535" s="60"/>
      <c r="GER535" s="61"/>
      <c r="GES535" s="70"/>
      <c r="GET535" s="70"/>
      <c r="GEU535" s="60"/>
      <c r="GEV535" s="61"/>
      <c r="GEW535" s="70"/>
      <c r="GEX535" s="70"/>
      <c r="GEY535" s="60"/>
      <c r="GEZ535" s="61"/>
      <c r="GFA535" s="70"/>
      <c r="GFB535" s="70"/>
      <c r="GFC535" s="60"/>
      <c r="GFD535" s="61"/>
      <c r="GFE535" s="70"/>
      <c r="GFF535" s="70"/>
      <c r="GFG535" s="60"/>
      <c r="GFH535" s="61"/>
      <c r="GFI535" s="70"/>
      <c r="GFJ535" s="70"/>
      <c r="GFK535" s="60"/>
      <c r="GFL535" s="61"/>
      <c r="GFM535" s="70"/>
      <c r="GFN535" s="70"/>
      <c r="GFO535" s="60"/>
      <c r="GFP535" s="61"/>
      <c r="GFQ535" s="70"/>
      <c r="GFR535" s="70"/>
      <c r="GFS535" s="60"/>
      <c r="GFT535" s="61"/>
      <c r="GFU535" s="70"/>
      <c r="GFV535" s="70"/>
      <c r="GFW535" s="60"/>
      <c r="GFX535" s="61"/>
      <c r="GFY535" s="70"/>
      <c r="GFZ535" s="70"/>
      <c r="GGA535" s="60"/>
      <c r="GGB535" s="61"/>
      <c r="GGC535" s="70"/>
      <c r="GGD535" s="70"/>
      <c r="GGE535" s="60"/>
      <c r="GGF535" s="61"/>
      <c r="GGG535" s="70"/>
      <c r="GGH535" s="70"/>
      <c r="GGI535" s="60"/>
      <c r="GGJ535" s="61"/>
      <c r="GGK535" s="70"/>
      <c r="GGL535" s="70"/>
      <c r="GGM535" s="60"/>
      <c r="GGN535" s="61"/>
      <c r="GGO535" s="70"/>
      <c r="GGP535" s="70"/>
      <c r="GGQ535" s="60"/>
      <c r="GGR535" s="61"/>
      <c r="GGS535" s="70"/>
      <c r="GGT535" s="70"/>
      <c r="GGU535" s="60"/>
      <c r="GGV535" s="61"/>
      <c r="GGW535" s="70"/>
      <c r="GGX535" s="70"/>
      <c r="GGY535" s="60"/>
      <c r="GGZ535" s="61"/>
      <c r="GHA535" s="70"/>
      <c r="GHB535" s="70"/>
      <c r="GHC535" s="60"/>
      <c r="GHD535" s="61"/>
      <c r="GHE535" s="70"/>
      <c r="GHF535" s="70"/>
      <c r="GHG535" s="60"/>
      <c r="GHH535" s="61"/>
      <c r="GHI535" s="70"/>
      <c r="GHJ535" s="70"/>
      <c r="GHK535" s="60"/>
      <c r="GHL535" s="61"/>
      <c r="GHM535" s="70"/>
      <c r="GHN535" s="70"/>
      <c r="GHO535" s="60"/>
      <c r="GHP535" s="61"/>
      <c r="GHQ535" s="70"/>
      <c r="GHR535" s="70"/>
      <c r="GHS535" s="60"/>
      <c r="GHT535" s="61"/>
      <c r="GHU535" s="70"/>
      <c r="GHV535" s="70"/>
      <c r="GHW535" s="60"/>
      <c r="GHX535" s="61"/>
      <c r="GHY535" s="70"/>
      <c r="GHZ535" s="70"/>
      <c r="GIA535" s="60"/>
      <c r="GIB535" s="61"/>
      <c r="GIC535" s="70"/>
      <c r="GID535" s="70"/>
      <c r="GIE535" s="60"/>
      <c r="GIF535" s="61"/>
      <c r="GIG535" s="70"/>
      <c r="GIH535" s="70"/>
      <c r="GII535" s="60"/>
      <c r="GIJ535" s="61"/>
      <c r="GIK535" s="70"/>
      <c r="GIL535" s="70"/>
      <c r="GIM535" s="60"/>
      <c r="GIN535" s="61"/>
      <c r="GIO535" s="70"/>
      <c r="GIP535" s="70"/>
      <c r="GIQ535" s="60"/>
      <c r="GIR535" s="61"/>
      <c r="GIS535" s="70"/>
      <c r="GIT535" s="70"/>
      <c r="GIU535" s="60"/>
      <c r="GIV535" s="61"/>
      <c r="GIW535" s="70"/>
      <c r="GIX535" s="70"/>
      <c r="GIY535" s="60"/>
      <c r="GIZ535" s="61"/>
      <c r="GJA535" s="70"/>
      <c r="GJB535" s="70"/>
      <c r="GJC535" s="60"/>
      <c r="GJD535" s="61"/>
      <c r="GJE535" s="70"/>
      <c r="GJF535" s="70"/>
      <c r="GJG535" s="60"/>
      <c r="GJH535" s="61"/>
      <c r="GJI535" s="70"/>
      <c r="GJJ535" s="70"/>
      <c r="GJK535" s="60"/>
      <c r="GJL535" s="61"/>
      <c r="GJM535" s="70"/>
      <c r="GJN535" s="70"/>
      <c r="GJO535" s="60"/>
      <c r="GJP535" s="61"/>
      <c r="GJQ535" s="70"/>
      <c r="GJR535" s="70"/>
      <c r="GJS535" s="60"/>
      <c r="GJT535" s="61"/>
      <c r="GJU535" s="70"/>
      <c r="GJV535" s="70"/>
      <c r="GJW535" s="60"/>
      <c r="GJX535" s="61"/>
      <c r="GJY535" s="70"/>
      <c r="GJZ535" s="70"/>
      <c r="GKA535" s="60"/>
      <c r="GKB535" s="61"/>
      <c r="GKC535" s="70"/>
      <c r="GKD535" s="70"/>
      <c r="GKE535" s="60"/>
      <c r="GKF535" s="61"/>
      <c r="GKG535" s="70"/>
      <c r="GKH535" s="70"/>
      <c r="GKI535" s="60"/>
      <c r="GKJ535" s="61"/>
      <c r="GKK535" s="70"/>
      <c r="GKL535" s="70"/>
      <c r="GKM535" s="60"/>
      <c r="GKN535" s="61"/>
      <c r="GKO535" s="70"/>
      <c r="GKP535" s="70"/>
      <c r="GKQ535" s="60"/>
      <c r="GKR535" s="61"/>
      <c r="GKS535" s="70"/>
      <c r="GKT535" s="70"/>
      <c r="GKU535" s="60"/>
      <c r="GKV535" s="61"/>
      <c r="GKW535" s="70"/>
      <c r="GKX535" s="70"/>
      <c r="GKY535" s="60"/>
      <c r="GKZ535" s="61"/>
      <c r="GLA535" s="70"/>
      <c r="GLB535" s="70"/>
      <c r="GLC535" s="60"/>
      <c r="GLD535" s="61"/>
      <c r="GLE535" s="70"/>
      <c r="GLF535" s="70"/>
      <c r="GLG535" s="60"/>
      <c r="GLH535" s="61"/>
      <c r="GLI535" s="70"/>
      <c r="GLJ535" s="70"/>
      <c r="GLK535" s="60"/>
      <c r="GLL535" s="61"/>
      <c r="GLM535" s="70"/>
      <c r="GLN535" s="70"/>
      <c r="GLO535" s="60"/>
      <c r="GLP535" s="61"/>
      <c r="GLQ535" s="70"/>
      <c r="GLR535" s="70"/>
      <c r="GLS535" s="60"/>
      <c r="GLT535" s="61"/>
      <c r="GLU535" s="70"/>
      <c r="GLV535" s="70"/>
      <c r="GLW535" s="60"/>
      <c r="GLX535" s="61"/>
      <c r="GLY535" s="70"/>
      <c r="GLZ535" s="70"/>
      <c r="GMA535" s="60"/>
      <c r="GMB535" s="61"/>
      <c r="GMC535" s="70"/>
      <c r="GMD535" s="70"/>
      <c r="GME535" s="60"/>
      <c r="GMF535" s="61"/>
      <c r="GMG535" s="70"/>
      <c r="GMH535" s="70"/>
      <c r="GMI535" s="60"/>
      <c r="GMJ535" s="61"/>
      <c r="GMK535" s="70"/>
      <c r="GML535" s="70"/>
      <c r="GMM535" s="60"/>
      <c r="GMN535" s="61"/>
      <c r="GMO535" s="70"/>
      <c r="GMP535" s="70"/>
      <c r="GMQ535" s="60"/>
      <c r="GMR535" s="61"/>
      <c r="GMS535" s="70"/>
      <c r="GMT535" s="70"/>
      <c r="GMU535" s="60"/>
      <c r="GMV535" s="61"/>
      <c r="GMW535" s="70"/>
      <c r="GMX535" s="70"/>
      <c r="GMY535" s="60"/>
      <c r="GMZ535" s="61"/>
      <c r="GNA535" s="70"/>
      <c r="GNB535" s="70"/>
      <c r="GNC535" s="60"/>
      <c r="GND535" s="61"/>
      <c r="GNE535" s="70"/>
      <c r="GNF535" s="70"/>
      <c r="GNG535" s="60"/>
      <c r="GNH535" s="61"/>
      <c r="GNI535" s="70"/>
      <c r="GNJ535" s="70"/>
      <c r="GNK535" s="60"/>
      <c r="GNL535" s="61"/>
      <c r="GNM535" s="70"/>
      <c r="GNN535" s="70"/>
      <c r="GNO535" s="60"/>
      <c r="GNP535" s="61"/>
      <c r="GNQ535" s="70"/>
      <c r="GNR535" s="70"/>
      <c r="GNS535" s="60"/>
      <c r="GNT535" s="61"/>
      <c r="GNU535" s="70"/>
      <c r="GNV535" s="70"/>
      <c r="GNW535" s="60"/>
      <c r="GNX535" s="61"/>
      <c r="GNY535" s="70"/>
      <c r="GNZ535" s="70"/>
      <c r="GOA535" s="60"/>
      <c r="GOB535" s="61"/>
      <c r="GOC535" s="70"/>
      <c r="GOD535" s="70"/>
      <c r="GOE535" s="60"/>
      <c r="GOF535" s="61"/>
      <c r="GOG535" s="70"/>
      <c r="GOH535" s="70"/>
      <c r="GOI535" s="60"/>
      <c r="GOJ535" s="61"/>
      <c r="GOK535" s="70"/>
      <c r="GOL535" s="70"/>
      <c r="GOM535" s="60"/>
      <c r="GON535" s="61"/>
      <c r="GOO535" s="70"/>
      <c r="GOP535" s="70"/>
      <c r="GOQ535" s="60"/>
      <c r="GOR535" s="61"/>
      <c r="GOS535" s="70"/>
      <c r="GOT535" s="70"/>
      <c r="GOU535" s="60"/>
      <c r="GOV535" s="61"/>
      <c r="GOW535" s="70"/>
      <c r="GOX535" s="70"/>
      <c r="GOY535" s="60"/>
      <c r="GOZ535" s="61"/>
      <c r="GPA535" s="70"/>
      <c r="GPB535" s="70"/>
      <c r="GPC535" s="60"/>
      <c r="GPD535" s="61"/>
      <c r="GPE535" s="70"/>
      <c r="GPF535" s="70"/>
      <c r="GPG535" s="60"/>
      <c r="GPH535" s="61"/>
      <c r="GPI535" s="70"/>
      <c r="GPJ535" s="70"/>
      <c r="GPK535" s="60"/>
      <c r="GPL535" s="61"/>
      <c r="GPM535" s="70"/>
      <c r="GPN535" s="70"/>
      <c r="GPO535" s="60"/>
      <c r="GPP535" s="61"/>
      <c r="GPQ535" s="70"/>
      <c r="GPR535" s="70"/>
      <c r="GPS535" s="60"/>
      <c r="GPT535" s="61"/>
      <c r="GPU535" s="70"/>
      <c r="GPV535" s="70"/>
      <c r="GPW535" s="60"/>
      <c r="GPX535" s="61"/>
      <c r="GPY535" s="70"/>
      <c r="GPZ535" s="70"/>
      <c r="GQA535" s="60"/>
      <c r="GQB535" s="61"/>
      <c r="GQC535" s="70"/>
      <c r="GQD535" s="70"/>
      <c r="GQE535" s="60"/>
      <c r="GQF535" s="61"/>
      <c r="GQG535" s="70"/>
      <c r="GQH535" s="70"/>
      <c r="GQI535" s="60"/>
      <c r="GQJ535" s="61"/>
      <c r="GQK535" s="70"/>
      <c r="GQL535" s="70"/>
      <c r="GQM535" s="60"/>
      <c r="GQN535" s="61"/>
      <c r="GQO535" s="70"/>
      <c r="GQP535" s="70"/>
      <c r="GQQ535" s="60"/>
      <c r="GQR535" s="61"/>
      <c r="GQS535" s="70"/>
      <c r="GQT535" s="70"/>
      <c r="GQU535" s="60"/>
      <c r="GQV535" s="61"/>
      <c r="GQW535" s="70"/>
      <c r="GQX535" s="70"/>
      <c r="GQY535" s="60"/>
      <c r="GQZ535" s="61"/>
      <c r="GRA535" s="70"/>
      <c r="GRB535" s="70"/>
      <c r="GRC535" s="60"/>
      <c r="GRD535" s="61"/>
      <c r="GRE535" s="70"/>
      <c r="GRF535" s="70"/>
      <c r="GRG535" s="60"/>
      <c r="GRH535" s="61"/>
      <c r="GRI535" s="70"/>
      <c r="GRJ535" s="70"/>
      <c r="GRK535" s="60"/>
      <c r="GRL535" s="61"/>
      <c r="GRM535" s="70"/>
      <c r="GRN535" s="70"/>
      <c r="GRO535" s="60"/>
      <c r="GRP535" s="61"/>
      <c r="GRQ535" s="70"/>
      <c r="GRR535" s="70"/>
      <c r="GRS535" s="60"/>
      <c r="GRT535" s="61"/>
      <c r="GRU535" s="70"/>
      <c r="GRV535" s="70"/>
      <c r="GRW535" s="60"/>
      <c r="GRX535" s="61"/>
      <c r="GRY535" s="70"/>
      <c r="GRZ535" s="70"/>
      <c r="GSA535" s="60"/>
      <c r="GSB535" s="61"/>
      <c r="GSC535" s="70"/>
      <c r="GSD535" s="70"/>
      <c r="GSE535" s="60"/>
      <c r="GSF535" s="61"/>
      <c r="GSG535" s="70"/>
      <c r="GSH535" s="70"/>
      <c r="GSI535" s="60"/>
      <c r="GSJ535" s="61"/>
      <c r="GSK535" s="70"/>
      <c r="GSL535" s="70"/>
      <c r="GSM535" s="60"/>
      <c r="GSN535" s="61"/>
      <c r="GSO535" s="70"/>
      <c r="GSP535" s="70"/>
      <c r="GSQ535" s="60"/>
      <c r="GSR535" s="61"/>
      <c r="GSS535" s="70"/>
      <c r="GST535" s="70"/>
      <c r="GSU535" s="60"/>
      <c r="GSV535" s="61"/>
      <c r="GSW535" s="70"/>
      <c r="GSX535" s="70"/>
      <c r="GSY535" s="60"/>
      <c r="GSZ535" s="61"/>
      <c r="GTA535" s="70"/>
      <c r="GTB535" s="70"/>
      <c r="GTC535" s="60"/>
      <c r="GTD535" s="61"/>
      <c r="GTE535" s="70"/>
      <c r="GTF535" s="70"/>
      <c r="GTG535" s="60"/>
      <c r="GTH535" s="61"/>
      <c r="GTI535" s="70"/>
      <c r="GTJ535" s="70"/>
      <c r="GTK535" s="60"/>
      <c r="GTL535" s="61"/>
      <c r="GTM535" s="70"/>
      <c r="GTN535" s="70"/>
      <c r="GTO535" s="60"/>
      <c r="GTP535" s="61"/>
      <c r="GTQ535" s="70"/>
      <c r="GTR535" s="70"/>
      <c r="GTS535" s="60"/>
      <c r="GTT535" s="61"/>
      <c r="GTU535" s="70"/>
      <c r="GTV535" s="70"/>
      <c r="GTW535" s="60"/>
      <c r="GTX535" s="61"/>
      <c r="GTY535" s="70"/>
      <c r="GTZ535" s="70"/>
      <c r="GUA535" s="60"/>
      <c r="GUB535" s="61"/>
      <c r="GUC535" s="70"/>
      <c r="GUD535" s="70"/>
      <c r="GUE535" s="60"/>
      <c r="GUF535" s="61"/>
      <c r="GUG535" s="70"/>
      <c r="GUH535" s="70"/>
      <c r="GUI535" s="60"/>
      <c r="GUJ535" s="61"/>
      <c r="GUK535" s="70"/>
      <c r="GUL535" s="70"/>
      <c r="GUM535" s="60"/>
      <c r="GUN535" s="61"/>
      <c r="GUO535" s="70"/>
      <c r="GUP535" s="70"/>
      <c r="GUQ535" s="60"/>
      <c r="GUR535" s="61"/>
      <c r="GUS535" s="70"/>
      <c r="GUT535" s="70"/>
      <c r="GUU535" s="60"/>
      <c r="GUV535" s="61"/>
      <c r="GUW535" s="70"/>
      <c r="GUX535" s="70"/>
      <c r="GUY535" s="60"/>
      <c r="GUZ535" s="61"/>
      <c r="GVA535" s="70"/>
      <c r="GVB535" s="70"/>
      <c r="GVC535" s="60"/>
      <c r="GVD535" s="61"/>
      <c r="GVE535" s="70"/>
      <c r="GVF535" s="70"/>
      <c r="GVG535" s="60"/>
      <c r="GVH535" s="61"/>
      <c r="GVI535" s="70"/>
      <c r="GVJ535" s="70"/>
      <c r="GVK535" s="60"/>
      <c r="GVL535" s="61"/>
      <c r="GVM535" s="70"/>
      <c r="GVN535" s="70"/>
      <c r="GVO535" s="60"/>
      <c r="GVP535" s="61"/>
      <c r="GVQ535" s="70"/>
      <c r="GVR535" s="70"/>
      <c r="GVS535" s="60"/>
      <c r="GVT535" s="61"/>
      <c r="GVU535" s="70"/>
      <c r="GVV535" s="70"/>
      <c r="GVW535" s="60"/>
      <c r="GVX535" s="61"/>
      <c r="GVY535" s="70"/>
      <c r="GVZ535" s="70"/>
      <c r="GWA535" s="60"/>
      <c r="GWB535" s="61"/>
      <c r="GWC535" s="70"/>
      <c r="GWD535" s="70"/>
      <c r="GWE535" s="60"/>
      <c r="GWF535" s="61"/>
      <c r="GWG535" s="70"/>
      <c r="GWH535" s="70"/>
      <c r="GWI535" s="60"/>
      <c r="GWJ535" s="61"/>
      <c r="GWK535" s="70"/>
      <c r="GWL535" s="70"/>
      <c r="GWM535" s="60"/>
      <c r="GWN535" s="61"/>
      <c r="GWO535" s="70"/>
      <c r="GWP535" s="70"/>
      <c r="GWQ535" s="60"/>
      <c r="GWR535" s="61"/>
      <c r="GWS535" s="70"/>
      <c r="GWT535" s="70"/>
      <c r="GWU535" s="60"/>
      <c r="GWV535" s="61"/>
      <c r="GWW535" s="70"/>
      <c r="GWX535" s="70"/>
      <c r="GWY535" s="60"/>
      <c r="GWZ535" s="61"/>
      <c r="GXA535" s="70"/>
      <c r="GXB535" s="70"/>
      <c r="GXC535" s="60"/>
      <c r="GXD535" s="61"/>
      <c r="GXE535" s="70"/>
      <c r="GXF535" s="70"/>
      <c r="GXG535" s="60"/>
      <c r="GXH535" s="61"/>
      <c r="GXI535" s="70"/>
      <c r="GXJ535" s="70"/>
      <c r="GXK535" s="60"/>
      <c r="GXL535" s="61"/>
      <c r="GXM535" s="70"/>
      <c r="GXN535" s="70"/>
      <c r="GXO535" s="60"/>
      <c r="GXP535" s="61"/>
      <c r="GXQ535" s="70"/>
      <c r="GXR535" s="70"/>
      <c r="GXS535" s="60"/>
      <c r="GXT535" s="61"/>
      <c r="GXU535" s="70"/>
      <c r="GXV535" s="70"/>
      <c r="GXW535" s="60"/>
      <c r="GXX535" s="61"/>
      <c r="GXY535" s="70"/>
      <c r="GXZ535" s="70"/>
      <c r="GYA535" s="60"/>
      <c r="GYB535" s="61"/>
      <c r="GYC535" s="70"/>
      <c r="GYD535" s="70"/>
      <c r="GYE535" s="60"/>
      <c r="GYF535" s="61"/>
      <c r="GYG535" s="70"/>
      <c r="GYH535" s="70"/>
      <c r="GYI535" s="60"/>
      <c r="GYJ535" s="61"/>
      <c r="GYK535" s="70"/>
      <c r="GYL535" s="70"/>
      <c r="GYM535" s="60"/>
      <c r="GYN535" s="61"/>
      <c r="GYO535" s="70"/>
      <c r="GYP535" s="70"/>
      <c r="GYQ535" s="60"/>
      <c r="GYR535" s="61"/>
      <c r="GYS535" s="70"/>
      <c r="GYT535" s="70"/>
      <c r="GYU535" s="60"/>
      <c r="GYV535" s="61"/>
      <c r="GYW535" s="70"/>
      <c r="GYX535" s="70"/>
      <c r="GYY535" s="60"/>
      <c r="GYZ535" s="61"/>
      <c r="GZA535" s="70"/>
      <c r="GZB535" s="70"/>
      <c r="GZC535" s="60"/>
      <c r="GZD535" s="61"/>
      <c r="GZE535" s="70"/>
      <c r="GZF535" s="70"/>
      <c r="GZG535" s="60"/>
      <c r="GZH535" s="61"/>
      <c r="GZI535" s="70"/>
      <c r="GZJ535" s="70"/>
      <c r="GZK535" s="60"/>
      <c r="GZL535" s="61"/>
      <c r="GZM535" s="70"/>
      <c r="GZN535" s="70"/>
      <c r="GZO535" s="60"/>
      <c r="GZP535" s="61"/>
      <c r="GZQ535" s="70"/>
      <c r="GZR535" s="70"/>
      <c r="GZS535" s="60"/>
      <c r="GZT535" s="61"/>
      <c r="GZU535" s="70"/>
      <c r="GZV535" s="70"/>
      <c r="GZW535" s="60"/>
      <c r="GZX535" s="61"/>
      <c r="GZY535" s="70"/>
      <c r="GZZ535" s="70"/>
      <c r="HAA535" s="60"/>
      <c r="HAB535" s="61"/>
      <c r="HAC535" s="70"/>
      <c r="HAD535" s="70"/>
      <c r="HAE535" s="60"/>
      <c r="HAF535" s="61"/>
      <c r="HAG535" s="70"/>
      <c r="HAH535" s="70"/>
      <c r="HAI535" s="60"/>
      <c r="HAJ535" s="61"/>
      <c r="HAK535" s="70"/>
      <c r="HAL535" s="70"/>
      <c r="HAM535" s="60"/>
      <c r="HAN535" s="61"/>
      <c r="HAO535" s="70"/>
      <c r="HAP535" s="70"/>
      <c r="HAQ535" s="60"/>
      <c r="HAR535" s="61"/>
      <c r="HAS535" s="70"/>
      <c r="HAT535" s="70"/>
      <c r="HAU535" s="60"/>
      <c r="HAV535" s="61"/>
      <c r="HAW535" s="70"/>
      <c r="HAX535" s="70"/>
      <c r="HAY535" s="60"/>
      <c r="HAZ535" s="61"/>
      <c r="HBA535" s="70"/>
      <c r="HBB535" s="70"/>
      <c r="HBC535" s="60"/>
      <c r="HBD535" s="61"/>
      <c r="HBE535" s="70"/>
      <c r="HBF535" s="70"/>
      <c r="HBG535" s="60"/>
      <c r="HBH535" s="61"/>
      <c r="HBI535" s="70"/>
      <c r="HBJ535" s="70"/>
      <c r="HBK535" s="60"/>
      <c r="HBL535" s="61"/>
      <c r="HBM535" s="70"/>
      <c r="HBN535" s="70"/>
      <c r="HBO535" s="60"/>
      <c r="HBP535" s="61"/>
      <c r="HBQ535" s="70"/>
      <c r="HBR535" s="70"/>
      <c r="HBS535" s="60"/>
      <c r="HBT535" s="61"/>
      <c r="HBU535" s="70"/>
      <c r="HBV535" s="70"/>
      <c r="HBW535" s="60"/>
      <c r="HBX535" s="61"/>
      <c r="HBY535" s="70"/>
      <c r="HBZ535" s="70"/>
      <c r="HCA535" s="60"/>
      <c r="HCB535" s="61"/>
      <c r="HCC535" s="70"/>
      <c r="HCD535" s="70"/>
      <c r="HCE535" s="60"/>
      <c r="HCF535" s="61"/>
      <c r="HCG535" s="70"/>
      <c r="HCH535" s="70"/>
      <c r="HCI535" s="60"/>
      <c r="HCJ535" s="61"/>
      <c r="HCK535" s="70"/>
      <c r="HCL535" s="70"/>
      <c r="HCM535" s="60"/>
      <c r="HCN535" s="61"/>
      <c r="HCO535" s="70"/>
      <c r="HCP535" s="70"/>
      <c r="HCQ535" s="60"/>
      <c r="HCR535" s="61"/>
      <c r="HCS535" s="70"/>
      <c r="HCT535" s="70"/>
      <c r="HCU535" s="60"/>
      <c r="HCV535" s="61"/>
      <c r="HCW535" s="70"/>
      <c r="HCX535" s="70"/>
      <c r="HCY535" s="60"/>
      <c r="HCZ535" s="61"/>
      <c r="HDA535" s="70"/>
      <c r="HDB535" s="70"/>
      <c r="HDC535" s="60"/>
      <c r="HDD535" s="61"/>
      <c r="HDE535" s="70"/>
      <c r="HDF535" s="70"/>
      <c r="HDG535" s="60"/>
      <c r="HDH535" s="61"/>
      <c r="HDI535" s="70"/>
      <c r="HDJ535" s="70"/>
      <c r="HDK535" s="60"/>
      <c r="HDL535" s="61"/>
      <c r="HDM535" s="70"/>
      <c r="HDN535" s="70"/>
      <c r="HDO535" s="60"/>
      <c r="HDP535" s="61"/>
      <c r="HDQ535" s="70"/>
      <c r="HDR535" s="70"/>
      <c r="HDS535" s="60"/>
      <c r="HDT535" s="61"/>
      <c r="HDU535" s="70"/>
      <c r="HDV535" s="70"/>
      <c r="HDW535" s="60"/>
      <c r="HDX535" s="61"/>
      <c r="HDY535" s="70"/>
      <c r="HDZ535" s="70"/>
      <c r="HEA535" s="60"/>
      <c r="HEB535" s="61"/>
      <c r="HEC535" s="70"/>
      <c r="HED535" s="70"/>
      <c r="HEE535" s="60"/>
      <c r="HEF535" s="61"/>
      <c r="HEG535" s="70"/>
      <c r="HEH535" s="70"/>
      <c r="HEI535" s="60"/>
      <c r="HEJ535" s="61"/>
      <c r="HEK535" s="70"/>
      <c r="HEL535" s="70"/>
      <c r="HEM535" s="60"/>
      <c r="HEN535" s="61"/>
      <c r="HEO535" s="70"/>
      <c r="HEP535" s="70"/>
      <c r="HEQ535" s="60"/>
      <c r="HER535" s="61"/>
      <c r="HES535" s="70"/>
      <c r="HET535" s="70"/>
      <c r="HEU535" s="60"/>
      <c r="HEV535" s="61"/>
      <c r="HEW535" s="70"/>
      <c r="HEX535" s="70"/>
      <c r="HEY535" s="60"/>
      <c r="HEZ535" s="61"/>
      <c r="HFA535" s="70"/>
      <c r="HFB535" s="70"/>
      <c r="HFC535" s="60"/>
      <c r="HFD535" s="61"/>
      <c r="HFE535" s="70"/>
      <c r="HFF535" s="70"/>
      <c r="HFG535" s="60"/>
      <c r="HFH535" s="61"/>
      <c r="HFI535" s="70"/>
      <c r="HFJ535" s="70"/>
      <c r="HFK535" s="60"/>
      <c r="HFL535" s="61"/>
      <c r="HFM535" s="70"/>
      <c r="HFN535" s="70"/>
      <c r="HFO535" s="60"/>
      <c r="HFP535" s="61"/>
      <c r="HFQ535" s="70"/>
      <c r="HFR535" s="70"/>
      <c r="HFS535" s="60"/>
      <c r="HFT535" s="61"/>
      <c r="HFU535" s="70"/>
      <c r="HFV535" s="70"/>
      <c r="HFW535" s="60"/>
      <c r="HFX535" s="61"/>
      <c r="HFY535" s="70"/>
      <c r="HFZ535" s="70"/>
      <c r="HGA535" s="60"/>
      <c r="HGB535" s="61"/>
      <c r="HGC535" s="70"/>
      <c r="HGD535" s="70"/>
      <c r="HGE535" s="60"/>
      <c r="HGF535" s="61"/>
      <c r="HGG535" s="70"/>
      <c r="HGH535" s="70"/>
      <c r="HGI535" s="60"/>
      <c r="HGJ535" s="61"/>
      <c r="HGK535" s="70"/>
      <c r="HGL535" s="70"/>
      <c r="HGM535" s="60"/>
      <c r="HGN535" s="61"/>
      <c r="HGO535" s="70"/>
      <c r="HGP535" s="70"/>
      <c r="HGQ535" s="60"/>
      <c r="HGR535" s="61"/>
      <c r="HGS535" s="70"/>
      <c r="HGT535" s="70"/>
      <c r="HGU535" s="60"/>
      <c r="HGV535" s="61"/>
      <c r="HGW535" s="70"/>
      <c r="HGX535" s="70"/>
      <c r="HGY535" s="60"/>
      <c r="HGZ535" s="61"/>
      <c r="HHA535" s="70"/>
      <c r="HHB535" s="70"/>
      <c r="HHC535" s="60"/>
      <c r="HHD535" s="61"/>
      <c r="HHE535" s="70"/>
      <c r="HHF535" s="70"/>
      <c r="HHG535" s="60"/>
      <c r="HHH535" s="61"/>
      <c r="HHI535" s="70"/>
      <c r="HHJ535" s="70"/>
      <c r="HHK535" s="60"/>
      <c r="HHL535" s="61"/>
      <c r="HHM535" s="70"/>
      <c r="HHN535" s="70"/>
      <c r="HHO535" s="60"/>
      <c r="HHP535" s="61"/>
      <c r="HHQ535" s="70"/>
      <c r="HHR535" s="70"/>
      <c r="HHS535" s="60"/>
      <c r="HHT535" s="61"/>
      <c r="HHU535" s="70"/>
      <c r="HHV535" s="70"/>
      <c r="HHW535" s="60"/>
      <c r="HHX535" s="61"/>
      <c r="HHY535" s="70"/>
      <c r="HHZ535" s="70"/>
      <c r="HIA535" s="60"/>
      <c r="HIB535" s="61"/>
      <c r="HIC535" s="70"/>
      <c r="HID535" s="70"/>
      <c r="HIE535" s="60"/>
      <c r="HIF535" s="61"/>
      <c r="HIG535" s="70"/>
      <c r="HIH535" s="70"/>
      <c r="HII535" s="60"/>
      <c r="HIJ535" s="61"/>
      <c r="HIK535" s="70"/>
      <c r="HIL535" s="70"/>
      <c r="HIM535" s="60"/>
      <c r="HIN535" s="61"/>
      <c r="HIO535" s="70"/>
      <c r="HIP535" s="70"/>
      <c r="HIQ535" s="60"/>
      <c r="HIR535" s="61"/>
      <c r="HIS535" s="70"/>
      <c r="HIT535" s="70"/>
      <c r="HIU535" s="60"/>
      <c r="HIV535" s="61"/>
      <c r="HIW535" s="70"/>
      <c r="HIX535" s="70"/>
      <c r="HIY535" s="60"/>
      <c r="HIZ535" s="61"/>
      <c r="HJA535" s="70"/>
      <c r="HJB535" s="70"/>
      <c r="HJC535" s="60"/>
      <c r="HJD535" s="61"/>
      <c r="HJE535" s="70"/>
      <c r="HJF535" s="70"/>
      <c r="HJG535" s="60"/>
      <c r="HJH535" s="61"/>
      <c r="HJI535" s="70"/>
      <c r="HJJ535" s="70"/>
      <c r="HJK535" s="60"/>
      <c r="HJL535" s="61"/>
      <c r="HJM535" s="70"/>
      <c r="HJN535" s="70"/>
      <c r="HJO535" s="60"/>
      <c r="HJP535" s="61"/>
      <c r="HJQ535" s="70"/>
      <c r="HJR535" s="70"/>
      <c r="HJS535" s="60"/>
      <c r="HJT535" s="61"/>
      <c r="HJU535" s="70"/>
      <c r="HJV535" s="70"/>
      <c r="HJW535" s="60"/>
      <c r="HJX535" s="61"/>
      <c r="HJY535" s="70"/>
      <c r="HJZ535" s="70"/>
      <c r="HKA535" s="60"/>
      <c r="HKB535" s="61"/>
      <c r="HKC535" s="70"/>
      <c r="HKD535" s="70"/>
      <c r="HKE535" s="60"/>
      <c r="HKF535" s="61"/>
      <c r="HKG535" s="70"/>
      <c r="HKH535" s="70"/>
      <c r="HKI535" s="60"/>
      <c r="HKJ535" s="61"/>
      <c r="HKK535" s="70"/>
      <c r="HKL535" s="70"/>
      <c r="HKM535" s="60"/>
      <c r="HKN535" s="61"/>
      <c r="HKO535" s="70"/>
      <c r="HKP535" s="70"/>
      <c r="HKQ535" s="60"/>
      <c r="HKR535" s="61"/>
      <c r="HKS535" s="70"/>
      <c r="HKT535" s="70"/>
      <c r="HKU535" s="60"/>
      <c r="HKV535" s="61"/>
      <c r="HKW535" s="70"/>
      <c r="HKX535" s="70"/>
      <c r="HKY535" s="60"/>
      <c r="HKZ535" s="61"/>
      <c r="HLA535" s="70"/>
      <c r="HLB535" s="70"/>
      <c r="HLC535" s="60"/>
      <c r="HLD535" s="61"/>
      <c r="HLE535" s="70"/>
      <c r="HLF535" s="70"/>
      <c r="HLG535" s="60"/>
      <c r="HLH535" s="61"/>
      <c r="HLI535" s="70"/>
      <c r="HLJ535" s="70"/>
      <c r="HLK535" s="60"/>
      <c r="HLL535" s="61"/>
      <c r="HLM535" s="70"/>
      <c r="HLN535" s="70"/>
      <c r="HLO535" s="60"/>
      <c r="HLP535" s="61"/>
      <c r="HLQ535" s="70"/>
      <c r="HLR535" s="70"/>
      <c r="HLS535" s="60"/>
      <c r="HLT535" s="61"/>
      <c r="HLU535" s="70"/>
      <c r="HLV535" s="70"/>
      <c r="HLW535" s="60"/>
      <c r="HLX535" s="61"/>
      <c r="HLY535" s="70"/>
      <c r="HLZ535" s="70"/>
      <c r="HMA535" s="60"/>
      <c r="HMB535" s="61"/>
      <c r="HMC535" s="70"/>
      <c r="HMD535" s="70"/>
      <c r="HME535" s="60"/>
      <c r="HMF535" s="61"/>
      <c r="HMG535" s="70"/>
      <c r="HMH535" s="70"/>
      <c r="HMI535" s="60"/>
      <c r="HMJ535" s="61"/>
      <c r="HMK535" s="70"/>
      <c r="HML535" s="70"/>
      <c r="HMM535" s="60"/>
      <c r="HMN535" s="61"/>
      <c r="HMO535" s="70"/>
      <c r="HMP535" s="70"/>
      <c r="HMQ535" s="60"/>
      <c r="HMR535" s="61"/>
      <c r="HMS535" s="70"/>
      <c r="HMT535" s="70"/>
      <c r="HMU535" s="60"/>
      <c r="HMV535" s="61"/>
      <c r="HMW535" s="70"/>
      <c r="HMX535" s="70"/>
      <c r="HMY535" s="60"/>
      <c r="HMZ535" s="61"/>
      <c r="HNA535" s="70"/>
      <c r="HNB535" s="70"/>
      <c r="HNC535" s="60"/>
      <c r="HND535" s="61"/>
      <c r="HNE535" s="70"/>
      <c r="HNF535" s="70"/>
      <c r="HNG535" s="60"/>
      <c r="HNH535" s="61"/>
      <c r="HNI535" s="70"/>
      <c r="HNJ535" s="70"/>
      <c r="HNK535" s="60"/>
      <c r="HNL535" s="61"/>
      <c r="HNM535" s="70"/>
      <c r="HNN535" s="70"/>
      <c r="HNO535" s="60"/>
      <c r="HNP535" s="61"/>
      <c r="HNQ535" s="70"/>
      <c r="HNR535" s="70"/>
      <c r="HNS535" s="60"/>
      <c r="HNT535" s="61"/>
      <c r="HNU535" s="70"/>
      <c r="HNV535" s="70"/>
      <c r="HNW535" s="60"/>
      <c r="HNX535" s="61"/>
      <c r="HNY535" s="70"/>
      <c r="HNZ535" s="70"/>
      <c r="HOA535" s="60"/>
      <c r="HOB535" s="61"/>
      <c r="HOC535" s="70"/>
      <c r="HOD535" s="70"/>
      <c r="HOE535" s="60"/>
      <c r="HOF535" s="61"/>
      <c r="HOG535" s="70"/>
      <c r="HOH535" s="70"/>
      <c r="HOI535" s="60"/>
      <c r="HOJ535" s="61"/>
      <c r="HOK535" s="70"/>
      <c r="HOL535" s="70"/>
      <c r="HOM535" s="60"/>
      <c r="HON535" s="61"/>
      <c r="HOO535" s="70"/>
      <c r="HOP535" s="70"/>
      <c r="HOQ535" s="60"/>
      <c r="HOR535" s="61"/>
      <c r="HOS535" s="70"/>
      <c r="HOT535" s="70"/>
      <c r="HOU535" s="60"/>
      <c r="HOV535" s="61"/>
      <c r="HOW535" s="70"/>
      <c r="HOX535" s="70"/>
      <c r="HOY535" s="60"/>
      <c r="HOZ535" s="61"/>
      <c r="HPA535" s="70"/>
      <c r="HPB535" s="70"/>
      <c r="HPC535" s="60"/>
      <c r="HPD535" s="61"/>
      <c r="HPE535" s="70"/>
      <c r="HPF535" s="70"/>
      <c r="HPG535" s="60"/>
      <c r="HPH535" s="61"/>
      <c r="HPI535" s="70"/>
      <c r="HPJ535" s="70"/>
      <c r="HPK535" s="60"/>
      <c r="HPL535" s="61"/>
      <c r="HPM535" s="70"/>
      <c r="HPN535" s="70"/>
      <c r="HPO535" s="60"/>
      <c r="HPP535" s="61"/>
      <c r="HPQ535" s="70"/>
      <c r="HPR535" s="70"/>
      <c r="HPS535" s="60"/>
      <c r="HPT535" s="61"/>
      <c r="HPU535" s="70"/>
      <c r="HPV535" s="70"/>
      <c r="HPW535" s="60"/>
      <c r="HPX535" s="61"/>
      <c r="HPY535" s="70"/>
      <c r="HPZ535" s="70"/>
      <c r="HQA535" s="60"/>
      <c r="HQB535" s="61"/>
      <c r="HQC535" s="70"/>
      <c r="HQD535" s="70"/>
      <c r="HQE535" s="60"/>
      <c r="HQF535" s="61"/>
      <c r="HQG535" s="70"/>
      <c r="HQH535" s="70"/>
      <c r="HQI535" s="60"/>
      <c r="HQJ535" s="61"/>
      <c r="HQK535" s="70"/>
      <c r="HQL535" s="70"/>
      <c r="HQM535" s="60"/>
      <c r="HQN535" s="61"/>
      <c r="HQO535" s="70"/>
      <c r="HQP535" s="70"/>
      <c r="HQQ535" s="60"/>
      <c r="HQR535" s="61"/>
      <c r="HQS535" s="70"/>
      <c r="HQT535" s="70"/>
      <c r="HQU535" s="60"/>
      <c r="HQV535" s="61"/>
      <c r="HQW535" s="70"/>
      <c r="HQX535" s="70"/>
      <c r="HQY535" s="60"/>
      <c r="HQZ535" s="61"/>
      <c r="HRA535" s="70"/>
      <c r="HRB535" s="70"/>
      <c r="HRC535" s="60"/>
      <c r="HRD535" s="61"/>
      <c r="HRE535" s="70"/>
      <c r="HRF535" s="70"/>
      <c r="HRG535" s="60"/>
      <c r="HRH535" s="61"/>
      <c r="HRI535" s="70"/>
      <c r="HRJ535" s="70"/>
      <c r="HRK535" s="60"/>
      <c r="HRL535" s="61"/>
      <c r="HRM535" s="70"/>
      <c r="HRN535" s="70"/>
      <c r="HRO535" s="60"/>
      <c r="HRP535" s="61"/>
      <c r="HRQ535" s="70"/>
      <c r="HRR535" s="70"/>
      <c r="HRS535" s="60"/>
      <c r="HRT535" s="61"/>
      <c r="HRU535" s="70"/>
      <c r="HRV535" s="70"/>
      <c r="HRW535" s="60"/>
      <c r="HRX535" s="61"/>
      <c r="HRY535" s="70"/>
      <c r="HRZ535" s="70"/>
      <c r="HSA535" s="60"/>
      <c r="HSB535" s="61"/>
      <c r="HSC535" s="70"/>
      <c r="HSD535" s="70"/>
      <c r="HSE535" s="60"/>
      <c r="HSF535" s="61"/>
      <c r="HSG535" s="70"/>
      <c r="HSH535" s="70"/>
      <c r="HSI535" s="60"/>
      <c r="HSJ535" s="61"/>
      <c r="HSK535" s="70"/>
      <c r="HSL535" s="70"/>
      <c r="HSM535" s="60"/>
      <c r="HSN535" s="61"/>
      <c r="HSO535" s="70"/>
      <c r="HSP535" s="70"/>
      <c r="HSQ535" s="60"/>
      <c r="HSR535" s="61"/>
      <c r="HSS535" s="70"/>
      <c r="HST535" s="70"/>
      <c r="HSU535" s="60"/>
      <c r="HSV535" s="61"/>
      <c r="HSW535" s="70"/>
      <c r="HSX535" s="70"/>
      <c r="HSY535" s="60"/>
      <c r="HSZ535" s="61"/>
      <c r="HTA535" s="70"/>
      <c r="HTB535" s="70"/>
      <c r="HTC535" s="60"/>
      <c r="HTD535" s="61"/>
      <c r="HTE535" s="70"/>
      <c r="HTF535" s="70"/>
      <c r="HTG535" s="60"/>
      <c r="HTH535" s="61"/>
      <c r="HTI535" s="70"/>
      <c r="HTJ535" s="70"/>
      <c r="HTK535" s="60"/>
      <c r="HTL535" s="61"/>
      <c r="HTM535" s="70"/>
      <c r="HTN535" s="70"/>
      <c r="HTO535" s="60"/>
      <c r="HTP535" s="61"/>
      <c r="HTQ535" s="70"/>
      <c r="HTR535" s="70"/>
      <c r="HTS535" s="60"/>
      <c r="HTT535" s="61"/>
      <c r="HTU535" s="70"/>
      <c r="HTV535" s="70"/>
      <c r="HTW535" s="60"/>
      <c r="HTX535" s="61"/>
      <c r="HTY535" s="70"/>
      <c r="HTZ535" s="70"/>
      <c r="HUA535" s="60"/>
      <c r="HUB535" s="61"/>
      <c r="HUC535" s="70"/>
      <c r="HUD535" s="70"/>
      <c r="HUE535" s="60"/>
      <c r="HUF535" s="61"/>
      <c r="HUG535" s="70"/>
      <c r="HUH535" s="70"/>
      <c r="HUI535" s="60"/>
      <c r="HUJ535" s="61"/>
      <c r="HUK535" s="70"/>
      <c r="HUL535" s="70"/>
      <c r="HUM535" s="60"/>
      <c r="HUN535" s="61"/>
      <c r="HUO535" s="70"/>
      <c r="HUP535" s="70"/>
      <c r="HUQ535" s="60"/>
      <c r="HUR535" s="61"/>
      <c r="HUS535" s="70"/>
      <c r="HUT535" s="70"/>
      <c r="HUU535" s="60"/>
      <c r="HUV535" s="61"/>
      <c r="HUW535" s="70"/>
      <c r="HUX535" s="70"/>
      <c r="HUY535" s="60"/>
      <c r="HUZ535" s="61"/>
      <c r="HVA535" s="70"/>
      <c r="HVB535" s="70"/>
      <c r="HVC535" s="60"/>
      <c r="HVD535" s="61"/>
      <c r="HVE535" s="70"/>
      <c r="HVF535" s="70"/>
      <c r="HVG535" s="60"/>
      <c r="HVH535" s="61"/>
      <c r="HVI535" s="70"/>
      <c r="HVJ535" s="70"/>
      <c r="HVK535" s="60"/>
      <c r="HVL535" s="61"/>
      <c r="HVM535" s="70"/>
      <c r="HVN535" s="70"/>
      <c r="HVO535" s="60"/>
      <c r="HVP535" s="61"/>
      <c r="HVQ535" s="70"/>
      <c r="HVR535" s="70"/>
      <c r="HVS535" s="60"/>
      <c r="HVT535" s="61"/>
      <c r="HVU535" s="70"/>
      <c r="HVV535" s="70"/>
      <c r="HVW535" s="60"/>
      <c r="HVX535" s="61"/>
      <c r="HVY535" s="70"/>
      <c r="HVZ535" s="70"/>
      <c r="HWA535" s="60"/>
      <c r="HWB535" s="61"/>
      <c r="HWC535" s="70"/>
      <c r="HWD535" s="70"/>
      <c r="HWE535" s="60"/>
      <c r="HWF535" s="61"/>
      <c r="HWG535" s="70"/>
      <c r="HWH535" s="70"/>
      <c r="HWI535" s="60"/>
      <c r="HWJ535" s="61"/>
      <c r="HWK535" s="70"/>
      <c r="HWL535" s="70"/>
      <c r="HWM535" s="60"/>
      <c r="HWN535" s="61"/>
      <c r="HWO535" s="70"/>
      <c r="HWP535" s="70"/>
      <c r="HWQ535" s="60"/>
      <c r="HWR535" s="61"/>
      <c r="HWS535" s="70"/>
      <c r="HWT535" s="70"/>
      <c r="HWU535" s="60"/>
      <c r="HWV535" s="61"/>
      <c r="HWW535" s="70"/>
      <c r="HWX535" s="70"/>
      <c r="HWY535" s="60"/>
      <c r="HWZ535" s="61"/>
      <c r="HXA535" s="70"/>
      <c r="HXB535" s="70"/>
      <c r="HXC535" s="60"/>
      <c r="HXD535" s="61"/>
      <c r="HXE535" s="70"/>
      <c r="HXF535" s="70"/>
      <c r="HXG535" s="60"/>
      <c r="HXH535" s="61"/>
      <c r="HXI535" s="70"/>
      <c r="HXJ535" s="70"/>
      <c r="HXK535" s="60"/>
      <c r="HXL535" s="61"/>
      <c r="HXM535" s="70"/>
      <c r="HXN535" s="70"/>
      <c r="HXO535" s="60"/>
      <c r="HXP535" s="61"/>
      <c r="HXQ535" s="70"/>
      <c r="HXR535" s="70"/>
      <c r="HXS535" s="60"/>
      <c r="HXT535" s="61"/>
      <c r="HXU535" s="70"/>
      <c r="HXV535" s="70"/>
      <c r="HXW535" s="60"/>
      <c r="HXX535" s="61"/>
      <c r="HXY535" s="70"/>
      <c r="HXZ535" s="70"/>
      <c r="HYA535" s="60"/>
      <c r="HYB535" s="61"/>
      <c r="HYC535" s="70"/>
      <c r="HYD535" s="70"/>
      <c r="HYE535" s="60"/>
      <c r="HYF535" s="61"/>
      <c r="HYG535" s="70"/>
      <c r="HYH535" s="70"/>
      <c r="HYI535" s="60"/>
      <c r="HYJ535" s="61"/>
      <c r="HYK535" s="70"/>
      <c r="HYL535" s="70"/>
      <c r="HYM535" s="60"/>
      <c r="HYN535" s="61"/>
      <c r="HYO535" s="70"/>
      <c r="HYP535" s="70"/>
      <c r="HYQ535" s="60"/>
      <c r="HYR535" s="61"/>
      <c r="HYS535" s="70"/>
      <c r="HYT535" s="70"/>
      <c r="HYU535" s="60"/>
      <c r="HYV535" s="61"/>
      <c r="HYW535" s="70"/>
      <c r="HYX535" s="70"/>
      <c r="HYY535" s="60"/>
      <c r="HYZ535" s="61"/>
      <c r="HZA535" s="70"/>
      <c r="HZB535" s="70"/>
      <c r="HZC535" s="60"/>
      <c r="HZD535" s="61"/>
      <c r="HZE535" s="70"/>
      <c r="HZF535" s="70"/>
      <c r="HZG535" s="60"/>
      <c r="HZH535" s="61"/>
      <c r="HZI535" s="70"/>
      <c r="HZJ535" s="70"/>
      <c r="HZK535" s="60"/>
      <c r="HZL535" s="61"/>
      <c r="HZM535" s="70"/>
      <c r="HZN535" s="70"/>
      <c r="HZO535" s="60"/>
      <c r="HZP535" s="61"/>
      <c r="HZQ535" s="70"/>
      <c r="HZR535" s="70"/>
      <c r="HZS535" s="60"/>
      <c r="HZT535" s="61"/>
      <c r="HZU535" s="70"/>
      <c r="HZV535" s="70"/>
      <c r="HZW535" s="60"/>
      <c r="HZX535" s="61"/>
      <c r="HZY535" s="70"/>
      <c r="HZZ535" s="70"/>
      <c r="IAA535" s="60"/>
      <c r="IAB535" s="61"/>
      <c r="IAC535" s="70"/>
      <c r="IAD535" s="70"/>
      <c r="IAE535" s="60"/>
      <c r="IAF535" s="61"/>
      <c r="IAG535" s="70"/>
      <c r="IAH535" s="70"/>
      <c r="IAI535" s="60"/>
      <c r="IAJ535" s="61"/>
      <c r="IAK535" s="70"/>
      <c r="IAL535" s="70"/>
      <c r="IAM535" s="60"/>
      <c r="IAN535" s="61"/>
      <c r="IAO535" s="70"/>
      <c r="IAP535" s="70"/>
      <c r="IAQ535" s="60"/>
      <c r="IAR535" s="61"/>
      <c r="IAS535" s="70"/>
      <c r="IAT535" s="70"/>
      <c r="IAU535" s="60"/>
      <c r="IAV535" s="61"/>
      <c r="IAW535" s="70"/>
      <c r="IAX535" s="70"/>
      <c r="IAY535" s="60"/>
      <c r="IAZ535" s="61"/>
      <c r="IBA535" s="70"/>
      <c r="IBB535" s="70"/>
      <c r="IBC535" s="60"/>
      <c r="IBD535" s="61"/>
      <c r="IBE535" s="70"/>
      <c r="IBF535" s="70"/>
      <c r="IBG535" s="60"/>
      <c r="IBH535" s="61"/>
      <c r="IBI535" s="70"/>
      <c r="IBJ535" s="70"/>
      <c r="IBK535" s="60"/>
      <c r="IBL535" s="61"/>
      <c r="IBM535" s="70"/>
      <c r="IBN535" s="70"/>
      <c r="IBO535" s="60"/>
      <c r="IBP535" s="61"/>
      <c r="IBQ535" s="70"/>
      <c r="IBR535" s="70"/>
      <c r="IBS535" s="60"/>
      <c r="IBT535" s="61"/>
      <c r="IBU535" s="70"/>
      <c r="IBV535" s="70"/>
      <c r="IBW535" s="60"/>
      <c r="IBX535" s="61"/>
      <c r="IBY535" s="70"/>
      <c r="IBZ535" s="70"/>
      <c r="ICA535" s="60"/>
      <c r="ICB535" s="61"/>
      <c r="ICC535" s="70"/>
      <c r="ICD535" s="70"/>
      <c r="ICE535" s="60"/>
      <c r="ICF535" s="61"/>
      <c r="ICG535" s="70"/>
      <c r="ICH535" s="70"/>
      <c r="ICI535" s="60"/>
      <c r="ICJ535" s="61"/>
      <c r="ICK535" s="70"/>
      <c r="ICL535" s="70"/>
      <c r="ICM535" s="60"/>
      <c r="ICN535" s="61"/>
      <c r="ICO535" s="70"/>
      <c r="ICP535" s="70"/>
      <c r="ICQ535" s="60"/>
      <c r="ICR535" s="61"/>
      <c r="ICS535" s="70"/>
      <c r="ICT535" s="70"/>
      <c r="ICU535" s="60"/>
      <c r="ICV535" s="61"/>
      <c r="ICW535" s="70"/>
      <c r="ICX535" s="70"/>
      <c r="ICY535" s="60"/>
      <c r="ICZ535" s="61"/>
      <c r="IDA535" s="70"/>
      <c r="IDB535" s="70"/>
      <c r="IDC535" s="60"/>
      <c r="IDD535" s="61"/>
      <c r="IDE535" s="70"/>
      <c r="IDF535" s="70"/>
      <c r="IDG535" s="60"/>
      <c r="IDH535" s="61"/>
      <c r="IDI535" s="70"/>
      <c r="IDJ535" s="70"/>
      <c r="IDK535" s="60"/>
      <c r="IDL535" s="61"/>
      <c r="IDM535" s="70"/>
      <c r="IDN535" s="70"/>
      <c r="IDO535" s="60"/>
      <c r="IDP535" s="61"/>
      <c r="IDQ535" s="70"/>
      <c r="IDR535" s="70"/>
      <c r="IDS535" s="60"/>
      <c r="IDT535" s="61"/>
      <c r="IDU535" s="70"/>
      <c r="IDV535" s="70"/>
      <c r="IDW535" s="60"/>
      <c r="IDX535" s="61"/>
      <c r="IDY535" s="70"/>
      <c r="IDZ535" s="70"/>
      <c r="IEA535" s="60"/>
      <c r="IEB535" s="61"/>
      <c r="IEC535" s="70"/>
      <c r="IED535" s="70"/>
      <c r="IEE535" s="60"/>
      <c r="IEF535" s="61"/>
      <c r="IEG535" s="70"/>
      <c r="IEH535" s="70"/>
      <c r="IEI535" s="60"/>
      <c r="IEJ535" s="61"/>
      <c r="IEK535" s="70"/>
      <c r="IEL535" s="70"/>
      <c r="IEM535" s="60"/>
      <c r="IEN535" s="61"/>
      <c r="IEO535" s="70"/>
      <c r="IEP535" s="70"/>
      <c r="IEQ535" s="60"/>
      <c r="IER535" s="61"/>
      <c r="IES535" s="70"/>
      <c r="IET535" s="70"/>
      <c r="IEU535" s="60"/>
      <c r="IEV535" s="61"/>
      <c r="IEW535" s="70"/>
      <c r="IEX535" s="70"/>
      <c r="IEY535" s="60"/>
      <c r="IEZ535" s="61"/>
      <c r="IFA535" s="70"/>
      <c r="IFB535" s="70"/>
      <c r="IFC535" s="60"/>
      <c r="IFD535" s="61"/>
      <c r="IFE535" s="70"/>
      <c r="IFF535" s="70"/>
      <c r="IFG535" s="60"/>
      <c r="IFH535" s="61"/>
      <c r="IFI535" s="70"/>
      <c r="IFJ535" s="70"/>
      <c r="IFK535" s="60"/>
      <c r="IFL535" s="61"/>
      <c r="IFM535" s="70"/>
      <c r="IFN535" s="70"/>
      <c r="IFO535" s="60"/>
      <c r="IFP535" s="61"/>
      <c r="IFQ535" s="70"/>
      <c r="IFR535" s="70"/>
      <c r="IFS535" s="60"/>
      <c r="IFT535" s="61"/>
      <c r="IFU535" s="70"/>
      <c r="IFV535" s="70"/>
      <c r="IFW535" s="60"/>
      <c r="IFX535" s="61"/>
      <c r="IFY535" s="70"/>
      <c r="IFZ535" s="70"/>
      <c r="IGA535" s="60"/>
      <c r="IGB535" s="61"/>
      <c r="IGC535" s="70"/>
      <c r="IGD535" s="70"/>
      <c r="IGE535" s="60"/>
      <c r="IGF535" s="61"/>
      <c r="IGG535" s="70"/>
      <c r="IGH535" s="70"/>
      <c r="IGI535" s="60"/>
      <c r="IGJ535" s="61"/>
      <c r="IGK535" s="70"/>
      <c r="IGL535" s="70"/>
      <c r="IGM535" s="60"/>
      <c r="IGN535" s="61"/>
      <c r="IGO535" s="70"/>
      <c r="IGP535" s="70"/>
      <c r="IGQ535" s="60"/>
      <c r="IGR535" s="61"/>
      <c r="IGS535" s="70"/>
      <c r="IGT535" s="70"/>
      <c r="IGU535" s="60"/>
      <c r="IGV535" s="61"/>
      <c r="IGW535" s="70"/>
      <c r="IGX535" s="70"/>
      <c r="IGY535" s="60"/>
      <c r="IGZ535" s="61"/>
      <c r="IHA535" s="70"/>
      <c r="IHB535" s="70"/>
      <c r="IHC535" s="60"/>
      <c r="IHD535" s="61"/>
      <c r="IHE535" s="70"/>
      <c r="IHF535" s="70"/>
      <c r="IHG535" s="60"/>
      <c r="IHH535" s="61"/>
      <c r="IHI535" s="70"/>
      <c r="IHJ535" s="70"/>
      <c r="IHK535" s="60"/>
      <c r="IHL535" s="61"/>
      <c r="IHM535" s="70"/>
      <c r="IHN535" s="70"/>
      <c r="IHO535" s="60"/>
      <c r="IHP535" s="61"/>
      <c r="IHQ535" s="70"/>
      <c r="IHR535" s="70"/>
      <c r="IHS535" s="60"/>
      <c r="IHT535" s="61"/>
      <c r="IHU535" s="70"/>
      <c r="IHV535" s="70"/>
      <c r="IHW535" s="60"/>
      <c r="IHX535" s="61"/>
      <c r="IHY535" s="70"/>
      <c r="IHZ535" s="70"/>
      <c r="IIA535" s="60"/>
      <c r="IIB535" s="61"/>
      <c r="IIC535" s="70"/>
      <c r="IID535" s="70"/>
      <c r="IIE535" s="60"/>
      <c r="IIF535" s="61"/>
      <c r="IIG535" s="70"/>
      <c r="IIH535" s="70"/>
      <c r="III535" s="60"/>
      <c r="IIJ535" s="61"/>
      <c r="IIK535" s="70"/>
      <c r="IIL535" s="70"/>
      <c r="IIM535" s="60"/>
      <c r="IIN535" s="61"/>
      <c r="IIO535" s="70"/>
      <c r="IIP535" s="70"/>
      <c r="IIQ535" s="60"/>
      <c r="IIR535" s="61"/>
      <c r="IIS535" s="70"/>
      <c r="IIT535" s="70"/>
      <c r="IIU535" s="60"/>
      <c r="IIV535" s="61"/>
      <c r="IIW535" s="70"/>
      <c r="IIX535" s="70"/>
      <c r="IIY535" s="60"/>
      <c r="IIZ535" s="61"/>
      <c r="IJA535" s="70"/>
      <c r="IJB535" s="70"/>
      <c r="IJC535" s="60"/>
      <c r="IJD535" s="61"/>
      <c r="IJE535" s="70"/>
      <c r="IJF535" s="70"/>
      <c r="IJG535" s="60"/>
      <c r="IJH535" s="61"/>
      <c r="IJI535" s="70"/>
      <c r="IJJ535" s="70"/>
      <c r="IJK535" s="60"/>
      <c r="IJL535" s="61"/>
      <c r="IJM535" s="70"/>
      <c r="IJN535" s="70"/>
      <c r="IJO535" s="60"/>
      <c r="IJP535" s="61"/>
      <c r="IJQ535" s="70"/>
      <c r="IJR535" s="70"/>
      <c r="IJS535" s="60"/>
      <c r="IJT535" s="61"/>
      <c r="IJU535" s="70"/>
      <c r="IJV535" s="70"/>
      <c r="IJW535" s="60"/>
      <c r="IJX535" s="61"/>
      <c r="IJY535" s="70"/>
      <c r="IJZ535" s="70"/>
      <c r="IKA535" s="60"/>
      <c r="IKB535" s="61"/>
      <c r="IKC535" s="70"/>
      <c r="IKD535" s="70"/>
      <c r="IKE535" s="60"/>
      <c r="IKF535" s="61"/>
      <c r="IKG535" s="70"/>
      <c r="IKH535" s="70"/>
      <c r="IKI535" s="60"/>
      <c r="IKJ535" s="61"/>
      <c r="IKK535" s="70"/>
      <c r="IKL535" s="70"/>
      <c r="IKM535" s="60"/>
      <c r="IKN535" s="61"/>
      <c r="IKO535" s="70"/>
      <c r="IKP535" s="70"/>
      <c r="IKQ535" s="60"/>
      <c r="IKR535" s="61"/>
      <c r="IKS535" s="70"/>
      <c r="IKT535" s="70"/>
      <c r="IKU535" s="60"/>
      <c r="IKV535" s="61"/>
      <c r="IKW535" s="70"/>
      <c r="IKX535" s="70"/>
      <c r="IKY535" s="60"/>
      <c r="IKZ535" s="61"/>
      <c r="ILA535" s="70"/>
      <c r="ILB535" s="70"/>
      <c r="ILC535" s="60"/>
      <c r="ILD535" s="61"/>
      <c r="ILE535" s="70"/>
      <c r="ILF535" s="70"/>
      <c r="ILG535" s="60"/>
      <c r="ILH535" s="61"/>
      <c r="ILI535" s="70"/>
      <c r="ILJ535" s="70"/>
      <c r="ILK535" s="60"/>
      <c r="ILL535" s="61"/>
      <c r="ILM535" s="70"/>
      <c r="ILN535" s="70"/>
      <c r="ILO535" s="60"/>
      <c r="ILP535" s="61"/>
      <c r="ILQ535" s="70"/>
      <c r="ILR535" s="70"/>
      <c r="ILS535" s="60"/>
      <c r="ILT535" s="61"/>
      <c r="ILU535" s="70"/>
      <c r="ILV535" s="70"/>
      <c r="ILW535" s="60"/>
      <c r="ILX535" s="61"/>
      <c r="ILY535" s="70"/>
      <c r="ILZ535" s="70"/>
      <c r="IMA535" s="60"/>
      <c r="IMB535" s="61"/>
      <c r="IMC535" s="70"/>
      <c r="IMD535" s="70"/>
      <c r="IME535" s="60"/>
      <c r="IMF535" s="61"/>
      <c r="IMG535" s="70"/>
      <c r="IMH535" s="70"/>
      <c r="IMI535" s="60"/>
      <c r="IMJ535" s="61"/>
      <c r="IMK535" s="70"/>
      <c r="IML535" s="70"/>
      <c r="IMM535" s="60"/>
      <c r="IMN535" s="61"/>
      <c r="IMO535" s="70"/>
      <c r="IMP535" s="70"/>
      <c r="IMQ535" s="60"/>
      <c r="IMR535" s="61"/>
      <c r="IMS535" s="70"/>
      <c r="IMT535" s="70"/>
      <c r="IMU535" s="60"/>
      <c r="IMV535" s="61"/>
      <c r="IMW535" s="70"/>
      <c r="IMX535" s="70"/>
      <c r="IMY535" s="60"/>
      <c r="IMZ535" s="61"/>
      <c r="INA535" s="70"/>
      <c r="INB535" s="70"/>
      <c r="INC535" s="60"/>
      <c r="IND535" s="61"/>
      <c r="INE535" s="70"/>
      <c r="INF535" s="70"/>
      <c r="ING535" s="60"/>
      <c r="INH535" s="61"/>
      <c r="INI535" s="70"/>
      <c r="INJ535" s="70"/>
      <c r="INK535" s="60"/>
      <c r="INL535" s="61"/>
      <c r="INM535" s="70"/>
      <c r="INN535" s="70"/>
      <c r="INO535" s="60"/>
      <c r="INP535" s="61"/>
      <c r="INQ535" s="70"/>
      <c r="INR535" s="70"/>
      <c r="INS535" s="60"/>
      <c r="INT535" s="61"/>
      <c r="INU535" s="70"/>
      <c r="INV535" s="70"/>
      <c r="INW535" s="60"/>
      <c r="INX535" s="61"/>
      <c r="INY535" s="70"/>
      <c r="INZ535" s="70"/>
      <c r="IOA535" s="60"/>
      <c r="IOB535" s="61"/>
      <c r="IOC535" s="70"/>
      <c r="IOD535" s="70"/>
      <c r="IOE535" s="60"/>
      <c r="IOF535" s="61"/>
      <c r="IOG535" s="70"/>
      <c r="IOH535" s="70"/>
      <c r="IOI535" s="60"/>
      <c r="IOJ535" s="61"/>
      <c r="IOK535" s="70"/>
      <c r="IOL535" s="70"/>
      <c r="IOM535" s="60"/>
      <c r="ION535" s="61"/>
      <c r="IOO535" s="70"/>
      <c r="IOP535" s="70"/>
      <c r="IOQ535" s="60"/>
      <c r="IOR535" s="61"/>
      <c r="IOS535" s="70"/>
      <c r="IOT535" s="70"/>
      <c r="IOU535" s="60"/>
      <c r="IOV535" s="61"/>
      <c r="IOW535" s="70"/>
      <c r="IOX535" s="70"/>
      <c r="IOY535" s="60"/>
      <c r="IOZ535" s="61"/>
      <c r="IPA535" s="70"/>
      <c r="IPB535" s="70"/>
      <c r="IPC535" s="60"/>
      <c r="IPD535" s="61"/>
      <c r="IPE535" s="70"/>
      <c r="IPF535" s="70"/>
      <c r="IPG535" s="60"/>
      <c r="IPH535" s="61"/>
      <c r="IPI535" s="70"/>
      <c r="IPJ535" s="70"/>
      <c r="IPK535" s="60"/>
      <c r="IPL535" s="61"/>
      <c r="IPM535" s="70"/>
      <c r="IPN535" s="70"/>
      <c r="IPO535" s="60"/>
      <c r="IPP535" s="61"/>
      <c r="IPQ535" s="70"/>
      <c r="IPR535" s="70"/>
      <c r="IPS535" s="60"/>
      <c r="IPT535" s="61"/>
      <c r="IPU535" s="70"/>
      <c r="IPV535" s="70"/>
      <c r="IPW535" s="60"/>
      <c r="IPX535" s="61"/>
      <c r="IPY535" s="70"/>
      <c r="IPZ535" s="70"/>
      <c r="IQA535" s="60"/>
      <c r="IQB535" s="61"/>
      <c r="IQC535" s="70"/>
      <c r="IQD535" s="70"/>
      <c r="IQE535" s="60"/>
      <c r="IQF535" s="61"/>
      <c r="IQG535" s="70"/>
      <c r="IQH535" s="70"/>
      <c r="IQI535" s="60"/>
      <c r="IQJ535" s="61"/>
      <c r="IQK535" s="70"/>
      <c r="IQL535" s="70"/>
      <c r="IQM535" s="60"/>
      <c r="IQN535" s="61"/>
      <c r="IQO535" s="70"/>
      <c r="IQP535" s="70"/>
      <c r="IQQ535" s="60"/>
      <c r="IQR535" s="61"/>
      <c r="IQS535" s="70"/>
      <c r="IQT535" s="70"/>
      <c r="IQU535" s="60"/>
      <c r="IQV535" s="61"/>
      <c r="IQW535" s="70"/>
      <c r="IQX535" s="70"/>
      <c r="IQY535" s="60"/>
      <c r="IQZ535" s="61"/>
      <c r="IRA535" s="70"/>
      <c r="IRB535" s="70"/>
      <c r="IRC535" s="60"/>
      <c r="IRD535" s="61"/>
      <c r="IRE535" s="70"/>
      <c r="IRF535" s="70"/>
      <c r="IRG535" s="60"/>
      <c r="IRH535" s="61"/>
      <c r="IRI535" s="70"/>
      <c r="IRJ535" s="70"/>
      <c r="IRK535" s="60"/>
      <c r="IRL535" s="61"/>
      <c r="IRM535" s="70"/>
      <c r="IRN535" s="70"/>
      <c r="IRO535" s="60"/>
      <c r="IRP535" s="61"/>
      <c r="IRQ535" s="70"/>
      <c r="IRR535" s="70"/>
      <c r="IRS535" s="60"/>
      <c r="IRT535" s="61"/>
      <c r="IRU535" s="70"/>
      <c r="IRV535" s="70"/>
      <c r="IRW535" s="60"/>
      <c r="IRX535" s="61"/>
      <c r="IRY535" s="70"/>
      <c r="IRZ535" s="70"/>
      <c r="ISA535" s="60"/>
      <c r="ISB535" s="61"/>
      <c r="ISC535" s="70"/>
      <c r="ISD535" s="70"/>
      <c r="ISE535" s="60"/>
      <c r="ISF535" s="61"/>
      <c r="ISG535" s="70"/>
      <c r="ISH535" s="70"/>
      <c r="ISI535" s="60"/>
      <c r="ISJ535" s="61"/>
      <c r="ISK535" s="70"/>
      <c r="ISL535" s="70"/>
      <c r="ISM535" s="60"/>
      <c r="ISN535" s="61"/>
      <c r="ISO535" s="70"/>
      <c r="ISP535" s="70"/>
      <c r="ISQ535" s="60"/>
      <c r="ISR535" s="61"/>
      <c r="ISS535" s="70"/>
      <c r="IST535" s="70"/>
      <c r="ISU535" s="60"/>
      <c r="ISV535" s="61"/>
      <c r="ISW535" s="70"/>
      <c r="ISX535" s="70"/>
      <c r="ISY535" s="60"/>
      <c r="ISZ535" s="61"/>
      <c r="ITA535" s="70"/>
      <c r="ITB535" s="70"/>
      <c r="ITC535" s="60"/>
      <c r="ITD535" s="61"/>
      <c r="ITE535" s="70"/>
      <c r="ITF535" s="70"/>
      <c r="ITG535" s="60"/>
      <c r="ITH535" s="61"/>
      <c r="ITI535" s="70"/>
      <c r="ITJ535" s="70"/>
      <c r="ITK535" s="60"/>
      <c r="ITL535" s="61"/>
      <c r="ITM535" s="70"/>
      <c r="ITN535" s="70"/>
      <c r="ITO535" s="60"/>
      <c r="ITP535" s="61"/>
      <c r="ITQ535" s="70"/>
      <c r="ITR535" s="70"/>
      <c r="ITS535" s="60"/>
      <c r="ITT535" s="61"/>
      <c r="ITU535" s="70"/>
      <c r="ITV535" s="70"/>
      <c r="ITW535" s="60"/>
      <c r="ITX535" s="61"/>
      <c r="ITY535" s="70"/>
      <c r="ITZ535" s="70"/>
      <c r="IUA535" s="60"/>
      <c r="IUB535" s="61"/>
      <c r="IUC535" s="70"/>
      <c r="IUD535" s="70"/>
      <c r="IUE535" s="60"/>
      <c r="IUF535" s="61"/>
      <c r="IUG535" s="70"/>
      <c r="IUH535" s="70"/>
      <c r="IUI535" s="60"/>
      <c r="IUJ535" s="61"/>
      <c r="IUK535" s="70"/>
      <c r="IUL535" s="70"/>
      <c r="IUM535" s="60"/>
      <c r="IUN535" s="61"/>
      <c r="IUO535" s="70"/>
      <c r="IUP535" s="70"/>
      <c r="IUQ535" s="60"/>
      <c r="IUR535" s="61"/>
      <c r="IUS535" s="70"/>
      <c r="IUT535" s="70"/>
      <c r="IUU535" s="60"/>
      <c r="IUV535" s="61"/>
      <c r="IUW535" s="70"/>
      <c r="IUX535" s="70"/>
      <c r="IUY535" s="60"/>
      <c r="IUZ535" s="61"/>
      <c r="IVA535" s="70"/>
      <c r="IVB535" s="70"/>
      <c r="IVC535" s="60"/>
      <c r="IVD535" s="61"/>
      <c r="IVE535" s="70"/>
      <c r="IVF535" s="70"/>
      <c r="IVG535" s="60"/>
      <c r="IVH535" s="61"/>
      <c r="IVI535" s="70"/>
      <c r="IVJ535" s="70"/>
      <c r="IVK535" s="60"/>
      <c r="IVL535" s="61"/>
      <c r="IVM535" s="70"/>
      <c r="IVN535" s="70"/>
      <c r="IVO535" s="60"/>
      <c r="IVP535" s="61"/>
      <c r="IVQ535" s="70"/>
      <c r="IVR535" s="70"/>
      <c r="IVS535" s="60"/>
      <c r="IVT535" s="61"/>
      <c r="IVU535" s="70"/>
      <c r="IVV535" s="70"/>
      <c r="IVW535" s="60"/>
      <c r="IVX535" s="61"/>
      <c r="IVY535" s="70"/>
      <c r="IVZ535" s="70"/>
      <c r="IWA535" s="60"/>
      <c r="IWB535" s="61"/>
      <c r="IWC535" s="70"/>
      <c r="IWD535" s="70"/>
      <c r="IWE535" s="60"/>
      <c r="IWF535" s="61"/>
      <c r="IWG535" s="70"/>
      <c r="IWH535" s="70"/>
      <c r="IWI535" s="60"/>
      <c r="IWJ535" s="61"/>
      <c r="IWK535" s="70"/>
      <c r="IWL535" s="70"/>
      <c r="IWM535" s="60"/>
      <c r="IWN535" s="61"/>
      <c r="IWO535" s="70"/>
      <c r="IWP535" s="70"/>
      <c r="IWQ535" s="60"/>
      <c r="IWR535" s="61"/>
      <c r="IWS535" s="70"/>
      <c r="IWT535" s="70"/>
      <c r="IWU535" s="60"/>
      <c r="IWV535" s="61"/>
      <c r="IWW535" s="70"/>
      <c r="IWX535" s="70"/>
      <c r="IWY535" s="60"/>
      <c r="IWZ535" s="61"/>
      <c r="IXA535" s="70"/>
      <c r="IXB535" s="70"/>
      <c r="IXC535" s="60"/>
      <c r="IXD535" s="61"/>
      <c r="IXE535" s="70"/>
      <c r="IXF535" s="70"/>
      <c r="IXG535" s="60"/>
      <c r="IXH535" s="61"/>
      <c r="IXI535" s="70"/>
      <c r="IXJ535" s="70"/>
      <c r="IXK535" s="60"/>
      <c r="IXL535" s="61"/>
      <c r="IXM535" s="70"/>
      <c r="IXN535" s="70"/>
      <c r="IXO535" s="60"/>
      <c r="IXP535" s="61"/>
      <c r="IXQ535" s="70"/>
      <c r="IXR535" s="70"/>
      <c r="IXS535" s="60"/>
      <c r="IXT535" s="61"/>
      <c r="IXU535" s="70"/>
      <c r="IXV535" s="70"/>
      <c r="IXW535" s="60"/>
      <c r="IXX535" s="61"/>
      <c r="IXY535" s="70"/>
      <c r="IXZ535" s="70"/>
      <c r="IYA535" s="60"/>
      <c r="IYB535" s="61"/>
      <c r="IYC535" s="70"/>
      <c r="IYD535" s="70"/>
      <c r="IYE535" s="60"/>
      <c r="IYF535" s="61"/>
      <c r="IYG535" s="70"/>
      <c r="IYH535" s="70"/>
      <c r="IYI535" s="60"/>
      <c r="IYJ535" s="61"/>
      <c r="IYK535" s="70"/>
      <c r="IYL535" s="70"/>
      <c r="IYM535" s="60"/>
      <c r="IYN535" s="61"/>
      <c r="IYO535" s="70"/>
      <c r="IYP535" s="70"/>
      <c r="IYQ535" s="60"/>
      <c r="IYR535" s="61"/>
      <c r="IYS535" s="70"/>
      <c r="IYT535" s="70"/>
      <c r="IYU535" s="60"/>
      <c r="IYV535" s="61"/>
      <c r="IYW535" s="70"/>
      <c r="IYX535" s="70"/>
      <c r="IYY535" s="60"/>
      <c r="IYZ535" s="61"/>
      <c r="IZA535" s="70"/>
      <c r="IZB535" s="70"/>
      <c r="IZC535" s="60"/>
      <c r="IZD535" s="61"/>
      <c r="IZE535" s="70"/>
      <c r="IZF535" s="70"/>
      <c r="IZG535" s="60"/>
      <c r="IZH535" s="61"/>
      <c r="IZI535" s="70"/>
      <c r="IZJ535" s="70"/>
      <c r="IZK535" s="60"/>
      <c r="IZL535" s="61"/>
      <c r="IZM535" s="70"/>
      <c r="IZN535" s="70"/>
      <c r="IZO535" s="60"/>
      <c r="IZP535" s="61"/>
      <c r="IZQ535" s="70"/>
      <c r="IZR535" s="70"/>
      <c r="IZS535" s="60"/>
      <c r="IZT535" s="61"/>
      <c r="IZU535" s="70"/>
      <c r="IZV535" s="70"/>
      <c r="IZW535" s="60"/>
      <c r="IZX535" s="61"/>
      <c r="IZY535" s="70"/>
      <c r="IZZ535" s="70"/>
      <c r="JAA535" s="60"/>
      <c r="JAB535" s="61"/>
      <c r="JAC535" s="70"/>
      <c r="JAD535" s="70"/>
      <c r="JAE535" s="60"/>
      <c r="JAF535" s="61"/>
      <c r="JAG535" s="70"/>
      <c r="JAH535" s="70"/>
      <c r="JAI535" s="60"/>
      <c r="JAJ535" s="61"/>
      <c r="JAK535" s="70"/>
      <c r="JAL535" s="70"/>
      <c r="JAM535" s="60"/>
      <c r="JAN535" s="61"/>
      <c r="JAO535" s="70"/>
      <c r="JAP535" s="70"/>
      <c r="JAQ535" s="60"/>
      <c r="JAR535" s="61"/>
      <c r="JAS535" s="70"/>
      <c r="JAT535" s="70"/>
      <c r="JAU535" s="60"/>
      <c r="JAV535" s="61"/>
      <c r="JAW535" s="70"/>
      <c r="JAX535" s="70"/>
      <c r="JAY535" s="60"/>
      <c r="JAZ535" s="61"/>
      <c r="JBA535" s="70"/>
      <c r="JBB535" s="70"/>
      <c r="JBC535" s="60"/>
      <c r="JBD535" s="61"/>
      <c r="JBE535" s="70"/>
      <c r="JBF535" s="70"/>
      <c r="JBG535" s="60"/>
      <c r="JBH535" s="61"/>
      <c r="JBI535" s="70"/>
      <c r="JBJ535" s="70"/>
      <c r="JBK535" s="60"/>
      <c r="JBL535" s="61"/>
      <c r="JBM535" s="70"/>
      <c r="JBN535" s="70"/>
      <c r="JBO535" s="60"/>
      <c r="JBP535" s="61"/>
      <c r="JBQ535" s="70"/>
      <c r="JBR535" s="70"/>
      <c r="JBS535" s="60"/>
      <c r="JBT535" s="61"/>
      <c r="JBU535" s="70"/>
      <c r="JBV535" s="70"/>
      <c r="JBW535" s="60"/>
      <c r="JBX535" s="61"/>
      <c r="JBY535" s="70"/>
      <c r="JBZ535" s="70"/>
      <c r="JCA535" s="60"/>
      <c r="JCB535" s="61"/>
      <c r="JCC535" s="70"/>
      <c r="JCD535" s="70"/>
      <c r="JCE535" s="60"/>
      <c r="JCF535" s="61"/>
      <c r="JCG535" s="70"/>
      <c r="JCH535" s="70"/>
      <c r="JCI535" s="60"/>
      <c r="JCJ535" s="61"/>
      <c r="JCK535" s="70"/>
      <c r="JCL535" s="70"/>
      <c r="JCM535" s="60"/>
      <c r="JCN535" s="61"/>
      <c r="JCO535" s="70"/>
      <c r="JCP535" s="70"/>
      <c r="JCQ535" s="60"/>
      <c r="JCR535" s="61"/>
      <c r="JCS535" s="70"/>
      <c r="JCT535" s="70"/>
      <c r="JCU535" s="60"/>
      <c r="JCV535" s="61"/>
      <c r="JCW535" s="70"/>
      <c r="JCX535" s="70"/>
      <c r="JCY535" s="60"/>
      <c r="JCZ535" s="61"/>
      <c r="JDA535" s="70"/>
      <c r="JDB535" s="70"/>
      <c r="JDC535" s="60"/>
      <c r="JDD535" s="61"/>
      <c r="JDE535" s="70"/>
      <c r="JDF535" s="70"/>
      <c r="JDG535" s="60"/>
      <c r="JDH535" s="61"/>
      <c r="JDI535" s="70"/>
      <c r="JDJ535" s="70"/>
      <c r="JDK535" s="60"/>
      <c r="JDL535" s="61"/>
      <c r="JDM535" s="70"/>
      <c r="JDN535" s="70"/>
      <c r="JDO535" s="60"/>
      <c r="JDP535" s="61"/>
      <c r="JDQ535" s="70"/>
      <c r="JDR535" s="70"/>
      <c r="JDS535" s="60"/>
      <c r="JDT535" s="61"/>
      <c r="JDU535" s="70"/>
      <c r="JDV535" s="70"/>
      <c r="JDW535" s="60"/>
      <c r="JDX535" s="61"/>
      <c r="JDY535" s="70"/>
      <c r="JDZ535" s="70"/>
      <c r="JEA535" s="60"/>
      <c r="JEB535" s="61"/>
      <c r="JEC535" s="70"/>
      <c r="JED535" s="70"/>
      <c r="JEE535" s="60"/>
      <c r="JEF535" s="61"/>
      <c r="JEG535" s="70"/>
      <c r="JEH535" s="70"/>
      <c r="JEI535" s="60"/>
      <c r="JEJ535" s="61"/>
      <c r="JEK535" s="70"/>
      <c r="JEL535" s="70"/>
      <c r="JEM535" s="60"/>
      <c r="JEN535" s="61"/>
      <c r="JEO535" s="70"/>
      <c r="JEP535" s="70"/>
      <c r="JEQ535" s="60"/>
      <c r="JER535" s="61"/>
      <c r="JES535" s="70"/>
      <c r="JET535" s="70"/>
      <c r="JEU535" s="60"/>
      <c r="JEV535" s="61"/>
      <c r="JEW535" s="70"/>
      <c r="JEX535" s="70"/>
      <c r="JEY535" s="60"/>
      <c r="JEZ535" s="61"/>
      <c r="JFA535" s="70"/>
      <c r="JFB535" s="70"/>
      <c r="JFC535" s="60"/>
      <c r="JFD535" s="61"/>
      <c r="JFE535" s="70"/>
      <c r="JFF535" s="70"/>
      <c r="JFG535" s="60"/>
      <c r="JFH535" s="61"/>
      <c r="JFI535" s="70"/>
      <c r="JFJ535" s="70"/>
      <c r="JFK535" s="60"/>
      <c r="JFL535" s="61"/>
      <c r="JFM535" s="70"/>
      <c r="JFN535" s="70"/>
      <c r="JFO535" s="60"/>
      <c r="JFP535" s="61"/>
      <c r="JFQ535" s="70"/>
      <c r="JFR535" s="70"/>
      <c r="JFS535" s="60"/>
      <c r="JFT535" s="61"/>
      <c r="JFU535" s="70"/>
      <c r="JFV535" s="70"/>
      <c r="JFW535" s="60"/>
      <c r="JFX535" s="61"/>
      <c r="JFY535" s="70"/>
      <c r="JFZ535" s="70"/>
      <c r="JGA535" s="60"/>
      <c r="JGB535" s="61"/>
      <c r="JGC535" s="70"/>
      <c r="JGD535" s="70"/>
      <c r="JGE535" s="60"/>
      <c r="JGF535" s="61"/>
      <c r="JGG535" s="70"/>
      <c r="JGH535" s="70"/>
      <c r="JGI535" s="60"/>
      <c r="JGJ535" s="61"/>
      <c r="JGK535" s="70"/>
      <c r="JGL535" s="70"/>
      <c r="JGM535" s="60"/>
      <c r="JGN535" s="61"/>
      <c r="JGO535" s="70"/>
      <c r="JGP535" s="70"/>
      <c r="JGQ535" s="60"/>
      <c r="JGR535" s="61"/>
      <c r="JGS535" s="70"/>
      <c r="JGT535" s="70"/>
      <c r="JGU535" s="60"/>
      <c r="JGV535" s="61"/>
      <c r="JGW535" s="70"/>
      <c r="JGX535" s="70"/>
      <c r="JGY535" s="60"/>
      <c r="JGZ535" s="61"/>
      <c r="JHA535" s="70"/>
      <c r="JHB535" s="70"/>
      <c r="JHC535" s="60"/>
      <c r="JHD535" s="61"/>
      <c r="JHE535" s="70"/>
      <c r="JHF535" s="70"/>
      <c r="JHG535" s="60"/>
      <c r="JHH535" s="61"/>
      <c r="JHI535" s="70"/>
      <c r="JHJ535" s="70"/>
      <c r="JHK535" s="60"/>
      <c r="JHL535" s="61"/>
      <c r="JHM535" s="70"/>
      <c r="JHN535" s="70"/>
      <c r="JHO535" s="60"/>
      <c r="JHP535" s="61"/>
      <c r="JHQ535" s="70"/>
      <c r="JHR535" s="70"/>
      <c r="JHS535" s="60"/>
      <c r="JHT535" s="61"/>
      <c r="JHU535" s="70"/>
      <c r="JHV535" s="70"/>
      <c r="JHW535" s="60"/>
      <c r="JHX535" s="61"/>
      <c r="JHY535" s="70"/>
      <c r="JHZ535" s="70"/>
      <c r="JIA535" s="60"/>
      <c r="JIB535" s="61"/>
      <c r="JIC535" s="70"/>
      <c r="JID535" s="70"/>
      <c r="JIE535" s="60"/>
      <c r="JIF535" s="61"/>
      <c r="JIG535" s="70"/>
      <c r="JIH535" s="70"/>
      <c r="JII535" s="60"/>
      <c r="JIJ535" s="61"/>
      <c r="JIK535" s="70"/>
      <c r="JIL535" s="70"/>
      <c r="JIM535" s="60"/>
      <c r="JIN535" s="61"/>
      <c r="JIO535" s="70"/>
      <c r="JIP535" s="70"/>
      <c r="JIQ535" s="60"/>
      <c r="JIR535" s="61"/>
      <c r="JIS535" s="70"/>
      <c r="JIT535" s="70"/>
      <c r="JIU535" s="60"/>
      <c r="JIV535" s="61"/>
      <c r="JIW535" s="70"/>
      <c r="JIX535" s="70"/>
      <c r="JIY535" s="60"/>
      <c r="JIZ535" s="61"/>
      <c r="JJA535" s="70"/>
      <c r="JJB535" s="70"/>
      <c r="JJC535" s="60"/>
      <c r="JJD535" s="61"/>
      <c r="JJE535" s="70"/>
      <c r="JJF535" s="70"/>
      <c r="JJG535" s="60"/>
      <c r="JJH535" s="61"/>
      <c r="JJI535" s="70"/>
      <c r="JJJ535" s="70"/>
      <c r="JJK535" s="60"/>
      <c r="JJL535" s="61"/>
      <c r="JJM535" s="70"/>
      <c r="JJN535" s="70"/>
      <c r="JJO535" s="60"/>
      <c r="JJP535" s="61"/>
      <c r="JJQ535" s="70"/>
      <c r="JJR535" s="70"/>
      <c r="JJS535" s="60"/>
      <c r="JJT535" s="61"/>
      <c r="JJU535" s="70"/>
      <c r="JJV535" s="70"/>
      <c r="JJW535" s="60"/>
      <c r="JJX535" s="61"/>
      <c r="JJY535" s="70"/>
      <c r="JJZ535" s="70"/>
      <c r="JKA535" s="60"/>
      <c r="JKB535" s="61"/>
      <c r="JKC535" s="70"/>
      <c r="JKD535" s="70"/>
      <c r="JKE535" s="60"/>
      <c r="JKF535" s="61"/>
      <c r="JKG535" s="70"/>
      <c r="JKH535" s="70"/>
      <c r="JKI535" s="60"/>
      <c r="JKJ535" s="61"/>
      <c r="JKK535" s="70"/>
      <c r="JKL535" s="70"/>
      <c r="JKM535" s="60"/>
      <c r="JKN535" s="61"/>
      <c r="JKO535" s="70"/>
      <c r="JKP535" s="70"/>
      <c r="JKQ535" s="60"/>
      <c r="JKR535" s="61"/>
      <c r="JKS535" s="70"/>
      <c r="JKT535" s="70"/>
      <c r="JKU535" s="60"/>
      <c r="JKV535" s="61"/>
      <c r="JKW535" s="70"/>
      <c r="JKX535" s="70"/>
      <c r="JKY535" s="60"/>
      <c r="JKZ535" s="61"/>
      <c r="JLA535" s="70"/>
      <c r="JLB535" s="70"/>
      <c r="JLC535" s="60"/>
      <c r="JLD535" s="61"/>
      <c r="JLE535" s="70"/>
      <c r="JLF535" s="70"/>
      <c r="JLG535" s="60"/>
      <c r="JLH535" s="61"/>
      <c r="JLI535" s="70"/>
      <c r="JLJ535" s="70"/>
      <c r="JLK535" s="60"/>
      <c r="JLL535" s="61"/>
      <c r="JLM535" s="70"/>
      <c r="JLN535" s="70"/>
      <c r="JLO535" s="60"/>
      <c r="JLP535" s="61"/>
      <c r="JLQ535" s="70"/>
      <c r="JLR535" s="70"/>
      <c r="JLS535" s="60"/>
      <c r="JLT535" s="61"/>
      <c r="JLU535" s="70"/>
      <c r="JLV535" s="70"/>
      <c r="JLW535" s="60"/>
      <c r="JLX535" s="61"/>
      <c r="JLY535" s="70"/>
      <c r="JLZ535" s="70"/>
      <c r="JMA535" s="60"/>
      <c r="JMB535" s="61"/>
      <c r="JMC535" s="70"/>
      <c r="JMD535" s="70"/>
      <c r="JME535" s="60"/>
      <c r="JMF535" s="61"/>
      <c r="JMG535" s="70"/>
      <c r="JMH535" s="70"/>
      <c r="JMI535" s="60"/>
      <c r="JMJ535" s="61"/>
      <c r="JMK535" s="70"/>
      <c r="JML535" s="70"/>
      <c r="JMM535" s="60"/>
      <c r="JMN535" s="61"/>
      <c r="JMO535" s="70"/>
      <c r="JMP535" s="70"/>
      <c r="JMQ535" s="60"/>
      <c r="JMR535" s="61"/>
      <c r="JMS535" s="70"/>
      <c r="JMT535" s="70"/>
      <c r="JMU535" s="60"/>
      <c r="JMV535" s="61"/>
      <c r="JMW535" s="70"/>
      <c r="JMX535" s="70"/>
      <c r="JMY535" s="60"/>
      <c r="JMZ535" s="61"/>
      <c r="JNA535" s="70"/>
      <c r="JNB535" s="70"/>
      <c r="JNC535" s="60"/>
      <c r="JND535" s="61"/>
      <c r="JNE535" s="70"/>
      <c r="JNF535" s="70"/>
      <c r="JNG535" s="60"/>
      <c r="JNH535" s="61"/>
      <c r="JNI535" s="70"/>
      <c r="JNJ535" s="70"/>
      <c r="JNK535" s="60"/>
      <c r="JNL535" s="61"/>
      <c r="JNM535" s="70"/>
      <c r="JNN535" s="70"/>
      <c r="JNO535" s="60"/>
      <c r="JNP535" s="61"/>
      <c r="JNQ535" s="70"/>
      <c r="JNR535" s="70"/>
      <c r="JNS535" s="60"/>
      <c r="JNT535" s="61"/>
      <c r="JNU535" s="70"/>
      <c r="JNV535" s="70"/>
      <c r="JNW535" s="60"/>
      <c r="JNX535" s="61"/>
      <c r="JNY535" s="70"/>
      <c r="JNZ535" s="70"/>
      <c r="JOA535" s="60"/>
      <c r="JOB535" s="61"/>
      <c r="JOC535" s="70"/>
      <c r="JOD535" s="70"/>
      <c r="JOE535" s="60"/>
      <c r="JOF535" s="61"/>
      <c r="JOG535" s="70"/>
      <c r="JOH535" s="70"/>
      <c r="JOI535" s="60"/>
      <c r="JOJ535" s="61"/>
      <c r="JOK535" s="70"/>
      <c r="JOL535" s="70"/>
      <c r="JOM535" s="60"/>
      <c r="JON535" s="61"/>
      <c r="JOO535" s="70"/>
      <c r="JOP535" s="70"/>
      <c r="JOQ535" s="60"/>
      <c r="JOR535" s="61"/>
      <c r="JOS535" s="70"/>
      <c r="JOT535" s="70"/>
      <c r="JOU535" s="60"/>
      <c r="JOV535" s="61"/>
      <c r="JOW535" s="70"/>
      <c r="JOX535" s="70"/>
      <c r="JOY535" s="60"/>
      <c r="JOZ535" s="61"/>
      <c r="JPA535" s="70"/>
      <c r="JPB535" s="70"/>
      <c r="JPC535" s="60"/>
      <c r="JPD535" s="61"/>
      <c r="JPE535" s="70"/>
      <c r="JPF535" s="70"/>
      <c r="JPG535" s="60"/>
      <c r="JPH535" s="61"/>
      <c r="JPI535" s="70"/>
      <c r="JPJ535" s="70"/>
      <c r="JPK535" s="60"/>
      <c r="JPL535" s="61"/>
      <c r="JPM535" s="70"/>
      <c r="JPN535" s="70"/>
      <c r="JPO535" s="60"/>
      <c r="JPP535" s="61"/>
      <c r="JPQ535" s="70"/>
      <c r="JPR535" s="70"/>
      <c r="JPS535" s="60"/>
      <c r="JPT535" s="61"/>
      <c r="JPU535" s="70"/>
      <c r="JPV535" s="70"/>
      <c r="JPW535" s="60"/>
      <c r="JPX535" s="61"/>
      <c r="JPY535" s="70"/>
      <c r="JPZ535" s="70"/>
      <c r="JQA535" s="60"/>
      <c r="JQB535" s="61"/>
      <c r="JQC535" s="70"/>
      <c r="JQD535" s="70"/>
      <c r="JQE535" s="60"/>
      <c r="JQF535" s="61"/>
      <c r="JQG535" s="70"/>
      <c r="JQH535" s="70"/>
      <c r="JQI535" s="60"/>
      <c r="JQJ535" s="61"/>
      <c r="JQK535" s="70"/>
      <c r="JQL535" s="70"/>
      <c r="JQM535" s="60"/>
      <c r="JQN535" s="61"/>
      <c r="JQO535" s="70"/>
      <c r="JQP535" s="70"/>
      <c r="JQQ535" s="60"/>
      <c r="JQR535" s="61"/>
      <c r="JQS535" s="70"/>
      <c r="JQT535" s="70"/>
      <c r="JQU535" s="60"/>
      <c r="JQV535" s="61"/>
      <c r="JQW535" s="70"/>
      <c r="JQX535" s="70"/>
      <c r="JQY535" s="60"/>
      <c r="JQZ535" s="61"/>
      <c r="JRA535" s="70"/>
      <c r="JRB535" s="70"/>
      <c r="JRC535" s="60"/>
      <c r="JRD535" s="61"/>
      <c r="JRE535" s="70"/>
      <c r="JRF535" s="70"/>
      <c r="JRG535" s="60"/>
      <c r="JRH535" s="61"/>
      <c r="JRI535" s="70"/>
      <c r="JRJ535" s="70"/>
      <c r="JRK535" s="60"/>
      <c r="JRL535" s="61"/>
      <c r="JRM535" s="70"/>
      <c r="JRN535" s="70"/>
      <c r="JRO535" s="60"/>
      <c r="JRP535" s="61"/>
      <c r="JRQ535" s="70"/>
      <c r="JRR535" s="70"/>
      <c r="JRS535" s="60"/>
      <c r="JRT535" s="61"/>
      <c r="JRU535" s="70"/>
      <c r="JRV535" s="70"/>
      <c r="JRW535" s="60"/>
      <c r="JRX535" s="61"/>
      <c r="JRY535" s="70"/>
      <c r="JRZ535" s="70"/>
      <c r="JSA535" s="60"/>
      <c r="JSB535" s="61"/>
      <c r="JSC535" s="70"/>
      <c r="JSD535" s="70"/>
      <c r="JSE535" s="60"/>
      <c r="JSF535" s="61"/>
      <c r="JSG535" s="70"/>
      <c r="JSH535" s="70"/>
      <c r="JSI535" s="60"/>
      <c r="JSJ535" s="61"/>
      <c r="JSK535" s="70"/>
      <c r="JSL535" s="70"/>
      <c r="JSM535" s="60"/>
      <c r="JSN535" s="61"/>
      <c r="JSO535" s="70"/>
      <c r="JSP535" s="70"/>
      <c r="JSQ535" s="60"/>
      <c r="JSR535" s="61"/>
      <c r="JSS535" s="70"/>
      <c r="JST535" s="70"/>
      <c r="JSU535" s="60"/>
      <c r="JSV535" s="61"/>
      <c r="JSW535" s="70"/>
      <c r="JSX535" s="70"/>
      <c r="JSY535" s="60"/>
      <c r="JSZ535" s="61"/>
      <c r="JTA535" s="70"/>
      <c r="JTB535" s="70"/>
      <c r="JTC535" s="60"/>
      <c r="JTD535" s="61"/>
      <c r="JTE535" s="70"/>
      <c r="JTF535" s="70"/>
      <c r="JTG535" s="60"/>
      <c r="JTH535" s="61"/>
      <c r="JTI535" s="70"/>
      <c r="JTJ535" s="70"/>
      <c r="JTK535" s="60"/>
      <c r="JTL535" s="61"/>
      <c r="JTM535" s="70"/>
      <c r="JTN535" s="70"/>
      <c r="JTO535" s="60"/>
      <c r="JTP535" s="61"/>
      <c r="JTQ535" s="70"/>
      <c r="JTR535" s="70"/>
      <c r="JTS535" s="60"/>
      <c r="JTT535" s="61"/>
      <c r="JTU535" s="70"/>
      <c r="JTV535" s="70"/>
      <c r="JTW535" s="60"/>
      <c r="JTX535" s="61"/>
      <c r="JTY535" s="70"/>
      <c r="JTZ535" s="70"/>
      <c r="JUA535" s="60"/>
      <c r="JUB535" s="61"/>
      <c r="JUC535" s="70"/>
      <c r="JUD535" s="70"/>
      <c r="JUE535" s="60"/>
      <c r="JUF535" s="61"/>
      <c r="JUG535" s="70"/>
      <c r="JUH535" s="70"/>
      <c r="JUI535" s="60"/>
      <c r="JUJ535" s="61"/>
      <c r="JUK535" s="70"/>
      <c r="JUL535" s="70"/>
      <c r="JUM535" s="60"/>
      <c r="JUN535" s="61"/>
      <c r="JUO535" s="70"/>
      <c r="JUP535" s="70"/>
      <c r="JUQ535" s="60"/>
      <c r="JUR535" s="61"/>
      <c r="JUS535" s="70"/>
      <c r="JUT535" s="70"/>
      <c r="JUU535" s="60"/>
      <c r="JUV535" s="61"/>
      <c r="JUW535" s="70"/>
      <c r="JUX535" s="70"/>
      <c r="JUY535" s="60"/>
      <c r="JUZ535" s="61"/>
      <c r="JVA535" s="70"/>
      <c r="JVB535" s="70"/>
      <c r="JVC535" s="60"/>
      <c r="JVD535" s="61"/>
      <c r="JVE535" s="70"/>
      <c r="JVF535" s="70"/>
      <c r="JVG535" s="60"/>
      <c r="JVH535" s="61"/>
      <c r="JVI535" s="70"/>
      <c r="JVJ535" s="70"/>
      <c r="JVK535" s="60"/>
      <c r="JVL535" s="61"/>
      <c r="JVM535" s="70"/>
      <c r="JVN535" s="70"/>
      <c r="JVO535" s="60"/>
      <c r="JVP535" s="61"/>
      <c r="JVQ535" s="70"/>
      <c r="JVR535" s="70"/>
      <c r="JVS535" s="60"/>
      <c r="JVT535" s="61"/>
      <c r="JVU535" s="70"/>
      <c r="JVV535" s="70"/>
      <c r="JVW535" s="60"/>
      <c r="JVX535" s="61"/>
      <c r="JVY535" s="70"/>
      <c r="JVZ535" s="70"/>
      <c r="JWA535" s="60"/>
      <c r="JWB535" s="61"/>
      <c r="JWC535" s="70"/>
      <c r="JWD535" s="70"/>
      <c r="JWE535" s="60"/>
      <c r="JWF535" s="61"/>
      <c r="JWG535" s="70"/>
      <c r="JWH535" s="70"/>
      <c r="JWI535" s="60"/>
      <c r="JWJ535" s="61"/>
      <c r="JWK535" s="70"/>
      <c r="JWL535" s="70"/>
      <c r="JWM535" s="60"/>
      <c r="JWN535" s="61"/>
      <c r="JWO535" s="70"/>
      <c r="JWP535" s="70"/>
      <c r="JWQ535" s="60"/>
      <c r="JWR535" s="61"/>
      <c r="JWS535" s="70"/>
      <c r="JWT535" s="70"/>
      <c r="JWU535" s="60"/>
      <c r="JWV535" s="61"/>
      <c r="JWW535" s="70"/>
      <c r="JWX535" s="70"/>
      <c r="JWY535" s="60"/>
      <c r="JWZ535" s="61"/>
      <c r="JXA535" s="70"/>
      <c r="JXB535" s="70"/>
      <c r="JXC535" s="60"/>
      <c r="JXD535" s="61"/>
      <c r="JXE535" s="70"/>
      <c r="JXF535" s="70"/>
      <c r="JXG535" s="60"/>
      <c r="JXH535" s="61"/>
      <c r="JXI535" s="70"/>
      <c r="JXJ535" s="70"/>
      <c r="JXK535" s="60"/>
      <c r="JXL535" s="61"/>
      <c r="JXM535" s="70"/>
      <c r="JXN535" s="70"/>
      <c r="JXO535" s="60"/>
      <c r="JXP535" s="61"/>
      <c r="JXQ535" s="70"/>
      <c r="JXR535" s="70"/>
      <c r="JXS535" s="60"/>
      <c r="JXT535" s="61"/>
      <c r="JXU535" s="70"/>
      <c r="JXV535" s="70"/>
      <c r="JXW535" s="60"/>
      <c r="JXX535" s="61"/>
      <c r="JXY535" s="70"/>
      <c r="JXZ535" s="70"/>
      <c r="JYA535" s="60"/>
      <c r="JYB535" s="61"/>
      <c r="JYC535" s="70"/>
      <c r="JYD535" s="70"/>
      <c r="JYE535" s="60"/>
      <c r="JYF535" s="61"/>
      <c r="JYG535" s="70"/>
      <c r="JYH535" s="70"/>
      <c r="JYI535" s="60"/>
      <c r="JYJ535" s="61"/>
      <c r="JYK535" s="70"/>
      <c r="JYL535" s="70"/>
      <c r="JYM535" s="60"/>
      <c r="JYN535" s="61"/>
      <c r="JYO535" s="70"/>
      <c r="JYP535" s="70"/>
      <c r="JYQ535" s="60"/>
      <c r="JYR535" s="61"/>
      <c r="JYS535" s="70"/>
      <c r="JYT535" s="70"/>
      <c r="JYU535" s="60"/>
      <c r="JYV535" s="61"/>
      <c r="JYW535" s="70"/>
      <c r="JYX535" s="70"/>
      <c r="JYY535" s="60"/>
      <c r="JYZ535" s="61"/>
      <c r="JZA535" s="70"/>
      <c r="JZB535" s="70"/>
      <c r="JZC535" s="60"/>
      <c r="JZD535" s="61"/>
      <c r="JZE535" s="70"/>
      <c r="JZF535" s="70"/>
      <c r="JZG535" s="60"/>
      <c r="JZH535" s="61"/>
      <c r="JZI535" s="70"/>
      <c r="JZJ535" s="70"/>
      <c r="JZK535" s="60"/>
      <c r="JZL535" s="61"/>
      <c r="JZM535" s="70"/>
      <c r="JZN535" s="70"/>
      <c r="JZO535" s="60"/>
      <c r="JZP535" s="61"/>
      <c r="JZQ535" s="70"/>
      <c r="JZR535" s="70"/>
      <c r="JZS535" s="60"/>
      <c r="JZT535" s="61"/>
      <c r="JZU535" s="70"/>
      <c r="JZV535" s="70"/>
      <c r="JZW535" s="60"/>
      <c r="JZX535" s="61"/>
      <c r="JZY535" s="70"/>
      <c r="JZZ535" s="70"/>
      <c r="KAA535" s="60"/>
      <c r="KAB535" s="61"/>
      <c r="KAC535" s="70"/>
      <c r="KAD535" s="70"/>
      <c r="KAE535" s="60"/>
      <c r="KAF535" s="61"/>
      <c r="KAG535" s="70"/>
      <c r="KAH535" s="70"/>
      <c r="KAI535" s="60"/>
      <c r="KAJ535" s="61"/>
      <c r="KAK535" s="70"/>
      <c r="KAL535" s="70"/>
      <c r="KAM535" s="60"/>
      <c r="KAN535" s="61"/>
      <c r="KAO535" s="70"/>
      <c r="KAP535" s="70"/>
      <c r="KAQ535" s="60"/>
      <c r="KAR535" s="61"/>
      <c r="KAS535" s="70"/>
      <c r="KAT535" s="70"/>
      <c r="KAU535" s="60"/>
      <c r="KAV535" s="61"/>
      <c r="KAW535" s="70"/>
      <c r="KAX535" s="70"/>
      <c r="KAY535" s="60"/>
      <c r="KAZ535" s="61"/>
      <c r="KBA535" s="70"/>
      <c r="KBB535" s="70"/>
      <c r="KBC535" s="60"/>
      <c r="KBD535" s="61"/>
      <c r="KBE535" s="70"/>
      <c r="KBF535" s="70"/>
      <c r="KBG535" s="60"/>
      <c r="KBH535" s="61"/>
      <c r="KBI535" s="70"/>
      <c r="KBJ535" s="70"/>
      <c r="KBK535" s="60"/>
      <c r="KBL535" s="61"/>
      <c r="KBM535" s="70"/>
      <c r="KBN535" s="70"/>
      <c r="KBO535" s="60"/>
      <c r="KBP535" s="61"/>
      <c r="KBQ535" s="70"/>
      <c r="KBR535" s="70"/>
      <c r="KBS535" s="60"/>
      <c r="KBT535" s="61"/>
      <c r="KBU535" s="70"/>
      <c r="KBV535" s="70"/>
      <c r="KBW535" s="60"/>
      <c r="KBX535" s="61"/>
      <c r="KBY535" s="70"/>
      <c r="KBZ535" s="70"/>
      <c r="KCA535" s="60"/>
      <c r="KCB535" s="61"/>
      <c r="KCC535" s="70"/>
      <c r="KCD535" s="70"/>
      <c r="KCE535" s="60"/>
      <c r="KCF535" s="61"/>
      <c r="KCG535" s="70"/>
      <c r="KCH535" s="70"/>
      <c r="KCI535" s="60"/>
      <c r="KCJ535" s="61"/>
      <c r="KCK535" s="70"/>
      <c r="KCL535" s="70"/>
      <c r="KCM535" s="60"/>
      <c r="KCN535" s="61"/>
      <c r="KCO535" s="70"/>
      <c r="KCP535" s="70"/>
      <c r="KCQ535" s="60"/>
      <c r="KCR535" s="61"/>
      <c r="KCS535" s="70"/>
      <c r="KCT535" s="70"/>
      <c r="KCU535" s="60"/>
      <c r="KCV535" s="61"/>
      <c r="KCW535" s="70"/>
      <c r="KCX535" s="70"/>
      <c r="KCY535" s="60"/>
      <c r="KCZ535" s="61"/>
      <c r="KDA535" s="70"/>
      <c r="KDB535" s="70"/>
      <c r="KDC535" s="60"/>
      <c r="KDD535" s="61"/>
      <c r="KDE535" s="70"/>
      <c r="KDF535" s="70"/>
      <c r="KDG535" s="60"/>
      <c r="KDH535" s="61"/>
      <c r="KDI535" s="70"/>
      <c r="KDJ535" s="70"/>
      <c r="KDK535" s="60"/>
      <c r="KDL535" s="61"/>
      <c r="KDM535" s="70"/>
      <c r="KDN535" s="70"/>
      <c r="KDO535" s="60"/>
      <c r="KDP535" s="61"/>
      <c r="KDQ535" s="70"/>
      <c r="KDR535" s="70"/>
      <c r="KDS535" s="60"/>
      <c r="KDT535" s="61"/>
      <c r="KDU535" s="70"/>
      <c r="KDV535" s="70"/>
      <c r="KDW535" s="60"/>
      <c r="KDX535" s="61"/>
      <c r="KDY535" s="70"/>
      <c r="KDZ535" s="70"/>
      <c r="KEA535" s="60"/>
      <c r="KEB535" s="61"/>
      <c r="KEC535" s="70"/>
      <c r="KED535" s="70"/>
      <c r="KEE535" s="60"/>
      <c r="KEF535" s="61"/>
      <c r="KEG535" s="70"/>
      <c r="KEH535" s="70"/>
      <c r="KEI535" s="60"/>
      <c r="KEJ535" s="61"/>
      <c r="KEK535" s="70"/>
      <c r="KEL535" s="70"/>
      <c r="KEM535" s="60"/>
      <c r="KEN535" s="61"/>
      <c r="KEO535" s="70"/>
      <c r="KEP535" s="70"/>
      <c r="KEQ535" s="60"/>
      <c r="KER535" s="61"/>
      <c r="KES535" s="70"/>
      <c r="KET535" s="70"/>
      <c r="KEU535" s="60"/>
      <c r="KEV535" s="61"/>
      <c r="KEW535" s="70"/>
      <c r="KEX535" s="70"/>
      <c r="KEY535" s="60"/>
      <c r="KEZ535" s="61"/>
      <c r="KFA535" s="70"/>
      <c r="KFB535" s="70"/>
      <c r="KFC535" s="60"/>
      <c r="KFD535" s="61"/>
      <c r="KFE535" s="70"/>
      <c r="KFF535" s="70"/>
      <c r="KFG535" s="60"/>
      <c r="KFH535" s="61"/>
      <c r="KFI535" s="70"/>
      <c r="KFJ535" s="70"/>
      <c r="KFK535" s="60"/>
      <c r="KFL535" s="61"/>
      <c r="KFM535" s="70"/>
      <c r="KFN535" s="70"/>
      <c r="KFO535" s="60"/>
      <c r="KFP535" s="61"/>
      <c r="KFQ535" s="70"/>
      <c r="KFR535" s="70"/>
      <c r="KFS535" s="60"/>
      <c r="KFT535" s="61"/>
      <c r="KFU535" s="70"/>
      <c r="KFV535" s="70"/>
      <c r="KFW535" s="60"/>
      <c r="KFX535" s="61"/>
      <c r="KFY535" s="70"/>
      <c r="KFZ535" s="70"/>
      <c r="KGA535" s="60"/>
      <c r="KGB535" s="61"/>
      <c r="KGC535" s="70"/>
      <c r="KGD535" s="70"/>
      <c r="KGE535" s="60"/>
      <c r="KGF535" s="61"/>
      <c r="KGG535" s="70"/>
      <c r="KGH535" s="70"/>
      <c r="KGI535" s="60"/>
      <c r="KGJ535" s="61"/>
      <c r="KGK535" s="70"/>
      <c r="KGL535" s="70"/>
      <c r="KGM535" s="60"/>
      <c r="KGN535" s="61"/>
      <c r="KGO535" s="70"/>
      <c r="KGP535" s="70"/>
      <c r="KGQ535" s="60"/>
      <c r="KGR535" s="61"/>
      <c r="KGS535" s="70"/>
      <c r="KGT535" s="70"/>
      <c r="KGU535" s="60"/>
      <c r="KGV535" s="61"/>
      <c r="KGW535" s="70"/>
      <c r="KGX535" s="70"/>
      <c r="KGY535" s="60"/>
      <c r="KGZ535" s="61"/>
      <c r="KHA535" s="70"/>
      <c r="KHB535" s="70"/>
      <c r="KHC535" s="60"/>
      <c r="KHD535" s="61"/>
      <c r="KHE535" s="70"/>
      <c r="KHF535" s="70"/>
      <c r="KHG535" s="60"/>
      <c r="KHH535" s="61"/>
      <c r="KHI535" s="70"/>
      <c r="KHJ535" s="70"/>
      <c r="KHK535" s="60"/>
      <c r="KHL535" s="61"/>
      <c r="KHM535" s="70"/>
      <c r="KHN535" s="70"/>
      <c r="KHO535" s="60"/>
      <c r="KHP535" s="61"/>
      <c r="KHQ535" s="70"/>
      <c r="KHR535" s="70"/>
      <c r="KHS535" s="60"/>
      <c r="KHT535" s="61"/>
      <c r="KHU535" s="70"/>
      <c r="KHV535" s="70"/>
      <c r="KHW535" s="60"/>
      <c r="KHX535" s="61"/>
      <c r="KHY535" s="70"/>
      <c r="KHZ535" s="70"/>
      <c r="KIA535" s="60"/>
      <c r="KIB535" s="61"/>
      <c r="KIC535" s="70"/>
      <c r="KID535" s="70"/>
      <c r="KIE535" s="60"/>
      <c r="KIF535" s="61"/>
      <c r="KIG535" s="70"/>
      <c r="KIH535" s="70"/>
      <c r="KII535" s="60"/>
      <c r="KIJ535" s="61"/>
      <c r="KIK535" s="70"/>
      <c r="KIL535" s="70"/>
      <c r="KIM535" s="60"/>
      <c r="KIN535" s="61"/>
      <c r="KIO535" s="70"/>
      <c r="KIP535" s="70"/>
      <c r="KIQ535" s="60"/>
      <c r="KIR535" s="61"/>
      <c r="KIS535" s="70"/>
      <c r="KIT535" s="70"/>
      <c r="KIU535" s="60"/>
      <c r="KIV535" s="61"/>
      <c r="KIW535" s="70"/>
      <c r="KIX535" s="70"/>
      <c r="KIY535" s="60"/>
      <c r="KIZ535" s="61"/>
      <c r="KJA535" s="70"/>
      <c r="KJB535" s="70"/>
      <c r="KJC535" s="60"/>
      <c r="KJD535" s="61"/>
      <c r="KJE535" s="70"/>
      <c r="KJF535" s="70"/>
      <c r="KJG535" s="60"/>
      <c r="KJH535" s="61"/>
      <c r="KJI535" s="70"/>
      <c r="KJJ535" s="70"/>
      <c r="KJK535" s="60"/>
      <c r="KJL535" s="61"/>
      <c r="KJM535" s="70"/>
      <c r="KJN535" s="70"/>
      <c r="KJO535" s="60"/>
      <c r="KJP535" s="61"/>
      <c r="KJQ535" s="70"/>
      <c r="KJR535" s="70"/>
      <c r="KJS535" s="60"/>
      <c r="KJT535" s="61"/>
      <c r="KJU535" s="70"/>
      <c r="KJV535" s="70"/>
      <c r="KJW535" s="60"/>
      <c r="KJX535" s="61"/>
      <c r="KJY535" s="70"/>
      <c r="KJZ535" s="70"/>
      <c r="KKA535" s="60"/>
      <c r="KKB535" s="61"/>
      <c r="KKC535" s="70"/>
      <c r="KKD535" s="70"/>
      <c r="KKE535" s="60"/>
      <c r="KKF535" s="61"/>
      <c r="KKG535" s="70"/>
      <c r="KKH535" s="70"/>
      <c r="KKI535" s="60"/>
      <c r="KKJ535" s="61"/>
      <c r="KKK535" s="70"/>
      <c r="KKL535" s="70"/>
      <c r="KKM535" s="60"/>
      <c r="KKN535" s="61"/>
      <c r="KKO535" s="70"/>
      <c r="KKP535" s="70"/>
      <c r="KKQ535" s="60"/>
      <c r="KKR535" s="61"/>
      <c r="KKS535" s="70"/>
      <c r="KKT535" s="70"/>
      <c r="KKU535" s="60"/>
      <c r="KKV535" s="61"/>
      <c r="KKW535" s="70"/>
      <c r="KKX535" s="70"/>
      <c r="KKY535" s="60"/>
      <c r="KKZ535" s="61"/>
      <c r="KLA535" s="70"/>
      <c r="KLB535" s="70"/>
      <c r="KLC535" s="60"/>
      <c r="KLD535" s="61"/>
      <c r="KLE535" s="70"/>
      <c r="KLF535" s="70"/>
      <c r="KLG535" s="60"/>
      <c r="KLH535" s="61"/>
      <c r="KLI535" s="70"/>
      <c r="KLJ535" s="70"/>
      <c r="KLK535" s="60"/>
      <c r="KLL535" s="61"/>
      <c r="KLM535" s="70"/>
      <c r="KLN535" s="70"/>
      <c r="KLO535" s="60"/>
      <c r="KLP535" s="61"/>
      <c r="KLQ535" s="70"/>
      <c r="KLR535" s="70"/>
      <c r="KLS535" s="60"/>
      <c r="KLT535" s="61"/>
      <c r="KLU535" s="70"/>
      <c r="KLV535" s="70"/>
      <c r="KLW535" s="60"/>
      <c r="KLX535" s="61"/>
      <c r="KLY535" s="70"/>
      <c r="KLZ535" s="70"/>
      <c r="KMA535" s="60"/>
      <c r="KMB535" s="61"/>
      <c r="KMC535" s="70"/>
      <c r="KMD535" s="70"/>
      <c r="KME535" s="60"/>
      <c r="KMF535" s="61"/>
      <c r="KMG535" s="70"/>
      <c r="KMH535" s="70"/>
      <c r="KMI535" s="60"/>
      <c r="KMJ535" s="61"/>
      <c r="KMK535" s="70"/>
      <c r="KML535" s="70"/>
      <c r="KMM535" s="60"/>
      <c r="KMN535" s="61"/>
      <c r="KMO535" s="70"/>
      <c r="KMP535" s="70"/>
      <c r="KMQ535" s="60"/>
      <c r="KMR535" s="61"/>
      <c r="KMS535" s="70"/>
      <c r="KMT535" s="70"/>
      <c r="KMU535" s="60"/>
      <c r="KMV535" s="61"/>
      <c r="KMW535" s="70"/>
      <c r="KMX535" s="70"/>
      <c r="KMY535" s="60"/>
      <c r="KMZ535" s="61"/>
      <c r="KNA535" s="70"/>
      <c r="KNB535" s="70"/>
      <c r="KNC535" s="60"/>
      <c r="KND535" s="61"/>
      <c r="KNE535" s="70"/>
      <c r="KNF535" s="70"/>
      <c r="KNG535" s="60"/>
      <c r="KNH535" s="61"/>
      <c r="KNI535" s="70"/>
      <c r="KNJ535" s="70"/>
      <c r="KNK535" s="60"/>
      <c r="KNL535" s="61"/>
      <c r="KNM535" s="70"/>
      <c r="KNN535" s="70"/>
      <c r="KNO535" s="60"/>
      <c r="KNP535" s="61"/>
      <c r="KNQ535" s="70"/>
      <c r="KNR535" s="70"/>
      <c r="KNS535" s="60"/>
      <c r="KNT535" s="61"/>
      <c r="KNU535" s="70"/>
      <c r="KNV535" s="70"/>
      <c r="KNW535" s="60"/>
      <c r="KNX535" s="61"/>
      <c r="KNY535" s="70"/>
      <c r="KNZ535" s="70"/>
      <c r="KOA535" s="60"/>
      <c r="KOB535" s="61"/>
      <c r="KOC535" s="70"/>
      <c r="KOD535" s="70"/>
      <c r="KOE535" s="60"/>
      <c r="KOF535" s="61"/>
      <c r="KOG535" s="70"/>
      <c r="KOH535" s="70"/>
      <c r="KOI535" s="60"/>
      <c r="KOJ535" s="61"/>
      <c r="KOK535" s="70"/>
      <c r="KOL535" s="70"/>
      <c r="KOM535" s="60"/>
      <c r="KON535" s="61"/>
      <c r="KOO535" s="70"/>
      <c r="KOP535" s="70"/>
      <c r="KOQ535" s="60"/>
      <c r="KOR535" s="61"/>
      <c r="KOS535" s="70"/>
      <c r="KOT535" s="70"/>
      <c r="KOU535" s="60"/>
      <c r="KOV535" s="61"/>
      <c r="KOW535" s="70"/>
      <c r="KOX535" s="70"/>
      <c r="KOY535" s="60"/>
      <c r="KOZ535" s="61"/>
      <c r="KPA535" s="70"/>
      <c r="KPB535" s="70"/>
      <c r="KPC535" s="60"/>
      <c r="KPD535" s="61"/>
      <c r="KPE535" s="70"/>
      <c r="KPF535" s="70"/>
      <c r="KPG535" s="60"/>
      <c r="KPH535" s="61"/>
      <c r="KPI535" s="70"/>
      <c r="KPJ535" s="70"/>
      <c r="KPK535" s="60"/>
      <c r="KPL535" s="61"/>
      <c r="KPM535" s="70"/>
      <c r="KPN535" s="70"/>
      <c r="KPO535" s="60"/>
      <c r="KPP535" s="61"/>
      <c r="KPQ535" s="70"/>
      <c r="KPR535" s="70"/>
      <c r="KPS535" s="60"/>
      <c r="KPT535" s="61"/>
      <c r="KPU535" s="70"/>
      <c r="KPV535" s="70"/>
      <c r="KPW535" s="60"/>
      <c r="KPX535" s="61"/>
      <c r="KPY535" s="70"/>
      <c r="KPZ535" s="70"/>
      <c r="KQA535" s="60"/>
      <c r="KQB535" s="61"/>
      <c r="KQC535" s="70"/>
      <c r="KQD535" s="70"/>
      <c r="KQE535" s="60"/>
      <c r="KQF535" s="61"/>
      <c r="KQG535" s="70"/>
      <c r="KQH535" s="70"/>
      <c r="KQI535" s="60"/>
      <c r="KQJ535" s="61"/>
      <c r="KQK535" s="70"/>
      <c r="KQL535" s="70"/>
      <c r="KQM535" s="60"/>
      <c r="KQN535" s="61"/>
      <c r="KQO535" s="70"/>
      <c r="KQP535" s="70"/>
      <c r="KQQ535" s="60"/>
      <c r="KQR535" s="61"/>
      <c r="KQS535" s="70"/>
      <c r="KQT535" s="70"/>
      <c r="KQU535" s="60"/>
      <c r="KQV535" s="61"/>
      <c r="KQW535" s="70"/>
      <c r="KQX535" s="70"/>
      <c r="KQY535" s="60"/>
      <c r="KQZ535" s="61"/>
      <c r="KRA535" s="70"/>
      <c r="KRB535" s="70"/>
      <c r="KRC535" s="60"/>
      <c r="KRD535" s="61"/>
      <c r="KRE535" s="70"/>
      <c r="KRF535" s="70"/>
      <c r="KRG535" s="60"/>
      <c r="KRH535" s="61"/>
      <c r="KRI535" s="70"/>
      <c r="KRJ535" s="70"/>
      <c r="KRK535" s="60"/>
      <c r="KRL535" s="61"/>
      <c r="KRM535" s="70"/>
      <c r="KRN535" s="70"/>
      <c r="KRO535" s="60"/>
      <c r="KRP535" s="61"/>
      <c r="KRQ535" s="70"/>
      <c r="KRR535" s="70"/>
      <c r="KRS535" s="60"/>
      <c r="KRT535" s="61"/>
      <c r="KRU535" s="70"/>
      <c r="KRV535" s="70"/>
      <c r="KRW535" s="60"/>
      <c r="KRX535" s="61"/>
      <c r="KRY535" s="70"/>
      <c r="KRZ535" s="70"/>
      <c r="KSA535" s="60"/>
      <c r="KSB535" s="61"/>
      <c r="KSC535" s="70"/>
      <c r="KSD535" s="70"/>
      <c r="KSE535" s="60"/>
      <c r="KSF535" s="61"/>
      <c r="KSG535" s="70"/>
      <c r="KSH535" s="70"/>
      <c r="KSI535" s="60"/>
      <c r="KSJ535" s="61"/>
      <c r="KSK535" s="70"/>
      <c r="KSL535" s="70"/>
      <c r="KSM535" s="60"/>
      <c r="KSN535" s="61"/>
      <c r="KSO535" s="70"/>
      <c r="KSP535" s="70"/>
      <c r="KSQ535" s="60"/>
      <c r="KSR535" s="61"/>
      <c r="KSS535" s="70"/>
      <c r="KST535" s="70"/>
      <c r="KSU535" s="60"/>
      <c r="KSV535" s="61"/>
      <c r="KSW535" s="70"/>
      <c r="KSX535" s="70"/>
      <c r="KSY535" s="60"/>
      <c r="KSZ535" s="61"/>
      <c r="KTA535" s="70"/>
      <c r="KTB535" s="70"/>
      <c r="KTC535" s="60"/>
      <c r="KTD535" s="61"/>
      <c r="KTE535" s="70"/>
      <c r="KTF535" s="70"/>
      <c r="KTG535" s="60"/>
      <c r="KTH535" s="61"/>
      <c r="KTI535" s="70"/>
      <c r="KTJ535" s="70"/>
      <c r="KTK535" s="60"/>
      <c r="KTL535" s="61"/>
      <c r="KTM535" s="70"/>
      <c r="KTN535" s="70"/>
      <c r="KTO535" s="60"/>
      <c r="KTP535" s="61"/>
      <c r="KTQ535" s="70"/>
      <c r="KTR535" s="70"/>
      <c r="KTS535" s="60"/>
      <c r="KTT535" s="61"/>
      <c r="KTU535" s="70"/>
      <c r="KTV535" s="70"/>
      <c r="KTW535" s="60"/>
      <c r="KTX535" s="61"/>
      <c r="KTY535" s="70"/>
      <c r="KTZ535" s="70"/>
      <c r="KUA535" s="60"/>
      <c r="KUB535" s="61"/>
      <c r="KUC535" s="70"/>
      <c r="KUD535" s="70"/>
      <c r="KUE535" s="60"/>
      <c r="KUF535" s="61"/>
      <c r="KUG535" s="70"/>
      <c r="KUH535" s="70"/>
      <c r="KUI535" s="60"/>
      <c r="KUJ535" s="61"/>
      <c r="KUK535" s="70"/>
      <c r="KUL535" s="70"/>
      <c r="KUM535" s="60"/>
      <c r="KUN535" s="61"/>
      <c r="KUO535" s="70"/>
      <c r="KUP535" s="70"/>
      <c r="KUQ535" s="60"/>
      <c r="KUR535" s="61"/>
      <c r="KUS535" s="70"/>
      <c r="KUT535" s="70"/>
      <c r="KUU535" s="60"/>
      <c r="KUV535" s="61"/>
      <c r="KUW535" s="70"/>
      <c r="KUX535" s="70"/>
      <c r="KUY535" s="60"/>
      <c r="KUZ535" s="61"/>
      <c r="KVA535" s="70"/>
      <c r="KVB535" s="70"/>
      <c r="KVC535" s="60"/>
      <c r="KVD535" s="61"/>
      <c r="KVE535" s="70"/>
      <c r="KVF535" s="70"/>
      <c r="KVG535" s="60"/>
      <c r="KVH535" s="61"/>
      <c r="KVI535" s="70"/>
      <c r="KVJ535" s="70"/>
      <c r="KVK535" s="60"/>
      <c r="KVL535" s="61"/>
      <c r="KVM535" s="70"/>
      <c r="KVN535" s="70"/>
      <c r="KVO535" s="60"/>
      <c r="KVP535" s="61"/>
      <c r="KVQ535" s="70"/>
      <c r="KVR535" s="70"/>
      <c r="KVS535" s="60"/>
      <c r="KVT535" s="61"/>
      <c r="KVU535" s="70"/>
      <c r="KVV535" s="70"/>
      <c r="KVW535" s="60"/>
      <c r="KVX535" s="61"/>
      <c r="KVY535" s="70"/>
      <c r="KVZ535" s="70"/>
      <c r="KWA535" s="60"/>
      <c r="KWB535" s="61"/>
      <c r="KWC535" s="70"/>
      <c r="KWD535" s="70"/>
      <c r="KWE535" s="60"/>
      <c r="KWF535" s="61"/>
      <c r="KWG535" s="70"/>
      <c r="KWH535" s="70"/>
      <c r="KWI535" s="60"/>
      <c r="KWJ535" s="61"/>
      <c r="KWK535" s="70"/>
      <c r="KWL535" s="70"/>
      <c r="KWM535" s="60"/>
      <c r="KWN535" s="61"/>
      <c r="KWO535" s="70"/>
      <c r="KWP535" s="70"/>
      <c r="KWQ535" s="60"/>
      <c r="KWR535" s="61"/>
      <c r="KWS535" s="70"/>
      <c r="KWT535" s="70"/>
      <c r="KWU535" s="60"/>
      <c r="KWV535" s="61"/>
      <c r="KWW535" s="70"/>
      <c r="KWX535" s="70"/>
      <c r="KWY535" s="60"/>
      <c r="KWZ535" s="61"/>
      <c r="KXA535" s="70"/>
      <c r="KXB535" s="70"/>
      <c r="KXC535" s="60"/>
      <c r="KXD535" s="61"/>
      <c r="KXE535" s="70"/>
      <c r="KXF535" s="70"/>
      <c r="KXG535" s="60"/>
      <c r="KXH535" s="61"/>
      <c r="KXI535" s="70"/>
      <c r="KXJ535" s="70"/>
      <c r="KXK535" s="60"/>
      <c r="KXL535" s="61"/>
      <c r="KXM535" s="70"/>
      <c r="KXN535" s="70"/>
      <c r="KXO535" s="60"/>
      <c r="KXP535" s="61"/>
      <c r="KXQ535" s="70"/>
      <c r="KXR535" s="70"/>
      <c r="KXS535" s="60"/>
      <c r="KXT535" s="61"/>
      <c r="KXU535" s="70"/>
      <c r="KXV535" s="70"/>
      <c r="KXW535" s="60"/>
      <c r="KXX535" s="61"/>
      <c r="KXY535" s="70"/>
      <c r="KXZ535" s="70"/>
      <c r="KYA535" s="60"/>
      <c r="KYB535" s="61"/>
      <c r="KYC535" s="70"/>
      <c r="KYD535" s="70"/>
      <c r="KYE535" s="60"/>
      <c r="KYF535" s="61"/>
      <c r="KYG535" s="70"/>
      <c r="KYH535" s="70"/>
      <c r="KYI535" s="60"/>
      <c r="KYJ535" s="61"/>
      <c r="KYK535" s="70"/>
      <c r="KYL535" s="70"/>
      <c r="KYM535" s="60"/>
      <c r="KYN535" s="61"/>
      <c r="KYO535" s="70"/>
      <c r="KYP535" s="70"/>
      <c r="KYQ535" s="60"/>
      <c r="KYR535" s="61"/>
      <c r="KYS535" s="70"/>
      <c r="KYT535" s="70"/>
      <c r="KYU535" s="60"/>
      <c r="KYV535" s="61"/>
      <c r="KYW535" s="70"/>
      <c r="KYX535" s="70"/>
      <c r="KYY535" s="60"/>
      <c r="KYZ535" s="61"/>
      <c r="KZA535" s="70"/>
      <c r="KZB535" s="70"/>
      <c r="KZC535" s="60"/>
      <c r="KZD535" s="61"/>
      <c r="KZE535" s="70"/>
      <c r="KZF535" s="70"/>
      <c r="KZG535" s="60"/>
      <c r="KZH535" s="61"/>
      <c r="KZI535" s="70"/>
      <c r="KZJ535" s="70"/>
      <c r="KZK535" s="60"/>
      <c r="KZL535" s="61"/>
      <c r="KZM535" s="70"/>
      <c r="KZN535" s="70"/>
      <c r="KZO535" s="60"/>
      <c r="KZP535" s="61"/>
      <c r="KZQ535" s="70"/>
      <c r="KZR535" s="70"/>
      <c r="KZS535" s="60"/>
      <c r="KZT535" s="61"/>
      <c r="KZU535" s="70"/>
      <c r="KZV535" s="70"/>
      <c r="KZW535" s="60"/>
      <c r="KZX535" s="61"/>
      <c r="KZY535" s="70"/>
      <c r="KZZ535" s="70"/>
      <c r="LAA535" s="60"/>
      <c r="LAB535" s="61"/>
      <c r="LAC535" s="70"/>
      <c r="LAD535" s="70"/>
      <c r="LAE535" s="60"/>
      <c r="LAF535" s="61"/>
      <c r="LAG535" s="70"/>
      <c r="LAH535" s="70"/>
      <c r="LAI535" s="60"/>
      <c r="LAJ535" s="61"/>
      <c r="LAK535" s="70"/>
      <c r="LAL535" s="70"/>
      <c r="LAM535" s="60"/>
      <c r="LAN535" s="61"/>
      <c r="LAO535" s="70"/>
      <c r="LAP535" s="70"/>
      <c r="LAQ535" s="60"/>
      <c r="LAR535" s="61"/>
      <c r="LAS535" s="70"/>
      <c r="LAT535" s="70"/>
      <c r="LAU535" s="60"/>
      <c r="LAV535" s="61"/>
      <c r="LAW535" s="70"/>
      <c r="LAX535" s="70"/>
      <c r="LAY535" s="60"/>
      <c r="LAZ535" s="61"/>
      <c r="LBA535" s="70"/>
      <c r="LBB535" s="70"/>
      <c r="LBC535" s="60"/>
      <c r="LBD535" s="61"/>
      <c r="LBE535" s="70"/>
      <c r="LBF535" s="70"/>
      <c r="LBG535" s="60"/>
      <c r="LBH535" s="61"/>
      <c r="LBI535" s="70"/>
      <c r="LBJ535" s="70"/>
      <c r="LBK535" s="60"/>
      <c r="LBL535" s="61"/>
      <c r="LBM535" s="70"/>
      <c r="LBN535" s="70"/>
      <c r="LBO535" s="60"/>
      <c r="LBP535" s="61"/>
      <c r="LBQ535" s="70"/>
      <c r="LBR535" s="70"/>
      <c r="LBS535" s="60"/>
      <c r="LBT535" s="61"/>
      <c r="LBU535" s="70"/>
      <c r="LBV535" s="70"/>
      <c r="LBW535" s="60"/>
      <c r="LBX535" s="61"/>
      <c r="LBY535" s="70"/>
      <c r="LBZ535" s="70"/>
      <c r="LCA535" s="60"/>
      <c r="LCB535" s="61"/>
      <c r="LCC535" s="70"/>
      <c r="LCD535" s="70"/>
      <c r="LCE535" s="60"/>
      <c r="LCF535" s="61"/>
      <c r="LCG535" s="70"/>
      <c r="LCH535" s="70"/>
      <c r="LCI535" s="60"/>
      <c r="LCJ535" s="61"/>
      <c r="LCK535" s="70"/>
      <c r="LCL535" s="70"/>
      <c r="LCM535" s="60"/>
      <c r="LCN535" s="61"/>
      <c r="LCO535" s="70"/>
      <c r="LCP535" s="70"/>
      <c r="LCQ535" s="60"/>
      <c r="LCR535" s="61"/>
      <c r="LCS535" s="70"/>
      <c r="LCT535" s="70"/>
      <c r="LCU535" s="60"/>
      <c r="LCV535" s="61"/>
      <c r="LCW535" s="70"/>
      <c r="LCX535" s="70"/>
      <c r="LCY535" s="60"/>
      <c r="LCZ535" s="61"/>
      <c r="LDA535" s="70"/>
      <c r="LDB535" s="70"/>
      <c r="LDC535" s="60"/>
      <c r="LDD535" s="61"/>
      <c r="LDE535" s="70"/>
      <c r="LDF535" s="70"/>
      <c r="LDG535" s="60"/>
      <c r="LDH535" s="61"/>
      <c r="LDI535" s="70"/>
      <c r="LDJ535" s="70"/>
      <c r="LDK535" s="60"/>
      <c r="LDL535" s="61"/>
      <c r="LDM535" s="70"/>
      <c r="LDN535" s="70"/>
      <c r="LDO535" s="60"/>
      <c r="LDP535" s="61"/>
      <c r="LDQ535" s="70"/>
      <c r="LDR535" s="70"/>
      <c r="LDS535" s="60"/>
      <c r="LDT535" s="61"/>
      <c r="LDU535" s="70"/>
      <c r="LDV535" s="70"/>
      <c r="LDW535" s="60"/>
      <c r="LDX535" s="61"/>
      <c r="LDY535" s="70"/>
      <c r="LDZ535" s="70"/>
      <c r="LEA535" s="60"/>
      <c r="LEB535" s="61"/>
      <c r="LEC535" s="70"/>
      <c r="LED535" s="70"/>
      <c r="LEE535" s="60"/>
      <c r="LEF535" s="61"/>
      <c r="LEG535" s="70"/>
      <c r="LEH535" s="70"/>
      <c r="LEI535" s="60"/>
      <c r="LEJ535" s="61"/>
      <c r="LEK535" s="70"/>
      <c r="LEL535" s="70"/>
      <c r="LEM535" s="60"/>
      <c r="LEN535" s="61"/>
      <c r="LEO535" s="70"/>
      <c r="LEP535" s="70"/>
      <c r="LEQ535" s="60"/>
      <c r="LER535" s="61"/>
      <c r="LES535" s="70"/>
      <c r="LET535" s="70"/>
      <c r="LEU535" s="60"/>
      <c r="LEV535" s="61"/>
      <c r="LEW535" s="70"/>
      <c r="LEX535" s="70"/>
      <c r="LEY535" s="60"/>
      <c r="LEZ535" s="61"/>
      <c r="LFA535" s="70"/>
      <c r="LFB535" s="70"/>
      <c r="LFC535" s="60"/>
      <c r="LFD535" s="61"/>
      <c r="LFE535" s="70"/>
      <c r="LFF535" s="70"/>
      <c r="LFG535" s="60"/>
      <c r="LFH535" s="61"/>
      <c r="LFI535" s="70"/>
      <c r="LFJ535" s="70"/>
      <c r="LFK535" s="60"/>
      <c r="LFL535" s="61"/>
      <c r="LFM535" s="70"/>
      <c r="LFN535" s="70"/>
      <c r="LFO535" s="60"/>
      <c r="LFP535" s="61"/>
      <c r="LFQ535" s="70"/>
      <c r="LFR535" s="70"/>
      <c r="LFS535" s="60"/>
      <c r="LFT535" s="61"/>
      <c r="LFU535" s="70"/>
      <c r="LFV535" s="70"/>
      <c r="LFW535" s="60"/>
      <c r="LFX535" s="61"/>
      <c r="LFY535" s="70"/>
      <c r="LFZ535" s="70"/>
      <c r="LGA535" s="60"/>
      <c r="LGB535" s="61"/>
      <c r="LGC535" s="70"/>
      <c r="LGD535" s="70"/>
      <c r="LGE535" s="60"/>
      <c r="LGF535" s="61"/>
      <c r="LGG535" s="70"/>
      <c r="LGH535" s="70"/>
      <c r="LGI535" s="60"/>
      <c r="LGJ535" s="61"/>
      <c r="LGK535" s="70"/>
      <c r="LGL535" s="70"/>
      <c r="LGM535" s="60"/>
      <c r="LGN535" s="61"/>
      <c r="LGO535" s="70"/>
      <c r="LGP535" s="70"/>
      <c r="LGQ535" s="60"/>
      <c r="LGR535" s="61"/>
      <c r="LGS535" s="70"/>
      <c r="LGT535" s="70"/>
      <c r="LGU535" s="60"/>
      <c r="LGV535" s="61"/>
      <c r="LGW535" s="70"/>
      <c r="LGX535" s="70"/>
      <c r="LGY535" s="60"/>
      <c r="LGZ535" s="61"/>
      <c r="LHA535" s="70"/>
      <c r="LHB535" s="70"/>
      <c r="LHC535" s="60"/>
      <c r="LHD535" s="61"/>
      <c r="LHE535" s="70"/>
      <c r="LHF535" s="70"/>
      <c r="LHG535" s="60"/>
      <c r="LHH535" s="61"/>
      <c r="LHI535" s="70"/>
      <c r="LHJ535" s="70"/>
      <c r="LHK535" s="60"/>
      <c r="LHL535" s="61"/>
      <c r="LHM535" s="70"/>
      <c r="LHN535" s="70"/>
      <c r="LHO535" s="60"/>
      <c r="LHP535" s="61"/>
      <c r="LHQ535" s="70"/>
      <c r="LHR535" s="70"/>
      <c r="LHS535" s="60"/>
      <c r="LHT535" s="61"/>
      <c r="LHU535" s="70"/>
      <c r="LHV535" s="70"/>
      <c r="LHW535" s="60"/>
      <c r="LHX535" s="61"/>
      <c r="LHY535" s="70"/>
      <c r="LHZ535" s="70"/>
      <c r="LIA535" s="60"/>
      <c r="LIB535" s="61"/>
      <c r="LIC535" s="70"/>
      <c r="LID535" s="70"/>
      <c r="LIE535" s="60"/>
      <c r="LIF535" s="61"/>
      <c r="LIG535" s="70"/>
      <c r="LIH535" s="70"/>
      <c r="LII535" s="60"/>
      <c r="LIJ535" s="61"/>
      <c r="LIK535" s="70"/>
      <c r="LIL535" s="70"/>
      <c r="LIM535" s="60"/>
      <c r="LIN535" s="61"/>
      <c r="LIO535" s="70"/>
      <c r="LIP535" s="70"/>
      <c r="LIQ535" s="60"/>
      <c r="LIR535" s="61"/>
      <c r="LIS535" s="70"/>
      <c r="LIT535" s="70"/>
      <c r="LIU535" s="60"/>
      <c r="LIV535" s="61"/>
      <c r="LIW535" s="70"/>
      <c r="LIX535" s="70"/>
      <c r="LIY535" s="60"/>
      <c r="LIZ535" s="61"/>
      <c r="LJA535" s="70"/>
      <c r="LJB535" s="70"/>
      <c r="LJC535" s="60"/>
      <c r="LJD535" s="61"/>
      <c r="LJE535" s="70"/>
      <c r="LJF535" s="70"/>
      <c r="LJG535" s="60"/>
      <c r="LJH535" s="61"/>
      <c r="LJI535" s="70"/>
      <c r="LJJ535" s="70"/>
      <c r="LJK535" s="60"/>
      <c r="LJL535" s="61"/>
      <c r="LJM535" s="70"/>
      <c r="LJN535" s="70"/>
      <c r="LJO535" s="60"/>
      <c r="LJP535" s="61"/>
      <c r="LJQ535" s="70"/>
      <c r="LJR535" s="70"/>
      <c r="LJS535" s="60"/>
      <c r="LJT535" s="61"/>
      <c r="LJU535" s="70"/>
      <c r="LJV535" s="70"/>
      <c r="LJW535" s="60"/>
      <c r="LJX535" s="61"/>
      <c r="LJY535" s="70"/>
      <c r="LJZ535" s="70"/>
      <c r="LKA535" s="60"/>
      <c r="LKB535" s="61"/>
      <c r="LKC535" s="70"/>
      <c r="LKD535" s="70"/>
      <c r="LKE535" s="60"/>
      <c r="LKF535" s="61"/>
      <c r="LKG535" s="70"/>
      <c r="LKH535" s="70"/>
      <c r="LKI535" s="60"/>
      <c r="LKJ535" s="61"/>
      <c r="LKK535" s="70"/>
      <c r="LKL535" s="70"/>
      <c r="LKM535" s="60"/>
      <c r="LKN535" s="61"/>
      <c r="LKO535" s="70"/>
      <c r="LKP535" s="70"/>
      <c r="LKQ535" s="60"/>
      <c r="LKR535" s="61"/>
      <c r="LKS535" s="70"/>
      <c r="LKT535" s="70"/>
      <c r="LKU535" s="60"/>
      <c r="LKV535" s="61"/>
      <c r="LKW535" s="70"/>
      <c r="LKX535" s="70"/>
      <c r="LKY535" s="60"/>
      <c r="LKZ535" s="61"/>
      <c r="LLA535" s="70"/>
      <c r="LLB535" s="70"/>
      <c r="LLC535" s="60"/>
      <c r="LLD535" s="61"/>
      <c r="LLE535" s="70"/>
      <c r="LLF535" s="70"/>
      <c r="LLG535" s="60"/>
      <c r="LLH535" s="61"/>
      <c r="LLI535" s="70"/>
      <c r="LLJ535" s="70"/>
      <c r="LLK535" s="60"/>
      <c r="LLL535" s="61"/>
      <c r="LLM535" s="70"/>
      <c r="LLN535" s="70"/>
      <c r="LLO535" s="60"/>
      <c r="LLP535" s="61"/>
      <c r="LLQ535" s="70"/>
      <c r="LLR535" s="70"/>
      <c r="LLS535" s="60"/>
      <c r="LLT535" s="61"/>
      <c r="LLU535" s="70"/>
      <c r="LLV535" s="70"/>
      <c r="LLW535" s="60"/>
      <c r="LLX535" s="61"/>
      <c r="LLY535" s="70"/>
      <c r="LLZ535" s="70"/>
      <c r="LMA535" s="60"/>
      <c r="LMB535" s="61"/>
      <c r="LMC535" s="70"/>
      <c r="LMD535" s="70"/>
      <c r="LME535" s="60"/>
      <c r="LMF535" s="61"/>
      <c r="LMG535" s="70"/>
      <c r="LMH535" s="70"/>
      <c r="LMI535" s="60"/>
      <c r="LMJ535" s="61"/>
      <c r="LMK535" s="70"/>
      <c r="LML535" s="70"/>
      <c r="LMM535" s="60"/>
      <c r="LMN535" s="61"/>
      <c r="LMO535" s="70"/>
      <c r="LMP535" s="70"/>
      <c r="LMQ535" s="60"/>
      <c r="LMR535" s="61"/>
      <c r="LMS535" s="70"/>
      <c r="LMT535" s="70"/>
      <c r="LMU535" s="60"/>
      <c r="LMV535" s="61"/>
      <c r="LMW535" s="70"/>
      <c r="LMX535" s="70"/>
      <c r="LMY535" s="60"/>
      <c r="LMZ535" s="61"/>
      <c r="LNA535" s="70"/>
      <c r="LNB535" s="70"/>
      <c r="LNC535" s="60"/>
      <c r="LND535" s="61"/>
      <c r="LNE535" s="70"/>
      <c r="LNF535" s="70"/>
      <c r="LNG535" s="60"/>
      <c r="LNH535" s="61"/>
      <c r="LNI535" s="70"/>
      <c r="LNJ535" s="70"/>
      <c r="LNK535" s="60"/>
      <c r="LNL535" s="61"/>
      <c r="LNM535" s="70"/>
      <c r="LNN535" s="70"/>
      <c r="LNO535" s="60"/>
      <c r="LNP535" s="61"/>
      <c r="LNQ535" s="70"/>
      <c r="LNR535" s="70"/>
      <c r="LNS535" s="60"/>
      <c r="LNT535" s="61"/>
      <c r="LNU535" s="70"/>
      <c r="LNV535" s="70"/>
      <c r="LNW535" s="60"/>
      <c r="LNX535" s="61"/>
      <c r="LNY535" s="70"/>
      <c r="LNZ535" s="70"/>
      <c r="LOA535" s="60"/>
      <c r="LOB535" s="61"/>
      <c r="LOC535" s="70"/>
      <c r="LOD535" s="70"/>
      <c r="LOE535" s="60"/>
      <c r="LOF535" s="61"/>
      <c r="LOG535" s="70"/>
      <c r="LOH535" s="70"/>
      <c r="LOI535" s="60"/>
      <c r="LOJ535" s="61"/>
      <c r="LOK535" s="70"/>
      <c r="LOL535" s="70"/>
      <c r="LOM535" s="60"/>
      <c r="LON535" s="61"/>
      <c r="LOO535" s="70"/>
      <c r="LOP535" s="70"/>
      <c r="LOQ535" s="60"/>
      <c r="LOR535" s="61"/>
      <c r="LOS535" s="70"/>
      <c r="LOT535" s="70"/>
      <c r="LOU535" s="60"/>
      <c r="LOV535" s="61"/>
      <c r="LOW535" s="70"/>
      <c r="LOX535" s="70"/>
      <c r="LOY535" s="60"/>
      <c r="LOZ535" s="61"/>
      <c r="LPA535" s="70"/>
      <c r="LPB535" s="70"/>
      <c r="LPC535" s="60"/>
      <c r="LPD535" s="61"/>
      <c r="LPE535" s="70"/>
      <c r="LPF535" s="70"/>
      <c r="LPG535" s="60"/>
      <c r="LPH535" s="61"/>
      <c r="LPI535" s="70"/>
      <c r="LPJ535" s="70"/>
      <c r="LPK535" s="60"/>
      <c r="LPL535" s="61"/>
      <c r="LPM535" s="70"/>
      <c r="LPN535" s="70"/>
      <c r="LPO535" s="60"/>
      <c r="LPP535" s="61"/>
      <c r="LPQ535" s="70"/>
      <c r="LPR535" s="70"/>
      <c r="LPS535" s="60"/>
      <c r="LPT535" s="61"/>
      <c r="LPU535" s="70"/>
      <c r="LPV535" s="70"/>
      <c r="LPW535" s="60"/>
      <c r="LPX535" s="61"/>
      <c r="LPY535" s="70"/>
      <c r="LPZ535" s="70"/>
      <c r="LQA535" s="60"/>
      <c r="LQB535" s="61"/>
      <c r="LQC535" s="70"/>
      <c r="LQD535" s="70"/>
      <c r="LQE535" s="60"/>
      <c r="LQF535" s="61"/>
      <c r="LQG535" s="70"/>
      <c r="LQH535" s="70"/>
      <c r="LQI535" s="60"/>
      <c r="LQJ535" s="61"/>
      <c r="LQK535" s="70"/>
      <c r="LQL535" s="70"/>
      <c r="LQM535" s="60"/>
      <c r="LQN535" s="61"/>
      <c r="LQO535" s="70"/>
      <c r="LQP535" s="70"/>
      <c r="LQQ535" s="60"/>
      <c r="LQR535" s="61"/>
      <c r="LQS535" s="70"/>
      <c r="LQT535" s="70"/>
      <c r="LQU535" s="60"/>
      <c r="LQV535" s="61"/>
      <c r="LQW535" s="70"/>
      <c r="LQX535" s="70"/>
      <c r="LQY535" s="60"/>
      <c r="LQZ535" s="61"/>
      <c r="LRA535" s="70"/>
      <c r="LRB535" s="70"/>
      <c r="LRC535" s="60"/>
      <c r="LRD535" s="61"/>
      <c r="LRE535" s="70"/>
      <c r="LRF535" s="70"/>
      <c r="LRG535" s="60"/>
      <c r="LRH535" s="61"/>
      <c r="LRI535" s="70"/>
      <c r="LRJ535" s="70"/>
      <c r="LRK535" s="60"/>
      <c r="LRL535" s="61"/>
      <c r="LRM535" s="70"/>
      <c r="LRN535" s="70"/>
      <c r="LRO535" s="60"/>
      <c r="LRP535" s="61"/>
      <c r="LRQ535" s="70"/>
      <c r="LRR535" s="70"/>
      <c r="LRS535" s="60"/>
      <c r="LRT535" s="61"/>
      <c r="LRU535" s="70"/>
      <c r="LRV535" s="70"/>
      <c r="LRW535" s="60"/>
      <c r="LRX535" s="61"/>
      <c r="LRY535" s="70"/>
      <c r="LRZ535" s="70"/>
      <c r="LSA535" s="60"/>
      <c r="LSB535" s="61"/>
      <c r="LSC535" s="70"/>
      <c r="LSD535" s="70"/>
      <c r="LSE535" s="60"/>
      <c r="LSF535" s="61"/>
      <c r="LSG535" s="70"/>
      <c r="LSH535" s="70"/>
      <c r="LSI535" s="60"/>
      <c r="LSJ535" s="61"/>
      <c r="LSK535" s="70"/>
      <c r="LSL535" s="70"/>
      <c r="LSM535" s="60"/>
      <c r="LSN535" s="61"/>
      <c r="LSO535" s="70"/>
      <c r="LSP535" s="70"/>
      <c r="LSQ535" s="60"/>
      <c r="LSR535" s="61"/>
      <c r="LSS535" s="70"/>
      <c r="LST535" s="70"/>
      <c r="LSU535" s="60"/>
      <c r="LSV535" s="61"/>
      <c r="LSW535" s="70"/>
      <c r="LSX535" s="70"/>
      <c r="LSY535" s="60"/>
      <c r="LSZ535" s="61"/>
      <c r="LTA535" s="70"/>
      <c r="LTB535" s="70"/>
      <c r="LTC535" s="60"/>
      <c r="LTD535" s="61"/>
      <c r="LTE535" s="70"/>
      <c r="LTF535" s="70"/>
      <c r="LTG535" s="60"/>
      <c r="LTH535" s="61"/>
      <c r="LTI535" s="70"/>
      <c r="LTJ535" s="70"/>
      <c r="LTK535" s="60"/>
      <c r="LTL535" s="61"/>
      <c r="LTM535" s="70"/>
      <c r="LTN535" s="70"/>
      <c r="LTO535" s="60"/>
      <c r="LTP535" s="61"/>
      <c r="LTQ535" s="70"/>
      <c r="LTR535" s="70"/>
      <c r="LTS535" s="60"/>
      <c r="LTT535" s="61"/>
      <c r="LTU535" s="70"/>
      <c r="LTV535" s="70"/>
      <c r="LTW535" s="60"/>
      <c r="LTX535" s="61"/>
      <c r="LTY535" s="70"/>
      <c r="LTZ535" s="70"/>
      <c r="LUA535" s="60"/>
      <c r="LUB535" s="61"/>
      <c r="LUC535" s="70"/>
      <c r="LUD535" s="70"/>
      <c r="LUE535" s="60"/>
      <c r="LUF535" s="61"/>
      <c r="LUG535" s="70"/>
      <c r="LUH535" s="70"/>
      <c r="LUI535" s="60"/>
      <c r="LUJ535" s="61"/>
      <c r="LUK535" s="70"/>
      <c r="LUL535" s="70"/>
      <c r="LUM535" s="60"/>
      <c r="LUN535" s="61"/>
      <c r="LUO535" s="70"/>
      <c r="LUP535" s="70"/>
      <c r="LUQ535" s="60"/>
      <c r="LUR535" s="61"/>
      <c r="LUS535" s="70"/>
      <c r="LUT535" s="70"/>
      <c r="LUU535" s="60"/>
      <c r="LUV535" s="61"/>
      <c r="LUW535" s="70"/>
      <c r="LUX535" s="70"/>
      <c r="LUY535" s="60"/>
      <c r="LUZ535" s="61"/>
      <c r="LVA535" s="70"/>
      <c r="LVB535" s="70"/>
      <c r="LVC535" s="60"/>
      <c r="LVD535" s="61"/>
      <c r="LVE535" s="70"/>
      <c r="LVF535" s="70"/>
      <c r="LVG535" s="60"/>
      <c r="LVH535" s="61"/>
      <c r="LVI535" s="70"/>
      <c r="LVJ535" s="70"/>
      <c r="LVK535" s="60"/>
      <c r="LVL535" s="61"/>
      <c r="LVM535" s="70"/>
      <c r="LVN535" s="70"/>
      <c r="LVO535" s="60"/>
      <c r="LVP535" s="61"/>
      <c r="LVQ535" s="70"/>
      <c r="LVR535" s="70"/>
      <c r="LVS535" s="60"/>
      <c r="LVT535" s="61"/>
      <c r="LVU535" s="70"/>
      <c r="LVV535" s="70"/>
      <c r="LVW535" s="60"/>
      <c r="LVX535" s="61"/>
      <c r="LVY535" s="70"/>
      <c r="LVZ535" s="70"/>
      <c r="LWA535" s="60"/>
      <c r="LWB535" s="61"/>
      <c r="LWC535" s="70"/>
      <c r="LWD535" s="70"/>
      <c r="LWE535" s="60"/>
      <c r="LWF535" s="61"/>
      <c r="LWG535" s="70"/>
      <c r="LWH535" s="70"/>
      <c r="LWI535" s="60"/>
      <c r="LWJ535" s="61"/>
      <c r="LWK535" s="70"/>
      <c r="LWL535" s="70"/>
      <c r="LWM535" s="60"/>
      <c r="LWN535" s="61"/>
      <c r="LWO535" s="70"/>
      <c r="LWP535" s="70"/>
      <c r="LWQ535" s="60"/>
      <c r="LWR535" s="61"/>
      <c r="LWS535" s="70"/>
      <c r="LWT535" s="70"/>
      <c r="LWU535" s="60"/>
      <c r="LWV535" s="61"/>
      <c r="LWW535" s="70"/>
      <c r="LWX535" s="70"/>
      <c r="LWY535" s="60"/>
      <c r="LWZ535" s="61"/>
      <c r="LXA535" s="70"/>
      <c r="LXB535" s="70"/>
      <c r="LXC535" s="60"/>
      <c r="LXD535" s="61"/>
      <c r="LXE535" s="70"/>
      <c r="LXF535" s="70"/>
      <c r="LXG535" s="60"/>
      <c r="LXH535" s="61"/>
      <c r="LXI535" s="70"/>
      <c r="LXJ535" s="70"/>
      <c r="LXK535" s="60"/>
      <c r="LXL535" s="61"/>
      <c r="LXM535" s="70"/>
      <c r="LXN535" s="70"/>
      <c r="LXO535" s="60"/>
      <c r="LXP535" s="61"/>
      <c r="LXQ535" s="70"/>
      <c r="LXR535" s="70"/>
      <c r="LXS535" s="60"/>
      <c r="LXT535" s="61"/>
      <c r="LXU535" s="70"/>
      <c r="LXV535" s="70"/>
      <c r="LXW535" s="60"/>
      <c r="LXX535" s="61"/>
      <c r="LXY535" s="70"/>
      <c r="LXZ535" s="70"/>
      <c r="LYA535" s="60"/>
      <c r="LYB535" s="61"/>
      <c r="LYC535" s="70"/>
      <c r="LYD535" s="70"/>
      <c r="LYE535" s="60"/>
      <c r="LYF535" s="61"/>
      <c r="LYG535" s="70"/>
      <c r="LYH535" s="70"/>
      <c r="LYI535" s="60"/>
      <c r="LYJ535" s="61"/>
      <c r="LYK535" s="70"/>
      <c r="LYL535" s="70"/>
      <c r="LYM535" s="60"/>
      <c r="LYN535" s="61"/>
      <c r="LYO535" s="70"/>
      <c r="LYP535" s="70"/>
      <c r="LYQ535" s="60"/>
      <c r="LYR535" s="61"/>
      <c r="LYS535" s="70"/>
      <c r="LYT535" s="70"/>
      <c r="LYU535" s="60"/>
      <c r="LYV535" s="61"/>
      <c r="LYW535" s="70"/>
      <c r="LYX535" s="70"/>
      <c r="LYY535" s="60"/>
      <c r="LYZ535" s="61"/>
      <c r="LZA535" s="70"/>
      <c r="LZB535" s="70"/>
      <c r="LZC535" s="60"/>
      <c r="LZD535" s="61"/>
      <c r="LZE535" s="70"/>
      <c r="LZF535" s="70"/>
      <c r="LZG535" s="60"/>
      <c r="LZH535" s="61"/>
      <c r="LZI535" s="70"/>
      <c r="LZJ535" s="70"/>
      <c r="LZK535" s="60"/>
      <c r="LZL535" s="61"/>
      <c r="LZM535" s="70"/>
      <c r="LZN535" s="70"/>
      <c r="LZO535" s="60"/>
      <c r="LZP535" s="61"/>
      <c r="LZQ535" s="70"/>
      <c r="LZR535" s="70"/>
      <c r="LZS535" s="60"/>
      <c r="LZT535" s="61"/>
      <c r="LZU535" s="70"/>
      <c r="LZV535" s="70"/>
      <c r="LZW535" s="60"/>
      <c r="LZX535" s="61"/>
      <c r="LZY535" s="70"/>
      <c r="LZZ535" s="70"/>
      <c r="MAA535" s="60"/>
      <c r="MAB535" s="61"/>
      <c r="MAC535" s="70"/>
      <c r="MAD535" s="70"/>
      <c r="MAE535" s="60"/>
      <c r="MAF535" s="61"/>
      <c r="MAG535" s="70"/>
      <c r="MAH535" s="70"/>
      <c r="MAI535" s="60"/>
      <c r="MAJ535" s="61"/>
      <c r="MAK535" s="70"/>
      <c r="MAL535" s="70"/>
      <c r="MAM535" s="60"/>
      <c r="MAN535" s="61"/>
      <c r="MAO535" s="70"/>
      <c r="MAP535" s="70"/>
      <c r="MAQ535" s="60"/>
      <c r="MAR535" s="61"/>
      <c r="MAS535" s="70"/>
      <c r="MAT535" s="70"/>
      <c r="MAU535" s="60"/>
      <c r="MAV535" s="61"/>
      <c r="MAW535" s="70"/>
      <c r="MAX535" s="70"/>
      <c r="MAY535" s="60"/>
      <c r="MAZ535" s="61"/>
      <c r="MBA535" s="70"/>
      <c r="MBB535" s="70"/>
      <c r="MBC535" s="60"/>
      <c r="MBD535" s="61"/>
      <c r="MBE535" s="70"/>
      <c r="MBF535" s="70"/>
      <c r="MBG535" s="60"/>
      <c r="MBH535" s="61"/>
      <c r="MBI535" s="70"/>
      <c r="MBJ535" s="70"/>
      <c r="MBK535" s="60"/>
      <c r="MBL535" s="61"/>
      <c r="MBM535" s="70"/>
      <c r="MBN535" s="70"/>
      <c r="MBO535" s="60"/>
      <c r="MBP535" s="61"/>
      <c r="MBQ535" s="70"/>
      <c r="MBR535" s="70"/>
      <c r="MBS535" s="60"/>
      <c r="MBT535" s="61"/>
      <c r="MBU535" s="70"/>
      <c r="MBV535" s="70"/>
      <c r="MBW535" s="60"/>
      <c r="MBX535" s="61"/>
      <c r="MBY535" s="70"/>
      <c r="MBZ535" s="70"/>
      <c r="MCA535" s="60"/>
      <c r="MCB535" s="61"/>
      <c r="MCC535" s="70"/>
      <c r="MCD535" s="70"/>
      <c r="MCE535" s="60"/>
      <c r="MCF535" s="61"/>
      <c r="MCG535" s="70"/>
      <c r="MCH535" s="70"/>
      <c r="MCI535" s="60"/>
      <c r="MCJ535" s="61"/>
      <c r="MCK535" s="70"/>
      <c r="MCL535" s="70"/>
      <c r="MCM535" s="60"/>
      <c r="MCN535" s="61"/>
      <c r="MCO535" s="70"/>
      <c r="MCP535" s="70"/>
      <c r="MCQ535" s="60"/>
      <c r="MCR535" s="61"/>
      <c r="MCS535" s="70"/>
      <c r="MCT535" s="70"/>
      <c r="MCU535" s="60"/>
      <c r="MCV535" s="61"/>
      <c r="MCW535" s="70"/>
      <c r="MCX535" s="70"/>
      <c r="MCY535" s="60"/>
      <c r="MCZ535" s="61"/>
      <c r="MDA535" s="70"/>
      <c r="MDB535" s="70"/>
      <c r="MDC535" s="60"/>
      <c r="MDD535" s="61"/>
      <c r="MDE535" s="70"/>
      <c r="MDF535" s="70"/>
      <c r="MDG535" s="60"/>
      <c r="MDH535" s="61"/>
      <c r="MDI535" s="70"/>
      <c r="MDJ535" s="70"/>
      <c r="MDK535" s="60"/>
      <c r="MDL535" s="61"/>
      <c r="MDM535" s="70"/>
      <c r="MDN535" s="70"/>
      <c r="MDO535" s="60"/>
      <c r="MDP535" s="61"/>
      <c r="MDQ535" s="70"/>
      <c r="MDR535" s="70"/>
      <c r="MDS535" s="60"/>
      <c r="MDT535" s="61"/>
      <c r="MDU535" s="70"/>
      <c r="MDV535" s="70"/>
      <c r="MDW535" s="60"/>
      <c r="MDX535" s="61"/>
      <c r="MDY535" s="70"/>
      <c r="MDZ535" s="70"/>
      <c r="MEA535" s="60"/>
      <c r="MEB535" s="61"/>
      <c r="MEC535" s="70"/>
      <c r="MED535" s="70"/>
      <c r="MEE535" s="60"/>
      <c r="MEF535" s="61"/>
      <c r="MEG535" s="70"/>
      <c r="MEH535" s="70"/>
      <c r="MEI535" s="60"/>
      <c r="MEJ535" s="61"/>
      <c r="MEK535" s="70"/>
      <c r="MEL535" s="70"/>
      <c r="MEM535" s="60"/>
      <c r="MEN535" s="61"/>
      <c r="MEO535" s="70"/>
      <c r="MEP535" s="70"/>
      <c r="MEQ535" s="60"/>
      <c r="MER535" s="61"/>
      <c r="MES535" s="70"/>
      <c r="MET535" s="70"/>
      <c r="MEU535" s="60"/>
      <c r="MEV535" s="61"/>
      <c r="MEW535" s="70"/>
      <c r="MEX535" s="70"/>
      <c r="MEY535" s="60"/>
      <c r="MEZ535" s="61"/>
      <c r="MFA535" s="70"/>
      <c r="MFB535" s="70"/>
      <c r="MFC535" s="60"/>
      <c r="MFD535" s="61"/>
      <c r="MFE535" s="70"/>
      <c r="MFF535" s="70"/>
      <c r="MFG535" s="60"/>
      <c r="MFH535" s="61"/>
      <c r="MFI535" s="70"/>
      <c r="MFJ535" s="70"/>
      <c r="MFK535" s="60"/>
      <c r="MFL535" s="61"/>
      <c r="MFM535" s="70"/>
      <c r="MFN535" s="70"/>
      <c r="MFO535" s="60"/>
      <c r="MFP535" s="61"/>
      <c r="MFQ535" s="70"/>
      <c r="MFR535" s="70"/>
      <c r="MFS535" s="60"/>
      <c r="MFT535" s="61"/>
      <c r="MFU535" s="70"/>
      <c r="MFV535" s="70"/>
      <c r="MFW535" s="60"/>
      <c r="MFX535" s="61"/>
      <c r="MFY535" s="70"/>
      <c r="MFZ535" s="70"/>
      <c r="MGA535" s="60"/>
      <c r="MGB535" s="61"/>
      <c r="MGC535" s="70"/>
      <c r="MGD535" s="70"/>
      <c r="MGE535" s="60"/>
      <c r="MGF535" s="61"/>
      <c r="MGG535" s="70"/>
      <c r="MGH535" s="70"/>
      <c r="MGI535" s="60"/>
      <c r="MGJ535" s="61"/>
      <c r="MGK535" s="70"/>
      <c r="MGL535" s="70"/>
      <c r="MGM535" s="60"/>
      <c r="MGN535" s="61"/>
      <c r="MGO535" s="70"/>
      <c r="MGP535" s="70"/>
      <c r="MGQ535" s="60"/>
      <c r="MGR535" s="61"/>
      <c r="MGS535" s="70"/>
      <c r="MGT535" s="70"/>
      <c r="MGU535" s="60"/>
      <c r="MGV535" s="61"/>
      <c r="MGW535" s="70"/>
      <c r="MGX535" s="70"/>
      <c r="MGY535" s="60"/>
      <c r="MGZ535" s="61"/>
      <c r="MHA535" s="70"/>
      <c r="MHB535" s="70"/>
      <c r="MHC535" s="60"/>
      <c r="MHD535" s="61"/>
      <c r="MHE535" s="70"/>
      <c r="MHF535" s="70"/>
      <c r="MHG535" s="60"/>
      <c r="MHH535" s="61"/>
      <c r="MHI535" s="70"/>
      <c r="MHJ535" s="70"/>
      <c r="MHK535" s="60"/>
      <c r="MHL535" s="61"/>
      <c r="MHM535" s="70"/>
      <c r="MHN535" s="70"/>
      <c r="MHO535" s="60"/>
      <c r="MHP535" s="61"/>
      <c r="MHQ535" s="70"/>
      <c r="MHR535" s="70"/>
      <c r="MHS535" s="60"/>
      <c r="MHT535" s="61"/>
      <c r="MHU535" s="70"/>
      <c r="MHV535" s="70"/>
      <c r="MHW535" s="60"/>
      <c r="MHX535" s="61"/>
      <c r="MHY535" s="70"/>
      <c r="MHZ535" s="70"/>
      <c r="MIA535" s="60"/>
      <c r="MIB535" s="61"/>
      <c r="MIC535" s="70"/>
      <c r="MID535" s="70"/>
      <c r="MIE535" s="60"/>
      <c r="MIF535" s="61"/>
      <c r="MIG535" s="70"/>
      <c r="MIH535" s="70"/>
      <c r="MII535" s="60"/>
      <c r="MIJ535" s="61"/>
      <c r="MIK535" s="70"/>
      <c r="MIL535" s="70"/>
      <c r="MIM535" s="60"/>
      <c r="MIN535" s="61"/>
      <c r="MIO535" s="70"/>
      <c r="MIP535" s="70"/>
      <c r="MIQ535" s="60"/>
      <c r="MIR535" s="61"/>
      <c r="MIS535" s="70"/>
      <c r="MIT535" s="70"/>
      <c r="MIU535" s="60"/>
      <c r="MIV535" s="61"/>
      <c r="MIW535" s="70"/>
      <c r="MIX535" s="70"/>
      <c r="MIY535" s="60"/>
      <c r="MIZ535" s="61"/>
      <c r="MJA535" s="70"/>
      <c r="MJB535" s="70"/>
      <c r="MJC535" s="60"/>
      <c r="MJD535" s="61"/>
      <c r="MJE535" s="70"/>
      <c r="MJF535" s="70"/>
      <c r="MJG535" s="60"/>
      <c r="MJH535" s="61"/>
      <c r="MJI535" s="70"/>
      <c r="MJJ535" s="70"/>
      <c r="MJK535" s="60"/>
      <c r="MJL535" s="61"/>
      <c r="MJM535" s="70"/>
      <c r="MJN535" s="70"/>
      <c r="MJO535" s="60"/>
      <c r="MJP535" s="61"/>
      <c r="MJQ535" s="70"/>
      <c r="MJR535" s="70"/>
      <c r="MJS535" s="60"/>
      <c r="MJT535" s="61"/>
      <c r="MJU535" s="70"/>
      <c r="MJV535" s="70"/>
      <c r="MJW535" s="60"/>
      <c r="MJX535" s="61"/>
      <c r="MJY535" s="70"/>
      <c r="MJZ535" s="70"/>
      <c r="MKA535" s="60"/>
      <c r="MKB535" s="61"/>
      <c r="MKC535" s="70"/>
      <c r="MKD535" s="70"/>
      <c r="MKE535" s="60"/>
      <c r="MKF535" s="61"/>
      <c r="MKG535" s="70"/>
      <c r="MKH535" s="70"/>
      <c r="MKI535" s="60"/>
      <c r="MKJ535" s="61"/>
      <c r="MKK535" s="70"/>
      <c r="MKL535" s="70"/>
      <c r="MKM535" s="60"/>
      <c r="MKN535" s="61"/>
      <c r="MKO535" s="70"/>
      <c r="MKP535" s="70"/>
      <c r="MKQ535" s="60"/>
      <c r="MKR535" s="61"/>
      <c r="MKS535" s="70"/>
      <c r="MKT535" s="70"/>
      <c r="MKU535" s="60"/>
      <c r="MKV535" s="61"/>
      <c r="MKW535" s="70"/>
      <c r="MKX535" s="70"/>
      <c r="MKY535" s="60"/>
      <c r="MKZ535" s="61"/>
      <c r="MLA535" s="70"/>
      <c r="MLB535" s="70"/>
      <c r="MLC535" s="60"/>
      <c r="MLD535" s="61"/>
      <c r="MLE535" s="70"/>
      <c r="MLF535" s="70"/>
      <c r="MLG535" s="60"/>
      <c r="MLH535" s="61"/>
      <c r="MLI535" s="70"/>
      <c r="MLJ535" s="70"/>
      <c r="MLK535" s="60"/>
      <c r="MLL535" s="61"/>
      <c r="MLM535" s="70"/>
      <c r="MLN535" s="70"/>
      <c r="MLO535" s="60"/>
      <c r="MLP535" s="61"/>
      <c r="MLQ535" s="70"/>
      <c r="MLR535" s="70"/>
      <c r="MLS535" s="60"/>
      <c r="MLT535" s="61"/>
      <c r="MLU535" s="70"/>
      <c r="MLV535" s="70"/>
      <c r="MLW535" s="60"/>
      <c r="MLX535" s="61"/>
      <c r="MLY535" s="70"/>
      <c r="MLZ535" s="70"/>
      <c r="MMA535" s="60"/>
      <c r="MMB535" s="61"/>
      <c r="MMC535" s="70"/>
      <c r="MMD535" s="70"/>
      <c r="MME535" s="60"/>
      <c r="MMF535" s="61"/>
      <c r="MMG535" s="70"/>
      <c r="MMH535" s="70"/>
      <c r="MMI535" s="60"/>
      <c r="MMJ535" s="61"/>
      <c r="MMK535" s="70"/>
      <c r="MML535" s="70"/>
      <c r="MMM535" s="60"/>
      <c r="MMN535" s="61"/>
      <c r="MMO535" s="70"/>
      <c r="MMP535" s="70"/>
      <c r="MMQ535" s="60"/>
      <c r="MMR535" s="61"/>
      <c r="MMS535" s="70"/>
      <c r="MMT535" s="70"/>
      <c r="MMU535" s="60"/>
      <c r="MMV535" s="61"/>
      <c r="MMW535" s="70"/>
      <c r="MMX535" s="70"/>
      <c r="MMY535" s="60"/>
      <c r="MMZ535" s="61"/>
      <c r="MNA535" s="70"/>
      <c r="MNB535" s="70"/>
      <c r="MNC535" s="60"/>
      <c r="MND535" s="61"/>
      <c r="MNE535" s="70"/>
      <c r="MNF535" s="70"/>
      <c r="MNG535" s="60"/>
      <c r="MNH535" s="61"/>
      <c r="MNI535" s="70"/>
      <c r="MNJ535" s="70"/>
      <c r="MNK535" s="60"/>
      <c r="MNL535" s="61"/>
      <c r="MNM535" s="70"/>
      <c r="MNN535" s="70"/>
      <c r="MNO535" s="60"/>
      <c r="MNP535" s="61"/>
      <c r="MNQ535" s="70"/>
      <c r="MNR535" s="70"/>
      <c r="MNS535" s="60"/>
      <c r="MNT535" s="61"/>
      <c r="MNU535" s="70"/>
      <c r="MNV535" s="70"/>
      <c r="MNW535" s="60"/>
      <c r="MNX535" s="61"/>
      <c r="MNY535" s="70"/>
      <c r="MNZ535" s="70"/>
      <c r="MOA535" s="60"/>
      <c r="MOB535" s="61"/>
      <c r="MOC535" s="70"/>
      <c r="MOD535" s="70"/>
      <c r="MOE535" s="60"/>
      <c r="MOF535" s="61"/>
      <c r="MOG535" s="70"/>
      <c r="MOH535" s="70"/>
      <c r="MOI535" s="60"/>
      <c r="MOJ535" s="61"/>
      <c r="MOK535" s="70"/>
      <c r="MOL535" s="70"/>
      <c r="MOM535" s="60"/>
      <c r="MON535" s="61"/>
      <c r="MOO535" s="70"/>
      <c r="MOP535" s="70"/>
      <c r="MOQ535" s="60"/>
      <c r="MOR535" s="61"/>
      <c r="MOS535" s="70"/>
      <c r="MOT535" s="70"/>
      <c r="MOU535" s="60"/>
      <c r="MOV535" s="61"/>
      <c r="MOW535" s="70"/>
      <c r="MOX535" s="70"/>
      <c r="MOY535" s="60"/>
      <c r="MOZ535" s="61"/>
      <c r="MPA535" s="70"/>
      <c r="MPB535" s="70"/>
      <c r="MPC535" s="60"/>
      <c r="MPD535" s="61"/>
      <c r="MPE535" s="70"/>
      <c r="MPF535" s="70"/>
      <c r="MPG535" s="60"/>
      <c r="MPH535" s="61"/>
      <c r="MPI535" s="70"/>
      <c r="MPJ535" s="70"/>
      <c r="MPK535" s="60"/>
      <c r="MPL535" s="61"/>
      <c r="MPM535" s="70"/>
      <c r="MPN535" s="70"/>
      <c r="MPO535" s="60"/>
      <c r="MPP535" s="61"/>
      <c r="MPQ535" s="70"/>
      <c r="MPR535" s="70"/>
      <c r="MPS535" s="60"/>
      <c r="MPT535" s="61"/>
      <c r="MPU535" s="70"/>
      <c r="MPV535" s="70"/>
      <c r="MPW535" s="60"/>
      <c r="MPX535" s="61"/>
      <c r="MPY535" s="70"/>
      <c r="MPZ535" s="70"/>
      <c r="MQA535" s="60"/>
      <c r="MQB535" s="61"/>
      <c r="MQC535" s="70"/>
      <c r="MQD535" s="70"/>
      <c r="MQE535" s="60"/>
      <c r="MQF535" s="61"/>
      <c r="MQG535" s="70"/>
      <c r="MQH535" s="70"/>
      <c r="MQI535" s="60"/>
      <c r="MQJ535" s="61"/>
      <c r="MQK535" s="70"/>
      <c r="MQL535" s="70"/>
      <c r="MQM535" s="60"/>
      <c r="MQN535" s="61"/>
      <c r="MQO535" s="70"/>
      <c r="MQP535" s="70"/>
      <c r="MQQ535" s="60"/>
      <c r="MQR535" s="61"/>
      <c r="MQS535" s="70"/>
      <c r="MQT535" s="70"/>
      <c r="MQU535" s="60"/>
      <c r="MQV535" s="61"/>
      <c r="MQW535" s="70"/>
      <c r="MQX535" s="70"/>
      <c r="MQY535" s="60"/>
      <c r="MQZ535" s="61"/>
      <c r="MRA535" s="70"/>
      <c r="MRB535" s="70"/>
      <c r="MRC535" s="60"/>
      <c r="MRD535" s="61"/>
      <c r="MRE535" s="70"/>
      <c r="MRF535" s="70"/>
      <c r="MRG535" s="60"/>
      <c r="MRH535" s="61"/>
      <c r="MRI535" s="70"/>
      <c r="MRJ535" s="70"/>
      <c r="MRK535" s="60"/>
      <c r="MRL535" s="61"/>
      <c r="MRM535" s="70"/>
      <c r="MRN535" s="70"/>
      <c r="MRO535" s="60"/>
      <c r="MRP535" s="61"/>
      <c r="MRQ535" s="70"/>
      <c r="MRR535" s="70"/>
      <c r="MRS535" s="60"/>
      <c r="MRT535" s="61"/>
      <c r="MRU535" s="70"/>
      <c r="MRV535" s="70"/>
      <c r="MRW535" s="60"/>
      <c r="MRX535" s="61"/>
      <c r="MRY535" s="70"/>
      <c r="MRZ535" s="70"/>
      <c r="MSA535" s="60"/>
      <c r="MSB535" s="61"/>
      <c r="MSC535" s="70"/>
      <c r="MSD535" s="70"/>
      <c r="MSE535" s="60"/>
      <c r="MSF535" s="61"/>
      <c r="MSG535" s="70"/>
      <c r="MSH535" s="70"/>
      <c r="MSI535" s="60"/>
      <c r="MSJ535" s="61"/>
      <c r="MSK535" s="70"/>
      <c r="MSL535" s="70"/>
      <c r="MSM535" s="60"/>
      <c r="MSN535" s="61"/>
      <c r="MSO535" s="70"/>
      <c r="MSP535" s="70"/>
      <c r="MSQ535" s="60"/>
      <c r="MSR535" s="61"/>
      <c r="MSS535" s="70"/>
      <c r="MST535" s="70"/>
      <c r="MSU535" s="60"/>
      <c r="MSV535" s="61"/>
      <c r="MSW535" s="70"/>
      <c r="MSX535" s="70"/>
      <c r="MSY535" s="60"/>
      <c r="MSZ535" s="61"/>
      <c r="MTA535" s="70"/>
      <c r="MTB535" s="70"/>
      <c r="MTC535" s="60"/>
      <c r="MTD535" s="61"/>
      <c r="MTE535" s="70"/>
      <c r="MTF535" s="70"/>
      <c r="MTG535" s="60"/>
      <c r="MTH535" s="61"/>
      <c r="MTI535" s="70"/>
      <c r="MTJ535" s="70"/>
      <c r="MTK535" s="60"/>
      <c r="MTL535" s="61"/>
      <c r="MTM535" s="70"/>
      <c r="MTN535" s="70"/>
      <c r="MTO535" s="60"/>
      <c r="MTP535" s="61"/>
      <c r="MTQ535" s="70"/>
      <c r="MTR535" s="70"/>
      <c r="MTS535" s="60"/>
      <c r="MTT535" s="61"/>
      <c r="MTU535" s="70"/>
      <c r="MTV535" s="70"/>
      <c r="MTW535" s="60"/>
      <c r="MTX535" s="61"/>
      <c r="MTY535" s="70"/>
      <c r="MTZ535" s="70"/>
      <c r="MUA535" s="60"/>
      <c r="MUB535" s="61"/>
      <c r="MUC535" s="70"/>
      <c r="MUD535" s="70"/>
      <c r="MUE535" s="60"/>
      <c r="MUF535" s="61"/>
      <c r="MUG535" s="70"/>
      <c r="MUH535" s="70"/>
      <c r="MUI535" s="60"/>
      <c r="MUJ535" s="61"/>
      <c r="MUK535" s="70"/>
      <c r="MUL535" s="70"/>
      <c r="MUM535" s="60"/>
      <c r="MUN535" s="61"/>
      <c r="MUO535" s="70"/>
      <c r="MUP535" s="70"/>
      <c r="MUQ535" s="60"/>
      <c r="MUR535" s="61"/>
      <c r="MUS535" s="70"/>
      <c r="MUT535" s="70"/>
      <c r="MUU535" s="60"/>
      <c r="MUV535" s="61"/>
      <c r="MUW535" s="70"/>
      <c r="MUX535" s="70"/>
      <c r="MUY535" s="60"/>
      <c r="MUZ535" s="61"/>
      <c r="MVA535" s="70"/>
      <c r="MVB535" s="70"/>
      <c r="MVC535" s="60"/>
      <c r="MVD535" s="61"/>
      <c r="MVE535" s="70"/>
      <c r="MVF535" s="70"/>
      <c r="MVG535" s="60"/>
      <c r="MVH535" s="61"/>
      <c r="MVI535" s="70"/>
      <c r="MVJ535" s="70"/>
      <c r="MVK535" s="60"/>
      <c r="MVL535" s="61"/>
      <c r="MVM535" s="70"/>
      <c r="MVN535" s="70"/>
      <c r="MVO535" s="60"/>
      <c r="MVP535" s="61"/>
      <c r="MVQ535" s="70"/>
      <c r="MVR535" s="70"/>
      <c r="MVS535" s="60"/>
      <c r="MVT535" s="61"/>
      <c r="MVU535" s="70"/>
      <c r="MVV535" s="70"/>
      <c r="MVW535" s="60"/>
      <c r="MVX535" s="61"/>
      <c r="MVY535" s="70"/>
      <c r="MVZ535" s="70"/>
      <c r="MWA535" s="60"/>
      <c r="MWB535" s="61"/>
      <c r="MWC535" s="70"/>
      <c r="MWD535" s="70"/>
      <c r="MWE535" s="60"/>
      <c r="MWF535" s="61"/>
      <c r="MWG535" s="70"/>
      <c r="MWH535" s="70"/>
      <c r="MWI535" s="60"/>
      <c r="MWJ535" s="61"/>
      <c r="MWK535" s="70"/>
      <c r="MWL535" s="70"/>
      <c r="MWM535" s="60"/>
      <c r="MWN535" s="61"/>
      <c r="MWO535" s="70"/>
      <c r="MWP535" s="70"/>
      <c r="MWQ535" s="60"/>
      <c r="MWR535" s="61"/>
      <c r="MWS535" s="70"/>
      <c r="MWT535" s="70"/>
      <c r="MWU535" s="60"/>
      <c r="MWV535" s="61"/>
      <c r="MWW535" s="70"/>
      <c r="MWX535" s="70"/>
      <c r="MWY535" s="60"/>
      <c r="MWZ535" s="61"/>
      <c r="MXA535" s="70"/>
      <c r="MXB535" s="70"/>
      <c r="MXC535" s="60"/>
      <c r="MXD535" s="61"/>
      <c r="MXE535" s="70"/>
      <c r="MXF535" s="70"/>
      <c r="MXG535" s="60"/>
      <c r="MXH535" s="61"/>
      <c r="MXI535" s="70"/>
      <c r="MXJ535" s="70"/>
      <c r="MXK535" s="60"/>
      <c r="MXL535" s="61"/>
      <c r="MXM535" s="70"/>
      <c r="MXN535" s="70"/>
      <c r="MXO535" s="60"/>
      <c r="MXP535" s="61"/>
      <c r="MXQ535" s="70"/>
      <c r="MXR535" s="70"/>
      <c r="MXS535" s="60"/>
      <c r="MXT535" s="61"/>
      <c r="MXU535" s="70"/>
      <c r="MXV535" s="70"/>
      <c r="MXW535" s="60"/>
      <c r="MXX535" s="61"/>
      <c r="MXY535" s="70"/>
      <c r="MXZ535" s="70"/>
      <c r="MYA535" s="60"/>
      <c r="MYB535" s="61"/>
      <c r="MYC535" s="70"/>
      <c r="MYD535" s="70"/>
      <c r="MYE535" s="60"/>
      <c r="MYF535" s="61"/>
      <c r="MYG535" s="70"/>
      <c r="MYH535" s="70"/>
      <c r="MYI535" s="60"/>
      <c r="MYJ535" s="61"/>
      <c r="MYK535" s="70"/>
      <c r="MYL535" s="70"/>
      <c r="MYM535" s="60"/>
      <c r="MYN535" s="61"/>
      <c r="MYO535" s="70"/>
      <c r="MYP535" s="70"/>
      <c r="MYQ535" s="60"/>
      <c r="MYR535" s="61"/>
      <c r="MYS535" s="70"/>
      <c r="MYT535" s="70"/>
      <c r="MYU535" s="60"/>
      <c r="MYV535" s="61"/>
      <c r="MYW535" s="70"/>
      <c r="MYX535" s="70"/>
      <c r="MYY535" s="60"/>
      <c r="MYZ535" s="61"/>
      <c r="MZA535" s="70"/>
      <c r="MZB535" s="70"/>
      <c r="MZC535" s="60"/>
      <c r="MZD535" s="61"/>
      <c r="MZE535" s="70"/>
      <c r="MZF535" s="70"/>
      <c r="MZG535" s="60"/>
      <c r="MZH535" s="61"/>
      <c r="MZI535" s="70"/>
      <c r="MZJ535" s="70"/>
      <c r="MZK535" s="60"/>
      <c r="MZL535" s="61"/>
      <c r="MZM535" s="70"/>
      <c r="MZN535" s="70"/>
      <c r="MZO535" s="60"/>
      <c r="MZP535" s="61"/>
      <c r="MZQ535" s="70"/>
      <c r="MZR535" s="70"/>
      <c r="MZS535" s="60"/>
      <c r="MZT535" s="61"/>
      <c r="MZU535" s="70"/>
      <c r="MZV535" s="70"/>
      <c r="MZW535" s="60"/>
      <c r="MZX535" s="61"/>
      <c r="MZY535" s="70"/>
      <c r="MZZ535" s="70"/>
      <c r="NAA535" s="60"/>
      <c r="NAB535" s="61"/>
      <c r="NAC535" s="70"/>
      <c r="NAD535" s="70"/>
      <c r="NAE535" s="60"/>
      <c r="NAF535" s="61"/>
      <c r="NAG535" s="70"/>
      <c r="NAH535" s="70"/>
      <c r="NAI535" s="60"/>
      <c r="NAJ535" s="61"/>
      <c r="NAK535" s="70"/>
      <c r="NAL535" s="70"/>
      <c r="NAM535" s="60"/>
      <c r="NAN535" s="61"/>
      <c r="NAO535" s="70"/>
      <c r="NAP535" s="70"/>
      <c r="NAQ535" s="60"/>
      <c r="NAR535" s="61"/>
      <c r="NAS535" s="70"/>
      <c r="NAT535" s="70"/>
      <c r="NAU535" s="60"/>
      <c r="NAV535" s="61"/>
      <c r="NAW535" s="70"/>
      <c r="NAX535" s="70"/>
      <c r="NAY535" s="60"/>
      <c r="NAZ535" s="61"/>
      <c r="NBA535" s="70"/>
      <c r="NBB535" s="70"/>
      <c r="NBC535" s="60"/>
      <c r="NBD535" s="61"/>
      <c r="NBE535" s="70"/>
      <c r="NBF535" s="70"/>
      <c r="NBG535" s="60"/>
      <c r="NBH535" s="61"/>
      <c r="NBI535" s="70"/>
      <c r="NBJ535" s="70"/>
      <c r="NBK535" s="60"/>
      <c r="NBL535" s="61"/>
      <c r="NBM535" s="70"/>
      <c r="NBN535" s="70"/>
      <c r="NBO535" s="60"/>
      <c r="NBP535" s="61"/>
      <c r="NBQ535" s="70"/>
      <c r="NBR535" s="70"/>
      <c r="NBS535" s="60"/>
      <c r="NBT535" s="61"/>
      <c r="NBU535" s="70"/>
      <c r="NBV535" s="70"/>
      <c r="NBW535" s="60"/>
      <c r="NBX535" s="61"/>
      <c r="NBY535" s="70"/>
      <c r="NBZ535" s="70"/>
      <c r="NCA535" s="60"/>
      <c r="NCB535" s="61"/>
      <c r="NCC535" s="70"/>
      <c r="NCD535" s="70"/>
      <c r="NCE535" s="60"/>
      <c r="NCF535" s="61"/>
      <c r="NCG535" s="70"/>
      <c r="NCH535" s="70"/>
      <c r="NCI535" s="60"/>
      <c r="NCJ535" s="61"/>
      <c r="NCK535" s="70"/>
      <c r="NCL535" s="70"/>
      <c r="NCM535" s="60"/>
      <c r="NCN535" s="61"/>
      <c r="NCO535" s="70"/>
      <c r="NCP535" s="70"/>
      <c r="NCQ535" s="60"/>
      <c r="NCR535" s="61"/>
      <c r="NCS535" s="70"/>
      <c r="NCT535" s="70"/>
      <c r="NCU535" s="60"/>
      <c r="NCV535" s="61"/>
      <c r="NCW535" s="70"/>
      <c r="NCX535" s="70"/>
      <c r="NCY535" s="60"/>
      <c r="NCZ535" s="61"/>
      <c r="NDA535" s="70"/>
      <c r="NDB535" s="70"/>
      <c r="NDC535" s="60"/>
      <c r="NDD535" s="61"/>
      <c r="NDE535" s="70"/>
      <c r="NDF535" s="70"/>
      <c r="NDG535" s="60"/>
      <c r="NDH535" s="61"/>
      <c r="NDI535" s="70"/>
      <c r="NDJ535" s="70"/>
      <c r="NDK535" s="60"/>
      <c r="NDL535" s="61"/>
      <c r="NDM535" s="70"/>
      <c r="NDN535" s="70"/>
      <c r="NDO535" s="60"/>
      <c r="NDP535" s="61"/>
      <c r="NDQ535" s="70"/>
      <c r="NDR535" s="70"/>
      <c r="NDS535" s="60"/>
      <c r="NDT535" s="61"/>
      <c r="NDU535" s="70"/>
      <c r="NDV535" s="70"/>
      <c r="NDW535" s="60"/>
      <c r="NDX535" s="61"/>
      <c r="NDY535" s="70"/>
      <c r="NDZ535" s="70"/>
      <c r="NEA535" s="60"/>
      <c r="NEB535" s="61"/>
      <c r="NEC535" s="70"/>
      <c r="NED535" s="70"/>
      <c r="NEE535" s="60"/>
      <c r="NEF535" s="61"/>
      <c r="NEG535" s="70"/>
      <c r="NEH535" s="70"/>
      <c r="NEI535" s="60"/>
      <c r="NEJ535" s="61"/>
      <c r="NEK535" s="70"/>
      <c r="NEL535" s="70"/>
      <c r="NEM535" s="60"/>
      <c r="NEN535" s="61"/>
      <c r="NEO535" s="70"/>
      <c r="NEP535" s="70"/>
      <c r="NEQ535" s="60"/>
      <c r="NER535" s="61"/>
      <c r="NES535" s="70"/>
      <c r="NET535" s="70"/>
      <c r="NEU535" s="60"/>
      <c r="NEV535" s="61"/>
      <c r="NEW535" s="70"/>
      <c r="NEX535" s="70"/>
      <c r="NEY535" s="60"/>
      <c r="NEZ535" s="61"/>
      <c r="NFA535" s="70"/>
      <c r="NFB535" s="70"/>
      <c r="NFC535" s="60"/>
      <c r="NFD535" s="61"/>
      <c r="NFE535" s="70"/>
      <c r="NFF535" s="70"/>
      <c r="NFG535" s="60"/>
      <c r="NFH535" s="61"/>
      <c r="NFI535" s="70"/>
      <c r="NFJ535" s="70"/>
      <c r="NFK535" s="60"/>
      <c r="NFL535" s="61"/>
      <c r="NFM535" s="70"/>
      <c r="NFN535" s="70"/>
      <c r="NFO535" s="60"/>
      <c r="NFP535" s="61"/>
      <c r="NFQ535" s="70"/>
      <c r="NFR535" s="70"/>
      <c r="NFS535" s="60"/>
      <c r="NFT535" s="61"/>
      <c r="NFU535" s="70"/>
      <c r="NFV535" s="70"/>
      <c r="NFW535" s="60"/>
      <c r="NFX535" s="61"/>
      <c r="NFY535" s="70"/>
      <c r="NFZ535" s="70"/>
      <c r="NGA535" s="60"/>
      <c r="NGB535" s="61"/>
      <c r="NGC535" s="70"/>
      <c r="NGD535" s="70"/>
      <c r="NGE535" s="60"/>
      <c r="NGF535" s="61"/>
      <c r="NGG535" s="70"/>
      <c r="NGH535" s="70"/>
      <c r="NGI535" s="60"/>
      <c r="NGJ535" s="61"/>
      <c r="NGK535" s="70"/>
      <c r="NGL535" s="70"/>
      <c r="NGM535" s="60"/>
      <c r="NGN535" s="61"/>
      <c r="NGO535" s="70"/>
      <c r="NGP535" s="70"/>
      <c r="NGQ535" s="60"/>
      <c r="NGR535" s="61"/>
      <c r="NGS535" s="70"/>
      <c r="NGT535" s="70"/>
      <c r="NGU535" s="60"/>
      <c r="NGV535" s="61"/>
      <c r="NGW535" s="70"/>
      <c r="NGX535" s="70"/>
      <c r="NGY535" s="60"/>
      <c r="NGZ535" s="61"/>
      <c r="NHA535" s="70"/>
      <c r="NHB535" s="70"/>
      <c r="NHC535" s="60"/>
      <c r="NHD535" s="61"/>
      <c r="NHE535" s="70"/>
      <c r="NHF535" s="70"/>
      <c r="NHG535" s="60"/>
      <c r="NHH535" s="61"/>
      <c r="NHI535" s="70"/>
      <c r="NHJ535" s="70"/>
      <c r="NHK535" s="60"/>
      <c r="NHL535" s="61"/>
      <c r="NHM535" s="70"/>
      <c r="NHN535" s="70"/>
      <c r="NHO535" s="60"/>
      <c r="NHP535" s="61"/>
      <c r="NHQ535" s="70"/>
      <c r="NHR535" s="70"/>
      <c r="NHS535" s="60"/>
      <c r="NHT535" s="61"/>
      <c r="NHU535" s="70"/>
      <c r="NHV535" s="70"/>
      <c r="NHW535" s="60"/>
      <c r="NHX535" s="61"/>
      <c r="NHY535" s="70"/>
      <c r="NHZ535" s="70"/>
      <c r="NIA535" s="60"/>
      <c r="NIB535" s="61"/>
      <c r="NIC535" s="70"/>
      <c r="NID535" s="70"/>
      <c r="NIE535" s="60"/>
      <c r="NIF535" s="61"/>
      <c r="NIG535" s="70"/>
      <c r="NIH535" s="70"/>
      <c r="NII535" s="60"/>
      <c r="NIJ535" s="61"/>
      <c r="NIK535" s="70"/>
      <c r="NIL535" s="70"/>
      <c r="NIM535" s="60"/>
      <c r="NIN535" s="61"/>
      <c r="NIO535" s="70"/>
      <c r="NIP535" s="70"/>
      <c r="NIQ535" s="60"/>
      <c r="NIR535" s="61"/>
      <c r="NIS535" s="70"/>
      <c r="NIT535" s="70"/>
      <c r="NIU535" s="60"/>
      <c r="NIV535" s="61"/>
      <c r="NIW535" s="70"/>
      <c r="NIX535" s="70"/>
      <c r="NIY535" s="60"/>
      <c r="NIZ535" s="61"/>
      <c r="NJA535" s="70"/>
      <c r="NJB535" s="70"/>
      <c r="NJC535" s="60"/>
      <c r="NJD535" s="61"/>
      <c r="NJE535" s="70"/>
      <c r="NJF535" s="70"/>
      <c r="NJG535" s="60"/>
      <c r="NJH535" s="61"/>
      <c r="NJI535" s="70"/>
      <c r="NJJ535" s="70"/>
      <c r="NJK535" s="60"/>
      <c r="NJL535" s="61"/>
      <c r="NJM535" s="70"/>
      <c r="NJN535" s="70"/>
      <c r="NJO535" s="60"/>
      <c r="NJP535" s="61"/>
      <c r="NJQ535" s="70"/>
      <c r="NJR535" s="70"/>
      <c r="NJS535" s="60"/>
      <c r="NJT535" s="61"/>
      <c r="NJU535" s="70"/>
      <c r="NJV535" s="70"/>
      <c r="NJW535" s="60"/>
      <c r="NJX535" s="61"/>
      <c r="NJY535" s="70"/>
      <c r="NJZ535" s="70"/>
      <c r="NKA535" s="60"/>
      <c r="NKB535" s="61"/>
      <c r="NKC535" s="70"/>
      <c r="NKD535" s="70"/>
      <c r="NKE535" s="60"/>
      <c r="NKF535" s="61"/>
      <c r="NKG535" s="70"/>
      <c r="NKH535" s="70"/>
      <c r="NKI535" s="60"/>
      <c r="NKJ535" s="61"/>
      <c r="NKK535" s="70"/>
      <c r="NKL535" s="70"/>
      <c r="NKM535" s="60"/>
      <c r="NKN535" s="61"/>
      <c r="NKO535" s="70"/>
      <c r="NKP535" s="70"/>
      <c r="NKQ535" s="60"/>
      <c r="NKR535" s="61"/>
      <c r="NKS535" s="70"/>
      <c r="NKT535" s="70"/>
      <c r="NKU535" s="60"/>
      <c r="NKV535" s="61"/>
      <c r="NKW535" s="70"/>
      <c r="NKX535" s="70"/>
      <c r="NKY535" s="60"/>
      <c r="NKZ535" s="61"/>
      <c r="NLA535" s="70"/>
      <c r="NLB535" s="70"/>
      <c r="NLC535" s="60"/>
      <c r="NLD535" s="61"/>
      <c r="NLE535" s="70"/>
      <c r="NLF535" s="70"/>
      <c r="NLG535" s="60"/>
      <c r="NLH535" s="61"/>
      <c r="NLI535" s="70"/>
      <c r="NLJ535" s="70"/>
      <c r="NLK535" s="60"/>
      <c r="NLL535" s="61"/>
      <c r="NLM535" s="70"/>
      <c r="NLN535" s="70"/>
      <c r="NLO535" s="60"/>
      <c r="NLP535" s="61"/>
      <c r="NLQ535" s="70"/>
      <c r="NLR535" s="70"/>
      <c r="NLS535" s="60"/>
      <c r="NLT535" s="61"/>
      <c r="NLU535" s="70"/>
      <c r="NLV535" s="70"/>
      <c r="NLW535" s="60"/>
      <c r="NLX535" s="61"/>
      <c r="NLY535" s="70"/>
      <c r="NLZ535" s="70"/>
      <c r="NMA535" s="60"/>
      <c r="NMB535" s="61"/>
      <c r="NMC535" s="70"/>
      <c r="NMD535" s="70"/>
      <c r="NME535" s="60"/>
      <c r="NMF535" s="61"/>
      <c r="NMG535" s="70"/>
      <c r="NMH535" s="70"/>
      <c r="NMI535" s="60"/>
      <c r="NMJ535" s="61"/>
      <c r="NMK535" s="70"/>
      <c r="NML535" s="70"/>
      <c r="NMM535" s="60"/>
      <c r="NMN535" s="61"/>
      <c r="NMO535" s="70"/>
      <c r="NMP535" s="70"/>
      <c r="NMQ535" s="60"/>
      <c r="NMR535" s="61"/>
      <c r="NMS535" s="70"/>
      <c r="NMT535" s="70"/>
      <c r="NMU535" s="60"/>
      <c r="NMV535" s="61"/>
      <c r="NMW535" s="70"/>
      <c r="NMX535" s="70"/>
      <c r="NMY535" s="60"/>
      <c r="NMZ535" s="61"/>
      <c r="NNA535" s="70"/>
      <c r="NNB535" s="70"/>
      <c r="NNC535" s="60"/>
      <c r="NND535" s="61"/>
      <c r="NNE535" s="70"/>
      <c r="NNF535" s="70"/>
      <c r="NNG535" s="60"/>
      <c r="NNH535" s="61"/>
      <c r="NNI535" s="70"/>
      <c r="NNJ535" s="70"/>
      <c r="NNK535" s="60"/>
      <c r="NNL535" s="61"/>
      <c r="NNM535" s="70"/>
      <c r="NNN535" s="70"/>
      <c r="NNO535" s="60"/>
      <c r="NNP535" s="61"/>
      <c r="NNQ535" s="70"/>
      <c r="NNR535" s="70"/>
      <c r="NNS535" s="60"/>
      <c r="NNT535" s="61"/>
      <c r="NNU535" s="70"/>
      <c r="NNV535" s="70"/>
      <c r="NNW535" s="60"/>
      <c r="NNX535" s="61"/>
      <c r="NNY535" s="70"/>
      <c r="NNZ535" s="70"/>
      <c r="NOA535" s="60"/>
      <c r="NOB535" s="61"/>
      <c r="NOC535" s="70"/>
      <c r="NOD535" s="70"/>
      <c r="NOE535" s="60"/>
      <c r="NOF535" s="61"/>
      <c r="NOG535" s="70"/>
      <c r="NOH535" s="70"/>
      <c r="NOI535" s="60"/>
      <c r="NOJ535" s="61"/>
      <c r="NOK535" s="70"/>
      <c r="NOL535" s="70"/>
      <c r="NOM535" s="60"/>
      <c r="NON535" s="61"/>
      <c r="NOO535" s="70"/>
      <c r="NOP535" s="70"/>
      <c r="NOQ535" s="60"/>
      <c r="NOR535" s="61"/>
      <c r="NOS535" s="70"/>
      <c r="NOT535" s="70"/>
      <c r="NOU535" s="60"/>
      <c r="NOV535" s="61"/>
      <c r="NOW535" s="70"/>
      <c r="NOX535" s="70"/>
      <c r="NOY535" s="60"/>
      <c r="NOZ535" s="61"/>
      <c r="NPA535" s="70"/>
      <c r="NPB535" s="70"/>
      <c r="NPC535" s="60"/>
      <c r="NPD535" s="61"/>
      <c r="NPE535" s="70"/>
      <c r="NPF535" s="70"/>
      <c r="NPG535" s="60"/>
      <c r="NPH535" s="61"/>
      <c r="NPI535" s="70"/>
      <c r="NPJ535" s="70"/>
      <c r="NPK535" s="60"/>
      <c r="NPL535" s="61"/>
      <c r="NPM535" s="70"/>
      <c r="NPN535" s="70"/>
      <c r="NPO535" s="60"/>
      <c r="NPP535" s="61"/>
      <c r="NPQ535" s="70"/>
      <c r="NPR535" s="70"/>
      <c r="NPS535" s="60"/>
      <c r="NPT535" s="61"/>
      <c r="NPU535" s="70"/>
      <c r="NPV535" s="70"/>
      <c r="NPW535" s="60"/>
      <c r="NPX535" s="61"/>
      <c r="NPY535" s="70"/>
      <c r="NPZ535" s="70"/>
      <c r="NQA535" s="60"/>
      <c r="NQB535" s="61"/>
      <c r="NQC535" s="70"/>
      <c r="NQD535" s="70"/>
      <c r="NQE535" s="60"/>
      <c r="NQF535" s="61"/>
      <c r="NQG535" s="70"/>
      <c r="NQH535" s="70"/>
      <c r="NQI535" s="60"/>
      <c r="NQJ535" s="61"/>
      <c r="NQK535" s="70"/>
      <c r="NQL535" s="70"/>
      <c r="NQM535" s="60"/>
      <c r="NQN535" s="61"/>
      <c r="NQO535" s="70"/>
      <c r="NQP535" s="70"/>
      <c r="NQQ535" s="60"/>
      <c r="NQR535" s="61"/>
      <c r="NQS535" s="70"/>
      <c r="NQT535" s="70"/>
      <c r="NQU535" s="60"/>
      <c r="NQV535" s="61"/>
      <c r="NQW535" s="70"/>
      <c r="NQX535" s="70"/>
      <c r="NQY535" s="60"/>
      <c r="NQZ535" s="61"/>
      <c r="NRA535" s="70"/>
      <c r="NRB535" s="70"/>
      <c r="NRC535" s="60"/>
      <c r="NRD535" s="61"/>
      <c r="NRE535" s="70"/>
      <c r="NRF535" s="70"/>
      <c r="NRG535" s="60"/>
      <c r="NRH535" s="61"/>
      <c r="NRI535" s="70"/>
      <c r="NRJ535" s="70"/>
      <c r="NRK535" s="60"/>
      <c r="NRL535" s="61"/>
      <c r="NRM535" s="70"/>
      <c r="NRN535" s="70"/>
      <c r="NRO535" s="60"/>
      <c r="NRP535" s="61"/>
      <c r="NRQ535" s="70"/>
      <c r="NRR535" s="70"/>
      <c r="NRS535" s="60"/>
      <c r="NRT535" s="61"/>
      <c r="NRU535" s="70"/>
      <c r="NRV535" s="70"/>
      <c r="NRW535" s="60"/>
      <c r="NRX535" s="61"/>
      <c r="NRY535" s="70"/>
      <c r="NRZ535" s="70"/>
      <c r="NSA535" s="60"/>
      <c r="NSB535" s="61"/>
      <c r="NSC535" s="70"/>
      <c r="NSD535" s="70"/>
      <c r="NSE535" s="60"/>
      <c r="NSF535" s="61"/>
      <c r="NSG535" s="70"/>
      <c r="NSH535" s="70"/>
      <c r="NSI535" s="60"/>
      <c r="NSJ535" s="61"/>
      <c r="NSK535" s="70"/>
      <c r="NSL535" s="70"/>
      <c r="NSM535" s="60"/>
      <c r="NSN535" s="61"/>
      <c r="NSO535" s="70"/>
      <c r="NSP535" s="70"/>
      <c r="NSQ535" s="60"/>
      <c r="NSR535" s="61"/>
      <c r="NSS535" s="70"/>
      <c r="NST535" s="70"/>
      <c r="NSU535" s="60"/>
      <c r="NSV535" s="61"/>
      <c r="NSW535" s="70"/>
      <c r="NSX535" s="70"/>
      <c r="NSY535" s="60"/>
      <c r="NSZ535" s="61"/>
      <c r="NTA535" s="70"/>
      <c r="NTB535" s="70"/>
      <c r="NTC535" s="60"/>
      <c r="NTD535" s="61"/>
      <c r="NTE535" s="70"/>
      <c r="NTF535" s="70"/>
      <c r="NTG535" s="60"/>
      <c r="NTH535" s="61"/>
      <c r="NTI535" s="70"/>
      <c r="NTJ535" s="70"/>
      <c r="NTK535" s="60"/>
      <c r="NTL535" s="61"/>
      <c r="NTM535" s="70"/>
      <c r="NTN535" s="70"/>
      <c r="NTO535" s="60"/>
      <c r="NTP535" s="61"/>
      <c r="NTQ535" s="70"/>
      <c r="NTR535" s="70"/>
      <c r="NTS535" s="60"/>
      <c r="NTT535" s="61"/>
      <c r="NTU535" s="70"/>
      <c r="NTV535" s="70"/>
      <c r="NTW535" s="60"/>
      <c r="NTX535" s="61"/>
      <c r="NTY535" s="70"/>
      <c r="NTZ535" s="70"/>
      <c r="NUA535" s="60"/>
      <c r="NUB535" s="61"/>
      <c r="NUC535" s="70"/>
      <c r="NUD535" s="70"/>
      <c r="NUE535" s="60"/>
      <c r="NUF535" s="61"/>
      <c r="NUG535" s="70"/>
      <c r="NUH535" s="70"/>
      <c r="NUI535" s="60"/>
      <c r="NUJ535" s="61"/>
      <c r="NUK535" s="70"/>
      <c r="NUL535" s="70"/>
      <c r="NUM535" s="60"/>
      <c r="NUN535" s="61"/>
      <c r="NUO535" s="70"/>
      <c r="NUP535" s="70"/>
      <c r="NUQ535" s="60"/>
      <c r="NUR535" s="61"/>
      <c r="NUS535" s="70"/>
      <c r="NUT535" s="70"/>
      <c r="NUU535" s="60"/>
      <c r="NUV535" s="61"/>
      <c r="NUW535" s="70"/>
      <c r="NUX535" s="70"/>
      <c r="NUY535" s="60"/>
      <c r="NUZ535" s="61"/>
      <c r="NVA535" s="70"/>
      <c r="NVB535" s="70"/>
      <c r="NVC535" s="60"/>
      <c r="NVD535" s="61"/>
      <c r="NVE535" s="70"/>
      <c r="NVF535" s="70"/>
      <c r="NVG535" s="60"/>
      <c r="NVH535" s="61"/>
      <c r="NVI535" s="70"/>
      <c r="NVJ535" s="70"/>
      <c r="NVK535" s="60"/>
      <c r="NVL535" s="61"/>
      <c r="NVM535" s="70"/>
      <c r="NVN535" s="70"/>
      <c r="NVO535" s="60"/>
      <c r="NVP535" s="61"/>
      <c r="NVQ535" s="70"/>
      <c r="NVR535" s="70"/>
      <c r="NVS535" s="60"/>
      <c r="NVT535" s="61"/>
      <c r="NVU535" s="70"/>
      <c r="NVV535" s="70"/>
      <c r="NVW535" s="60"/>
      <c r="NVX535" s="61"/>
      <c r="NVY535" s="70"/>
      <c r="NVZ535" s="70"/>
      <c r="NWA535" s="60"/>
      <c r="NWB535" s="61"/>
      <c r="NWC535" s="70"/>
      <c r="NWD535" s="70"/>
      <c r="NWE535" s="60"/>
      <c r="NWF535" s="61"/>
      <c r="NWG535" s="70"/>
      <c r="NWH535" s="70"/>
      <c r="NWI535" s="60"/>
      <c r="NWJ535" s="61"/>
      <c r="NWK535" s="70"/>
      <c r="NWL535" s="70"/>
      <c r="NWM535" s="60"/>
      <c r="NWN535" s="61"/>
      <c r="NWO535" s="70"/>
      <c r="NWP535" s="70"/>
      <c r="NWQ535" s="60"/>
      <c r="NWR535" s="61"/>
      <c r="NWS535" s="70"/>
      <c r="NWT535" s="70"/>
      <c r="NWU535" s="60"/>
      <c r="NWV535" s="61"/>
      <c r="NWW535" s="70"/>
      <c r="NWX535" s="70"/>
      <c r="NWY535" s="60"/>
      <c r="NWZ535" s="61"/>
      <c r="NXA535" s="70"/>
      <c r="NXB535" s="70"/>
      <c r="NXC535" s="60"/>
      <c r="NXD535" s="61"/>
      <c r="NXE535" s="70"/>
      <c r="NXF535" s="70"/>
      <c r="NXG535" s="60"/>
      <c r="NXH535" s="61"/>
      <c r="NXI535" s="70"/>
      <c r="NXJ535" s="70"/>
      <c r="NXK535" s="60"/>
      <c r="NXL535" s="61"/>
      <c r="NXM535" s="70"/>
      <c r="NXN535" s="70"/>
      <c r="NXO535" s="60"/>
      <c r="NXP535" s="61"/>
      <c r="NXQ535" s="70"/>
      <c r="NXR535" s="70"/>
      <c r="NXS535" s="60"/>
      <c r="NXT535" s="61"/>
      <c r="NXU535" s="70"/>
      <c r="NXV535" s="70"/>
      <c r="NXW535" s="60"/>
      <c r="NXX535" s="61"/>
      <c r="NXY535" s="70"/>
      <c r="NXZ535" s="70"/>
      <c r="NYA535" s="60"/>
      <c r="NYB535" s="61"/>
      <c r="NYC535" s="70"/>
      <c r="NYD535" s="70"/>
      <c r="NYE535" s="60"/>
      <c r="NYF535" s="61"/>
      <c r="NYG535" s="70"/>
      <c r="NYH535" s="70"/>
      <c r="NYI535" s="60"/>
      <c r="NYJ535" s="61"/>
      <c r="NYK535" s="70"/>
      <c r="NYL535" s="70"/>
      <c r="NYM535" s="60"/>
      <c r="NYN535" s="61"/>
      <c r="NYO535" s="70"/>
      <c r="NYP535" s="70"/>
      <c r="NYQ535" s="60"/>
      <c r="NYR535" s="61"/>
      <c r="NYS535" s="70"/>
      <c r="NYT535" s="70"/>
      <c r="NYU535" s="60"/>
      <c r="NYV535" s="61"/>
      <c r="NYW535" s="70"/>
      <c r="NYX535" s="70"/>
      <c r="NYY535" s="60"/>
      <c r="NYZ535" s="61"/>
      <c r="NZA535" s="70"/>
      <c r="NZB535" s="70"/>
      <c r="NZC535" s="60"/>
      <c r="NZD535" s="61"/>
      <c r="NZE535" s="70"/>
      <c r="NZF535" s="70"/>
      <c r="NZG535" s="60"/>
      <c r="NZH535" s="61"/>
      <c r="NZI535" s="70"/>
      <c r="NZJ535" s="70"/>
      <c r="NZK535" s="60"/>
      <c r="NZL535" s="61"/>
      <c r="NZM535" s="70"/>
      <c r="NZN535" s="70"/>
      <c r="NZO535" s="60"/>
      <c r="NZP535" s="61"/>
      <c r="NZQ535" s="70"/>
      <c r="NZR535" s="70"/>
      <c r="NZS535" s="60"/>
      <c r="NZT535" s="61"/>
      <c r="NZU535" s="70"/>
      <c r="NZV535" s="70"/>
      <c r="NZW535" s="60"/>
      <c r="NZX535" s="61"/>
      <c r="NZY535" s="70"/>
      <c r="NZZ535" s="70"/>
      <c r="OAA535" s="60"/>
      <c r="OAB535" s="61"/>
      <c r="OAC535" s="70"/>
      <c r="OAD535" s="70"/>
      <c r="OAE535" s="60"/>
      <c r="OAF535" s="61"/>
      <c r="OAG535" s="70"/>
      <c r="OAH535" s="70"/>
      <c r="OAI535" s="60"/>
      <c r="OAJ535" s="61"/>
      <c r="OAK535" s="70"/>
      <c r="OAL535" s="70"/>
      <c r="OAM535" s="60"/>
      <c r="OAN535" s="61"/>
      <c r="OAO535" s="70"/>
      <c r="OAP535" s="70"/>
      <c r="OAQ535" s="60"/>
      <c r="OAR535" s="61"/>
      <c r="OAS535" s="70"/>
      <c r="OAT535" s="70"/>
      <c r="OAU535" s="60"/>
      <c r="OAV535" s="61"/>
      <c r="OAW535" s="70"/>
      <c r="OAX535" s="70"/>
      <c r="OAY535" s="60"/>
      <c r="OAZ535" s="61"/>
      <c r="OBA535" s="70"/>
      <c r="OBB535" s="70"/>
      <c r="OBC535" s="60"/>
      <c r="OBD535" s="61"/>
      <c r="OBE535" s="70"/>
      <c r="OBF535" s="70"/>
      <c r="OBG535" s="60"/>
      <c r="OBH535" s="61"/>
      <c r="OBI535" s="70"/>
      <c r="OBJ535" s="70"/>
      <c r="OBK535" s="60"/>
      <c r="OBL535" s="61"/>
      <c r="OBM535" s="70"/>
      <c r="OBN535" s="70"/>
      <c r="OBO535" s="60"/>
      <c r="OBP535" s="61"/>
      <c r="OBQ535" s="70"/>
      <c r="OBR535" s="70"/>
      <c r="OBS535" s="60"/>
      <c r="OBT535" s="61"/>
      <c r="OBU535" s="70"/>
      <c r="OBV535" s="70"/>
      <c r="OBW535" s="60"/>
      <c r="OBX535" s="61"/>
      <c r="OBY535" s="70"/>
      <c r="OBZ535" s="70"/>
      <c r="OCA535" s="60"/>
      <c r="OCB535" s="61"/>
      <c r="OCC535" s="70"/>
      <c r="OCD535" s="70"/>
      <c r="OCE535" s="60"/>
      <c r="OCF535" s="61"/>
      <c r="OCG535" s="70"/>
      <c r="OCH535" s="70"/>
      <c r="OCI535" s="60"/>
      <c r="OCJ535" s="61"/>
      <c r="OCK535" s="70"/>
      <c r="OCL535" s="70"/>
      <c r="OCM535" s="60"/>
      <c r="OCN535" s="61"/>
      <c r="OCO535" s="70"/>
      <c r="OCP535" s="70"/>
      <c r="OCQ535" s="60"/>
      <c r="OCR535" s="61"/>
      <c r="OCS535" s="70"/>
      <c r="OCT535" s="70"/>
      <c r="OCU535" s="60"/>
      <c r="OCV535" s="61"/>
      <c r="OCW535" s="70"/>
      <c r="OCX535" s="70"/>
      <c r="OCY535" s="60"/>
      <c r="OCZ535" s="61"/>
      <c r="ODA535" s="70"/>
      <c r="ODB535" s="70"/>
      <c r="ODC535" s="60"/>
      <c r="ODD535" s="61"/>
      <c r="ODE535" s="70"/>
      <c r="ODF535" s="70"/>
      <c r="ODG535" s="60"/>
      <c r="ODH535" s="61"/>
      <c r="ODI535" s="70"/>
      <c r="ODJ535" s="70"/>
      <c r="ODK535" s="60"/>
      <c r="ODL535" s="61"/>
      <c r="ODM535" s="70"/>
      <c r="ODN535" s="70"/>
      <c r="ODO535" s="60"/>
      <c r="ODP535" s="61"/>
      <c r="ODQ535" s="70"/>
      <c r="ODR535" s="70"/>
      <c r="ODS535" s="60"/>
      <c r="ODT535" s="61"/>
      <c r="ODU535" s="70"/>
      <c r="ODV535" s="70"/>
      <c r="ODW535" s="60"/>
      <c r="ODX535" s="61"/>
      <c r="ODY535" s="70"/>
      <c r="ODZ535" s="70"/>
      <c r="OEA535" s="60"/>
      <c r="OEB535" s="61"/>
      <c r="OEC535" s="70"/>
      <c r="OED535" s="70"/>
      <c r="OEE535" s="60"/>
      <c r="OEF535" s="61"/>
      <c r="OEG535" s="70"/>
      <c r="OEH535" s="70"/>
      <c r="OEI535" s="60"/>
      <c r="OEJ535" s="61"/>
      <c r="OEK535" s="70"/>
      <c r="OEL535" s="70"/>
      <c r="OEM535" s="60"/>
      <c r="OEN535" s="61"/>
      <c r="OEO535" s="70"/>
      <c r="OEP535" s="70"/>
      <c r="OEQ535" s="60"/>
      <c r="OER535" s="61"/>
      <c r="OES535" s="70"/>
      <c r="OET535" s="70"/>
      <c r="OEU535" s="60"/>
      <c r="OEV535" s="61"/>
      <c r="OEW535" s="70"/>
      <c r="OEX535" s="70"/>
      <c r="OEY535" s="60"/>
      <c r="OEZ535" s="61"/>
      <c r="OFA535" s="70"/>
      <c r="OFB535" s="70"/>
      <c r="OFC535" s="60"/>
      <c r="OFD535" s="61"/>
      <c r="OFE535" s="70"/>
      <c r="OFF535" s="70"/>
      <c r="OFG535" s="60"/>
      <c r="OFH535" s="61"/>
      <c r="OFI535" s="70"/>
      <c r="OFJ535" s="70"/>
      <c r="OFK535" s="60"/>
      <c r="OFL535" s="61"/>
      <c r="OFM535" s="70"/>
      <c r="OFN535" s="70"/>
      <c r="OFO535" s="60"/>
      <c r="OFP535" s="61"/>
      <c r="OFQ535" s="70"/>
      <c r="OFR535" s="70"/>
      <c r="OFS535" s="60"/>
      <c r="OFT535" s="61"/>
      <c r="OFU535" s="70"/>
      <c r="OFV535" s="70"/>
      <c r="OFW535" s="60"/>
      <c r="OFX535" s="61"/>
      <c r="OFY535" s="70"/>
      <c r="OFZ535" s="70"/>
      <c r="OGA535" s="60"/>
      <c r="OGB535" s="61"/>
      <c r="OGC535" s="70"/>
      <c r="OGD535" s="70"/>
      <c r="OGE535" s="60"/>
      <c r="OGF535" s="61"/>
      <c r="OGG535" s="70"/>
      <c r="OGH535" s="70"/>
      <c r="OGI535" s="60"/>
      <c r="OGJ535" s="61"/>
      <c r="OGK535" s="70"/>
      <c r="OGL535" s="70"/>
      <c r="OGM535" s="60"/>
      <c r="OGN535" s="61"/>
      <c r="OGO535" s="70"/>
      <c r="OGP535" s="70"/>
      <c r="OGQ535" s="60"/>
      <c r="OGR535" s="61"/>
      <c r="OGS535" s="70"/>
      <c r="OGT535" s="70"/>
      <c r="OGU535" s="60"/>
      <c r="OGV535" s="61"/>
      <c r="OGW535" s="70"/>
      <c r="OGX535" s="70"/>
      <c r="OGY535" s="60"/>
      <c r="OGZ535" s="61"/>
      <c r="OHA535" s="70"/>
      <c r="OHB535" s="70"/>
      <c r="OHC535" s="60"/>
      <c r="OHD535" s="61"/>
      <c r="OHE535" s="70"/>
      <c r="OHF535" s="70"/>
      <c r="OHG535" s="60"/>
      <c r="OHH535" s="61"/>
      <c r="OHI535" s="70"/>
      <c r="OHJ535" s="70"/>
      <c r="OHK535" s="60"/>
      <c r="OHL535" s="61"/>
      <c r="OHM535" s="70"/>
      <c r="OHN535" s="70"/>
      <c r="OHO535" s="60"/>
      <c r="OHP535" s="61"/>
      <c r="OHQ535" s="70"/>
      <c r="OHR535" s="70"/>
      <c r="OHS535" s="60"/>
      <c r="OHT535" s="61"/>
      <c r="OHU535" s="70"/>
      <c r="OHV535" s="70"/>
      <c r="OHW535" s="60"/>
      <c r="OHX535" s="61"/>
      <c r="OHY535" s="70"/>
      <c r="OHZ535" s="70"/>
      <c r="OIA535" s="60"/>
      <c r="OIB535" s="61"/>
      <c r="OIC535" s="70"/>
      <c r="OID535" s="70"/>
      <c r="OIE535" s="60"/>
      <c r="OIF535" s="61"/>
      <c r="OIG535" s="70"/>
      <c r="OIH535" s="70"/>
      <c r="OII535" s="60"/>
      <c r="OIJ535" s="61"/>
      <c r="OIK535" s="70"/>
      <c r="OIL535" s="70"/>
      <c r="OIM535" s="60"/>
      <c r="OIN535" s="61"/>
      <c r="OIO535" s="70"/>
      <c r="OIP535" s="70"/>
      <c r="OIQ535" s="60"/>
      <c r="OIR535" s="61"/>
      <c r="OIS535" s="70"/>
      <c r="OIT535" s="70"/>
      <c r="OIU535" s="60"/>
      <c r="OIV535" s="61"/>
      <c r="OIW535" s="70"/>
      <c r="OIX535" s="70"/>
      <c r="OIY535" s="60"/>
      <c r="OIZ535" s="61"/>
      <c r="OJA535" s="70"/>
      <c r="OJB535" s="70"/>
      <c r="OJC535" s="60"/>
      <c r="OJD535" s="61"/>
      <c r="OJE535" s="70"/>
      <c r="OJF535" s="70"/>
      <c r="OJG535" s="60"/>
      <c r="OJH535" s="61"/>
      <c r="OJI535" s="70"/>
      <c r="OJJ535" s="70"/>
      <c r="OJK535" s="60"/>
      <c r="OJL535" s="61"/>
      <c r="OJM535" s="70"/>
      <c r="OJN535" s="70"/>
      <c r="OJO535" s="60"/>
      <c r="OJP535" s="61"/>
      <c r="OJQ535" s="70"/>
      <c r="OJR535" s="70"/>
      <c r="OJS535" s="60"/>
      <c r="OJT535" s="61"/>
      <c r="OJU535" s="70"/>
      <c r="OJV535" s="70"/>
      <c r="OJW535" s="60"/>
      <c r="OJX535" s="61"/>
      <c r="OJY535" s="70"/>
      <c r="OJZ535" s="70"/>
      <c r="OKA535" s="60"/>
      <c r="OKB535" s="61"/>
      <c r="OKC535" s="70"/>
      <c r="OKD535" s="70"/>
      <c r="OKE535" s="60"/>
      <c r="OKF535" s="61"/>
      <c r="OKG535" s="70"/>
      <c r="OKH535" s="70"/>
      <c r="OKI535" s="60"/>
      <c r="OKJ535" s="61"/>
      <c r="OKK535" s="70"/>
      <c r="OKL535" s="70"/>
      <c r="OKM535" s="60"/>
      <c r="OKN535" s="61"/>
      <c r="OKO535" s="70"/>
      <c r="OKP535" s="70"/>
      <c r="OKQ535" s="60"/>
      <c r="OKR535" s="61"/>
      <c r="OKS535" s="70"/>
      <c r="OKT535" s="70"/>
      <c r="OKU535" s="60"/>
      <c r="OKV535" s="61"/>
      <c r="OKW535" s="70"/>
      <c r="OKX535" s="70"/>
      <c r="OKY535" s="60"/>
      <c r="OKZ535" s="61"/>
      <c r="OLA535" s="70"/>
      <c r="OLB535" s="70"/>
      <c r="OLC535" s="60"/>
      <c r="OLD535" s="61"/>
      <c r="OLE535" s="70"/>
      <c r="OLF535" s="70"/>
      <c r="OLG535" s="60"/>
      <c r="OLH535" s="61"/>
      <c r="OLI535" s="70"/>
      <c r="OLJ535" s="70"/>
      <c r="OLK535" s="60"/>
      <c r="OLL535" s="61"/>
      <c r="OLM535" s="70"/>
      <c r="OLN535" s="70"/>
      <c r="OLO535" s="60"/>
      <c r="OLP535" s="61"/>
      <c r="OLQ535" s="70"/>
      <c r="OLR535" s="70"/>
      <c r="OLS535" s="60"/>
      <c r="OLT535" s="61"/>
      <c r="OLU535" s="70"/>
      <c r="OLV535" s="70"/>
      <c r="OLW535" s="60"/>
      <c r="OLX535" s="61"/>
      <c r="OLY535" s="70"/>
      <c r="OLZ535" s="70"/>
      <c r="OMA535" s="60"/>
      <c r="OMB535" s="61"/>
      <c r="OMC535" s="70"/>
      <c r="OMD535" s="70"/>
      <c r="OME535" s="60"/>
      <c r="OMF535" s="61"/>
      <c r="OMG535" s="70"/>
      <c r="OMH535" s="70"/>
      <c r="OMI535" s="60"/>
      <c r="OMJ535" s="61"/>
      <c r="OMK535" s="70"/>
      <c r="OML535" s="70"/>
      <c r="OMM535" s="60"/>
      <c r="OMN535" s="61"/>
      <c r="OMO535" s="70"/>
      <c r="OMP535" s="70"/>
      <c r="OMQ535" s="60"/>
      <c r="OMR535" s="61"/>
      <c r="OMS535" s="70"/>
      <c r="OMT535" s="70"/>
      <c r="OMU535" s="60"/>
      <c r="OMV535" s="61"/>
      <c r="OMW535" s="70"/>
      <c r="OMX535" s="70"/>
      <c r="OMY535" s="60"/>
      <c r="OMZ535" s="61"/>
      <c r="ONA535" s="70"/>
      <c r="ONB535" s="70"/>
      <c r="ONC535" s="60"/>
      <c r="OND535" s="61"/>
      <c r="ONE535" s="70"/>
      <c r="ONF535" s="70"/>
      <c r="ONG535" s="60"/>
      <c r="ONH535" s="61"/>
      <c r="ONI535" s="70"/>
      <c r="ONJ535" s="70"/>
      <c r="ONK535" s="60"/>
      <c r="ONL535" s="61"/>
      <c r="ONM535" s="70"/>
      <c r="ONN535" s="70"/>
      <c r="ONO535" s="60"/>
      <c r="ONP535" s="61"/>
      <c r="ONQ535" s="70"/>
      <c r="ONR535" s="70"/>
      <c r="ONS535" s="60"/>
      <c r="ONT535" s="61"/>
      <c r="ONU535" s="70"/>
      <c r="ONV535" s="70"/>
      <c r="ONW535" s="60"/>
      <c r="ONX535" s="61"/>
      <c r="ONY535" s="70"/>
      <c r="ONZ535" s="70"/>
      <c r="OOA535" s="60"/>
      <c r="OOB535" s="61"/>
      <c r="OOC535" s="70"/>
      <c r="OOD535" s="70"/>
      <c r="OOE535" s="60"/>
      <c r="OOF535" s="61"/>
      <c r="OOG535" s="70"/>
      <c r="OOH535" s="70"/>
      <c r="OOI535" s="60"/>
      <c r="OOJ535" s="61"/>
      <c r="OOK535" s="70"/>
      <c r="OOL535" s="70"/>
      <c r="OOM535" s="60"/>
      <c r="OON535" s="61"/>
      <c r="OOO535" s="70"/>
      <c r="OOP535" s="70"/>
      <c r="OOQ535" s="60"/>
      <c r="OOR535" s="61"/>
      <c r="OOS535" s="70"/>
      <c r="OOT535" s="70"/>
      <c r="OOU535" s="60"/>
      <c r="OOV535" s="61"/>
      <c r="OOW535" s="70"/>
      <c r="OOX535" s="70"/>
      <c r="OOY535" s="60"/>
      <c r="OOZ535" s="61"/>
      <c r="OPA535" s="70"/>
      <c r="OPB535" s="70"/>
      <c r="OPC535" s="60"/>
      <c r="OPD535" s="61"/>
      <c r="OPE535" s="70"/>
      <c r="OPF535" s="70"/>
      <c r="OPG535" s="60"/>
      <c r="OPH535" s="61"/>
      <c r="OPI535" s="70"/>
      <c r="OPJ535" s="70"/>
      <c r="OPK535" s="60"/>
      <c r="OPL535" s="61"/>
      <c r="OPM535" s="70"/>
      <c r="OPN535" s="70"/>
      <c r="OPO535" s="60"/>
      <c r="OPP535" s="61"/>
      <c r="OPQ535" s="70"/>
      <c r="OPR535" s="70"/>
      <c r="OPS535" s="60"/>
      <c r="OPT535" s="61"/>
      <c r="OPU535" s="70"/>
      <c r="OPV535" s="70"/>
      <c r="OPW535" s="60"/>
      <c r="OPX535" s="61"/>
      <c r="OPY535" s="70"/>
      <c r="OPZ535" s="70"/>
      <c r="OQA535" s="60"/>
      <c r="OQB535" s="61"/>
      <c r="OQC535" s="70"/>
      <c r="OQD535" s="70"/>
      <c r="OQE535" s="60"/>
      <c r="OQF535" s="61"/>
      <c r="OQG535" s="70"/>
      <c r="OQH535" s="70"/>
      <c r="OQI535" s="60"/>
      <c r="OQJ535" s="61"/>
      <c r="OQK535" s="70"/>
      <c r="OQL535" s="70"/>
      <c r="OQM535" s="60"/>
      <c r="OQN535" s="61"/>
      <c r="OQO535" s="70"/>
      <c r="OQP535" s="70"/>
      <c r="OQQ535" s="60"/>
      <c r="OQR535" s="61"/>
      <c r="OQS535" s="70"/>
      <c r="OQT535" s="70"/>
      <c r="OQU535" s="60"/>
      <c r="OQV535" s="61"/>
      <c r="OQW535" s="70"/>
      <c r="OQX535" s="70"/>
      <c r="OQY535" s="60"/>
      <c r="OQZ535" s="61"/>
      <c r="ORA535" s="70"/>
      <c r="ORB535" s="70"/>
      <c r="ORC535" s="60"/>
      <c r="ORD535" s="61"/>
      <c r="ORE535" s="70"/>
      <c r="ORF535" s="70"/>
      <c r="ORG535" s="60"/>
      <c r="ORH535" s="61"/>
      <c r="ORI535" s="70"/>
      <c r="ORJ535" s="70"/>
      <c r="ORK535" s="60"/>
      <c r="ORL535" s="61"/>
      <c r="ORM535" s="70"/>
      <c r="ORN535" s="70"/>
      <c r="ORO535" s="60"/>
      <c r="ORP535" s="61"/>
      <c r="ORQ535" s="70"/>
      <c r="ORR535" s="70"/>
      <c r="ORS535" s="60"/>
      <c r="ORT535" s="61"/>
      <c r="ORU535" s="70"/>
      <c r="ORV535" s="70"/>
      <c r="ORW535" s="60"/>
      <c r="ORX535" s="61"/>
      <c r="ORY535" s="70"/>
      <c r="ORZ535" s="70"/>
      <c r="OSA535" s="60"/>
      <c r="OSB535" s="61"/>
      <c r="OSC535" s="70"/>
      <c r="OSD535" s="70"/>
      <c r="OSE535" s="60"/>
      <c r="OSF535" s="61"/>
      <c r="OSG535" s="70"/>
      <c r="OSH535" s="70"/>
      <c r="OSI535" s="60"/>
      <c r="OSJ535" s="61"/>
      <c r="OSK535" s="70"/>
      <c r="OSL535" s="70"/>
      <c r="OSM535" s="60"/>
      <c r="OSN535" s="61"/>
      <c r="OSO535" s="70"/>
      <c r="OSP535" s="70"/>
      <c r="OSQ535" s="60"/>
      <c r="OSR535" s="61"/>
      <c r="OSS535" s="70"/>
      <c r="OST535" s="70"/>
      <c r="OSU535" s="60"/>
      <c r="OSV535" s="61"/>
      <c r="OSW535" s="70"/>
      <c r="OSX535" s="70"/>
      <c r="OSY535" s="60"/>
      <c r="OSZ535" s="61"/>
      <c r="OTA535" s="70"/>
      <c r="OTB535" s="70"/>
      <c r="OTC535" s="60"/>
      <c r="OTD535" s="61"/>
      <c r="OTE535" s="70"/>
      <c r="OTF535" s="70"/>
      <c r="OTG535" s="60"/>
      <c r="OTH535" s="61"/>
      <c r="OTI535" s="70"/>
      <c r="OTJ535" s="70"/>
      <c r="OTK535" s="60"/>
      <c r="OTL535" s="61"/>
      <c r="OTM535" s="70"/>
      <c r="OTN535" s="70"/>
      <c r="OTO535" s="60"/>
      <c r="OTP535" s="61"/>
      <c r="OTQ535" s="70"/>
      <c r="OTR535" s="70"/>
      <c r="OTS535" s="60"/>
      <c r="OTT535" s="61"/>
      <c r="OTU535" s="70"/>
      <c r="OTV535" s="70"/>
      <c r="OTW535" s="60"/>
      <c r="OTX535" s="61"/>
      <c r="OTY535" s="70"/>
      <c r="OTZ535" s="70"/>
      <c r="OUA535" s="60"/>
      <c r="OUB535" s="61"/>
      <c r="OUC535" s="70"/>
      <c r="OUD535" s="70"/>
      <c r="OUE535" s="60"/>
      <c r="OUF535" s="61"/>
      <c r="OUG535" s="70"/>
      <c r="OUH535" s="70"/>
      <c r="OUI535" s="60"/>
      <c r="OUJ535" s="61"/>
      <c r="OUK535" s="70"/>
      <c r="OUL535" s="70"/>
      <c r="OUM535" s="60"/>
      <c r="OUN535" s="61"/>
      <c r="OUO535" s="70"/>
      <c r="OUP535" s="70"/>
      <c r="OUQ535" s="60"/>
      <c r="OUR535" s="61"/>
      <c r="OUS535" s="70"/>
      <c r="OUT535" s="70"/>
      <c r="OUU535" s="60"/>
      <c r="OUV535" s="61"/>
      <c r="OUW535" s="70"/>
      <c r="OUX535" s="70"/>
      <c r="OUY535" s="60"/>
      <c r="OUZ535" s="61"/>
      <c r="OVA535" s="70"/>
      <c r="OVB535" s="70"/>
      <c r="OVC535" s="60"/>
      <c r="OVD535" s="61"/>
      <c r="OVE535" s="70"/>
      <c r="OVF535" s="70"/>
      <c r="OVG535" s="60"/>
      <c r="OVH535" s="61"/>
      <c r="OVI535" s="70"/>
      <c r="OVJ535" s="70"/>
      <c r="OVK535" s="60"/>
      <c r="OVL535" s="61"/>
      <c r="OVM535" s="70"/>
      <c r="OVN535" s="70"/>
      <c r="OVO535" s="60"/>
      <c r="OVP535" s="61"/>
      <c r="OVQ535" s="70"/>
      <c r="OVR535" s="70"/>
      <c r="OVS535" s="60"/>
      <c r="OVT535" s="61"/>
      <c r="OVU535" s="70"/>
      <c r="OVV535" s="70"/>
      <c r="OVW535" s="60"/>
      <c r="OVX535" s="61"/>
      <c r="OVY535" s="70"/>
      <c r="OVZ535" s="70"/>
      <c r="OWA535" s="60"/>
      <c r="OWB535" s="61"/>
      <c r="OWC535" s="70"/>
      <c r="OWD535" s="70"/>
      <c r="OWE535" s="60"/>
      <c r="OWF535" s="61"/>
      <c r="OWG535" s="70"/>
      <c r="OWH535" s="70"/>
      <c r="OWI535" s="60"/>
      <c r="OWJ535" s="61"/>
      <c r="OWK535" s="70"/>
      <c r="OWL535" s="70"/>
      <c r="OWM535" s="60"/>
      <c r="OWN535" s="61"/>
      <c r="OWO535" s="70"/>
      <c r="OWP535" s="70"/>
      <c r="OWQ535" s="60"/>
      <c r="OWR535" s="61"/>
      <c r="OWS535" s="70"/>
      <c r="OWT535" s="70"/>
      <c r="OWU535" s="60"/>
      <c r="OWV535" s="61"/>
      <c r="OWW535" s="70"/>
      <c r="OWX535" s="70"/>
      <c r="OWY535" s="60"/>
      <c r="OWZ535" s="61"/>
      <c r="OXA535" s="70"/>
      <c r="OXB535" s="70"/>
      <c r="OXC535" s="60"/>
      <c r="OXD535" s="61"/>
      <c r="OXE535" s="70"/>
      <c r="OXF535" s="70"/>
      <c r="OXG535" s="60"/>
      <c r="OXH535" s="61"/>
      <c r="OXI535" s="70"/>
      <c r="OXJ535" s="70"/>
      <c r="OXK535" s="60"/>
      <c r="OXL535" s="61"/>
      <c r="OXM535" s="70"/>
      <c r="OXN535" s="70"/>
      <c r="OXO535" s="60"/>
      <c r="OXP535" s="61"/>
      <c r="OXQ535" s="70"/>
      <c r="OXR535" s="70"/>
      <c r="OXS535" s="60"/>
      <c r="OXT535" s="61"/>
      <c r="OXU535" s="70"/>
      <c r="OXV535" s="70"/>
      <c r="OXW535" s="60"/>
      <c r="OXX535" s="61"/>
      <c r="OXY535" s="70"/>
      <c r="OXZ535" s="70"/>
      <c r="OYA535" s="60"/>
      <c r="OYB535" s="61"/>
      <c r="OYC535" s="70"/>
      <c r="OYD535" s="70"/>
      <c r="OYE535" s="60"/>
      <c r="OYF535" s="61"/>
      <c r="OYG535" s="70"/>
      <c r="OYH535" s="70"/>
      <c r="OYI535" s="60"/>
      <c r="OYJ535" s="61"/>
      <c r="OYK535" s="70"/>
      <c r="OYL535" s="70"/>
      <c r="OYM535" s="60"/>
      <c r="OYN535" s="61"/>
      <c r="OYO535" s="70"/>
      <c r="OYP535" s="70"/>
      <c r="OYQ535" s="60"/>
      <c r="OYR535" s="61"/>
      <c r="OYS535" s="70"/>
      <c r="OYT535" s="70"/>
      <c r="OYU535" s="60"/>
      <c r="OYV535" s="61"/>
      <c r="OYW535" s="70"/>
      <c r="OYX535" s="70"/>
      <c r="OYY535" s="60"/>
      <c r="OYZ535" s="61"/>
      <c r="OZA535" s="70"/>
      <c r="OZB535" s="70"/>
      <c r="OZC535" s="60"/>
      <c r="OZD535" s="61"/>
      <c r="OZE535" s="70"/>
      <c r="OZF535" s="70"/>
      <c r="OZG535" s="60"/>
      <c r="OZH535" s="61"/>
      <c r="OZI535" s="70"/>
      <c r="OZJ535" s="70"/>
      <c r="OZK535" s="60"/>
      <c r="OZL535" s="61"/>
      <c r="OZM535" s="70"/>
      <c r="OZN535" s="70"/>
      <c r="OZO535" s="60"/>
      <c r="OZP535" s="61"/>
      <c r="OZQ535" s="70"/>
      <c r="OZR535" s="70"/>
      <c r="OZS535" s="60"/>
      <c r="OZT535" s="61"/>
      <c r="OZU535" s="70"/>
      <c r="OZV535" s="70"/>
      <c r="OZW535" s="60"/>
      <c r="OZX535" s="61"/>
      <c r="OZY535" s="70"/>
      <c r="OZZ535" s="70"/>
      <c r="PAA535" s="60"/>
      <c r="PAB535" s="61"/>
      <c r="PAC535" s="70"/>
      <c r="PAD535" s="70"/>
      <c r="PAE535" s="60"/>
      <c r="PAF535" s="61"/>
      <c r="PAG535" s="70"/>
      <c r="PAH535" s="70"/>
      <c r="PAI535" s="60"/>
      <c r="PAJ535" s="61"/>
      <c r="PAK535" s="70"/>
      <c r="PAL535" s="70"/>
      <c r="PAM535" s="60"/>
      <c r="PAN535" s="61"/>
      <c r="PAO535" s="70"/>
      <c r="PAP535" s="70"/>
      <c r="PAQ535" s="60"/>
      <c r="PAR535" s="61"/>
      <c r="PAS535" s="70"/>
      <c r="PAT535" s="70"/>
      <c r="PAU535" s="60"/>
      <c r="PAV535" s="61"/>
      <c r="PAW535" s="70"/>
      <c r="PAX535" s="70"/>
      <c r="PAY535" s="60"/>
      <c r="PAZ535" s="61"/>
      <c r="PBA535" s="70"/>
      <c r="PBB535" s="70"/>
      <c r="PBC535" s="60"/>
      <c r="PBD535" s="61"/>
      <c r="PBE535" s="70"/>
      <c r="PBF535" s="70"/>
      <c r="PBG535" s="60"/>
      <c r="PBH535" s="61"/>
      <c r="PBI535" s="70"/>
      <c r="PBJ535" s="70"/>
      <c r="PBK535" s="60"/>
      <c r="PBL535" s="61"/>
      <c r="PBM535" s="70"/>
      <c r="PBN535" s="70"/>
      <c r="PBO535" s="60"/>
      <c r="PBP535" s="61"/>
      <c r="PBQ535" s="70"/>
      <c r="PBR535" s="70"/>
      <c r="PBS535" s="60"/>
      <c r="PBT535" s="61"/>
      <c r="PBU535" s="70"/>
      <c r="PBV535" s="70"/>
      <c r="PBW535" s="60"/>
      <c r="PBX535" s="61"/>
      <c r="PBY535" s="70"/>
      <c r="PBZ535" s="70"/>
      <c r="PCA535" s="60"/>
      <c r="PCB535" s="61"/>
      <c r="PCC535" s="70"/>
      <c r="PCD535" s="70"/>
      <c r="PCE535" s="60"/>
      <c r="PCF535" s="61"/>
      <c r="PCG535" s="70"/>
      <c r="PCH535" s="70"/>
      <c r="PCI535" s="60"/>
      <c r="PCJ535" s="61"/>
      <c r="PCK535" s="70"/>
      <c r="PCL535" s="70"/>
      <c r="PCM535" s="60"/>
      <c r="PCN535" s="61"/>
      <c r="PCO535" s="70"/>
      <c r="PCP535" s="70"/>
      <c r="PCQ535" s="60"/>
      <c r="PCR535" s="61"/>
      <c r="PCS535" s="70"/>
      <c r="PCT535" s="70"/>
      <c r="PCU535" s="60"/>
      <c r="PCV535" s="61"/>
      <c r="PCW535" s="70"/>
      <c r="PCX535" s="70"/>
      <c r="PCY535" s="60"/>
      <c r="PCZ535" s="61"/>
      <c r="PDA535" s="70"/>
      <c r="PDB535" s="70"/>
      <c r="PDC535" s="60"/>
      <c r="PDD535" s="61"/>
      <c r="PDE535" s="70"/>
      <c r="PDF535" s="70"/>
      <c r="PDG535" s="60"/>
      <c r="PDH535" s="61"/>
      <c r="PDI535" s="70"/>
      <c r="PDJ535" s="70"/>
      <c r="PDK535" s="60"/>
      <c r="PDL535" s="61"/>
      <c r="PDM535" s="70"/>
      <c r="PDN535" s="70"/>
      <c r="PDO535" s="60"/>
      <c r="PDP535" s="61"/>
      <c r="PDQ535" s="70"/>
      <c r="PDR535" s="70"/>
      <c r="PDS535" s="60"/>
      <c r="PDT535" s="61"/>
      <c r="PDU535" s="70"/>
      <c r="PDV535" s="70"/>
      <c r="PDW535" s="60"/>
      <c r="PDX535" s="61"/>
      <c r="PDY535" s="70"/>
      <c r="PDZ535" s="70"/>
      <c r="PEA535" s="60"/>
      <c r="PEB535" s="61"/>
      <c r="PEC535" s="70"/>
      <c r="PED535" s="70"/>
      <c r="PEE535" s="60"/>
      <c r="PEF535" s="61"/>
      <c r="PEG535" s="70"/>
      <c r="PEH535" s="70"/>
      <c r="PEI535" s="60"/>
      <c r="PEJ535" s="61"/>
      <c r="PEK535" s="70"/>
      <c r="PEL535" s="70"/>
      <c r="PEM535" s="60"/>
      <c r="PEN535" s="61"/>
      <c r="PEO535" s="70"/>
      <c r="PEP535" s="70"/>
      <c r="PEQ535" s="60"/>
      <c r="PER535" s="61"/>
      <c r="PES535" s="70"/>
      <c r="PET535" s="70"/>
      <c r="PEU535" s="60"/>
      <c r="PEV535" s="61"/>
      <c r="PEW535" s="70"/>
      <c r="PEX535" s="70"/>
      <c r="PEY535" s="60"/>
      <c r="PEZ535" s="61"/>
      <c r="PFA535" s="70"/>
      <c r="PFB535" s="70"/>
      <c r="PFC535" s="60"/>
      <c r="PFD535" s="61"/>
      <c r="PFE535" s="70"/>
      <c r="PFF535" s="70"/>
      <c r="PFG535" s="60"/>
      <c r="PFH535" s="61"/>
      <c r="PFI535" s="70"/>
      <c r="PFJ535" s="70"/>
      <c r="PFK535" s="60"/>
      <c r="PFL535" s="61"/>
      <c r="PFM535" s="70"/>
      <c r="PFN535" s="70"/>
      <c r="PFO535" s="60"/>
      <c r="PFP535" s="61"/>
      <c r="PFQ535" s="70"/>
      <c r="PFR535" s="70"/>
      <c r="PFS535" s="60"/>
      <c r="PFT535" s="61"/>
      <c r="PFU535" s="70"/>
      <c r="PFV535" s="70"/>
      <c r="PFW535" s="60"/>
      <c r="PFX535" s="61"/>
      <c r="PFY535" s="70"/>
      <c r="PFZ535" s="70"/>
      <c r="PGA535" s="60"/>
      <c r="PGB535" s="61"/>
      <c r="PGC535" s="70"/>
      <c r="PGD535" s="70"/>
      <c r="PGE535" s="60"/>
      <c r="PGF535" s="61"/>
      <c r="PGG535" s="70"/>
      <c r="PGH535" s="70"/>
      <c r="PGI535" s="60"/>
      <c r="PGJ535" s="61"/>
      <c r="PGK535" s="70"/>
      <c r="PGL535" s="70"/>
      <c r="PGM535" s="60"/>
      <c r="PGN535" s="61"/>
      <c r="PGO535" s="70"/>
      <c r="PGP535" s="70"/>
      <c r="PGQ535" s="60"/>
      <c r="PGR535" s="61"/>
      <c r="PGS535" s="70"/>
      <c r="PGT535" s="70"/>
      <c r="PGU535" s="60"/>
      <c r="PGV535" s="61"/>
      <c r="PGW535" s="70"/>
      <c r="PGX535" s="70"/>
      <c r="PGY535" s="60"/>
      <c r="PGZ535" s="61"/>
      <c r="PHA535" s="70"/>
      <c r="PHB535" s="70"/>
      <c r="PHC535" s="60"/>
      <c r="PHD535" s="61"/>
      <c r="PHE535" s="70"/>
      <c r="PHF535" s="70"/>
      <c r="PHG535" s="60"/>
      <c r="PHH535" s="61"/>
      <c r="PHI535" s="70"/>
      <c r="PHJ535" s="70"/>
      <c r="PHK535" s="60"/>
      <c r="PHL535" s="61"/>
      <c r="PHM535" s="70"/>
      <c r="PHN535" s="70"/>
      <c r="PHO535" s="60"/>
      <c r="PHP535" s="61"/>
      <c r="PHQ535" s="70"/>
      <c r="PHR535" s="70"/>
      <c r="PHS535" s="60"/>
      <c r="PHT535" s="61"/>
      <c r="PHU535" s="70"/>
      <c r="PHV535" s="70"/>
      <c r="PHW535" s="60"/>
      <c r="PHX535" s="61"/>
      <c r="PHY535" s="70"/>
      <c r="PHZ535" s="70"/>
      <c r="PIA535" s="60"/>
      <c r="PIB535" s="61"/>
      <c r="PIC535" s="70"/>
      <c r="PID535" s="70"/>
      <c r="PIE535" s="60"/>
      <c r="PIF535" s="61"/>
      <c r="PIG535" s="70"/>
      <c r="PIH535" s="70"/>
      <c r="PII535" s="60"/>
      <c r="PIJ535" s="61"/>
      <c r="PIK535" s="70"/>
      <c r="PIL535" s="70"/>
      <c r="PIM535" s="60"/>
      <c r="PIN535" s="61"/>
      <c r="PIO535" s="70"/>
      <c r="PIP535" s="70"/>
      <c r="PIQ535" s="60"/>
      <c r="PIR535" s="61"/>
      <c r="PIS535" s="70"/>
      <c r="PIT535" s="70"/>
      <c r="PIU535" s="60"/>
      <c r="PIV535" s="61"/>
      <c r="PIW535" s="70"/>
      <c r="PIX535" s="70"/>
      <c r="PIY535" s="60"/>
      <c r="PIZ535" s="61"/>
      <c r="PJA535" s="70"/>
      <c r="PJB535" s="70"/>
      <c r="PJC535" s="60"/>
      <c r="PJD535" s="61"/>
      <c r="PJE535" s="70"/>
      <c r="PJF535" s="70"/>
      <c r="PJG535" s="60"/>
      <c r="PJH535" s="61"/>
      <c r="PJI535" s="70"/>
      <c r="PJJ535" s="70"/>
      <c r="PJK535" s="60"/>
      <c r="PJL535" s="61"/>
      <c r="PJM535" s="70"/>
      <c r="PJN535" s="70"/>
      <c r="PJO535" s="60"/>
      <c r="PJP535" s="61"/>
      <c r="PJQ535" s="70"/>
      <c r="PJR535" s="70"/>
      <c r="PJS535" s="60"/>
      <c r="PJT535" s="61"/>
      <c r="PJU535" s="70"/>
      <c r="PJV535" s="70"/>
      <c r="PJW535" s="60"/>
      <c r="PJX535" s="61"/>
      <c r="PJY535" s="70"/>
      <c r="PJZ535" s="70"/>
      <c r="PKA535" s="60"/>
      <c r="PKB535" s="61"/>
      <c r="PKC535" s="70"/>
      <c r="PKD535" s="70"/>
      <c r="PKE535" s="60"/>
      <c r="PKF535" s="61"/>
      <c r="PKG535" s="70"/>
      <c r="PKH535" s="70"/>
      <c r="PKI535" s="60"/>
      <c r="PKJ535" s="61"/>
      <c r="PKK535" s="70"/>
      <c r="PKL535" s="70"/>
      <c r="PKM535" s="60"/>
      <c r="PKN535" s="61"/>
      <c r="PKO535" s="70"/>
      <c r="PKP535" s="70"/>
      <c r="PKQ535" s="60"/>
      <c r="PKR535" s="61"/>
      <c r="PKS535" s="70"/>
      <c r="PKT535" s="70"/>
      <c r="PKU535" s="60"/>
      <c r="PKV535" s="61"/>
      <c r="PKW535" s="70"/>
      <c r="PKX535" s="70"/>
      <c r="PKY535" s="60"/>
      <c r="PKZ535" s="61"/>
      <c r="PLA535" s="70"/>
      <c r="PLB535" s="70"/>
      <c r="PLC535" s="60"/>
      <c r="PLD535" s="61"/>
      <c r="PLE535" s="70"/>
      <c r="PLF535" s="70"/>
      <c r="PLG535" s="60"/>
      <c r="PLH535" s="61"/>
      <c r="PLI535" s="70"/>
      <c r="PLJ535" s="70"/>
      <c r="PLK535" s="60"/>
      <c r="PLL535" s="61"/>
      <c r="PLM535" s="70"/>
      <c r="PLN535" s="70"/>
      <c r="PLO535" s="60"/>
      <c r="PLP535" s="61"/>
      <c r="PLQ535" s="70"/>
      <c r="PLR535" s="70"/>
      <c r="PLS535" s="60"/>
      <c r="PLT535" s="61"/>
      <c r="PLU535" s="70"/>
      <c r="PLV535" s="70"/>
      <c r="PLW535" s="60"/>
      <c r="PLX535" s="61"/>
      <c r="PLY535" s="70"/>
      <c r="PLZ535" s="70"/>
      <c r="PMA535" s="60"/>
      <c r="PMB535" s="61"/>
      <c r="PMC535" s="70"/>
      <c r="PMD535" s="70"/>
      <c r="PME535" s="60"/>
      <c r="PMF535" s="61"/>
      <c r="PMG535" s="70"/>
      <c r="PMH535" s="70"/>
      <c r="PMI535" s="60"/>
      <c r="PMJ535" s="61"/>
      <c r="PMK535" s="70"/>
      <c r="PML535" s="70"/>
      <c r="PMM535" s="60"/>
      <c r="PMN535" s="61"/>
      <c r="PMO535" s="70"/>
      <c r="PMP535" s="70"/>
      <c r="PMQ535" s="60"/>
      <c r="PMR535" s="61"/>
      <c r="PMS535" s="70"/>
      <c r="PMT535" s="70"/>
      <c r="PMU535" s="60"/>
      <c r="PMV535" s="61"/>
      <c r="PMW535" s="70"/>
      <c r="PMX535" s="70"/>
      <c r="PMY535" s="60"/>
      <c r="PMZ535" s="61"/>
      <c r="PNA535" s="70"/>
      <c r="PNB535" s="70"/>
      <c r="PNC535" s="60"/>
      <c r="PND535" s="61"/>
      <c r="PNE535" s="70"/>
      <c r="PNF535" s="70"/>
      <c r="PNG535" s="60"/>
      <c r="PNH535" s="61"/>
      <c r="PNI535" s="70"/>
      <c r="PNJ535" s="70"/>
      <c r="PNK535" s="60"/>
      <c r="PNL535" s="61"/>
      <c r="PNM535" s="70"/>
      <c r="PNN535" s="70"/>
      <c r="PNO535" s="60"/>
      <c r="PNP535" s="61"/>
      <c r="PNQ535" s="70"/>
      <c r="PNR535" s="70"/>
      <c r="PNS535" s="60"/>
      <c r="PNT535" s="61"/>
      <c r="PNU535" s="70"/>
      <c r="PNV535" s="70"/>
      <c r="PNW535" s="60"/>
      <c r="PNX535" s="61"/>
      <c r="PNY535" s="70"/>
      <c r="PNZ535" s="70"/>
      <c r="POA535" s="60"/>
      <c r="POB535" s="61"/>
      <c r="POC535" s="70"/>
      <c r="POD535" s="70"/>
      <c r="POE535" s="60"/>
      <c r="POF535" s="61"/>
      <c r="POG535" s="70"/>
      <c r="POH535" s="70"/>
      <c r="POI535" s="60"/>
      <c r="POJ535" s="61"/>
      <c r="POK535" s="70"/>
      <c r="POL535" s="70"/>
      <c r="POM535" s="60"/>
      <c r="PON535" s="61"/>
      <c r="POO535" s="70"/>
      <c r="POP535" s="70"/>
      <c r="POQ535" s="60"/>
      <c r="POR535" s="61"/>
      <c r="POS535" s="70"/>
      <c r="POT535" s="70"/>
      <c r="POU535" s="60"/>
      <c r="POV535" s="61"/>
      <c r="POW535" s="70"/>
      <c r="POX535" s="70"/>
      <c r="POY535" s="60"/>
      <c r="POZ535" s="61"/>
      <c r="PPA535" s="70"/>
      <c r="PPB535" s="70"/>
      <c r="PPC535" s="60"/>
      <c r="PPD535" s="61"/>
      <c r="PPE535" s="70"/>
      <c r="PPF535" s="70"/>
      <c r="PPG535" s="60"/>
      <c r="PPH535" s="61"/>
      <c r="PPI535" s="70"/>
      <c r="PPJ535" s="70"/>
      <c r="PPK535" s="60"/>
      <c r="PPL535" s="61"/>
      <c r="PPM535" s="70"/>
      <c r="PPN535" s="70"/>
      <c r="PPO535" s="60"/>
      <c r="PPP535" s="61"/>
      <c r="PPQ535" s="70"/>
      <c r="PPR535" s="70"/>
      <c r="PPS535" s="60"/>
      <c r="PPT535" s="61"/>
      <c r="PPU535" s="70"/>
      <c r="PPV535" s="70"/>
      <c r="PPW535" s="60"/>
      <c r="PPX535" s="61"/>
      <c r="PPY535" s="70"/>
      <c r="PPZ535" s="70"/>
      <c r="PQA535" s="60"/>
      <c r="PQB535" s="61"/>
      <c r="PQC535" s="70"/>
      <c r="PQD535" s="70"/>
      <c r="PQE535" s="60"/>
      <c r="PQF535" s="61"/>
      <c r="PQG535" s="70"/>
      <c r="PQH535" s="70"/>
      <c r="PQI535" s="60"/>
      <c r="PQJ535" s="61"/>
      <c r="PQK535" s="70"/>
      <c r="PQL535" s="70"/>
      <c r="PQM535" s="60"/>
      <c r="PQN535" s="61"/>
      <c r="PQO535" s="70"/>
      <c r="PQP535" s="70"/>
      <c r="PQQ535" s="60"/>
      <c r="PQR535" s="61"/>
      <c r="PQS535" s="70"/>
      <c r="PQT535" s="70"/>
      <c r="PQU535" s="60"/>
      <c r="PQV535" s="61"/>
      <c r="PQW535" s="70"/>
      <c r="PQX535" s="70"/>
      <c r="PQY535" s="60"/>
      <c r="PQZ535" s="61"/>
      <c r="PRA535" s="70"/>
      <c r="PRB535" s="70"/>
      <c r="PRC535" s="60"/>
      <c r="PRD535" s="61"/>
      <c r="PRE535" s="70"/>
      <c r="PRF535" s="70"/>
      <c r="PRG535" s="60"/>
      <c r="PRH535" s="61"/>
      <c r="PRI535" s="70"/>
      <c r="PRJ535" s="70"/>
      <c r="PRK535" s="60"/>
      <c r="PRL535" s="61"/>
      <c r="PRM535" s="70"/>
      <c r="PRN535" s="70"/>
      <c r="PRO535" s="60"/>
      <c r="PRP535" s="61"/>
      <c r="PRQ535" s="70"/>
      <c r="PRR535" s="70"/>
      <c r="PRS535" s="60"/>
      <c r="PRT535" s="61"/>
      <c r="PRU535" s="70"/>
      <c r="PRV535" s="70"/>
      <c r="PRW535" s="60"/>
      <c r="PRX535" s="61"/>
      <c r="PRY535" s="70"/>
      <c r="PRZ535" s="70"/>
      <c r="PSA535" s="60"/>
      <c r="PSB535" s="61"/>
      <c r="PSC535" s="70"/>
      <c r="PSD535" s="70"/>
      <c r="PSE535" s="60"/>
      <c r="PSF535" s="61"/>
      <c r="PSG535" s="70"/>
      <c r="PSH535" s="70"/>
      <c r="PSI535" s="60"/>
      <c r="PSJ535" s="61"/>
      <c r="PSK535" s="70"/>
      <c r="PSL535" s="70"/>
      <c r="PSM535" s="60"/>
      <c r="PSN535" s="61"/>
      <c r="PSO535" s="70"/>
      <c r="PSP535" s="70"/>
      <c r="PSQ535" s="60"/>
      <c r="PSR535" s="61"/>
      <c r="PSS535" s="70"/>
      <c r="PST535" s="70"/>
      <c r="PSU535" s="60"/>
      <c r="PSV535" s="61"/>
      <c r="PSW535" s="70"/>
      <c r="PSX535" s="70"/>
      <c r="PSY535" s="60"/>
      <c r="PSZ535" s="61"/>
      <c r="PTA535" s="70"/>
      <c r="PTB535" s="70"/>
      <c r="PTC535" s="60"/>
      <c r="PTD535" s="61"/>
      <c r="PTE535" s="70"/>
      <c r="PTF535" s="70"/>
      <c r="PTG535" s="60"/>
      <c r="PTH535" s="61"/>
      <c r="PTI535" s="70"/>
      <c r="PTJ535" s="70"/>
      <c r="PTK535" s="60"/>
      <c r="PTL535" s="61"/>
      <c r="PTM535" s="70"/>
      <c r="PTN535" s="70"/>
      <c r="PTO535" s="60"/>
      <c r="PTP535" s="61"/>
      <c r="PTQ535" s="70"/>
      <c r="PTR535" s="70"/>
      <c r="PTS535" s="60"/>
      <c r="PTT535" s="61"/>
      <c r="PTU535" s="70"/>
      <c r="PTV535" s="70"/>
      <c r="PTW535" s="60"/>
      <c r="PTX535" s="61"/>
      <c r="PTY535" s="70"/>
      <c r="PTZ535" s="70"/>
      <c r="PUA535" s="60"/>
      <c r="PUB535" s="61"/>
      <c r="PUC535" s="70"/>
      <c r="PUD535" s="70"/>
      <c r="PUE535" s="60"/>
      <c r="PUF535" s="61"/>
      <c r="PUG535" s="70"/>
      <c r="PUH535" s="70"/>
      <c r="PUI535" s="60"/>
      <c r="PUJ535" s="61"/>
      <c r="PUK535" s="70"/>
      <c r="PUL535" s="70"/>
      <c r="PUM535" s="60"/>
      <c r="PUN535" s="61"/>
      <c r="PUO535" s="70"/>
      <c r="PUP535" s="70"/>
      <c r="PUQ535" s="60"/>
      <c r="PUR535" s="61"/>
      <c r="PUS535" s="70"/>
      <c r="PUT535" s="70"/>
      <c r="PUU535" s="60"/>
      <c r="PUV535" s="61"/>
      <c r="PUW535" s="70"/>
      <c r="PUX535" s="70"/>
      <c r="PUY535" s="60"/>
      <c r="PUZ535" s="61"/>
      <c r="PVA535" s="70"/>
      <c r="PVB535" s="70"/>
      <c r="PVC535" s="60"/>
      <c r="PVD535" s="61"/>
      <c r="PVE535" s="70"/>
      <c r="PVF535" s="70"/>
      <c r="PVG535" s="60"/>
      <c r="PVH535" s="61"/>
      <c r="PVI535" s="70"/>
      <c r="PVJ535" s="70"/>
      <c r="PVK535" s="60"/>
      <c r="PVL535" s="61"/>
      <c r="PVM535" s="70"/>
      <c r="PVN535" s="70"/>
      <c r="PVO535" s="60"/>
      <c r="PVP535" s="61"/>
      <c r="PVQ535" s="70"/>
      <c r="PVR535" s="70"/>
      <c r="PVS535" s="60"/>
      <c r="PVT535" s="61"/>
      <c r="PVU535" s="70"/>
      <c r="PVV535" s="70"/>
      <c r="PVW535" s="60"/>
      <c r="PVX535" s="61"/>
      <c r="PVY535" s="70"/>
      <c r="PVZ535" s="70"/>
      <c r="PWA535" s="60"/>
      <c r="PWB535" s="61"/>
      <c r="PWC535" s="70"/>
      <c r="PWD535" s="70"/>
      <c r="PWE535" s="60"/>
      <c r="PWF535" s="61"/>
      <c r="PWG535" s="70"/>
      <c r="PWH535" s="70"/>
      <c r="PWI535" s="60"/>
      <c r="PWJ535" s="61"/>
      <c r="PWK535" s="70"/>
      <c r="PWL535" s="70"/>
      <c r="PWM535" s="60"/>
      <c r="PWN535" s="61"/>
      <c r="PWO535" s="70"/>
      <c r="PWP535" s="70"/>
      <c r="PWQ535" s="60"/>
      <c r="PWR535" s="61"/>
      <c r="PWS535" s="70"/>
      <c r="PWT535" s="70"/>
      <c r="PWU535" s="60"/>
      <c r="PWV535" s="61"/>
      <c r="PWW535" s="70"/>
      <c r="PWX535" s="70"/>
      <c r="PWY535" s="60"/>
      <c r="PWZ535" s="61"/>
      <c r="PXA535" s="70"/>
      <c r="PXB535" s="70"/>
      <c r="PXC535" s="60"/>
      <c r="PXD535" s="61"/>
      <c r="PXE535" s="70"/>
      <c r="PXF535" s="70"/>
      <c r="PXG535" s="60"/>
      <c r="PXH535" s="61"/>
      <c r="PXI535" s="70"/>
      <c r="PXJ535" s="70"/>
      <c r="PXK535" s="60"/>
      <c r="PXL535" s="61"/>
      <c r="PXM535" s="70"/>
      <c r="PXN535" s="70"/>
      <c r="PXO535" s="60"/>
      <c r="PXP535" s="61"/>
      <c r="PXQ535" s="70"/>
      <c r="PXR535" s="70"/>
      <c r="PXS535" s="60"/>
      <c r="PXT535" s="61"/>
      <c r="PXU535" s="70"/>
      <c r="PXV535" s="70"/>
      <c r="PXW535" s="60"/>
      <c r="PXX535" s="61"/>
      <c r="PXY535" s="70"/>
      <c r="PXZ535" s="70"/>
      <c r="PYA535" s="60"/>
      <c r="PYB535" s="61"/>
      <c r="PYC535" s="70"/>
      <c r="PYD535" s="70"/>
      <c r="PYE535" s="60"/>
      <c r="PYF535" s="61"/>
      <c r="PYG535" s="70"/>
      <c r="PYH535" s="70"/>
      <c r="PYI535" s="60"/>
      <c r="PYJ535" s="61"/>
      <c r="PYK535" s="70"/>
      <c r="PYL535" s="70"/>
      <c r="PYM535" s="60"/>
      <c r="PYN535" s="61"/>
      <c r="PYO535" s="70"/>
      <c r="PYP535" s="70"/>
      <c r="PYQ535" s="60"/>
      <c r="PYR535" s="61"/>
      <c r="PYS535" s="70"/>
      <c r="PYT535" s="70"/>
      <c r="PYU535" s="60"/>
      <c r="PYV535" s="61"/>
      <c r="PYW535" s="70"/>
      <c r="PYX535" s="70"/>
      <c r="PYY535" s="60"/>
      <c r="PYZ535" s="61"/>
      <c r="PZA535" s="70"/>
      <c r="PZB535" s="70"/>
      <c r="PZC535" s="60"/>
      <c r="PZD535" s="61"/>
      <c r="PZE535" s="70"/>
      <c r="PZF535" s="70"/>
      <c r="PZG535" s="60"/>
      <c r="PZH535" s="61"/>
      <c r="PZI535" s="70"/>
      <c r="PZJ535" s="70"/>
      <c r="PZK535" s="60"/>
      <c r="PZL535" s="61"/>
      <c r="PZM535" s="70"/>
      <c r="PZN535" s="70"/>
      <c r="PZO535" s="60"/>
      <c r="PZP535" s="61"/>
      <c r="PZQ535" s="70"/>
      <c r="PZR535" s="70"/>
      <c r="PZS535" s="60"/>
      <c r="PZT535" s="61"/>
      <c r="PZU535" s="70"/>
      <c r="PZV535" s="70"/>
      <c r="PZW535" s="60"/>
      <c r="PZX535" s="61"/>
      <c r="PZY535" s="70"/>
      <c r="PZZ535" s="70"/>
      <c r="QAA535" s="60"/>
      <c r="QAB535" s="61"/>
      <c r="QAC535" s="70"/>
      <c r="QAD535" s="70"/>
      <c r="QAE535" s="60"/>
      <c r="QAF535" s="61"/>
      <c r="QAG535" s="70"/>
      <c r="QAH535" s="70"/>
      <c r="QAI535" s="60"/>
      <c r="QAJ535" s="61"/>
      <c r="QAK535" s="70"/>
      <c r="QAL535" s="70"/>
      <c r="QAM535" s="60"/>
      <c r="QAN535" s="61"/>
      <c r="QAO535" s="70"/>
      <c r="QAP535" s="70"/>
      <c r="QAQ535" s="60"/>
      <c r="QAR535" s="61"/>
      <c r="QAS535" s="70"/>
      <c r="QAT535" s="70"/>
      <c r="QAU535" s="60"/>
      <c r="QAV535" s="61"/>
      <c r="QAW535" s="70"/>
      <c r="QAX535" s="70"/>
      <c r="QAY535" s="60"/>
      <c r="QAZ535" s="61"/>
      <c r="QBA535" s="70"/>
      <c r="QBB535" s="70"/>
      <c r="QBC535" s="60"/>
      <c r="QBD535" s="61"/>
      <c r="QBE535" s="70"/>
      <c r="QBF535" s="70"/>
      <c r="QBG535" s="60"/>
      <c r="QBH535" s="61"/>
      <c r="QBI535" s="70"/>
      <c r="QBJ535" s="70"/>
      <c r="QBK535" s="60"/>
      <c r="QBL535" s="61"/>
      <c r="QBM535" s="70"/>
      <c r="QBN535" s="70"/>
      <c r="QBO535" s="60"/>
      <c r="QBP535" s="61"/>
      <c r="QBQ535" s="70"/>
      <c r="QBR535" s="70"/>
      <c r="QBS535" s="60"/>
      <c r="QBT535" s="61"/>
      <c r="QBU535" s="70"/>
      <c r="QBV535" s="70"/>
      <c r="QBW535" s="60"/>
      <c r="QBX535" s="61"/>
      <c r="QBY535" s="70"/>
      <c r="QBZ535" s="70"/>
      <c r="QCA535" s="60"/>
      <c r="QCB535" s="61"/>
      <c r="QCC535" s="70"/>
      <c r="QCD535" s="70"/>
      <c r="QCE535" s="60"/>
      <c r="QCF535" s="61"/>
      <c r="QCG535" s="70"/>
      <c r="QCH535" s="70"/>
      <c r="QCI535" s="60"/>
      <c r="QCJ535" s="61"/>
      <c r="QCK535" s="70"/>
      <c r="QCL535" s="70"/>
      <c r="QCM535" s="60"/>
      <c r="QCN535" s="61"/>
      <c r="QCO535" s="70"/>
      <c r="QCP535" s="70"/>
      <c r="QCQ535" s="60"/>
      <c r="QCR535" s="61"/>
      <c r="QCS535" s="70"/>
      <c r="QCT535" s="70"/>
      <c r="QCU535" s="60"/>
      <c r="QCV535" s="61"/>
      <c r="QCW535" s="70"/>
      <c r="QCX535" s="70"/>
      <c r="QCY535" s="60"/>
      <c r="QCZ535" s="61"/>
      <c r="QDA535" s="70"/>
      <c r="QDB535" s="70"/>
      <c r="QDC535" s="60"/>
      <c r="QDD535" s="61"/>
      <c r="QDE535" s="70"/>
      <c r="QDF535" s="70"/>
      <c r="QDG535" s="60"/>
      <c r="QDH535" s="61"/>
      <c r="QDI535" s="70"/>
      <c r="QDJ535" s="70"/>
      <c r="QDK535" s="60"/>
      <c r="QDL535" s="61"/>
      <c r="QDM535" s="70"/>
      <c r="QDN535" s="70"/>
      <c r="QDO535" s="60"/>
      <c r="QDP535" s="61"/>
      <c r="QDQ535" s="70"/>
      <c r="QDR535" s="70"/>
      <c r="QDS535" s="60"/>
      <c r="QDT535" s="61"/>
      <c r="QDU535" s="70"/>
      <c r="QDV535" s="70"/>
      <c r="QDW535" s="60"/>
      <c r="QDX535" s="61"/>
      <c r="QDY535" s="70"/>
      <c r="QDZ535" s="70"/>
      <c r="QEA535" s="60"/>
      <c r="QEB535" s="61"/>
      <c r="QEC535" s="70"/>
      <c r="QED535" s="70"/>
      <c r="QEE535" s="60"/>
      <c r="QEF535" s="61"/>
      <c r="QEG535" s="70"/>
      <c r="QEH535" s="70"/>
      <c r="QEI535" s="60"/>
      <c r="QEJ535" s="61"/>
      <c r="QEK535" s="70"/>
      <c r="QEL535" s="70"/>
      <c r="QEM535" s="60"/>
      <c r="QEN535" s="61"/>
      <c r="QEO535" s="70"/>
      <c r="QEP535" s="70"/>
      <c r="QEQ535" s="60"/>
      <c r="QER535" s="61"/>
      <c r="QES535" s="70"/>
      <c r="QET535" s="70"/>
      <c r="QEU535" s="60"/>
      <c r="QEV535" s="61"/>
      <c r="QEW535" s="70"/>
      <c r="QEX535" s="70"/>
      <c r="QEY535" s="60"/>
      <c r="QEZ535" s="61"/>
      <c r="QFA535" s="70"/>
      <c r="QFB535" s="70"/>
      <c r="QFC535" s="60"/>
      <c r="QFD535" s="61"/>
      <c r="QFE535" s="70"/>
      <c r="QFF535" s="70"/>
      <c r="QFG535" s="60"/>
      <c r="QFH535" s="61"/>
      <c r="QFI535" s="70"/>
      <c r="QFJ535" s="70"/>
      <c r="QFK535" s="60"/>
      <c r="QFL535" s="61"/>
      <c r="QFM535" s="70"/>
      <c r="QFN535" s="70"/>
      <c r="QFO535" s="60"/>
      <c r="QFP535" s="61"/>
      <c r="QFQ535" s="70"/>
      <c r="QFR535" s="70"/>
      <c r="QFS535" s="60"/>
      <c r="QFT535" s="61"/>
      <c r="QFU535" s="70"/>
      <c r="QFV535" s="70"/>
      <c r="QFW535" s="60"/>
      <c r="QFX535" s="61"/>
      <c r="QFY535" s="70"/>
      <c r="QFZ535" s="70"/>
      <c r="QGA535" s="60"/>
      <c r="QGB535" s="61"/>
      <c r="QGC535" s="70"/>
      <c r="QGD535" s="70"/>
      <c r="QGE535" s="60"/>
      <c r="QGF535" s="61"/>
      <c r="QGG535" s="70"/>
      <c r="QGH535" s="70"/>
      <c r="QGI535" s="60"/>
      <c r="QGJ535" s="61"/>
      <c r="QGK535" s="70"/>
      <c r="QGL535" s="70"/>
      <c r="QGM535" s="60"/>
      <c r="QGN535" s="61"/>
      <c r="QGO535" s="70"/>
      <c r="QGP535" s="70"/>
      <c r="QGQ535" s="60"/>
      <c r="QGR535" s="61"/>
      <c r="QGS535" s="70"/>
      <c r="QGT535" s="70"/>
      <c r="QGU535" s="60"/>
      <c r="QGV535" s="61"/>
      <c r="QGW535" s="70"/>
      <c r="QGX535" s="70"/>
      <c r="QGY535" s="60"/>
      <c r="QGZ535" s="61"/>
      <c r="QHA535" s="70"/>
      <c r="QHB535" s="70"/>
      <c r="QHC535" s="60"/>
      <c r="QHD535" s="61"/>
      <c r="QHE535" s="70"/>
      <c r="QHF535" s="70"/>
      <c r="QHG535" s="60"/>
      <c r="QHH535" s="61"/>
      <c r="QHI535" s="70"/>
      <c r="QHJ535" s="70"/>
      <c r="QHK535" s="60"/>
      <c r="QHL535" s="61"/>
      <c r="QHM535" s="70"/>
      <c r="QHN535" s="70"/>
      <c r="QHO535" s="60"/>
      <c r="QHP535" s="61"/>
      <c r="QHQ535" s="70"/>
      <c r="QHR535" s="70"/>
      <c r="QHS535" s="60"/>
      <c r="QHT535" s="61"/>
      <c r="QHU535" s="70"/>
      <c r="QHV535" s="70"/>
      <c r="QHW535" s="60"/>
      <c r="QHX535" s="61"/>
      <c r="QHY535" s="70"/>
      <c r="QHZ535" s="70"/>
      <c r="QIA535" s="60"/>
      <c r="QIB535" s="61"/>
      <c r="QIC535" s="70"/>
      <c r="QID535" s="70"/>
      <c r="QIE535" s="60"/>
      <c r="QIF535" s="61"/>
      <c r="QIG535" s="70"/>
      <c r="QIH535" s="70"/>
      <c r="QII535" s="60"/>
      <c r="QIJ535" s="61"/>
      <c r="QIK535" s="70"/>
      <c r="QIL535" s="70"/>
      <c r="QIM535" s="60"/>
      <c r="QIN535" s="61"/>
      <c r="QIO535" s="70"/>
      <c r="QIP535" s="70"/>
      <c r="QIQ535" s="60"/>
      <c r="QIR535" s="61"/>
      <c r="QIS535" s="70"/>
      <c r="QIT535" s="70"/>
      <c r="QIU535" s="60"/>
      <c r="QIV535" s="61"/>
      <c r="QIW535" s="70"/>
      <c r="QIX535" s="70"/>
      <c r="QIY535" s="60"/>
      <c r="QIZ535" s="61"/>
      <c r="QJA535" s="70"/>
      <c r="QJB535" s="70"/>
      <c r="QJC535" s="60"/>
      <c r="QJD535" s="61"/>
      <c r="QJE535" s="70"/>
      <c r="QJF535" s="70"/>
      <c r="QJG535" s="60"/>
      <c r="QJH535" s="61"/>
      <c r="QJI535" s="70"/>
      <c r="QJJ535" s="70"/>
      <c r="QJK535" s="60"/>
      <c r="QJL535" s="61"/>
      <c r="QJM535" s="70"/>
      <c r="QJN535" s="70"/>
      <c r="QJO535" s="60"/>
      <c r="QJP535" s="61"/>
      <c r="QJQ535" s="70"/>
      <c r="QJR535" s="70"/>
      <c r="QJS535" s="60"/>
      <c r="QJT535" s="61"/>
      <c r="QJU535" s="70"/>
      <c r="QJV535" s="70"/>
      <c r="QJW535" s="60"/>
      <c r="QJX535" s="61"/>
      <c r="QJY535" s="70"/>
      <c r="QJZ535" s="70"/>
      <c r="QKA535" s="60"/>
      <c r="QKB535" s="61"/>
      <c r="QKC535" s="70"/>
      <c r="QKD535" s="70"/>
      <c r="QKE535" s="60"/>
      <c r="QKF535" s="61"/>
      <c r="QKG535" s="70"/>
      <c r="QKH535" s="70"/>
      <c r="QKI535" s="60"/>
      <c r="QKJ535" s="61"/>
      <c r="QKK535" s="70"/>
      <c r="QKL535" s="70"/>
      <c r="QKM535" s="60"/>
      <c r="QKN535" s="61"/>
      <c r="QKO535" s="70"/>
      <c r="QKP535" s="70"/>
      <c r="QKQ535" s="60"/>
      <c r="QKR535" s="61"/>
      <c r="QKS535" s="70"/>
      <c r="QKT535" s="70"/>
      <c r="QKU535" s="60"/>
      <c r="QKV535" s="61"/>
      <c r="QKW535" s="70"/>
      <c r="QKX535" s="70"/>
      <c r="QKY535" s="60"/>
      <c r="QKZ535" s="61"/>
      <c r="QLA535" s="70"/>
      <c r="QLB535" s="70"/>
      <c r="QLC535" s="60"/>
      <c r="QLD535" s="61"/>
      <c r="QLE535" s="70"/>
      <c r="QLF535" s="70"/>
      <c r="QLG535" s="60"/>
      <c r="QLH535" s="61"/>
      <c r="QLI535" s="70"/>
      <c r="QLJ535" s="70"/>
      <c r="QLK535" s="60"/>
      <c r="QLL535" s="61"/>
      <c r="QLM535" s="70"/>
      <c r="QLN535" s="70"/>
      <c r="QLO535" s="60"/>
      <c r="QLP535" s="61"/>
      <c r="QLQ535" s="70"/>
      <c r="QLR535" s="70"/>
      <c r="QLS535" s="60"/>
      <c r="QLT535" s="61"/>
      <c r="QLU535" s="70"/>
      <c r="QLV535" s="70"/>
      <c r="QLW535" s="60"/>
      <c r="QLX535" s="61"/>
      <c r="QLY535" s="70"/>
      <c r="QLZ535" s="70"/>
      <c r="QMA535" s="60"/>
      <c r="QMB535" s="61"/>
      <c r="QMC535" s="70"/>
      <c r="QMD535" s="70"/>
      <c r="QME535" s="60"/>
      <c r="QMF535" s="61"/>
      <c r="QMG535" s="70"/>
      <c r="QMH535" s="70"/>
      <c r="QMI535" s="60"/>
      <c r="QMJ535" s="61"/>
      <c r="QMK535" s="70"/>
      <c r="QML535" s="70"/>
      <c r="QMM535" s="60"/>
      <c r="QMN535" s="61"/>
      <c r="QMO535" s="70"/>
      <c r="QMP535" s="70"/>
      <c r="QMQ535" s="60"/>
      <c r="QMR535" s="61"/>
      <c r="QMS535" s="70"/>
      <c r="QMT535" s="70"/>
      <c r="QMU535" s="60"/>
      <c r="QMV535" s="61"/>
      <c r="QMW535" s="70"/>
      <c r="QMX535" s="70"/>
      <c r="QMY535" s="60"/>
      <c r="QMZ535" s="61"/>
      <c r="QNA535" s="70"/>
      <c r="QNB535" s="70"/>
      <c r="QNC535" s="60"/>
      <c r="QND535" s="61"/>
      <c r="QNE535" s="70"/>
      <c r="QNF535" s="70"/>
      <c r="QNG535" s="60"/>
      <c r="QNH535" s="61"/>
      <c r="QNI535" s="70"/>
      <c r="QNJ535" s="70"/>
      <c r="QNK535" s="60"/>
      <c r="QNL535" s="61"/>
      <c r="QNM535" s="70"/>
      <c r="QNN535" s="70"/>
      <c r="QNO535" s="60"/>
      <c r="QNP535" s="61"/>
      <c r="QNQ535" s="70"/>
      <c r="QNR535" s="70"/>
      <c r="QNS535" s="60"/>
      <c r="QNT535" s="61"/>
      <c r="QNU535" s="70"/>
      <c r="QNV535" s="70"/>
      <c r="QNW535" s="60"/>
      <c r="QNX535" s="61"/>
      <c r="QNY535" s="70"/>
      <c r="QNZ535" s="70"/>
      <c r="QOA535" s="60"/>
      <c r="QOB535" s="61"/>
      <c r="QOC535" s="70"/>
      <c r="QOD535" s="70"/>
      <c r="QOE535" s="60"/>
      <c r="QOF535" s="61"/>
      <c r="QOG535" s="70"/>
      <c r="QOH535" s="70"/>
      <c r="QOI535" s="60"/>
      <c r="QOJ535" s="61"/>
      <c r="QOK535" s="70"/>
      <c r="QOL535" s="70"/>
      <c r="QOM535" s="60"/>
      <c r="QON535" s="61"/>
      <c r="QOO535" s="70"/>
      <c r="QOP535" s="70"/>
      <c r="QOQ535" s="60"/>
      <c r="QOR535" s="61"/>
      <c r="QOS535" s="70"/>
      <c r="QOT535" s="70"/>
      <c r="QOU535" s="60"/>
      <c r="QOV535" s="61"/>
      <c r="QOW535" s="70"/>
      <c r="QOX535" s="70"/>
      <c r="QOY535" s="60"/>
      <c r="QOZ535" s="61"/>
      <c r="QPA535" s="70"/>
      <c r="QPB535" s="70"/>
      <c r="QPC535" s="60"/>
      <c r="QPD535" s="61"/>
      <c r="QPE535" s="70"/>
      <c r="QPF535" s="70"/>
      <c r="QPG535" s="60"/>
      <c r="QPH535" s="61"/>
      <c r="QPI535" s="70"/>
      <c r="QPJ535" s="70"/>
      <c r="QPK535" s="60"/>
      <c r="QPL535" s="61"/>
      <c r="QPM535" s="70"/>
      <c r="QPN535" s="70"/>
      <c r="QPO535" s="60"/>
      <c r="QPP535" s="61"/>
      <c r="QPQ535" s="70"/>
      <c r="QPR535" s="70"/>
      <c r="QPS535" s="60"/>
      <c r="QPT535" s="61"/>
      <c r="QPU535" s="70"/>
      <c r="QPV535" s="70"/>
      <c r="QPW535" s="60"/>
      <c r="QPX535" s="61"/>
      <c r="QPY535" s="70"/>
      <c r="QPZ535" s="70"/>
      <c r="QQA535" s="60"/>
      <c r="QQB535" s="61"/>
      <c r="QQC535" s="70"/>
      <c r="QQD535" s="70"/>
      <c r="QQE535" s="60"/>
      <c r="QQF535" s="61"/>
      <c r="QQG535" s="70"/>
      <c r="QQH535" s="70"/>
      <c r="QQI535" s="60"/>
      <c r="QQJ535" s="61"/>
      <c r="QQK535" s="70"/>
      <c r="QQL535" s="70"/>
      <c r="QQM535" s="60"/>
      <c r="QQN535" s="61"/>
      <c r="QQO535" s="70"/>
      <c r="QQP535" s="70"/>
      <c r="QQQ535" s="60"/>
      <c r="QQR535" s="61"/>
      <c r="QQS535" s="70"/>
      <c r="QQT535" s="70"/>
      <c r="QQU535" s="60"/>
      <c r="QQV535" s="61"/>
      <c r="QQW535" s="70"/>
      <c r="QQX535" s="70"/>
      <c r="QQY535" s="60"/>
      <c r="QQZ535" s="61"/>
      <c r="QRA535" s="70"/>
      <c r="QRB535" s="70"/>
      <c r="QRC535" s="60"/>
      <c r="QRD535" s="61"/>
      <c r="QRE535" s="70"/>
      <c r="QRF535" s="70"/>
      <c r="QRG535" s="60"/>
      <c r="QRH535" s="61"/>
      <c r="QRI535" s="70"/>
      <c r="QRJ535" s="70"/>
      <c r="QRK535" s="60"/>
      <c r="QRL535" s="61"/>
      <c r="QRM535" s="70"/>
      <c r="QRN535" s="70"/>
      <c r="QRO535" s="60"/>
      <c r="QRP535" s="61"/>
      <c r="QRQ535" s="70"/>
      <c r="QRR535" s="70"/>
      <c r="QRS535" s="60"/>
      <c r="QRT535" s="61"/>
      <c r="QRU535" s="70"/>
      <c r="QRV535" s="70"/>
      <c r="QRW535" s="60"/>
      <c r="QRX535" s="61"/>
      <c r="QRY535" s="70"/>
      <c r="QRZ535" s="70"/>
      <c r="QSA535" s="60"/>
      <c r="QSB535" s="61"/>
      <c r="QSC535" s="70"/>
      <c r="QSD535" s="70"/>
      <c r="QSE535" s="60"/>
      <c r="QSF535" s="61"/>
      <c r="QSG535" s="70"/>
      <c r="QSH535" s="70"/>
      <c r="QSI535" s="60"/>
      <c r="QSJ535" s="61"/>
      <c r="QSK535" s="70"/>
      <c r="QSL535" s="70"/>
      <c r="QSM535" s="60"/>
      <c r="QSN535" s="61"/>
      <c r="QSO535" s="70"/>
      <c r="QSP535" s="70"/>
      <c r="QSQ535" s="60"/>
      <c r="QSR535" s="61"/>
      <c r="QSS535" s="70"/>
      <c r="QST535" s="70"/>
      <c r="QSU535" s="60"/>
      <c r="QSV535" s="61"/>
      <c r="QSW535" s="70"/>
      <c r="QSX535" s="70"/>
      <c r="QSY535" s="60"/>
      <c r="QSZ535" s="61"/>
      <c r="QTA535" s="70"/>
      <c r="QTB535" s="70"/>
      <c r="QTC535" s="60"/>
      <c r="QTD535" s="61"/>
      <c r="QTE535" s="70"/>
      <c r="QTF535" s="70"/>
      <c r="QTG535" s="60"/>
      <c r="QTH535" s="61"/>
      <c r="QTI535" s="70"/>
      <c r="QTJ535" s="70"/>
      <c r="QTK535" s="60"/>
      <c r="QTL535" s="61"/>
      <c r="QTM535" s="70"/>
      <c r="QTN535" s="70"/>
      <c r="QTO535" s="60"/>
      <c r="QTP535" s="61"/>
      <c r="QTQ535" s="70"/>
      <c r="QTR535" s="70"/>
      <c r="QTS535" s="60"/>
      <c r="QTT535" s="61"/>
      <c r="QTU535" s="70"/>
      <c r="QTV535" s="70"/>
      <c r="QTW535" s="60"/>
      <c r="QTX535" s="61"/>
      <c r="QTY535" s="70"/>
      <c r="QTZ535" s="70"/>
      <c r="QUA535" s="60"/>
      <c r="QUB535" s="61"/>
      <c r="QUC535" s="70"/>
      <c r="QUD535" s="70"/>
      <c r="QUE535" s="60"/>
      <c r="QUF535" s="61"/>
      <c r="QUG535" s="70"/>
      <c r="QUH535" s="70"/>
      <c r="QUI535" s="60"/>
      <c r="QUJ535" s="61"/>
      <c r="QUK535" s="70"/>
      <c r="QUL535" s="70"/>
      <c r="QUM535" s="60"/>
      <c r="QUN535" s="61"/>
      <c r="QUO535" s="70"/>
      <c r="QUP535" s="70"/>
      <c r="QUQ535" s="60"/>
      <c r="QUR535" s="61"/>
      <c r="QUS535" s="70"/>
      <c r="QUT535" s="70"/>
      <c r="QUU535" s="60"/>
      <c r="QUV535" s="61"/>
      <c r="QUW535" s="70"/>
      <c r="QUX535" s="70"/>
      <c r="QUY535" s="60"/>
      <c r="QUZ535" s="61"/>
      <c r="QVA535" s="70"/>
      <c r="QVB535" s="70"/>
      <c r="QVC535" s="60"/>
      <c r="QVD535" s="61"/>
      <c r="QVE535" s="70"/>
      <c r="QVF535" s="70"/>
      <c r="QVG535" s="60"/>
      <c r="QVH535" s="61"/>
      <c r="QVI535" s="70"/>
      <c r="QVJ535" s="70"/>
      <c r="QVK535" s="60"/>
      <c r="QVL535" s="61"/>
      <c r="QVM535" s="70"/>
      <c r="QVN535" s="70"/>
      <c r="QVO535" s="60"/>
      <c r="QVP535" s="61"/>
      <c r="QVQ535" s="70"/>
      <c r="QVR535" s="70"/>
      <c r="QVS535" s="60"/>
      <c r="QVT535" s="61"/>
      <c r="QVU535" s="70"/>
      <c r="QVV535" s="70"/>
      <c r="QVW535" s="60"/>
      <c r="QVX535" s="61"/>
      <c r="QVY535" s="70"/>
      <c r="QVZ535" s="70"/>
      <c r="QWA535" s="60"/>
      <c r="QWB535" s="61"/>
      <c r="QWC535" s="70"/>
      <c r="QWD535" s="70"/>
      <c r="QWE535" s="60"/>
      <c r="QWF535" s="61"/>
      <c r="QWG535" s="70"/>
      <c r="QWH535" s="70"/>
      <c r="QWI535" s="60"/>
      <c r="QWJ535" s="61"/>
      <c r="QWK535" s="70"/>
      <c r="QWL535" s="70"/>
      <c r="QWM535" s="60"/>
      <c r="QWN535" s="61"/>
      <c r="QWO535" s="70"/>
      <c r="QWP535" s="70"/>
      <c r="QWQ535" s="60"/>
      <c r="QWR535" s="61"/>
      <c r="QWS535" s="70"/>
      <c r="QWT535" s="70"/>
      <c r="QWU535" s="60"/>
      <c r="QWV535" s="61"/>
      <c r="QWW535" s="70"/>
      <c r="QWX535" s="70"/>
      <c r="QWY535" s="60"/>
      <c r="QWZ535" s="61"/>
      <c r="QXA535" s="70"/>
      <c r="QXB535" s="70"/>
      <c r="QXC535" s="60"/>
      <c r="QXD535" s="61"/>
      <c r="QXE535" s="70"/>
      <c r="QXF535" s="70"/>
      <c r="QXG535" s="60"/>
      <c r="QXH535" s="61"/>
      <c r="QXI535" s="70"/>
      <c r="QXJ535" s="70"/>
      <c r="QXK535" s="60"/>
      <c r="QXL535" s="61"/>
      <c r="QXM535" s="70"/>
      <c r="QXN535" s="70"/>
      <c r="QXO535" s="60"/>
      <c r="QXP535" s="61"/>
      <c r="QXQ535" s="70"/>
      <c r="QXR535" s="70"/>
      <c r="QXS535" s="60"/>
      <c r="QXT535" s="61"/>
      <c r="QXU535" s="70"/>
      <c r="QXV535" s="70"/>
      <c r="QXW535" s="60"/>
      <c r="QXX535" s="61"/>
      <c r="QXY535" s="70"/>
      <c r="QXZ535" s="70"/>
      <c r="QYA535" s="60"/>
      <c r="QYB535" s="61"/>
      <c r="QYC535" s="70"/>
      <c r="QYD535" s="70"/>
      <c r="QYE535" s="60"/>
      <c r="QYF535" s="61"/>
      <c r="QYG535" s="70"/>
      <c r="QYH535" s="70"/>
      <c r="QYI535" s="60"/>
      <c r="QYJ535" s="61"/>
      <c r="QYK535" s="70"/>
      <c r="QYL535" s="70"/>
      <c r="QYM535" s="60"/>
      <c r="QYN535" s="61"/>
      <c r="QYO535" s="70"/>
      <c r="QYP535" s="70"/>
      <c r="QYQ535" s="60"/>
      <c r="QYR535" s="61"/>
      <c r="QYS535" s="70"/>
      <c r="QYT535" s="70"/>
      <c r="QYU535" s="60"/>
      <c r="QYV535" s="61"/>
      <c r="QYW535" s="70"/>
      <c r="QYX535" s="70"/>
      <c r="QYY535" s="60"/>
      <c r="QYZ535" s="61"/>
      <c r="QZA535" s="70"/>
      <c r="QZB535" s="70"/>
      <c r="QZC535" s="60"/>
      <c r="QZD535" s="61"/>
      <c r="QZE535" s="70"/>
      <c r="QZF535" s="70"/>
      <c r="QZG535" s="60"/>
      <c r="QZH535" s="61"/>
      <c r="QZI535" s="70"/>
      <c r="QZJ535" s="70"/>
      <c r="QZK535" s="60"/>
      <c r="QZL535" s="61"/>
      <c r="QZM535" s="70"/>
      <c r="QZN535" s="70"/>
      <c r="QZO535" s="60"/>
      <c r="QZP535" s="61"/>
      <c r="QZQ535" s="70"/>
      <c r="QZR535" s="70"/>
      <c r="QZS535" s="60"/>
      <c r="QZT535" s="61"/>
      <c r="QZU535" s="70"/>
      <c r="QZV535" s="70"/>
      <c r="QZW535" s="60"/>
      <c r="QZX535" s="61"/>
      <c r="QZY535" s="70"/>
      <c r="QZZ535" s="70"/>
      <c r="RAA535" s="60"/>
      <c r="RAB535" s="61"/>
      <c r="RAC535" s="70"/>
      <c r="RAD535" s="70"/>
      <c r="RAE535" s="60"/>
      <c r="RAF535" s="61"/>
      <c r="RAG535" s="70"/>
      <c r="RAH535" s="70"/>
      <c r="RAI535" s="60"/>
      <c r="RAJ535" s="61"/>
      <c r="RAK535" s="70"/>
      <c r="RAL535" s="70"/>
      <c r="RAM535" s="60"/>
      <c r="RAN535" s="61"/>
      <c r="RAO535" s="70"/>
      <c r="RAP535" s="70"/>
      <c r="RAQ535" s="60"/>
      <c r="RAR535" s="61"/>
      <c r="RAS535" s="70"/>
      <c r="RAT535" s="70"/>
      <c r="RAU535" s="60"/>
      <c r="RAV535" s="61"/>
      <c r="RAW535" s="70"/>
      <c r="RAX535" s="70"/>
      <c r="RAY535" s="60"/>
      <c r="RAZ535" s="61"/>
      <c r="RBA535" s="70"/>
      <c r="RBB535" s="70"/>
      <c r="RBC535" s="60"/>
      <c r="RBD535" s="61"/>
      <c r="RBE535" s="70"/>
      <c r="RBF535" s="70"/>
      <c r="RBG535" s="60"/>
      <c r="RBH535" s="61"/>
      <c r="RBI535" s="70"/>
      <c r="RBJ535" s="70"/>
      <c r="RBK535" s="60"/>
      <c r="RBL535" s="61"/>
      <c r="RBM535" s="70"/>
      <c r="RBN535" s="70"/>
      <c r="RBO535" s="60"/>
      <c r="RBP535" s="61"/>
      <c r="RBQ535" s="70"/>
      <c r="RBR535" s="70"/>
      <c r="RBS535" s="60"/>
      <c r="RBT535" s="61"/>
      <c r="RBU535" s="70"/>
      <c r="RBV535" s="70"/>
      <c r="RBW535" s="60"/>
      <c r="RBX535" s="61"/>
      <c r="RBY535" s="70"/>
      <c r="RBZ535" s="70"/>
      <c r="RCA535" s="60"/>
      <c r="RCB535" s="61"/>
      <c r="RCC535" s="70"/>
      <c r="RCD535" s="70"/>
      <c r="RCE535" s="60"/>
      <c r="RCF535" s="61"/>
      <c r="RCG535" s="70"/>
      <c r="RCH535" s="70"/>
      <c r="RCI535" s="60"/>
      <c r="RCJ535" s="61"/>
      <c r="RCK535" s="70"/>
      <c r="RCL535" s="70"/>
      <c r="RCM535" s="60"/>
      <c r="RCN535" s="61"/>
      <c r="RCO535" s="70"/>
      <c r="RCP535" s="70"/>
      <c r="RCQ535" s="60"/>
      <c r="RCR535" s="61"/>
      <c r="RCS535" s="70"/>
      <c r="RCT535" s="70"/>
      <c r="RCU535" s="60"/>
      <c r="RCV535" s="61"/>
      <c r="RCW535" s="70"/>
      <c r="RCX535" s="70"/>
      <c r="RCY535" s="60"/>
      <c r="RCZ535" s="61"/>
      <c r="RDA535" s="70"/>
      <c r="RDB535" s="70"/>
      <c r="RDC535" s="60"/>
      <c r="RDD535" s="61"/>
      <c r="RDE535" s="70"/>
      <c r="RDF535" s="70"/>
      <c r="RDG535" s="60"/>
      <c r="RDH535" s="61"/>
      <c r="RDI535" s="70"/>
      <c r="RDJ535" s="70"/>
      <c r="RDK535" s="60"/>
      <c r="RDL535" s="61"/>
      <c r="RDM535" s="70"/>
      <c r="RDN535" s="70"/>
      <c r="RDO535" s="60"/>
      <c r="RDP535" s="61"/>
      <c r="RDQ535" s="70"/>
      <c r="RDR535" s="70"/>
      <c r="RDS535" s="60"/>
      <c r="RDT535" s="61"/>
      <c r="RDU535" s="70"/>
      <c r="RDV535" s="70"/>
      <c r="RDW535" s="60"/>
      <c r="RDX535" s="61"/>
      <c r="RDY535" s="70"/>
      <c r="RDZ535" s="70"/>
      <c r="REA535" s="60"/>
      <c r="REB535" s="61"/>
      <c r="REC535" s="70"/>
      <c r="RED535" s="70"/>
      <c r="REE535" s="60"/>
      <c r="REF535" s="61"/>
      <c r="REG535" s="70"/>
      <c r="REH535" s="70"/>
      <c r="REI535" s="60"/>
      <c r="REJ535" s="61"/>
      <c r="REK535" s="70"/>
      <c r="REL535" s="70"/>
      <c r="REM535" s="60"/>
      <c r="REN535" s="61"/>
      <c r="REO535" s="70"/>
      <c r="REP535" s="70"/>
      <c r="REQ535" s="60"/>
      <c r="RER535" s="61"/>
      <c r="RES535" s="70"/>
      <c r="RET535" s="70"/>
      <c r="REU535" s="60"/>
      <c r="REV535" s="61"/>
      <c r="REW535" s="70"/>
      <c r="REX535" s="70"/>
      <c r="REY535" s="60"/>
      <c r="REZ535" s="61"/>
      <c r="RFA535" s="70"/>
      <c r="RFB535" s="70"/>
      <c r="RFC535" s="60"/>
      <c r="RFD535" s="61"/>
      <c r="RFE535" s="70"/>
      <c r="RFF535" s="70"/>
      <c r="RFG535" s="60"/>
      <c r="RFH535" s="61"/>
      <c r="RFI535" s="70"/>
      <c r="RFJ535" s="70"/>
      <c r="RFK535" s="60"/>
      <c r="RFL535" s="61"/>
      <c r="RFM535" s="70"/>
      <c r="RFN535" s="70"/>
      <c r="RFO535" s="60"/>
      <c r="RFP535" s="61"/>
      <c r="RFQ535" s="70"/>
      <c r="RFR535" s="70"/>
      <c r="RFS535" s="60"/>
      <c r="RFT535" s="61"/>
      <c r="RFU535" s="70"/>
      <c r="RFV535" s="70"/>
      <c r="RFW535" s="60"/>
      <c r="RFX535" s="61"/>
      <c r="RFY535" s="70"/>
      <c r="RFZ535" s="70"/>
      <c r="RGA535" s="60"/>
      <c r="RGB535" s="61"/>
      <c r="RGC535" s="70"/>
      <c r="RGD535" s="70"/>
      <c r="RGE535" s="60"/>
      <c r="RGF535" s="61"/>
      <c r="RGG535" s="70"/>
      <c r="RGH535" s="70"/>
      <c r="RGI535" s="60"/>
      <c r="RGJ535" s="61"/>
      <c r="RGK535" s="70"/>
      <c r="RGL535" s="70"/>
      <c r="RGM535" s="60"/>
      <c r="RGN535" s="61"/>
      <c r="RGO535" s="70"/>
      <c r="RGP535" s="70"/>
      <c r="RGQ535" s="60"/>
      <c r="RGR535" s="61"/>
      <c r="RGS535" s="70"/>
      <c r="RGT535" s="70"/>
      <c r="RGU535" s="60"/>
      <c r="RGV535" s="61"/>
      <c r="RGW535" s="70"/>
      <c r="RGX535" s="70"/>
      <c r="RGY535" s="60"/>
      <c r="RGZ535" s="61"/>
      <c r="RHA535" s="70"/>
      <c r="RHB535" s="70"/>
      <c r="RHC535" s="60"/>
      <c r="RHD535" s="61"/>
      <c r="RHE535" s="70"/>
      <c r="RHF535" s="70"/>
      <c r="RHG535" s="60"/>
      <c r="RHH535" s="61"/>
      <c r="RHI535" s="70"/>
      <c r="RHJ535" s="70"/>
      <c r="RHK535" s="60"/>
      <c r="RHL535" s="61"/>
      <c r="RHM535" s="70"/>
      <c r="RHN535" s="70"/>
      <c r="RHO535" s="60"/>
      <c r="RHP535" s="61"/>
      <c r="RHQ535" s="70"/>
      <c r="RHR535" s="70"/>
      <c r="RHS535" s="60"/>
      <c r="RHT535" s="61"/>
      <c r="RHU535" s="70"/>
      <c r="RHV535" s="70"/>
      <c r="RHW535" s="60"/>
      <c r="RHX535" s="61"/>
      <c r="RHY535" s="70"/>
      <c r="RHZ535" s="70"/>
      <c r="RIA535" s="60"/>
      <c r="RIB535" s="61"/>
      <c r="RIC535" s="70"/>
      <c r="RID535" s="70"/>
      <c r="RIE535" s="60"/>
      <c r="RIF535" s="61"/>
      <c r="RIG535" s="70"/>
      <c r="RIH535" s="70"/>
      <c r="RII535" s="60"/>
      <c r="RIJ535" s="61"/>
      <c r="RIK535" s="70"/>
      <c r="RIL535" s="70"/>
      <c r="RIM535" s="60"/>
      <c r="RIN535" s="61"/>
      <c r="RIO535" s="70"/>
      <c r="RIP535" s="70"/>
      <c r="RIQ535" s="60"/>
      <c r="RIR535" s="61"/>
      <c r="RIS535" s="70"/>
      <c r="RIT535" s="70"/>
      <c r="RIU535" s="60"/>
      <c r="RIV535" s="61"/>
      <c r="RIW535" s="70"/>
      <c r="RIX535" s="70"/>
      <c r="RIY535" s="60"/>
      <c r="RIZ535" s="61"/>
      <c r="RJA535" s="70"/>
      <c r="RJB535" s="70"/>
      <c r="RJC535" s="60"/>
      <c r="RJD535" s="61"/>
      <c r="RJE535" s="70"/>
      <c r="RJF535" s="70"/>
      <c r="RJG535" s="60"/>
      <c r="RJH535" s="61"/>
      <c r="RJI535" s="70"/>
      <c r="RJJ535" s="70"/>
      <c r="RJK535" s="60"/>
      <c r="RJL535" s="61"/>
      <c r="RJM535" s="70"/>
      <c r="RJN535" s="70"/>
      <c r="RJO535" s="60"/>
      <c r="RJP535" s="61"/>
      <c r="RJQ535" s="70"/>
      <c r="RJR535" s="70"/>
      <c r="RJS535" s="60"/>
      <c r="RJT535" s="61"/>
      <c r="RJU535" s="70"/>
      <c r="RJV535" s="70"/>
      <c r="RJW535" s="60"/>
      <c r="RJX535" s="61"/>
      <c r="RJY535" s="70"/>
      <c r="RJZ535" s="70"/>
      <c r="RKA535" s="60"/>
      <c r="RKB535" s="61"/>
      <c r="RKC535" s="70"/>
      <c r="RKD535" s="70"/>
      <c r="RKE535" s="60"/>
      <c r="RKF535" s="61"/>
      <c r="RKG535" s="70"/>
      <c r="RKH535" s="70"/>
      <c r="RKI535" s="60"/>
      <c r="RKJ535" s="61"/>
      <c r="RKK535" s="70"/>
      <c r="RKL535" s="70"/>
      <c r="RKM535" s="60"/>
      <c r="RKN535" s="61"/>
      <c r="RKO535" s="70"/>
      <c r="RKP535" s="70"/>
      <c r="RKQ535" s="60"/>
      <c r="RKR535" s="61"/>
      <c r="RKS535" s="70"/>
      <c r="RKT535" s="70"/>
      <c r="RKU535" s="60"/>
      <c r="RKV535" s="61"/>
      <c r="RKW535" s="70"/>
      <c r="RKX535" s="70"/>
      <c r="RKY535" s="60"/>
      <c r="RKZ535" s="61"/>
      <c r="RLA535" s="70"/>
      <c r="RLB535" s="70"/>
      <c r="RLC535" s="60"/>
      <c r="RLD535" s="61"/>
      <c r="RLE535" s="70"/>
      <c r="RLF535" s="70"/>
      <c r="RLG535" s="60"/>
      <c r="RLH535" s="61"/>
      <c r="RLI535" s="70"/>
      <c r="RLJ535" s="70"/>
      <c r="RLK535" s="60"/>
      <c r="RLL535" s="61"/>
      <c r="RLM535" s="70"/>
      <c r="RLN535" s="70"/>
      <c r="RLO535" s="60"/>
      <c r="RLP535" s="61"/>
      <c r="RLQ535" s="70"/>
      <c r="RLR535" s="70"/>
      <c r="RLS535" s="60"/>
      <c r="RLT535" s="61"/>
      <c r="RLU535" s="70"/>
      <c r="RLV535" s="70"/>
      <c r="RLW535" s="60"/>
      <c r="RLX535" s="61"/>
      <c r="RLY535" s="70"/>
      <c r="RLZ535" s="70"/>
      <c r="RMA535" s="60"/>
      <c r="RMB535" s="61"/>
      <c r="RMC535" s="70"/>
      <c r="RMD535" s="70"/>
      <c r="RME535" s="60"/>
      <c r="RMF535" s="61"/>
      <c r="RMG535" s="70"/>
      <c r="RMH535" s="70"/>
      <c r="RMI535" s="60"/>
      <c r="RMJ535" s="61"/>
      <c r="RMK535" s="70"/>
      <c r="RML535" s="70"/>
      <c r="RMM535" s="60"/>
      <c r="RMN535" s="61"/>
      <c r="RMO535" s="70"/>
      <c r="RMP535" s="70"/>
      <c r="RMQ535" s="60"/>
      <c r="RMR535" s="61"/>
      <c r="RMS535" s="70"/>
      <c r="RMT535" s="70"/>
      <c r="RMU535" s="60"/>
      <c r="RMV535" s="61"/>
      <c r="RMW535" s="70"/>
      <c r="RMX535" s="70"/>
      <c r="RMY535" s="60"/>
      <c r="RMZ535" s="61"/>
      <c r="RNA535" s="70"/>
      <c r="RNB535" s="70"/>
      <c r="RNC535" s="60"/>
      <c r="RND535" s="61"/>
      <c r="RNE535" s="70"/>
      <c r="RNF535" s="70"/>
      <c r="RNG535" s="60"/>
      <c r="RNH535" s="61"/>
      <c r="RNI535" s="70"/>
      <c r="RNJ535" s="70"/>
      <c r="RNK535" s="60"/>
      <c r="RNL535" s="61"/>
      <c r="RNM535" s="70"/>
      <c r="RNN535" s="70"/>
      <c r="RNO535" s="60"/>
      <c r="RNP535" s="61"/>
      <c r="RNQ535" s="70"/>
      <c r="RNR535" s="70"/>
      <c r="RNS535" s="60"/>
      <c r="RNT535" s="61"/>
      <c r="RNU535" s="70"/>
      <c r="RNV535" s="70"/>
      <c r="RNW535" s="60"/>
      <c r="RNX535" s="61"/>
      <c r="RNY535" s="70"/>
      <c r="RNZ535" s="70"/>
      <c r="ROA535" s="60"/>
      <c r="ROB535" s="61"/>
      <c r="ROC535" s="70"/>
      <c r="ROD535" s="70"/>
      <c r="ROE535" s="60"/>
      <c r="ROF535" s="61"/>
      <c r="ROG535" s="70"/>
      <c r="ROH535" s="70"/>
      <c r="ROI535" s="60"/>
      <c r="ROJ535" s="61"/>
      <c r="ROK535" s="70"/>
      <c r="ROL535" s="70"/>
      <c r="ROM535" s="60"/>
      <c r="RON535" s="61"/>
      <c r="ROO535" s="70"/>
      <c r="ROP535" s="70"/>
      <c r="ROQ535" s="60"/>
      <c r="ROR535" s="61"/>
      <c r="ROS535" s="70"/>
      <c r="ROT535" s="70"/>
      <c r="ROU535" s="60"/>
      <c r="ROV535" s="61"/>
      <c r="ROW535" s="70"/>
      <c r="ROX535" s="70"/>
      <c r="ROY535" s="60"/>
      <c r="ROZ535" s="61"/>
      <c r="RPA535" s="70"/>
      <c r="RPB535" s="70"/>
      <c r="RPC535" s="60"/>
      <c r="RPD535" s="61"/>
      <c r="RPE535" s="70"/>
      <c r="RPF535" s="70"/>
      <c r="RPG535" s="60"/>
      <c r="RPH535" s="61"/>
      <c r="RPI535" s="70"/>
      <c r="RPJ535" s="70"/>
      <c r="RPK535" s="60"/>
      <c r="RPL535" s="61"/>
      <c r="RPM535" s="70"/>
      <c r="RPN535" s="70"/>
      <c r="RPO535" s="60"/>
      <c r="RPP535" s="61"/>
      <c r="RPQ535" s="70"/>
      <c r="RPR535" s="70"/>
      <c r="RPS535" s="60"/>
      <c r="RPT535" s="61"/>
      <c r="RPU535" s="70"/>
      <c r="RPV535" s="70"/>
      <c r="RPW535" s="60"/>
      <c r="RPX535" s="61"/>
      <c r="RPY535" s="70"/>
      <c r="RPZ535" s="70"/>
      <c r="RQA535" s="60"/>
      <c r="RQB535" s="61"/>
      <c r="RQC535" s="70"/>
      <c r="RQD535" s="70"/>
      <c r="RQE535" s="60"/>
      <c r="RQF535" s="61"/>
      <c r="RQG535" s="70"/>
      <c r="RQH535" s="70"/>
      <c r="RQI535" s="60"/>
      <c r="RQJ535" s="61"/>
      <c r="RQK535" s="70"/>
      <c r="RQL535" s="70"/>
      <c r="RQM535" s="60"/>
      <c r="RQN535" s="61"/>
      <c r="RQO535" s="70"/>
      <c r="RQP535" s="70"/>
      <c r="RQQ535" s="60"/>
      <c r="RQR535" s="61"/>
      <c r="RQS535" s="70"/>
      <c r="RQT535" s="70"/>
      <c r="RQU535" s="60"/>
      <c r="RQV535" s="61"/>
      <c r="RQW535" s="70"/>
      <c r="RQX535" s="70"/>
      <c r="RQY535" s="60"/>
      <c r="RQZ535" s="61"/>
      <c r="RRA535" s="70"/>
      <c r="RRB535" s="70"/>
      <c r="RRC535" s="60"/>
      <c r="RRD535" s="61"/>
      <c r="RRE535" s="70"/>
      <c r="RRF535" s="70"/>
      <c r="RRG535" s="60"/>
      <c r="RRH535" s="61"/>
      <c r="RRI535" s="70"/>
      <c r="RRJ535" s="70"/>
      <c r="RRK535" s="60"/>
      <c r="RRL535" s="61"/>
      <c r="RRM535" s="70"/>
      <c r="RRN535" s="70"/>
      <c r="RRO535" s="60"/>
      <c r="RRP535" s="61"/>
      <c r="RRQ535" s="70"/>
      <c r="RRR535" s="70"/>
      <c r="RRS535" s="60"/>
      <c r="RRT535" s="61"/>
      <c r="RRU535" s="70"/>
      <c r="RRV535" s="70"/>
      <c r="RRW535" s="60"/>
      <c r="RRX535" s="61"/>
      <c r="RRY535" s="70"/>
      <c r="RRZ535" s="70"/>
      <c r="RSA535" s="60"/>
      <c r="RSB535" s="61"/>
      <c r="RSC535" s="70"/>
      <c r="RSD535" s="70"/>
      <c r="RSE535" s="60"/>
      <c r="RSF535" s="61"/>
      <c r="RSG535" s="70"/>
      <c r="RSH535" s="70"/>
      <c r="RSI535" s="60"/>
      <c r="RSJ535" s="61"/>
      <c r="RSK535" s="70"/>
      <c r="RSL535" s="70"/>
      <c r="RSM535" s="60"/>
      <c r="RSN535" s="61"/>
      <c r="RSO535" s="70"/>
      <c r="RSP535" s="70"/>
      <c r="RSQ535" s="60"/>
      <c r="RSR535" s="61"/>
      <c r="RSS535" s="70"/>
      <c r="RST535" s="70"/>
      <c r="RSU535" s="60"/>
      <c r="RSV535" s="61"/>
      <c r="RSW535" s="70"/>
      <c r="RSX535" s="70"/>
      <c r="RSY535" s="60"/>
      <c r="RSZ535" s="61"/>
      <c r="RTA535" s="70"/>
      <c r="RTB535" s="70"/>
      <c r="RTC535" s="60"/>
      <c r="RTD535" s="61"/>
      <c r="RTE535" s="70"/>
      <c r="RTF535" s="70"/>
      <c r="RTG535" s="60"/>
      <c r="RTH535" s="61"/>
      <c r="RTI535" s="70"/>
      <c r="RTJ535" s="70"/>
      <c r="RTK535" s="60"/>
      <c r="RTL535" s="61"/>
      <c r="RTM535" s="70"/>
      <c r="RTN535" s="70"/>
      <c r="RTO535" s="60"/>
      <c r="RTP535" s="61"/>
      <c r="RTQ535" s="70"/>
      <c r="RTR535" s="70"/>
      <c r="RTS535" s="60"/>
      <c r="RTT535" s="61"/>
      <c r="RTU535" s="70"/>
      <c r="RTV535" s="70"/>
      <c r="RTW535" s="60"/>
      <c r="RTX535" s="61"/>
      <c r="RTY535" s="70"/>
      <c r="RTZ535" s="70"/>
      <c r="RUA535" s="60"/>
      <c r="RUB535" s="61"/>
      <c r="RUC535" s="70"/>
      <c r="RUD535" s="70"/>
      <c r="RUE535" s="60"/>
      <c r="RUF535" s="61"/>
      <c r="RUG535" s="70"/>
      <c r="RUH535" s="70"/>
      <c r="RUI535" s="60"/>
      <c r="RUJ535" s="61"/>
      <c r="RUK535" s="70"/>
      <c r="RUL535" s="70"/>
      <c r="RUM535" s="60"/>
      <c r="RUN535" s="61"/>
      <c r="RUO535" s="70"/>
      <c r="RUP535" s="70"/>
      <c r="RUQ535" s="60"/>
      <c r="RUR535" s="61"/>
      <c r="RUS535" s="70"/>
      <c r="RUT535" s="70"/>
      <c r="RUU535" s="60"/>
      <c r="RUV535" s="61"/>
      <c r="RUW535" s="70"/>
      <c r="RUX535" s="70"/>
      <c r="RUY535" s="60"/>
      <c r="RUZ535" s="61"/>
      <c r="RVA535" s="70"/>
      <c r="RVB535" s="70"/>
      <c r="RVC535" s="60"/>
      <c r="RVD535" s="61"/>
      <c r="RVE535" s="70"/>
      <c r="RVF535" s="70"/>
      <c r="RVG535" s="60"/>
      <c r="RVH535" s="61"/>
      <c r="RVI535" s="70"/>
      <c r="RVJ535" s="70"/>
      <c r="RVK535" s="60"/>
      <c r="RVL535" s="61"/>
      <c r="RVM535" s="70"/>
      <c r="RVN535" s="70"/>
      <c r="RVO535" s="60"/>
      <c r="RVP535" s="61"/>
      <c r="RVQ535" s="70"/>
      <c r="RVR535" s="70"/>
      <c r="RVS535" s="60"/>
      <c r="RVT535" s="61"/>
      <c r="RVU535" s="70"/>
      <c r="RVV535" s="70"/>
      <c r="RVW535" s="60"/>
      <c r="RVX535" s="61"/>
      <c r="RVY535" s="70"/>
      <c r="RVZ535" s="70"/>
      <c r="RWA535" s="60"/>
      <c r="RWB535" s="61"/>
      <c r="RWC535" s="70"/>
      <c r="RWD535" s="70"/>
      <c r="RWE535" s="60"/>
      <c r="RWF535" s="61"/>
      <c r="RWG535" s="70"/>
      <c r="RWH535" s="70"/>
      <c r="RWI535" s="60"/>
      <c r="RWJ535" s="61"/>
      <c r="RWK535" s="70"/>
      <c r="RWL535" s="70"/>
      <c r="RWM535" s="60"/>
      <c r="RWN535" s="61"/>
      <c r="RWO535" s="70"/>
      <c r="RWP535" s="70"/>
      <c r="RWQ535" s="60"/>
      <c r="RWR535" s="61"/>
      <c r="RWS535" s="70"/>
      <c r="RWT535" s="70"/>
      <c r="RWU535" s="60"/>
      <c r="RWV535" s="61"/>
      <c r="RWW535" s="70"/>
      <c r="RWX535" s="70"/>
      <c r="RWY535" s="60"/>
      <c r="RWZ535" s="61"/>
      <c r="RXA535" s="70"/>
      <c r="RXB535" s="70"/>
      <c r="RXC535" s="60"/>
      <c r="RXD535" s="61"/>
      <c r="RXE535" s="70"/>
      <c r="RXF535" s="70"/>
      <c r="RXG535" s="60"/>
      <c r="RXH535" s="61"/>
      <c r="RXI535" s="70"/>
      <c r="RXJ535" s="70"/>
      <c r="RXK535" s="60"/>
      <c r="RXL535" s="61"/>
      <c r="RXM535" s="70"/>
      <c r="RXN535" s="70"/>
      <c r="RXO535" s="60"/>
      <c r="RXP535" s="61"/>
      <c r="RXQ535" s="70"/>
      <c r="RXR535" s="70"/>
      <c r="RXS535" s="60"/>
      <c r="RXT535" s="61"/>
      <c r="RXU535" s="70"/>
      <c r="RXV535" s="70"/>
      <c r="RXW535" s="60"/>
      <c r="RXX535" s="61"/>
      <c r="RXY535" s="70"/>
      <c r="RXZ535" s="70"/>
      <c r="RYA535" s="60"/>
      <c r="RYB535" s="61"/>
      <c r="RYC535" s="70"/>
      <c r="RYD535" s="70"/>
      <c r="RYE535" s="60"/>
      <c r="RYF535" s="61"/>
      <c r="RYG535" s="70"/>
      <c r="RYH535" s="70"/>
      <c r="RYI535" s="60"/>
      <c r="RYJ535" s="61"/>
      <c r="RYK535" s="70"/>
      <c r="RYL535" s="70"/>
      <c r="RYM535" s="60"/>
      <c r="RYN535" s="61"/>
      <c r="RYO535" s="70"/>
      <c r="RYP535" s="70"/>
      <c r="RYQ535" s="60"/>
      <c r="RYR535" s="61"/>
      <c r="RYS535" s="70"/>
      <c r="RYT535" s="70"/>
      <c r="RYU535" s="60"/>
      <c r="RYV535" s="61"/>
      <c r="RYW535" s="70"/>
      <c r="RYX535" s="70"/>
      <c r="RYY535" s="60"/>
      <c r="RYZ535" s="61"/>
      <c r="RZA535" s="70"/>
      <c r="RZB535" s="70"/>
      <c r="RZC535" s="60"/>
      <c r="RZD535" s="61"/>
      <c r="RZE535" s="70"/>
      <c r="RZF535" s="70"/>
      <c r="RZG535" s="60"/>
      <c r="RZH535" s="61"/>
      <c r="RZI535" s="70"/>
      <c r="RZJ535" s="70"/>
      <c r="RZK535" s="60"/>
      <c r="RZL535" s="61"/>
      <c r="RZM535" s="70"/>
      <c r="RZN535" s="70"/>
      <c r="RZO535" s="60"/>
      <c r="RZP535" s="61"/>
      <c r="RZQ535" s="70"/>
      <c r="RZR535" s="70"/>
      <c r="RZS535" s="60"/>
      <c r="RZT535" s="61"/>
      <c r="RZU535" s="70"/>
      <c r="RZV535" s="70"/>
      <c r="RZW535" s="60"/>
      <c r="RZX535" s="61"/>
      <c r="RZY535" s="70"/>
      <c r="RZZ535" s="70"/>
      <c r="SAA535" s="60"/>
      <c r="SAB535" s="61"/>
      <c r="SAC535" s="70"/>
      <c r="SAD535" s="70"/>
      <c r="SAE535" s="60"/>
      <c r="SAF535" s="61"/>
      <c r="SAG535" s="70"/>
      <c r="SAH535" s="70"/>
      <c r="SAI535" s="60"/>
      <c r="SAJ535" s="61"/>
      <c r="SAK535" s="70"/>
      <c r="SAL535" s="70"/>
      <c r="SAM535" s="60"/>
      <c r="SAN535" s="61"/>
      <c r="SAO535" s="70"/>
      <c r="SAP535" s="70"/>
      <c r="SAQ535" s="60"/>
      <c r="SAR535" s="61"/>
      <c r="SAS535" s="70"/>
      <c r="SAT535" s="70"/>
      <c r="SAU535" s="60"/>
      <c r="SAV535" s="61"/>
      <c r="SAW535" s="70"/>
      <c r="SAX535" s="70"/>
      <c r="SAY535" s="60"/>
      <c r="SAZ535" s="61"/>
      <c r="SBA535" s="70"/>
      <c r="SBB535" s="70"/>
      <c r="SBC535" s="60"/>
      <c r="SBD535" s="61"/>
      <c r="SBE535" s="70"/>
      <c r="SBF535" s="70"/>
      <c r="SBG535" s="60"/>
      <c r="SBH535" s="61"/>
      <c r="SBI535" s="70"/>
      <c r="SBJ535" s="70"/>
      <c r="SBK535" s="60"/>
      <c r="SBL535" s="61"/>
      <c r="SBM535" s="70"/>
      <c r="SBN535" s="70"/>
      <c r="SBO535" s="60"/>
      <c r="SBP535" s="61"/>
      <c r="SBQ535" s="70"/>
      <c r="SBR535" s="70"/>
      <c r="SBS535" s="60"/>
      <c r="SBT535" s="61"/>
      <c r="SBU535" s="70"/>
      <c r="SBV535" s="70"/>
      <c r="SBW535" s="60"/>
      <c r="SBX535" s="61"/>
      <c r="SBY535" s="70"/>
      <c r="SBZ535" s="70"/>
      <c r="SCA535" s="60"/>
      <c r="SCB535" s="61"/>
      <c r="SCC535" s="70"/>
      <c r="SCD535" s="70"/>
      <c r="SCE535" s="60"/>
      <c r="SCF535" s="61"/>
      <c r="SCG535" s="70"/>
      <c r="SCH535" s="70"/>
      <c r="SCI535" s="60"/>
      <c r="SCJ535" s="61"/>
      <c r="SCK535" s="70"/>
      <c r="SCL535" s="70"/>
      <c r="SCM535" s="60"/>
      <c r="SCN535" s="61"/>
      <c r="SCO535" s="70"/>
      <c r="SCP535" s="70"/>
      <c r="SCQ535" s="60"/>
      <c r="SCR535" s="61"/>
      <c r="SCS535" s="70"/>
      <c r="SCT535" s="70"/>
      <c r="SCU535" s="60"/>
      <c r="SCV535" s="61"/>
      <c r="SCW535" s="70"/>
      <c r="SCX535" s="70"/>
      <c r="SCY535" s="60"/>
      <c r="SCZ535" s="61"/>
      <c r="SDA535" s="70"/>
      <c r="SDB535" s="70"/>
      <c r="SDC535" s="60"/>
      <c r="SDD535" s="61"/>
      <c r="SDE535" s="70"/>
      <c r="SDF535" s="70"/>
      <c r="SDG535" s="60"/>
      <c r="SDH535" s="61"/>
      <c r="SDI535" s="70"/>
      <c r="SDJ535" s="70"/>
      <c r="SDK535" s="60"/>
      <c r="SDL535" s="61"/>
      <c r="SDM535" s="70"/>
      <c r="SDN535" s="70"/>
      <c r="SDO535" s="60"/>
      <c r="SDP535" s="61"/>
      <c r="SDQ535" s="70"/>
      <c r="SDR535" s="70"/>
      <c r="SDS535" s="60"/>
      <c r="SDT535" s="61"/>
      <c r="SDU535" s="70"/>
      <c r="SDV535" s="70"/>
      <c r="SDW535" s="60"/>
      <c r="SDX535" s="61"/>
      <c r="SDY535" s="70"/>
      <c r="SDZ535" s="70"/>
      <c r="SEA535" s="60"/>
      <c r="SEB535" s="61"/>
      <c r="SEC535" s="70"/>
      <c r="SED535" s="70"/>
      <c r="SEE535" s="60"/>
      <c r="SEF535" s="61"/>
      <c r="SEG535" s="70"/>
      <c r="SEH535" s="70"/>
      <c r="SEI535" s="60"/>
      <c r="SEJ535" s="61"/>
      <c r="SEK535" s="70"/>
      <c r="SEL535" s="70"/>
      <c r="SEM535" s="60"/>
      <c r="SEN535" s="61"/>
      <c r="SEO535" s="70"/>
      <c r="SEP535" s="70"/>
      <c r="SEQ535" s="60"/>
      <c r="SER535" s="61"/>
      <c r="SES535" s="70"/>
      <c r="SET535" s="70"/>
      <c r="SEU535" s="60"/>
      <c r="SEV535" s="61"/>
      <c r="SEW535" s="70"/>
      <c r="SEX535" s="70"/>
      <c r="SEY535" s="60"/>
      <c r="SEZ535" s="61"/>
      <c r="SFA535" s="70"/>
      <c r="SFB535" s="70"/>
      <c r="SFC535" s="60"/>
      <c r="SFD535" s="61"/>
      <c r="SFE535" s="70"/>
      <c r="SFF535" s="70"/>
      <c r="SFG535" s="60"/>
      <c r="SFH535" s="61"/>
      <c r="SFI535" s="70"/>
      <c r="SFJ535" s="70"/>
      <c r="SFK535" s="60"/>
      <c r="SFL535" s="61"/>
      <c r="SFM535" s="70"/>
      <c r="SFN535" s="70"/>
      <c r="SFO535" s="60"/>
      <c r="SFP535" s="61"/>
      <c r="SFQ535" s="70"/>
      <c r="SFR535" s="70"/>
      <c r="SFS535" s="60"/>
      <c r="SFT535" s="61"/>
      <c r="SFU535" s="70"/>
      <c r="SFV535" s="70"/>
      <c r="SFW535" s="60"/>
      <c r="SFX535" s="61"/>
      <c r="SFY535" s="70"/>
      <c r="SFZ535" s="70"/>
      <c r="SGA535" s="60"/>
      <c r="SGB535" s="61"/>
      <c r="SGC535" s="70"/>
      <c r="SGD535" s="70"/>
      <c r="SGE535" s="60"/>
      <c r="SGF535" s="61"/>
      <c r="SGG535" s="70"/>
      <c r="SGH535" s="70"/>
      <c r="SGI535" s="60"/>
      <c r="SGJ535" s="61"/>
      <c r="SGK535" s="70"/>
      <c r="SGL535" s="70"/>
      <c r="SGM535" s="60"/>
      <c r="SGN535" s="61"/>
      <c r="SGO535" s="70"/>
      <c r="SGP535" s="70"/>
      <c r="SGQ535" s="60"/>
      <c r="SGR535" s="61"/>
      <c r="SGS535" s="70"/>
      <c r="SGT535" s="70"/>
      <c r="SGU535" s="60"/>
      <c r="SGV535" s="61"/>
      <c r="SGW535" s="70"/>
      <c r="SGX535" s="70"/>
      <c r="SGY535" s="60"/>
      <c r="SGZ535" s="61"/>
      <c r="SHA535" s="70"/>
      <c r="SHB535" s="70"/>
      <c r="SHC535" s="60"/>
      <c r="SHD535" s="61"/>
      <c r="SHE535" s="70"/>
      <c r="SHF535" s="70"/>
      <c r="SHG535" s="60"/>
      <c r="SHH535" s="61"/>
      <c r="SHI535" s="70"/>
      <c r="SHJ535" s="70"/>
      <c r="SHK535" s="60"/>
      <c r="SHL535" s="61"/>
      <c r="SHM535" s="70"/>
      <c r="SHN535" s="70"/>
      <c r="SHO535" s="60"/>
      <c r="SHP535" s="61"/>
      <c r="SHQ535" s="70"/>
      <c r="SHR535" s="70"/>
      <c r="SHS535" s="60"/>
      <c r="SHT535" s="61"/>
      <c r="SHU535" s="70"/>
      <c r="SHV535" s="70"/>
      <c r="SHW535" s="60"/>
      <c r="SHX535" s="61"/>
      <c r="SHY535" s="70"/>
      <c r="SHZ535" s="70"/>
      <c r="SIA535" s="60"/>
      <c r="SIB535" s="61"/>
      <c r="SIC535" s="70"/>
      <c r="SID535" s="70"/>
      <c r="SIE535" s="60"/>
      <c r="SIF535" s="61"/>
      <c r="SIG535" s="70"/>
      <c r="SIH535" s="70"/>
      <c r="SII535" s="60"/>
      <c r="SIJ535" s="61"/>
      <c r="SIK535" s="70"/>
      <c r="SIL535" s="70"/>
      <c r="SIM535" s="60"/>
      <c r="SIN535" s="61"/>
      <c r="SIO535" s="70"/>
      <c r="SIP535" s="70"/>
      <c r="SIQ535" s="60"/>
      <c r="SIR535" s="61"/>
      <c r="SIS535" s="70"/>
      <c r="SIT535" s="70"/>
      <c r="SIU535" s="60"/>
      <c r="SIV535" s="61"/>
      <c r="SIW535" s="70"/>
      <c r="SIX535" s="70"/>
      <c r="SIY535" s="60"/>
      <c r="SIZ535" s="61"/>
      <c r="SJA535" s="70"/>
      <c r="SJB535" s="70"/>
      <c r="SJC535" s="60"/>
      <c r="SJD535" s="61"/>
      <c r="SJE535" s="70"/>
      <c r="SJF535" s="70"/>
      <c r="SJG535" s="60"/>
      <c r="SJH535" s="61"/>
      <c r="SJI535" s="70"/>
      <c r="SJJ535" s="70"/>
      <c r="SJK535" s="60"/>
      <c r="SJL535" s="61"/>
      <c r="SJM535" s="70"/>
      <c r="SJN535" s="70"/>
      <c r="SJO535" s="60"/>
      <c r="SJP535" s="61"/>
      <c r="SJQ535" s="70"/>
      <c r="SJR535" s="70"/>
      <c r="SJS535" s="60"/>
      <c r="SJT535" s="61"/>
      <c r="SJU535" s="70"/>
      <c r="SJV535" s="70"/>
      <c r="SJW535" s="60"/>
      <c r="SJX535" s="61"/>
      <c r="SJY535" s="70"/>
      <c r="SJZ535" s="70"/>
      <c r="SKA535" s="60"/>
      <c r="SKB535" s="61"/>
      <c r="SKC535" s="70"/>
      <c r="SKD535" s="70"/>
      <c r="SKE535" s="60"/>
      <c r="SKF535" s="61"/>
      <c r="SKG535" s="70"/>
      <c r="SKH535" s="70"/>
      <c r="SKI535" s="60"/>
      <c r="SKJ535" s="61"/>
      <c r="SKK535" s="70"/>
      <c r="SKL535" s="70"/>
      <c r="SKM535" s="60"/>
      <c r="SKN535" s="61"/>
      <c r="SKO535" s="70"/>
      <c r="SKP535" s="70"/>
      <c r="SKQ535" s="60"/>
      <c r="SKR535" s="61"/>
      <c r="SKS535" s="70"/>
      <c r="SKT535" s="70"/>
      <c r="SKU535" s="60"/>
      <c r="SKV535" s="61"/>
      <c r="SKW535" s="70"/>
      <c r="SKX535" s="70"/>
      <c r="SKY535" s="60"/>
      <c r="SKZ535" s="61"/>
      <c r="SLA535" s="70"/>
      <c r="SLB535" s="70"/>
      <c r="SLC535" s="60"/>
      <c r="SLD535" s="61"/>
      <c r="SLE535" s="70"/>
      <c r="SLF535" s="70"/>
      <c r="SLG535" s="60"/>
      <c r="SLH535" s="61"/>
      <c r="SLI535" s="70"/>
      <c r="SLJ535" s="70"/>
      <c r="SLK535" s="60"/>
      <c r="SLL535" s="61"/>
      <c r="SLM535" s="70"/>
      <c r="SLN535" s="70"/>
      <c r="SLO535" s="60"/>
      <c r="SLP535" s="61"/>
      <c r="SLQ535" s="70"/>
      <c r="SLR535" s="70"/>
      <c r="SLS535" s="60"/>
      <c r="SLT535" s="61"/>
      <c r="SLU535" s="70"/>
      <c r="SLV535" s="70"/>
      <c r="SLW535" s="60"/>
      <c r="SLX535" s="61"/>
      <c r="SLY535" s="70"/>
      <c r="SLZ535" s="70"/>
      <c r="SMA535" s="60"/>
      <c r="SMB535" s="61"/>
      <c r="SMC535" s="70"/>
      <c r="SMD535" s="70"/>
      <c r="SME535" s="60"/>
      <c r="SMF535" s="61"/>
      <c r="SMG535" s="70"/>
      <c r="SMH535" s="70"/>
      <c r="SMI535" s="60"/>
      <c r="SMJ535" s="61"/>
      <c r="SMK535" s="70"/>
      <c r="SML535" s="70"/>
      <c r="SMM535" s="60"/>
      <c r="SMN535" s="61"/>
      <c r="SMO535" s="70"/>
      <c r="SMP535" s="70"/>
      <c r="SMQ535" s="60"/>
      <c r="SMR535" s="61"/>
      <c r="SMS535" s="70"/>
      <c r="SMT535" s="70"/>
      <c r="SMU535" s="60"/>
      <c r="SMV535" s="61"/>
      <c r="SMW535" s="70"/>
      <c r="SMX535" s="70"/>
      <c r="SMY535" s="60"/>
      <c r="SMZ535" s="61"/>
      <c r="SNA535" s="70"/>
      <c r="SNB535" s="70"/>
      <c r="SNC535" s="60"/>
      <c r="SND535" s="61"/>
      <c r="SNE535" s="70"/>
      <c r="SNF535" s="70"/>
      <c r="SNG535" s="60"/>
      <c r="SNH535" s="61"/>
      <c r="SNI535" s="70"/>
      <c r="SNJ535" s="70"/>
      <c r="SNK535" s="60"/>
      <c r="SNL535" s="61"/>
      <c r="SNM535" s="70"/>
      <c r="SNN535" s="70"/>
      <c r="SNO535" s="60"/>
      <c r="SNP535" s="61"/>
      <c r="SNQ535" s="70"/>
      <c r="SNR535" s="70"/>
      <c r="SNS535" s="60"/>
      <c r="SNT535" s="61"/>
      <c r="SNU535" s="70"/>
      <c r="SNV535" s="70"/>
      <c r="SNW535" s="60"/>
      <c r="SNX535" s="61"/>
      <c r="SNY535" s="70"/>
      <c r="SNZ535" s="70"/>
      <c r="SOA535" s="60"/>
      <c r="SOB535" s="61"/>
      <c r="SOC535" s="70"/>
      <c r="SOD535" s="70"/>
      <c r="SOE535" s="60"/>
      <c r="SOF535" s="61"/>
      <c r="SOG535" s="70"/>
      <c r="SOH535" s="70"/>
      <c r="SOI535" s="60"/>
      <c r="SOJ535" s="61"/>
      <c r="SOK535" s="70"/>
      <c r="SOL535" s="70"/>
      <c r="SOM535" s="60"/>
      <c r="SON535" s="61"/>
      <c r="SOO535" s="70"/>
      <c r="SOP535" s="70"/>
      <c r="SOQ535" s="60"/>
      <c r="SOR535" s="61"/>
      <c r="SOS535" s="70"/>
      <c r="SOT535" s="70"/>
      <c r="SOU535" s="60"/>
      <c r="SOV535" s="61"/>
      <c r="SOW535" s="70"/>
      <c r="SOX535" s="70"/>
      <c r="SOY535" s="60"/>
      <c r="SOZ535" s="61"/>
      <c r="SPA535" s="70"/>
      <c r="SPB535" s="70"/>
      <c r="SPC535" s="60"/>
      <c r="SPD535" s="61"/>
      <c r="SPE535" s="70"/>
      <c r="SPF535" s="70"/>
      <c r="SPG535" s="60"/>
      <c r="SPH535" s="61"/>
      <c r="SPI535" s="70"/>
      <c r="SPJ535" s="70"/>
      <c r="SPK535" s="60"/>
      <c r="SPL535" s="61"/>
      <c r="SPM535" s="70"/>
      <c r="SPN535" s="70"/>
      <c r="SPO535" s="60"/>
      <c r="SPP535" s="61"/>
      <c r="SPQ535" s="70"/>
      <c r="SPR535" s="70"/>
      <c r="SPS535" s="60"/>
      <c r="SPT535" s="61"/>
      <c r="SPU535" s="70"/>
      <c r="SPV535" s="70"/>
      <c r="SPW535" s="60"/>
      <c r="SPX535" s="61"/>
      <c r="SPY535" s="70"/>
      <c r="SPZ535" s="70"/>
      <c r="SQA535" s="60"/>
      <c r="SQB535" s="61"/>
      <c r="SQC535" s="70"/>
      <c r="SQD535" s="70"/>
      <c r="SQE535" s="60"/>
      <c r="SQF535" s="61"/>
      <c r="SQG535" s="70"/>
      <c r="SQH535" s="70"/>
      <c r="SQI535" s="60"/>
      <c r="SQJ535" s="61"/>
      <c r="SQK535" s="70"/>
      <c r="SQL535" s="70"/>
      <c r="SQM535" s="60"/>
      <c r="SQN535" s="61"/>
      <c r="SQO535" s="70"/>
      <c r="SQP535" s="70"/>
      <c r="SQQ535" s="60"/>
      <c r="SQR535" s="61"/>
      <c r="SQS535" s="70"/>
      <c r="SQT535" s="70"/>
      <c r="SQU535" s="60"/>
      <c r="SQV535" s="61"/>
      <c r="SQW535" s="70"/>
      <c r="SQX535" s="70"/>
      <c r="SQY535" s="60"/>
      <c r="SQZ535" s="61"/>
      <c r="SRA535" s="70"/>
      <c r="SRB535" s="70"/>
      <c r="SRC535" s="60"/>
      <c r="SRD535" s="61"/>
      <c r="SRE535" s="70"/>
      <c r="SRF535" s="70"/>
      <c r="SRG535" s="60"/>
      <c r="SRH535" s="61"/>
      <c r="SRI535" s="70"/>
      <c r="SRJ535" s="70"/>
      <c r="SRK535" s="60"/>
      <c r="SRL535" s="61"/>
      <c r="SRM535" s="70"/>
      <c r="SRN535" s="70"/>
      <c r="SRO535" s="60"/>
      <c r="SRP535" s="61"/>
      <c r="SRQ535" s="70"/>
      <c r="SRR535" s="70"/>
      <c r="SRS535" s="60"/>
      <c r="SRT535" s="61"/>
      <c r="SRU535" s="70"/>
      <c r="SRV535" s="70"/>
      <c r="SRW535" s="60"/>
      <c r="SRX535" s="61"/>
      <c r="SRY535" s="70"/>
      <c r="SRZ535" s="70"/>
      <c r="SSA535" s="60"/>
      <c r="SSB535" s="61"/>
      <c r="SSC535" s="70"/>
      <c r="SSD535" s="70"/>
      <c r="SSE535" s="60"/>
      <c r="SSF535" s="61"/>
      <c r="SSG535" s="70"/>
      <c r="SSH535" s="70"/>
      <c r="SSI535" s="60"/>
      <c r="SSJ535" s="61"/>
      <c r="SSK535" s="70"/>
      <c r="SSL535" s="70"/>
      <c r="SSM535" s="60"/>
      <c r="SSN535" s="61"/>
      <c r="SSO535" s="70"/>
      <c r="SSP535" s="70"/>
      <c r="SSQ535" s="60"/>
      <c r="SSR535" s="61"/>
      <c r="SSS535" s="70"/>
      <c r="SST535" s="70"/>
      <c r="SSU535" s="60"/>
      <c r="SSV535" s="61"/>
      <c r="SSW535" s="70"/>
      <c r="SSX535" s="70"/>
      <c r="SSY535" s="60"/>
      <c r="SSZ535" s="61"/>
      <c r="STA535" s="70"/>
      <c r="STB535" s="70"/>
      <c r="STC535" s="60"/>
      <c r="STD535" s="61"/>
      <c r="STE535" s="70"/>
      <c r="STF535" s="70"/>
      <c r="STG535" s="60"/>
      <c r="STH535" s="61"/>
      <c r="STI535" s="70"/>
      <c r="STJ535" s="70"/>
      <c r="STK535" s="60"/>
      <c r="STL535" s="61"/>
      <c r="STM535" s="70"/>
      <c r="STN535" s="70"/>
      <c r="STO535" s="60"/>
      <c r="STP535" s="61"/>
      <c r="STQ535" s="70"/>
      <c r="STR535" s="70"/>
      <c r="STS535" s="60"/>
      <c r="STT535" s="61"/>
      <c r="STU535" s="70"/>
      <c r="STV535" s="70"/>
      <c r="STW535" s="60"/>
      <c r="STX535" s="61"/>
      <c r="STY535" s="70"/>
      <c r="STZ535" s="70"/>
      <c r="SUA535" s="60"/>
      <c r="SUB535" s="61"/>
      <c r="SUC535" s="70"/>
      <c r="SUD535" s="70"/>
      <c r="SUE535" s="60"/>
      <c r="SUF535" s="61"/>
      <c r="SUG535" s="70"/>
      <c r="SUH535" s="70"/>
      <c r="SUI535" s="60"/>
      <c r="SUJ535" s="61"/>
      <c r="SUK535" s="70"/>
      <c r="SUL535" s="70"/>
      <c r="SUM535" s="60"/>
      <c r="SUN535" s="61"/>
      <c r="SUO535" s="70"/>
      <c r="SUP535" s="70"/>
      <c r="SUQ535" s="60"/>
      <c r="SUR535" s="61"/>
      <c r="SUS535" s="70"/>
      <c r="SUT535" s="70"/>
      <c r="SUU535" s="60"/>
      <c r="SUV535" s="61"/>
      <c r="SUW535" s="70"/>
      <c r="SUX535" s="70"/>
      <c r="SUY535" s="60"/>
      <c r="SUZ535" s="61"/>
      <c r="SVA535" s="70"/>
      <c r="SVB535" s="70"/>
      <c r="SVC535" s="60"/>
      <c r="SVD535" s="61"/>
      <c r="SVE535" s="70"/>
      <c r="SVF535" s="70"/>
      <c r="SVG535" s="60"/>
      <c r="SVH535" s="61"/>
      <c r="SVI535" s="70"/>
      <c r="SVJ535" s="70"/>
      <c r="SVK535" s="60"/>
      <c r="SVL535" s="61"/>
      <c r="SVM535" s="70"/>
      <c r="SVN535" s="70"/>
      <c r="SVO535" s="60"/>
      <c r="SVP535" s="61"/>
      <c r="SVQ535" s="70"/>
      <c r="SVR535" s="70"/>
      <c r="SVS535" s="60"/>
      <c r="SVT535" s="61"/>
      <c r="SVU535" s="70"/>
      <c r="SVV535" s="70"/>
      <c r="SVW535" s="60"/>
      <c r="SVX535" s="61"/>
      <c r="SVY535" s="70"/>
      <c r="SVZ535" s="70"/>
      <c r="SWA535" s="60"/>
      <c r="SWB535" s="61"/>
      <c r="SWC535" s="70"/>
      <c r="SWD535" s="70"/>
      <c r="SWE535" s="60"/>
      <c r="SWF535" s="61"/>
      <c r="SWG535" s="70"/>
      <c r="SWH535" s="70"/>
      <c r="SWI535" s="60"/>
      <c r="SWJ535" s="61"/>
      <c r="SWK535" s="70"/>
      <c r="SWL535" s="70"/>
      <c r="SWM535" s="60"/>
      <c r="SWN535" s="61"/>
      <c r="SWO535" s="70"/>
      <c r="SWP535" s="70"/>
      <c r="SWQ535" s="60"/>
      <c r="SWR535" s="61"/>
      <c r="SWS535" s="70"/>
      <c r="SWT535" s="70"/>
      <c r="SWU535" s="60"/>
      <c r="SWV535" s="61"/>
      <c r="SWW535" s="70"/>
      <c r="SWX535" s="70"/>
      <c r="SWY535" s="60"/>
      <c r="SWZ535" s="61"/>
      <c r="SXA535" s="70"/>
      <c r="SXB535" s="70"/>
      <c r="SXC535" s="60"/>
      <c r="SXD535" s="61"/>
      <c r="SXE535" s="70"/>
      <c r="SXF535" s="70"/>
      <c r="SXG535" s="60"/>
      <c r="SXH535" s="61"/>
      <c r="SXI535" s="70"/>
      <c r="SXJ535" s="70"/>
      <c r="SXK535" s="60"/>
      <c r="SXL535" s="61"/>
      <c r="SXM535" s="70"/>
      <c r="SXN535" s="70"/>
      <c r="SXO535" s="60"/>
      <c r="SXP535" s="61"/>
      <c r="SXQ535" s="70"/>
      <c r="SXR535" s="70"/>
      <c r="SXS535" s="60"/>
      <c r="SXT535" s="61"/>
      <c r="SXU535" s="70"/>
      <c r="SXV535" s="70"/>
      <c r="SXW535" s="60"/>
      <c r="SXX535" s="61"/>
      <c r="SXY535" s="70"/>
      <c r="SXZ535" s="70"/>
      <c r="SYA535" s="60"/>
      <c r="SYB535" s="61"/>
      <c r="SYC535" s="70"/>
      <c r="SYD535" s="70"/>
      <c r="SYE535" s="60"/>
      <c r="SYF535" s="61"/>
      <c r="SYG535" s="70"/>
      <c r="SYH535" s="70"/>
      <c r="SYI535" s="60"/>
      <c r="SYJ535" s="61"/>
      <c r="SYK535" s="70"/>
      <c r="SYL535" s="70"/>
      <c r="SYM535" s="60"/>
      <c r="SYN535" s="61"/>
      <c r="SYO535" s="70"/>
      <c r="SYP535" s="70"/>
      <c r="SYQ535" s="60"/>
      <c r="SYR535" s="61"/>
      <c r="SYS535" s="70"/>
      <c r="SYT535" s="70"/>
      <c r="SYU535" s="60"/>
      <c r="SYV535" s="61"/>
      <c r="SYW535" s="70"/>
      <c r="SYX535" s="70"/>
      <c r="SYY535" s="60"/>
      <c r="SYZ535" s="61"/>
      <c r="SZA535" s="70"/>
      <c r="SZB535" s="70"/>
      <c r="SZC535" s="60"/>
      <c r="SZD535" s="61"/>
      <c r="SZE535" s="70"/>
      <c r="SZF535" s="70"/>
      <c r="SZG535" s="60"/>
      <c r="SZH535" s="61"/>
      <c r="SZI535" s="70"/>
      <c r="SZJ535" s="70"/>
      <c r="SZK535" s="60"/>
      <c r="SZL535" s="61"/>
      <c r="SZM535" s="70"/>
      <c r="SZN535" s="70"/>
      <c r="SZO535" s="60"/>
      <c r="SZP535" s="61"/>
      <c r="SZQ535" s="70"/>
      <c r="SZR535" s="70"/>
      <c r="SZS535" s="60"/>
      <c r="SZT535" s="61"/>
      <c r="SZU535" s="70"/>
      <c r="SZV535" s="70"/>
      <c r="SZW535" s="60"/>
      <c r="SZX535" s="61"/>
      <c r="SZY535" s="70"/>
      <c r="SZZ535" s="70"/>
      <c r="TAA535" s="60"/>
      <c r="TAB535" s="61"/>
      <c r="TAC535" s="70"/>
      <c r="TAD535" s="70"/>
      <c r="TAE535" s="60"/>
      <c r="TAF535" s="61"/>
      <c r="TAG535" s="70"/>
      <c r="TAH535" s="70"/>
      <c r="TAI535" s="60"/>
      <c r="TAJ535" s="61"/>
      <c r="TAK535" s="70"/>
      <c r="TAL535" s="70"/>
      <c r="TAM535" s="60"/>
      <c r="TAN535" s="61"/>
      <c r="TAO535" s="70"/>
      <c r="TAP535" s="70"/>
      <c r="TAQ535" s="60"/>
      <c r="TAR535" s="61"/>
      <c r="TAS535" s="70"/>
      <c r="TAT535" s="70"/>
      <c r="TAU535" s="60"/>
      <c r="TAV535" s="61"/>
      <c r="TAW535" s="70"/>
      <c r="TAX535" s="70"/>
      <c r="TAY535" s="60"/>
      <c r="TAZ535" s="61"/>
      <c r="TBA535" s="70"/>
      <c r="TBB535" s="70"/>
      <c r="TBC535" s="60"/>
      <c r="TBD535" s="61"/>
      <c r="TBE535" s="70"/>
      <c r="TBF535" s="70"/>
      <c r="TBG535" s="60"/>
      <c r="TBH535" s="61"/>
      <c r="TBI535" s="70"/>
      <c r="TBJ535" s="70"/>
      <c r="TBK535" s="60"/>
      <c r="TBL535" s="61"/>
      <c r="TBM535" s="70"/>
      <c r="TBN535" s="70"/>
      <c r="TBO535" s="60"/>
      <c r="TBP535" s="61"/>
      <c r="TBQ535" s="70"/>
      <c r="TBR535" s="70"/>
      <c r="TBS535" s="60"/>
      <c r="TBT535" s="61"/>
      <c r="TBU535" s="70"/>
      <c r="TBV535" s="70"/>
      <c r="TBW535" s="60"/>
      <c r="TBX535" s="61"/>
      <c r="TBY535" s="70"/>
      <c r="TBZ535" s="70"/>
      <c r="TCA535" s="60"/>
      <c r="TCB535" s="61"/>
      <c r="TCC535" s="70"/>
      <c r="TCD535" s="70"/>
      <c r="TCE535" s="60"/>
      <c r="TCF535" s="61"/>
      <c r="TCG535" s="70"/>
      <c r="TCH535" s="70"/>
      <c r="TCI535" s="60"/>
      <c r="TCJ535" s="61"/>
      <c r="TCK535" s="70"/>
      <c r="TCL535" s="70"/>
      <c r="TCM535" s="60"/>
      <c r="TCN535" s="61"/>
      <c r="TCO535" s="70"/>
      <c r="TCP535" s="70"/>
      <c r="TCQ535" s="60"/>
      <c r="TCR535" s="61"/>
      <c r="TCS535" s="70"/>
      <c r="TCT535" s="70"/>
      <c r="TCU535" s="60"/>
      <c r="TCV535" s="61"/>
      <c r="TCW535" s="70"/>
      <c r="TCX535" s="70"/>
      <c r="TCY535" s="60"/>
      <c r="TCZ535" s="61"/>
      <c r="TDA535" s="70"/>
      <c r="TDB535" s="70"/>
      <c r="TDC535" s="60"/>
      <c r="TDD535" s="61"/>
      <c r="TDE535" s="70"/>
      <c r="TDF535" s="70"/>
      <c r="TDG535" s="60"/>
      <c r="TDH535" s="61"/>
      <c r="TDI535" s="70"/>
      <c r="TDJ535" s="70"/>
      <c r="TDK535" s="60"/>
      <c r="TDL535" s="61"/>
      <c r="TDM535" s="70"/>
      <c r="TDN535" s="70"/>
      <c r="TDO535" s="60"/>
      <c r="TDP535" s="61"/>
      <c r="TDQ535" s="70"/>
      <c r="TDR535" s="70"/>
      <c r="TDS535" s="60"/>
      <c r="TDT535" s="61"/>
      <c r="TDU535" s="70"/>
      <c r="TDV535" s="70"/>
      <c r="TDW535" s="60"/>
      <c r="TDX535" s="61"/>
      <c r="TDY535" s="70"/>
      <c r="TDZ535" s="70"/>
      <c r="TEA535" s="60"/>
      <c r="TEB535" s="61"/>
      <c r="TEC535" s="70"/>
      <c r="TED535" s="70"/>
      <c r="TEE535" s="60"/>
      <c r="TEF535" s="61"/>
      <c r="TEG535" s="70"/>
      <c r="TEH535" s="70"/>
      <c r="TEI535" s="60"/>
      <c r="TEJ535" s="61"/>
      <c r="TEK535" s="70"/>
      <c r="TEL535" s="70"/>
      <c r="TEM535" s="60"/>
      <c r="TEN535" s="61"/>
      <c r="TEO535" s="70"/>
      <c r="TEP535" s="70"/>
      <c r="TEQ535" s="60"/>
      <c r="TER535" s="61"/>
      <c r="TES535" s="70"/>
      <c r="TET535" s="70"/>
      <c r="TEU535" s="60"/>
      <c r="TEV535" s="61"/>
      <c r="TEW535" s="70"/>
      <c r="TEX535" s="70"/>
      <c r="TEY535" s="60"/>
      <c r="TEZ535" s="61"/>
      <c r="TFA535" s="70"/>
      <c r="TFB535" s="70"/>
      <c r="TFC535" s="60"/>
      <c r="TFD535" s="61"/>
      <c r="TFE535" s="70"/>
      <c r="TFF535" s="70"/>
      <c r="TFG535" s="60"/>
      <c r="TFH535" s="61"/>
      <c r="TFI535" s="70"/>
      <c r="TFJ535" s="70"/>
      <c r="TFK535" s="60"/>
      <c r="TFL535" s="61"/>
      <c r="TFM535" s="70"/>
      <c r="TFN535" s="70"/>
      <c r="TFO535" s="60"/>
      <c r="TFP535" s="61"/>
      <c r="TFQ535" s="70"/>
      <c r="TFR535" s="70"/>
      <c r="TFS535" s="60"/>
      <c r="TFT535" s="61"/>
      <c r="TFU535" s="70"/>
      <c r="TFV535" s="70"/>
      <c r="TFW535" s="60"/>
      <c r="TFX535" s="61"/>
      <c r="TFY535" s="70"/>
      <c r="TFZ535" s="70"/>
      <c r="TGA535" s="60"/>
      <c r="TGB535" s="61"/>
      <c r="TGC535" s="70"/>
      <c r="TGD535" s="70"/>
      <c r="TGE535" s="60"/>
      <c r="TGF535" s="61"/>
      <c r="TGG535" s="70"/>
      <c r="TGH535" s="70"/>
      <c r="TGI535" s="60"/>
      <c r="TGJ535" s="61"/>
      <c r="TGK535" s="70"/>
      <c r="TGL535" s="70"/>
      <c r="TGM535" s="60"/>
      <c r="TGN535" s="61"/>
      <c r="TGO535" s="70"/>
      <c r="TGP535" s="70"/>
      <c r="TGQ535" s="60"/>
      <c r="TGR535" s="61"/>
      <c r="TGS535" s="70"/>
      <c r="TGT535" s="70"/>
      <c r="TGU535" s="60"/>
      <c r="TGV535" s="61"/>
      <c r="TGW535" s="70"/>
      <c r="TGX535" s="70"/>
      <c r="TGY535" s="60"/>
      <c r="TGZ535" s="61"/>
      <c r="THA535" s="70"/>
      <c r="THB535" s="70"/>
      <c r="THC535" s="60"/>
      <c r="THD535" s="61"/>
      <c r="THE535" s="70"/>
      <c r="THF535" s="70"/>
      <c r="THG535" s="60"/>
      <c r="THH535" s="61"/>
      <c r="THI535" s="70"/>
      <c r="THJ535" s="70"/>
      <c r="THK535" s="60"/>
      <c r="THL535" s="61"/>
      <c r="THM535" s="70"/>
      <c r="THN535" s="70"/>
      <c r="THO535" s="60"/>
      <c r="THP535" s="61"/>
      <c r="THQ535" s="70"/>
      <c r="THR535" s="70"/>
      <c r="THS535" s="60"/>
      <c r="THT535" s="61"/>
      <c r="THU535" s="70"/>
      <c r="THV535" s="70"/>
      <c r="THW535" s="60"/>
      <c r="THX535" s="61"/>
      <c r="THY535" s="70"/>
      <c r="THZ535" s="70"/>
      <c r="TIA535" s="60"/>
      <c r="TIB535" s="61"/>
      <c r="TIC535" s="70"/>
      <c r="TID535" s="70"/>
      <c r="TIE535" s="60"/>
      <c r="TIF535" s="61"/>
      <c r="TIG535" s="70"/>
      <c r="TIH535" s="70"/>
      <c r="TII535" s="60"/>
      <c r="TIJ535" s="61"/>
      <c r="TIK535" s="70"/>
      <c r="TIL535" s="70"/>
      <c r="TIM535" s="60"/>
      <c r="TIN535" s="61"/>
      <c r="TIO535" s="70"/>
      <c r="TIP535" s="70"/>
      <c r="TIQ535" s="60"/>
      <c r="TIR535" s="61"/>
      <c r="TIS535" s="70"/>
      <c r="TIT535" s="70"/>
      <c r="TIU535" s="60"/>
      <c r="TIV535" s="61"/>
      <c r="TIW535" s="70"/>
      <c r="TIX535" s="70"/>
      <c r="TIY535" s="60"/>
      <c r="TIZ535" s="61"/>
      <c r="TJA535" s="70"/>
      <c r="TJB535" s="70"/>
      <c r="TJC535" s="60"/>
      <c r="TJD535" s="61"/>
      <c r="TJE535" s="70"/>
      <c r="TJF535" s="70"/>
      <c r="TJG535" s="60"/>
      <c r="TJH535" s="61"/>
      <c r="TJI535" s="70"/>
      <c r="TJJ535" s="70"/>
      <c r="TJK535" s="60"/>
      <c r="TJL535" s="61"/>
      <c r="TJM535" s="70"/>
      <c r="TJN535" s="70"/>
      <c r="TJO535" s="60"/>
      <c r="TJP535" s="61"/>
      <c r="TJQ535" s="70"/>
      <c r="TJR535" s="70"/>
      <c r="TJS535" s="60"/>
      <c r="TJT535" s="61"/>
      <c r="TJU535" s="70"/>
      <c r="TJV535" s="70"/>
      <c r="TJW535" s="60"/>
      <c r="TJX535" s="61"/>
      <c r="TJY535" s="70"/>
      <c r="TJZ535" s="70"/>
      <c r="TKA535" s="60"/>
      <c r="TKB535" s="61"/>
      <c r="TKC535" s="70"/>
      <c r="TKD535" s="70"/>
      <c r="TKE535" s="60"/>
      <c r="TKF535" s="61"/>
      <c r="TKG535" s="70"/>
      <c r="TKH535" s="70"/>
      <c r="TKI535" s="60"/>
      <c r="TKJ535" s="61"/>
      <c r="TKK535" s="70"/>
      <c r="TKL535" s="70"/>
      <c r="TKM535" s="60"/>
      <c r="TKN535" s="61"/>
      <c r="TKO535" s="70"/>
      <c r="TKP535" s="70"/>
      <c r="TKQ535" s="60"/>
      <c r="TKR535" s="61"/>
      <c r="TKS535" s="70"/>
      <c r="TKT535" s="70"/>
      <c r="TKU535" s="60"/>
      <c r="TKV535" s="61"/>
      <c r="TKW535" s="70"/>
      <c r="TKX535" s="70"/>
      <c r="TKY535" s="60"/>
      <c r="TKZ535" s="61"/>
      <c r="TLA535" s="70"/>
      <c r="TLB535" s="70"/>
      <c r="TLC535" s="60"/>
      <c r="TLD535" s="61"/>
      <c r="TLE535" s="70"/>
      <c r="TLF535" s="70"/>
      <c r="TLG535" s="60"/>
      <c r="TLH535" s="61"/>
      <c r="TLI535" s="70"/>
      <c r="TLJ535" s="70"/>
      <c r="TLK535" s="60"/>
      <c r="TLL535" s="61"/>
      <c r="TLM535" s="70"/>
      <c r="TLN535" s="70"/>
      <c r="TLO535" s="60"/>
      <c r="TLP535" s="61"/>
      <c r="TLQ535" s="70"/>
      <c r="TLR535" s="70"/>
      <c r="TLS535" s="60"/>
      <c r="TLT535" s="61"/>
      <c r="TLU535" s="70"/>
      <c r="TLV535" s="70"/>
      <c r="TLW535" s="60"/>
      <c r="TLX535" s="61"/>
      <c r="TLY535" s="70"/>
      <c r="TLZ535" s="70"/>
      <c r="TMA535" s="60"/>
      <c r="TMB535" s="61"/>
      <c r="TMC535" s="70"/>
      <c r="TMD535" s="70"/>
      <c r="TME535" s="60"/>
      <c r="TMF535" s="61"/>
      <c r="TMG535" s="70"/>
      <c r="TMH535" s="70"/>
      <c r="TMI535" s="60"/>
      <c r="TMJ535" s="61"/>
      <c r="TMK535" s="70"/>
      <c r="TML535" s="70"/>
      <c r="TMM535" s="60"/>
      <c r="TMN535" s="61"/>
      <c r="TMO535" s="70"/>
      <c r="TMP535" s="70"/>
      <c r="TMQ535" s="60"/>
      <c r="TMR535" s="61"/>
      <c r="TMS535" s="70"/>
      <c r="TMT535" s="70"/>
      <c r="TMU535" s="60"/>
      <c r="TMV535" s="61"/>
      <c r="TMW535" s="70"/>
      <c r="TMX535" s="70"/>
      <c r="TMY535" s="60"/>
      <c r="TMZ535" s="61"/>
      <c r="TNA535" s="70"/>
      <c r="TNB535" s="70"/>
      <c r="TNC535" s="60"/>
      <c r="TND535" s="61"/>
      <c r="TNE535" s="70"/>
      <c r="TNF535" s="70"/>
      <c r="TNG535" s="60"/>
      <c r="TNH535" s="61"/>
      <c r="TNI535" s="70"/>
      <c r="TNJ535" s="70"/>
      <c r="TNK535" s="60"/>
      <c r="TNL535" s="61"/>
      <c r="TNM535" s="70"/>
      <c r="TNN535" s="70"/>
      <c r="TNO535" s="60"/>
      <c r="TNP535" s="61"/>
      <c r="TNQ535" s="70"/>
      <c r="TNR535" s="70"/>
      <c r="TNS535" s="60"/>
      <c r="TNT535" s="61"/>
      <c r="TNU535" s="70"/>
      <c r="TNV535" s="70"/>
      <c r="TNW535" s="60"/>
      <c r="TNX535" s="61"/>
      <c r="TNY535" s="70"/>
      <c r="TNZ535" s="70"/>
      <c r="TOA535" s="60"/>
      <c r="TOB535" s="61"/>
      <c r="TOC535" s="70"/>
      <c r="TOD535" s="70"/>
      <c r="TOE535" s="60"/>
      <c r="TOF535" s="61"/>
      <c r="TOG535" s="70"/>
      <c r="TOH535" s="70"/>
      <c r="TOI535" s="60"/>
      <c r="TOJ535" s="61"/>
      <c r="TOK535" s="70"/>
      <c r="TOL535" s="70"/>
      <c r="TOM535" s="60"/>
      <c r="TON535" s="61"/>
      <c r="TOO535" s="70"/>
      <c r="TOP535" s="70"/>
      <c r="TOQ535" s="60"/>
      <c r="TOR535" s="61"/>
      <c r="TOS535" s="70"/>
      <c r="TOT535" s="70"/>
      <c r="TOU535" s="60"/>
      <c r="TOV535" s="61"/>
      <c r="TOW535" s="70"/>
      <c r="TOX535" s="70"/>
      <c r="TOY535" s="60"/>
      <c r="TOZ535" s="61"/>
      <c r="TPA535" s="70"/>
      <c r="TPB535" s="70"/>
      <c r="TPC535" s="60"/>
      <c r="TPD535" s="61"/>
      <c r="TPE535" s="70"/>
      <c r="TPF535" s="70"/>
      <c r="TPG535" s="60"/>
      <c r="TPH535" s="61"/>
      <c r="TPI535" s="70"/>
      <c r="TPJ535" s="70"/>
      <c r="TPK535" s="60"/>
      <c r="TPL535" s="61"/>
      <c r="TPM535" s="70"/>
      <c r="TPN535" s="70"/>
      <c r="TPO535" s="60"/>
      <c r="TPP535" s="61"/>
      <c r="TPQ535" s="70"/>
      <c r="TPR535" s="70"/>
      <c r="TPS535" s="60"/>
      <c r="TPT535" s="61"/>
      <c r="TPU535" s="70"/>
      <c r="TPV535" s="70"/>
      <c r="TPW535" s="60"/>
      <c r="TPX535" s="61"/>
      <c r="TPY535" s="70"/>
      <c r="TPZ535" s="70"/>
      <c r="TQA535" s="60"/>
      <c r="TQB535" s="61"/>
      <c r="TQC535" s="70"/>
      <c r="TQD535" s="70"/>
      <c r="TQE535" s="60"/>
      <c r="TQF535" s="61"/>
      <c r="TQG535" s="70"/>
      <c r="TQH535" s="70"/>
      <c r="TQI535" s="60"/>
      <c r="TQJ535" s="61"/>
      <c r="TQK535" s="70"/>
      <c r="TQL535" s="70"/>
      <c r="TQM535" s="60"/>
      <c r="TQN535" s="61"/>
      <c r="TQO535" s="70"/>
      <c r="TQP535" s="70"/>
      <c r="TQQ535" s="60"/>
      <c r="TQR535" s="61"/>
      <c r="TQS535" s="70"/>
      <c r="TQT535" s="70"/>
      <c r="TQU535" s="60"/>
      <c r="TQV535" s="61"/>
      <c r="TQW535" s="70"/>
      <c r="TQX535" s="70"/>
      <c r="TQY535" s="60"/>
      <c r="TQZ535" s="61"/>
      <c r="TRA535" s="70"/>
      <c r="TRB535" s="70"/>
      <c r="TRC535" s="60"/>
      <c r="TRD535" s="61"/>
      <c r="TRE535" s="70"/>
      <c r="TRF535" s="70"/>
      <c r="TRG535" s="60"/>
      <c r="TRH535" s="61"/>
      <c r="TRI535" s="70"/>
      <c r="TRJ535" s="70"/>
      <c r="TRK535" s="60"/>
      <c r="TRL535" s="61"/>
      <c r="TRM535" s="70"/>
      <c r="TRN535" s="70"/>
      <c r="TRO535" s="60"/>
      <c r="TRP535" s="61"/>
      <c r="TRQ535" s="70"/>
      <c r="TRR535" s="70"/>
      <c r="TRS535" s="60"/>
      <c r="TRT535" s="61"/>
      <c r="TRU535" s="70"/>
      <c r="TRV535" s="70"/>
      <c r="TRW535" s="60"/>
      <c r="TRX535" s="61"/>
      <c r="TRY535" s="70"/>
      <c r="TRZ535" s="70"/>
      <c r="TSA535" s="60"/>
      <c r="TSB535" s="61"/>
      <c r="TSC535" s="70"/>
      <c r="TSD535" s="70"/>
      <c r="TSE535" s="60"/>
      <c r="TSF535" s="61"/>
      <c r="TSG535" s="70"/>
      <c r="TSH535" s="70"/>
      <c r="TSI535" s="60"/>
      <c r="TSJ535" s="61"/>
      <c r="TSK535" s="70"/>
      <c r="TSL535" s="70"/>
      <c r="TSM535" s="60"/>
      <c r="TSN535" s="61"/>
      <c r="TSO535" s="70"/>
      <c r="TSP535" s="70"/>
      <c r="TSQ535" s="60"/>
      <c r="TSR535" s="61"/>
      <c r="TSS535" s="70"/>
      <c r="TST535" s="70"/>
      <c r="TSU535" s="60"/>
      <c r="TSV535" s="61"/>
      <c r="TSW535" s="70"/>
      <c r="TSX535" s="70"/>
      <c r="TSY535" s="60"/>
      <c r="TSZ535" s="61"/>
      <c r="TTA535" s="70"/>
      <c r="TTB535" s="70"/>
      <c r="TTC535" s="60"/>
      <c r="TTD535" s="61"/>
      <c r="TTE535" s="70"/>
      <c r="TTF535" s="70"/>
      <c r="TTG535" s="60"/>
      <c r="TTH535" s="61"/>
      <c r="TTI535" s="70"/>
      <c r="TTJ535" s="70"/>
      <c r="TTK535" s="60"/>
      <c r="TTL535" s="61"/>
      <c r="TTM535" s="70"/>
      <c r="TTN535" s="70"/>
      <c r="TTO535" s="60"/>
      <c r="TTP535" s="61"/>
      <c r="TTQ535" s="70"/>
      <c r="TTR535" s="70"/>
      <c r="TTS535" s="60"/>
      <c r="TTT535" s="61"/>
      <c r="TTU535" s="70"/>
      <c r="TTV535" s="70"/>
      <c r="TTW535" s="60"/>
      <c r="TTX535" s="61"/>
      <c r="TTY535" s="70"/>
      <c r="TTZ535" s="70"/>
      <c r="TUA535" s="60"/>
      <c r="TUB535" s="61"/>
      <c r="TUC535" s="70"/>
      <c r="TUD535" s="70"/>
      <c r="TUE535" s="60"/>
      <c r="TUF535" s="61"/>
      <c r="TUG535" s="70"/>
      <c r="TUH535" s="70"/>
      <c r="TUI535" s="60"/>
      <c r="TUJ535" s="61"/>
      <c r="TUK535" s="70"/>
      <c r="TUL535" s="70"/>
      <c r="TUM535" s="60"/>
      <c r="TUN535" s="61"/>
      <c r="TUO535" s="70"/>
      <c r="TUP535" s="70"/>
      <c r="TUQ535" s="60"/>
      <c r="TUR535" s="61"/>
      <c r="TUS535" s="70"/>
      <c r="TUT535" s="70"/>
      <c r="TUU535" s="60"/>
      <c r="TUV535" s="61"/>
      <c r="TUW535" s="70"/>
      <c r="TUX535" s="70"/>
      <c r="TUY535" s="60"/>
      <c r="TUZ535" s="61"/>
      <c r="TVA535" s="70"/>
      <c r="TVB535" s="70"/>
      <c r="TVC535" s="60"/>
      <c r="TVD535" s="61"/>
      <c r="TVE535" s="70"/>
      <c r="TVF535" s="70"/>
      <c r="TVG535" s="60"/>
      <c r="TVH535" s="61"/>
      <c r="TVI535" s="70"/>
      <c r="TVJ535" s="70"/>
      <c r="TVK535" s="60"/>
      <c r="TVL535" s="61"/>
      <c r="TVM535" s="70"/>
      <c r="TVN535" s="70"/>
      <c r="TVO535" s="60"/>
      <c r="TVP535" s="61"/>
      <c r="TVQ535" s="70"/>
      <c r="TVR535" s="70"/>
      <c r="TVS535" s="60"/>
      <c r="TVT535" s="61"/>
      <c r="TVU535" s="70"/>
      <c r="TVV535" s="70"/>
      <c r="TVW535" s="60"/>
      <c r="TVX535" s="61"/>
      <c r="TVY535" s="70"/>
      <c r="TVZ535" s="70"/>
      <c r="TWA535" s="60"/>
      <c r="TWB535" s="61"/>
      <c r="TWC535" s="70"/>
      <c r="TWD535" s="70"/>
      <c r="TWE535" s="60"/>
      <c r="TWF535" s="61"/>
      <c r="TWG535" s="70"/>
      <c r="TWH535" s="70"/>
      <c r="TWI535" s="60"/>
      <c r="TWJ535" s="61"/>
      <c r="TWK535" s="70"/>
      <c r="TWL535" s="70"/>
      <c r="TWM535" s="60"/>
      <c r="TWN535" s="61"/>
      <c r="TWO535" s="70"/>
      <c r="TWP535" s="70"/>
      <c r="TWQ535" s="60"/>
      <c r="TWR535" s="61"/>
      <c r="TWS535" s="70"/>
      <c r="TWT535" s="70"/>
      <c r="TWU535" s="60"/>
      <c r="TWV535" s="61"/>
      <c r="TWW535" s="70"/>
      <c r="TWX535" s="70"/>
      <c r="TWY535" s="60"/>
      <c r="TWZ535" s="61"/>
      <c r="TXA535" s="70"/>
      <c r="TXB535" s="70"/>
      <c r="TXC535" s="60"/>
      <c r="TXD535" s="61"/>
      <c r="TXE535" s="70"/>
      <c r="TXF535" s="70"/>
      <c r="TXG535" s="60"/>
      <c r="TXH535" s="61"/>
      <c r="TXI535" s="70"/>
      <c r="TXJ535" s="70"/>
      <c r="TXK535" s="60"/>
      <c r="TXL535" s="61"/>
      <c r="TXM535" s="70"/>
      <c r="TXN535" s="70"/>
      <c r="TXO535" s="60"/>
      <c r="TXP535" s="61"/>
      <c r="TXQ535" s="70"/>
      <c r="TXR535" s="70"/>
      <c r="TXS535" s="60"/>
      <c r="TXT535" s="61"/>
      <c r="TXU535" s="70"/>
      <c r="TXV535" s="70"/>
      <c r="TXW535" s="60"/>
      <c r="TXX535" s="61"/>
      <c r="TXY535" s="70"/>
      <c r="TXZ535" s="70"/>
      <c r="TYA535" s="60"/>
      <c r="TYB535" s="61"/>
      <c r="TYC535" s="70"/>
      <c r="TYD535" s="70"/>
      <c r="TYE535" s="60"/>
      <c r="TYF535" s="61"/>
      <c r="TYG535" s="70"/>
      <c r="TYH535" s="70"/>
      <c r="TYI535" s="60"/>
      <c r="TYJ535" s="61"/>
      <c r="TYK535" s="70"/>
      <c r="TYL535" s="70"/>
      <c r="TYM535" s="60"/>
      <c r="TYN535" s="61"/>
      <c r="TYO535" s="70"/>
      <c r="TYP535" s="70"/>
      <c r="TYQ535" s="60"/>
      <c r="TYR535" s="61"/>
      <c r="TYS535" s="70"/>
      <c r="TYT535" s="70"/>
      <c r="TYU535" s="60"/>
      <c r="TYV535" s="61"/>
      <c r="TYW535" s="70"/>
      <c r="TYX535" s="70"/>
      <c r="TYY535" s="60"/>
      <c r="TYZ535" s="61"/>
      <c r="TZA535" s="70"/>
      <c r="TZB535" s="70"/>
      <c r="TZC535" s="60"/>
      <c r="TZD535" s="61"/>
      <c r="TZE535" s="70"/>
      <c r="TZF535" s="70"/>
      <c r="TZG535" s="60"/>
      <c r="TZH535" s="61"/>
      <c r="TZI535" s="70"/>
      <c r="TZJ535" s="70"/>
      <c r="TZK535" s="60"/>
      <c r="TZL535" s="61"/>
      <c r="TZM535" s="70"/>
      <c r="TZN535" s="70"/>
      <c r="TZO535" s="60"/>
      <c r="TZP535" s="61"/>
      <c r="TZQ535" s="70"/>
      <c r="TZR535" s="70"/>
      <c r="TZS535" s="60"/>
      <c r="TZT535" s="61"/>
      <c r="TZU535" s="70"/>
      <c r="TZV535" s="70"/>
      <c r="TZW535" s="60"/>
      <c r="TZX535" s="61"/>
      <c r="TZY535" s="70"/>
      <c r="TZZ535" s="70"/>
      <c r="UAA535" s="60"/>
      <c r="UAB535" s="61"/>
      <c r="UAC535" s="70"/>
      <c r="UAD535" s="70"/>
      <c r="UAE535" s="60"/>
      <c r="UAF535" s="61"/>
      <c r="UAG535" s="70"/>
      <c r="UAH535" s="70"/>
      <c r="UAI535" s="60"/>
      <c r="UAJ535" s="61"/>
      <c r="UAK535" s="70"/>
      <c r="UAL535" s="70"/>
      <c r="UAM535" s="60"/>
      <c r="UAN535" s="61"/>
      <c r="UAO535" s="70"/>
      <c r="UAP535" s="70"/>
      <c r="UAQ535" s="60"/>
      <c r="UAR535" s="61"/>
      <c r="UAS535" s="70"/>
      <c r="UAT535" s="70"/>
      <c r="UAU535" s="60"/>
      <c r="UAV535" s="61"/>
      <c r="UAW535" s="70"/>
      <c r="UAX535" s="70"/>
      <c r="UAY535" s="60"/>
      <c r="UAZ535" s="61"/>
      <c r="UBA535" s="70"/>
      <c r="UBB535" s="70"/>
      <c r="UBC535" s="60"/>
      <c r="UBD535" s="61"/>
      <c r="UBE535" s="70"/>
      <c r="UBF535" s="70"/>
      <c r="UBG535" s="60"/>
      <c r="UBH535" s="61"/>
      <c r="UBI535" s="70"/>
      <c r="UBJ535" s="70"/>
      <c r="UBK535" s="60"/>
      <c r="UBL535" s="61"/>
      <c r="UBM535" s="70"/>
      <c r="UBN535" s="70"/>
      <c r="UBO535" s="60"/>
      <c r="UBP535" s="61"/>
      <c r="UBQ535" s="70"/>
      <c r="UBR535" s="70"/>
      <c r="UBS535" s="60"/>
      <c r="UBT535" s="61"/>
      <c r="UBU535" s="70"/>
      <c r="UBV535" s="70"/>
      <c r="UBW535" s="60"/>
      <c r="UBX535" s="61"/>
      <c r="UBY535" s="70"/>
      <c r="UBZ535" s="70"/>
      <c r="UCA535" s="60"/>
      <c r="UCB535" s="61"/>
      <c r="UCC535" s="70"/>
      <c r="UCD535" s="70"/>
      <c r="UCE535" s="60"/>
      <c r="UCF535" s="61"/>
      <c r="UCG535" s="70"/>
      <c r="UCH535" s="70"/>
      <c r="UCI535" s="60"/>
      <c r="UCJ535" s="61"/>
      <c r="UCK535" s="70"/>
      <c r="UCL535" s="70"/>
      <c r="UCM535" s="60"/>
      <c r="UCN535" s="61"/>
      <c r="UCO535" s="70"/>
      <c r="UCP535" s="70"/>
      <c r="UCQ535" s="60"/>
      <c r="UCR535" s="61"/>
      <c r="UCS535" s="70"/>
      <c r="UCT535" s="70"/>
      <c r="UCU535" s="60"/>
      <c r="UCV535" s="61"/>
      <c r="UCW535" s="70"/>
      <c r="UCX535" s="70"/>
      <c r="UCY535" s="60"/>
      <c r="UCZ535" s="61"/>
      <c r="UDA535" s="70"/>
      <c r="UDB535" s="70"/>
      <c r="UDC535" s="60"/>
      <c r="UDD535" s="61"/>
      <c r="UDE535" s="70"/>
      <c r="UDF535" s="70"/>
      <c r="UDG535" s="60"/>
      <c r="UDH535" s="61"/>
      <c r="UDI535" s="70"/>
      <c r="UDJ535" s="70"/>
      <c r="UDK535" s="60"/>
      <c r="UDL535" s="61"/>
      <c r="UDM535" s="70"/>
      <c r="UDN535" s="70"/>
      <c r="UDO535" s="60"/>
      <c r="UDP535" s="61"/>
      <c r="UDQ535" s="70"/>
      <c r="UDR535" s="70"/>
      <c r="UDS535" s="60"/>
      <c r="UDT535" s="61"/>
      <c r="UDU535" s="70"/>
      <c r="UDV535" s="70"/>
      <c r="UDW535" s="60"/>
      <c r="UDX535" s="61"/>
      <c r="UDY535" s="70"/>
      <c r="UDZ535" s="70"/>
      <c r="UEA535" s="60"/>
      <c r="UEB535" s="61"/>
      <c r="UEC535" s="70"/>
      <c r="UED535" s="70"/>
      <c r="UEE535" s="60"/>
      <c r="UEF535" s="61"/>
      <c r="UEG535" s="70"/>
      <c r="UEH535" s="70"/>
      <c r="UEI535" s="60"/>
      <c r="UEJ535" s="61"/>
      <c r="UEK535" s="70"/>
      <c r="UEL535" s="70"/>
      <c r="UEM535" s="60"/>
      <c r="UEN535" s="61"/>
      <c r="UEO535" s="70"/>
      <c r="UEP535" s="70"/>
      <c r="UEQ535" s="60"/>
      <c r="UER535" s="61"/>
      <c r="UES535" s="70"/>
      <c r="UET535" s="70"/>
      <c r="UEU535" s="60"/>
      <c r="UEV535" s="61"/>
      <c r="UEW535" s="70"/>
      <c r="UEX535" s="70"/>
      <c r="UEY535" s="60"/>
      <c r="UEZ535" s="61"/>
      <c r="UFA535" s="70"/>
      <c r="UFB535" s="70"/>
      <c r="UFC535" s="60"/>
      <c r="UFD535" s="61"/>
      <c r="UFE535" s="70"/>
      <c r="UFF535" s="70"/>
      <c r="UFG535" s="60"/>
      <c r="UFH535" s="61"/>
      <c r="UFI535" s="70"/>
      <c r="UFJ535" s="70"/>
      <c r="UFK535" s="60"/>
      <c r="UFL535" s="61"/>
      <c r="UFM535" s="70"/>
      <c r="UFN535" s="70"/>
      <c r="UFO535" s="60"/>
      <c r="UFP535" s="61"/>
      <c r="UFQ535" s="70"/>
      <c r="UFR535" s="70"/>
      <c r="UFS535" s="60"/>
      <c r="UFT535" s="61"/>
      <c r="UFU535" s="70"/>
      <c r="UFV535" s="70"/>
      <c r="UFW535" s="60"/>
      <c r="UFX535" s="61"/>
      <c r="UFY535" s="70"/>
      <c r="UFZ535" s="70"/>
      <c r="UGA535" s="60"/>
      <c r="UGB535" s="61"/>
      <c r="UGC535" s="70"/>
      <c r="UGD535" s="70"/>
      <c r="UGE535" s="60"/>
      <c r="UGF535" s="61"/>
      <c r="UGG535" s="70"/>
      <c r="UGH535" s="70"/>
      <c r="UGI535" s="60"/>
      <c r="UGJ535" s="61"/>
      <c r="UGK535" s="70"/>
      <c r="UGL535" s="70"/>
      <c r="UGM535" s="60"/>
      <c r="UGN535" s="61"/>
      <c r="UGO535" s="70"/>
      <c r="UGP535" s="70"/>
      <c r="UGQ535" s="60"/>
      <c r="UGR535" s="61"/>
      <c r="UGS535" s="70"/>
      <c r="UGT535" s="70"/>
      <c r="UGU535" s="60"/>
      <c r="UGV535" s="61"/>
      <c r="UGW535" s="70"/>
      <c r="UGX535" s="70"/>
      <c r="UGY535" s="60"/>
      <c r="UGZ535" s="61"/>
      <c r="UHA535" s="70"/>
      <c r="UHB535" s="70"/>
      <c r="UHC535" s="60"/>
      <c r="UHD535" s="61"/>
      <c r="UHE535" s="70"/>
      <c r="UHF535" s="70"/>
      <c r="UHG535" s="60"/>
      <c r="UHH535" s="61"/>
      <c r="UHI535" s="70"/>
      <c r="UHJ535" s="70"/>
      <c r="UHK535" s="60"/>
      <c r="UHL535" s="61"/>
      <c r="UHM535" s="70"/>
      <c r="UHN535" s="70"/>
      <c r="UHO535" s="60"/>
      <c r="UHP535" s="61"/>
      <c r="UHQ535" s="70"/>
      <c r="UHR535" s="70"/>
      <c r="UHS535" s="60"/>
      <c r="UHT535" s="61"/>
      <c r="UHU535" s="70"/>
      <c r="UHV535" s="70"/>
      <c r="UHW535" s="60"/>
      <c r="UHX535" s="61"/>
      <c r="UHY535" s="70"/>
      <c r="UHZ535" s="70"/>
      <c r="UIA535" s="60"/>
      <c r="UIB535" s="61"/>
      <c r="UIC535" s="70"/>
      <c r="UID535" s="70"/>
      <c r="UIE535" s="60"/>
      <c r="UIF535" s="61"/>
      <c r="UIG535" s="70"/>
      <c r="UIH535" s="70"/>
      <c r="UII535" s="60"/>
      <c r="UIJ535" s="61"/>
      <c r="UIK535" s="70"/>
      <c r="UIL535" s="70"/>
      <c r="UIM535" s="60"/>
      <c r="UIN535" s="61"/>
      <c r="UIO535" s="70"/>
      <c r="UIP535" s="70"/>
      <c r="UIQ535" s="60"/>
      <c r="UIR535" s="61"/>
      <c r="UIS535" s="70"/>
      <c r="UIT535" s="70"/>
      <c r="UIU535" s="60"/>
      <c r="UIV535" s="61"/>
      <c r="UIW535" s="70"/>
      <c r="UIX535" s="70"/>
      <c r="UIY535" s="60"/>
      <c r="UIZ535" s="61"/>
      <c r="UJA535" s="70"/>
      <c r="UJB535" s="70"/>
      <c r="UJC535" s="60"/>
      <c r="UJD535" s="61"/>
      <c r="UJE535" s="70"/>
      <c r="UJF535" s="70"/>
      <c r="UJG535" s="60"/>
      <c r="UJH535" s="61"/>
      <c r="UJI535" s="70"/>
      <c r="UJJ535" s="70"/>
      <c r="UJK535" s="60"/>
      <c r="UJL535" s="61"/>
      <c r="UJM535" s="70"/>
      <c r="UJN535" s="70"/>
      <c r="UJO535" s="60"/>
      <c r="UJP535" s="61"/>
      <c r="UJQ535" s="70"/>
      <c r="UJR535" s="70"/>
      <c r="UJS535" s="60"/>
      <c r="UJT535" s="61"/>
      <c r="UJU535" s="70"/>
      <c r="UJV535" s="70"/>
      <c r="UJW535" s="60"/>
      <c r="UJX535" s="61"/>
      <c r="UJY535" s="70"/>
      <c r="UJZ535" s="70"/>
      <c r="UKA535" s="60"/>
      <c r="UKB535" s="61"/>
      <c r="UKC535" s="70"/>
      <c r="UKD535" s="70"/>
      <c r="UKE535" s="60"/>
      <c r="UKF535" s="61"/>
      <c r="UKG535" s="70"/>
      <c r="UKH535" s="70"/>
      <c r="UKI535" s="60"/>
      <c r="UKJ535" s="61"/>
      <c r="UKK535" s="70"/>
      <c r="UKL535" s="70"/>
      <c r="UKM535" s="60"/>
      <c r="UKN535" s="61"/>
      <c r="UKO535" s="70"/>
      <c r="UKP535" s="70"/>
      <c r="UKQ535" s="60"/>
      <c r="UKR535" s="61"/>
      <c r="UKS535" s="70"/>
      <c r="UKT535" s="70"/>
      <c r="UKU535" s="60"/>
      <c r="UKV535" s="61"/>
      <c r="UKW535" s="70"/>
      <c r="UKX535" s="70"/>
      <c r="UKY535" s="60"/>
      <c r="UKZ535" s="61"/>
      <c r="ULA535" s="70"/>
      <c r="ULB535" s="70"/>
      <c r="ULC535" s="60"/>
      <c r="ULD535" s="61"/>
      <c r="ULE535" s="70"/>
      <c r="ULF535" s="70"/>
      <c r="ULG535" s="60"/>
      <c r="ULH535" s="61"/>
      <c r="ULI535" s="70"/>
      <c r="ULJ535" s="70"/>
      <c r="ULK535" s="60"/>
      <c r="ULL535" s="61"/>
      <c r="ULM535" s="70"/>
      <c r="ULN535" s="70"/>
      <c r="ULO535" s="60"/>
      <c r="ULP535" s="61"/>
      <c r="ULQ535" s="70"/>
      <c r="ULR535" s="70"/>
      <c r="ULS535" s="60"/>
      <c r="ULT535" s="61"/>
      <c r="ULU535" s="70"/>
      <c r="ULV535" s="70"/>
      <c r="ULW535" s="60"/>
      <c r="ULX535" s="61"/>
      <c r="ULY535" s="70"/>
      <c r="ULZ535" s="70"/>
      <c r="UMA535" s="60"/>
      <c r="UMB535" s="61"/>
      <c r="UMC535" s="70"/>
      <c r="UMD535" s="70"/>
      <c r="UME535" s="60"/>
      <c r="UMF535" s="61"/>
      <c r="UMG535" s="70"/>
      <c r="UMH535" s="70"/>
      <c r="UMI535" s="60"/>
      <c r="UMJ535" s="61"/>
      <c r="UMK535" s="70"/>
      <c r="UML535" s="70"/>
      <c r="UMM535" s="60"/>
      <c r="UMN535" s="61"/>
      <c r="UMO535" s="70"/>
      <c r="UMP535" s="70"/>
      <c r="UMQ535" s="60"/>
      <c r="UMR535" s="61"/>
      <c r="UMS535" s="70"/>
      <c r="UMT535" s="70"/>
      <c r="UMU535" s="60"/>
      <c r="UMV535" s="61"/>
      <c r="UMW535" s="70"/>
      <c r="UMX535" s="70"/>
      <c r="UMY535" s="60"/>
      <c r="UMZ535" s="61"/>
      <c r="UNA535" s="70"/>
      <c r="UNB535" s="70"/>
      <c r="UNC535" s="60"/>
      <c r="UND535" s="61"/>
      <c r="UNE535" s="70"/>
      <c r="UNF535" s="70"/>
      <c r="UNG535" s="60"/>
      <c r="UNH535" s="61"/>
      <c r="UNI535" s="70"/>
      <c r="UNJ535" s="70"/>
      <c r="UNK535" s="60"/>
      <c r="UNL535" s="61"/>
      <c r="UNM535" s="70"/>
      <c r="UNN535" s="70"/>
      <c r="UNO535" s="60"/>
      <c r="UNP535" s="61"/>
      <c r="UNQ535" s="70"/>
      <c r="UNR535" s="70"/>
      <c r="UNS535" s="60"/>
      <c r="UNT535" s="61"/>
      <c r="UNU535" s="70"/>
      <c r="UNV535" s="70"/>
      <c r="UNW535" s="60"/>
      <c r="UNX535" s="61"/>
      <c r="UNY535" s="70"/>
      <c r="UNZ535" s="70"/>
      <c r="UOA535" s="60"/>
      <c r="UOB535" s="61"/>
      <c r="UOC535" s="70"/>
      <c r="UOD535" s="70"/>
      <c r="UOE535" s="60"/>
      <c r="UOF535" s="61"/>
      <c r="UOG535" s="70"/>
      <c r="UOH535" s="70"/>
      <c r="UOI535" s="60"/>
      <c r="UOJ535" s="61"/>
      <c r="UOK535" s="70"/>
      <c r="UOL535" s="70"/>
      <c r="UOM535" s="60"/>
      <c r="UON535" s="61"/>
      <c r="UOO535" s="70"/>
      <c r="UOP535" s="70"/>
      <c r="UOQ535" s="60"/>
      <c r="UOR535" s="61"/>
      <c r="UOS535" s="70"/>
      <c r="UOT535" s="70"/>
      <c r="UOU535" s="60"/>
      <c r="UOV535" s="61"/>
      <c r="UOW535" s="70"/>
      <c r="UOX535" s="70"/>
      <c r="UOY535" s="60"/>
      <c r="UOZ535" s="61"/>
      <c r="UPA535" s="70"/>
      <c r="UPB535" s="70"/>
      <c r="UPC535" s="60"/>
      <c r="UPD535" s="61"/>
      <c r="UPE535" s="70"/>
      <c r="UPF535" s="70"/>
      <c r="UPG535" s="60"/>
      <c r="UPH535" s="61"/>
      <c r="UPI535" s="70"/>
      <c r="UPJ535" s="70"/>
      <c r="UPK535" s="60"/>
      <c r="UPL535" s="61"/>
      <c r="UPM535" s="70"/>
      <c r="UPN535" s="70"/>
      <c r="UPO535" s="60"/>
      <c r="UPP535" s="61"/>
      <c r="UPQ535" s="70"/>
      <c r="UPR535" s="70"/>
      <c r="UPS535" s="60"/>
      <c r="UPT535" s="61"/>
      <c r="UPU535" s="70"/>
      <c r="UPV535" s="70"/>
      <c r="UPW535" s="60"/>
      <c r="UPX535" s="61"/>
      <c r="UPY535" s="70"/>
      <c r="UPZ535" s="70"/>
      <c r="UQA535" s="60"/>
      <c r="UQB535" s="61"/>
      <c r="UQC535" s="70"/>
      <c r="UQD535" s="70"/>
      <c r="UQE535" s="60"/>
      <c r="UQF535" s="61"/>
      <c r="UQG535" s="70"/>
      <c r="UQH535" s="70"/>
      <c r="UQI535" s="60"/>
      <c r="UQJ535" s="61"/>
      <c r="UQK535" s="70"/>
      <c r="UQL535" s="70"/>
      <c r="UQM535" s="60"/>
      <c r="UQN535" s="61"/>
      <c r="UQO535" s="70"/>
      <c r="UQP535" s="70"/>
      <c r="UQQ535" s="60"/>
      <c r="UQR535" s="61"/>
      <c r="UQS535" s="70"/>
      <c r="UQT535" s="70"/>
      <c r="UQU535" s="60"/>
      <c r="UQV535" s="61"/>
      <c r="UQW535" s="70"/>
      <c r="UQX535" s="70"/>
      <c r="UQY535" s="60"/>
      <c r="UQZ535" s="61"/>
      <c r="URA535" s="70"/>
      <c r="URB535" s="70"/>
      <c r="URC535" s="60"/>
      <c r="URD535" s="61"/>
      <c r="URE535" s="70"/>
      <c r="URF535" s="70"/>
      <c r="URG535" s="60"/>
      <c r="URH535" s="61"/>
      <c r="URI535" s="70"/>
      <c r="URJ535" s="70"/>
      <c r="URK535" s="60"/>
      <c r="URL535" s="61"/>
      <c r="URM535" s="70"/>
      <c r="URN535" s="70"/>
      <c r="URO535" s="60"/>
      <c r="URP535" s="61"/>
      <c r="URQ535" s="70"/>
      <c r="URR535" s="70"/>
      <c r="URS535" s="60"/>
      <c r="URT535" s="61"/>
      <c r="URU535" s="70"/>
      <c r="URV535" s="70"/>
      <c r="URW535" s="60"/>
      <c r="URX535" s="61"/>
      <c r="URY535" s="70"/>
      <c r="URZ535" s="70"/>
      <c r="USA535" s="60"/>
      <c r="USB535" s="61"/>
      <c r="USC535" s="70"/>
      <c r="USD535" s="70"/>
      <c r="USE535" s="60"/>
      <c r="USF535" s="61"/>
      <c r="USG535" s="70"/>
      <c r="USH535" s="70"/>
      <c r="USI535" s="60"/>
      <c r="USJ535" s="61"/>
      <c r="USK535" s="70"/>
      <c r="USL535" s="70"/>
      <c r="USM535" s="60"/>
      <c r="USN535" s="61"/>
      <c r="USO535" s="70"/>
      <c r="USP535" s="70"/>
      <c r="USQ535" s="60"/>
      <c r="USR535" s="61"/>
      <c r="USS535" s="70"/>
      <c r="UST535" s="70"/>
      <c r="USU535" s="60"/>
      <c r="USV535" s="61"/>
      <c r="USW535" s="70"/>
      <c r="USX535" s="70"/>
      <c r="USY535" s="60"/>
      <c r="USZ535" s="61"/>
      <c r="UTA535" s="70"/>
      <c r="UTB535" s="70"/>
      <c r="UTC535" s="60"/>
      <c r="UTD535" s="61"/>
      <c r="UTE535" s="70"/>
      <c r="UTF535" s="70"/>
      <c r="UTG535" s="60"/>
      <c r="UTH535" s="61"/>
      <c r="UTI535" s="70"/>
      <c r="UTJ535" s="70"/>
      <c r="UTK535" s="60"/>
      <c r="UTL535" s="61"/>
      <c r="UTM535" s="70"/>
      <c r="UTN535" s="70"/>
      <c r="UTO535" s="60"/>
      <c r="UTP535" s="61"/>
      <c r="UTQ535" s="70"/>
      <c r="UTR535" s="70"/>
      <c r="UTS535" s="60"/>
      <c r="UTT535" s="61"/>
      <c r="UTU535" s="70"/>
      <c r="UTV535" s="70"/>
      <c r="UTW535" s="60"/>
      <c r="UTX535" s="61"/>
      <c r="UTY535" s="70"/>
      <c r="UTZ535" s="70"/>
      <c r="UUA535" s="60"/>
      <c r="UUB535" s="61"/>
      <c r="UUC535" s="70"/>
      <c r="UUD535" s="70"/>
      <c r="UUE535" s="60"/>
      <c r="UUF535" s="61"/>
      <c r="UUG535" s="70"/>
      <c r="UUH535" s="70"/>
      <c r="UUI535" s="60"/>
      <c r="UUJ535" s="61"/>
      <c r="UUK535" s="70"/>
      <c r="UUL535" s="70"/>
      <c r="UUM535" s="60"/>
      <c r="UUN535" s="61"/>
      <c r="UUO535" s="70"/>
      <c r="UUP535" s="70"/>
      <c r="UUQ535" s="60"/>
      <c r="UUR535" s="61"/>
      <c r="UUS535" s="70"/>
      <c r="UUT535" s="70"/>
      <c r="UUU535" s="60"/>
      <c r="UUV535" s="61"/>
      <c r="UUW535" s="70"/>
      <c r="UUX535" s="70"/>
      <c r="UUY535" s="60"/>
      <c r="UUZ535" s="61"/>
      <c r="UVA535" s="70"/>
      <c r="UVB535" s="70"/>
      <c r="UVC535" s="60"/>
      <c r="UVD535" s="61"/>
      <c r="UVE535" s="70"/>
      <c r="UVF535" s="70"/>
      <c r="UVG535" s="60"/>
      <c r="UVH535" s="61"/>
      <c r="UVI535" s="70"/>
      <c r="UVJ535" s="70"/>
      <c r="UVK535" s="60"/>
      <c r="UVL535" s="61"/>
      <c r="UVM535" s="70"/>
      <c r="UVN535" s="70"/>
      <c r="UVO535" s="60"/>
      <c r="UVP535" s="61"/>
      <c r="UVQ535" s="70"/>
      <c r="UVR535" s="70"/>
      <c r="UVS535" s="60"/>
      <c r="UVT535" s="61"/>
      <c r="UVU535" s="70"/>
      <c r="UVV535" s="70"/>
      <c r="UVW535" s="60"/>
      <c r="UVX535" s="61"/>
      <c r="UVY535" s="70"/>
      <c r="UVZ535" s="70"/>
      <c r="UWA535" s="60"/>
      <c r="UWB535" s="61"/>
      <c r="UWC535" s="70"/>
      <c r="UWD535" s="70"/>
      <c r="UWE535" s="60"/>
      <c r="UWF535" s="61"/>
      <c r="UWG535" s="70"/>
      <c r="UWH535" s="70"/>
      <c r="UWI535" s="60"/>
      <c r="UWJ535" s="61"/>
      <c r="UWK535" s="70"/>
      <c r="UWL535" s="70"/>
      <c r="UWM535" s="60"/>
      <c r="UWN535" s="61"/>
      <c r="UWO535" s="70"/>
      <c r="UWP535" s="70"/>
      <c r="UWQ535" s="60"/>
      <c r="UWR535" s="61"/>
      <c r="UWS535" s="70"/>
      <c r="UWT535" s="70"/>
      <c r="UWU535" s="60"/>
      <c r="UWV535" s="61"/>
      <c r="UWW535" s="70"/>
      <c r="UWX535" s="70"/>
      <c r="UWY535" s="60"/>
      <c r="UWZ535" s="61"/>
      <c r="UXA535" s="70"/>
      <c r="UXB535" s="70"/>
      <c r="UXC535" s="60"/>
      <c r="UXD535" s="61"/>
      <c r="UXE535" s="70"/>
      <c r="UXF535" s="70"/>
      <c r="UXG535" s="60"/>
      <c r="UXH535" s="61"/>
      <c r="UXI535" s="70"/>
      <c r="UXJ535" s="70"/>
      <c r="UXK535" s="60"/>
      <c r="UXL535" s="61"/>
      <c r="UXM535" s="70"/>
      <c r="UXN535" s="70"/>
      <c r="UXO535" s="60"/>
      <c r="UXP535" s="61"/>
      <c r="UXQ535" s="70"/>
      <c r="UXR535" s="70"/>
      <c r="UXS535" s="60"/>
      <c r="UXT535" s="61"/>
      <c r="UXU535" s="70"/>
      <c r="UXV535" s="70"/>
      <c r="UXW535" s="60"/>
      <c r="UXX535" s="61"/>
      <c r="UXY535" s="70"/>
      <c r="UXZ535" s="70"/>
      <c r="UYA535" s="60"/>
      <c r="UYB535" s="61"/>
      <c r="UYC535" s="70"/>
      <c r="UYD535" s="70"/>
      <c r="UYE535" s="60"/>
      <c r="UYF535" s="61"/>
      <c r="UYG535" s="70"/>
      <c r="UYH535" s="70"/>
      <c r="UYI535" s="60"/>
      <c r="UYJ535" s="61"/>
      <c r="UYK535" s="70"/>
      <c r="UYL535" s="70"/>
      <c r="UYM535" s="60"/>
      <c r="UYN535" s="61"/>
      <c r="UYO535" s="70"/>
      <c r="UYP535" s="70"/>
      <c r="UYQ535" s="60"/>
      <c r="UYR535" s="61"/>
      <c r="UYS535" s="70"/>
      <c r="UYT535" s="70"/>
      <c r="UYU535" s="60"/>
      <c r="UYV535" s="61"/>
      <c r="UYW535" s="70"/>
      <c r="UYX535" s="70"/>
      <c r="UYY535" s="60"/>
      <c r="UYZ535" s="61"/>
      <c r="UZA535" s="70"/>
      <c r="UZB535" s="70"/>
      <c r="UZC535" s="60"/>
      <c r="UZD535" s="61"/>
      <c r="UZE535" s="70"/>
      <c r="UZF535" s="70"/>
      <c r="UZG535" s="60"/>
      <c r="UZH535" s="61"/>
      <c r="UZI535" s="70"/>
      <c r="UZJ535" s="70"/>
      <c r="UZK535" s="60"/>
      <c r="UZL535" s="61"/>
      <c r="UZM535" s="70"/>
      <c r="UZN535" s="70"/>
      <c r="UZO535" s="60"/>
      <c r="UZP535" s="61"/>
      <c r="UZQ535" s="70"/>
      <c r="UZR535" s="70"/>
      <c r="UZS535" s="60"/>
      <c r="UZT535" s="61"/>
      <c r="UZU535" s="70"/>
      <c r="UZV535" s="70"/>
      <c r="UZW535" s="60"/>
      <c r="UZX535" s="61"/>
      <c r="UZY535" s="70"/>
      <c r="UZZ535" s="70"/>
      <c r="VAA535" s="60"/>
      <c r="VAB535" s="61"/>
      <c r="VAC535" s="70"/>
      <c r="VAD535" s="70"/>
      <c r="VAE535" s="60"/>
      <c r="VAF535" s="61"/>
      <c r="VAG535" s="70"/>
      <c r="VAH535" s="70"/>
      <c r="VAI535" s="60"/>
      <c r="VAJ535" s="61"/>
      <c r="VAK535" s="70"/>
      <c r="VAL535" s="70"/>
      <c r="VAM535" s="60"/>
      <c r="VAN535" s="61"/>
      <c r="VAO535" s="70"/>
      <c r="VAP535" s="70"/>
      <c r="VAQ535" s="60"/>
      <c r="VAR535" s="61"/>
      <c r="VAS535" s="70"/>
      <c r="VAT535" s="70"/>
      <c r="VAU535" s="60"/>
      <c r="VAV535" s="61"/>
      <c r="VAW535" s="70"/>
      <c r="VAX535" s="70"/>
      <c r="VAY535" s="60"/>
      <c r="VAZ535" s="61"/>
      <c r="VBA535" s="70"/>
      <c r="VBB535" s="70"/>
      <c r="VBC535" s="60"/>
      <c r="VBD535" s="61"/>
      <c r="VBE535" s="70"/>
      <c r="VBF535" s="70"/>
      <c r="VBG535" s="60"/>
      <c r="VBH535" s="61"/>
      <c r="VBI535" s="70"/>
      <c r="VBJ535" s="70"/>
      <c r="VBK535" s="60"/>
      <c r="VBL535" s="61"/>
      <c r="VBM535" s="70"/>
      <c r="VBN535" s="70"/>
      <c r="VBO535" s="60"/>
      <c r="VBP535" s="61"/>
      <c r="VBQ535" s="70"/>
      <c r="VBR535" s="70"/>
      <c r="VBS535" s="60"/>
      <c r="VBT535" s="61"/>
      <c r="VBU535" s="70"/>
      <c r="VBV535" s="70"/>
      <c r="VBW535" s="60"/>
      <c r="VBX535" s="61"/>
      <c r="VBY535" s="70"/>
      <c r="VBZ535" s="70"/>
      <c r="VCA535" s="60"/>
      <c r="VCB535" s="61"/>
      <c r="VCC535" s="70"/>
      <c r="VCD535" s="70"/>
      <c r="VCE535" s="60"/>
      <c r="VCF535" s="61"/>
      <c r="VCG535" s="70"/>
      <c r="VCH535" s="70"/>
      <c r="VCI535" s="60"/>
      <c r="VCJ535" s="61"/>
      <c r="VCK535" s="70"/>
      <c r="VCL535" s="70"/>
      <c r="VCM535" s="60"/>
      <c r="VCN535" s="61"/>
      <c r="VCO535" s="70"/>
      <c r="VCP535" s="70"/>
      <c r="VCQ535" s="60"/>
      <c r="VCR535" s="61"/>
      <c r="VCS535" s="70"/>
      <c r="VCT535" s="70"/>
      <c r="VCU535" s="60"/>
      <c r="VCV535" s="61"/>
      <c r="VCW535" s="70"/>
      <c r="VCX535" s="70"/>
      <c r="VCY535" s="60"/>
      <c r="VCZ535" s="61"/>
      <c r="VDA535" s="70"/>
      <c r="VDB535" s="70"/>
      <c r="VDC535" s="60"/>
      <c r="VDD535" s="61"/>
      <c r="VDE535" s="70"/>
      <c r="VDF535" s="70"/>
      <c r="VDG535" s="60"/>
      <c r="VDH535" s="61"/>
      <c r="VDI535" s="70"/>
      <c r="VDJ535" s="70"/>
      <c r="VDK535" s="60"/>
      <c r="VDL535" s="61"/>
      <c r="VDM535" s="70"/>
      <c r="VDN535" s="70"/>
      <c r="VDO535" s="60"/>
      <c r="VDP535" s="61"/>
      <c r="VDQ535" s="70"/>
      <c r="VDR535" s="70"/>
      <c r="VDS535" s="60"/>
      <c r="VDT535" s="61"/>
      <c r="VDU535" s="70"/>
      <c r="VDV535" s="70"/>
      <c r="VDW535" s="60"/>
      <c r="VDX535" s="61"/>
      <c r="VDY535" s="70"/>
      <c r="VDZ535" s="70"/>
      <c r="VEA535" s="60"/>
      <c r="VEB535" s="61"/>
      <c r="VEC535" s="70"/>
      <c r="VED535" s="70"/>
      <c r="VEE535" s="60"/>
      <c r="VEF535" s="61"/>
      <c r="VEG535" s="70"/>
      <c r="VEH535" s="70"/>
      <c r="VEI535" s="60"/>
      <c r="VEJ535" s="61"/>
      <c r="VEK535" s="70"/>
      <c r="VEL535" s="70"/>
      <c r="VEM535" s="60"/>
      <c r="VEN535" s="61"/>
      <c r="VEO535" s="70"/>
      <c r="VEP535" s="70"/>
      <c r="VEQ535" s="60"/>
      <c r="VER535" s="61"/>
      <c r="VES535" s="70"/>
      <c r="VET535" s="70"/>
      <c r="VEU535" s="60"/>
      <c r="VEV535" s="61"/>
      <c r="VEW535" s="70"/>
      <c r="VEX535" s="70"/>
      <c r="VEY535" s="60"/>
      <c r="VEZ535" s="61"/>
      <c r="VFA535" s="70"/>
      <c r="VFB535" s="70"/>
      <c r="VFC535" s="60"/>
      <c r="VFD535" s="61"/>
      <c r="VFE535" s="70"/>
      <c r="VFF535" s="70"/>
      <c r="VFG535" s="60"/>
      <c r="VFH535" s="61"/>
      <c r="VFI535" s="70"/>
      <c r="VFJ535" s="70"/>
      <c r="VFK535" s="60"/>
      <c r="VFL535" s="61"/>
      <c r="VFM535" s="70"/>
      <c r="VFN535" s="70"/>
      <c r="VFO535" s="60"/>
      <c r="VFP535" s="61"/>
      <c r="VFQ535" s="70"/>
      <c r="VFR535" s="70"/>
      <c r="VFS535" s="60"/>
      <c r="VFT535" s="61"/>
      <c r="VFU535" s="70"/>
      <c r="VFV535" s="70"/>
      <c r="VFW535" s="60"/>
      <c r="VFX535" s="61"/>
      <c r="VFY535" s="70"/>
      <c r="VFZ535" s="70"/>
      <c r="VGA535" s="60"/>
      <c r="VGB535" s="61"/>
      <c r="VGC535" s="70"/>
      <c r="VGD535" s="70"/>
      <c r="VGE535" s="60"/>
      <c r="VGF535" s="61"/>
      <c r="VGG535" s="70"/>
      <c r="VGH535" s="70"/>
      <c r="VGI535" s="60"/>
      <c r="VGJ535" s="61"/>
      <c r="VGK535" s="70"/>
      <c r="VGL535" s="70"/>
      <c r="VGM535" s="60"/>
      <c r="VGN535" s="61"/>
      <c r="VGO535" s="70"/>
      <c r="VGP535" s="70"/>
      <c r="VGQ535" s="60"/>
      <c r="VGR535" s="61"/>
      <c r="VGS535" s="70"/>
      <c r="VGT535" s="70"/>
      <c r="VGU535" s="60"/>
      <c r="VGV535" s="61"/>
      <c r="VGW535" s="70"/>
      <c r="VGX535" s="70"/>
      <c r="VGY535" s="60"/>
      <c r="VGZ535" s="61"/>
      <c r="VHA535" s="70"/>
      <c r="VHB535" s="70"/>
      <c r="VHC535" s="60"/>
      <c r="VHD535" s="61"/>
      <c r="VHE535" s="70"/>
      <c r="VHF535" s="70"/>
      <c r="VHG535" s="60"/>
      <c r="VHH535" s="61"/>
      <c r="VHI535" s="70"/>
      <c r="VHJ535" s="70"/>
      <c r="VHK535" s="60"/>
      <c r="VHL535" s="61"/>
      <c r="VHM535" s="70"/>
      <c r="VHN535" s="70"/>
      <c r="VHO535" s="60"/>
      <c r="VHP535" s="61"/>
      <c r="VHQ535" s="70"/>
      <c r="VHR535" s="70"/>
      <c r="VHS535" s="60"/>
      <c r="VHT535" s="61"/>
      <c r="VHU535" s="70"/>
      <c r="VHV535" s="70"/>
      <c r="VHW535" s="60"/>
      <c r="VHX535" s="61"/>
      <c r="VHY535" s="70"/>
      <c r="VHZ535" s="70"/>
      <c r="VIA535" s="60"/>
      <c r="VIB535" s="61"/>
      <c r="VIC535" s="70"/>
      <c r="VID535" s="70"/>
      <c r="VIE535" s="60"/>
      <c r="VIF535" s="61"/>
      <c r="VIG535" s="70"/>
      <c r="VIH535" s="70"/>
      <c r="VII535" s="60"/>
      <c r="VIJ535" s="61"/>
      <c r="VIK535" s="70"/>
      <c r="VIL535" s="70"/>
      <c r="VIM535" s="60"/>
      <c r="VIN535" s="61"/>
      <c r="VIO535" s="70"/>
      <c r="VIP535" s="70"/>
      <c r="VIQ535" s="60"/>
      <c r="VIR535" s="61"/>
      <c r="VIS535" s="70"/>
      <c r="VIT535" s="70"/>
      <c r="VIU535" s="60"/>
      <c r="VIV535" s="61"/>
      <c r="VIW535" s="70"/>
      <c r="VIX535" s="70"/>
      <c r="VIY535" s="60"/>
      <c r="VIZ535" s="61"/>
      <c r="VJA535" s="70"/>
      <c r="VJB535" s="70"/>
      <c r="VJC535" s="60"/>
      <c r="VJD535" s="61"/>
      <c r="VJE535" s="70"/>
      <c r="VJF535" s="70"/>
      <c r="VJG535" s="60"/>
      <c r="VJH535" s="61"/>
      <c r="VJI535" s="70"/>
      <c r="VJJ535" s="70"/>
      <c r="VJK535" s="60"/>
      <c r="VJL535" s="61"/>
      <c r="VJM535" s="70"/>
      <c r="VJN535" s="70"/>
      <c r="VJO535" s="60"/>
      <c r="VJP535" s="61"/>
      <c r="VJQ535" s="70"/>
      <c r="VJR535" s="70"/>
      <c r="VJS535" s="60"/>
      <c r="VJT535" s="61"/>
      <c r="VJU535" s="70"/>
      <c r="VJV535" s="70"/>
      <c r="VJW535" s="60"/>
      <c r="VJX535" s="61"/>
      <c r="VJY535" s="70"/>
      <c r="VJZ535" s="70"/>
      <c r="VKA535" s="60"/>
      <c r="VKB535" s="61"/>
      <c r="VKC535" s="70"/>
      <c r="VKD535" s="70"/>
      <c r="VKE535" s="60"/>
      <c r="VKF535" s="61"/>
      <c r="VKG535" s="70"/>
      <c r="VKH535" s="70"/>
      <c r="VKI535" s="60"/>
      <c r="VKJ535" s="61"/>
      <c r="VKK535" s="70"/>
      <c r="VKL535" s="70"/>
      <c r="VKM535" s="60"/>
      <c r="VKN535" s="61"/>
      <c r="VKO535" s="70"/>
      <c r="VKP535" s="70"/>
      <c r="VKQ535" s="60"/>
      <c r="VKR535" s="61"/>
      <c r="VKS535" s="70"/>
      <c r="VKT535" s="70"/>
      <c r="VKU535" s="60"/>
      <c r="VKV535" s="61"/>
      <c r="VKW535" s="70"/>
      <c r="VKX535" s="70"/>
      <c r="VKY535" s="60"/>
      <c r="VKZ535" s="61"/>
      <c r="VLA535" s="70"/>
      <c r="VLB535" s="70"/>
      <c r="VLC535" s="60"/>
      <c r="VLD535" s="61"/>
      <c r="VLE535" s="70"/>
      <c r="VLF535" s="70"/>
      <c r="VLG535" s="60"/>
      <c r="VLH535" s="61"/>
      <c r="VLI535" s="70"/>
      <c r="VLJ535" s="70"/>
      <c r="VLK535" s="60"/>
      <c r="VLL535" s="61"/>
      <c r="VLM535" s="70"/>
      <c r="VLN535" s="70"/>
      <c r="VLO535" s="60"/>
      <c r="VLP535" s="61"/>
      <c r="VLQ535" s="70"/>
      <c r="VLR535" s="70"/>
      <c r="VLS535" s="60"/>
      <c r="VLT535" s="61"/>
      <c r="VLU535" s="70"/>
      <c r="VLV535" s="70"/>
      <c r="VLW535" s="60"/>
      <c r="VLX535" s="61"/>
      <c r="VLY535" s="70"/>
      <c r="VLZ535" s="70"/>
      <c r="VMA535" s="60"/>
      <c r="VMB535" s="61"/>
      <c r="VMC535" s="70"/>
      <c r="VMD535" s="70"/>
      <c r="VME535" s="60"/>
      <c r="VMF535" s="61"/>
      <c r="VMG535" s="70"/>
      <c r="VMH535" s="70"/>
      <c r="VMI535" s="60"/>
      <c r="VMJ535" s="61"/>
      <c r="VMK535" s="70"/>
      <c r="VML535" s="70"/>
      <c r="VMM535" s="60"/>
      <c r="VMN535" s="61"/>
      <c r="VMO535" s="70"/>
      <c r="VMP535" s="70"/>
      <c r="VMQ535" s="60"/>
      <c r="VMR535" s="61"/>
      <c r="VMS535" s="70"/>
      <c r="VMT535" s="70"/>
      <c r="VMU535" s="60"/>
      <c r="VMV535" s="61"/>
      <c r="VMW535" s="70"/>
      <c r="VMX535" s="70"/>
      <c r="VMY535" s="60"/>
      <c r="VMZ535" s="61"/>
      <c r="VNA535" s="70"/>
      <c r="VNB535" s="70"/>
      <c r="VNC535" s="60"/>
      <c r="VND535" s="61"/>
      <c r="VNE535" s="70"/>
      <c r="VNF535" s="70"/>
      <c r="VNG535" s="60"/>
      <c r="VNH535" s="61"/>
      <c r="VNI535" s="70"/>
      <c r="VNJ535" s="70"/>
      <c r="VNK535" s="60"/>
      <c r="VNL535" s="61"/>
      <c r="VNM535" s="70"/>
      <c r="VNN535" s="70"/>
      <c r="VNO535" s="60"/>
      <c r="VNP535" s="61"/>
      <c r="VNQ535" s="70"/>
      <c r="VNR535" s="70"/>
      <c r="VNS535" s="60"/>
      <c r="VNT535" s="61"/>
      <c r="VNU535" s="70"/>
      <c r="VNV535" s="70"/>
      <c r="VNW535" s="60"/>
      <c r="VNX535" s="61"/>
      <c r="VNY535" s="70"/>
      <c r="VNZ535" s="70"/>
      <c r="VOA535" s="60"/>
      <c r="VOB535" s="61"/>
      <c r="VOC535" s="70"/>
      <c r="VOD535" s="70"/>
      <c r="VOE535" s="60"/>
      <c r="VOF535" s="61"/>
      <c r="VOG535" s="70"/>
      <c r="VOH535" s="70"/>
      <c r="VOI535" s="60"/>
      <c r="VOJ535" s="61"/>
      <c r="VOK535" s="70"/>
      <c r="VOL535" s="70"/>
      <c r="VOM535" s="60"/>
      <c r="VON535" s="61"/>
      <c r="VOO535" s="70"/>
      <c r="VOP535" s="70"/>
      <c r="VOQ535" s="60"/>
      <c r="VOR535" s="61"/>
      <c r="VOS535" s="70"/>
      <c r="VOT535" s="70"/>
      <c r="VOU535" s="60"/>
      <c r="VOV535" s="61"/>
      <c r="VOW535" s="70"/>
      <c r="VOX535" s="70"/>
      <c r="VOY535" s="60"/>
      <c r="VOZ535" s="61"/>
      <c r="VPA535" s="70"/>
      <c r="VPB535" s="70"/>
      <c r="VPC535" s="60"/>
      <c r="VPD535" s="61"/>
      <c r="VPE535" s="70"/>
      <c r="VPF535" s="70"/>
      <c r="VPG535" s="60"/>
      <c r="VPH535" s="61"/>
      <c r="VPI535" s="70"/>
      <c r="VPJ535" s="70"/>
      <c r="VPK535" s="60"/>
      <c r="VPL535" s="61"/>
      <c r="VPM535" s="70"/>
      <c r="VPN535" s="70"/>
      <c r="VPO535" s="60"/>
      <c r="VPP535" s="61"/>
      <c r="VPQ535" s="70"/>
      <c r="VPR535" s="70"/>
      <c r="VPS535" s="60"/>
      <c r="VPT535" s="61"/>
      <c r="VPU535" s="70"/>
      <c r="VPV535" s="70"/>
      <c r="VPW535" s="60"/>
      <c r="VPX535" s="61"/>
      <c r="VPY535" s="70"/>
      <c r="VPZ535" s="70"/>
      <c r="VQA535" s="60"/>
      <c r="VQB535" s="61"/>
      <c r="VQC535" s="70"/>
      <c r="VQD535" s="70"/>
      <c r="VQE535" s="60"/>
      <c r="VQF535" s="61"/>
      <c r="VQG535" s="70"/>
      <c r="VQH535" s="70"/>
      <c r="VQI535" s="60"/>
      <c r="VQJ535" s="61"/>
      <c r="VQK535" s="70"/>
      <c r="VQL535" s="70"/>
      <c r="VQM535" s="60"/>
      <c r="VQN535" s="61"/>
      <c r="VQO535" s="70"/>
      <c r="VQP535" s="70"/>
      <c r="VQQ535" s="60"/>
      <c r="VQR535" s="61"/>
      <c r="VQS535" s="70"/>
      <c r="VQT535" s="70"/>
      <c r="VQU535" s="60"/>
      <c r="VQV535" s="61"/>
      <c r="VQW535" s="70"/>
      <c r="VQX535" s="70"/>
      <c r="VQY535" s="60"/>
      <c r="VQZ535" s="61"/>
      <c r="VRA535" s="70"/>
      <c r="VRB535" s="70"/>
      <c r="VRC535" s="60"/>
      <c r="VRD535" s="61"/>
      <c r="VRE535" s="70"/>
      <c r="VRF535" s="70"/>
      <c r="VRG535" s="60"/>
      <c r="VRH535" s="61"/>
      <c r="VRI535" s="70"/>
      <c r="VRJ535" s="70"/>
      <c r="VRK535" s="60"/>
      <c r="VRL535" s="61"/>
      <c r="VRM535" s="70"/>
      <c r="VRN535" s="70"/>
      <c r="VRO535" s="60"/>
      <c r="VRP535" s="61"/>
      <c r="VRQ535" s="70"/>
      <c r="VRR535" s="70"/>
      <c r="VRS535" s="60"/>
      <c r="VRT535" s="61"/>
      <c r="VRU535" s="70"/>
      <c r="VRV535" s="70"/>
      <c r="VRW535" s="60"/>
      <c r="VRX535" s="61"/>
      <c r="VRY535" s="70"/>
      <c r="VRZ535" s="70"/>
      <c r="VSA535" s="60"/>
      <c r="VSB535" s="61"/>
      <c r="VSC535" s="70"/>
      <c r="VSD535" s="70"/>
      <c r="VSE535" s="60"/>
      <c r="VSF535" s="61"/>
      <c r="VSG535" s="70"/>
      <c r="VSH535" s="70"/>
      <c r="VSI535" s="60"/>
      <c r="VSJ535" s="61"/>
      <c r="VSK535" s="70"/>
      <c r="VSL535" s="70"/>
      <c r="VSM535" s="60"/>
      <c r="VSN535" s="61"/>
      <c r="VSO535" s="70"/>
      <c r="VSP535" s="70"/>
      <c r="VSQ535" s="60"/>
      <c r="VSR535" s="61"/>
      <c r="VSS535" s="70"/>
      <c r="VST535" s="70"/>
      <c r="VSU535" s="60"/>
      <c r="VSV535" s="61"/>
      <c r="VSW535" s="70"/>
      <c r="VSX535" s="70"/>
      <c r="VSY535" s="60"/>
      <c r="VSZ535" s="61"/>
      <c r="VTA535" s="70"/>
      <c r="VTB535" s="70"/>
      <c r="VTC535" s="60"/>
      <c r="VTD535" s="61"/>
      <c r="VTE535" s="70"/>
      <c r="VTF535" s="70"/>
      <c r="VTG535" s="60"/>
      <c r="VTH535" s="61"/>
      <c r="VTI535" s="70"/>
      <c r="VTJ535" s="70"/>
      <c r="VTK535" s="60"/>
      <c r="VTL535" s="61"/>
      <c r="VTM535" s="70"/>
      <c r="VTN535" s="70"/>
      <c r="VTO535" s="60"/>
      <c r="VTP535" s="61"/>
      <c r="VTQ535" s="70"/>
      <c r="VTR535" s="70"/>
      <c r="VTS535" s="60"/>
      <c r="VTT535" s="61"/>
      <c r="VTU535" s="70"/>
      <c r="VTV535" s="70"/>
      <c r="VTW535" s="60"/>
      <c r="VTX535" s="61"/>
      <c r="VTY535" s="70"/>
      <c r="VTZ535" s="70"/>
      <c r="VUA535" s="60"/>
      <c r="VUB535" s="61"/>
      <c r="VUC535" s="70"/>
      <c r="VUD535" s="70"/>
      <c r="VUE535" s="60"/>
      <c r="VUF535" s="61"/>
      <c r="VUG535" s="70"/>
      <c r="VUH535" s="70"/>
      <c r="VUI535" s="60"/>
      <c r="VUJ535" s="61"/>
      <c r="VUK535" s="70"/>
      <c r="VUL535" s="70"/>
      <c r="VUM535" s="60"/>
      <c r="VUN535" s="61"/>
      <c r="VUO535" s="70"/>
      <c r="VUP535" s="70"/>
      <c r="VUQ535" s="60"/>
      <c r="VUR535" s="61"/>
      <c r="VUS535" s="70"/>
      <c r="VUT535" s="70"/>
      <c r="VUU535" s="60"/>
      <c r="VUV535" s="61"/>
      <c r="VUW535" s="70"/>
      <c r="VUX535" s="70"/>
      <c r="VUY535" s="60"/>
      <c r="VUZ535" s="61"/>
      <c r="VVA535" s="70"/>
      <c r="VVB535" s="70"/>
      <c r="VVC535" s="60"/>
      <c r="VVD535" s="61"/>
      <c r="VVE535" s="70"/>
      <c r="VVF535" s="70"/>
      <c r="VVG535" s="60"/>
      <c r="VVH535" s="61"/>
      <c r="VVI535" s="70"/>
      <c r="VVJ535" s="70"/>
      <c r="VVK535" s="60"/>
      <c r="VVL535" s="61"/>
      <c r="VVM535" s="70"/>
      <c r="VVN535" s="70"/>
      <c r="VVO535" s="60"/>
      <c r="VVP535" s="61"/>
      <c r="VVQ535" s="70"/>
      <c r="VVR535" s="70"/>
      <c r="VVS535" s="60"/>
      <c r="VVT535" s="61"/>
      <c r="VVU535" s="70"/>
      <c r="VVV535" s="70"/>
      <c r="VVW535" s="60"/>
      <c r="VVX535" s="61"/>
      <c r="VVY535" s="70"/>
      <c r="VVZ535" s="70"/>
      <c r="VWA535" s="60"/>
      <c r="VWB535" s="61"/>
      <c r="VWC535" s="70"/>
      <c r="VWD535" s="70"/>
      <c r="VWE535" s="60"/>
      <c r="VWF535" s="61"/>
      <c r="VWG535" s="70"/>
      <c r="VWH535" s="70"/>
      <c r="VWI535" s="60"/>
      <c r="VWJ535" s="61"/>
      <c r="VWK535" s="70"/>
      <c r="VWL535" s="70"/>
      <c r="VWM535" s="60"/>
      <c r="VWN535" s="61"/>
      <c r="VWO535" s="70"/>
      <c r="VWP535" s="70"/>
      <c r="VWQ535" s="60"/>
      <c r="VWR535" s="61"/>
      <c r="VWS535" s="70"/>
      <c r="VWT535" s="70"/>
      <c r="VWU535" s="60"/>
      <c r="VWV535" s="61"/>
      <c r="VWW535" s="70"/>
      <c r="VWX535" s="70"/>
      <c r="VWY535" s="60"/>
      <c r="VWZ535" s="61"/>
      <c r="VXA535" s="70"/>
      <c r="VXB535" s="70"/>
      <c r="VXC535" s="60"/>
      <c r="VXD535" s="61"/>
      <c r="VXE535" s="70"/>
      <c r="VXF535" s="70"/>
      <c r="VXG535" s="60"/>
      <c r="VXH535" s="61"/>
      <c r="VXI535" s="70"/>
      <c r="VXJ535" s="70"/>
      <c r="VXK535" s="60"/>
      <c r="VXL535" s="61"/>
      <c r="VXM535" s="70"/>
      <c r="VXN535" s="70"/>
      <c r="VXO535" s="60"/>
      <c r="VXP535" s="61"/>
      <c r="VXQ535" s="70"/>
      <c r="VXR535" s="70"/>
      <c r="VXS535" s="60"/>
      <c r="VXT535" s="61"/>
      <c r="VXU535" s="70"/>
      <c r="VXV535" s="70"/>
      <c r="VXW535" s="60"/>
      <c r="VXX535" s="61"/>
      <c r="VXY535" s="70"/>
      <c r="VXZ535" s="70"/>
      <c r="VYA535" s="60"/>
      <c r="VYB535" s="61"/>
      <c r="VYC535" s="70"/>
      <c r="VYD535" s="70"/>
      <c r="VYE535" s="60"/>
      <c r="VYF535" s="61"/>
      <c r="VYG535" s="70"/>
      <c r="VYH535" s="70"/>
      <c r="VYI535" s="60"/>
      <c r="VYJ535" s="61"/>
      <c r="VYK535" s="70"/>
      <c r="VYL535" s="70"/>
      <c r="VYM535" s="60"/>
      <c r="VYN535" s="61"/>
      <c r="VYO535" s="70"/>
      <c r="VYP535" s="70"/>
      <c r="VYQ535" s="60"/>
      <c r="VYR535" s="61"/>
      <c r="VYS535" s="70"/>
      <c r="VYT535" s="70"/>
      <c r="VYU535" s="60"/>
      <c r="VYV535" s="61"/>
      <c r="VYW535" s="70"/>
      <c r="VYX535" s="70"/>
      <c r="VYY535" s="60"/>
      <c r="VYZ535" s="61"/>
      <c r="VZA535" s="70"/>
      <c r="VZB535" s="70"/>
      <c r="VZC535" s="60"/>
      <c r="VZD535" s="61"/>
      <c r="VZE535" s="70"/>
      <c r="VZF535" s="70"/>
      <c r="VZG535" s="60"/>
      <c r="VZH535" s="61"/>
      <c r="VZI535" s="70"/>
      <c r="VZJ535" s="70"/>
      <c r="VZK535" s="60"/>
      <c r="VZL535" s="61"/>
      <c r="VZM535" s="70"/>
      <c r="VZN535" s="70"/>
      <c r="VZO535" s="60"/>
      <c r="VZP535" s="61"/>
      <c r="VZQ535" s="70"/>
      <c r="VZR535" s="70"/>
      <c r="VZS535" s="60"/>
      <c r="VZT535" s="61"/>
      <c r="VZU535" s="70"/>
      <c r="VZV535" s="70"/>
      <c r="VZW535" s="60"/>
      <c r="VZX535" s="61"/>
      <c r="VZY535" s="70"/>
      <c r="VZZ535" s="70"/>
      <c r="WAA535" s="60"/>
      <c r="WAB535" s="61"/>
      <c r="WAC535" s="70"/>
      <c r="WAD535" s="70"/>
      <c r="WAE535" s="60"/>
      <c r="WAF535" s="61"/>
      <c r="WAG535" s="70"/>
      <c r="WAH535" s="70"/>
      <c r="WAI535" s="60"/>
      <c r="WAJ535" s="61"/>
      <c r="WAK535" s="70"/>
      <c r="WAL535" s="70"/>
      <c r="WAM535" s="60"/>
      <c r="WAN535" s="61"/>
      <c r="WAO535" s="70"/>
      <c r="WAP535" s="70"/>
      <c r="WAQ535" s="60"/>
      <c r="WAR535" s="61"/>
      <c r="WAS535" s="70"/>
      <c r="WAT535" s="70"/>
      <c r="WAU535" s="60"/>
      <c r="WAV535" s="61"/>
      <c r="WAW535" s="70"/>
      <c r="WAX535" s="70"/>
      <c r="WAY535" s="60"/>
      <c r="WAZ535" s="61"/>
      <c r="WBA535" s="70"/>
      <c r="WBB535" s="70"/>
      <c r="WBC535" s="60"/>
      <c r="WBD535" s="61"/>
      <c r="WBE535" s="70"/>
      <c r="WBF535" s="70"/>
      <c r="WBG535" s="60"/>
      <c r="WBH535" s="61"/>
      <c r="WBI535" s="70"/>
      <c r="WBJ535" s="70"/>
      <c r="WBK535" s="60"/>
      <c r="WBL535" s="61"/>
      <c r="WBM535" s="70"/>
      <c r="WBN535" s="70"/>
      <c r="WBO535" s="60"/>
      <c r="WBP535" s="61"/>
      <c r="WBQ535" s="70"/>
      <c r="WBR535" s="70"/>
      <c r="WBS535" s="60"/>
      <c r="WBT535" s="61"/>
      <c r="WBU535" s="70"/>
      <c r="WBV535" s="70"/>
      <c r="WBW535" s="60"/>
      <c r="WBX535" s="61"/>
      <c r="WBY535" s="70"/>
      <c r="WBZ535" s="70"/>
      <c r="WCA535" s="60"/>
      <c r="WCB535" s="61"/>
      <c r="WCC535" s="70"/>
      <c r="WCD535" s="70"/>
      <c r="WCE535" s="60"/>
      <c r="WCF535" s="61"/>
      <c r="WCG535" s="70"/>
      <c r="WCH535" s="70"/>
      <c r="WCI535" s="60"/>
      <c r="WCJ535" s="61"/>
      <c r="WCK535" s="70"/>
      <c r="WCL535" s="70"/>
      <c r="WCM535" s="60"/>
      <c r="WCN535" s="61"/>
      <c r="WCO535" s="70"/>
      <c r="WCP535" s="70"/>
      <c r="WCQ535" s="60"/>
      <c r="WCR535" s="61"/>
      <c r="WCS535" s="70"/>
      <c r="WCT535" s="70"/>
      <c r="WCU535" s="60"/>
      <c r="WCV535" s="61"/>
      <c r="WCW535" s="70"/>
      <c r="WCX535" s="70"/>
      <c r="WCY535" s="60"/>
      <c r="WCZ535" s="61"/>
      <c r="WDA535" s="70"/>
      <c r="WDB535" s="70"/>
      <c r="WDC535" s="60"/>
      <c r="WDD535" s="61"/>
      <c r="WDE535" s="70"/>
      <c r="WDF535" s="70"/>
      <c r="WDG535" s="60"/>
      <c r="WDH535" s="61"/>
      <c r="WDI535" s="70"/>
      <c r="WDJ535" s="70"/>
      <c r="WDK535" s="60"/>
      <c r="WDL535" s="61"/>
      <c r="WDM535" s="70"/>
      <c r="WDN535" s="70"/>
      <c r="WDO535" s="60"/>
      <c r="WDP535" s="61"/>
      <c r="WDQ535" s="70"/>
      <c r="WDR535" s="70"/>
      <c r="WDS535" s="60"/>
      <c r="WDT535" s="61"/>
      <c r="WDU535" s="70"/>
      <c r="WDV535" s="70"/>
      <c r="WDW535" s="60"/>
      <c r="WDX535" s="61"/>
      <c r="WDY535" s="70"/>
      <c r="WDZ535" s="70"/>
      <c r="WEA535" s="60"/>
      <c r="WEB535" s="61"/>
      <c r="WEC535" s="70"/>
      <c r="WED535" s="70"/>
      <c r="WEE535" s="60"/>
      <c r="WEF535" s="61"/>
      <c r="WEG535" s="70"/>
      <c r="WEH535" s="70"/>
      <c r="WEI535" s="60"/>
      <c r="WEJ535" s="61"/>
      <c r="WEK535" s="70"/>
      <c r="WEL535" s="70"/>
      <c r="WEM535" s="60"/>
      <c r="WEN535" s="61"/>
      <c r="WEO535" s="70"/>
      <c r="WEP535" s="70"/>
      <c r="WEQ535" s="60"/>
      <c r="WER535" s="61"/>
      <c r="WES535" s="70"/>
      <c r="WET535" s="70"/>
      <c r="WEU535" s="60"/>
      <c r="WEV535" s="61"/>
      <c r="WEW535" s="70"/>
      <c r="WEX535" s="70"/>
      <c r="WEY535" s="60"/>
      <c r="WEZ535" s="61"/>
      <c r="WFA535" s="70"/>
      <c r="WFB535" s="70"/>
      <c r="WFC535" s="60"/>
      <c r="WFD535" s="61"/>
      <c r="WFE535" s="70"/>
      <c r="WFF535" s="70"/>
      <c r="WFG535" s="60"/>
      <c r="WFH535" s="61"/>
      <c r="WFI535" s="70"/>
      <c r="WFJ535" s="70"/>
      <c r="WFK535" s="60"/>
      <c r="WFL535" s="61"/>
      <c r="WFM535" s="70"/>
      <c r="WFN535" s="70"/>
      <c r="WFO535" s="60"/>
      <c r="WFP535" s="61"/>
      <c r="WFQ535" s="70"/>
      <c r="WFR535" s="70"/>
      <c r="WFS535" s="60"/>
      <c r="WFT535" s="61"/>
      <c r="WFU535" s="70"/>
      <c r="WFV535" s="70"/>
      <c r="WFW535" s="60"/>
      <c r="WFX535" s="61"/>
      <c r="WFY535" s="70"/>
      <c r="WFZ535" s="70"/>
      <c r="WGA535" s="60"/>
      <c r="WGB535" s="61"/>
      <c r="WGC535" s="70"/>
      <c r="WGD535" s="70"/>
      <c r="WGE535" s="60"/>
      <c r="WGF535" s="61"/>
      <c r="WGG535" s="70"/>
      <c r="WGH535" s="70"/>
      <c r="WGI535" s="60"/>
      <c r="WGJ535" s="61"/>
      <c r="WGK535" s="70"/>
      <c r="WGL535" s="70"/>
      <c r="WGM535" s="60"/>
      <c r="WGN535" s="61"/>
      <c r="WGO535" s="70"/>
      <c r="WGP535" s="70"/>
      <c r="WGQ535" s="60"/>
      <c r="WGR535" s="61"/>
      <c r="WGS535" s="70"/>
      <c r="WGT535" s="70"/>
      <c r="WGU535" s="60"/>
      <c r="WGV535" s="61"/>
      <c r="WGW535" s="70"/>
      <c r="WGX535" s="70"/>
      <c r="WGY535" s="60"/>
      <c r="WGZ535" s="61"/>
      <c r="WHA535" s="70"/>
      <c r="WHB535" s="70"/>
      <c r="WHC535" s="60"/>
      <c r="WHD535" s="61"/>
      <c r="WHE535" s="70"/>
      <c r="WHF535" s="70"/>
      <c r="WHG535" s="60"/>
      <c r="WHH535" s="61"/>
      <c r="WHI535" s="70"/>
      <c r="WHJ535" s="70"/>
      <c r="WHK535" s="60"/>
      <c r="WHL535" s="61"/>
      <c r="WHM535" s="70"/>
      <c r="WHN535" s="70"/>
      <c r="WHO535" s="60"/>
      <c r="WHP535" s="61"/>
      <c r="WHQ535" s="70"/>
      <c r="WHR535" s="70"/>
      <c r="WHS535" s="60"/>
      <c r="WHT535" s="61"/>
      <c r="WHU535" s="70"/>
      <c r="WHV535" s="70"/>
      <c r="WHW535" s="60"/>
      <c r="WHX535" s="61"/>
      <c r="WHY535" s="70"/>
      <c r="WHZ535" s="70"/>
      <c r="WIA535" s="60"/>
      <c r="WIB535" s="61"/>
      <c r="WIC535" s="70"/>
      <c r="WID535" s="70"/>
      <c r="WIE535" s="60"/>
      <c r="WIF535" s="61"/>
      <c r="WIG535" s="70"/>
      <c r="WIH535" s="70"/>
      <c r="WII535" s="60"/>
      <c r="WIJ535" s="61"/>
      <c r="WIK535" s="70"/>
      <c r="WIL535" s="70"/>
      <c r="WIM535" s="60"/>
      <c r="WIN535" s="61"/>
      <c r="WIO535" s="70"/>
      <c r="WIP535" s="70"/>
      <c r="WIQ535" s="60"/>
      <c r="WIR535" s="61"/>
      <c r="WIS535" s="70"/>
      <c r="WIT535" s="70"/>
      <c r="WIU535" s="60"/>
      <c r="WIV535" s="61"/>
      <c r="WIW535" s="70"/>
      <c r="WIX535" s="70"/>
      <c r="WIY535" s="60"/>
      <c r="WIZ535" s="61"/>
      <c r="WJA535" s="70"/>
      <c r="WJB535" s="70"/>
      <c r="WJC535" s="60"/>
      <c r="WJD535" s="61"/>
      <c r="WJE535" s="70"/>
      <c r="WJF535" s="70"/>
      <c r="WJG535" s="60"/>
      <c r="WJH535" s="61"/>
      <c r="WJI535" s="70"/>
      <c r="WJJ535" s="70"/>
      <c r="WJK535" s="60"/>
      <c r="WJL535" s="61"/>
      <c r="WJM535" s="70"/>
      <c r="WJN535" s="70"/>
      <c r="WJO535" s="60"/>
      <c r="WJP535" s="61"/>
      <c r="WJQ535" s="70"/>
      <c r="WJR535" s="70"/>
      <c r="WJS535" s="60"/>
      <c r="WJT535" s="61"/>
      <c r="WJU535" s="70"/>
      <c r="WJV535" s="70"/>
      <c r="WJW535" s="60"/>
      <c r="WJX535" s="61"/>
      <c r="WJY535" s="70"/>
      <c r="WJZ535" s="70"/>
      <c r="WKA535" s="60"/>
      <c r="WKB535" s="61"/>
      <c r="WKC535" s="70"/>
      <c r="WKD535" s="70"/>
      <c r="WKE535" s="60"/>
      <c r="WKF535" s="61"/>
      <c r="WKG535" s="70"/>
      <c r="WKH535" s="70"/>
      <c r="WKI535" s="60"/>
      <c r="WKJ535" s="61"/>
      <c r="WKK535" s="70"/>
      <c r="WKL535" s="70"/>
      <c r="WKM535" s="60"/>
      <c r="WKN535" s="61"/>
      <c r="WKO535" s="70"/>
      <c r="WKP535" s="70"/>
      <c r="WKQ535" s="60"/>
      <c r="WKR535" s="61"/>
      <c r="WKS535" s="70"/>
      <c r="WKT535" s="70"/>
      <c r="WKU535" s="60"/>
      <c r="WKV535" s="61"/>
      <c r="WKW535" s="70"/>
      <c r="WKX535" s="70"/>
      <c r="WKY535" s="60"/>
      <c r="WKZ535" s="61"/>
      <c r="WLA535" s="70"/>
      <c r="WLB535" s="70"/>
      <c r="WLC535" s="60"/>
      <c r="WLD535" s="61"/>
      <c r="WLE535" s="70"/>
      <c r="WLF535" s="70"/>
      <c r="WLG535" s="60"/>
      <c r="WLH535" s="61"/>
      <c r="WLI535" s="70"/>
      <c r="WLJ535" s="70"/>
      <c r="WLK535" s="60"/>
      <c r="WLL535" s="61"/>
      <c r="WLM535" s="70"/>
      <c r="WLN535" s="70"/>
      <c r="WLO535" s="60"/>
      <c r="WLP535" s="61"/>
      <c r="WLQ535" s="70"/>
      <c r="WLR535" s="70"/>
      <c r="WLS535" s="60"/>
      <c r="WLT535" s="61"/>
      <c r="WLU535" s="70"/>
      <c r="WLV535" s="70"/>
      <c r="WLW535" s="60"/>
      <c r="WLX535" s="61"/>
      <c r="WLY535" s="70"/>
      <c r="WLZ535" s="70"/>
      <c r="WMA535" s="60"/>
      <c r="WMB535" s="61"/>
      <c r="WMC535" s="70"/>
      <c r="WMD535" s="70"/>
      <c r="WME535" s="60"/>
      <c r="WMF535" s="61"/>
      <c r="WMG535" s="70"/>
      <c r="WMH535" s="70"/>
      <c r="WMI535" s="60"/>
      <c r="WMJ535" s="61"/>
      <c r="WMK535" s="70"/>
      <c r="WML535" s="70"/>
      <c r="WMM535" s="60"/>
      <c r="WMN535" s="61"/>
      <c r="WMO535" s="70"/>
      <c r="WMP535" s="70"/>
      <c r="WMQ535" s="60"/>
      <c r="WMR535" s="61"/>
      <c r="WMS535" s="70"/>
      <c r="WMT535" s="70"/>
      <c r="WMU535" s="60"/>
      <c r="WMV535" s="61"/>
      <c r="WMW535" s="70"/>
      <c r="WMX535" s="70"/>
      <c r="WMY535" s="60"/>
      <c r="WMZ535" s="61"/>
      <c r="WNA535" s="70"/>
      <c r="WNB535" s="70"/>
      <c r="WNC535" s="60"/>
      <c r="WND535" s="61"/>
      <c r="WNE535" s="70"/>
      <c r="WNF535" s="70"/>
      <c r="WNG535" s="60"/>
      <c r="WNH535" s="61"/>
      <c r="WNI535" s="70"/>
      <c r="WNJ535" s="70"/>
      <c r="WNK535" s="60"/>
      <c r="WNL535" s="61"/>
      <c r="WNM535" s="70"/>
      <c r="WNN535" s="70"/>
      <c r="WNO535" s="60"/>
      <c r="WNP535" s="61"/>
      <c r="WNQ535" s="70"/>
      <c r="WNR535" s="70"/>
      <c r="WNS535" s="60"/>
      <c r="WNT535" s="61"/>
      <c r="WNU535" s="70"/>
      <c r="WNV535" s="70"/>
      <c r="WNW535" s="60"/>
      <c r="WNX535" s="61"/>
      <c r="WNY535" s="70"/>
      <c r="WNZ535" s="70"/>
      <c r="WOA535" s="60"/>
      <c r="WOB535" s="61"/>
      <c r="WOC535" s="70"/>
      <c r="WOD535" s="70"/>
      <c r="WOE535" s="60"/>
      <c r="WOF535" s="61"/>
      <c r="WOG535" s="70"/>
      <c r="WOH535" s="70"/>
      <c r="WOI535" s="60"/>
      <c r="WOJ535" s="61"/>
      <c r="WOK535" s="70"/>
      <c r="WOL535" s="70"/>
      <c r="WOM535" s="60"/>
      <c r="WON535" s="61"/>
      <c r="WOO535" s="70"/>
      <c r="WOP535" s="70"/>
      <c r="WOQ535" s="60"/>
      <c r="WOR535" s="61"/>
      <c r="WOS535" s="70"/>
      <c r="WOT535" s="70"/>
      <c r="WOU535" s="60"/>
      <c r="WOV535" s="61"/>
      <c r="WOW535" s="70"/>
      <c r="WOX535" s="70"/>
      <c r="WOY535" s="60"/>
      <c r="WOZ535" s="61"/>
      <c r="WPA535" s="70"/>
      <c r="WPB535" s="70"/>
      <c r="WPC535" s="60"/>
      <c r="WPD535" s="61"/>
      <c r="WPE535" s="70"/>
      <c r="WPF535" s="70"/>
      <c r="WPG535" s="60"/>
      <c r="WPH535" s="61"/>
      <c r="WPI535" s="70"/>
      <c r="WPJ535" s="70"/>
      <c r="WPK535" s="60"/>
      <c r="WPL535" s="61"/>
      <c r="WPM535" s="70"/>
      <c r="WPN535" s="70"/>
      <c r="WPO535" s="60"/>
      <c r="WPP535" s="61"/>
      <c r="WPQ535" s="70"/>
      <c r="WPR535" s="70"/>
      <c r="WPS535" s="60"/>
      <c r="WPT535" s="61"/>
      <c r="WPU535" s="70"/>
      <c r="WPV535" s="70"/>
      <c r="WPW535" s="60"/>
      <c r="WPX535" s="61"/>
      <c r="WPY535" s="70"/>
      <c r="WPZ535" s="70"/>
      <c r="WQA535" s="60"/>
      <c r="WQB535" s="61"/>
      <c r="WQC535" s="70"/>
      <c r="WQD535" s="70"/>
      <c r="WQE535" s="60"/>
      <c r="WQF535" s="61"/>
      <c r="WQG535" s="70"/>
      <c r="WQH535" s="70"/>
      <c r="WQI535" s="60"/>
      <c r="WQJ535" s="61"/>
      <c r="WQK535" s="70"/>
      <c r="WQL535" s="70"/>
      <c r="WQM535" s="60"/>
      <c r="WQN535" s="61"/>
      <c r="WQO535" s="70"/>
      <c r="WQP535" s="70"/>
      <c r="WQQ535" s="60"/>
      <c r="WQR535" s="61"/>
      <c r="WQS535" s="70"/>
      <c r="WQT535" s="70"/>
      <c r="WQU535" s="60"/>
      <c r="WQV535" s="61"/>
      <c r="WQW535" s="70"/>
      <c r="WQX535" s="70"/>
      <c r="WQY535" s="60"/>
      <c r="WQZ535" s="61"/>
      <c r="WRA535" s="70"/>
      <c r="WRB535" s="70"/>
      <c r="WRC535" s="60"/>
      <c r="WRD535" s="61"/>
      <c r="WRE535" s="70"/>
      <c r="WRF535" s="70"/>
      <c r="WRG535" s="60"/>
      <c r="WRH535" s="61"/>
      <c r="WRI535" s="70"/>
      <c r="WRJ535" s="70"/>
      <c r="WRK535" s="60"/>
      <c r="WRL535" s="61"/>
      <c r="WRM535" s="70"/>
      <c r="WRN535" s="70"/>
      <c r="WRO535" s="60"/>
      <c r="WRP535" s="61"/>
      <c r="WRQ535" s="70"/>
      <c r="WRR535" s="70"/>
      <c r="WRS535" s="60"/>
      <c r="WRT535" s="61"/>
      <c r="WRU535" s="70"/>
      <c r="WRV535" s="70"/>
      <c r="WRW535" s="60"/>
      <c r="WRX535" s="61"/>
      <c r="WRY535" s="70"/>
      <c r="WRZ535" s="70"/>
      <c r="WSA535" s="60"/>
      <c r="WSB535" s="61"/>
      <c r="WSC535" s="70"/>
      <c r="WSD535" s="70"/>
      <c r="WSE535" s="60"/>
      <c r="WSF535" s="61"/>
      <c r="WSG535" s="70"/>
      <c r="WSH535" s="70"/>
      <c r="WSI535" s="60"/>
      <c r="WSJ535" s="61"/>
      <c r="WSK535" s="70"/>
      <c r="WSL535" s="70"/>
      <c r="WSM535" s="60"/>
      <c r="WSN535" s="61"/>
      <c r="WSO535" s="70"/>
      <c r="WSP535" s="70"/>
      <c r="WSQ535" s="60"/>
      <c r="WSR535" s="61"/>
      <c r="WSS535" s="70"/>
      <c r="WST535" s="70"/>
      <c r="WSU535" s="60"/>
      <c r="WSV535" s="61"/>
      <c r="WSW535" s="70"/>
      <c r="WSX535" s="70"/>
      <c r="WSY535" s="60"/>
      <c r="WSZ535" s="61"/>
      <c r="WTA535" s="70"/>
      <c r="WTB535" s="70"/>
      <c r="WTC535" s="60"/>
      <c r="WTD535" s="61"/>
      <c r="WTE535" s="70"/>
      <c r="WTF535" s="70"/>
      <c r="WTG535" s="60"/>
      <c r="WTH535" s="61"/>
      <c r="WTI535" s="70"/>
      <c r="WTJ535" s="70"/>
      <c r="WTK535" s="60"/>
      <c r="WTL535" s="61"/>
      <c r="WTM535" s="70"/>
      <c r="WTN535" s="70"/>
      <c r="WTO535" s="60"/>
      <c r="WTP535" s="61"/>
      <c r="WTQ535" s="70"/>
      <c r="WTR535" s="70"/>
      <c r="WTS535" s="60"/>
      <c r="WTT535" s="61"/>
      <c r="WTU535" s="70"/>
      <c r="WTV535" s="70"/>
      <c r="WTW535" s="60"/>
      <c r="WTX535" s="61"/>
      <c r="WTY535" s="70"/>
      <c r="WTZ535" s="70"/>
      <c r="WUA535" s="60"/>
      <c r="WUB535" s="61"/>
      <c r="WUC535" s="70"/>
      <c r="WUD535" s="70"/>
      <c r="WUE535" s="60"/>
      <c r="WUF535" s="61"/>
      <c r="WUG535" s="70"/>
      <c r="WUH535" s="70"/>
      <c r="WUI535" s="60"/>
      <c r="WUJ535" s="61"/>
      <c r="WUK535" s="70"/>
      <c r="WUL535" s="70"/>
      <c r="WUM535" s="60"/>
      <c r="WUN535" s="61"/>
      <c r="WUO535" s="70"/>
      <c r="WUP535" s="70"/>
      <c r="WUQ535" s="60"/>
      <c r="WUR535" s="61"/>
      <c r="WUS535" s="70"/>
      <c r="WUT535" s="70"/>
      <c r="WUU535" s="60"/>
      <c r="WUV535" s="61"/>
      <c r="WUW535" s="70"/>
      <c r="WUX535" s="70"/>
      <c r="WUY535" s="60"/>
      <c r="WUZ535" s="61"/>
      <c r="WVA535" s="70"/>
      <c r="WVB535" s="70"/>
      <c r="WVC535" s="60"/>
      <c r="WVD535" s="61"/>
      <c r="WVE535" s="70"/>
      <c r="WVF535" s="70"/>
      <c r="WVG535" s="60"/>
      <c r="WVH535" s="61"/>
      <c r="WVI535" s="70"/>
      <c r="WVJ535" s="70"/>
      <c r="WVK535" s="60"/>
      <c r="WVL535" s="61"/>
      <c r="WVM535" s="70"/>
      <c r="WVN535" s="70"/>
      <c r="WVO535" s="60"/>
      <c r="WVP535" s="61"/>
      <c r="WVQ535" s="70"/>
      <c r="WVR535" s="70"/>
      <c r="WVS535" s="60"/>
      <c r="WVT535" s="61"/>
      <c r="WVU535" s="70"/>
      <c r="WVV535" s="70"/>
      <c r="WVW535" s="60"/>
      <c r="WVX535" s="61"/>
      <c r="WVY535" s="70"/>
      <c r="WVZ535" s="70"/>
      <c r="WWA535" s="60"/>
      <c r="WWB535" s="61"/>
      <c r="WWC535" s="70"/>
      <c r="WWD535" s="70"/>
      <c r="WWE535" s="60"/>
      <c r="WWF535" s="61"/>
      <c r="WWG535" s="70"/>
      <c r="WWH535" s="70"/>
      <c r="WWI535" s="60"/>
      <c r="WWJ535" s="61"/>
      <c r="WWK535" s="70"/>
      <c r="WWL535" s="70"/>
      <c r="WWM535" s="60"/>
      <c r="WWN535" s="61"/>
      <c r="WWO535" s="70"/>
      <c r="WWP535" s="70"/>
      <c r="WWQ535" s="60"/>
      <c r="WWR535" s="61"/>
      <c r="WWS535" s="70"/>
      <c r="WWT535" s="70"/>
      <c r="WWU535" s="60"/>
      <c r="WWV535" s="61"/>
      <c r="WWW535" s="70"/>
      <c r="WWX535" s="70"/>
      <c r="WWY535" s="60"/>
      <c r="WWZ535" s="61"/>
      <c r="WXA535" s="70"/>
      <c r="WXB535" s="70"/>
      <c r="WXC535" s="60"/>
      <c r="WXD535" s="61"/>
      <c r="WXE535" s="70"/>
      <c r="WXF535" s="70"/>
      <c r="WXG535" s="60"/>
      <c r="WXH535" s="61"/>
      <c r="WXI535" s="70"/>
      <c r="WXJ535" s="70"/>
      <c r="WXK535" s="60"/>
      <c r="WXL535" s="61"/>
      <c r="WXM535" s="70"/>
      <c r="WXN535" s="70"/>
      <c r="WXO535" s="60"/>
      <c r="WXP535" s="61"/>
      <c r="WXQ535" s="70"/>
      <c r="WXR535" s="70"/>
      <c r="WXS535" s="60"/>
      <c r="WXT535" s="61"/>
      <c r="WXU535" s="70"/>
      <c r="WXV535" s="70"/>
      <c r="WXW535" s="60"/>
      <c r="WXX535" s="61"/>
      <c r="WXY535" s="70"/>
      <c r="WXZ535" s="70"/>
      <c r="WYA535" s="60"/>
      <c r="WYB535" s="61"/>
      <c r="WYC535" s="70"/>
      <c r="WYD535" s="70"/>
      <c r="WYE535" s="60"/>
      <c r="WYF535" s="61"/>
      <c r="WYG535" s="70"/>
      <c r="WYH535" s="70"/>
      <c r="WYI535" s="60"/>
      <c r="WYJ535" s="61"/>
      <c r="WYK535" s="70"/>
      <c r="WYL535" s="70"/>
      <c r="WYM535" s="60"/>
      <c r="WYN535" s="61"/>
      <c r="WYO535" s="70"/>
      <c r="WYP535" s="70"/>
      <c r="WYQ535" s="60"/>
      <c r="WYR535" s="61"/>
      <c r="WYS535" s="70"/>
      <c r="WYT535" s="70"/>
      <c r="WYU535" s="60"/>
      <c r="WYV535" s="61"/>
      <c r="WYW535" s="70"/>
      <c r="WYX535" s="70"/>
      <c r="WYY535" s="60"/>
      <c r="WYZ535" s="61"/>
      <c r="WZA535" s="70"/>
      <c r="WZB535" s="70"/>
      <c r="WZC535" s="60"/>
      <c r="WZD535" s="61"/>
      <c r="WZE535" s="70"/>
      <c r="WZF535" s="70"/>
      <c r="WZG535" s="60"/>
      <c r="WZH535" s="61"/>
      <c r="WZI535" s="70"/>
      <c r="WZJ535" s="70"/>
      <c r="WZK535" s="60"/>
      <c r="WZL535" s="61"/>
      <c r="WZM535" s="70"/>
      <c r="WZN535" s="70"/>
      <c r="WZO535" s="60"/>
      <c r="WZP535" s="61"/>
      <c r="WZQ535" s="70"/>
      <c r="WZR535" s="70"/>
      <c r="WZS535" s="60"/>
      <c r="WZT535" s="61"/>
      <c r="WZU535" s="70"/>
      <c r="WZV535" s="70"/>
      <c r="WZW535" s="60"/>
      <c r="WZX535" s="61"/>
      <c r="WZY535" s="70"/>
      <c r="WZZ535" s="70"/>
      <c r="XAA535" s="60"/>
      <c r="XAB535" s="61"/>
      <c r="XAC535" s="70"/>
      <c r="XAD535" s="70"/>
      <c r="XAE535" s="60"/>
      <c r="XAF535" s="61"/>
      <c r="XAG535" s="70"/>
      <c r="XAH535" s="70"/>
      <c r="XAI535" s="60"/>
      <c r="XAJ535" s="61"/>
      <c r="XAK535" s="70"/>
      <c r="XAL535" s="70"/>
      <c r="XAM535" s="60"/>
      <c r="XAN535" s="61"/>
      <c r="XAO535" s="70"/>
      <c r="XAP535" s="70"/>
      <c r="XAQ535" s="60"/>
      <c r="XAR535" s="61"/>
      <c r="XAS535" s="70"/>
      <c r="XAT535" s="70"/>
      <c r="XAU535" s="60"/>
      <c r="XAV535" s="61"/>
      <c r="XAW535" s="70"/>
      <c r="XAX535" s="70"/>
      <c r="XAY535" s="60"/>
      <c r="XAZ535" s="61"/>
      <c r="XBA535" s="70"/>
      <c r="XBB535" s="70"/>
      <c r="XBC535" s="60"/>
      <c r="XBD535" s="61"/>
      <c r="XBE535" s="70"/>
      <c r="XBF535" s="70"/>
      <c r="XBG535" s="60"/>
      <c r="XBH535" s="61"/>
      <c r="XBI535" s="70"/>
      <c r="XBJ535" s="70"/>
      <c r="XBK535" s="60"/>
      <c r="XBL535" s="61"/>
      <c r="XBM535" s="70"/>
      <c r="XBN535" s="70"/>
      <c r="XBO535" s="60"/>
      <c r="XBP535" s="61"/>
      <c r="XBQ535" s="70"/>
      <c r="XBR535" s="70"/>
      <c r="XBS535" s="60"/>
      <c r="XBT535" s="61"/>
      <c r="XBU535" s="70"/>
      <c r="XBV535" s="70"/>
      <c r="XBW535" s="60"/>
      <c r="XBX535" s="61"/>
      <c r="XBY535" s="70"/>
      <c r="XBZ535" s="70"/>
      <c r="XCA535" s="60"/>
      <c r="XCB535" s="61"/>
      <c r="XCC535" s="70"/>
      <c r="XCD535" s="70"/>
      <c r="XCE535" s="60"/>
      <c r="XCF535" s="61"/>
      <c r="XCG535" s="70"/>
      <c r="XCH535" s="70"/>
      <c r="XCI535" s="60"/>
      <c r="XCJ535" s="61"/>
      <c r="XCK535" s="70"/>
      <c r="XCL535" s="70"/>
      <c r="XCM535" s="60"/>
      <c r="XCN535" s="61"/>
      <c r="XCO535" s="70"/>
      <c r="XCP535" s="70"/>
      <c r="XCQ535" s="60"/>
      <c r="XCR535" s="61"/>
      <c r="XCS535" s="70"/>
      <c r="XCT535" s="70"/>
      <c r="XCU535" s="60"/>
      <c r="XCV535" s="61"/>
      <c r="XCW535" s="70"/>
      <c r="XCX535" s="70"/>
      <c r="XCY535" s="60"/>
      <c r="XCZ535" s="61"/>
      <c r="XDA535" s="70"/>
      <c r="XDB535" s="70"/>
      <c r="XDC535" s="60"/>
      <c r="XDD535" s="61"/>
      <c r="XDE535" s="70"/>
      <c r="XDF535" s="70"/>
      <c r="XDG535" s="60"/>
      <c r="XDH535" s="61"/>
      <c r="XDI535" s="70"/>
      <c r="XDJ535" s="70"/>
      <c r="XDK535" s="60"/>
      <c r="XDL535" s="61"/>
      <c r="XDM535" s="70"/>
      <c r="XDN535" s="70"/>
      <c r="XDO535" s="60"/>
      <c r="XDP535" s="61"/>
      <c r="XDQ535" s="70"/>
      <c r="XDR535" s="70"/>
      <c r="XDS535" s="60"/>
      <c r="XDT535" s="61"/>
      <c r="XDU535" s="70"/>
      <c r="XDV535" s="70"/>
      <c r="XDW535" s="60"/>
      <c r="XDX535" s="61"/>
      <c r="XDY535" s="70"/>
      <c r="XDZ535" s="70"/>
      <c r="XEA535" s="60"/>
      <c r="XEB535" s="61"/>
      <c r="XEC535" s="70"/>
      <c r="XED535" s="70"/>
      <c r="XEE535" s="60"/>
      <c r="XEF535" s="61"/>
      <c r="XEG535" s="70"/>
      <c r="XEH535" s="70"/>
      <c r="XEI535" s="60"/>
      <c r="XEJ535" s="61"/>
      <c r="XEK535" s="70"/>
      <c r="XEL535" s="70"/>
      <c r="XEM535" s="60"/>
      <c r="XEN535" s="61"/>
      <c r="XEO535" s="70"/>
      <c r="XEP535" s="70"/>
      <c r="XEQ535" s="60"/>
      <c r="XER535" s="61"/>
      <c r="XES535" s="70"/>
      <c r="XET535" s="70"/>
      <c r="XEU535" s="60"/>
      <c r="XEV535" s="61"/>
      <c r="XEW535" s="70"/>
      <c r="XEX535" s="70"/>
      <c r="XEY535" s="60"/>
      <c r="XEZ535" s="61"/>
      <c r="XFA535" s="70"/>
      <c r="XFB535" s="70"/>
      <c r="XFC535" s="60"/>
      <c r="XFD535" s="61"/>
    </row>
    <row r="536" spans="1:16384" ht="91.5" customHeight="1" x14ac:dyDescent="0.25">
      <c r="A536" s="85"/>
      <c r="B536" s="73" t="s">
        <v>206</v>
      </c>
      <c r="C536" s="11" t="s">
        <v>183</v>
      </c>
      <c r="D536" s="11">
        <v>4</v>
      </c>
      <c r="E536" s="70"/>
      <c r="F536" s="70"/>
      <c r="G536" s="60"/>
      <c r="H536" s="61"/>
      <c r="I536" s="70"/>
      <c r="J536" s="70"/>
      <c r="K536" s="60"/>
      <c r="L536" s="61"/>
      <c r="M536" s="70"/>
      <c r="N536" s="70"/>
      <c r="O536" s="60"/>
      <c r="P536" s="61"/>
      <c r="Q536" s="70"/>
      <c r="R536" s="70"/>
      <c r="S536" s="60"/>
      <c r="T536" s="61"/>
      <c r="U536" s="70"/>
      <c r="V536" s="70"/>
      <c r="W536" s="60"/>
      <c r="X536" s="61"/>
      <c r="Y536" s="70"/>
      <c r="Z536" s="70"/>
      <c r="AA536" s="60"/>
      <c r="AB536" s="61"/>
      <c r="AC536" s="70"/>
      <c r="AD536" s="70"/>
      <c r="AE536" s="60"/>
      <c r="AF536" s="61"/>
      <c r="AG536" s="70"/>
      <c r="AH536" s="70"/>
      <c r="AI536" s="60"/>
      <c r="AJ536" s="61"/>
      <c r="AK536" s="70"/>
      <c r="AL536" s="70"/>
      <c r="AM536" s="60"/>
      <c r="AN536" s="61"/>
      <c r="AO536" s="70"/>
      <c r="AP536" s="70"/>
      <c r="AQ536" s="60"/>
      <c r="AR536" s="61"/>
      <c r="AS536" s="70"/>
      <c r="AT536" s="70"/>
      <c r="AU536" s="60"/>
      <c r="AV536" s="61"/>
      <c r="AW536" s="70"/>
      <c r="AX536" s="70"/>
      <c r="AY536" s="60"/>
      <c r="AZ536" s="61"/>
      <c r="BA536" s="70"/>
      <c r="BB536" s="70"/>
      <c r="BC536" s="60"/>
      <c r="BD536" s="61"/>
      <c r="BE536" s="70"/>
      <c r="BF536" s="70"/>
      <c r="BG536" s="60"/>
      <c r="BH536" s="61"/>
      <c r="BI536" s="70"/>
      <c r="BJ536" s="70"/>
      <c r="BK536" s="60"/>
      <c r="BL536" s="61"/>
      <c r="BM536" s="70"/>
      <c r="BN536" s="70"/>
      <c r="BO536" s="60"/>
      <c r="BP536" s="61"/>
      <c r="BQ536" s="70"/>
      <c r="BR536" s="70"/>
      <c r="BS536" s="60"/>
      <c r="BT536" s="61"/>
      <c r="BU536" s="70"/>
      <c r="BV536" s="70"/>
      <c r="BW536" s="60"/>
      <c r="BX536" s="61"/>
      <c r="BY536" s="70"/>
      <c r="BZ536" s="70"/>
      <c r="CA536" s="60"/>
      <c r="CB536" s="61"/>
      <c r="CC536" s="70"/>
      <c r="CD536" s="70"/>
      <c r="CE536" s="60"/>
      <c r="CF536" s="61"/>
      <c r="CG536" s="70"/>
      <c r="CH536" s="70"/>
      <c r="CI536" s="60"/>
      <c r="CJ536" s="61"/>
      <c r="CK536" s="70"/>
      <c r="CL536" s="70"/>
      <c r="CM536" s="60"/>
      <c r="CN536" s="61"/>
      <c r="CO536" s="70"/>
      <c r="CP536" s="70"/>
      <c r="CQ536" s="60"/>
      <c r="CR536" s="61"/>
      <c r="CS536" s="70"/>
      <c r="CT536" s="70"/>
      <c r="CU536" s="60"/>
      <c r="CV536" s="61"/>
      <c r="CW536" s="70"/>
      <c r="CX536" s="70"/>
      <c r="CY536" s="60"/>
      <c r="CZ536" s="61"/>
      <c r="DA536" s="70"/>
      <c r="DB536" s="70"/>
      <c r="DC536" s="60"/>
      <c r="DD536" s="61"/>
      <c r="DE536" s="70"/>
      <c r="DF536" s="70"/>
      <c r="DG536" s="60"/>
      <c r="DH536" s="61"/>
      <c r="DI536" s="70"/>
      <c r="DJ536" s="70"/>
      <c r="DK536" s="60"/>
      <c r="DL536" s="61"/>
      <c r="DM536" s="70"/>
      <c r="DN536" s="70"/>
      <c r="DO536" s="60"/>
      <c r="DP536" s="61"/>
      <c r="DQ536" s="70"/>
      <c r="DR536" s="70"/>
      <c r="DS536" s="60"/>
      <c r="DT536" s="61"/>
      <c r="DU536" s="70"/>
      <c r="DV536" s="70"/>
      <c r="DW536" s="60"/>
      <c r="DX536" s="61"/>
      <c r="DY536" s="70"/>
      <c r="DZ536" s="70"/>
      <c r="EA536" s="60"/>
      <c r="EB536" s="61"/>
      <c r="EC536" s="70"/>
      <c r="ED536" s="70"/>
      <c r="EE536" s="60"/>
      <c r="EF536" s="61"/>
      <c r="EG536" s="70"/>
      <c r="EH536" s="70"/>
      <c r="EI536" s="60"/>
      <c r="EJ536" s="61"/>
      <c r="EK536" s="70"/>
      <c r="EL536" s="70"/>
      <c r="EM536" s="60"/>
      <c r="EN536" s="61"/>
      <c r="EO536" s="70"/>
      <c r="EP536" s="70"/>
      <c r="EQ536" s="60"/>
      <c r="ER536" s="61"/>
      <c r="ES536" s="70"/>
      <c r="ET536" s="70"/>
      <c r="EU536" s="60"/>
      <c r="EV536" s="61"/>
      <c r="EW536" s="70"/>
      <c r="EX536" s="70"/>
      <c r="EY536" s="60"/>
      <c r="EZ536" s="61"/>
      <c r="FA536" s="70"/>
      <c r="FB536" s="70"/>
      <c r="FC536" s="60"/>
      <c r="FD536" s="61"/>
      <c r="FE536" s="70"/>
      <c r="FF536" s="70"/>
      <c r="FG536" s="60"/>
      <c r="FH536" s="61"/>
      <c r="FI536" s="70"/>
      <c r="FJ536" s="70"/>
      <c r="FK536" s="60"/>
      <c r="FL536" s="61"/>
      <c r="FM536" s="70"/>
      <c r="FN536" s="70"/>
      <c r="FO536" s="60"/>
      <c r="FP536" s="61"/>
      <c r="FQ536" s="70"/>
      <c r="FR536" s="70"/>
      <c r="FS536" s="60"/>
      <c r="FT536" s="61"/>
      <c r="FU536" s="70"/>
      <c r="FV536" s="70"/>
      <c r="FW536" s="60"/>
      <c r="FX536" s="61"/>
      <c r="FY536" s="70"/>
      <c r="FZ536" s="70"/>
      <c r="GA536" s="60"/>
      <c r="GB536" s="61"/>
      <c r="GC536" s="70"/>
      <c r="GD536" s="70"/>
      <c r="GE536" s="60"/>
      <c r="GF536" s="61"/>
      <c r="GG536" s="70"/>
      <c r="GH536" s="70"/>
      <c r="GI536" s="60"/>
      <c r="GJ536" s="61"/>
      <c r="GK536" s="70"/>
      <c r="GL536" s="70"/>
      <c r="GM536" s="60"/>
      <c r="GN536" s="61"/>
      <c r="GO536" s="70"/>
      <c r="GP536" s="70"/>
      <c r="GQ536" s="60"/>
      <c r="GR536" s="61"/>
      <c r="GS536" s="70"/>
      <c r="GT536" s="70"/>
      <c r="GU536" s="60"/>
      <c r="GV536" s="61"/>
      <c r="GW536" s="70"/>
      <c r="GX536" s="70"/>
      <c r="GY536" s="60"/>
      <c r="GZ536" s="61"/>
      <c r="HA536" s="70"/>
      <c r="HB536" s="70"/>
      <c r="HC536" s="60"/>
      <c r="HD536" s="61"/>
      <c r="HE536" s="70"/>
      <c r="HF536" s="70"/>
      <c r="HG536" s="60"/>
      <c r="HH536" s="61"/>
      <c r="HI536" s="70"/>
      <c r="HJ536" s="70"/>
      <c r="HK536" s="60"/>
      <c r="HL536" s="61"/>
      <c r="HM536" s="70"/>
      <c r="HN536" s="70"/>
      <c r="HO536" s="60"/>
      <c r="HP536" s="61"/>
      <c r="HQ536" s="70"/>
      <c r="HR536" s="70"/>
      <c r="HS536" s="60"/>
      <c r="HT536" s="61"/>
      <c r="HU536" s="70"/>
      <c r="HV536" s="70"/>
      <c r="HW536" s="60"/>
      <c r="HX536" s="61"/>
      <c r="HY536" s="70"/>
      <c r="HZ536" s="70"/>
      <c r="IA536" s="60"/>
      <c r="IB536" s="61"/>
      <c r="IC536" s="70"/>
      <c r="ID536" s="70"/>
      <c r="IE536" s="60"/>
      <c r="IF536" s="61"/>
      <c r="IG536" s="70"/>
      <c r="IH536" s="70"/>
      <c r="II536" s="60"/>
      <c r="IJ536" s="61"/>
      <c r="IK536" s="70"/>
      <c r="IL536" s="70"/>
      <c r="IM536" s="60"/>
      <c r="IN536" s="61"/>
      <c r="IO536" s="70"/>
      <c r="IP536" s="70"/>
      <c r="IQ536" s="60"/>
      <c r="IR536" s="61"/>
      <c r="IS536" s="70"/>
      <c r="IT536" s="70"/>
      <c r="IU536" s="60"/>
      <c r="IV536" s="61"/>
      <c r="IW536" s="70"/>
      <c r="IX536" s="70"/>
      <c r="IY536" s="60"/>
      <c r="IZ536" s="61"/>
      <c r="JA536" s="70"/>
      <c r="JB536" s="70"/>
      <c r="JC536" s="60"/>
      <c r="JD536" s="61"/>
      <c r="JE536" s="70"/>
      <c r="JF536" s="70"/>
      <c r="JG536" s="60"/>
      <c r="JH536" s="61"/>
      <c r="JI536" s="70"/>
      <c r="JJ536" s="70"/>
      <c r="JK536" s="60"/>
      <c r="JL536" s="61"/>
      <c r="JM536" s="70"/>
      <c r="JN536" s="70"/>
      <c r="JO536" s="60"/>
      <c r="JP536" s="61"/>
      <c r="JQ536" s="70"/>
      <c r="JR536" s="70"/>
      <c r="JS536" s="60"/>
      <c r="JT536" s="61"/>
      <c r="JU536" s="70"/>
      <c r="JV536" s="70"/>
      <c r="JW536" s="60"/>
      <c r="JX536" s="61"/>
      <c r="JY536" s="70"/>
      <c r="JZ536" s="70"/>
      <c r="KA536" s="60"/>
      <c r="KB536" s="61"/>
      <c r="KC536" s="70"/>
      <c r="KD536" s="70"/>
      <c r="KE536" s="60"/>
      <c r="KF536" s="61"/>
      <c r="KG536" s="70"/>
      <c r="KH536" s="70"/>
      <c r="KI536" s="60"/>
      <c r="KJ536" s="61"/>
      <c r="KK536" s="70"/>
      <c r="KL536" s="70"/>
      <c r="KM536" s="60"/>
      <c r="KN536" s="61"/>
      <c r="KO536" s="70"/>
      <c r="KP536" s="70"/>
      <c r="KQ536" s="60"/>
      <c r="KR536" s="61"/>
      <c r="KS536" s="70"/>
      <c r="KT536" s="70"/>
      <c r="KU536" s="60"/>
      <c r="KV536" s="61"/>
      <c r="KW536" s="70"/>
      <c r="KX536" s="70"/>
      <c r="KY536" s="60"/>
      <c r="KZ536" s="61"/>
      <c r="LA536" s="70"/>
      <c r="LB536" s="70"/>
      <c r="LC536" s="60"/>
      <c r="LD536" s="61"/>
      <c r="LE536" s="70"/>
      <c r="LF536" s="70"/>
      <c r="LG536" s="60"/>
      <c r="LH536" s="61"/>
      <c r="LI536" s="70"/>
      <c r="LJ536" s="70"/>
      <c r="LK536" s="60"/>
      <c r="LL536" s="61"/>
      <c r="LM536" s="70"/>
      <c r="LN536" s="70"/>
      <c r="LO536" s="60"/>
      <c r="LP536" s="61"/>
      <c r="LQ536" s="70"/>
      <c r="LR536" s="70"/>
      <c r="LS536" s="60"/>
      <c r="LT536" s="61"/>
      <c r="LU536" s="70"/>
      <c r="LV536" s="70"/>
      <c r="LW536" s="60"/>
      <c r="LX536" s="61"/>
      <c r="LY536" s="70"/>
      <c r="LZ536" s="70"/>
      <c r="MA536" s="60"/>
      <c r="MB536" s="61"/>
      <c r="MC536" s="70"/>
      <c r="MD536" s="70"/>
      <c r="ME536" s="60"/>
      <c r="MF536" s="61"/>
      <c r="MG536" s="70"/>
      <c r="MH536" s="70"/>
      <c r="MI536" s="60"/>
      <c r="MJ536" s="61"/>
      <c r="MK536" s="70"/>
      <c r="ML536" s="70"/>
      <c r="MM536" s="60"/>
      <c r="MN536" s="61"/>
      <c r="MO536" s="70"/>
      <c r="MP536" s="70"/>
      <c r="MQ536" s="60"/>
      <c r="MR536" s="61"/>
      <c r="MS536" s="70"/>
      <c r="MT536" s="70"/>
      <c r="MU536" s="60"/>
      <c r="MV536" s="61"/>
      <c r="MW536" s="70"/>
      <c r="MX536" s="70"/>
      <c r="MY536" s="60"/>
      <c r="MZ536" s="61"/>
      <c r="NA536" s="70"/>
      <c r="NB536" s="70"/>
      <c r="NC536" s="60"/>
      <c r="ND536" s="61"/>
      <c r="NE536" s="70"/>
      <c r="NF536" s="70"/>
      <c r="NG536" s="60"/>
      <c r="NH536" s="61"/>
      <c r="NI536" s="70"/>
      <c r="NJ536" s="70"/>
      <c r="NK536" s="60"/>
      <c r="NL536" s="61"/>
      <c r="NM536" s="70"/>
      <c r="NN536" s="70"/>
      <c r="NO536" s="60"/>
      <c r="NP536" s="61"/>
      <c r="NQ536" s="70"/>
      <c r="NR536" s="70"/>
      <c r="NS536" s="60"/>
      <c r="NT536" s="61"/>
      <c r="NU536" s="70"/>
      <c r="NV536" s="70"/>
      <c r="NW536" s="60"/>
      <c r="NX536" s="61"/>
      <c r="NY536" s="70"/>
      <c r="NZ536" s="70"/>
      <c r="OA536" s="60"/>
      <c r="OB536" s="61"/>
      <c r="OC536" s="70"/>
      <c r="OD536" s="70"/>
      <c r="OE536" s="60"/>
      <c r="OF536" s="61"/>
      <c r="OG536" s="70"/>
      <c r="OH536" s="70"/>
      <c r="OI536" s="60"/>
      <c r="OJ536" s="61"/>
      <c r="OK536" s="70"/>
      <c r="OL536" s="70"/>
      <c r="OM536" s="60"/>
      <c r="ON536" s="61"/>
      <c r="OO536" s="70"/>
      <c r="OP536" s="70"/>
      <c r="OQ536" s="60"/>
      <c r="OR536" s="61"/>
      <c r="OS536" s="70"/>
      <c r="OT536" s="70"/>
      <c r="OU536" s="60"/>
      <c r="OV536" s="61"/>
      <c r="OW536" s="70"/>
      <c r="OX536" s="70"/>
      <c r="OY536" s="60"/>
      <c r="OZ536" s="61"/>
      <c r="PA536" s="70"/>
      <c r="PB536" s="70"/>
      <c r="PC536" s="60"/>
      <c r="PD536" s="61"/>
      <c r="PE536" s="70"/>
      <c r="PF536" s="70"/>
      <c r="PG536" s="60"/>
      <c r="PH536" s="61"/>
      <c r="PI536" s="70"/>
      <c r="PJ536" s="70"/>
      <c r="PK536" s="60"/>
      <c r="PL536" s="61"/>
      <c r="PM536" s="70"/>
      <c r="PN536" s="70"/>
      <c r="PO536" s="60"/>
      <c r="PP536" s="61"/>
      <c r="PQ536" s="70"/>
      <c r="PR536" s="70"/>
      <c r="PS536" s="60"/>
      <c r="PT536" s="61"/>
      <c r="PU536" s="70"/>
      <c r="PV536" s="70"/>
      <c r="PW536" s="60"/>
      <c r="PX536" s="61"/>
      <c r="PY536" s="70"/>
      <c r="PZ536" s="70"/>
      <c r="QA536" s="60"/>
      <c r="QB536" s="61"/>
      <c r="QC536" s="70"/>
      <c r="QD536" s="70"/>
      <c r="QE536" s="60"/>
      <c r="QF536" s="61"/>
      <c r="QG536" s="70"/>
      <c r="QH536" s="70"/>
      <c r="QI536" s="60"/>
      <c r="QJ536" s="61"/>
      <c r="QK536" s="70"/>
      <c r="QL536" s="70"/>
      <c r="QM536" s="60"/>
      <c r="QN536" s="61"/>
      <c r="QO536" s="70"/>
      <c r="QP536" s="70"/>
      <c r="QQ536" s="60"/>
      <c r="QR536" s="61"/>
      <c r="QS536" s="70"/>
      <c r="QT536" s="70"/>
      <c r="QU536" s="60"/>
      <c r="QV536" s="61"/>
      <c r="QW536" s="70"/>
      <c r="QX536" s="70"/>
      <c r="QY536" s="60"/>
      <c r="QZ536" s="61"/>
      <c r="RA536" s="70"/>
      <c r="RB536" s="70"/>
      <c r="RC536" s="60"/>
      <c r="RD536" s="61"/>
      <c r="RE536" s="70"/>
      <c r="RF536" s="70"/>
      <c r="RG536" s="60"/>
      <c r="RH536" s="61"/>
      <c r="RI536" s="70"/>
      <c r="RJ536" s="70"/>
      <c r="RK536" s="60"/>
      <c r="RL536" s="61"/>
      <c r="RM536" s="70"/>
      <c r="RN536" s="70"/>
      <c r="RO536" s="60"/>
      <c r="RP536" s="61"/>
      <c r="RQ536" s="70"/>
      <c r="RR536" s="70"/>
      <c r="RS536" s="60"/>
      <c r="RT536" s="61"/>
      <c r="RU536" s="70"/>
      <c r="RV536" s="70"/>
      <c r="RW536" s="60"/>
      <c r="RX536" s="61"/>
      <c r="RY536" s="70"/>
      <c r="RZ536" s="70"/>
      <c r="SA536" s="60"/>
      <c r="SB536" s="61"/>
      <c r="SC536" s="70"/>
      <c r="SD536" s="70"/>
      <c r="SE536" s="60"/>
      <c r="SF536" s="61"/>
      <c r="SG536" s="70"/>
      <c r="SH536" s="70"/>
      <c r="SI536" s="60"/>
      <c r="SJ536" s="61"/>
      <c r="SK536" s="70"/>
      <c r="SL536" s="70"/>
      <c r="SM536" s="60"/>
      <c r="SN536" s="61"/>
      <c r="SO536" s="70"/>
      <c r="SP536" s="70"/>
      <c r="SQ536" s="60"/>
      <c r="SR536" s="61"/>
      <c r="SS536" s="70"/>
      <c r="ST536" s="70"/>
      <c r="SU536" s="60"/>
      <c r="SV536" s="61"/>
      <c r="SW536" s="70"/>
      <c r="SX536" s="70"/>
      <c r="SY536" s="60"/>
      <c r="SZ536" s="61"/>
      <c r="TA536" s="70"/>
      <c r="TB536" s="70"/>
      <c r="TC536" s="60"/>
      <c r="TD536" s="61"/>
      <c r="TE536" s="70"/>
      <c r="TF536" s="70"/>
      <c r="TG536" s="60"/>
      <c r="TH536" s="61"/>
      <c r="TI536" s="70"/>
      <c r="TJ536" s="70"/>
      <c r="TK536" s="60"/>
      <c r="TL536" s="61"/>
      <c r="TM536" s="70"/>
      <c r="TN536" s="70"/>
      <c r="TO536" s="60"/>
      <c r="TP536" s="61"/>
      <c r="TQ536" s="70"/>
      <c r="TR536" s="70"/>
      <c r="TS536" s="60"/>
      <c r="TT536" s="61"/>
      <c r="TU536" s="70"/>
      <c r="TV536" s="70"/>
      <c r="TW536" s="60"/>
      <c r="TX536" s="61"/>
      <c r="TY536" s="70"/>
      <c r="TZ536" s="70"/>
      <c r="UA536" s="60"/>
      <c r="UB536" s="61"/>
      <c r="UC536" s="70"/>
      <c r="UD536" s="70"/>
      <c r="UE536" s="60"/>
      <c r="UF536" s="61"/>
      <c r="UG536" s="70"/>
      <c r="UH536" s="70"/>
      <c r="UI536" s="60"/>
      <c r="UJ536" s="61"/>
      <c r="UK536" s="70"/>
      <c r="UL536" s="70"/>
      <c r="UM536" s="60"/>
      <c r="UN536" s="61"/>
      <c r="UO536" s="70"/>
      <c r="UP536" s="70"/>
      <c r="UQ536" s="60"/>
      <c r="UR536" s="61"/>
      <c r="US536" s="70"/>
      <c r="UT536" s="70"/>
      <c r="UU536" s="60"/>
      <c r="UV536" s="61"/>
      <c r="UW536" s="70"/>
      <c r="UX536" s="70"/>
      <c r="UY536" s="60"/>
      <c r="UZ536" s="61"/>
      <c r="VA536" s="70"/>
      <c r="VB536" s="70"/>
      <c r="VC536" s="60"/>
      <c r="VD536" s="61"/>
      <c r="VE536" s="70"/>
      <c r="VF536" s="70"/>
      <c r="VG536" s="60"/>
      <c r="VH536" s="61"/>
      <c r="VI536" s="70"/>
      <c r="VJ536" s="70"/>
      <c r="VK536" s="60"/>
      <c r="VL536" s="61"/>
      <c r="VM536" s="70"/>
      <c r="VN536" s="70"/>
      <c r="VO536" s="60"/>
      <c r="VP536" s="61"/>
      <c r="VQ536" s="70"/>
      <c r="VR536" s="70"/>
      <c r="VS536" s="60"/>
      <c r="VT536" s="61"/>
      <c r="VU536" s="70"/>
      <c r="VV536" s="70"/>
      <c r="VW536" s="60"/>
      <c r="VX536" s="61"/>
      <c r="VY536" s="70"/>
      <c r="VZ536" s="70"/>
      <c r="WA536" s="60"/>
      <c r="WB536" s="61"/>
      <c r="WC536" s="70"/>
      <c r="WD536" s="70"/>
      <c r="WE536" s="60"/>
      <c r="WF536" s="61"/>
      <c r="WG536" s="70"/>
      <c r="WH536" s="70"/>
      <c r="WI536" s="60"/>
      <c r="WJ536" s="61"/>
      <c r="WK536" s="70"/>
      <c r="WL536" s="70"/>
      <c r="WM536" s="60"/>
      <c r="WN536" s="61"/>
      <c r="WO536" s="70"/>
      <c r="WP536" s="70"/>
      <c r="WQ536" s="60"/>
      <c r="WR536" s="61"/>
      <c r="WS536" s="70"/>
      <c r="WT536" s="70"/>
      <c r="WU536" s="60"/>
      <c r="WV536" s="61"/>
      <c r="WW536" s="70"/>
      <c r="WX536" s="70"/>
      <c r="WY536" s="60"/>
      <c r="WZ536" s="61"/>
      <c r="XA536" s="70"/>
      <c r="XB536" s="70"/>
      <c r="XC536" s="60"/>
      <c r="XD536" s="61"/>
      <c r="XE536" s="70"/>
      <c r="XF536" s="70"/>
      <c r="XG536" s="60"/>
      <c r="XH536" s="61"/>
      <c r="XI536" s="70"/>
      <c r="XJ536" s="70"/>
      <c r="XK536" s="60"/>
      <c r="XL536" s="61"/>
      <c r="XM536" s="70"/>
      <c r="XN536" s="70"/>
      <c r="XO536" s="60"/>
      <c r="XP536" s="61"/>
      <c r="XQ536" s="70"/>
      <c r="XR536" s="70"/>
      <c r="XS536" s="60"/>
      <c r="XT536" s="61"/>
      <c r="XU536" s="70"/>
      <c r="XV536" s="70"/>
      <c r="XW536" s="60"/>
      <c r="XX536" s="61"/>
      <c r="XY536" s="70"/>
      <c r="XZ536" s="70"/>
      <c r="YA536" s="60"/>
      <c r="YB536" s="61"/>
      <c r="YC536" s="70"/>
      <c r="YD536" s="70"/>
      <c r="YE536" s="60"/>
      <c r="YF536" s="61"/>
      <c r="YG536" s="70"/>
      <c r="YH536" s="70"/>
      <c r="YI536" s="60"/>
      <c r="YJ536" s="61"/>
      <c r="YK536" s="70"/>
      <c r="YL536" s="70"/>
      <c r="YM536" s="60"/>
      <c r="YN536" s="61"/>
      <c r="YO536" s="70"/>
      <c r="YP536" s="70"/>
      <c r="YQ536" s="60"/>
      <c r="YR536" s="61"/>
      <c r="YS536" s="70"/>
      <c r="YT536" s="70"/>
      <c r="YU536" s="60"/>
      <c r="YV536" s="61"/>
      <c r="YW536" s="70"/>
      <c r="YX536" s="70"/>
      <c r="YY536" s="60"/>
      <c r="YZ536" s="61"/>
      <c r="ZA536" s="70"/>
      <c r="ZB536" s="70"/>
      <c r="ZC536" s="60"/>
      <c r="ZD536" s="61"/>
      <c r="ZE536" s="70"/>
      <c r="ZF536" s="70"/>
      <c r="ZG536" s="60"/>
      <c r="ZH536" s="61"/>
      <c r="ZI536" s="70"/>
      <c r="ZJ536" s="70"/>
      <c r="ZK536" s="60"/>
      <c r="ZL536" s="61"/>
      <c r="ZM536" s="70"/>
      <c r="ZN536" s="70"/>
      <c r="ZO536" s="60"/>
      <c r="ZP536" s="61"/>
      <c r="ZQ536" s="70"/>
      <c r="ZR536" s="70"/>
      <c r="ZS536" s="60"/>
      <c r="ZT536" s="61"/>
      <c r="ZU536" s="70"/>
      <c r="ZV536" s="70"/>
      <c r="ZW536" s="60"/>
      <c r="ZX536" s="61"/>
      <c r="ZY536" s="70"/>
      <c r="ZZ536" s="70"/>
      <c r="AAA536" s="60"/>
      <c r="AAB536" s="61"/>
      <c r="AAC536" s="70"/>
      <c r="AAD536" s="70"/>
      <c r="AAE536" s="60"/>
      <c r="AAF536" s="61"/>
      <c r="AAG536" s="70"/>
      <c r="AAH536" s="70"/>
      <c r="AAI536" s="60"/>
      <c r="AAJ536" s="61"/>
      <c r="AAK536" s="70"/>
      <c r="AAL536" s="70"/>
      <c r="AAM536" s="60"/>
      <c r="AAN536" s="61"/>
      <c r="AAO536" s="70"/>
      <c r="AAP536" s="70"/>
      <c r="AAQ536" s="60"/>
      <c r="AAR536" s="61"/>
      <c r="AAS536" s="70"/>
      <c r="AAT536" s="70"/>
      <c r="AAU536" s="60"/>
      <c r="AAV536" s="61"/>
      <c r="AAW536" s="70"/>
      <c r="AAX536" s="70"/>
      <c r="AAY536" s="60"/>
      <c r="AAZ536" s="61"/>
      <c r="ABA536" s="70"/>
      <c r="ABB536" s="70"/>
      <c r="ABC536" s="60"/>
      <c r="ABD536" s="61"/>
      <c r="ABE536" s="70"/>
      <c r="ABF536" s="70"/>
      <c r="ABG536" s="60"/>
      <c r="ABH536" s="61"/>
      <c r="ABI536" s="70"/>
      <c r="ABJ536" s="70"/>
      <c r="ABK536" s="60"/>
      <c r="ABL536" s="61"/>
      <c r="ABM536" s="70"/>
      <c r="ABN536" s="70"/>
      <c r="ABO536" s="60"/>
      <c r="ABP536" s="61"/>
      <c r="ABQ536" s="70"/>
      <c r="ABR536" s="70"/>
      <c r="ABS536" s="60"/>
      <c r="ABT536" s="61"/>
      <c r="ABU536" s="70"/>
      <c r="ABV536" s="70"/>
      <c r="ABW536" s="60"/>
      <c r="ABX536" s="61"/>
      <c r="ABY536" s="70"/>
      <c r="ABZ536" s="70"/>
      <c r="ACA536" s="60"/>
      <c r="ACB536" s="61"/>
      <c r="ACC536" s="70"/>
      <c r="ACD536" s="70"/>
      <c r="ACE536" s="60"/>
      <c r="ACF536" s="61"/>
      <c r="ACG536" s="70"/>
      <c r="ACH536" s="70"/>
      <c r="ACI536" s="60"/>
      <c r="ACJ536" s="61"/>
      <c r="ACK536" s="70"/>
      <c r="ACL536" s="70"/>
      <c r="ACM536" s="60"/>
      <c r="ACN536" s="61"/>
      <c r="ACO536" s="70"/>
      <c r="ACP536" s="70"/>
      <c r="ACQ536" s="60"/>
      <c r="ACR536" s="61"/>
      <c r="ACS536" s="70"/>
      <c r="ACT536" s="70"/>
      <c r="ACU536" s="60"/>
      <c r="ACV536" s="61"/>
      <c r="ACW536" s="70"/>
      <c r="ACX536" s="70"/>
      <c r="ACY536" s="60"/>
      <c r="ACZ536" s="61"/>
      <c r="ADA536" s="70"/>
      <c r="ADB536" s="70"/>
      <c r="ADC536" s="60"/>
      <c r="ADD536" s="61"/>
      <c r="ADE536" s="70"/>
      <c r="ADF536" s="70"/>
      <c r="ADG536" s="60"/>
      <c r="ADH536" s="61"/>
      <c r="ADI536" s="70"/>
      <c r="ADJ536" s="70"/>
      <c r="ADK536" s="60"/>
      <c r="ADL536" s="61"/>
      <c r="ADM536" s="70"/>
      <c r="ADN536" s="70"/>
      <c r="ADO536" s="60"/>
      <c r="ADP536" s="61"/>
      <c r="ADQ536" s="70"/>
      <c r="ADR536" s="70"/>
      <c r="ADS536" s="60"/>
      <c r="ADT536" s="61"/>
      <c r="ADU536" s="70"/>
      <c r="ADV536" s="70"/>
      <c r="ADW536" s="60"/>
      <c r="ADX536" s="61"/>
      <c r="ADY536" s="70"/>
      <c r="ADZ536" s="70"/>
      <c r="AEA536" s="60"/>
      <c r="AEB536" s="61"/>
      <c r="AEC536" s="70"/>
      <c r="AED536" s="70"/>
      <c r="AEE536" s="60"/>
      <c r="AEF536" s="61"/>
      <c r="AEG536" s="70"/>
      <c r="AEH536" s="70"/>
      <c r="AEI536" s="60"/>
      <c r="AEJ536" s="61"/>
      <c r="AEK536" s="70"/>
      <c r="AEL536" s="70"/>
      <c r="AEM536" s="60"/>
      <c r="AEN536" s="61"/>
      <c r="AEO536" s="70"/>
      <c r="AEP536" s="70"/>
      <c r="AEQ536" s="60"/>
      <c r="AER536" s="61"/>
      <c r="AES536" s="70"/>
      <c r="AET536" s="70"/>
      <c r="AEU536" s="60"/>
      <c r="AEV536" s="61"/>
      <c r="AEW536" s="70"/>
      <c r="AEX536" s="70"/>
      <c r="AEY536" s="60"/>
      <c r="AEZ536" s="61"/>
      <c r="AFA536" s="70"/>
      <c r="AFB536" s="70"/>
      <c r="AFC536" s="60"/>
      <c r="AFD536" s="61"/>
      <c r="AFE536" s="70"/>
      <c r="AFF536" s="70"/>
      <c r="AFG536" s="60"/>
      <c r="AFH536" s="61"/>
      <c r="AFI536" s="70"/>
      <c r="AFJ536" s="70"/>
      <c r="AFK536" s="60"/>
      <c r="AFL536" s="61"/>
      <c r="AFM536" s="70"/>
      <c r="AFN536" s="70"/>
      <c r="AFO536" s="60"/>
      <c r="AFP536" s="61"/>
      <c r="AFQ536" s="70"/>
      <c r="AFR536" s="70"/>
      <c r="AFS536" s="60"/>
      <c r="AFT536" s="61"/>
      <c r="AFU536" s="70"/>
      <c r="AFV536" s="70"/>
      <c r="AFW536" s="60"/>
      <c r="AFX536" s="61"/>
      <c r="AFY536" s="70"/>
      <c r="AFZ536" s="70"/>
      <c r="AGA536" s="60"/>
      <c r="AGB536" s="61"/>
      <c r="AGC536" s="70"/>
      <c r="AGD536" s="70"/>
      <c r="AGE536" s="60"/>
      <c r="AGF536" s="61"/>
      <c r="AGG536" s="70"/>
      <c r="AGH536" s="70"/>
      <c r="AGI536" s="60"/>
      <c r="AGJ536" s="61"/>
      <c r="AGK536" s="70"/>
      <c r="AGL536" s="70"/>
      <c r="AGM536" s="60"/>
      <c r="AGN536" s="61"/>
      <c r="AGO536" s="70"/>
      <c r="AGP536" s="70"/>
      <c r="AGQ536" s="60"/>
      <c r="AGR536" s="61"/>
      <c r="AGS536" s="70"/>
      <c r="AGT536" s="70"/>
      <c r="AGU536" s="60"/>
      <c r="AGV536" s="61"/>
      <c r="AGW536" s="70"/>
      <c r="AGX536" s="70"/>
      <c r="AGY536" s="60"/>
      <c r="AGZ536" s="61"/>
      <c r="AHA536" s="70"/>
      <c r="AHB536" s="70"/>
      <c r="AHC536" s="60"/>
      <c r="AHD536" s="61"/>
      <c r="AHE536" s="70"/>
      <c r="AHF536" s="70"/>
      <c r="AHG536" s="60"/>
      <c r="AHH536" s="61"/>
      <c r="AHI536" s="70"/>
      <c r="AHJ536" s="70"/>
      <c r="AHK536" s="60"/>
      <c r="AHL536" s="61"/>
      <c r="AHM536" s="70"/>
      <c r="AHN536" s="70"/>
      <c r="AHO536" s="60"/>
      <c r="AHP536" s="61"/>
      <c r="AHQ536" s="70"/>
      <c r="AHR536" s="70"/>
      <c r="AHS536" s="60"/>
      <c r="AHT536" s="61"/>
      <c r="AHU536" s="70"/>
      <c r="AHV536" s="70"/>
      <c r="AHW536" s="60"/>
      <c r="AHX536" s="61"/>
      <c r="AHY536" s="70"/>
      <c r="AHZ536" s="70"/>
      <c r="AIA536" s="60"/>
      <c r="AIB536" s="61"/>
      <c r="AIC536" s="70"/>
      <c r="AID536" s="70"/>
      <c r="AIE536" s="60"/>
      <c r="AIF536" s="61"/>
      <c r="AIG536" s="70"/>
      <c r="AIH536" s="70"/>
      <c r="AII536" s="60"/>
      <c r="AIJ536" s="61"/>
      <c r="AIK536" s="70"/>
      <c r="AIL536" s="70"/>
      <c r="AIM536" s="60"/>
      <c r="AIN536" s="61"/>
      <c r="AIO536" s="70"/>
      <c r="AIP536" s="70"/>
      <c r="AIQ536" s="60"/>
      <c r="AIR536" s="61"/>
      <c r="AIS536" s="70"/>
      <c r="AIT536" s="70"/>
      <c r="AIU536" s="60"/>
      <c r="AIV536" s="61"/>
      <c r="AIW536" s="70"/>
      <c r="AIX536" s="70"/>
      <c r="AIY536" s="60"/>
      <c r="AIZ536" s="61"/>
      <c r="AJA536" s="70"/>
      <c r="AJB536" s="70"/>
      <c r="AJC536" s="60"/>
      <c r="AJD536" s="61"/>
      <c r="AJE536" s="70"/>
      <c r="AJF536" s="70"/>
      <c r="AJG536" s="60"/>
      <c r="AJH536" s="61"/>
      <c r="AJI536" s="70"/>
      <c r="AJJ536" s="70"/>
      <c r="AJK536" s="60"/>
      <c r="AJL536" s="61"/>
      <c r="AJM536" s="70"/>
      <c r="AJN536" s="70"/>
      <c r="AJO536" s="60"/>
      <c r="AJP536" s="61"/>
      <c r="AJQ536" s="70"/>
      <c r="AJR536" s="70"/>
      <c r="AJS536" s="60"/>
      <c r="AJT536" s="61"/>
      <c r="AJU536" s="70"/>
      <c r="AJV536" s="70"/>
      <c r="AJW536" s="60"/>
      <c r="AJX536" s="61"/>
      <c r="AJY536" s="70"/>
      <c r="AJZ536" s="70"/>
      <c r="AKA536" s="60"/>
      <c r="AKB536" s="61"/>
      <c r="AKC536" s="70"/>
      <c r="AKD536" s="70"/>
      <c r="AKE536" s="60"/>
      <c r="AKF536" s="61"/>
      <c r="AKG536" s="70"/>
      <c r="AKH536" s="70"/>
      <c r="AKI536" s="60"/>
      <c r="AKJ536" s="61"/>
      <c r="AKK536" s="70"/>
      <c r="AKL536" s="70"/>
      <c r="AKM536" s="60"/>
      <c r="AKN536" s="61"/>
      <c r="AKO536" s="70"/>
      <c r="AKP536" s="70"/>
      <c r="AKQ536" s="60"/>
      <c r="AKR536" s="61"/>
      <c r="AKS536" s="70"/>
      <c r="AKT536" s="70"/>
      <c r="AKU536" s="60"/>
      <c r="AKV536" s="61"/>
      <c r="AKW536" s="70"/>
      <c r="AKX536" s="70"/>
      <c r="AKY536" s="60"/>
      <c r="AKZ536" s="61"/>
      <c r="ALA536" s="70"/>
      <c r="ALB536" s="70"/>
      <c r="ALC536" s="60"/>
      <c r="ALD536" s="61"/>
      <c r="ALE536" s="70"/>
      <c r="ALF536" s="70"/>
      <c r="ALG536" s="60"/>
      <c r="ALH536" s="61"/>
      <c r="ALI536" s="70"/>
      <c r="ALJ536" s="70"/>
      <c r="ALK536" s="60"/>
      <c r="ALL536" s="61"/>
      <c r="ALM536" s="70"/>
      <c r="ALN536" s="70"/>
      <c r="ALO536" s="60"/>
      <c r="ALP536" s="61"/>
      <c r="ALQ536" s="70"/>
      <c r="ALR536" s="70"/>
      <c r="ALS536" s="60"/>
      <c r="ALT536" s="61"/>
      <c r="ALU536" s="70"/>
      <c r="ALV536" s="70"/>
      <c r="ALW536" s="60"/>
      <c r="ALX536" s="61"/>
      <c r="ALY536" s="70"/>
      <c r="ALZ536" s="70"/>
      <c r="AMA536" s="60"/>
      <c r="AMB536" s="61"/>
      <c r="AMC536" s="70"/>
      <c r="AMD536" s="70"/>
      <c r="AME536" s="60"/>
      <c r="AMF536" s="61"/>
      <c r="AMG536" s="70"/>
      <c r="AMH536" s="70"/>
      <c r="AMI536" s="60"/>
      <c r="AMJ536" s="61"/>
      <c r="AMK536" s="70"/>
      <c r="AML536" s="70"/>
      <c r="AMM536" s="60"/>
      <c r="AMN536" s="61"/>
      <c r="AMO536" s="70"/>
      <c r="AMP536" s="70"/>
      <c r="AMQ536" s="60"/>
      <c r="AMR536" s="61"/>
      <c r="AMS536" s="70"/>
      <c r="AMT536" s="70"/>
      <c r="AMU536" s="60"/>
      <c r="AMV536" s="61"/>
      <c r="AMW536" s="70"/>
      <c r="AMX536" s="70"/>
      <c r="AMY536" s="60"/>
      <c r="AMZ536" s="61"/>
      <c r="ANA536" s="70"/>
      <c r="ANB536" s="70"/>
      <c r="ANC536" s="60"/>
      <c r="AND536" s="61"/>
      <c r="ANE536" s="70"/>
      <c r="ANF536" s="70"/>
      <c r="ANG536" s="60"/>
      <c r="ANH536" s="61"/>
      <c r="ANI536" s="70"/>
      <c r="ANJ536" s="70"/>
      <c r="ANK536" s="60"/>
      <c r="ANL536" s="61"/>
      <c r="ANM536" s="70"/>
      <c r="ANN536" s="70"/>
      <c r="ANO536" s="60"/>
      <c r="ANP536" s="61"/>
      <c r="ANQ536" s="70"/>
      <c r="ANR536" s="70"/>
      <c r="ANS536" s="60"/>
      <c r="ANT536" s="61"/>
      <c r="ANU536" s="70"/>
      <c r="ANV536" s="70"/>
      <c r="ANW536" s="60"/>
      <c r="ANX536" s="61"/>
      <c r="ANY536" s="70"/>
      <c r="ANZ536" s="70"/>
      <c r="AOA536" s="60"/>
      <c r="AOB536" s="61"/>
      <c r="AOC536" s="70"/>
      <c r="AOD536" s="70"/>
      <c r="AOE536" s="60"/>
      <c r="AOF536" s="61"/>
      <c r="AOG536" s="70"/>
      <c r="AOH536" s="70"/>
      <c r="AOI536" s="60"/>
      <c r="AOJ536" s="61"/>
      <c r="AOK536" s="70"/>
      <c r="AOL536" s="70"/>
      <c r="AOM536" s="60"/>
      <c r="AON536" s="61"/>
      <c r="AOO536" s="70"/>
      <c r="AOP536" s="70"/>
      <c r="AOQ536" s="60"/>
      <c r="AOR536" s="61"/>
      <c r="AOS536" s="70"/>
      <c r="AOT536" s="70"/>
      <c r="AOU536" s="60"/>
      <c r="AOV536" s="61"/>
      <c r="AOW536" s="70"/>
      <c r="AOX536" s="70"/>
      <c r="AOY536" s="60"/>
      <c r="AOZ536" s="61"/>
      <c r="APA536" s="70"/>
      <c r="APB536" s="70"/>
      <c r="APC536" s="60"/>
      <c r="APD536" s="61"/>
      <c r="APE536" s="70"/>
      <c r="APF536" s="70"/>
      <c r="APG536" s="60"/>
      <c r="APH536" s="61"/>
      <c r="API536" s="70"/>
      <c r="APJ536" s="70"/>
      <c r="APK536" s="60"/>
      <c r="APL536" s="61"/>
      <c r="APM536" s="70"/>
      <c r="APN536" s="70"/>
      <c r="APO536" s="60"/>
      <c r="APP536" s="61"/>
      <c r="APQ536" s="70"/>
      <c r="APR536" s="70"/>
      <c r="APS536" s="60"/>
      <c r="APT536" s="61"/>
      <c r="APU536" s="70"/>
      <c r="APV536" s="70"/>
      <c r="APW536" s="60"/>
      <c r="APX536" s="61"/>
      <c r="APY536" s="70"/>
      <c r="APZ536" s="70"/>
      <c r="AQA536" s="60"/>
      <c r="AQB536" s="61"/>
      <c r="AQC536" s="70"/>
      <c r="AQD536" s="70"/>
      <c r="AQE536" s="60"/>
      <c r="AQF536" s="61"/>
      <c r="AQG536" s="70"/>
      <c r="AQH536" s="70"/>
      <c r="AQI536" s="60"/>
      <c r="AQJ536" s="61"/>
      <c r="AQK536" s="70"/>
      <c r="AQL536" s="70"/>
      <c r="AQM536" s="60"/>
      <c r="AQN536" s="61"/>
      <c r="AQO536" s="70"/>
      <c r="AQP536" s="70"/>
      <c r="AQQ536" s="60"/>
      <c r="AQR536" s="61"/>
      <c r="AQS536" s="70"/>
      <c r="AQT536" s="70"/>
      <c r="AQU536" s="60"/>
      <c r="AQV536" s="61"/>
      <c r="AQW536" s="70"/>
      <c r="AQX536" s="70"/>
      <c r="AQY536" s="60"/>
      <c r="AQZ536" s="61"/>
      <c r="ARA536" s="70"/>
      <c r="ARB536" s="70"/>
      <c r="ARC536" s="60"/>
      <c r="ARD536" s="61"/>
      <c r="ARE536" s="70"/>
      <c r="ARF536" s="70"/>
      <c r="ARG536" s="60"/>
      <c r="ARH536" s="61"/>
      <c r="ARI536" s="70"/>
      <c r="ARJ536" s="70"/>
      <c r="ARK536" s="60"/>
      <c r="ARL536" s="61"/>
      <c r="ARM536" s="70"/>
      <c r="ARN536" s="70"/>
      <c r="ARO536" s="60"/>
      <c r="ARP536" s="61"/>
      <c r="ARQ536" s="70"/>
      <c r="ARR536" s="70"/>
      <c r="ARS536" s="60"/>
      <c r="ART536" s="61"/>
      <c r="ARU536" s="70"/>
      <c r="ARV536" s="70"/>
      <c r="ARW536" s="60"/>
      <c r="ARX536" s="61"/>
      <c r="ARY536" s="70"/>
      <c r="ARZ536" s="70"/>
      <c r="ASA536" s="60"/>
      <c r="ASB536" s="61"/>
      <c r="ASC536" s="70"/>
      <c r="ASD536" s="70"/>
      <c r="ASE536" s="60"/>
      <c r="ASF536" s="61"/>
      <c r="ASG536" s="70"/>
      <c r="ASH536" s="70"/>
      <c r="ASI536" s="60"/>
      <c r="ASJ536" s="61"/>
      <c r="ASK536" s="70"/>
      <c r="ASL536" s="70"/>
      <c r="ASM536" s="60"/>
      <c r="ASN536" s="61"/>
      <c r="ASO536" s="70"/>
      <c r="ASP536" s="70"/>
      <c r="ASQ536" s="60"/>
      <c r="ASR536" s="61"/>
      <c r="ASS536" s="70"/>
      <c r="AST536" s="70"/>
      <c r="ASU536" s="60"/>
      <c r="ASV536" s="61"/>
      <c r="ASW536" s="70"/>
      <c r="ASX536" s="70"/>
      <c r="ASY536" s="60"/>
      <c r="ASZ536" s="61"/>
      <c r="ATA536" s="70"/>
      <c r="ATB536" s="70"/>
      <c r="ATC536" s="60"/>
      <c r="ATD536" s="61"/>
      <c r="ATE536" s="70"/>
      <c r="ATF536" s="70"/>
      <c r="ATG536" s="60"/>
      <c r="ATH536" s="61"/>
      <c r="ATI536" s="70"/>
      <c r="ATJ536" s="70"/>
      <c r="ATK536" s="60"/>
      <c r="ATL536" s="61"/>
      <c r="ATM536" s="70"/>
      <c r="ATN536" s="70"/>
      <c r="ATO536" s="60"/>
      <c r="ATP536" s="61"/>
      <c r="ATQ536" s="70"/>
      <c r="ATR536" s="70"/>
      <c r="ATS536" s="60"/>
      <c r="ATT536" s="61"/>
      <c r="ATU536" s="70"/>
      <c r="ATV536" s="70"/>
      <c r="ATW536" s="60"/>
      <c r="ATX536" s="61"/>
      <c r="ATY536" s="70"/>
      <c r="ATZ536" s="70"/>
      <c r="AUA536" s="60"/>
      <c r="AUB536" s="61"/>
      <c r="AUC536" s="70"/>
      <c r="AUD536" s="70"/>
      <c r="AUE536" s="60"/>
      <c r="AUF536" s="61"/>
      <c r="AUG536" s="70"/>
      <c r="AUH536" s="70"/>
      <c r="AUI536" s="60"/>
      <c r="AUJ536" s="61"/>
      <c r="AUK536" s="70"/>
      <c r="AUL536" s="70"/>
      <c r="AUM536" s="60"/>
      <c r="AUN536" s="61"/>
      <c r="AUO536" s="70"/>
      <c r="AUP536" s="70"/>
      <c r="AUQ536" s="60"/>
      <c r="AUR536" s="61"/>
      <c r="AUS536" s="70"/>
      <c r="AUT536" s="70"/>
      <c r="AUU536" s="60"/>
      <c r="AUV536" s="61"/>
      <c r="AUW536" s="70"/>
      <c r="AUX536" s="70"/>
      <c r="AUY536" s="60"/>
      <c r="AUZ536" s="61"/>
      <c r="AVA536" s="70"/>
      <c r="AVB536" s="70"/>
      <c r="AVC536" s="60"/>
      <c r="AVD536" s="61"/>
      <c r="AVE536" s="70"/>
      <c r="AVF536" s="70"/>
      <c r="AVG536" s="60"/>
      <c r="AVH536" s="61"/>
      <c r="AVI536" s="70"/>
      <c r="AVJ536" s="70"/>
      <c r="AVK536" s="60"/>
      <c r="AVL536" s="61"/>
      <c r="AVM536" s="70"/>
      <c r="AVN536" s="70"/>
      <c r="AVO536" s="60"/>
      <c r="AVP536" s="61"/>
      <c r="AVQ536" s="70"/>
      <c r="AVR536" s="70"/>
      <c r="AVS536" s="60"/>
      <c r="AVT536" s="61"/>
      <c r="AVU536" s="70"/>
      <c r="AVV536" s="70"/>
      <c r="AVW536" s="60"/>
      <c r="AVX536" s="61"/>
      <c r="AVY536" s="70"/>
      <c r="AVZ536" s="70"/>
      <c r="AWA536" s="60"/>
      <c r="AWB536" s="61"/>
      <c r="AWC536" s="70"/>
      <c r="AWD536" s="70"/>
      <c r="AWE536" s="60"/>
      <c r="AWF536" s="61"/>
      <c r="AWG536" s="70"/>
      <c r="AWH536" s="70"/>
      <c r="AWI536" s="60"/>
      <c r="AWJ536" s="61"/>
      <c r="AWK536" s="70"/>
      <c r="AWL536" s="70"/>
      <c r="AWM536" s="60"/>
      <c r="AWN536" s="61"/>
      <c r="AWO536" s="70"/>
      <c r="AWP536" s="70"/>
      <c r="AWQ536" s="60"/>
      <c r="AWR536" s="61"/>
      <c r="AWS536" s="70"/>
      <c r="AWT536" s="70"/>
      <c r="AWU536" s="60"/>
      <c r="AWV536" s="61"/>
      <c r="AWW536" s="70"/>
      <c r="AWX536" s="70"/>
      <c r="AWY536" s="60"/>
      <c r="AWZ536" s="61"/>
      <c r="AXA536" s="70"/>
      <c r="AXB536" s="70"/>
      <c r="AXC536" s="60"/>
      <c r="AXD536" s="61"/>
      <c r="AXE536" s="70"/>
      <c r="AXF536" s="70"/>
      <c r="AXG536" s="60"/>
      <c r="AXH536" s="61"/>
      <c r="AXI536" s="70"/>
      <c r="AXJ536" s="70"/>
      <c r="AXK536" s="60"/>
      <c r="AXL536" s="61"/>
      <c r="AXM536" s="70"/>
      <c r="AXN536" s="70"/>
      <c r="AXO536" s="60"/>
      <c r="AXP536" s="61"/>
      <c r="AXQ536" s="70"/>
      <c r="AXR536" s="70"/>
      <c r="AXS536" s="60"/>
      <c r="AXT536" s="61"/>
      <c r="AXU536" s="70"/>
      <c r="AXV536" s="70"/>
      <c r="AXW536" s="60"/>
      <c r="AXX536" s="61"/>
      <c r="AXY536" s="70"/>
      <c r="AXZ536" s="70"/>
      <c r="AYA536" s="60"/>
      <c r="AYB536" s="61"/>
      <c r="AYC536" s="70"/>
      <c r="AYD536" s="70"/>
      <c r="AYE536" s="60"/>
      <c r="AYF536" s="61"/>
      <c r="AYG536" s="70"/>
      <c r="AYH536" s="70"/>
      <c r="AYI536" s="60"/>
      <c r="AYJ536" s="61"/>
      <c r="AYK536" s="70"/>
      <c r="AYL536" s="70"/>
      <c r="AYM536" s="60"/>
      <c r="AYN536" s="61"/>
      <c r="AYO536" s="70"/>
      <c r="AYP536" s="70"/>
      <c r="AYQ536" s="60"/>
      <c r="AYR536" s="61"/>
      <c r="AYS536" s="70"/>
      <c r="AYT536" s="70"/>
      <c r="AYU536" s="60"/>
      <c r="AYV536" s="61"/>
      <c r="AYW536" s="70"/>
      <c r="AYX536" s="70"/>
      <c r="AYY536" s="60"/>
      <c r="AYZ536" s="61"/>
      <c r="AZA536" s="70"/>
      <c r="AZB536" s="70"/>
      <c r="AZC536" s="60"/>
      <c r="AZD536" s="61"/>
      <c r="AZE536" s="70"/>
      <c r="AZF536" s="70"/>
      <c r="AZG536" s="60"/>
      <c r="AZH536" s="61"/>
      <c r="AZI536" s="70"/>
      <c r="AZJ536" s="70"/>
      <c r="AZK536" s="60"/>
      <c r="AZL536" s="61"/>
      <c r="AZM536" s="70"/>
      <c r="AZN536" s="70"/>
      <c r="AZO536" s="60"/>
      <c r="AZP536" s="61"/>
      <c r="AZQ536" s="70"/>
      <c r="AZR536" s="70"/>
      <c r="AZS536" s="60"/>
      <c r="AZT536" s="61"/>
      <c r="AZU536" s="70"/>
      <c r="AZV536" s="70"/>
      <c r="AZW536" s="60"/>
      <c r="AZX536" s="61"/>
      <c r="AZY536" s="70"/>
      <c r="AZZ536" s="70"/>
      <c r="BAA536" s="60"/>
      <c r="BAB536" s="61"/>
      <c r="BAC536" s="70"/>
      <c r="BAD536" s="70"/>
      <c r="BAE536" s="60"/>
      <c r="BAF536" s="61"/>
      <c r="BAG536" s="70"/>
      <c r="BAH536" s="70"/>
      <c r="BAI536" s="60"/>
      <c r="BAJ536" s="61"/>
      <c r="BAK536" s="70"/>
      <c r="BAL536" s="70"/>
      <c r="BAM536" s="60"/>
      <c r="BAN536" s="61"/>
      <c r="BAO536" s="70"/>
      <c r="BAP536" s="70"/>
      <c r="BAQ536" s="60"/>
      <c r="BAR536" s="61"/>
      <c r="BAS536" s="70"/>
      <c r="BAT536" s="70"/>
      <c r="BAU536" s="60"/>
      <c r="BAV536" s="61"/>
      <c r="BAW536" s="70"/>
      <c r="BAX536" s="70"/>
      <c r="BAY536" s="60"/>
      <c r="BAZ536" s="61"/>
      <c r="BBA536" s="70"/>
      <c r="BBB536" s="70"/>
      <c r="BBC536" s="60"/>
      <c r="BBD536" s="61"/>
      <c r="BBE536" s="70"/>
      <c r="BBF536" s="70"/>
      <c r="BBG536" s="60"/>
      <c r="BBH536" s="61"/>
      <c r="BBI536" s="70"/>
      <c r="BBJ536" s="70"/>
      <c r="BBK536" s="60"/>
      <c r="BBL536" s="61"/>
      <c r="BBM536" s="70"/>
      <c r="BBN536" s="70"/>
      <c r="BBO536" s="60"/>
      <c r="BBP536" s="61"/>
      <c r="BBQ536" s="70"/>
      <c r="BBR536" s="70"/>
      <c r="BBS536" s="60"/>
      <c r="BBT536" s="61"/>
      <c r="BBU536" s="70"/>
      <c r="BBV536" s="70"/>
      <c r="BBW536" s="60"/>
      <c r="BBX536" s="61"/>
      <c r="BBY536" s="70"/>
      <c r="BBZ536" s="70"/>
      <c r="BCA536" s="60"/>
      <c r="BCB536" s="61"/>
      <c r="BCC536" s="70"/>
      <c r="BCD536" s="70"/>
      <c r="BCE536" s="60"/>
      <c r="BCF536" s="61"/>
      <c r="BCG536" s="70"/>
      <c r="BCH536" s="70"/>
      <c r="BCI536" s="60"/>
      <c r="BCJ536" s="61"/>
      <c r="BCK536" s="70"/>
      <c r="BCL536" s="70"/>
      <c r="BCM536" s="60"/>
      <c r="BCN536" s="61"/>
      <c r="BCO536" s="70"/>
      <c r="BCP536" s="70"/>
      <c r="BCQ536" s="60"/>
      <c r="BCR536" s="61"/>
      <c r="BCS536" s="70"/>
      <c r="BCT536" s="70"/>
      <c r="BCU536" s="60"/>
      <c r="BCV536" s="61"/>
      <c r="BCW536" s="70"/>
      <c r="BCX536" s="70"/>
      <c r="BCY536" s="60"/>
      <c r="BCZ536" s="61"/>
      <c r="BDA536" s="70"/>
      <c r="BDB536" s="70"/>
      <c r="BDC536" s="60"/>
      <c r="BDD536" s="61"/>
      <c r="BDE536" s="70"/>
      <c r="BDF536" s="70"/>
      <c r="BDG536" s="60"/>
      <c r="BDH536" s="61"/>
      <c r="BDI536" s="70"/>
      <c r="BDJ536" s="70"/>
      <c r="BDK536" s="60"/>
      <c r="BDL536" s="61"/>
      <c r="BDM536" s="70"/>
      <c r="BDN536" s="70"/>
      <c r="BDO536" s="60"/>
      <c r="BDP536" s="61"/>
      <c r="BDQ536" s="70"/>
      <c r="BDR536" s="70"/>
      <c r="BDS536" s="60"/>
      <c r="BDT536" s="61"/>
      <c r="BDU536" s="70"/>
      <c r="BDV536" s="70"/>
      <c r="BDW536" s="60"/>
      <c r="BDX536" s="61"/>
      <c r="BDY536" s="70"/>
      <c r="BDZ536" s="70"/>
      <c r="BEA536" s="60"/>
      <c r="BEB536" s="61"/>
      <c r="BEC536" s="70"/>
      <c r="BED536" s="70"/>
      <c r="BEE536" s="60"/>
      <c r="BEF536" s="61"/>
      <c r="BEG536" s="70"/>
      <c r="BEH536" s="70"/>
      <c r="BEI536" s="60"/>
      <c r="BEJ536" s="61"/>
      <c r="BEK536" s="70"/>
      <c r="BEL536" s="70"/>
      <c r="BEM536" s="60"/>
      <c r="BEN536" s="61"/>
      <c r="BEO536" s="70"/>
      <c r="BEP536" s="70"/>
      <c r="BEQ536" s="60"/>
      <c r="BER536" s="61"/>
      <c r="BES536" s="70"/>
      <c r="BET536" s="70"/>
      <c r="BEU536" s="60"/>
      <c r="BEV536" s="61"/>
      <c r="BEW536" s="70"/>
      <c r="BEX536" s="70"/>
      <c r="BEY536" s="60"/>
      <c r="BEZ536" s="61"/>
      <c r="BFA536" s="70"/>
      <c r="BFB536" s="70"/>
      <c r="BFC536" s="60"/>
      <c r="BFD536" s="61"/>
      <c r="BFE536" s="70"/>
      <c r="BFF536" s="70"/>
      <c r="BFG536" s="60"/>
      <c r="BFH536" s="61"/>
      <c r="BFI536" s="70"/>
      <c r="BFJ536" s="70"/>
      <c r="BFK536" s="60"/>
      <c r="BFL536" s="61"/>
      <c r="BFM536" s="70"/>
      <c r="BFN536" s="70"/>
      <c r="BFO536" s="60"/>
      <c r="BFP536" s="61"/>
      <c r="BFQ536" s="70"/>
      <c r="BFR536" s="70"/>
      <c r="BFS536" s="60"/>
      <c r="BFT536" s="61"/>
      <c r="BFU536" s="70"/>
      <c r="BFV536" s="70"/>
      <c r="BFW536" s="60"/>
      <c r="BFX536" s="61"/>
      <c r="BFY536" s="70"/>
      <c r="BFZ536" s="70"/>
      <c r="BGA536" s="60"/>
      <c r="BGB536" s="61"/>
      <c r="BGC536" s="70"/>
      <c r="BGD536" s="70"/>
      <c r="BGE536" s="60"/>
      <c r="BGF536" s="61"/>
      <c r="BGG536" s="70"/>
      <c r="BGH536" s="70"/>
      <c r="BGI536" s="60"/>
      <c r="BGJ536" s="61"/>
      <c r="BGK536" s="70"/>
      <c r="BGL536" s="70"/>
      <c r="BGM536" s="60"/>
      <c r="BGN536" s="61"/>
      <c r="BGO536" s="70"/>
      <c r="BGP536" s="70"/>
      <c r="BGQ536" s="60"/>
      <c r="BGR536" s="61"/>
      <c r="BGS536" s="70"/>
      <c r="BGT536" s="70"/>
      <c r="BGU536" s="60"/>
      <c r="BGV536" s="61"/>
      <c r="BGW536" s="70"/>
      <c r="BGX536" s="70"/>
      <c r="BGY536" s="60"/>
      <c r="BGZ536" s="61"/>
      <c r="BHA536" s="70"/>
      <c r="BHB536" s="70"/>
      <c r="BHC536" s="60"/>
      <c r="BHD536" s="61"/>
      <c r="BHE536" s="70"/>
      <c r="BHF536" s="70"/>
      <c r="BHG536" s="60"/>
      <c r="BHH536" s="61"/>
      <c r="BHI536" s="70"/>
      <c r="BHJ536" s="70"/>
      <c r="BHK536" s="60"/>
      <c r="BHL536" s="61"/>
      <c r="BHM536" s="70"/>
      <c r="BHN536" s="70"/>
      <c r="BHO536" s="60"/>
      <c r="BHP536" s="61"/>
      <c r="BHQ536" s="70"/>
      <c r="BHR536" s="70"/>
      <c r="BHS536" s="60"/>
      <c r="BHT536" s="61"/>
      <c r="BHU536" s="70"/>
      <c r="BHV536" s="70"/>
      <c r="BHW536" s="60"/>
      <c r="BHX536" s="61"/>
      <c r="BHY536" s="70"/>
      <c r="BHZ536" s="70"/>
      <c r="BIA536" s="60"/>
      <c r="BIB536" s="61"/>
      <c r="BIC536" s="70"/>
      <c r="BID536" s="70"/>
      <c r="BIE536" s="60"/>
      <c r="BIF536" s="61"/>
      <c r="BIG536" s="70"/>
      <c r="BIH536" s="70"/>
      <c r="BII536" s="60"/>
      <c r="BIJ536" s="61"/>
      <c r="BIK536" s="70"/>
      <c r="BIL536" s="70"/>
      <c r="BIM536" s="60"/>
      <c r="BIN536" s="61"/>
      <c r="BIO536" s="70"/>
      <c r="BIP536" s="70"/>
      <c r="BIQ536" s="60"/>
      <c r="BIR536" s="61"/>
      <c r="BIS536" s="70"/>
      <c r="BIT536" s="70"/>
      <c r="BIU536" s="60"/>
      <c r="BIV536" s="61"/>
      <c r="BIW536" s="70"/>
      <c r="BIX536" s="70"/>
      <c r="BIY536" s="60"/>
      <c r="BIZ536" s="61"/>
      <c r="BJA536" s="70"/>
      <c r="BJB536" s="70"/>
      <c r="BJC536" s="60"/>
      <c r="BJD536" s="61"/>
      <c r="BJE536" s="70"/>
      <c r="BJF536" s="70"/>
      <c r="BJG536" s="60"/>
      <c r="BJH536" s="61"/>
      <c r="BJI536" s="70"/>
      <c r="BJJ536" s="70"/>
      <c r="BJK536" s="60"/>
      <c r="BJL536" s="61"/>
      <c r="BJM536" s="70"/>
      <c r="BJN536" s="70"/>
      <c r="BJO536" s="60"/>
      <c r="BJP536" s="61"/>
      <c r="BJQ536" s="70"/>
      <c r="BJR536" s="70"/>
      <c r="BJS536" s="60"/>
      <c r="BJT536" s="61"/>
      <c r="BJU536" s="70"/>
      <c r="BJV536" s="70"/>
      <c r="BJW536" s="60"/>
      <c r="BJX536" s="61"/>
      <c r="BJY536" s="70"/>
      <c r="BJZ536" s="70"/>
      <c r="BKA536" s="60"/>
      <c r="BKB536" s="61"/>
      <c r="BKC536" s="70"/>
      <c r="BKD536" s="70"/>
      <c r="BKE536" s="60"/>
      <c r="BKF536" s="61"/>
      <c r="BKG536" s="70"/>
      <c r="BKH536" s="70"/>
      <c r="BKI536" s="60"/>
      <c r="BKJ536" s="61"/>
      <c r="BKK536" s="70"/>
      <c r="BKL536" s="70"/>
      <c r="BKM536" s="60"/>
      <c r="BKN536" s="61"/>
      <c r="BKO536" s="70"/>
      <c r="BKP536" s="70"/>
      <c r="BKQ536" s="60"/>
      <c r="BKR536" s="61"/>
      <c r="BKS536" s="70"/>
      <c r="BKT536" s="70"/>
      <c r="BKU536" s="60"/>
      <c r="BKV536" s="61"/>
      <c r="BKW536" s="70"/>
      <c r="BKX536" s="70"/>
      <c r="BKY536" s="60"/>
      <c r="BKZ536" s="61"/>
      <c r="BLA536" s="70"/>
      <c r="BLB536" s="70"/>
      <c r="BLC536" s="60"/>
      <c r="BLD536" s="61"/>
      <c r="BLE536" s="70"/>
      <c r="BLF536" s="70"/>
      <c r="BLG536" s="60"/>
      <c r="BLH536" s="61"/>
      <c r="BLI536" s="70"/>
      <c r="BLJ536" s="70"/>
      <c r="BLK536" s="60"/>
      <c r="BLL536" s="61"/>
      <c r="BLM536" s="70"/>
      <c r="BLN536" s="70"/>
      <c r="BLO536" s="60"/>
      <c r="BLP536" s="61"/>
      <c r="BLQ536" s="70"/>
      <c r="BLR536" s="70"/>
      <c r="BLS536" s="60"/>
      <c r="BLT536" s="61"/>
      <c r="BLU536" s="70"/>
      <c r="BLV536" s="70"/>
      <c r="BLW536" s="60"/>
      <c r="BLX536" s="61"/>
      <c r="BLY536" s="70"/>
      <c r="BLZ536" s="70"/>
      <c r="BMA536" s="60"/>
      <c r="BMB536" s="61"/>
      <c r="BMC536" s="70"/>
      <c r="BMD536" s="70"/>
      <c r="BME536" s="60"/>
      <c r="BMF536" s="61"/>
      <c r="BMG536" s="70"/>
      <c r="BMH536" s="70"/>
      <c r="BMI536" s="60"/>
      <c r="BMJ536" s="61"/>
      <c r="BMK536" s="70"/>
      <c r="BML536" s="70"/>
      <c r="BMM536" s="60"/>
      <c r="BMN536" s="61"/>
      <c r="BMO536" s="70"/>
      <c r="BMP536" s="70"/>
      <c r="BMQ536" s="60"/>
      <c r="BMR536" s="61"/>
      <c r="BMS536" s="70"/>
      <c r="BMT536" s="70"/>
      <c r="BMU536" s="60"/>
      <c r="BMV536" s="61"/>
      <c r="BMW536" s="70"/>
      <c r="BMX536" s="70"/>
      <c r="BMY536" s="60"/>
      <c r="BMZ536" s="61"/>
      <c r="BNA536" s="70"/>
      <c r="BNB536" s="70"/>
      <c r="BNC536" s="60"/>
      <c r="BND536" s="61"/>
      <c r="BNE536" s="70"/>
      <c r="BNF536" s="70"/>
      <c r="BNG536" s="60"/>
      <c r="BNH536" s="61"/>
      <c r="BNI536" s="70"/>
      <c r="BNJ536" s="70"/>
      <c r="BNK536" s="60"/>
      <c r="BNL536" s="61"/>
      <c r="BNM536" s="70"/>
      <c r="BNN536" s="70"/>
      <c r="BNO536" s="60"/>
      <c r="BNP536" s="61"/>
      <c r="BNQ536" s="70"/>
      <c r="BNR536" s="70"/>
      <c r="BNS536" s="60"/>
      <c r="BNT536" s="61"/>
      <c r="BNU536" s="70"/>
      <c r="BNV536" s="70"/>
      <c r="BNW536" s="60"/>
      <c r="BNX536" s="61"/>
      <c r="BNY536" s="70"/>
      <c r="BNZ536" s="70"/>
      <c r="BOA536" s="60"/>
      <c r="BOB536" s="61"/>
      <c r="BOC536" s="70"/>
      <c r="BOD536" s="70"/>
      <c r="BOE536" s="60"/>
      <c r="BOF536" s="61"/>
      <c r="BOG536" s="70"/>
      <c r="BOH536" s="70"/>
      <c r="BOI536" s="60"/>
      <c r="BOJ536" s="61"/>
      <c r="BOK536" s="70"/>
      <c r="BOL536" s="70"/>
      <c r="BOM536" s="60"/>
      <c r="BON536" s="61"/>
      <c r="BOO536" s="70"/>
      <c r="BOP536" s="70"/>
      <c r="BOQ536" s="60"/>
      <c r="BOR536" s="61"/>
      <c r="BOS536" s="70"/>
      <c r="BOT536" s="70"/>
      <c r="BOU536" s="60"/>
      <c r="BOV536" s="61"/>
      <c r="BOW536" s="70"/>
      <c r="BOX536" s="70"/>
      <c r="BOY536" s="60"/>
      <c r="BOZ536" s="61"/>
      <c r="BPA536" s="70"/>
      <c r="BPB536" s="70"/>
      <c r="BPC536" s="60"/>
      <c r="BPD536" s="61"/>
      <c r="BPE536" s="70"/>
      <c r="BPF536" s="70"/>
      <c r="BPG536" s="60"/>
      <c r="BPH536" s="61"/>
      <c r="BPI536" s="70"/>
      <c r="BPJ536" s="70"/>
      <c r="BPK536" s="60"/>
      <c r="BPL536" s="61"/>
      <c r="BPM536" s="70"/>
      <c r="BPN536" s="70"/>
      <c r="BPO536" s="60"/>
      <c r="BPP536" s="61"/>
      <c r="BPQ536" s="70"/>
      <c r="BPR536" s="70"/>
      <c r="BPS536" s="60"/>
      <c r="BPT536" s="61"/>
      <c r="BPU536" s="70"/>
      <c r="BPV536" s="70"/>
      <c r="BPW536" s="60"/>
      <c r="BPX536" s="61"/>
      <c r="BPY536" s="70"/>
      <c r="BPZ536" s="70"/>
      <c r="BQA536" s="60"/>
      <c r="BQB536" s="61"/>
      <c r="BQC536" s="70"/>
      <c r="BQD536" s="70"/>
      <c r="BQE536" s="60"/>
      <c r="BQF536" s="61"/>
      <c r="BQG536" s="70"/>
      <c r="BQH536" s="70"/>
      <c r="BQI536" s="60"/>
      <c r="BQJ536" s="61"/>
      <c r="BQK536" s="70"/>
      <c r="BQL536" s="70"/>
      <c r="BQM536" s="60"/>
      <c r="BQN536" s="61"/>
      <c r="BQO536" s="70"/>
      <c r="BQP536" s="70"/>
      <c r="BQQ536" s="60"/>
      <c r="BQR536" s="61"/>
      <c r="BQS536" s="70"/>
      <c r="BQT536" s="70"/>
      <c r="BQU536" s="60"/>
      <c r="BQV536" s="61"/>
      <c r="BQW536" s="70"/>
      <c r="BQX536" s="70"/>
      <c r="BQY536" s="60"/>
      <c r="BQZ536" s="61"/>
      <c r="BRA536" s="70"/>
      <c r="BRB536" s="70"/>
      <c r="BRC536" s="60"/>
      <c r="BRD536" s="61"/>
      <c r="BRE536" s="70"/>
      <c r="BRF536" s="70"/>
      <c r="BRG536" s="60"/>
      <c r="BRH536" s="61"/>
      <c r="BRI536" s="70"/>
      <c r="BRJ536" s="70"/>
      <c r="BRK536" s="60"/>
      <c r="BRL536" s="61"/>
      <c r="BRM536" s="70"/>
      <c r="BRN536" s="70"/>
      <c r="BRO536" s="60"/>
      <c r="BRP536" s="61"/>
      <c r="BRQ536" s="70"/>
      <c r="BRR536" s="70"/>
      <c r="BRS536" s="60"/>
      <c r="BRT536" s="61"/>
      <c r="BRU536" s="70"/>
      <c r="BRV536" s="70"/>
      <c r="BRW536" s="60"/>
      <c r="BRX536" s="61"/>
      <c r="BRY536" s="70"/>
      <c r="BRZ536" s="70"/>
      <c r="BSA536" s="60"/>
      <c r="BSB536" s="61"/>
      <c r="BSC536" s="70"/>
      <c r="BSD536" s="70"/>
      <c r="BSE536" s="60"/>
      <c r="BSF536" s="61"/>
      <c r="BSG536" s="70"/>
      <c r="BSH536" s="70"/>
      <c r="BSI536" s="60"/>
      <c r="BSJ536" s="61"/>
      <c r="BSK536" s="70"/>
      <c r="BSL536" s="70"/>
      <c r="BSM536" s="60"/>
      <c r="BSN536" s="61"/>
      <c r="BSO536" s="70"/>
      <c r="BSP536" s="70"/>
      <c r="BSQ536" s="60"/>
      <c r="BSR536" s="61"/>
      <c r="BSS536" s="70"/>
      <c r="BST536" s="70"/>
      <c r="BSU536" s="60"/>
      <c r="BSV536" s="61"/>
      <c r="BSW536" s="70"/>
      <c r="BSX536" s="70"/>
      <c r="BSY536" s="60"/>
      <c r="BSZ536" s="61"/>
      <c r="BTA536" s="70"/>
      <c r="BTB536" s="70"/>
      <c r="BTC536" s="60"/>
      <c r="BTD536" s="61"/>
      <c r="BTE536" s="70"/>
      <c r="BTF536" s="70"/>
      <c r="BTG536" s="60"/>
      <c r="BTH536" s="61"/>
      <c r="BTI536" s="70"/>
      <c r="BTJ536" s="70"/>
      <c r="BTK536" s="60"/>
      <c r="BTL536" s="61"/>
      <c r="BTM536" s="70"/>
      <c r="BTN536" s="70"/>
      <c r="BTO536" s="60"/>
      <c r="BTP536" s="61"/>
      <c r="BTQ536" s="70"/>
      <c r="BTR536" s="70"/>
      <c r="BTS536" s="60"/>
      <c r="BTT536" s="61"/>
      <c r="BTU536" s="70"/>
      <c r="BTV536" s="70"/>
      <c r="BTW536" s="60"/>
      <c r="BTX536" s="61"/>
      <c r="BTY536" s="70"/>
      <c r="BTZ536" s="70"/>
      <c r="BUA536" s="60"/>
      <c r="BUB536" s="61"/>
      <c r="BUC536" s="70"/>
      <c r="BUD536" s="70"/>
      <c r="BUE536" s="60"/>
      <c r="BUF536" s="61"/>
      <c r="BUG536" s="70"/>
      <c r="BUH536" s="70"/>
      <c r="BUI536" s="60"/>
      <c r="BUJ536" s="61"/>
      <c r="BUK536" s="70"/>
      <c r="BUL536" s="70"/>
      <c r="BUM536" s="60"/>
      <c r="BUN536" s="61"/>
      <c r="BUO536" s="70"/>
      <c r="BUP536" s="70"/>
      <c r="BUQ536" s="60"/>
      <c r="BUR536" s="61"/>
      <c r="BUS536" s="70"/>
      <c r="BUT536" s="70"/>
      <c r="BUU536" s="60"/>
      <c r="BUV536" s="61"/>
      <c r="BUW536" s="70"/>
      <c r="BUX536" s="70"/>
      <c r="BUY536" s="60"/>
      <c r="BUZ536" s="61"/>
      <c r="BVA536" s="70"/>
      <c r="BVB536" s="70"/>
      <c r="BVC536" s="60"/>
      <c r="BVD536" s="61"/>
      <c r="BVE536" s="70"/>
      <c r="BVF536" s="70"/>
      <c r="BVG536" s="60"/>
      <c r="BVH536" s="61"/>
      <c r="BVI536" s="70"/>
      <c r="BVJ536" s="70"/>
      <c r="BVK536" s="60"/>
      <c r="BVL536" s="61"/>
      <c r="BVM536" s="70"/>
      <c r="BVN536" s="70"/>
      <c r="BVO536" s="60"/>
      <c r="BVP536" s="61"/>
      <c r="BVQ536" s="70"/>
      <c r="BVR536" s="70"/>
      <c r="BVS536" s="60"/>
      <c r="BVT536" s="61"/>
      <c r="BVU536" s="70"/>
      <c r="BVV536" s="70"/>
      <c r="BVW536" s="60"/>
      <c r="BVX536" s="61"/>
      <c r="BVY536" s="70"/>
      <c r="BVZ536" s="70"/>
      <c r="BWA536" s="60"/>
      <c r="BWB536" s="61"/>
      <c r="BWC536" s="70"/>
      <c r="BWD536" s="70"/>
      <c r="BWE536" s="60"/>
      <c r="BWF536" s="61"/>
      <c r="BWG536" s="70"/>
      <c r="BWH536" s="70"/>
      <c r="BWI536" s="60"/>
      <c r="BWJ536" s="61"/>
      <c r="BWK536" s="70"/>
      <c r="BWL536" s="70"/>
      <c r="BWM536" s="60"/>
      <c r="BWN536" s="61"/>
      <c r="BWO536" s="70"/>
      <c r="BWP536" s="70"/>
      <c r="BWQ536" s="60"/>
      <c r="BWR536" s="61"/>
      <c r="BWS536" s="70"/>
      <c r="BWT536" s="70"/>
      <c r="BWU536" s="60"/>
      <c r="BWV536" s="61"/>
      <c r="BWW536" s="70"/>
      <c r="BWX536" s="70"/>
      <c r="BWY536" s="60"/>
      <c r="BWZ536" s="61"/>
      <c r="BXA536" s="70"/>
      <c r="BXB536" s="70"/>
      <c r="BXC536" s="60"/>
      <c r="BXD536" s="61"/>
      <c r="BXE536" s="70"/>
      <c r="BXF536" s="70"/>
      <c r="BXG536" s="60"/>
      <c r="BXH536" s="61"/>
      <c r="BXI536" s="70"/>
      <c r="BXJ536" s="70"/>
      <c r="BXK536" s="60"/>
      <c r="BXL536" s="61"/>
      <c r="BXM536" s="70"/>
      <c r="BXN536" s="70"/>
      <c r="BXO536" s="60"/>
      <c r="BXP536" s="61"/>
      <c r="BXQ536" s="70"/>
      <c r="BXR536" s="70"/>
      <c r="BXS536" s="60"/>
      <c r="BXT536" s="61"/>
      <c r="BXU536" s="70"/>
      <c r="BXV536" s="70"/>
      <c r="BXW536" s="60"/>
      <c r="BXX536" s="61"/>
      <c r="BXY536" s="70"/>
      <c r="BXZ536" s="70"/>
      <c r="BYA536" s="60"/>
      <c r="BYB536" s="61"/>
      <c r="BYC536" s="70"/>
      <c r="BYD536" s="70"/>
      <c r="BYE536" s="60"/>
      <c r="BYF536" s="61"/>
      <c r="BYG536" s="70"/>
      <c r="BYH536" s="70"/>
      <c r="BYI536" s="60"/>
      <c r="BYJ536" s="61"/>
      <c r="BYK536" s="70"/>
      <c r="BYL536" s="70"/>
      <c r="BYM536" s="60"/>
      <c r="BYN536" s="61"/>
      <c r="BYO536" s="70"/>
      <c r="BYP536" s="70"/>
      <c r="BYQ536" s="60"/>
      <c r="BYR536" s="61"/>
      <c r="BYS536" s="70"/>
      <c r="BYT536" s="70"/>
      <c r="BYU536" s="60"/>
      <c r="BYV536" s="61"/>
      <c r="BYW536" s="70"/>
      <c r="BYX536" s="70"/>
      <c r="BYY536" s="60"/>
      <c r="BYZ536" s="61"/>
      <c r="BZA536" s="70"/>
      <c r="BZB536" s="70"/>
      <c r="BZC536" s="60"/>
      <c r="BZD536" s="61"/>
      <c r="BZE536" s="70"/>
      <c r="BZF536" s="70"/>
      <c r="BZG536" s="60"/>
      <c r="BZH536" s="61"/>
      <c r="BZI536" s="70"/>
      <c r="BZJ536" s="70"/>
      <c r="BZK536" s="60"/>
      <c r="BZL536" s="61"/>
      <c r="BZM536" s="70"/>
      <c r="BZN536" s="70"/>
      <c r="BZO536" s="60"/>
      <c r="BZP536" s="61"/>
      <c r="BZQ536" s="70"/>
      <c r="BZR536" s="70"/>
      <c r="BZS536" s="60"/>
      <c r="BZT536" s="61"/>
      <c r="BZU536" s="70"/>
      <c r="BZV536" s="70"/>
      <c r="BZW536" s="60"/>
      <c r="BZX536" s="61"/>
      <c r="BZY536" s="70"/>
      <c r="BZZ536" s="70"/>
      <c r="CAA536" s="60"/>
      <c r="CAB536" s="61"/>
      <c r="CAC536" s="70"/>
      <c r="CAD536" s="70"/>
      <c r="CAE536" s="60"/>
      <c r="CAF536" s="61"/>
      <c r="CAG536" s="70"/>
      <c r="CAH536" s="70"/>
      <c r="CAI536" s="60"/>
      <c r="CAJ536" s="61"/>
      <c r="CAK536" s="70"/>
      <c r="CAL536" s="70"/>
      <c r="CAM536" s="60"/>
      <c r="CAN536" s="61"/>
      <c r="CAO536" s="70"/>
      <c r="CAP536" s="70"/>
      <c r="CAQ536" s="60"/>
      <c r="CAR536" s="61"/>
      <c r="CAS536" s="70"/>
      <c r="CAT536" s="70"/>
      <c r="CAU536" s="60"/>
      <c r="CAV536" s="61"/>
      <c r="CAW536" s="70"/>
      <c r="CAX536" s="70"/>
      <c r="CAY536" s="60"/>
      <c r="CAZ536" s="61"/>
      <c r="CBA536" s="70"/>
      <c r="CBB536" s="70"/>
      <c r="CBC536" s="60"/>
      <c r="CBD536" s="61"/>
      <c r="CBE536" s="70"/>
      <c r="CBF536" s="70"/>
      <c r="CBG536" s="60"/>
      <c r="CBH536" s="61"/>
      <c r="CBI536" s="70"/>
      <c r="CBJ536" s="70"/>
      <c r="CBK536" s="60"/>
      <c r="CBL536" s="61"/>
      <c r="CBM536" s="70"/>
      <c r="CBN536" s="70"/>
      <c r="CBO536" s="60"/>
      <c r="CBP536" s="61"/>
      <c r="CBQ536" s="70"/>
      <c r="CBR536" s="70"/>
      <c r="CBS536" s="60"/>
      <c r="CBT536" s="61"/>
      <c r="CBU536" s="70"/>
      <c r="CBV536" s="70"/>
      <c r="CBW536" s="60"/>
      <c r="CBX536" s="61"/>
      <c r="CBY536" s="70"/>
      <c r="CBZ536" s="70"/>
      <c r="CCA536" s="60"/>
      <c r="CCB536" s="61"/>
      <c r="CCC536" s="70"/>
      <c r="CCD536" s="70"/>
      <c r="CCE536" s="60"/>
      <c r="CCF536" s="61"/>
      <c r="CCG536" s="70"/>
      <c r="CCH536" s="70"/>
      <c r="CCI536" s="60"/>
      <c r="CCJ536" s="61"/>
      <c r="CCK536" s="70"/>
      <c r="CCL536" s="70"/>
      <c r="CCM536" s="60"/>
      <c r="CCN536" s="61"/>
      <c r="CCO536" s="70"/>
      <c r="CCP536" s="70"/>
      <c r="CCQ536" s="60"/>
      <c r="CCR536" s="61"/>
      <c r="CCS536" s="70"/>
      <c r="CCT536" s="70"/>
      <c r="CCU536" s="60"/>
      <c r="CCV536" s="61"/>
      <c r="CCW536" s="70"/>
      <c r="CCX536" s="70"/>
      <c r="CCY536" s="60"/>
      <c r="CCZ536" s="61"/>
      <c r="CDA536" s="70"/>
      <c r="CDB536" s="70"/>
      <c r="CDC536" s="60"/>
      <c r="CDD536" s="61"/>
      <c r="CDE536" s="70"/>
      <c r="CDF536" s="70"/>
      <c r="CDG536" s="60"/>
      <c r="CDH536" s="61"/>
      <c r="CDI536" s="70"/>
      <c r="CDJ536" s="70"/>
      <c r="CDK536" s="60"/>
      <c r="CDL536" s="61"/>
      <c r="CDM536" s="70"/>
      <c r="CDN536" s="70"/>
      <c r="CDO536" s="60"/>
      <c r="CDP536" s="61"/>
      <c r="CDQ536" s="70"/>
      <c r="CDR536" s="70"/>
      <c r="CDS536" s="60"/>
      <c r="CDT536" s="61"/>
      <c r="CDU536" s="70"/>
      <c r="CDV536" s="70"/>
      <c r="CDW536" s="60"/>
      <c r="CDX536" s="61"/>
      <c r="CDY536" s="70"/>
      <c r="CDZ536" s="70"/>
      <c r="CEA536" s="60"/>
      <c r="CEB536" s="61"/>
      <c r="CEC536" s="70"/>
      <c r="CED536" s="70"/>
      <c r="CEE536" s="60"/>
      <c r="CEF536" s="61"/>
      <c r="CEG536" s="70"/>
      <c r="CEH536" s="70"/>
      <c r="CEI536" s="60"/>
      <c r="CEJ536" s="61"/>
      <c r="CEK536" s="70"/>
      <c r="CEL536" s="70"/>
      <c r="CEM536" s="60"/>
      <c r="CEN536" s="61"/>
      <c r="CEO536" s="70"/>
      <c r="CEP536" s="70"/>
      <c r="CEQ536" s="60"/>
      <c r="CER536" s="61"/>
      <c r="CES536" s="70"/>
      <c r="CET536" s="70"/>
      <c r="CEU536" s="60"/>
      <c r="CEV536" s="61"/>
      <c r="CEW536" s="70"/>
      <c r="CEX536" s="70"/>
      <c r="CEY536" s="60"/>
      <c r="CEZ536" s="61"/>
      <c r="CFA536" s="70"/>
      <c r="CFB536" s="70"/>
      <c r="CFC536" s="60"/>
      <c r="CFD536" s="61"/>
      <c r="CFE536" s="70"/>
      <c r="CFF536" s="70"/>
      <c r="CFG536" s="60"/>
      <c r="CFH536" s="61"/>
      <c r="CFI536" s="70"/>
      <c r="CFJ536" s="70"/>
      <c r="CFK536" s="60"/>
      <c r="CFL536" s="61"/>
      <c r="CFM536" s="70"/>
      <c r="CFN536" s="70"/>
      <c r="CFO536" s="60"/>
      <c r="CFP536" s="61"/>
      <c r="CFQ536" s="70"/>
      <c r="CFR536" s="70"/>
      <c r="CFS536" s="60"/>
      <c r="CFT536" s="61"/>
      <c r="CFU536" s="70"/>
      <c r="CFV536" s="70"/>
      <c r="CFW536" s="60"/>
      <c r="CFX536" s="61"/>
      <c r="CFY536" s="70"/>
      <c r="CFZ536" s="70"/>
      <c r="CGA536" s="60"/>
      <c r="CGB536" s="61"/>
      <c r="CGC536" s="70"/>
      <c r="CGD536" s="70"/>
      <c r="CGE536" s="60"/>
      <c r="CGF536" s="61"/>
      <c r="CGG536" s="70"/>
      <c r="CGH536" s="70"/>
      <c r="CGI536" s="60"/>
      <c r="CGJ536" s="61"/>
      <c r="CGK536" s="70"/>
      <c r="CGL536" s="70"/>
      <c r="CGM536" s="60"/>
      <c r="CGN536" s="61"/>
      <c r="CGO536" s="70"/>
      <c r="CGP536" s="70"/>
      <c r="CGQ536" s="60"/>
      <c r="CGR536" s="61"/>
      <c r="CGS536" s="70"/>
      <c r="CGT536" s="70"/>
      <c r="CGU536" s="60"/>
      <c r="CGV536" s="61"/>
      <c r="CGW536" s="70"/>
      <c r="CGX536" s="70"/>
      <c r="CGY536" s="60"/>
      <c r="CGZ536" s="61"/>
      <c r="CHA536" s="70"/>
      <c r="CHB536" s="70"/>
      <c r="CHC536" s="60"/>
      <c r="CHD536" s="61"/>
      <c r="CHE536" s="70"/>
      <c r="CHF536" s="70"/>
      <c r="CHG536" s="60"/>
      <c r="CHH536" s="61"/>
      <c r="CHI536" s="70"/>
      <c r="CHJ536" s="70"/>
      <c r="CHK536" s="60"/>
      <c r="CHL536" s="61"/>
      <c r="CHM536" s="70"/>
      <c r="CHN536" s="70"/>
      <c r="CHO536" s="60"/>
      <c r="CHP536" s="61"/>
      <c r="CHQ536" s="70"/>
      <c r="CHR536" s="70"/>
      <c r="CHS536" s="60"/>
      <c r="CHT536" s="61"/>
      <c r="CHU536" s="70"/>
      <c r="CHV536" s="70"/>
      <c r="CHW536" s="60"/>
      <c r="CHX536" s="61"/>
      <c r="CHY536" s="70"/>
      <c r="CHZ536" s="70"/>
      <c r="CIA536" s="60"/>
      <c r="CIB536" s="61"/>
      <c r="CIC536" s="70"/>
      <c r="CID536" s="70"/>
      <c r="CIE536" s="60"/>
      <c r="CIF536" s="61"/>
      <c r="CIG536" s="70"/>
      <c r="CIH536" s="70"/>
      <c r="CII536" s="60"/>
      <c r="CIJ536" s="61"/>
      <c r="CIK536" s="70"/>
      <c r="CIL536" s="70"/>
      <c r="CIM536" s="60"/>
      <c r="CIN536" s="61"/>
      <c r="CIO536" s="70"/>
      <c r="CIP536" s="70"/>
      <c r="CIQ536" s="60"/>
      <c r="CIR536" s="61"/>
      <c r="CIS536" s="70"/>
      <c r="CIT536" s="70"/>
      <c r="CIU536" s="60"/>
      <c r="CIV536" s="61"/>
      <c r="CIW536" s="70"/>
      <c r="CIX536" s="70"/>
      <c r="CIY536" s="60"/>
      <c r="CIZ536" s="61"/>
      <c r="CJA536" s="70"/>
      <c r="CJB536" s="70"/>
      <c r="CJC536" s="60"/>
      <c r="CJD536" s="61"/>
      <c r="CJE536" s="70"/>
      <c r="CJF536" s="70"/>
      <c r="CJG536" s="60"/>
      <c r="CJH536" s="61"/>
      <c r="CJI536" s="70"/>
      <c r="CJJ536" s="70"/>
      <c r="CJK536" s="60"/>
      <c r="CJL536" s="61"/>
      <c r="CJM536" s="70"/>
      <c r="CJN536" s="70"/>
      <c r="CJO536" s="60"/>
      <c r="CJP536" s="61"/>
      <c r="CJQ536" s="70"/>
      <c r="CJR536" s="70"/>
      <c r="CJS536" s="60"/>
      <c r="CJT536" s="61"/>
      <c r="CJU536" s="70"/>
      <c r="CJV536" s="70"/>
      <c r="CJW536" s="60"/>
      <c r="CJX536" s="61"/>
      <c r="CJY536" s="70"/>
      <c r="CJZ536" s="70"/>
      <c r="CKA536" s="60"/>
      <c r="CKB536" s="61"/>
      <c r="CKC536" s="70"/>
      <c r="CKD536" s="70"/>
      <c r="CKE536" s="60"/>
      <c r="CKF536" s="61"/>
      <c r="CKG536" s="70"/>
      <c r="CKH536" s="70"/>
      <c r="CKI536" s="60"/>
      <c r="CKJ536" s="61"/>
      <c r="CKK536" s="70"/>
      <c r="CKL536" s="70"/>
      <c r="CKM536" s="60"/>
      <c r="CKN536" s="61"/>
      <c r="CKO536" s="70"/>
      <c r="CKP536" s="70"/>
      <c r="CKQ536" s="60"/>
      <c r="CKR536" s="61"/>
      <c r="CKS536" s="70"/>
      <c r="CKT536" s="70"/>
      <c r="CKU536" s="60"/>
      <c r="CKV536" s="61"/>
      <c r="CKW536" s="70"/>
      <c r="CKX536" s="70"/>
      <c r="CKY536" s="60"/>
      <c r="CKZ536" s="61"/>
      <c r="CLA536" s="70"/>
      <c r="CLB536" s="70"/>
      <c r="CLC536" s="60"/>
      <c r="CLD536" s="61"/>
      <c r="CLE536" s="70"/>
      <c r="CLF536" s="70"/>
      <c r="CLG536" s="60"/>
      <c r="CLH536" s="61"/>
      <c r="CLI536" s="70"/>
      <c r="CLJ536" s="70"/>
      <c r="CLK536" s="60"/>
      <c r="CLL536" s="61"/>
      <c r="CLM536" s="70"/>
      <c r="CLN536" s="70"/>
      <c r="CLO536" s="60"/>
      <c r="CLP536" s="61"/>
      <c r="CLQ536" s="70"/>
      <c r="CLR536" s="70"/>
      <c r="CLS536" s="60"/>
      <c r="CLT536" s="61"/>
      <c r="CLU536" s="70"/>
      <c r="CLV536" s="70"/>
      <c r="CLW536" s="60"/>
      <c r="CLX536" s="61"/>
      <c r="CLY536" s="70"/>
      <c r="CLZ536" s="70"/>
      <c r="CMA536" s="60"/>
      <c r="CMB536" s="61"/>
      <c r="CMC536" s="70"/>
      <c r="CMD536" s="70"/>
      <c r="CME536" s="60"/>
      <c r="CMF536" s="61"/>
      <c r="CMG536" s="70"/>
      <c r="CMH536" s="70"/>
      <c r="CMI536" s="60"/>
      <c r="CMJ536" s="61"/>
      <c r="CMK536" s="70"/>
      <c r="CML536" s="70"/>
      <c r="CMM536" s="60"/>
      <c r="CMN536" s="61"/>
      <c r="CMO536" s="70"/>
      <c r="CMP536" s="70"/>
      <c r="CMQ536" s="60"/>
      <c r="CMR536" s="61"/>
      <c r="CMS536" s="70"/>
      <c r="CMT536" s="70"/>
      <c r="CMU536" s="60"/>
      <c r="CMV536" s="61"/>
      <c r="CMW536" s="70"/>
      <c r="CMX536" s="70"/>
      <c r="CMY536" s="60"/>
      <c r="CMZ536" s="61"/>
      <c r="CNA536" s="70"/>
      <c r="CNB536" s="70"/>
      <c r="CNC536" s="60"/>
      <c r="CND536" s="61"/>
      <c r="CNE536" s="70"/>
      <c r="CNF536" s="70"/>
      <c r="CNG536" s="60"/>
      <c r="CNH536" s="61"/>
      <c r="CNI536" s="70"/>
      <c r="CNJ536" s="70"/>
      <c r="CNK536" s="60"/>
      <c r="CNL536" s="61"/>
      <c r="CNM536" s="70"/>
      <c r="CNN536" s="70"/>
      <c r="CNO536" s="60"/>
      <c r="CNP536" s="61"/>
      <c r="CNQ536" s="70"/>
      <c r="CNR536" s="70"/>
      <c r="CNS536" s="60"/>
      <c r="CNT536" s="61"/>
      <c r="CNU536" s="70"/>
      <c r="CNV536" s="70"/>
      <c r="CNW536" s="60"/>
      <c r="CNX536" s="61"/>
      <c r="CNY536" s="70"/>
      <c r="CNZ536" s="70"/>
      <c r="COA536" s="60"/>
      <c r="COB536" s="61"/>
      <c r="COC536" s="70"/>
      <c r="COD536" s="70"/>
      <c r="COE536" s="60"/>
      <c r="COF536" s="61"/>
      <c r="COG536" s="70"/>
      <c r="COH536" s="70"/>
      <c r="COI536" s="60"/>
      <c r="COJ536" s="61"/>
      <c r="COK536" s="70"/>
      <c r="COL536" s="70"/>
      <c r="COM536" s="60"/>
      <c r="CON536" s="61"/>
      <c r="COO536" s="70"/>
      <c r="COP536" s="70"/>
      <c r="COQ536" s="60"/>
      <c r="COR536" s="61"/>
      <c r="COS536" s="70"/>
      <c r="COT536" s="70"/>
      <c r="COU536" s="60"/>
      <c r="COV536" s="61"/>
      <c r="COW536" s="70"/>
      <c r="COX536" s="70"/>
      <c r="COY536" s="60"/>
      <c r="COZ536" s="61"/>
      <c r="CPA536" s="70"/>
      <c r="CPB536" s="70"/>
      <c r="CPC536" s="60"/>
      <c r="CPD536" s="61"/>
      <c r="CPE536" s="70"/>
      <c r="CPF536" s="70"/>
      <c r="CPG536" s="60"/>
      <c r="CPH536" s="61"/>
      <c r="CPI536" s="70"/>
      <c r="CPJ536" s="70"/>
      <c r="CPK536" s="60"/>
      <c r="CPL536" s="61"/>
      <c r="CPM536" s="70"/>
      <c r="CPN536" s="70"/>
      <c r="CPO536" s="60"/>
      <c r="CPP536" s="61"/>
      <c r="CPQ536" s="70"/>
      <c r="CPR536" s="70"/>
      <c r="CPS536" s="60"/>
      <c r="CPT536" s="61"/>
      <c r="CPU536" s="70"/>
      <c r="CPV536" s="70"/>
      <c r="CPW536" s="60"/>
      <c r="CPX536" s="61"/>
      <c r="CPY536" s="70"/>
      <c r="CPZ536" s="70"/>
      <c r="CQA536" s="60"/>
      <c r="CQB536" s="61"/>
      <c r="CQC536" s="70"/>
      <c r="CQD536" s="70"/>
      <c r="CQE536" s="60"/>
      <c r="CQF536" s="61"/>
      <c r="CQG536" s="70"/>
      <c r="CQH536" s="70"/>
      <c r="CQI536" s="60"/>
      <c r="CQJ536" s="61"/>
      <c r="CQK536" s="70"/>
      <c r="CQL536" s="70"/>
      <c r="CQM536" s="60"/>
      <c r="CQN536" s="61"/>
      <c r="CQO536" s="70"/>
      <c r="CQP536" s="70"/>
      <c r="CQQ536" s="60"/>
      <c r="CQR536" s="61"/>
      <c r="CQS536" s="70"/>
      <c r="CQT536" s="70"/>
      <c r="CQU536" s="60"/>
      <c r="CQV536" s="61"/>
      <c r="CQW536" s="70"/>
      <c r="CQX536" s="70"/>
      <c r="CQY536" s="60"/>
      <c r="CQZ536" s="61"/>
      <c r="CRA536" s="70"/>
      <c r="CRB536" s="70"/>
      <c r="CRC536" s="60"/>
      <c r="CRD536" s="61"/>
      <c r="CRE536" s="70"/>
      <c r="CRF536" s="70"/>
      <c r="CRG536" s="60"/>
      <c r="CRH536" s="61"/>
      <c r="CRI536" s="70"/>
      <c r="CRJ536" s="70"/>
      <c r="CRK536" s="60"/>
      <c r="CRL536" s="61"/>
      <c r="CRM536" s="70"/>
      <c r="CRN536" s="70"/>
      <c r="CRO536" s="60"/>
      <c r="CRP536" s="61"/>
      <c r="CRQ536" s="70"/>
      <c r="CRR536" s="70"/>
      <c r="CRS536" s="60"/>
      <c r="CRT536" s="61"/>
      <c r="CRU536" s="70"/>
      <c r="CRV536" s="70"/>
      <c r="CRW536" s="60"/>
      <c r="CRX536" s="61"/>
      <c r="CRY536" s="70"/>
      <c r="CRZ536" s="70"/>
      <c r="CSA536" s="60"/>
      <c r="CSB536" s="61"/>
      <c r="CSC536" s="70"/>
      <c r="CSD536" s="70"/>
      <c r="CSE536" s="60"/>
      <c r="CSF536" s="61"/>
      <c r="CSG536" s="70"/>
      <c r="CSH536" s="70"/>
      <c r="CSI536" s="60"/>
      <c r="CSJ536" s="61"/>
      <c r="CSK536" s="70"/>
      <c r="CSL536" s="70"/>
      <c r="CSM536" s="60"/>
      <c r="CSN536" s="61"/>
      <c r="CSO536" s="70"/>
      <c r="CSP536" s="70"/>
      <c r="CSQ536" s="60"/>
      <c r="CSR536" s="61"/>
      <c r="CSS536" s="70"/>
      <c r="CST536" s="70"/>
      <c r="CSU536" s="60"/>
      <c r="CSV536" s="61"/>
      <c r="CSW536" s="70"/>
      <c r="CSX536" s="70"/>
      <c r="CSY536" s="60"/>
      <c r="CSZ536" s="61"/>
      <c r="CTA536" s="70"/>
      <c r="CTB536" s="70"/>
      <c r="CTC536" s="60"/>
      <c r="CTD536" s="61"/>
      <c r="CTE536" s="70"/>
      <c r="CTF536" s="70"/>
      <c r="CTG536" s="60"/>
      <c r="CTH536" s="61"/>
      <c r="CTI536" s="70"/>
      <c r="CTJ536" s="70"/>
      <c r="CTK536" s="60"/>
      <c r="CTL536" s="61"/>
      <c r="CTM536" s="70"/>
      <c r="CTN536" s="70"/>
      <c r="CTO536" s="60"/>
      <c r="CTP536" s="61"/>
      <c r="CTQ536" s="70"/>
      <c r="CTR536" s="70"/>
      <c r="CTS536" s="60"/>
      <c r="CTT536" s="61"/>
      <c r="CTU536" s="70"/>
      <c r="CTV536" s="70"/>
      <c r="CTW536" s="60"/>
      <c r="CTX536" s="61"/>
      <c r="CTY536" s="70"/>
      <c r="CTZ536" s="70"/>
      <c r="CUA536" s="60"/>
      <c r="CUB536" s="61"/>
      <c r="CUC536" s="70"/>
      <c r="CUD536" s="70"/>
      <c r="CUE536" s="60"/>
      <c r="CUF536" s="61"/>
      <c r="CUG536" s="70"/>
      <c r="CUH536" s="70"/>
      <c r="CUI536" s="60"/>
      <c r="CUJ536" s="61"/>
      <c r="CUK536" s="70"/>
      <c r="CUL536" s="70"/>
      <c r="CUM536" s="60"/>
      <c r="CUN536" s="61"/>
      <c r="CUO536" s="70"/>
      <c r="CUP536" s="70"/>
      <c r="CUQ536" s="60"/>
      <c r="CUR536" s="61"/>
      <c r="CUS536" s="70"/>
      <c r="CUT536" s="70"/>
      <c r="CUU536" s="60"/>
      <c r="CUV536" s="61"/>
      <c r="CUW536" s="70"/>
      <c r="CUX536" s="70"/>
      <c r="CUY536" s="60"/>
      <c r="CUZ536" s="61"/>
      <c r="CVA536" s="70"/>
      <c r="CVB536" s="70"/>
      <c r="CVC536" s="60"/>
      <c r="CVD536" s="61"/>
      <c r="CVE536" s="70"/>
      <c r="CVF536" s="70"/>
      <c r="CVG536" s="60"/>
      <c r="CVH536" s="61"/>
      <c r="CVI536" s="70"/>
      <c r="CVJ536" s="70"/>
      <c r="CVK536" s="60"/>
      <c r="CVL536" s="61"/>
      <c r="CVM536" s="70"/>
      <c r="CVN536" s="70"/>
      <c r="CVO536" s="60"/>
      <c r="CVP536" s="61"/>
      <c r="CVQ536" s="70"/>
      <c r="CVR536" s="70"/>
      <c r="CVS536" s="60"/>
      <c r="CVT536" s="61"/>
      <c r="CVU536" s="70"/>
      <c r="CVV536" s="70"/>
      <c r="CVW536" s="60"/>
      <c r="CVX536" s="61"/>
      <c r="CVY536" s="70"/>
      <c r="CVZ536" s="70"/>
      <c r="CWA536" s="60"/>
      <c r="CWB536" s="61"/>
      <c r="CWC536" s="70"/>
      <c r="CWD536" s="70"/>
      <c r="CWE536" s="60"/>
      <c r="CWF536" s="61"/>
      <c r="CWG536" s="70"/>
      <c r="CWH536" s="70"/>
      <c r="CWI536" s="60"/>
      <c r="CWJ536" s="61"/>
      <c r="CWK536" s="70"/>
      <c r="CWL536" s="70"/>
      <c r="CWM536" s="60"/>
      <c r="CWN536" s="61"/>
      <c r="CWO536" s="70"/>
      <c r="CWP536" s="70"/>
      <c r="CWQ536" s="60"/>
      <c r="CWR536" s="61"/>
      <c r="CWS536" s="70"/>
      <c r="CWT536" s="70"/>
      <c r="CWU536" s="60"/>
      <c r="CWV536" s="61"/>
      <c r="CWW536" s="70"/>
      <c r="CWX536" s="70"/>
      <c r="CWY536" s="60"/>
      <c r="CWZ536" s="61"/>
      <c r="CXA536" s="70"/>
      <c r="CXB536" s="70"/>
      <c r="CXC536" s="60"/>
      <c r="CXD536" s="61"/>
      <c r="CXE536" s="70"/>
      <c r="CXF536" s="70"/>
      <c r="CXG536" s="60"/>
      <c r="CXH536" s="61"/>
      <c r="CXI536" s="70"/>
      <c r="CXJ536" s="70"/>
      <c r="CXK536" s="60"/>
      <c r="CXL536" s="61"/>
      <c r="CXM536" s="70"/>
      <c r="CXN536" s="70"/>
      <c r="CXO536" s="60"/>
      <c r="CXP536" s="61"/>
      <c r="CXQ536" s="70"/>
      <c r="CXR536" s="70"/>
      <c r="CXS536" s="60"/>
      <c r="CXT536" s="61"/>
      <c r="CXU536" s="70"/>
      <c r="CXV536" s="70"/>
      <c r="CXW536" s="60"/>
      <c r="CXX536" s="61"/>
      <c r="CXY536" s="70"/>
      <c r="CXZ536" s="70"/>
      <c r="CYA536" s="60"/>
      <c r="CYB536" s="61"/>
      <c r="CYC536" s="70"/>
      <c r="CYD536" s="70"/>
      <c r="CYE536" s="60"/>
      <c r="CYF536" s="61"/>
      <c r="CYG536" s="70"/>
      <c r="CYH536" s="70"/>
      <c r="CYI536" s="60"/>
      <c r="CYJ536" s="61"/>
      <c r="CYK536" s="70"/>
      <c r="CYL536" s="70"/>
      <c r="CYM536" s="60"/>
      <c r="CYN536" s="61"/>
      <c r="CYO536" s="70"/>
      <c r="CYP536" s="70"/>
      <c r="CYQ536" s="60"/>
      <c r="CYR536" s="61"/>
      <c r="CYS536" s="70"/>
      <c r="CYT536" s="70"/>
      <c r="CYU536" s="60"/>
      <c r="CYV536" s="61"/>
      <c r="CYW536" s="70"/>
      <c r="CYX536" s="70"/>
      <c r="CYY536" s="60"/>
      <c r="CYZ536" s="61"/>
      <c r="CZA536" s="70"/>
      <c r="CZB536" s="70"/>
      <c r="CZC536" s="60"/>
      <c r="CZD536" s="61"/>
      <c r="CZE536" s="70"/>
      <c r="CZF536" s="70"/>
      <c r="CZG536" s="60"/>
      <c r="CZH536" s="61"/>
      <c r="CZI536" s="70"/>
      <c r="CZJ536" s="70"/>
      <c r="CZK536" s="60"/>
      <c r="CZL536" s="61"/>
      <c r="CZM536" s="70"/>
      <c r="CZN536" s="70"/>
      <c r="CZO536" s="60"/>
      <c r="CZP536" s="61"/>
      <c r="CZQ536" s="70"/>
      <c r="CZR536" s="70"/>
      <c r="CZS536" s="60"/>
      <c r="CZT536" s="61"/>
      <c r="CZU536" s="70"/>
      <c r="CZV536" s="70"/>
      <c r="CZW536" s="60"/>
      <c r="CZX536" s="61"/>
      <c r="CZY536" s="70"/>
      <c r="CZZ536" s="70"/>
      <c r="DAA536" s="60"/>
      <c r="DAB536" s="61"/>
      <c r="DAC536" s="70"/>
      <c r="DAD536" s="70"/>
      <c r="DAE536" s="60"/>
      <c r="DAF536" s="61"/>
      <c r="DAG536" s="70"/>
      <c r="DAH536" s="70"/>
      <c r="DAI536" s="60"/>
      <c r="DAJ536" s="61"/>
      <c r="DAK536" s="70"/>
      <c r="DAL536" s="70"/>
      <c r="DAM536" s="60"/>
      <c r="DAN536" s="61"/>
      <c r="DAO536" s="70"/>
      <c r="DAP536" s="70"/>
      <c r="DAQ536" s="60"/>
      <c r="DAR536" s="61"/>
      <c r="DAS536" s="70"/>
      <c r="DAT536" s="70"/>
      <c r="DAU536" s="60"/>
      <c r="DAV536" s="61"/>
      <c r="DAW536" s="70"/>
      <c r="DAX536" s="70"/>
      <c r="DAY536" s="60"/>
      <c r="DAZ536" s="61"/>
      <c r="DBA536" s="70"/>
      <c r="DBB536" s="70"/>
      <c r="DBC536" s="60"/>
      <c r="DBD536" s="61"/>
      <c r="DBE536" s="70"/>
      <c r="DBF536" s="70"/>
      <c r="DBG536" s="60"/>
      <c r="DBH536" s="61"/>
      <c r="DBI536" s="70"/>
      <c r="DBJ536" s="70"/>
      <c r="DBK536" s="60"/>
      <c r="DBL536" s="61"/>
      <c r="DBM536" s="70"/>
      <c r="DBN536" s="70"/>
      <c r="DBO536" s="60"/>
      <c r="DBP536" s="61"/>
      <c r="DBQ536" s="70"/>
      <c r="DBR536" s="70"/>
      <c r="DBS536" s="60"/>
      <c r="DBT536" s="61"/>
      <c r="DBU536" s="70"/>
      <c r="DBV536" s="70"/>
      <c r="DBW536" s="60"/>
      <c r="DBX536" s="61"/>
      <c r="DBY536" s="70"/>
      <c r="DBZ536" s="70"/>
      <c r="DCA536" s="60"/>
      <c r="DCB536" s="61"/>
      <c r="DCC536" s="70"/>
      <c r="DCD536" s="70"/>
      <c r="DCE536" s="60"/>
      <c r="DCF536" s="61"/>
      <c r="DCG536" s="70"/>
      <c r="DCH536" s="70"/>
      <c r="DCI536" s="60"/>
      <c r="DCJ536" s="61"/>
      <c r="DCK536" s="70"/>
      <c r="DCL536" s="70"/>
      <c r="DCM536" s="60"/>
      <c r="DCN536" s="61"/>
      <c r="DCO536" s="70"/>
      <c r="DCP536" s="70"/>
      <c r="DCQ536" s="60"/>
      <c r="DCR536" s="61"/>
      <c r="DCS536" s="70"/>
      <c r="DCT536" s="70"/>
      <c r="DCU536" s="60"/>
      <c r="DCV536" s="61"/>
      <c r="DCW536" s="70"/>
      <c r="DCX536" s="70"/>
      <c r="DCY536" s="60"/>
      <c r="DCZ536" s="61"/>
      <c r="DDA536" s="70"/>
      <c r="DDB536" s="70"/>
      <c r="DDC536" s="60"/>
      <c r="DDD536" s="61"/>
      <c r="DDE536" s="70"/>
      <c r="DDF536" s="70"/>
      <c r="DDG536" s="60"/>
      <c r="DDH536" s="61"/>
      <c r="DDI536" s="70"/>
      <c r="DDJ536" s="70"/>
      <c r="DDK536" s="60"/>
      <c r="DDL536" s="61"/>
      <c r="DDM536" s="70"/>
      <c r="DDN536" s="70"/>
      <c r="DDO536" s="60"/>
      <c r="DDP536" s="61"/>
      <c r="DDQ536" s="70"/>
      <c r="DDR536" s="70"/>
      <c r="DDS536" s="60"/>
      <c r="DDT536" s="61"/>
      <c r="DDU536" s="70"/>
      <c r="DDV536" s="70"/>
      <c r="DDW536" s="60"/>
      <c r="DDX536" s="61"/>
      <c r="DDY536" s="70"/>
      <c r="DDZ536" s="70"/>
      <c r="DEA536" s="60"/>
      <c r="DEB536" s="61"/>
      <c r="DEC536" s="70"/>
      <c r="DED536" s="70"/>
      <c r="DEE536" s="60"/>
      <c r="DEF536" s="61"/>
      <c r="DEG536" s="70"/>
      <c r="DEH536" s="70"/>
      <c r="DEI536" s="60"/>
      <c r="DEJ536" s="61"/>
      <c r="DEK536" s="70"/>
      <c r="DEL536" s="70"/>
      <c r="DEM536" s="60"/>
      <c r="DEN536" s="61"/>
      <c r="DEO536" s="70"/>
      <c r="DEP536" s="70"/>
      <c r="DEQ536" s="60"/>
      <c r="DER536" s="61"/>
      <c r="DES536" s="70"/>
      <c r="DET536" s="70"/>
      <c r="DEU536" s="60"/>
      <c r="DEV536" s="61"/>
      <c r="DEW536" s="70"/>
      <c r="DEX536" s="70"/>
      <c r="DEY536" s="60"/>
      <c r="DEZ536" s="61"/>
      <c r="DFA536" s="70"/>
      <c r="DFB536" s="70"/>
      <c r="DFC536" s="60"/>
      <c r="DFD536" s="61"/>
      <c r="DFE536" s="70"/>
      <c r="DFF536" s="70"/>
      <c r="DFG536" s="60"/>
      <c r="DFH536" s="61"/>
      <c r="DFI536" s="70"/>
      <c r="DFJ536" s="70"/>
      <c r="DFK536" s="60"/>
      <c r="DFL536" s="61"/>
      <c r="DFM536" s="70"/>
      <c r="DFN536" s="70"/>
      <c r="DFO536" s="60"/>
      <c r="DFP536" s="61"/>
      <c r="DFQ536" s="70"/>
      <c r="DFR536" s="70"/>
      <c r="DFS536" s="60"/>
      <c r="DFT536" s="61"/>
      <c r="DFU536" s="70"/>
      <c r="DFV536" s="70"/>
      <c r="DFW536" s="60"/>
      <c r="DFX536" s="61"/>
      <c r="DFY536" s="70"/>
      <c r="DFZ536" s="70"/>
      <c r="DGA536" s="60"/>
      <c r="DGB536" s="61"/>
      <c r="DGC536" s="70"/>
      <c r="DGD536" s="70"/>
      <c r="DGE536" s="60"/>
      <c r="DGF536" s="61"/>
      <c r="DGG536" s="70"/>
      <c r="DGH536" s="70"/>
      <c r="DGI536" s="60"/>
      <c r="DGJ536" s="61"/>
      <c r="DGK536" s="70"/>
      <c r="DGL536" s="70"/>
      <c r="DGM536" s="60"/>
      <c r="DGN536" s="61"/>
      <c r="DGO536" s="70"/>
      <c r="DGP536" s="70"/>
      <c r="DGQ536" s="60"/>
      <c r="DGR536" s="61"/>
      <c r="DGS536" s="70"/>
      <c r="DGT536" s="70"/>
      <c r="DGU536" s="60"/>
      <c r="DGV536" s="61"/>
      <c r="DGW536" s="70"/>
      <c r="DGX536" s="70"/>
      <c r="DGY536" s="60"/>
      <c r="DGZ536" s="61"/>
      <c r="DHA536" s="70"/>
      <c r="DHB536" s="70"/>
      <c r="DHC536" s="60"/>
      <c r="DHD536" s="61"/>
      <c r="DHE536" s="70"/>
      <c r="DHF536" s="70"/>
      <c r="DHG536" s="60"/>
      <c r="DHH536" s="61"/>
      <c r="DHI536" s="70"/>
      <c r="DHJ536" s="70"/>
      <c r="DHK536" s="60"/>
      <c r="DHL536" s="61"/>
      <c r="DHM536" s="70"/>
      <c r="DHN536" s="70"/>
      <c r="DHO536" s="60"/>
      <c r="DHP536" s="61"/>
      <c r="DHQ536" s="70"/>
      <c r="DHR536" s="70"/>
      <c r="DHS536" s="60"/>
      <c r="DHT536" s="61"/>
      <c r="DHU536" s="70"/>
      <c r="DHV536" s="70"/>
      <c r="DHW536" s="60"/>
      <c r="DHX536" s="61"/>
      <c r="DHY536" s="70"/>
      <c r="DHZ536" s="70"/>
      <c r="DIA536" s="60"/>
      <c r="DIB536" s="61"/>
      <c r="DIC536" s="70"/>
      <c r="DID536" s="70"/>
      <c r="DIE536" s="60"/>
      <c r="DIF536" s="61"/>
      <c r="DIG536" s="70"/>
      <c r="DIH536" s="70"/>
      <c r="DII536" s="60"/>
      <c r="DIJ536" s="61"/>
      <c r="DIK536" s="70"/>
      <c r="DIL536" s="70"/>
      <c r="DIM536" s="60"/>
      <c r="DIN536" s="61"/>
      <c r="DIO536" s="70"/>
      <c r="DIP536" s="70"/>
      <c r="DIQ536" s="60"/>
      <c r="DIR536" s="61"/>
      <c r="DIS536" s="70"/>
      <c r="DIT536" s="70"/>
      <c r="DIU536" s="60"/>
      <c r="DIV536" s="61"/>
      <c r="DIW536" s="70"/>
      <c r="DIX536" s="70"/>
      <c r="DIY536" s="60"/>
      <c r="DIZ536" s="61"/>
      <c r="DJA536" s="70"/>
      <c r="DJB536" s="70"/>
      <c r="DJC536" s="60"/>
      <c r="DJD536" s="61"/>
      <c r="DJE536" s="70"/>
      <c r="DJF536" s="70"/>
      <c r="DJG536" s="60"/>
      <c r="DJH536" s="61"/>
      <c r="DJI536" s="70"/>
      <c r="DJJ536" s="70"/>
      <c r="DJK536" s="60"/>
      <c r="DJL536" s="61"/>
      <c r="DJM536" s="70"/>
      <c r="DJN536" s="70"/>
      <c r="DJO536" s="60"/>
      <c r="DJP536" s="61"/>
      <c r="DJQ536" s="70"/>
      <c r="DJR536" s="70"/>
      <c r="DJS536" s="60"/>
      <c r="DJT536" s="61"/>
      <c r="DJU536" s="70"/>
      <c r="DJV536" s="70"/>
      <c r="DJW536" s="60"/>
      <c r="DJX536" s="61"/>
      <c r="DJY536" s="70"/>
      <c r="DJZ536" s="70"/>
      <c r="DKA536" s="60"/>
      <c r="DKB536" s="61"/>
      <c r="DKC536" s="70"/>
      <c r="DKD536" s="70"/>
      <c r="DKE536" s="60"/>
      <c r="DKF536" s="61"/>
      <c r="DKG536" s="70"/>
      <c r="DKH536" s="70"/>
      <c r="DKI536" s="60"/>
      <c r="DKJ536" s="61"/>
      <c r="DKK536" s="70"/>
      <c r="DKL536" s="70"/>
      <c r="DKM536" s="60"/>
      <c r="DKN536" s="61"/>
      <c r="DKO536" s="70"/>
      <c r="DKP536" s="70"/>
      <c r="DKQ536" s="60"/>
      <c r="DKR536" s="61"/>
      <c r="DKS536" s="70"/>
      <c r="DKT536" s="70"/>
      <c r="DKU536" s="60"/>
      <c r="DKV536" s="61"/>
      <c r="DKW536" s="70"/>
      <c r="DKX536" s="70"/>
      <c r="DKY536" s="60"/>
      <c r="DKZ536" s="61"/>
      <c r="DLA536" s="70"/>
      <c r="DLB536" s="70"/>
      <c r="DLC536" s="60"/>
      <c r="DLD536" s="61"/>
      <c r="DLE536" s="70"/>
      <c r="DLF536" s="70"/>
      <c r="DLG536" s="60"/>
      <c r="DLH536" s="61"/>
      <c r="DLI536" s="70"/>
      <c r="DLJ536" s="70"/>
      <c r="DLK536" s="60"/>
      <c r="DLL536" s="61"/>
      <c r="DLM536" s="70"/>
      <c r="DLN536" s="70"/>
      <c r="DLO536" s="60"/>
      <c r="DLP536" s="61"/>
      <c r="DLQ536" s="70"/>
      <c r="DLR536" s="70"/>
      <c r="DLS536" s="60"/>
      <c r="DLT536" s="61"/>
      <c r="DLU536" s="70"/>
      <c r="DLV536" s="70"/>
      <c r="DLW536" s="60"/>
      <c r="DLX536" s="61"/>
      <c r="DLY536" s="70"/>
      <c r="DLZ536" s="70"/>
      <c r="DMA536" s="60"/>
      <c r="DMB536" s="61"/>
      <c r="DMC536" s="70"/>
      <c r="DMD536" s="70"/>
      <c r="DME536" s="60"/>
      <c r="DMF536" s="61"/>
      <c r="DMG536" s="70"/>
      <c r="DMH536" s="70"/>
      <c r="DMI536" s="60"/>
      <c r="DMJ536" s="61"/>
      <c r="DMK536" s="70"/>
      <c r="DML536" s="70"/>
      <c r="DMM536" s="60"/>
      <c r="DMN536" s="61"/>
      <c r="DMO536" s="70"/>
      <c r="DMP536" s="70"/>
      <c r="DMQ536" s="60"/>
      <c r="DMR536" s="61"/>
      <c r="DMS536" s="70"/>
      <c r="DMT536" s="70"/>
      <c r="DMU536" s="60"/>
      <c r="DMV536" s="61"/>
      <c r="DMW536" s="70"/>
      <c r="DMX536" s="70"/>
      <c r="DMY536" s="60"/>
      <c r="DMZ536" s="61"/>
      <c r="DNA536" s="70"/>
      <c r="DNB536" s="70"/>
      <c r="DNC536" s="60"/>
      <c r="DND536" s="61"/>
      <c r="DNE536" s="70"/>
      <c r="DNF536" s="70"/>
      <c r="DNG536" s="60"/>
      <c r="DNH536" s="61"/>
      <c r="DNI536" s="70"/>
      <c r="DNJ536" s="70"/>
      <c r="DNK536" s="60"/>
      <c r="DNL536" s="61"/>
      <c r="DNM536" s="70"/>
      <c r="DNN536" s="70"/>
      <c r="DNO536" s="60"/>
      <c r="DNP536" s="61"/>
      <c r="DNQ536" s="70"/>
      <c r="DNR536" s="70"/>
      <c r="DNS536" s="60"/>
      <c r="DNT536" s="61"/>
      <c r="DNU536" s="70"/>
      <c r="DNV536" s="70"/>
      <c r="DNW536" s="60"/>
      <c r="DNX536" s="61"/>
      <c r="DNY536" s="70"/>
      <c r="DNZ536" s="70"/>
      <c r="DOA536" s="60"/>
      <c r="DOB536" s="61"/>
      <c r="DOC536" s="70"/>
      <c r="DOD536" s="70"/>
      <c r="DOE536" s="60"/>
      <c r="DOF536" s="61"/>
      <c r="DOG536" s="70"/>
      <c r="DOH536" s="70"/>
      <c r="DOI536" s="60"/>
      <c r="DOJ536" s="61"/>
      <c r="DOK536" s="70"/>
      <c r="DOL536" s="70"/>
      <c r="DOM536" s="60"/>
      <c r="DON536" s="61"/>
      <c r="DOO536" s="70"/>
      <c r="DOP536" s="70"/>
      <c r="DOQ536" s="60"/>
      <c r="DOR536" s="61"/>
      <c r="DOS536" s="70"/>
      <c r="DOT536" s="70"/>
      <c r="DOU536" s="60"/>
      <c r="DOV536" s="61"/>
      <c r="DOW536" s="70"/>
      <c r="DOX536" s="70"/>
      <c r="DOY536" s="60"/>
      <c r="DOZ536" s="61"/>
      <c r="DPA536" s="70"/>
      <c r="DPB536" s="70"/>
      <c r="DPC536" s="60"/>
      <c r="DPD536" s="61"/>
      <c r="DPE536" s="70"/>
      <c r="DPF536" s="70"/>
      <c r="DPG536" s="60"/>
      <c r="DPH536" s="61"/>
      <c r="DPI536" s="70"/>
      <c r="DPJ536" s="70"/>
      <c r="DPK536" s="60"/>
      <c r="DPL536" s="61"/>
      <c r="DPM536" s="70"/>
      <c r="DPN536" s="70"/>
      <c r="DPO536" s="60"/>
      <c r="DPP536" s="61"/>
      <c r="DPQ536" s="70"/>
      <c r="DPR536" s="70"/>
      <c r="DPS536" s="60"/>
      <c r="DPT536" s="61"/>
      <c r="DPU536" s="70"/>
      <c r="DPV536" s="70"/>
      <c r="DPW536" s="60"/>
      <c r="DPX536" s="61"/>
      <c r="DPY536" s="70"/>
      <c r="DPZ536" s="70"/>
      <c r="DQA536" s="60"/>
      <c r="DQB536" s="61"/>
      <c r="DQC536" s="70"/>
      <c r="DQD536" s="70"/>
      <c r="DQE536" s="60"/>
      <c r="DQF536" s="61"/>
      <c r="DQG536" s="70"/>
      <c r="DQH536" s="70"/>
      <c r="DQI536" s="60"/>
      <c r="DQJ536" s="61"/>
      <c r="DQK536" s="70"/>
      <c r="DQL536" s="70"/>
      <c r="DQM536" s="60"/>
      <c r="DQN536" s="61"/>
      <c r="DQO536" s="70"/>
      <c r="DQP536" s="70"/>
      <c r="DQQ536" s="60"/>
      <c r="DQR536" s="61"/>
      <c r="DQS536" s="70"/>
      <c r="DQT536" s="70"/>
      <c r="DQU536" s="60"/>
      <c r="DQV536" s="61"/>
      <c r="DQW536" s="70"/>
      <c r="DQX536" s="70"/>
      <c r="DQY536" s="60"/>
      <c r="DQZ536" s="61"/>
      <c r="DRA536" s="70"/>
      <c r="DRB536" s="70"/>
      <c r="DRC536" s="60"/>
      <c r="DRD536" s="61"/>
      <c r="DRE536" s="70"/>
      <c r="DRF536" s="70"/>
      <c r="DRG536" s="60"/>
      <c r="DRH536" s="61"/>
      <c r="DRI536" s="70"/>
      <c r="DRJ536" s="70"/>
      <c r="DRK536" s="60"/>
      <c r="DRL536" s="61"/>
      <c r="DRM536" s="70"/>
      <c r="DRN536" s="70"/>
      <c r="DRO536" s="60"/>
      <c r="DRP536" s="61"/>
      <c r="DRQ536" s="70"/>
      <c r="DRR536" s="70"/>
      <c r="DRS536" s="60"/>
      <c r="DRT536" s="61"/>
      <c r="DRU536" s="70"/>
      <c r="DRV536" s="70"/>
      <c r="DRW536" s="60"/>
      <c r="DRX536" s="61"/>
      <c r="DRY536" s="70"/>
      <c r="DRZ536" s="70"/>
      <c r="DSA536" s="60"/>
      <c r="DSB536" s="61"/>
      <c r="DSC536" s="70"/>
      <c r="DSD536" s="70"/>
      <c r="DSE536" s="60"/>
      <c r="DSF536" s="61"/>
      <c r="DSG536" s="70"/>
      <c r="DSH536" s="70"/>
      <c r="DSI536" s="60"/>
      <c r="DSJ536" s="61"/>
      <c r="DSK536" s="70"/>
      <c r="DSL536" s="70"/>
      <c r="DSM536" s="60"/>
      <c r="DSN536" s="61"/>
      <c r="DSO536" s="70"/>
      <c r="DSP536" s="70"/>
      <c r="DSQ536" s="60"/>
      <c r="DSR536" s="61"/>
      <c r="DSS536" s="70"/>
      <c r="DST536" s="70"/>
      <c r="DSU536" s="60"/>
      <c r="DSV536" s="61"/>
      <c r="DSW536" s="70"/>
      <c r="DSX536" s="70"/>
      <c r="DSY536" s="60"/>
      <c r="DSZ536" s="61"/>
      <c r="DTA536" s="70"/>
      <c r="DTB536" s="70"/>
      <c r="DTC536" s="60"/>
      <c r="DTD536" s="61"/>
      <c r="DTE536" s="70"/>
      <c r="DTF536" s="70"/>
      <c r="DTG536" s="60"/>
      <c r="DTH536" s="61"/>
      <c r="DTI536" s="70"/>
      <c r="DTJ536" s="70"/>
      <c r="DTK536" s="60"/>
      <c r="DTL536" s="61"/>
      <c r="DTM536" s="70"/>
      <c r="DTN536" s="70"/>
      <c r="DTO536" s="60"/>
      <c r="DTP536" s="61"/>
      <c r="DTQ536" s="70"/>
      <c r="DTR536" s="70"/>
      <c r="DTS536" s="60"/>
      <c r="DTT536" s="61"/>
      <c r="DTU536" s="70"/>
      <c r="DTV536" s="70"/>
      <c r="DTW536" s="60"/>
      <c r="DTX536" s="61"/>
      <c r="DTY536" s="70"/>
      <c r="DTZ536" s="70"/>
      <c r="DUA536" s="60"/>
      <c r="DUB536" s="61"/>
      <c r="DUC536" s="70"/>
      <c r="DUD536" s="70"/>
      <c r="DUE536" s="60"/>
      <c r="DUF536" s="61"/>
      <c r="DUG536" s="70"/>
      <c r="DUH536" s="70"/>
      <c r="DUI536" s="60"/>
      <c r="DUJ536" s="61"/>
      <c r="DUK536" s="70"/>
      <c r="DUL536" s="70"/>
      <c r="DUM536" s="60"/>
      <c r="DUN536" s="61"/>
      <c r="DUO536" s="70"/>
      <c r="DUP536" s="70"/>
      <c r="DUQ536" s="60"/>
      <c r="DUR536" s="61"/>
      <c r="DUS536" s="70"/>
      <c r="DUT536" s="70"/>
      <c r="DUU536" s="60"/>
      <c r="DUV536" s="61"/>
      <c r="DUW536" s="70"/>
      <c r="DUX536" s="70"/>
      <c r="DUY536" s="60"/>
      <c r="DUZ536" s="61"/>
      <c r="DVA536" s="70"/>
      <c r="DVB536" s="70"/>
      <c r="DVC536" s="60"/>
      <c r="DVD536" s="61"/>
      <c r="DVE536" s="70"/>
      <c r="DVF536" s="70"/>
      <c r="DVG536" s="60"/>
      <c r="DVH536" s="61"/>
      <c r="DVI536" s="70"/>
      <c r="DVJ536" s="70"/>
      <c r="DVK536" s="60"/>
      <c r="DVL536" s="61"/>
      <c r="DVM536" s="70"/>
      <c r="DVN536" s="70"/>
      <c r="DVO536" s="60"/>
      <c r="DVP536" s="61"/>
      <c r="DVQ536" s="70"/>
      <c r="DVR536" s="70"/>
      <c r="DVS536" s="60"/>
      <c r="DVT536" s="61"/>
      <c r="DVU536" s="70"/>
      <c r="DVV536" s="70"/>
      <c r="DVW536" s="60"/>
      <c r="DVX536" s="61"/>
      <c r="DVY536" s="70"/>
      <c r="DVZ536" s="70"/>
      <c r="DWA536" s="60"/>
      <c r="DWB536" s="61"/>
      <c r="DWC536" s="70"/>
      <c r="DWD536" s="70"/>
      <c r="DWE536" s="60"/>
      <c r="DWF536" s="61"/>
      <c r="DWG536" s="70"/>
      <c r="DWH536" s="70"/>
      <c r="DWI536" s="60"/>
      <c r="DWJ536" s="61"/>
      <c r="DWK536" s="70"/>
      <c r="DWL536" s="70"/>
      <c r="DWM536" s="60"/>
      <c r="DWN536" s="61"/>
      <c r="DWO536" s="70"/>
      <c r="DWP536" s="70"/>
      <c r="DWQ536" s="60"/>
      <c r="DWR536" s="61"/>
      <c r="DWS536" s="70"/>
      <c r="DWT536" s="70"/>
      <c r="DWU536" s="60"/>
      <c r="DWV536" s="61"/>
      <c r="DWW536" s="70"/>
      <c r="DWX536" s="70"/>
      <c r="DWY536" s="60"/>
      <c r="DWZ536" s="61"/>
      <c r="DXA536" s="70"/>
      <c r="DXB536" s="70"/>
      <c r="DXC536" s="60"/>
      <c r="DXD536" s="61"/>
      <c r="DXE536" s="70"/>
      <c r="DXF536" s="70"/>
      <c r="DXG536" s="60"/>
      <c r="DXH536" s="61"/>
      <c r="DXI536" s="70"/>
      <c r="DXJ536" s="70"/>
      <c r="DXK536" s="60"/>
      <c r="DXL536" s="61"/>
      <c r="DXM536" s="70"/>
      <c r="DXN536" s="70"/>
      <c r="DXO536" s="60"/>
      <c r="DXP536" s="61"/>
      <c r="DXQ536" s="70"/>
      <c r="DXR536" s="70"/>
      <c r="DXS536" s="60"/>
      <c r="DXT536" s="61"/>
      <c r="DXU536" s="70"/>
      <c r="DXV536" s="70"/>
      <c r="DXW536" s="60"/>
      <c r="DXX536" s="61"/>
      <c r="DXY536" s="70"/>
      <c r="DXZ536" s="70"/>
      <c r="DYA536" s="60"/>
      <c r="DYB536" s="61"/>
      <c r="DYC536" s="70"/>
      <c r="DYD536" s="70"/>
      <c r="DYE536" s="60"/>
      <c r="DYF536" s="61"/>
      <c r="DYG536" s="70"/>
      <c r="DYH536" s="70"/>
      <c r="DYI536" s="60"/>
      <c r="DYJ536" s="61"/>
      <c r="DYK536" s="70"/>
      <c r="DYL536" s="70"/>
      <c r="DYM536" s="60"/>
      <c r="DYN536" s="61"/>
      <c r="DYO536" s="70"/>
      <c r="DYP536" s="70"/>
      <c r="DYQ536" s="60"/>
      <c r="DYR536" s="61"/>
      <c r="DYS536" s="70"/>
      <c r="DYT536" s="70"/>
      <c r="DYU536" s="60"/>
      <c r="DYV536" s="61"/>
      <c r="DYW536" s="70"/>
      <c r="DYX536" s="70"/>
      <c r="DYY536" s="60"/>
      <c r="DYZ536" s="61"/>
      <c r="DZA536" s="70"/>
      <c r="DZB536" s="70"/>
      <c r="DZC536" s="60"/>
      <c r="DZD536" s="61"/>
      <c r="DZE536" s="70"/>
      <c r="DZF536" s="70"/>
      <c r="DZG536" s="60"/>
      <c r="DZH536" s="61"/>
      <c r="DZI536" s="70"/>
      <c r="DZJ536" s="70"/>
      <c r="DZK536" s="60"/>
      <c r="DZL536" s="61"/>
      <c r="DZM536" s="70"/>
      <c r="DZN536" s="70"/>
      <c r="DZO536" s="60"/>
      <c r="DZP536" s="61"/>
      <c r="DZQ536" s="70"/>
      <c r="DZR536" s="70"/>
      <c r="DZS536" s="60"/>
      <c r="DZT536" s="61"/>
      <c r="DZU536" s="70"/>
      <c r="DZV536" s="70"/>
      <c r="DZW536" s="60"/>
      <c r="DZX536" s="61"/>
      <c r="DZY536" s="70"/>
      <c r="DZZ536" s="70"/>
      <c r="EAA536" s="60"/>
      <c r="EAB536" s="61"/>
      <c r="EAC536" s="70"/>
      <c r="EAD536" s="70"/>
      <c r="EAE536" s="60"/>
      <c r="EAF536" s="61"/>
      <c r="EAG536" s="70"/>
      <c r="EAH536" s="70"/>
      <c r="EAI536" s="60"/>
      <c r="EAJ536" s="61"/>
      <c r="EAK536" s="70"/>
      <c r="EAL536" s="70"/>
      <c r="EAM536" s="60"/>
      <c r="EAN536" s="61"/>
      <c r="EAO536" s="70"/>
      <c r="EAP536" s="70"/>
      <c r="EAQ536" s="60"/>
      <c r="EAR536" s="61"/>
      <c r="EAS536" s="70"/>
      <c r="EAT536" s="70"/>
      <c r="EAU536" s="60"/>
      <c r="EAV536" s="61"/>
      <c r="EAW536" s="70"/>
      <c r="EAX536" s="70"/>
      <c r="EAY536" s="60"/>
      <c r="EAZ536" s="61"/>
      <c r="EBA536" s="70"/>
      <c r="EBB536" s="70"/>
      <c r="EBC536" s="60"/>
      <c r="EBD536" s="61"/>
      <c r="EBE536" s="70"/>
      <c r="EBF536" s="70"/>
      <c r="EBG536" s="60"/>
      <c r="EBH536" s="61"/>
      <c r="EBI536" s="70"/>
      <c r="EBJ536" s="70"/>
      <c r="EBK536" s="60"/>
      <c r="EBL536" s="61"/>
      <c r="EBM536" s="70"/>
      <c r="EBN536" s="70"/>
      <c r="EBO536" s="60"/>
      <c r="EBP536" s="61"/>
      <c r="EBQ536" s="70"/>
      <c r="EBR536" s="70"/>
      <c r="EBS536" s="60"/>
      <c r="EBT536" s="61"/>
      <c r="EBU536" s="70"/>
      <c r="EBV536" s="70"/>
      <c r="EBW536" s="60"/>
      <c r="EBX536" s="61"/>
      <c r="EBY536" s="70"/>
      <c r="EBZ536" s="70"/>
      <c r="ECA536" s="60"/>
      <c r="ECB536" s="61"/>
      <c r="ECC536" s="70"/>
      <c r="ECD536" s="70"/>
      <c r="ECE536" s="60"/>
      <c r="ECF536" s="61"/>
      <c r="ECG536" s="70"/>
      <c r="ECH536" s="70"/>
      <c r="ECI536" s="60"/>
      <c r="ECJ536" s="61"/>
      <c r="ECK536" s="70"/>
      <c r="ECL536" s="70"/>
      <c r="ECM536" s="60"/>
      <c r="ECN536" s="61"/>
      <c r="ECO536" s="70"/>
      <c r="ECP536" s="70"/>
      <c r="ECQ536" s="60"/>
      <c r="ECR536" s="61"/>
      <c r="ECS536" s="70"/>
      <c r="ECT536" s="70"/>
      <c r="ECU536" s="60"/>
      <c r="ECV536" s="61"/>
      <c r="ECW536" s="70"/>
      <c r="ECX536" s="70"/>
      <c r="ECY536" s="60"/>
      <c r="ECZ536" s="61"/>
      <c r="EDA536" s="70"/>
      <c r="EDB536" s="70"/>
      <c r="EDC536" s="60"/>
      <c r="EDD536" s="61"/>
      <c r="EDE536" s="70"/>
      <c r="EDF536" s="70"/>
      <c r="EDG536" s="60"/>
      <c r="EDH536" s="61"/>
      <c r="EDI536" s="70"/>
      <c r="EDJ536" s="70"/>
      <c r="EDK536" s="60"/>
      <c r="EDL536" s="61"/>
      <c r="EDM536" s="70"/>
      <c r="EDN536" s="70"/>
      <c r="EDO536" s="60"/>
      <c r="EDP536" s="61"/>
      <c r="EDQ536" s="70"/>
      <c r="EDR536" s="70"/>
      <c r="EDS536" s="60"/>
      <c r="EDT536" s="61"/>
      <c r="EDU536" s="70"/>
      <c r="EDV536" s="70"/>
      <c r="EDW536" s="60"/>
      <c r="EDX536" s="61"/>
      <c r="EDY536" s="70"/>
      <c r="EDZ536" s="70"/>
      <c r="EEA536" s="60"/>
      <c r="EEB536" s="61"/>
      <c r="EEC536" s="70"/>
      <c r="EED536" s="70"/>
      <c r="EEE536" s="60"/>
      <c r="EEF536" s="61"/>
      <c r="EEG536" s="70"/>
      <c r="EEH536" s="70"/>
      <c r="EEI536" s="60"/>
      <c r="EEJ536" s="61"/>
      <c r="EEK536" s="70"/>
      <c r="EEL536" s="70"/>
      <c r="EEM536" s="60"/>
      <c r="EEN536" s="61"/>
      <c r="EEO536" s="70"/>
      <c r="EEP536" s="70"/>
      <c r="EEQ536" s="60"/>
      <c r="EER536" s="61"/>
      <c r="EES536" s="70"/>
      <c r="EET536" s="70"/>
      <c r="EEU536" s="60"/>
      <c r="EEV536" s="61"/>
      <c r="EEW536" s="70"/>
      <c r="EEX536" s="70"/>
      <c r="EEY536" s="60"/>
      <c r="EEZ536" s="61"/>
      <c r="EFA536" s="70"/>
      <c r="EFB536" s="70"/>
      <c r="EFC536" s="60"/>
      <c r="EFD536" s="61"/>
      <c r="EFE536" s="70"/>
      <c r="EFF536" s="70"/>
      <c r="EFG536" s="60"/>
      <c r="EFH536" s="61"/>
      <c r="EFI536" s="70"/>
      <c r="EFJ536" s="70"/>
      <c r="EFK536" s="60"/>
      <c r="EFL536" s="61"/>
      <c r="EFM536" s="70"/>
      <c r="EFN536" s="70"/>
      <c r="EFO536" s="60"/>
      <c r="EFP536" s="61"/>
      <c r="EFQ536" s="70"/>
      <c r="EFR536" s="70"/>
      <c r="EFS536" s="60"/>
      <c r="EFT536" s="61"/>
      <c r="EFU536" s="70"/>
      <c r="EFV536" s="70"/>
      <c r="EFW536" s="60"/>
      <c r="EFX536" s="61"/>
      <c r="EFY536" s="70"/>
      <c r="EFZ536" s="70"/>
      <c r="EGA536" s="60"/>
      <c r="EGB536" s="61"/>
      <c r="EGC536" s="70"/>
      <c r="EGD536" s="70"/>
      <c r="EGE536" s="60"/>
      <c r="EGF536" s="61"/>
      <c r="EGG536" s="70"/>
      <c r="EGH536" s="70"/>
      <c r="EGI536" s="60"/>
      <c r="EGJ536" s="61"/>
      <c r="EGK536" s="70"/>
      <c r="EGL536" s="70"/>
      <c r="EGM536" s="60"/>
      <c r="EGN536" s="61"/>
      <c r="EGO536" s="70"/>
      <c r="EGP536" s="70"/>
      <c r="EGQ536" s="60"/>
      <c r="EGR536" s="61"/>
      <c r="EGS536" s="70"/>
      <c r="EGT536" s="70"/>
      <c r="EGU536" s="60"/>
      <c r="EGV536" s="61"/>
      <c r="EGW536" s="70"/>
      <c r="EGX536" s="70"/>
      <c r="EGY536" s="60"/>
      <c r="EGZ536" s="61"/>
      <c r="EHA536" s="70"/>
      <c r="EHB536" s="70"/>
      <c r="EHC536" s="60"/>
      <c r="EHD536" s="61"/>
      <c r="EHE536" s="70"/>
      <c r="EHF536" s="70"/>
      <c r="EHG536" s="60"/>
      <c r="EHH536" s="61"/>
      <c r="EHI536" s="70"/>
      <c r="EHJ536" s="70"/>
      <c r="EHK536" s="60"/>
      <c r="EHL536" s="61"/>
      <c r="EHM536" s="70"/>
      <c r="EHN536" s="70"/>
      <c r="EHO536" s="60"/>
      <c r="EHP536" s="61"/>
      <c r="EHQ536" s="70"/>
      <c r="EHR536" s="70"/>
      <c r="EHS536" s="60"/>
      <c r="EHT536" s="61"/>
      <c r="EHU536" s="70"/>
      <c r="EHV536" s="70"/>
      <c r="EHW536" s="60"/>
      <c r="EHX536" s="61"/>
      <c r="EHY536" s="70"/>
      <c r="EHZ536" s="70"/>
      <c r="EIA536" s="60"/>
      <c r="EIB536" s="61"/>
      <c r="EIC536" s="70"/>
      <c r="EID536" s="70"/>
      <c r="EIE536" s="60"/>
      <c r="EIF536" s="61"/>
      <c r="EIG536" s="70"/>
      <c r="EIH536" s="70"/>
      <c r="EII536" s="60"/>
      <c r="EIJ536" s="61"/>
      <c r="EIK536" s="70"/>
      <c r="EIL536" s="70"/>
      <c r="EIM536" s="60"/>
      <c r="EIN536" s="61"/>
      <c r="EIO536" s="70"/>
      <c r="EIP536" s="70"/>
      <c r="EIQ536" s="60"/>
      <c r="EIR536" s="61"/>
      <c r="EIS536" s="70"/>
      <c r="EIT536" s="70"/>
      <c r="EIU536" s="60"/>
      <c r="EIV536" s="61"/>
      <c r="EIW536" s="70"/>
      <c r="EIX536" s="70"/>
      <c r="EIY536" s="60"/>
      <c r="EIZ536" s="61"/>
      <c r="EJA536" s="70"/>
      <c r="EJB536" s="70"/>
      <c r="EJC536" s="60"/>
      <c r="EJD536" s="61"/>
      <c r="EJE536" s="70"/>
      <c r="EJF536" s="70"/>
      <c r="EJG536" s="60"/>
      <c r="EJH536" s="61"/>
      <c r="EJI536" s="70"/>
      <c r="EJJ536" s="70"/>
      <c r="EJK536" s="60"/>
      <c r="EJL536" s="61"/>
      <c r="EJM536" s="70"/>
      <c r="EJN536" s="70"/>
      <c r="EJO536" s="60"/>
      <c r="EJP536" s="61"/>
      <c r="EJQ536" s="70"/>
      <c r="EJR536" s="70"/>
      <c r="EJS536" s="60"/>
      <c r="EJT536" s="61"/>
      <c r="EJU536" s="70"/>
      <c r="EJV536" s="70"/>
      <c r="EJW536" s="60"/>
      <c r="EJX536" s="61"/>
      <c r="EJY536" s="70"/>
      <c r="EJZ536" s="70"/>
      <c r="EKA536" s="60"/>
      <c r="EKB536" s="61"/>
      <c r="EKC536" s="70"/>
      <c r="EKD536" s="70"/>
      <c r="EKE536" s="60"/>
      <c r="EKF536" s="61"/>
      <c r="EKG536" s="70"/>
      <c r="EKH536" s="70"/>
      <c r="EKI536" s="60"/>
      <c r="EKJ536" s="61"/>
      <c r="EKK536" s="70"/>
      <c r="EKL536" s="70"/>
      <c r="EKM536" s="60"/>
      <c r="EKN536" s="61"/>
      <c r="EKO536" s="70"/>
      <c r="EKP536" s="70"/>
      <c r="EKQ536" s="60"/>
      <c r="EKR536" s="61"/>
      <c r="EKS536" s="70"/>
      <c r="EKT536" s="70"/>
      <c r="EKU536" s="60"/>
      <c r="EKV536" s="61"/>
      <c r="EKW536" s="70"/>
      <c r="EKX536" s="70"/>
      <c r="EKY536" s="60"/>
      <c r="EKZ536" s="61"/>
      <c r="ELA536" s="70"/>
      <c r="ELB536" s="70"/>
      <c r="ELC536" s="60"/>
      <c r="ELD536" s="61"/>
      <c r="ELE536" s="70"/>
      <c r="ELF536" s="70"/>
      <c r="ELG536" s="60"/>
      <c r="ELH536" s="61"/>
      <c r="ELI536" s="70"/>
      <c r="ELJ536" s="70"/>
      <c r="ELK536" s="60"/>
      <c r="ELL536" s="61"/>
      <c r="ELM536" s="70"/>
      <c r="ELN536" s="70"/>
      <c r="ELO536" s="60"/>
      <c r="ELP536" s="61"/>
      <c r="ELQ536" s="70"/>
      <c r="ELR536" s="70"/>
      <c r="ELS536" s="60"/>
      <c r="ELT536" s="61"/>
      <c r="ELU536" s="70"/>
      <c r="ELV536" s="70"/>
      <c r="ELW536" s="60"/>
      <c r="ELX536" s="61"/>
      <c r="ELY536" s="70"/>
      <c r="ELZ536" s="70"/>
      <c r="EMA536" s="60"/>
      <c r="EMB536" s="61"/>
      <c r="EMC536" s="70"/>
      <c r="EMD536" s="70"/>
      <c r="EME536" s="60"/>
      <c r="EMF536" s="61"/>
      <c r="EMG536" s="70"/>
      <c r="EMH536" s="70"/>
      <c r="EMI536" s="60"/>
      <c r="EMJ536" s="61"/>
      <c r="EMK536" s="70"/>
      <c r="EML536" s="70"/>
      <c r="EMM536" s="60"/>
      <c r="EMN536" s="61"/>
      <c r="EMO536" s="70"/>
      <c r="EMP536" s="70"/>
      <c r="EMQ536" s="60"/>
      <c r="EMR536" s="61"/>
      <c r="EMS536" s="70"/>
      <c r="EMT536" s="70"/>
      <c r="EMU536" s="60"/>
      <c r="EMV536" s="61"/>
      <c r="EMW536" s="70"/>
      <c r="EMX536" s="70"/>
      <c r="EMY536" s="60"/>
      <c r="EMZ536" s="61"/>
      <c r="ENA536" s="70"/>
      <c r="ENB536" s="70"/>
      <c r="ENC536" s="60"/>
      <c r="END536" s="61"/>
      <c r="ENE536" s="70"/>
      <c r="ENF536" s="70"/>
      <c r="ENG536" s="60"/>
      <c r="ENH536" s="61"/>
      <c r="ENI536" s="70"/>
      <c r="ENJ536" s="70"/>
      <c r="ENK536" s="60"/>
      <c r="ENL536" s="61"/>
      <c r="ENM536" s="70"/>
      <c r="ENN536" s="70"/>
      <c r="ENO536" s="60"/>
      <c r="ENP536" s="61"/>
      <c r="ENQ536" s="70"/>
      <c r="ENR536" s="70"/>
      <c r="ENS536" s="60"/>
      <c r="ENT536" s="61"/>
      <c r="ENU536" s="70"/>
      <c r="ENV536" s="70"/>
      <c r="ENW536" s="60"/>
      <c r="ENX536" s="61"/>
      <c r="ENY536" s="70"/>
      <c r="ENZ536" s="70"/>
      <c r="EOA536" s="60"/>
      <c r="EOB536" s="61"/>
      <c r="EOC536" s="70"/>
      <c r="EOD536" s="70"/>
      <c r="EOE536" s="60"/>
      <c r="EOF536" s="61"/>
      <c r="EOG536" s="70"/>
      <c r="EOH536" s="70"/>
      <c r="EOI536" s="60"/>
      <c r="EOJ536" s="61"/>
      <c r="EOK536" s="70"/>
      <c r="EOL536" s="70"/>
      <c r="EOM536" s="60"/>
      <c r="EON536" s="61"/>
      <c r="EOO536" s="70"/>
      <c r="EOP536" s="70"/>
      <c r="EOQ536" s="60"/>
      <c r="EOR536" s="61"/>
      <c r="EOS536" s="70"/>
      <c r="EOT536" s="70"/>
      <c r="EOU536" s="60"/>
      <c r="EOV536" s="61"/>
      <c r="EOW536" s="70"/>
      <c r="EOX536" s="70"/>
      <c r="EOY536" s="60"/>
      <c r="EOZ536" s="61"/>
      <c r="EPA536" s="70"/>
      <c r="EPB536" s="70"/>
      <c r="EPC536" s="60"/>
      <c r="EPD536" s="61"/>
      <c r="EPE536" s="70"/>
      <c r="EPF536" s="70"/>
      <c r="EPG536" s="60"/>
      <c r="EPH536" s="61"/>
      <c r="EPI536" s="70"/>
      <c r="EPJ536" s="70"/>
      <c r="EPK536" s="60"/>
      <c r="EPL536" s="61"/>
      <c r="EPM536" s="70"/>
      <c r="EPN536" s="70"/>
      <c r="EPO536" s="60"/>
      <c r="EPP536" s="61"/>
      <c r="EPQ536" s="70"/>
      <c r="EPR536" s="70"/>
      <c r="EPS536" s="60"/>
      <c r="EPT536" s="61"/>
      <c r="EPU536" s="70"/>
      <c r="EPV536" s="70"/>
      <c r="EPW536" s="60"/>
      <c r="EPX536" s="61"/>
      <c r="EPY536" s="70"/>
      <c r="EPZ536" s="70"/>
      <c r="EQA536" s="60"/>
      <c r="EQB536" s="61"/>
      <c r="EQC536" s="70"/>
      <c r="EQD536" s="70"/>
      <c r="EQE536" s="60"/>
      <c r="EQF536" s="61"/>
      <c r="EQG536" s="70"/>
      <c r="EQH536" s="70"/>
      <c r="EQI536" s="60"/>
      <c r="EQJ536" s="61"/>
      <c r="EQK536" s="70"/>
      <c r="EQL536" s="70"/>
      <c r="EQM536" s="60"/>
      <c r="EQN536" s="61"/>
      <c r="EQO536" s="70"/>
      <c r="EQP536" s="70"/>
      <c r="EQQ536" s="60"/>
      <c r="EQR536" s="61"/>
      <c r="EQS536" s="70"/>
      <c r="EQT536" s="70"/>
      <c r="EQU536" s="60"/>
      <c r="EQV536" s="61"/>
      <c r="EQW536" s="70"/>
      <c r="EQX536" s="70"/>
      <c r="EQY536" s="60"/>
      <c r="EQZ536" s="61"/>
      <c r="ERA536" s="70"/>
      <c r="ERB536" s="70"/>
      <c r="ERC536" s="60"/>
      <c r="ERD536" s="61"/>
      <c r="ERE536" s="70"/>
      <c r="ERF536" s="70"/>
      <c r="ERG536" s="60"/>
      <c r="ERH536" s="61"/>
      <c r="ERI536" s="70"/>
      <c r="ERJ536" s="70"/>
      <c r="ERK536" s="60"/>
      <c r="ERL536" s="61"/>
      <c r="ERM536" s="70"/>
      <c r="ERN536" s="70"/>
      <c r="ERO536" s="60"/>
      <c r="ERP536" s="61"/>
      <c r="ERQ536" s="70"/>
      <c r="ERR536" s="70"/>
      <c r="ERS536" s="60"/>
      <c r="ERT536" s="61"/>
      <c r="ERU536" s="70"/>
      <c r="ERV536" s="70"/>
      <c r="ERW536" s="60"/>
      <c r="ERX536" s="61"/>
      <c r="ERY536" s="70"/>
      <c r="ERZ536" s="70"/>
      <c r="ESA536" s="60"/>
      <c r="ESB536" s="61"/>
      <c r="ESC536" s="70"/>
      <c r="ESD536" s="70"/>
      <c r="ESE536" s="60"/>
      <c r="ESF536" s="61"/>
      <c r="ESG536" s="70"/>
      <c r="ESH536" s="70"/>
      <c r="ESI536" s="60"/>
      <c r="ESJ536" s="61"/>
      <c r="ESK536" s="70"/>
      <c r="ESL536" s="70"/>
      <c r="ESM536" s="60"/>
      <c r="ESN536" s="61"/>
      <c r="ESO536" s="70"/>
      <c r="ESP536" s="70"/>
      <c r="ESQ536" s="60"/>
      <c r="ESR536" s="61"/>
      <c r="ESS536" s="70"/>
      <c r="EST536" s="70"/>
      <c r="ESU536" s="60"/>
      <c r="ESV536" s="61"/>
      <c r="ESW536" s="70"/>
      <c r="ESX536" s="70"/>
      <c r="ESY536" s="60"/>
      <c r="ESZ536" s="61"/>
      <c r="ETA536" s="70"/>
      <c r="ETB536" s="70"/>
      <c r="ETC536" s="60"/>
      <c r="ETD536" s="61"/>
      <c r="ETE536" s="70"/>
      <c r="ETF536" s="70"/>
      <c r="ETG536" s="60"/>
      <c r="ETH536" s="61"/>
      <c r="ETI536" s="70"/>
      <c r="ETJ536" s="70"/>
      <c r="ETK536" s="60"/>
      <c r="ETL536" s="61"/>
      <c r="ETM536" s="70"/>
      <c r="ETN536" s="70"/>
      <c r="ETO536" s="60"/>
      <c r="ETP536" s="61"/>
      <c r="ETQ536" s="70"/>
      <c r="ETR536" s="70"/>
      <c r="ETS536" s="60"/>
      <c r="ETT536" s="61"/>
      <c r="ETU536" s="70"/>
      <c r="ETV536" s="70"/>
      <c r="ETW536" s="60"/>
      <c r="ETX536" s="61"/>
      <c r="ETY536" s="70"/>
      <c r="ETZ536" s="70"/>
      <c r="EUA536" s="60"/>
      <c r="EUB536" s="61"/>
      <c r="EUC536" s="70"/>
      <c r="EUD536" s="70"/>
      <c r="EUE536" s="60"/>
      <c r="EUF536" s="61"/>
      <c r="EUG536" s="70"/>
      <c r="EUH536" s="70"/>
      <c r="EUI536" s="60"/>
      <c r="EUJ536" s="61"/>
      <c r="EUK536" s="70"/>
      <c r="EUL536" s="70"/>
      <c r="EUM536" s="60"/>
      <c r="EUN536" s="61"/>
      <c r="EUO536" s="70"/>
      <c r="EUP536" s="70"/>
      <c r="EUQ536" s="60"/>
      <c r="EUR536" s="61"/>
      <c r="EUS536" s="70"/>
      <c r="EUT536" s="70"/>
      <c r="EUU536" s="60"/>
      <c r="EUV536" s="61"/>
      <c r="EUW536" s="70"/>
      <c r="EUX536" s="70"/>
      <c r="EUY536" s="60"/>
      <c r="EUZ536" s="61"/>
      <c r="EVA536" s="70"/>
      <c r="EVB536" s="70"/>
      <c r="EVC536" s="60"/>
      <c r="EVD536" s="61"/>
      <c r="EVE536" s="70"/>
      <c r="EVF536" s="70"/>
      <c r="EVG536" s="60"/>
      <c r="EVH536" s="61"/>
      <c r="EVI536" s="70"/>
      <c r="EVJ536" s="70"/>
      <c r="EVK536" s="60"/>
      <c r="EVL536" s="61"/>
      <c r="EVM536" s="70"/>
      <c r="EVN536" s="70"/>
      <c r="EVO536" s="60"/>
      <c r="EVP536" s="61"/>
      <c r="EVQ536" s="70"/>
      <c r="EVR536" s="70"/>
      <c r="EVS536" s="60"/>
      <c r="EVT536" s="61"/>
      <c r="EVU536" s="70"/>
      <c r="EVV536" s="70"/>
      <c r="EVW536" s="60"/>
      <c r="EVX536" s="61"/>
      <c r="EVY536" s="70"/>
      <c r="EVZ536" s="70"/>
      <c r="EWA536" s="60"/>
      <c r="EWB536" s="61"/>
      <c r="EWC536" s="70"/>
      <c r="EWD536" s="70"/>
      <c r="EWE536" s="60"/>
      <c r="EWF536" s="61"/>
      <c r="EWG536" s="70"/>
      <c r="EWH536" s="70"/>
      <c r="EWI536" s="60"/>
      <c r="EWJ536" s="61"/>
      <c r="EWK536" s="70"/>
      <c r="EWL536" s="70"/>
      <c r="EWM536" s="60"/>
      <c r="EWN536" s="61"/>
      <c r="EWO536" s="70"/>
      <c r="EWP536" s="70"/>
      <c r="EWQ536" s="60"/>
      <c r="EWR536" s="61"/>
      <c r="EWS536" s="70"/>
      <c r="EWT536" s="70"/>
      <c r="EWU536" s="60"/>
      <c r="EWV536" s="61"/>
      <c r="EWW536" s="70"/>
      <c r="EWX536" s="70"/>
      <c r="EWY536" s="60"/>
      <c r="EWZ536" s="61"/>
      <c r="EXA536" s="70"/>
      <c r="EXB536" s="70"/>
      <c r="EXC536" s="60"/>
      <c r="EXD536" s="61"/>
      <c r="EXE536" s="70"/>
      <c r="EXF536" s="70"/>
      <c r="EXG536" s="60"/>
      <c r="EXH536" s="61"/>
      <c r="EXI536" s="70"/>
      <c r="EXJ536" s="70"/>
      <c r="EXK536" s="60"/>
      <c r="EXL536" s="61"/>
      <c r="EXM536" s="70"/>
      <c r="EXN536" s="70"/>
      <c r="EXO536" s="60"/>
      <c r="EXP536" s="61"/>
      <c r="EXQ536" s="70"/>
      <c r="EXR536" s="70"/>
      <c r="EXS536" s="60"/>
      <c r="EXT536" s="61"/>
      <c r="EXU536" s="70"/>
      <c r="EXV536" s="70"/>
      <c r="EXW536" s="60"/>
      <c r="EXX536" s="61"/>
      <c r="EXY536" s="70"/>
      <c r="EXZ536" s="70"/>
      <c r="EYA536" s="60"/>
      <c r="EYB536" s="61"/>
      <c r="EYC536" s="70"/>
      <c r="EYD536" s="70"/>
      <c r="EYE536" s="60"/>
      <c r="EYF536" s="61"/>
      <c r="EYG536" s="70"/>
      <c r="EYH536" s="70"/>
      <c r="EYI536" s="60"/>
      <c r="EYJ536" s="61"/>
      <c r="EYK536" s="70"/>
      <c r="EYL536" s="70"/>
      <c r="EYM536" s="60"/>
      <c r="EYN536" s="61"/>
      <c r="EYO536" s="70"/>
      <c r="EYP536" s="70"/>
      <c r="EYQ536" s="60"/>
      <c r="EYR536" s="61"/>
      <c r="EYS536" s="70"/>
      <c r="EYT536" s="70"/>
      <c r="EYU536" s="60"/>
      <c r="EYV536" s="61"/>
      <c r="EYW536" s="70"/>
      <c r="EYX536" s="70"/>
      <c r="EYY536" s="60"/>
      <c r="EYZ536" s="61"/>
      <c r="EZA536" s="70"/>
      <c r="EZB536" s="70"/>
      <c r="EZC536" s="60"/>
      <c r="EZD536" s="61"/>
      <c r="EZE536" s="70"/>
      <c r="EZF536" s="70"/>
      <c r="EZG536" s="60"/>
      <c r="EZH536" s="61"/>
      <c r="EZI536" s="70"/>
      <c r="EZJ536" s="70"/>
      <c r="EZK536" s="60"/>
      <c r="EZL536" s="61"/>
      <c r="EZM536" s="70"/>
      <c r="EZN536" s="70"/>
      <c r="EZO536" s="60"/>
      <c r="EZP536" s="61"/>
      <c r="EZQ536" s="70"/>
      <c r="EZR536" s="70"/>
      <c r="EZS536" s="60"/>
      <c r="EZT536" s="61"/>
      <c r="EZU536" s="70"/>
      <c r="EZV536" s="70"/>
      <c r="EZW536" s="60"/>
      <c r="EZX536" s="61"/>
      <c r="EZY536" s="70"/>
      <c r="EZZ536" s="70"/>
      <c r="FAA536" s="60"/>
      <c r="FAB536" s="61"/>
      <c r="FAC536" s="70"/>
      <c r="FAD536" s="70"/>
      <c r="FAE536" s="60"/>
      <c r="FAF536" s="61"/>
      <c r="FAG536" s="70"/>
      <c r="FAH536" s="70"/>
      <c r="FAI536" s="60"/>
      <c r="FAJ536" s="61"/>
      <c r="FAK536" s="70"/>
      <c r="FAL536" s="70"/>
      <c r="FAM536" s="60"/>
      <c r="FAN536" s="61"/>
      <c r="FAO536" s="70"/>
      <c r="FAP536" s="70"/>
      <c r="FAQ536" s="60"/>
      <c r="FAR536" s="61"/>
      <c r="FAS536" s="70"/>
      <c r="FAT536" s="70"/>
      <c r="FAU536" s="60"/>
      <c r="FAV536" s="61"/>
      <c r="FAW536" s="70"/>
      <c r="FAX536" s="70"/>
      <c r="FAY536" s="60"/>
      <c r="FAZ536" s="61"/>
      <c r="FBA536" s="70"/>
      <c r="FBB536" s="70"/>
      <c r="FBC536" s="60"/>
      <c r="FBD536" s="61"/>
      <c r="FBE536" s="70"/>
      <c r="FBF536" s="70"/>
      <c r="FBG536" s="60"/>
      <c r="FBH536" s="61"/>
      <c r="FBI536" s="70"/>
      <c r="FBJ536" s="70"/>
      <c r="FBK536" s="60"/>
      <c r="FBL536" s="61"/>
      <c r="FBM536" s="70"/>
      <c r="FBN536" s="70"/>
      <c r="FBO536" s="60"/>
      <c r="FBP536" s="61"/>
      <c r="FBQ536" s="70"/>
      <c r="FBR536" s="70"/>
      <c r="FBS536" s="60"/>
      <c r="FBT536" s="61"/>
      <c r="FBU536" s="70"/>
      <c r="FBV536" s="70"/>
      <c r="FBW536" s="60"/>
      <c r="FBX536" s="61"/>
      <c r="FBY536" s="70"/>
      <c r="FBZ536" s="70"/>
      <c r="FCA536" s="60"/>
      <c r="FCB536" s="61"/>
      <c r="FCC536" s="70"/>
      <c r="FCD536" s="70"/>
      <c r="FCE536" s="60"/>
      <c r="FCF536" s="61"/>
      <c r="FCG536" s="70"/>
      <c r="FCH536" s="70"/>
      <c r="FCI536" s="60"/>
      <c r="FCJ536" s="61"/>
      <c r="FCK536" s="70"/>
      <c r="FCL536" s="70"/>
      <c r="FCM536" s="60"/>
      <c r="FCN536" s="61"/>
      <c r="FCO536" s="70"/>
      <c r="FCP536" s="70"/>
      <c r="FCQ536" s="60"/>
      <c r="FCR536" s="61"/>
      <c r="FCS536" s="70"/>
      <c r="FCT536" s="70"/>
      <c r="FCU536" s="60"/>
      <c r="FCV536" s="61"/>
      <c r="FCW536" s="70"/>
      <c r="FCX536" s="70"/>
      <c r="FCY536" s="60"/>
      <c r="FCZ536" s="61"/>
      <c r="FDA536" s="70"/>
      <c r="FDB536" s="70"/>
      <c r="FDC536" s="60"/>
      <c r="FDD536" s="61"/>
      <c r="FDE536" s="70"/>
      <c r="FDF536" s="70"/>
      <c r="FDG536" s="60"/>
      <c r="FDH536" s="61"/>
      <c r="FDI536" s="70"/>
      <c r="FDJ536" s="70"/>
      <c r="FDK536" s="60"/>
      <c r="FDL536" s="61"/>
      <c r="FDM536" s="70"/>
      <c r="FDN536" s="70"/>
      <c r="FDO536" s="60"/>
      <c r="FDP536" s="61"/>
      <c r="FDQ536" s="70"/>
      <c r="FDR536" s="70"/>
      <c r="FDS536" s="60"/>
      <c r="FDT536" s="61"/>
      <c r="FDU536" s="70"/>
      <c r="FDV536" s="70"/>
      <c r="FDW536" s="60"/>
      <c r="FDX536" s="61"/>
      <c r="FDY536" s="70"/>
      <c r="FDZ536" s="70"/>
      <c r="FEA536" s="60"/>
      <c r="FEB536" s="61"/>
      <c r="FEC536" s="70"/>
      <c r="FED536" s="70"/>
      <c r="FEE536" s="60"/>
      <c r="FEF536" s="61"/>
      <c r="FEG536" s="70"/>
      <c r="FEH536" s="70"/>
      <c r="FEI536" s="60"/>
      <c r="FEJ536" s="61"/>
      <c r="FEK536" s="70"/>
      <c r="FEL536" s="70"/>
      <c r="FEM536" s="60"/>
      <c r="FEN536" s="61"/>
      <c r="FEO536" s="70"/>
      <c r="FEP536" s="70"/>
      <c r="FEQ536" s="60"/>
      <c r="FER536" s="61"/>
      <c r="FES536" s="70"/>
      <c r="FET536" s="70"/>
      <c r="FEU536" s="60"/>
      <c r="FEV536" s="61"/>
      <c r="FEW536" s="70"/>
      <c r="FEX536" s="70"/>
      <c r="FEY536" s="60"/>
      <c r="FEZ536" s="61"/>
      <c r="FFA536" s="70"/>
      <c r="FFB536" s="70"/>
      <c r="FFC536" s="60"/>
      <c r="FFD536" s="61"/>
      <c r="FFE536" s="70"/>
      <c r="FFF536" s="70"/>
      <c r="FFG536" s="60"/>
      <c r="FFH536" s="61"/>
      <c r="FFI536" s="70"/>
      <c r="FFJ536" s="70"/>
      <c r="FFK536" s="60"/>
      <c r="FFL536" s="61"/>
      <c r="FFM536" s="70"/>
      <c r="FFN536" s="70"/>
      <c r="FFO536" s="60"/>
      <c r="FFP536" s="61"/>
      <c r="FFQ536" s="70"/>
      <c r="FFR536" s="70"/>
      <c r="FFS536" s="60"/>
      <c r="FFT536" s="61"/>
      <c r="FFU536" s="70"/>
      <c r="FFV536" s="70"/>
      <c r="FFW536" s="60"/>
      <c r="FFX536" s="61"/>
      <c r="FFY536" s="70"/>
      <c r="FFZ536" s="70"/>
      <c r="FGA536" s="60"/>
      <c r="FGB536" s="61"/>
      <c r="FGC536" s="70"/>
      <c r="FGD536" s="70"/>
      <c r="FGE536" s="60"/>
      <c r="FGF536" s="61"/>
      <c r="FGG536" s="70"/>
      <c r="FGH536" s="70"/>
      <c r="FGI536" s="60"/>
      <c r="FGJ536" s="61"/>
      <c r="FGK536" s="70"/>
      <c r="FGL536" s="70"/>
      <c r="FGM536" s="60"/>
      <c r="FGN536" s="61"/>
      <c r="FGO536" s="70"/>
      <c r="FGP536" s="70"/>
      <c r="FGQ536" s="60"/>
      <c r="FGR536" s="61"/>
      <c r="FGS536" s="70"/>
      <c r="FGT536" s="70"/>
      <c r="FGU536" s="60"/>
      <c r="FGV536" s="61"/>
      <c r="FGW536" s="70"/>
      <c r="FGX536" s="70"/>
      <c r="FGY536" s="60"/>
      <c r="FGZ536" s="61"/>
      <c r="FHA536" s="70"/>
      <c r="FHB536" s="70"/>
      <c r="FHC536" s="60"/>
      <c r="FHD536" s="61"/>
      <c r="FHE536" s="70"/>
      <c r="FHF536" s="70"/>
      <c r="FHG536" s="60"/>
      <c r="FHH536" s="61"/>
      <c r="FHI536" s="70"/>
      <c r="FHJ536" s="70"/>
      <c r="FHK536" s="60"/>
      <c r="FHL536" s="61"/>
      <c r="FHM536" s="70"/>
      <c r="FHN536" s="70"/>
      <c r="FHO536" s="60"/>
      <c r="FHP536" s="61"/>
      <c r="FHQ536" s="70"/>
      <c r="FHR536" s="70"/>
      <c r="FHS536" s="60"/>
      <c r="FHT536" s="61"/>
      <c r="FHU536" s="70"/>
      <c r="FHV536" s="70"/>
      <c r="FHW536" s="60"/>
      <c r="FHX536" s="61"/>
      <c r="FHY536" s="70"/>
      <c r="FHZ536" s="70"/>
      <c r="FIA536" s="60"/>
      <c r="FIB536" s="61"/>
      <c r="FIC536" s="70"/>
      <c r="FID536" s="70"/>
      <c r="FIE536" s="60"/>
      <c r="FIF536" s="61"/>
      <c r="FIG536" s="70"/>
      <c r="FIH536" s="70"/>
      <c r="FII536" s="60"/>
      <c r="FIJ536" s="61"/>
      <c r="FIK536" s="70"/>
      <c r="FIL536" s="70"/>
      <c r="FIM536" s="60"/>
      <c r="FIN536" s="61"/>
      <c r="FIO536" s="70"/>
      <c r="FIP536" s="70"/>
      <c r="FIQ536" s="60"/>
      <c r="FIR536" s="61"/>
      <c r="FIS536" s="70"/>
      <c r="FIT536" s="70"/>
      <c r="FIU536" s="60"/>
      <c r="FIV536" s="61"/>
      <c r="FIW536" s="70"/>
      <c r="FIX536" s="70"/>
      <c r="FIY536" s="60"/>
      <c r="FIZ536" s="61"/>
      <c r="FJA536" s="70"/>
      <c r="FJB536" s="70"/>
      <c r="FJC536" s="60"/>
      <c r="FJD536" s="61"/>
      <c r="FJE536" s="70"/>
      <c r="FJF536" s="70"/>
      <c r="FJG536" s="60"/>
      <c r="FJH536" s="61"/>
      <c r="FJI536" s="70"/>
      <c r="FJJ536" s="70"/>
      <c r="FJK536" s="60"/>
      <c r="FJL536" s="61"/>
      <c r="FJM536" s="70"/>
      <c r="FJN536" s="70"/>
      <c r="FJO536" s="60"/>
      <c r="FJP536" s="61"/>
      <c r="FJQ536" s="70"/>
      <c r="FJR536" s="70"/>
      <c r="FJS536" s="60"/>
      <c r="FJT536" s="61"/>
      <c r="FJU536" s="70"/>
      <c r="FJV536" s="70"/>
      <c r="FJW536" s="60"/>
      <c r="FJX536" s="61"/>
      <c r="FJY536" s="70"/>
      <c r="FJZ536" s="70"/>
      <c r="FKA536" s="60"/>
      <c r="FKB536" s="61"/>
      <c r="FKC536" s="70"/>
      <c r="FKD536" s="70"/>
      <c r="FKE536" s="60"/>
      <c r="FKF536" s="61"/>
      <c r="FKG536" s="70"/>
      <c r="FKH536" s="70"/>
      <c r="FKI536" s="60"/>
      <c r="FKJ536" s="61"/>
      <c r="FKK536" s="70"/>
      <c r="FKL536" s="70"/>
      <c r="FKM536" s="60"/>
      <c r="FKN536" s="61"/>
      <c r="FKO536" s="70"/>
      <c r="FKP536" s="70"/>
      <c r="FKQ536" s="60"/>
      <c r="FKR536" s="61"/>
      <c r="FKS536" s="70"/>
      <c r="FKT536" s="70"/>
      <c r="FKU536" s="60"/>
      <c r="FKV536" s="61"/>
      <c r="FKW536" s="70"/>
      <c r="FKX536" s="70"/>
      <c r="FKY536" s="60"/>
      <c r="FKZ536" s="61"/>
      <c r="FLA536" s="70"/>
      <c r="FLB536" s="70"/>
      <c r="FLC536" s="60"/>
      <c r="FLD536" s="61"/>
      <c r="FLE536" s="70"/>
      <c r="FLF536" s="70"/>
      <c r="FLG536" s="60"/>
      <c r="FLH536" s="61"/>
      <c r="FLI536" s="70"/>
      <c r="FLJ536" s="70"/>
      <c r="FLK536" s="60"/>
      <c r="FLL536" s="61"/>
      <c r="FLM536" s="70"/>
      <c r="FLN536" s="70"/>
      <c r="FLO536" s="60"/>
      <c r="FLP536" s="61"/>
      <c r="FLQ536" s="70"/>
      <c r="FLR536" s="70"/>
      <c r="FLS536" s="60"/>
      <c r="FLT536" s="61"/>
      <c r="FLU536" s="70"/>
      <c r="FLV536" s="70"/>
      <c r="FLW536" s="60"/>
      <c r="FLX536" s="61"/>
      <c r="FLY536" s="70"/>
      <c r="FLZ536" s="70"/>
      <c r="FMA536" s="60"/>
      <c r="FMB536" s="61"/>
      <c r="FMC536" s="70"/>
      <c r="FMD536" s="70"/>
      <c r="FME536" s="60"/>
      <c r="FMF536" s="61"/>
      <c r="FMG536" s="70"/>
      <c r="FMH536" s="70"/>
      <c r="FMI536" s="60"/>
      <c r="FMJ536" s="61"/>
      <c r="FMK536" s="70"/>
      <c r="FML536" s="70"/>
      <c r="FMM536" s="60"/>
      <c r="FMN536" s="61"/>
      <c r="FMO536" s="70"/>
      <c r="FMP536" s="70"/>
      <c r="FMQ536" s="60"/>
      <c r="FMR536" s="61"/>
      <c r="FMS536" s="70"/>
      <c r="FMT536" s="70"/>
      <c r="FMU536" s="60"/>
      <c r="FMV536" s="61"/>
      <c r="FMW536" s="70"/>
      <c r="FMX536" s="70"/>
      <c r="FMY536" s="60"/>
      <c r="FMZ536" s="61"/>
      <c r="FNA536" s="70"/>
      <c r="FNB536" s="70"/>
      <c r="FNC536" s="60"/>
      <c r="FND536" s="61"/>
      <c r="FNE536" s="70"/>
      <c r="FNF536" s="70"/>
      <c r="FNG536" s="60"/>
      <c r="FNH536" s="61"/>
      <c r="FNI536" s="70"/>
      <c r="FNJ536" s="70"/>
      <c r="FNK536" s="60"/>
      <c r="FNL536" s="61"/>
      <c r="FNM536" s="70"/>
      <c r="FNN536" s="70"/>
      <c r="FNO536" s="60"/>
      <c r="FNP536" s="61"/>
      <c r="FNQ536" s="70"/>
      <c r="FNR536" s="70"/>
      <c r="FNS536" s="60"/>
      <c r="FNT536" s="61"/>
      <c r="FNU536" s="70"/>
      <c r="FNV536" s="70"/>
      <c r="FNW536" s="60"/>
      <c r="FNX536" s="61"/>
      <c r="FNY536" s="70"/>
      <c r="FNZ536" s="70"/>
      <c r="FOA536" s="60"/>
      <c r="FOB536" s="61"/>
      <c r="FOC536" s="70"/>
      <c r="FOD536" s="70"/>
      <c r="FOE536" s="60"/>
      <c r="FOF536" s="61"/>
      <c r="FOG536" s="70"/>
      <c r="FOH536" s="70"/>
      <c r="FOI536" s="60"/>
      <c r="FOJ536" s="61"/>
      <c r="FOK536" s="70"/>
      <c r="FOL536" s="70"/>
      <c r="FOM536" s="60"/>
      <c r="FON536" s="61"/>
      <c r="FOO536" s="70"/>
      <c r="FOP536" s="70"/>
      <c r="FOQ536" s="60"/>
      <c r="FOR536" s="61"/>
      <c r="FOS536" s="70"/>
      <c r="FOT536" s="70"/>
      <c r="FOU536" s="60"/>
      <c r="FOV536" s="61"/>
      <c r="FOW536" s="70"/>
      <c r="FOX536" s="70"/>
      <c r="FOY536" s="60"/>
      <c r="FOZ536" s="61"/>
      <c r="FPA536" s="70"/>
      <c r="FPB536" s="70"/>
      <c r="FPC536" s="60"/>
      <c r="FPD536" s="61"/>
      <c r="FPE536" s="70"/>
      <c r="FPF536" s="70"/>
      <c r="FPG536" s="60"/>
      <c r="FPH536" s="61"/>
      <c r="FPI536" s="70"/>
      <c r="FPJ536" s="70"/>
      <c r="FPK536" s="60"/>
      <c r="FPL536" s="61"/>
      <c r="FPM536" s="70"/>
      <c r="FPN536" s="70"/>
      <c r="FPO536" s="60"/>
      <c r="FPP536" s="61"/>
      <c r="FPQ536" s="70"/>
      <c r="FPR536" s="70"/>
      <c r="FPS536" s="60"/>
      <c r="FPT536" s="61"/>
      <c r="FPU536" s="70"/>
      <c r="FPV536" s="70"/>
      <c r="FPW536" s="60"/>
      <c r="FPX536" s="61"/>
      <c r="FPY536" s="70"/>
      <c r="FPZ536" s="70"/>
      <c r="FQA536" s="60"/>
      <c r="FQB536" s="61"/>
      <c r="FQC536" s="70"/>
      <c r="FQD536" s="70"/>
      <c r="FQE536" s="60"/>
      <c r="FQF536" s="61"/>
      <c r="FQG536" s="70"/>
      <c r="FQH536" s="70"/>
      <c r="FQI536" s="60"/>
      <c r="FQJ536" s="61"/>
      <c r="FQK536" s="70"/>
      <c r="FQL536" s="70"/>
      <c r="FQM536" s="60"/>
      <c r="FQN536" s="61"/>
      <c r="FQO536" s="70"/>
      <c r="FQP536" s="70"/>
      <c r="FQQ536" s="60"/>
      <c r="FQR536" s="61"/>
      <c r="FQS536" s="70"/>
      <c r="FQT536" s="70"/>
      <c r="FQU536" s="60"/>
      <c r="FQV536" s="61"/>
      <c r="FQW536" s="70"/>
      <c r="FQX536" s="70"/>
      <c r="FQY536" s="60"/>
      <c r="FQZ536" s="61"/>
      <c r="FRA536" s="70"/>
      <c r="FRB536" s="70"/>
      <c r="FRC536" s="60"/>
      <c r="FRD536" s="61"/>
      <c r="FRE536" s="70"/>
      <c r="FRF536" s="70"/>
      <c r="FRG536" s="60"/>
      <c r="FRH536" s="61"/>
      <c r="FRI536" s="70"/>
      <c r="FRJ536" s="70"/>
      <c r="FRK536" s="60"/>
      <c r="FRL536" s="61"/>
      <c r="FRM536" s="70"/>
      <c r="FRN536" s="70"/>
      <c r="FRO536" s="60"/>
      <c r="FRP536" s="61"/>
      <c r="FRQ536" s="70"/>
      <c r="FRR536" s="70"/>
      <c r="FRS536" s="60"/>
      <c r="FRT536" s="61"/>
      <c r="FRU536" s="70"/>
      <c r="FRV536" s="70"/>
      <c r="FRW536" s="60"/>
      <c r="FRX536" s="61"/>
      <c r="FRY536" s="70"/>
      <c r="FRZ536" s="70"/>
      <c r="FSA536" s="60"/>
      <c r="FSB536" s="61"/>
      <c r="FSC536" s="70"/>
      <c r="FSD536" s="70"/>
      <c r="FSE536" s="60"/>
      <c r="FSF536" s="61"/>
      <c r="FSG536" s="70"/>
      <c r="FSH536" s="70"/>
      <c r="FSI536" s="60"/>
      <c r="FSJ536" s="61"/>
      <c r="FSK536" s="70"/>
      <c r="FSL536" s="70"/>
      <c r="FSM536" s="60"/>
      <c r="FSN536" s="61"/>
      <c r="FSO536" s="70"/>
      <c r="FSP536" s="70"/>
      <c r="FSQ536" s="60"/>
      <c r="FSR536" s="61"/>
      <c r="FSS536" s="70"/>
      <c r="FST536" s="70"/>
      <c r="FSU536" s="60"/>
      <c r="FSV536" s="61"/>
      <c r="FSW536" s="70"/>
      <c r="FSX536" s="70"/>
      <c r="FSY536" s="60"/>
      <c r="FSZ536" s="61"/>
      <c r="FTA536" s="70"/>
      <c r="FTB536" s="70"/>
      <c r="FTC536" s="60"/>
      <c r="FTD536" s="61"/>
      <c r="FTE536" s="70"/>
      <c r="FTF536" s="70"/>
      <c r="FTG536" s="60"/>
      <c r="FTH536" s="61"/>
      <c r="FTI536" s="70"/>
      <c r="FTJ536" s="70"/>
      <c r="FTK536" s="60"/>
      <c r="FTL536" s="61"/>
      <c r="FTM536" s="70"/>
      <c r="FTN536" s="70"/>
      <c r="FTO536" s="60"/>
      <c r="FTP536" s="61"/>
      <c r="FTQ536" s="70"/>
      <c r="FTR536" s="70"/>
      <c r="FTS536" s="60"/>
      <c r="FTT536" s="61"/>
      <c r="FTU536" s="70"/>
      <c r="FTV536" s="70"/>
      <c r="FTW536" s="60"/>
      <c r="FTX536" s="61"/>
      <c r="FTY536" s="70"/>
      <c r="FTZ536" s="70"/>
      <c r="FUA536" s="60"/>
      <c r="FUB536" s="61"/>
      <c r="FUC536" s="70"/>
      <c r="FUD536" s="70"/>
      <c r="FUE536" s="60"/>
      <c r="FUF536" s="61"/>
      <c r="FUG536" s="70"/>
      <c r="FUH536" s="70"/>
      <c r="FUI536" s="60"/>
      <c r="FUJ536" s="61"/>
      <c r="FUK536" s="70"/>
      <c r="FUL536" s="70"/>
      <c r="FUM536" s="60"/>
      <c r="FUN536" s="61"/>
      <c r="FUO536" s="70"/>
      <c r="FUP536" s="70"/>
      <c r="FUQ536" s="60"/>
      <c r="FUR536" s="61"/>
      <c r="FUS536" s="70"/>
      <c r="FUT536" s="70"/>
      <c r="FUU536" s="60"/>
      <c r="FUV536" s="61"/>
      <c r="FUW536" s="70"/>
      <c r="FUX536" s="70"/>
      <c r="FUY536" s="60"/>
      <c r="FUZ536" s="61"/>
      <c r="FVA536" s="70"/>
      <c r="FVB536" s="70"/>
      <c r="FVC536" s="60"/>
      <c r="FVD536" s="61"/>
      <c r="FVE536" s="70"/>
      <c r="FVF536" s="70"/>
      <c r="FVG536" s="60"/>
      <c r="FVH536" s="61"/>
      <c r="FVI536" s="70"/>
      <c r="FVJ536" s="70"/>
      <c r="FVK536" s="60"/>
      <c r="FVL536" s="61"/>
      <c r="FVM536" s="70"/>
      <c r="FVN536" s="70"/>
      <c r="FVO536" s="60"/>
      <c r="FVP536" s="61"/>
      <c r="FVQ536" s="70"/>
      <c r="FVR536" s="70"/>
      <c r="FVS536" s="60"/>
      <c r="FVT536" s="61"/>
      <c r="FVU536" s="70"/>
      <c r="FVV536" s="70"/>
      <c r="FVW536" s="60"/>
      <c r="FVX536" s="61"/>
      <c r="FVY536" s="70"/>
      <c r="FVZ536" s="70"/>
      <c r="FWA536" s="60"/>
      <c r="FWB536" s="61"/>
      <c r="FWC536" s="70"/>
      <c r="FWD536" s="70"/>
      <c r="FWE536" s="60"/>
      <c r="FWF536" s="61"/>
      <c r="FWG536" s="70"/>
      <c r="FWH536" s="70"/>
      <c r="FWI536" s="60"/>
      <c r="FWJ536" s="61"/>
      <c r="FWK536" s="70"/>
      <c r="FWL536" s="70"/>
      <c r="FWM536" s="60"/>
      <c r="FWN536" s="61"/>
      <c r="FWO536" s="70"/>
      <c r="FWP536" s="70"/>
      <c r="FWQ536" s="60"/>
      <c r="FWR536" s="61"/>
      <c r="FWS536" s="70"/>
      <c r="FWT536" s="70"/>
      <c r="FWU536" s="60"/>
      <c r="FWV536" s="61"/>
      <c r="FWW536" s="70"/>
      <c r="FWX536" s="70"/>
      <c r="FWY536" s="60"/>
      <c r="FWZ536" s="61"/>
      <c r="FXA536" s="70"/>
      <c r="FXB536" s="70"/>
      <c r="FXC536" s="60"/>
      <c r="FXD536" s="61"/>
      <c r="FXE536" s="70"/>
      <c r="FXF536" s="70"/>
      <c r="FXG536" s="60"/>
      <c r="FXH536" s="61"/>
      <c r="FXI536" s="70"/>
      <c r="FXJ536" s="70"/>
      <c r="FXK536" s="60"/>
      <c r="FXL536" s="61"/>
      <c r="FXM536" s="70"/>
      <c r="FXN536" s="70"/>
      <c r="FXO536" s="60"/>
      <c r="FXP536" s="61"/>
      <c r="FXQ536" s="70"/>
      <c r="FXR536" s="70"/>
      <c r="FXS536" s="60"/>
      <c r="FXT536" s="61"/>
      <c r="FXU536" s="70"/>
      <c r="FXV536" s="70"/>
      <c r="FXW536" s="60"/>
      <c r="FXX536" s="61"/>
      <c r="FXY536" s="70"/>
      <c r="FXZ536" s="70"/>
      <c r="FYA536" s="60"/>
      <c r="FYB536" s="61"/>
      <c r="FYC536" s="70"/>
      <c r="FYD536" s="70"/>
      <c r="FYE536" s="60"/>
      <c r="FYF536" s="61"/>
      <c r="FYG536" s="70"/>
      <c r="FYH536" s="70"/>
      <c r="FYI536" s="60"/>
      <c r="FYJ536" s="61"/>
      <c r="FYK536" s="70"/>
      <c r="FYL536" s="70"/>
      <c r="FYM536" s="60"/>
      <c r="FYN536" s="61"/>
      <c r="FYO536" s="70"/>
      <c r="FYP536" s="70"/>
      <c r="FYQ536" s="60"/>
      <c r="FYR536" s="61"/>
      <c r="FYS536" s="70"/>
      <c r="FYT536" s="70"/>
      <c r="FYU536" s="60"/>
      <c r="FYV536" s="61"/>
      <c r="FYW536" s="70"/>
      <c r="FYX536" s="70"/>
      <c r="FYY536" s="60"/>
      <c r="FYZ536" s="61"/>
      <c r="FZA536" s="70"/>
      <c r="FZB536" s="70"/>
      <c r="FZC536" s="60"/>
      <c r="FZD536" s="61"/>
      <c r="FZE536" s="70"/>
      <c r="FZF536" s="70"/>
      <c r="FZG536" s="60"/>
      <c r="FZH536" s="61"/>
      <c r="FZI536" s="70"/>
      <c r="FZJ536" s="70"/>
      <c r="FZK536" s="60"/>
      <c r="FZL536" s="61"/>
      <c r="FZM536" s="70"/>
      <c r="FZN536" s="70"/>
      <c r="FZO536" s="60"/>
      <c r="FZP536" s="61"/>
      <c r="FZQ536" s="70"/>
      <c r="FZR536" s="70"/>
      <c r="FZS536" s="60"/>
      <c r="FZT536" s="61"/>
      <c r="FZU536" s="70"/>
      <c r="FZV536" s="70"/>
      <c r="FZW536" s="60"/>
      <c r="FZX536" s="61"/>
      <c r="FZY536" s="70"/>
      <c r="FZZ536" s="70"/>
      <c r="GAA536" s="60"/>
      <c r="GAB536" s="61"/>
      <c r="GAC536" s="70"/>
      <c r="GAD536" s="70"/>
      <c r="GAE536" s="60"/>
      <c r="GAF536" s="61"/>
      <c r="GAG536" s="70"/>
      <c r="GAH536" s="70"/>
      <c r="GAI536" s="60"/>
      <c r="GAJ536" s="61"/>
      <c r="GAK536" s="70"/>
      <c r="GAL536" s="70"/>
      <c r="GAM536" s="60"/>
      <c r="GAN536" s="61"/>
      <c r="GAO536" s="70"/>
      <c r="GAP536" s="70"/>
      <c r="GAQ536" s="60"/>
      <c r="GAR536" s="61"/>
      <c r="GAS536" s="70"/>
      <c r="GAT536" s="70"/>
      <c r="GAU536" s="60"/>
      <c r="GAV536" s="61"/>
      <c r="GAW536" s="70"/>
      <c r="GAX536" s="70"/>
      <c r="GAY536" s="60"/>
      <c r="GAZ536" s="61"/>
      <c r="GBA536" s="70"/>
      <c r="GBB536" s="70"/>
      <c r="GBC536" s="60"/>
      <c r="GBD536" s="61"/>
      <c r="GBE536" s="70"/>
      <c r="GBF536" s="70"/>
      <c r="GBG536" s="60"/>
      <c r="GBH536" s="61"/>
      <c r="GBI536" s="70"/>
      <c r="GBJ536" s="70"/>
      <c r="GBK536" s="60"/>
      <c r="GBL536" s="61"/>
      <c r="GBM536" s="70"/>
      <c r="GBN536" s="70"/>
      <c r="GBO536" s="60"/>
      <c r="GBP536" s="61"/>
      <c r="GBQ536" s="70"/>
      <c r="GBR536" s="70"/>
      <c r="GBS536" s="60"/>
      <c r="GBT536" s="61"/>
      <c r="GBU536" s="70"/>
      <c r="GBV536" s="70"/>
      <c r="GBW536" s="60"/>
      <c r="GBX536" s="61"/>
      <c r="GBY536" s="70"/>
      <c r="GBZ536" s="70"/>
      <c r="GCA536" s="60"/>
      <c r="GCB536" s="61"/>
      <c r="GCC536" s="70"/>
      <c r="GCD536" s="70"/>
      <c r="GCE536" s="60"/>
      <c r="GCF536" s="61"/>
      <c r="GCG536" s="70"/>
      <c r="GCH536" s="70"/>
      <c r="GCI536" s="60"/>
      <c r="GCJ536" s="61"/>
      <c r="GCK536" s="70"/>
      <c r="GCL536" s="70"/>
      <c r="GCM536" s="60"/>
      <c r="GCN536" s="61"/>
      <c r="GCO536" s="70"/>
      <c r="GCP536" s="70"/>
      <c r="GCQ536" s="60"/>
      <c r="GCR536" s="61"/>
      <c r="GCS536" s="70"/>
      <c r="GCT536" s="70"/>
      <c r="GCU536" s="60"/>
      <c r="GCV536" s="61"/>
      <c r="GCW536" s="70"/>
      <c r="GCX536" s="70"/>
      <c r="GCY536" s="60"/>
      <c r="GCZ536" s="61"/>
      <c r="GDA536" s="70"/>
      <c r="GDB536" s="70"/>
      <c r="GDC536" s="60"/>
      <c r="GDD536" s="61"/>
      <c r="GDE536" s="70"/>
      <c r="GDF536" s="70"/>
      <c r="GDG536" s="60"/>
      <c r="GDH536" s="61"/>
      <c r="GDI536" s="70"/>
      <c r="GDJ536" s="70"/>
      <c r="GDK536" s="60"/>
      <c r="GDL536" s="61"/>
      <c r="GDM536" s="70"/>
      <c r="GDN536" s="70"/>
      <c r="GDO536" s="60"/>
      <c r="GDP536" s="61"/>
      <c r="GDQ536" s="70"/>
      <c r="GDR536" s="70"/>
      <c r="GDS536" s="60"/>
      <c r="GDT536" s="61"/>
      <c r="GDU536" s="70"/>
      <c r="GDV536" s="70"/>
      <c r="GDW536" s="60"/>
      <c r="GDX536" s="61"/>
      <c r="GDY536" s="70"/>
      <c r="GDZ536" s="70"/>
      <c r="GEA536" s="60"/>
      <c r="GEB536" s="61"/>
      <c r="GEC536" s="70"/>
      <c r="GED536" s="70"/>
      <c r="GEE536" s="60"/>
      <c r="GEF536" s="61"/>
      <c r="GEG536" s="70"/>
      <c r="GEH536" s="70"/>
      <c r="GEI536" s="60"/>
      <c r="GEJ536" s="61"/>
      <c r="GEK536" s="70"/>
      <c r="GEL536" s="70"/>
      <c r="GEM536" s="60"/>
      <c r="GEN536" s="61"/>
      <c r="GEO536" s="70"/>
      <c r="GEP536" s="70"/>
      <c r="GEQ536" s="60"/>
      <c r="GER536" s="61"/>
      <c r="GES536" s="70"/>
      <c r="GET536" s="70"/>
      <c r="GEU536" s="60"/>
      <c r="GEV536" s="61"/>
      <c r="GEW536" s="70"/>
      <c r="GEX536" s="70"/>
      <c r="GEY536" s="60"/>
      <c r="GEZ536" s="61"/>
      <c r="GFA536" s="70"/>
      <c r="GFB536" s="70"/>
      <c r="GFC536" s="60"/>
      <c r="GFD536" s="61"/>
      <c r="GFE536" s="70"/>
      <c r="GFF536" s="70"/>
      <c r="GFG536" s="60"/>
      <c r="GFH536" s="61"/>
      <c r="GFI536" s="70"/>
      <c r="GFJ536" s="70"/>
      <c r="GFK536" s="60"/>
      <c r="GFL536" s="61"/>
      <c r="GFM536" s="70"/>
      <c r="GFN536" s="70"/>
      <c r="GFO536" s="60"/>
      <c r="GFP536" s="61"/>
      <c r="GFQ536" s="70"/>
      <c r="GFR536" s="70"/>
      <c r="GFS536" s="60"/>
      <c r="GFT536" s="61"/>
      <c r="GFU536" s="70"/>
      <c r="GFV536" s="70"/>
      <c r="GFW536" s="60"/>
      <c r="GFX536" s="61"/>
      <c r="GFY536" s="70"/>
      <c r="GFZ536" s="70"/>
      <c r="GGA536" s="60"/>
      <c r="GGB536" s="61"/>
      <c r="GGC536" s="70"/>
      <c r="GGD536" s="70"/>
      <c r="GGE536" s="60"/>
      <c r="GGF536" s="61"/>
      <c r="GGG536" s="70"/>
      <c r="GGH536" s="70"/>
      <c r="GGI536" s="60"/>
      <c r="GGJ536" s="61"/>
      <c r="GGK536" s="70"/>
      <c r="GGL536" s="70"/>
      <c r="GGM536" s="60"/>
      <c r="GGN536" s="61"/>
      <c r="GGO536" s="70"/>
      <c r="GGP536" s="70"/>
      <c r="GGQ536" s="60"/>
      <c r="GGR536" s="61"/>
      <c r="GGS536" s="70"/>
      <c r="GGT536" s="70"/>
      <c r="GGU536" s="60"/>
      <c r="GGV536" s="61"/>
      <c r="GGW536" s="70"/>
      <c r="GGX536" s="70"/>
      <c r="GGY536" s="60"/>
      <c r="GGZ536" s="61"/>
      <c r="GHA536" s="70"/>
      <c r="GHB536" s="70"/>
      <c r="GHC536" s="60"/>
      <c r="GHD536" s="61"/>
      <c r="GHE536" s="70"/>
      <c r="GHF536" s="70"/>
      <c r="GHG536" s="60"/>
      <c r="GHH536" s="61"/>
      <c r="GHI536" s="70"/>
      <c r="GHJ536" s="70"/>
      <c r="GHK536" s="60"/>
      <c r="GHL536" s="61"/>
      <c r="GHM536" s="70"/>
      <c r="GHN536" s="70"/>
      <c r="GHO536" s="60"/>
      <c r="GHP536" s="61"/>
      <c r="GHQ536" s="70"/>
      <c r="GHR536" s="70"/>
      <c r="GHS536" s="60"/>
      <c r="GHT536" s="61"/>
      <c r="GHU536" s="70"/>
      <c r="GHV536" s="70"/>
      <c r="GHW536" s="60"/>
      <c r="GHX536" s="61"/>
      <c r="GHY536" s="70"/>
      <c r="GHZ536" s="70"/>
      <c r="GIA536" s="60"/>
      <c r="GIB536" s="61"/>
      <c r="GIC536" s="70"/>
      <c r="GID536" s="70"/>
      <c r="GIE536" s="60"/>
      <c r="GIF536" s="61"/>
      <c r="GIG536" s="70"/>
      <c r="GIH536" s="70"/>
      <c r="GII536" s="60"/>
      <c r="GIJ536" s="61"/>
      <c r="GIK536" s="70"/>
      <c r="GIL536" s="70"/>
      <c r="GIM536" s="60"/>
      <c r="GIN536" s="61"/>
      <c r="GIO536" s="70"/>
      <c r="GIP536" s="70"/>
      <c r="GIQ536" s="60"/>
      <c r="GIR536" s="61"/>
      <c r="GIS536" s="70"/>
      <c r="GIT536" s="70"/>
      <c r="GIU536" s="60"/>
      <c r="GIV536" s="61"/>
      <c r="GIW536" s="70"/>
      <c r="GIX536" s="70"/>
      <c r="GIY536" s="60"/>
      <c r="GIZ536" s="61"/>
      <c r="GJA536" s="70"/>
      <c r="GJB536" s="70"/>
      <c r="GJC536" s="60"/>
      <c r="GJD536" s="61"/>
      <c r="GJE536" s="70"/>
      <c r="GJF536" s="70"/>
      <c r="GJG536" s="60"/>
      <c r="GJH536" s="61"/>
      <c r="GJI536" s="70"/>
      <c r="GJJ536" s="70"/>
      <c r="GJK536" s="60"/>
      <c r="GJL536" s="61"/>
      <c r="GJM536" s="70"/>
      <c r="GJN536" s="70"/>
      <c r="GJO536" s="60"/>
      <c r="GJP536" s="61"/>
      <c r="GJQ536" s="70"/>
      <c r="GJR536" s="70"/>
      <c r="GJS536" s="60"/>
      <c r="GJT536" s="61"/>
      <c r="GJU536" s="70"/>
      <c r="GJV536" s="70"/>
      <c r="GJW536" s="60"/>
      <c r="GJX536" s="61"/>
      <c r="GJY536" s="70"/>
      <c r="GJZ536" s="70"/>
      <c r="GKA536" s="60"/>
      <c r="GKB536" s="61"/>
      <c r="GKC536" s="70"/>
      <c r="GKD536" s="70"/>
      <c r="GKE536" s="60"/>
      <c r="GKF536" s="61"/>
      <c r="GKG536" s="70"/>
      <c r="GKH536" s="70"/>
      <c r="GKI536" s="60"/>
      <c r="GKJ536" s="61"/>
      <c r="GKK536" s="70"/>
      <c r="GKL536" s="70"/>
      <c r="GKM536" s="60"/>
      <c r="GKN536" s="61"/>
      <c r="GKO536" s="70"/>
      <c r="GKP536" s="70"/>
      <c r="GKQ536" s="60"/>
      <c r="GKR536" s="61"/>
      <c r="GKS536" s="70"/>
      <c r="GKT536" s="70"/>
      <c r="GKU536" s="60"/>
      <c r="GKV536" s="61"/>
      <c r="GKW536" s="70"/>
      <c r="GKX536" s="70"/>
      <c r="GKY536" s="60"/>
      <c r="GKZ536" s="61"/>
      <c r="GLA536" s="70"/>
      <c r="GLB536" s="70"/>
      <c r="GLC536" s="60"/>
      <c r="GLD536" s="61"/>
      <c r="GLE536" s="70"/>
      <c r="GLF536" s="70"/>
      <c r="GLG536" s="60"/>
      <c r="GLH536" s="61"/>
      <c r="GLI536" s="70"/>
      <c r="GLJ536" s="70"/>
      <c r="GLK536" s="60"/>
      <c r="GLL536" s="61"/>
      <c r="GLM536" s="70"/>
      <c r="GLN536" s="70"/>
      <c r="GLO536" s="60"/>
      <c r="GLP536" s="61"/>
      <c r="GLQ536" s="70"/>
      <c r="GLR536" s="70"/>
      <c r="GLS536" s="60"/>
      <c r="GLT536" s="61"/>
      <c r="GLU536" s="70"/>
      <c r="GLV536" s="70"/>
      <c r="GLW536" s="60"/>
      <c r="GLX536" s="61"/>
      <c r="GLY536" s="70"/>
      <c r="GLZ536" s="70"/>
      <c r="GMA536" s="60"/>
      <c r="GMB536" s="61"/>
      <c r="GMC536" s="70"/>
      <c r="GMD536" s="70"/>
      <c r="GME536" s="60"/>
      <c r="GMF536" s="61"/>
      <c r="GMG536" s="70"/>
      <c r="GMH536" s="70"/>
      <c r="GMI536" s="60"/>
      <c r="GMJ536" s="61"/>
      <c r="GMK536" s="70"/>
      <c r="GML536" s="70"/>
      <c r="GMM536" s="60"/>
      <c r="GMN536" s="61"/>
      <c r="GMO536" s="70"/>
      <c r="GMP536" s="70"/>
      <c r="GMQ536" s="60"/>
      <c r="GMR536" s="61"/>
      <c r="GMS536" s="70"/>
      <c r="GMT536" s="70"/>
      <c r="GMU536" s="60"/>
      <c r="GMV536" s="61"/>
      <c r="GMW536" s="70"/>
      <c r="GMX536" s="70"/>
      <c r="GMY536" s="60"/>
      <c r="GMZ536" s="61"/>
      <c r="GNA536" s="70"/>
      <c r="GNB536" s="70"/>
      <c r="GNC536" s="60"/>
      <c r="GND536" s="61"/>
      <c r="GNE536" s="70"/>
      <c r="GNF536" s="70"/>
      <c r="GNG536" s="60"/>
      <c r="GNH536" s="61"/>
      <c r="GNI536" s="70"/>
      <c r="GNJ536" s="70"/>
      <c r="GNK536" s="60"/>
      <c r="GNL536" s="61"/>
      <c r="GNM536" s="70"/>
      <c r="GNN536" s="70"/>
      <c r="GNO536" s="60"/>
      <c r="GNP536" s="61"/>
      <c r="GNQ536" s="70"/>
      <c r="GNR536" s="70"/>
      <c r="GNS536" s="60"/>
      <c r="GNT536" s="61"/>
      <c r="GNU536" s="70"/>
      <c r="GNV536" s="70"/>
      <c r="GNW536" s="60"/>
      <c r="GNX536" s="61"/>
      <c r="GNY536" s="70"/>
      <c r="GNZ536" s="70"/>
      <c r="GOA536" s="60"/>
      <c r="GOB536" s="61"/>
      <c r="GOC536" s="70"/>
      <c r="GOD536" s="70"/>
      <c r="GOE536" s="60"/>
      <c r="GOF536" s="61"/>
      <c r="GOG536" s="70"/>
      <c r="GOH536" s="70"/>
      <c r="GOI536" s="60"/>
      <c r="GOJ536" s="61"/>
      <c r="GOK536" s="70"/>
      <c r="GOL536" s="70"/>
      <c r="GOM536" s="60"/>
      <c r="GON536" s="61"/>
      <c r="GOO536" s="70"/>
      <c r="GOP536" s="70"/>
      <c r="GOQ536" s="60"/>
      <c r="GOR536" s="61"/>
      <c r="GOS536" s="70"/>
      <c r="GOT536" s="70"/>
      <c r="GOU536" s="60"/>
      <c r="GOV536" s="61"/>
      <c r="GOW536" s="70"/>
      <c r="GOX536" s="70"/>
      <c r="GOY536" s="60"/>
      <c r="GOZ536" s="61"/>
      <c r="GPA536" s="70"/>
      <c r="GPB536" s="70"/>
      <c r="GPC536" s="60"/>
      <c r="GPD536" s="61"/>
      <c r="GPE536" s="70"/>
      <c r="GPF536" s="70"/>
      <c r="GPG536" s="60"/>
      <c r="GPH536" s="61"/>
      <c r="GPI536" s="70"/>
      <c r="GPJ536" s="70"/>
      <c r="GPK536" s="60"/>
      <c r="GPL536" s="61"/>
      <c r="GPM536" s="70"/>
      <c r="GPN536" s="70"/>
      <c r="GPO536" s="60"/>
      <c r="GPP536" s="61"/>
      <c r="GPQ536" s="70"/>
      <c r="GPR536" s="70"/>
      <c r="GPS536" s="60"/>
      <c r="GPT536" s="61"/>
      <c r="GPU536" s="70"/>
      <c r="GPV536" s="70"/>
      <c r="GPW536" s="60"/>
      <c r="GPX536" s="61"/>
      <c r="GPY536" s="70"/>
      <c r="GPZ536" s="70"/>
      <c r="GQA536" s="60"/>
      <c r="GQB536" s="61"/>
      <c r="GQC536" s="70"/>
      <c r="GQD536" s="70"/>
      <c r="GQE536" s="60"/>
      <c r="GQF536" s="61"/>
      <c r="GQG536" s="70"/>
      <c r="GQH536" s="70"/>
      <c r="GQI536" s="60"/>
      <c r="GQJ536" s="61"/>
      <c r="GQK536" s="70"/>
      <c r="GQL536" s="70"/>
      <c r="GQM536" s="60"/>
      <c r="GQN536" s="61"/>
      <c r="GQO536" s="70"/>
      <c r="GQP536" s="70"/>
      <c r="GQQ536" s="60"/>
      <c r="GQR536" s="61"/>
      <c r="GQS536" s="70"/>
      <c r="GQT536" s="70"/>
      <c r="GQU536" s="60"/>
      <c r="GQV536" s="61"/>
      <c r="GQW536" s="70"/>
      <c r="GQX536" s="70"/>
      <c r="GQY536" s="60"/>
      <c r="GQZ536" s="61"/>
      <c r="GRA536" s="70"/>
      <c r="GRB536" s="70"/>
      <c r="GRC536" s="60"/>
      <c r="GRD536" s="61"/>
      <c r="GRE536" s="70"/>
      <c r="GRF536" s="70"/>
      <c r="GRG536" s="60"/>
      <c r="GRH536" s="61"/>
      <c r="GRI536" s="70"/>
      <c r="GRJ536" s="70"/>
      <c r="GRK536" s="60"/>
      <c r="GRL536" s="61"/>
      <c r="GRM536" s="70"/>
      <c r="GRN536" s="70"/>
      <c r="GRO536" s="60"/>
      <c r="GRP536" s="61"/>
      <c r="GRQ536" s="70"/>
      <c r="GRR536" s="70"/>
      <c r="GRS536" s="60"/>
      <c r="GRT536" s="61"/>
      <c r="GRU536" s="70"/>
      <c r="GRV536" s="70"/>
      <c r="GRW536" s="60"/>
      <c r="GRX536" s="61"/>
      <c r="GRY536" s="70"/>
      <c r="GRZ536" s="70"/>
      <c r="GSA536" s="60"/>
      <c r="GSB536" s="61"/>
      <c r="GSC536" s="70"/>
      <c r="GSD536" s="70"/>
      <c r="GSE536" s="60"/>
      <c r="GSF536" s="61"/>
      <c r="GSG536" s="70"/>
      <c r="GSH536" s="70"/>
      <c r="GSI536" s="60"/>
      <c r="GSJ536" s="61"/>
      <c r="GSK536" s="70"/>
      <c r="GSL536" s="70"/>
      <c r="GSM536" s="60"/>
      <c r="GSN536" s="61"/>
      <c r="GSO536" s="70"/>
      <c r="GSP536" s="70"/>
      <c r="GSQ536" s="60"/>
      <c r="GSR536" s="61"/>
      <c r="GSS536" s="70"/>
      <c r="GST536" s="70"/>
      <c r="GSU536" s="60"/>
      <c r="GSV536" s="61"/>
      <c r="GSW536" s="70"/>
      <c r="GSX536" s="70"/>
      <c r="GSY536" s="60"/>
      <c r="GSZ536" s="61"/>
      <c r="GTA536" s="70"/>
      <c r="GTB536" s="70"/>
      <c r="GTC536" s="60"/>
      <c r="GTD536" s="61"/>
      <c r="GTE536" s="70"/>
      <c r="GTF536" s="70"/>
      <c r="GTG536" s="60"/>
      <c r="GTH536" s="61"/>
      <c r="GTI536" s="70"/>
      <c r="GTJ536" s="70"/>
      <c r="GTK536" s="60"/>
      <c r="GTL536" s="61"/>
      <c r="GTM536" s="70"/>
      <c r="GTN536" s="70"/>
      <c r="GTO536" s="60"/>
      <c r="GTP536" s="61"/>
      <c r="GTQ536" s="70"/>
      <c r="GTR536" s="70"/>
      <c r="GTS536" s="60"/>
      <c r="GTT536" s="61"/>
      <c r="GTU536" s="70"/>
      <c r="GTV536" s="70"/>
      <c r="GTW536" s="60"/>
      <c r="GTX536" s="61"/>
      <c r="GTY536" s="70"/>
      <c r="GTZ536" s="70"/>
      <c r="GUA536" s="60"/>
      <c r="GUB536" s="61"/>
      <c r="GUC536" s="70"/>
      <c r="GUD536" s="70"/>
      <c r="GUE536" s="60"/>
      <c r="GUF536" s="61"/>
      <c r="GUG536" s="70"/>
      <c r="GUH536" s="70"/>
      <c r="GUI536" s="60"/>
      <c r="GUJ536" s="61"/>
      <c r="GUK536" s="70"/>
      <c r="GUL536" s="70"/>
      <c r="GUM536" s="60"/>
      <c r="GUN536" s="61"/>
      <c r="GUO536" s="70"/>
      <c r="GUP536" s="70"/>
      <c r="GUQ536" s="60"/>
      <c r="GUR536" s="61"/>
      <c r="GUS536" s="70"/>
      <c r="GUT536" s="70"/>
      <c r="GUU536" s="60"/>
      <c r="GUV536" s="61"/>
      <c r="GUW536" s="70"/>
      <c r="GUX536" s="70"/>
      <c r="GUY536" s="60"/>
      <c r="GUZ536" s="61"/>
      <c r="GVA536" s="70"/>
      <c r="GVB536" s="70"/>
      <c r="GVC536" s="60"/>
      <c r="GVD536" s="61"/>
      <c r="GVE536" s="70"/>
      <c r="GVF536" s="70"/>
      <c r="GVG536" s="60"/>
      <c r="GVH536" s="61"/>
      <c r="GVI536" s="70"/>
      <c r="GVJ536" s="70"/>
      <c r="GVK536" s="60"/>
      <c r="GVL536" s="61"/>
      <c r="GVM536" s="70"/>
      <c r="GVN536" s="70"/>
      <c r="GVO536" s="60"/>
      <c r="GVP536" s="61"/>
      <c r="GVQ536" s="70"/>
      <c r="GVR536" s="70"/>
      <c r="GVS536" s="60"/>
      <c r="GVT536" s="61"/>
      <c r="GVU536" s="70"/>
      <c r="GVV536" s="70"/>
      <c r="GVW536" s="60"/>
      <c r="GVX536" s="61"/>
      <c r="GVY536" s="70"/>
      <c r="GVZ536" s="70"/>
      <c r="GWA536" s="60"/>
      <c r="GWB536" s="61"/>
      <c r="GWC536" s="70"/>
      <c r="GWD536" s="70"/>
      <c r="GWE536" s="60"/>
      <c r="GWF536" s="61"/>
      <c r="GWG536" s="70"/>
      <c r="GWH536" s="70"/>
      <c r="GWI536" s="60"/>
      <c r="GWJ536" s="61"/>
      <c r="GWK536" s="70"/>
      <c r="GWL536" s="70"/>
      <c r="GWM536" s="60"/>
      <c r="GWN536" s="61"/>
      <c r="GWO536" s="70"/>
      <c r="GWP536" s="70"/>
      <c r="GWQ536" s="60"/>
      <c r="GWR536" s="61"/>
      <c r="GWS536" s="70"/>
      <c r="GWT536" s="70"/>
      <c r="GWU536" s="60"/>
      <c r="GWV536" s="61"/>
      <c r="GWW536" s="70"/>
      <c r="GWX536" s="70"/>
      <c r="GWY536" s="60"/>
      <c r="GWZ536" s="61"/>
      <c r="GXA536" s="70"/>
      <c r="GXB536" s="70"/>
      <c r="GXC536" s="60"/>
      <c r="GXD536" s="61"/>
      <c r="GXE536" s="70"/>
      <c r="GXF536" s="70"/>
      <c r="GXG536" s="60"/>
      <c r="GXH536" s="61"/>
      <c r="GXI536" s="70"/>
      <c r="GXJ536" s="70"/>
      <c r="GXK536" s="60"/>
      <c r="GXL536" s="61"/>
      <c r="GXM536" s="70"/>
      <c r="GXN536" s="70"/>
      <c r="GXO536" s="60"/>
      <c r="GXP536" s="61"/>
      <c r="GXQ536" s="70"/>
      <c r="GXR536" s="70"/>
      <c r="GXS536" s="60"/>
      <c r="GXT536" s="61"/>
      <c r="GXU536" s="70"/>
      <c r="GXV536" s="70"/>
      <c r="GXW536" s="60"/>
      <c r="GXX536" s="61"/>
      <c r="GXY536" s="70"/>
      <c r="GXZ536" s="70"/>
      <c r="GYA536" s="60"/>
      <c r="GYB536" s="61"/>
      <c r="GYC536" s="70"/>
      <c r="GYD536" s="70"/>
      <c r="GYE536" s="60"/>
      <c r="GYF536" s="61"/>
      <c r="GYG536" s="70"/>
      <c r="GYH536" s="70"/>
      <c r="GYI536" s="60"/>
      <c r="GYJ536" s="61"/>
      <c r="GYK536" s="70"/>
      <c r="GYL536" s="70"/>
      <c r="GYM536" s="60"/>
      <c r="GYN536" s="61"/>
      <c r="GYO536" s="70"/>
      <c r="GYP536" s="70"/>
      <c r="GYQ536" s="60"/>
      <c r="GYR536" s="61"/>
      <c r="GYS536" s="70"/>
      <c r="GYT536" s="70"/>
      <c r="GYU536" s="60"/>
      <c r="GYV536" s="61"/>
      <c r="GYW536" s="70"/>
      <c r="GYX536" s="70"/>
      <c r="GYY536" s="60"/>
      <c r="GYZ536" s="61"/>
      <c r="GZA536" s="70"/>
      <c r="GZB536" s="70"/>
      <c r="GZC536" s="60"/>
      <c r="GZD536" s="61"/>
      <c r="GZE536" s="70"/>
      <c r="GZF536" s="70"/>
      <c r="GZG536" s="60"/>
      <c r="GZH536" s="61"/>
      <c r="GZI536" s="70"/>
      <c r="GZJ536" s="70"/>
      <c r="GZK536" s="60"/>
      <c r="GZL536" s="61"/>
      <c r="GZM536" s="70"/>
      <c r="GZN536" s="70"/>
      <c r="GZO536" s="60"/>
      <c r="GZP536" s="61"/>
      <c r="GZQ536" s="70"/>
      <c r="GZR536" s="70"/>
      <c r="GZS536" s="60"/>
      <c r="GZT536" s="61"/>
      <c r="GZU536" s="70"/>
      <c r="GZV536" s="70"/>
      <c r="GZW536" s="60"/>
      <c r="GZX536" s="61"/>
      <c r="GZY536" s="70"/>
      <c r="GZZ536" s="70"/>
      <c r="HAA536" s="60"/>
      <c r="HAB536" s="61"/>
      <c r="HAC536" s="70"/>
      <c r="HAD536" s="70"/>
      <c r="HAE536" s="60"/>
      <c r="HAF536" s="61"/>
      <c r="HAG536" s="70"/>
      <c r="HAH536" s="70"/>
      <c r="HAI536" s="60"/>
      <c r="HAJ536" s="61"/>
      <c r="HAK536" s="70"/>
      <c r="HAL536" s="70"/>
      <c r="HAM536" s="60"/>
      <c r="HAN536" s="61"/>
      <c r="HAO536" s="70"/>
      <c r="HAP536" s="70"/>
      <c r="HAQ536" s="60"/>
      <c r="HAR536" s="61"/>
      <c r="HAS536" s="70"/>
      <c r="HAT536" s="70"/>
      <c r="HAU536" s="60"/>
      <c r="HAV536" s="61"/>
      <c r="HAW536" s="70"/>
      <c r="HAX536" s="70"/>
      <c r="HAY536" s="60"/>
      <c r="HAZ536" s="61"/>
      <c r="HBA536" s="70"/>
      <c r="HBB536" s="70"/>
      <c r="HBC536" s="60"/>
      <c r="HBD536" s="61"/>
      <c r="HBE536" s="70"/>
      <c r="HBF536" s="70"/>
      <c r="HBG536" s="60"/>
      <c r="HBH536" s="61"/>
      <c r="HBI536" s="70"/>
      <c r="HBJ536" s="70"/>
      <c r="HBK536" s="60"/>
      <c r="HBL536" s="61"/>
      <c r="HBM536" s="70"/>
      <c r="HBN536" s="70"/>
      <c r="HBO536" s="60"/>
      <c r="HBP536" s="61"/>
      <c r="HBQ536" s="70"/>
      <c r="HBR536" s="70"/>
      <c r="HBS536" s="60"/>
      <c r="HBT536" s="61"/>
      <c r="HBU536" s="70"/>
      <c r="HBV536" s="70"/>
      <c r="HBW536" s="60"/>
      <c r="HBX536" s="61"/>
      <c r="HBY536" s="70"/>
      <c r="HBZ536" s="70"/>
      <c r="HCA536" s="60"/>
      <c r="HCB536" s="61"/>
      <c r="HCC536" s="70"/>
      <c r="HCD536" s="70"/>
      <c r="HCE536" s="60"/>
      <c r="HCF536" s="61"/>
      <c r="HCG536" s="70"/>
      <c r="HCH536" s="70"/>
      <c r="HCI536" s="60"/>
      <c r="HCJ536" s="61"/>
      <c r="HCK536" s="70"/>
      <c r="HCL536" s="70"/>
      <c r="HCM536" s="60"/>
      <c r="HCN536" s="61"/>
      <c r="HCO536" s="70"/>
      <c r="HCP536" s="70"/>
      <c r="HCQ536" s="60"/>
      <c r="HCR536" s="61"/>
      <c r="HCS536" s="70"/>
      <c r="HCT536" s="70"/>
      <c r="HCU536" s="60"/>
      <c r="HCV536" s="61"/>
      <c r="HCW536" s="70"/>
      <c r="HCX536" s="70"/>
      <c r="HCY536" s="60"/>
      <c r="HCZ536" s="61"/>
      <c r="HDA536" s="70"/>
      <c r="HDB536" s="70"/>
      <c r="HDC536" s="60"/>
      <c r="HDD536" s="61"/>
      <c r="HDE536" s="70"/>
      <c r="HDF536" s="70"/>
      <c r="HDG536" s="60"/>
      <c r="HDH536" s="61"/>
      <c r="HDI536" s="70"/>
      <c r="HDJ536" s="70"/>
      <c r="HDK536" s="60"/>
      <c r="HDL536" s="61"/>
      <c r="HDM536" s="70"/>
      <c r="HDN536" s="70"/>
      <c r="HDO536" s="60"/>
      <c r="HDP536" s="61"/>
      <c r="HDQ536" s="70"/>
      <c r="HDR536" s="70"/>
      <c r="HDS536" s="60"/>
      <c r="HDT536" s="61"/>
      <c r="HDU536" s="70"/>
      <c r="HDV536" s="70"/>
      <c r="HDW536" s="60"/>
      <c r="HDX536" s="61"/>
      <c r="HDY536" s="70"/>
      <c r="HDZ536" s="70"/>
      <c r="HEA536" s="60"/>
      <c r="HEB536" s="61"/>
      <c r="HEC536" s="70"/>
      <c r="HED536" s="70"/>
      <c r="HEE536" s="60"/>
      <c r="HEF536" s="61"/>
      <c r="HEG536" s="70"/>
      <c r="HEH536" s="70"/>
      <c r="HEI536" s="60"/>
      <c r="HEJ536" s="61"/>
      <c r="HEK536" s="70"/>
      <c r="HEL536" s="70"/>
      <c r="HEM536" s="60"/>
      <c r="HEN536" s="61"/>
      <c r="HEO536" s="70"/>
      <c r="HEP536" s="70"/>
      <c r="HEQ536" s="60"/>
      <c r="HER536" s="61"/>
      <c r="HES536" s="70"/>
      <c r="HET536" s="70"/>
      <c r="HEU536" s="60"/>
      <c r="HEV536" s="61"/>
      <c r="HEW536" s="70"/>
      <c r="HEX536" s="70"/>
      <c r="HEY536" s="60"/>
      <c r="HEZ536" s="61"/>
      <c r="HFA536" s="70"/>
      <c r="HFB536" s="70"/>
      <c r="HFC536" s="60"/>
      <c r="HFD536" s="61"/>
      <c r="HFE536" s="70"/>
      <c r="HFF536" s="70"/>
      <c r="HFG536" s="60"/>
      <c r="HFH536" s="61"/>
      <c r="HFI536" s="70"/>
      <c r="HFJ536" s="70"/>
      <c r="HFK536" s="60"/>
      <c r="HFL536" s="61"/>
      <c r="HFM536" s="70"/>
      <c r="HFN536" s="70"/>
      <c r="HFO536" s="60"/>
      <c r="HFP536" s="61"/>
      <c r="HFQ536" s="70"/>
      <c r="HFR536" s="70"/>
      <c r="HFS536" s="60"/>
      <c r="HFT536" s="61"/>
      <c r="HFU536" s="70"/>
      <c r="HFV536" s="70"/>
      <c r="HFW536" s="60"/>
      <c r="HFX536" s="61"/>
      <c r="HFY536" s="70"/>
      <c r="HFZ536" s="70"/>
      <c r="HGA536" s="60"/>
      <c r="HGB536" s="61"/>
      <c r="HGC536" s="70"/>
      <c r="HGD536" s="70"/>
      <c r="HGE536" s="60"/>
      <c r="HGF536" s="61"/>
      <c r="HGG536" s="70"/>
      <c r="HGH536" s="70"/>
      <c r="HGI536" s="60"/>
      <c r="HGJ536" s="61"/>
      <c r="HGK536" s="70"/>
      <c r="HGL536" s="70"/>
      <c r="HGM536" s="60"/>
      <c r="HGN536" s="61"/>
      <c r="HGO536" s="70"/>
      <c r="HGP536" s="70"/>
      <c r="HGQ536" s="60"/>
      <c r="HGR536" s="61"/>
      <c r="HGS536" s="70"/>
      <c r="HGT536" s="70"/>
      <c r="HGU536" s="60"/>
      <c r="HGV536" s="61"/>
      <c r="HGW536" s="70"/>
      <c r="HGX536" s="70"/>
      <c r="HGY536" s="60"/>
      <c r="HGZ536" s="61"/>
      <c r="HHA536" s="70"/>
      <c r="HHB536" s="70"/>
      <c r="HHC536" s="60"/>
      <c r="HHD536" s="61"/>
      <c r="HHE536" s="70"/>
      <c r="HHF536" s="70"/>
      <c r="HHG536" s="60"/>
      <c r="HHH536" s="61"/>
      <c r="HHI536" s="70"/>
      <c r="HHJ536" s="70"/>
      <c r="HHK536" s="60"/>
      <c r="HHL536" s="61"/>
      <c r="HHM536" s="70"/>
      <c r="HHN536" s="70"/>
      <c r="HHO536" s="60"/>
      <c r="HHP536" s="61"/>
      <c r="HHQ536" s="70"/>
      <c r="HHR536" s="70"/>
      <c r="HHS536" s="60"/>
      <c r="HHT536" s="61"/>
      <c r="HHU536" s="70"/>
      <c r="HHV536" s="70"/>
      <c r="HHW536" s="60"/>
      <c r="HHX536" s="61"/>
      <c r="HHY536" s="70"/>
      <c r="HHZ536" s="70"/>
      <c r="HIA536" s="60"/>
      <c r="HIB536" s="61"/>
      <c r="HIC536" s="70"/>
      <c r="HID536" s="70"/>
      <c r="HIE536" s="60"/>
      <c r="HIF536" s="61"/>
      <c r="HIG536" s="70"/>
      <c r="HIH536" s="70"/>
      <c r="HII536" s="60"/>
      <c r="HIJ536" s="61"/>
      <c r="HIK536" s="70"/>
      <c r="HIL536" s="70"/>
      <c r="HIM536" s="60"/>
      <c r="HIN536" s="61"/>
      <c r="HIO536" s="70"/>
      <c r="HIP536" s="70"/>
      <c r="HIQ536" s="60"/>
      <c r="HIR536" s="61"/>
      <c r="HIS536" s="70"/>
      <c r="HIT536" s="70"/>
      <c r="HIU536" s="60"/>
      <c r="HIV536" s="61"/>
      <c r="HIW536" s="70"/>
      <c r="HIX536" s="70"/>
      <c r="HIY536" s="60"/>
      <c r="HIZ536" s="61"/>
      <c r="HJA536" s="70"/>
      <c r="HJB536" s="70"/>
      <c r="HJC536" s="60"/>
      <c r="HJD536" s="61"/>
      <c r="HJE536" s="70"/>
      <c r="HJF536" s="70"/>
      <c r="HJG536" s="60"/>
      <c r="HJH536" s="61"/>
      <c r="HJI536" s="70"/>
      <c r="HJJ536" s="70"/>
      <c r="HJK536" s="60"/>
      <c r="HJL536" s="61"/>
      <c r="HJM536" s="70"/>
      <c r="HJN536" s="70"/>
      <c r="HJO536" s="60"/>
      <c r="HJP536" s="61"/>
      <c r="HJQ536" s="70"/>
      <c r="HJR536" s="70"/>
      <c r="HJS536" s="60"/>
      <c r="HJT536" s="61"/>
      <c r="HJU536" s="70"/>
      <c r="HJV536" s="70"/>
      <c r="HJW536" s="60"/>
      <c r="HJX536" s="61"/>
      <c r="HJY536" s="70"/>
      <c r="HJZ536" s="70"/>
      <c r="HKA536" s="60"/>
      <c r="HKB536" s="61"/>
      <c r="HKC536" s="70"/>
      <c r="HKD536" s="70"/>
      <c r="HKE536" s="60"/>
      <c r="HKF536" s="61"/>
      <c r="HKG536" s="70"/>
      <c r="HKH536" s="70"/>
      <c r="HKI536" s="60"/>
      <c r="HKJ536" s="61"/>
      <c r="HKK536" s="70"/>
      <c r="HKL536" s="70"/>
      <c r="HKM536" s="60"/>
      <c r="HKN536" s="61"/>
      <c r="HKO536" s="70"/>
      <c r="HKP536" s="70"/>
      <c r="HKQ536" s="60"/>
      <c r="HKR536" s="61"/>
      <c r="HKS536" s="70"/>
      <c r="HKT536" s="70"/>
      <c r="HKU536" s="60"/>
      <c r="HKV536" s="61"/>
      <c r="HKW536" s="70"/>
      <c r="HKX536" s="70"/>
      <c r="HKY536" s="60"/>
      <c r="HKZ536" s="61"/>
      <c r="HLA536" s="70"/>
      <c r="HLB536" s="70"/>
      <c r="HLC536" s="60"/>
      <c r="HLD536" s="61"/>
      <c r="HLE536" s="70"/>
      <c r="HLF536" s="70"/>
      <c r="HLG536" s="60"/>
      <c r="HLH536" s="61"/>
      <c r="HLI536" s="70"/>
      <c r="HLJ536" s="70"/>
      <c r="HLK536" s="60"/>
      <c r="HLL536" s="61"/>
      <c r="HLM536" s="70"/>
      <c r="HLN536" s="70"/>
      <c r="HLO536" s="60"/>
      <c r="HLP536" s="61"/>
      <c r="HLQ536" s="70"/>
      <c r="HLR536" s="70"/>
      <c r="HLS536" s="60"/>
      <c r="HLT536" s="61"/>
      <c r="HLU536" s="70"/>
      <c r="HLV536" s="70"/>
      <c r="HLW536" s="60"/>
      <c r="HLX536" s="61"/>
      <c r="HLY536" s="70"/>
      <c r="HLZ536" s="70"/>
      <c r="HMA536" s="60"/>
      <c r="HMB536" s="61"/>
      <c r="HMC536" s="70"/>
      <c r="HMD536" s="70"/>
      <c r="HME536" s="60"/>
      <c r="HMF536" s="61"/>
      <c r="HMG536" s="70"/>
      <c r="HMH536" s="70"/>
      <c r="HMI536" s="60"/>
      <c r="HMJ536" s="61"/>
      <c r="HMK536" s="70"/>
      <c r="HML536" s="70"/>
      <c r="HMM536" s="60"/>
      <c r="HMN536" s="61"/>
      <c r="HMO536" s="70"/>
      <c r="HMP536" s="70"/>
      <c r="HMQ536" s="60"/>
      <c r="HMR536" s="61"/>
      <c r="HMS536" s="70"/>
      <c r="HMT536" s="70"/>
      <c r="HMU536" s="60"/>
      <c r="HMV536" s="61"/>
      <c r="HMW536" s="70"/>
      <c r="HMX536" s="70"/>
      <c r="HMY536" s="60"/>
      <c r="HMZ536" s="61"/>
      <c r="HNA536" s="70"/>
      <c r="HNB536" s="70"/>
      <c r="HNC536" s="60"/>
      <c r="HND536" s="61"/>
      <c r="HNE536" s="70"/>
      <c r="HNF536" s="70"/>
      <c r="HNG536" s="60"/>
      <c r="HNH536" s="61"/>
      <c r="HNI536" s="70"/>
      <c r="HNJ536" s="70"/>
      <c r="HNK536" s="60"/>
      <c r="HNL536" s="61"/>
      <c r="HNM536" s="70"/>
      <c r="HNN536" s="70"/>
      <c r="HNO536" s="60"/>
      <c r="HNP536" s="61"/>
      <c r="HNQ536" s="70"/>
      <c r="HNR536" s="70"/>
      <c r="HNS536" s="60"/>
      <c r="HNT536" s="61"/>
      <c r="HNU536" s="70"/>
      <c r="HNV536" s="70"/>
      <c r="HNW536" s="60"/>
      <c r="HNX536" s="61"/>
      <c r="HNY536" s="70"/>
      <c r="HNZ536" s="70"/>
      <c r="HOA536" s="60"/>
      <c r="HOB536" s="61"/>
      <c r="HOC536" s="70"/>
      <c r="HOD536" s="70"/>
      <c r="HOE536" s="60"/>
      <c r="HOF536" s="61"/>
      <c r="HOG536" s="70"/>
      <c r="HOH536" s="70"/>
      <c r="HOI536" s="60"/>
      <c r="HOJ536" s="61"/>
      <c r="HOK536" s="70"/>
      <c r="HOL536" s="70"/>
      <c r="HOM536" s="60"/>
      <c r="HON536" s="61"/>
      <c r="HOO536" s="70"/>
      <c r="HOP536" s="70"/>
      <c r="HOQ536" s="60"/>
      <c r="HOR536" s="61"/>
      <c r="HOS536" s="70"/>
      <c r="HOT536" s="70"/>
      <c r="HOU536" s="60"/>
      <c r="HOV536" s="61"/>
      <c r="HOW536" s="70"/>
      <c r="HOX536" s="70"/>
      <c r="HOY536" s="60"/>
      <c r="HOZ536" s="61"/>
      <c r="HPA536" s="70"/>
      <c r="HPB536" s="70"/>
      <c r="HPC536" s="60"/>
      <c r="HPD536" s="61"/>
      <c r="HPE536" s="70"/>
      <c r="HPF536" s="70"/>
      <c r="HPG536" s="60"/>
      <c r="HPH536" s="61"/>
      <c r="HPI536" s="70"/>
      <c r="HPJ536" s="70"/>
      <c r="HPK536" s="60"/>
      <c r="HPL536" s="61"/>
      <c r="HPM536" s="70"/>
      <c r="HPN536" s="70"/>
      <c r="HPO536" s="60"/>
      <c r="HPP536" s="61"/>
      <c r="HPQ536" s="70"/>
      <c r="HPR536" s="70"/>
      <c r="HPS536" s="60"/>
      <c r="HPT536" s="61"/>
      <c r="HPU536" s="70"/>
      <c r="HPV536" s="70"/>
      <c r="HPW536" s="60"/>
      <c r="HPX536" s="61"/>
      <c r="HPY536" s="70"/>
      <c r="HPZ536" s="70"/>
      <c r="HQA536" s="60"/>
      <c r="HQB536" s="61"/>
      <c r="HQC536" s="70"/>
      <c r="HQD536" s="70"/>
      <c r="HQE536" s="60"/>
      <c r="HQF536" s="61"/>
      <c r="HQG536" s="70"/>
      <c r="HQH536" s="70"/>
      <c r="HQI536" s="60"/>
      <c r="HQJ536" s="61"/>
      <c r="HQK536" s="70"/>
      <c r="HQL536" s="70"/>
      <c r="HQM536" s="60"/>
      <c r="HQN536" s="61"/>
      <c r="HQO536" s="70"/>
      <c r="HQP536" s="70"/>
      <c r="HQQ536" s="60"/>
      <c r="HQR536" s="61"/>
      <c r="HQS536" s="70"/>
      <c r="HQT536" s="70"/>
      <c r="HQU536" s="60"/>
      <c r="HQV536" s="61"/>
      <c r="HQW536" s="70"/>
      <c r="HQX536" s="70"/>
      <c r="HQY536" s="60"/>
      <c r="HQZ536" s="61"/>
      <c r="HRA536" s="70"/>
      <c r="HRB536" s="70"/>
      <c r="HRC536" s="60"/>
      <c r="HRD536" s="61"/>
      <c r="HRE536" s="70"/>
      <c r="HRF536" s="70"/>
      <c r="HRG536" s="60"/>
      <c r="HRH536" s="61"/>
      <c r="HRI536" s="70"/>
      <c r="HRJ536" s="70"/>
      <c r="HRK536" s="60"/>
      <c r="HRL536" s="61"/>
      <c r="HRM536" s="70"/>
      <c r="HRN536" s="70"/>
      <c r="HRO536" s="60"/>
      <c r="HRP536" s="61"/>
      <c r="HRQ536" s="70"/>
      <c r="HRR536" s="70"/>
      <c r="HRS536" s="60"/>
      <c r="HRT536" s="61"/>
      <c r="HRU536" s="70"/>
      <c r="HRV536" s="70"/>
      <c r="HRW536" s="60"/>
      <c r="HRX536" s="61"/>
      <c r="HRY536" s="70"/>
      <c r="HRZ536" s="70"/>
      <c r="HSA536" s="60"/>
      <c r="HSB536" s="61"/>
      <c r="HSC536" s="70"/>
      <c r="HSD536" s="70"/>
      <c r="HSE536" s="60"/>
      <c r="HSF536" s="61"/>
      <c r="HSG536" s="70"/>
      <c r="HSH536" s="70"/>
      <c r="HSI536" s="60"/>
      <c r="HSJ536" s="61"/>
      <c r="HSK536" s="70"/>
      <c r="HSL536" s="70"/>
      <c r="HSM536" s="60"/>
      <c r="HSN536" s="61"/>
      <c r="HSO536" s="70"/>
      <c r="HSP536" s="70"/>
      <c r="HSQ536" s="60"/>
      <c r="HSR536" s="61"/>
      <c r="HSS536" s="70"/>
      <c r="HST536" s="70"/>
      <c r="HSU536" s="60"/>
      <c r="HSV536" s="61"/>
      <c r="HSW536" s="70"/>
      <c r="HSX536" s="70"/>
      <c r="HSY536" s="60"/>
      <c r="HSZ536" s="61"/>
      <c r="HTA536" s="70"/>
      <c r="HTB536" s="70"/>
      <c r="HTC536" s="60"/>
      <c r="HTD536" s="61"/>
      <c r="HTE536" s="70"/>
      <c r="HTF536" s="70"/>
      <c r="HTG536" s="60"/>
      <c r="HTH536" s="61"/>
      <c r="HTI536" s="70"/>
      <c r="HTJ536" s="70"/>
      <c r="HTK536" s="60"/>
      <c r="HTL536" s="61"/>
      <c r="HTM536" s="70"/>
      <c r="HTN536" s="70"/>
      <c r="HTO536" s="60"/>
      <c r="HTP536" s="61"/>
      <c r="HTQ536" s="70"/>
      <c r="HTR536" s="70"/>
      <c r="HTS536" s="60"/>
      <c r="HTT536" s="61"/>
      <c r="HTU536" s="70"/>
      <c r="HTV536" s="70"/>
      <c r="HTW536" s="60"/>
      <c r="HTX536" s="61"/>
      <c r="HTY536" s="70"/>
      <c r="HTZ536" s="70"/>
      <c r="HUA536" s="60"/>
      <c r="HUB536" s="61"/>
      <c r="HUC536" s="70"/>
      <c r="HUD536" s="70"/>
      <c r="HUE536" s="60"/>
      <c r="HUF536" s="61"/>
      <c r="HUG536" s="70"/>
      <c r="HUH536" s="70"/>
      <c r="HUI536" s="60"/>
      <c r="HUJ536" s="61"/>
      <c r="HUK536" s="70"/>
      <c r="HUL536" s="70"/>
      <c r="HUM536" s="60"/>
      <c r="HUN536" s="61"/>
      <c r="HUO536" s="70"/>
      <c r="HUP536" s="70"/>
      <c r="HUQ536" s="60"/>
      <c r="HUR536" s="61"/>
      <c r="HUS536" s="70"/>
      <c r="HUT536" s="70"/>
      <c r="HUU536" s="60"/>
      <c r="HUV536" s="61"/>
      <c r="HUW536" s="70"/>
      <c r="HUX536" s="70"/>
      <c r="HUY536" s="60"/>
      <c r="HUZ536" s="61"/>
      <c r="HVA536" s="70"/>
      <c r="HVB536" s="70"/>
      <c r="HVC536" s="60"/>
      <c r="HVD536" s="61"/>
      <c r="HVE536" s="70"/>
      <c r="HVF536" s="70"/>
      <c r="HVG536" s="60"/>
      <c r="HVH536" s="61"/>
      <c r="HVI536" s="70"/>
      <c r="HVJ536" s="70"/>
      <c r="HVK536" s="60"/>
      <c r="HVL536" s="61"/>
      <c r="HVM536" s="70"/>
      <c r="HVN536" s="70"/>
      <c r="HVO536" s="60"/>
      <c r="HVP536" s="61"/>
      <c r="HVQ536" s="70"/>
      <c r="HVR536" s="70"/>
      <c r="HVS536" s="60"/>
      <c r="HVT536" s="61"/>
      <c r="HVU536" s="70"/>
      <c r="HVV536" s="70"/>
      <c r="HVW536" s="60"/>
      <c r="HVX536" s="61"/>
      <c r="HVY536" s="70"/>
      <c r="HVZ536" s="70"/>
      <c r="HWA536" s="60"/>
      <c r="HWB536" s="61"/>
      <c r="HWC536" s="70"/>
      <c r="HWD536" s="70"/>
      <c r="HWE536" s="60"/>
      <c r="HWF536" s="61"/>
      <c r="HWG536" s="70"/>
      <c r="HWH536" s="70"/>
      <c r="HWI536" s="60"/>
      <c r="HWJ536" s="61"/>
      <c r="HWK536" s="70"/>
      <c r="HWL536" s="70"/>
      <c r="HWM536" s="60"/>
      <c r="HWN536" s="61"/>
      <c r="HWO536" s="70"/>
      <c r="HWP536" s="70"/>
      <c r="HWQ536" s="60"/>
      <c r="HWR536" s="61"/>
      <c r="HWS536" s="70"/>
      <c r="HWT536" s="70"/>
      <c r="HWU536" s="60"/>
      <c r="HWV536" s="61"/>
      <c r="HWW536" s="70"/>
      <c r="HWX536" s="70"/>
      <c r="HWY536" s="60"/>
      <c r="HWZ536" s="61"/>
      <c r="HXA536" s="70"/>
      <c r="HXB536" s="70"/>
      <c r="HXC536" s="60"/>
      <c r="HXD536" s="61"/>
      <c r="HXE536" s="70"/>
      <c r="HXF536" s="70"/>
      <c r="HXG536" s="60"/>
      <c r="HXH536" s="61"/>
      <c r="HXI536" s="70"/>
      <c r="HXJ536" s="70"/>
      <c r="HXK536" s="60"/>
      <c r="HXL536" s="61"/>
      <c r="HXM536" s="70"/>
      <c r="HXN536" s="70"/>
      <c r="HXO536" s="60"/>
      <c r="HXP536" s="61"/>
      <c r="HXQ536" s="70"/>
      <c r="HXR536" s="70"/>
      <c r="HXS536" s="60"/>
      <c r="HXT536" s="61"/>
      <c r="HXU536" s="70"/>
      <c r="HXV536" s="70"/>
      <c r="HXW536" s="60"/>
      <c r="HXX536" s="61"/>
      <c r="HXY536" s="70"/>
      <c r="HXZ536" s="70"/>
      <c r="HYA536" s="60"/>
      <c r="HYB536" s="61"/>
      <c r="HYC536" s="70"/>
      <c r="HYD536" s="70"/>
      <c r="HYE536" s="60"/>
      <c r="HYF536" s="61"/>
      <c r="HYG536" s="70"/>
      <c r="HYH536" s="70"/>
      <c r="HYI536" s="60"/>
      <c r="HYJ536" s="61"/>
      <c r="HYK536" s="70"/>
      <c r="HYL536" s="70"/>
      <c r="HYM536" s="60"/>
      <c r="HYN536" s="61"/>
      <c r="HYO536" s="70"/>
      <c r="HYP536" s="70"/>
      <c r="HYQ536" s="60"/>
      <c r="HYR536" s="61"/>
      <c r="HYS536" s="70"/>
      <c r="HYT536" s="70"/>
      <c r="HYU536" s="60"/>
      <c r="HYV536" s="61"/>
      <c r="HYW536" s="70"/>
      <c r="HYX536" s="70"/>
      <c r="HYY536" s="60"/>
      <c r="HYZ536" s="61"/>
      <c r="HZA536" s="70"/>
      <c r="HZB536" s="70"/>
      <c r="HZC536" s="60"/>
      <c r="HZD536" s="61"/>
      <c r="HZE536" s="70"/>
      <c r="HZF536" s="70"/>
      <c r="HZG536" s="60"/>
      <c r="HZH536" s="61"/>
      <c r="HZI536" s="70"/>
      <c r="HZJ536" s="70"/>
      <c r="HZK536" s="60"/>
      <c r="HZL536" s="61"/>
      <c r="HZM536" s="70"/>
      <c r="HZN536" s="70"/>
      <c r="HZO536" s="60"/>
      <c r="HZP536" s="61"/>
      <c r="HZQ536" s="70"/>
      <c r="HZR536" s="70"/>
      <c r="HZS536" s="60"/>
      <c r="HZT536" s="61"/>
      <c r="HZU536" s="70"/>
      <c r="HZV536" s="70"/>
      <c r="HZW536" s="60"/>
      <c r="HZX536" s="61"/>
      <c r="HZY536" s="70"/>
      <c r="HZZ536" s="70"/>
      <c r="IAA536" s="60"/>
      <c r="IAB536" s="61"/>
      <c r="IAC536" s="70"/>
      <c r="IAD536" s="70"/>
      <c r="IAE536" s="60"/>
      <c r="IAF536" s="61"/>
      <c r="IAG536" s="70"/>
      <c r="IAH536" s="70"/>
      <c r="IAI536" s="60"/>
      <c r="IAJ536" s="61"/>
      <c r="IAK536" s="70"/>
      <c r="IAL536" s="70"/>
      <c r="IAM536" s="60"/>
      <c r="IAN536" s="61"/>
      <c r="IAO536" s="70"/>
      <c r="IAP536" s="70"/>
      <c r="IAQ536" s="60"/>
      <c r="IAR536" s="61"/>
      <c r="IAS536" s="70"/>
      <c r="IAT536" s="70"/>
      <c r="IAU536" s="60"/>
      <c r="IAV536" s="61"/>
      <c r="IAW536" s="70"/>
      <c r="IAX536" s="70"/>
      <c r="IAY536" s="60"/>
      <c r="IAZ536" s="61"/>
      <c r="IBA536" s="70"/>
      <c r="IBB536" s="70"/>
      <c r="IBC536" s="60"/>
      <c r="IBD536" s="61"/>
      <c r="IBE536" s="70"/>
      <c r="IBF536" s="70"/>
      <c r="IBG536" s="60"/>
      <c r="IBH536" s="61"/>
      <c r="IBI536" s="70"/>
      <c r="IBJ536" s="70"/>
      <c r="IBK536" s="60"/>
      <c r="IBL536" s="61"/>
      <c r="IBM536" s="70"/>
      <c r="IBN536" s="70"/>
      <c r="IBO536" s="60"/>
      <c r="IBP536" s="61"/>
      <c r="IBQ536" s="70"/>
      <c r="IBR536" s="70"/>
      <c r="IBS536" s="60"/>
      <c r="IBT536" s="61"/>
      <c r="IBU536" s="70"/>
      <c r="IBV536" s="70"/>
      <c r="IBW536" s="60"/>
      <c r="IBX536" s="61"/>
      <c r="IBY536" s="70"/>
      <c r="IBZ536" s="70"/>
      <c r="ICA536" s="60"/>
      <c r="ICB536" s="61"/>
      <c r="ICC536" s="70"/>
      <c r="ICD536" s="70"/>
      <c r="ICE536" s="60"/>
      <c r="ICF536" s="61"/>
      <c r="ICG536" s="70"/>
      <c r="ICH536" s="70"/>
      <c r="ICI536" s="60"/>
      <c r="ICJ536" s="61"/>
      <c r="ICK536" s="70"/>
      <c r="ICL536" s="70"/>
      <c r="ICM536" s="60"/>
      <c r="ICN536" s="61"/>
      <c r="ICO536" s="70"/>
      <c r="ICP536" s="70"/>
      <c r="ICQ536" s="60"/>
      <c r="ICR536" s="61"/>
      <c r="ICS536" s="70"/>
      <c r="ICT536" s="70"/>
      <c r="ICU536" s="60"/>
      <c r="ICV536" s="61"/>
      <c r="ICW536" s="70"/>
      <c r="ICX536" s="70"/>
      <c r="ICY536" s="60"/>
      <c r="ICZ536" s="61"/>
      <c r="IDA536" s="70"/>
      <c r="IDB536" s="70"/>
      <c r="IDC536" s="60"/>
      <c r="IDD536" s="61"/>
      <c r="IDE536" s="70"/>
      <c r="IDF536" s="70"/>
      <c r="IDG536" s="60"/>
      <c r="IDH536" s="61"/>
      <c r="IDI536" s="70"/>
      <c r="IDJ536" s="70"/>
      <c r="IDK536" s="60"/>
      <c r="IDL536" s="61"/>
      <c r="IDM536" s="70"/>
      <c r="IDN536" s="70"/>
      <c r="IDO536" s="60"/>
      <c r="IDP536" s="61"/>
      <c r="IDQ536" s="70"/>
      <c r="IDR536" s="70"/>
      <c r="IDS536" s="60"/>
      <c r="IDT536" s="61"/>
      <c r="IDU536" s="70"/>
      <c r="IDV536" s="70"/>
      <c r="IDW536" s="60"/>
      <c r="IDX536" s="61"/>
      <c r="IDY536" s="70"/>
      <c r="IDZ536" s="70"/>
      <c r="IEA536" s="60"/>
      <c r="IEB536" s="61"/>
      <c r="IEC536" s="70"/>
      <c r="IED536" s="70"/>
      <c r="IEE536" s="60"/>
      <c r="IEF536" s="61"/>
      <c r="IEG536" s="70"/>
      <c r="IEH536" s="70"/>
      <c r="IEI536" s="60"/>
      <c r="IEJ536" s="61"/>
      <c r="IEK536" s="70"/>
      <c r="IEL536" s="70"/>
      <c r="IEM536" s="60"/>
      <c r="IEN536" s="61"/>
      <c r="IEO536" s="70"/>
      <c r="IEP536" s="70"/>
      <c r="IEQ536" s="60"/>
      <c r="IER536" s="61"/>
      <c r="IES536" s="70"/>
      <c r="IET536" s="70"/>
      <c r="IEU536" s="60"/>
      <c r="IEV536" s="61"/>
      <c r="IEW536" s="70"/>
      <c r="IEX536" s="70"/>
      <c r="IEY536" s="60"/>
      <c r="IEZ536" s="61"/>
      <c r="IFA536" s="70"/>
      <c r="IFB536" s="70"/>
      <c r="IFC536" s="60"/>
      <c r="IFD536" s="61"/>
      <c r="IFE536" s="70"/>
      <c r="IFF536" s="70"/>
      <c r="IFG536" s="60"/>
      <c r="IFH536" s="61"/>
      <c r="IFI536" s="70"/>
      <c r="IFJ536" s="70"/>
      <c r="IFK536" s="60"/>
      <c r="IFL536" s="61"/>
      <c r="IFM536" s="70"/>
      <c r="IFN536" s="70"/>
      <c r="IFO536" s="60"/>
      <c r="IFP536" s="61"/>
      <c r="IFQ536" s="70"/>
      <c r="IFR536" s="70"/>
      <c r="IFS536" s="60"/>
      <c r="IFT536" s="61"/>
      <c r="IFU536" s="70"/>
      <c r="IFV536" s="70"/>
      <c r="IFW536" s="60"/>
      <c r="IFX536" s="61"/>
      <c r="IFY536" s="70"/>
      <c r="IFZ536" s="70"/>
      <c r="IGA536" s="60"/>
      <c r="IGB536" s="61"/>
      <c r="IGC536" s="70"/>
      <c r="IGD536" s="70"/>
      <c r="IGE536" s="60"/>
      <c r="IGF536" s="61"/>
      <c r="IGG536" s="70"/>
      <c r="IGH536" s="70"/>
      <c r="IGI536" s="60"/>
      <c r="IGJ536" s="61"/>
      <c r="IGK536" s="70"/>
      <c r="IGL536" s="70"/>
      <c r="IGM536" s="60"/>
      <c r="IGN536" s="61"/>
      <c r="IGO536" s="70"/>
      <c r="IGP536" s="70"/>
      <c r="IGQ536" s="60"/>
      <c r="IGR536" s="61"/>
      <c r="IGS536" s="70"/>
      <c r="IGT536" s="70"/>
      <c r="IGU536" s="60"/>
      <c r="IGV536" s="61"/>
      <c r="IGW536" s="70"/>
      <c r="IGX536" s="70"/>
      <c r="IGY536" s="60"/>
      <c r="IGZ536" s="61"/>
      <c r="IHA536" s="70"/>
      <c r="IHB536" s="70"/>
      <c r="IHC536" s="60"/>
      <c r="IHD536" s="61"/>
      <c r="IHE536" s="70"/>
      <c r="IHF536" s="70"/>
      <c r="IHG536" s="60"/>
      <c r="IHH536" s="61"/>
      <c r="IHI536" s="70"/>
      <c r="IHJ536" s="70"/>
      <c r="IHK536" s="60"/>
      <c r="IHL536" s="61"/>
      <c r="IHM536" s="70"/>
      <c r="IHN536" s="70"/>
      <c r="IHO536" s="60"/>
      <c r="IHP536" s="61"/>
      <c r="IHQ536" s="70"/>
      <c r="IHR536" s="70"/>
      <c r="IHS536" s="60"/>
      <c r="IHT536" s="61"/>
      <c r="IHU536" s="70"/>
      <c r="IHV536" s="70"/>
      <c r="IHW536" s="60"/>
      <c r="IHX536" s="61"/>
      <c r="IHY536" s="70"/>
      <c r="IHZ536" s="70"/>
      <c r="IIA536" s="60"/>
      <c r="IIB536" s="61"/>
      <c r="IIC536" s="70"/>
      <c r="IID536" s="70"/>
      <c r="IIE536" s="60"/>
      <c r="IIF536" s="61"/>
      <c r="IIG536" s="70"/>
      <c r="IIH536" s="70"/>
      <c r="III536" s="60"/>
      <c r="IIJ536" s="61"/>
      <c r="IIK536" s="70"/>
      <c r="IIL536" s="70"/>
      <c r="IIM536" s="60"/>
      <c r="IIN536" s="61"/>
      <c r="IIO536" s="70"/>
      <c r="IIP536" s="70"/>
      <c r="IIQ536" s="60"/>
      <c r="IIR536" s="61"/>
      <c r="IIS536" s="70"/>
      <c r="IIT536" s="70"/>
      <c r="IIU536" s="60"/>
      <c r="IIV536" s="61"/>
      <c r="IIW536" s="70"/>
      <c r="IIX536" s="70"/>
      <c r="IIY536" s="60"/>
      <c r="IIZ536" s="61"/>
      <c r="IJA536" s="70"/>
      <c r="IJB536" s="70"/>
      <c r="IJC536" s="60"/>
      <c r="IJD536" s="61"/>
      <c r="IJE536" s="70"/>
      <c r="IJF536" s="70"/>
      <c r="IJG536" s="60"/>
      <c r="IJH536" s="61"/>
      <c r="IJI536" s="70"/>
      <c r="IJJ536" s="70"/>
      <c r="IJK536" s="60"/>
      <c r="IJL536" s="61"/>
      <c r="IJM536" s="70"/>
      <c r="IJN536" s="70"/>
      <c r="IJO536" s="60"/>
      <c r="IJP536" s="61"/>
      <c r="IJQ536" s="70"/>
      <c r="IJR536" s="70"/>
      <c r="IJS536" s="60"/>
      <c r="IJT536" s="61"/>
      <c r="IJU536" s="70"/>
      <c r="IJV536" s="70"/>
      <c r="IJW536" s="60"/>
      <c r="IJX536" s="61"/>
      <c r="IJY536" s="70"/>
      <c r="IJZ536" s="70"/>
      <c r="IKA536" s="60"/>
      <c r="IKB536" s="61"/>
      <c r="IKC536" s="70"/>
      <c r="IKD536" s="70"/>
      <c r="IKE536" s="60"/>
      <c r="IKF536" s="61"/>
      <c r="IKG536" s="70"/>
      <c r="IKH536" s="70"/>
      <c r="IKI536" s="60"/>
      <c r="IKJ536" s="61"/>
      <c r="IKK536" s="70"/>
      <c r="IKL536" s="70"/>
      <c r="IKM536" s="60"/>
      <c r="IKN536" s="61"/>
      <c r="IKO536" s="70"/>
      <c r="IKP536" s="70"/>
      <c r="IKQ536" s="60"/>
      <c r="IKR536" s="61"/>
      <c r="IKS536" s="70"/>
      <c r="IKT536" s="70"/>
      <c r="IKU536" s="60"/>
      <c r="IKV536" s="61"/>
      <c r="IKW536" s="70"/>
      <c r="IKX536" s="70"/>
      <c r="IKY536" s="60"/>
      <c r="IKZ536" s="61"/>
      <c r="ILA536" s="70"/>
      <c r="ILB536" s="70"/>
      <c r="ILC536" s="60"/>
      <c r="ILD536" s="61"/>
      <c r="ILE536" s="70"/>
      <c r="ILF536" s="70"/>
      <c r="ILG536" s="60"/>
      <c r="ILH536" s="61"/>
      <c r="ILI536" s="70"/>
      <c r="ILJ536" s="70"/>
      <c r="ILK536" s="60"/>
      <c r="ILL536" s="61"/>
      <c r="ILM536" s="70"/>
      <c r="ILN536" s="70"/>
      <c r="ILO536" s="60"/>
      <c r="ILP536" s="61"/>
      <c r="ILQ536" s="70"/>
      <c r="ILR536" s="70"/>
      <c r="ILS536" s="60"/>
      <c r="ILT536" s="61"/>
      <c r="ILU536" s="70"/>
      <c r="ILV536" s="70"/>
      <c r="ILW536" s="60"/>
      <c r="ILX536" s="61"/>
      <c r="ILY536" s="70"/>
      <c r="ILZ536" s="70"/>
      <c r="IMA536" s="60"/>
      <c r="IMB536" s="61"/>
      <c r="IMC536" s="70"/>
      <c r="IMD536" s="70"/>
      <c r="IME536" s="60"/>
      <c r="IMF536" s="61"/>
      <c r="IMG536" s="70"/>
      <c r="IMH536" s="70"/>
      <c r="IMI536" s="60"/>
      <c r="IMJ536" s="61"/>
      <c r="IMK536" s="70"/>
      <c r="IML536" s="70"/>
      <c r="IMM536" s="60"/>
      <c r="IMN536" s="61"/>
      <c r="IMO536" s="70"/>
      <c r="IMP536" s="70"/>
      <c r="IMQ536" s="60"/>
      <c r="IMR536" s="61"/>
      <c r="IMS536" s="70"/>
      <c r="IMT536" s="70"/>
      <c r="IMU536" s="60"/>
      <c r="IMV536" s="61"/>
      <c r="IMW536" s="70"/>
      <c r="IMX536" s="70"/>
      <c r="IMY536" s="60"/>
      <c r="IMZ536" s="61"/>
      <c r="INA536" s="70"/>
      <c r="INB536" s="70"/>
      <c r="INC536" s="60"/>
      <c r="IND536" s="61"/>
      <c r="INE536" s="70"/>
      <c r="INF536" s="70"/>
      <c r="ING536" s="60"/>
      <c r="INH536" s="61"/>
      <c r="INI536" s="70"/>
      <c r="INJ536" s="70"/>
      <c r="INK536" s="60"/>
      <c r="INL536" s="61"/>
      <c r="INM536" s="70"/>
      <c r="INN536" s="70"/>
      <c r="INO536" s="60"/>
      <c r="INP536" s="61"/>
      <c r="INQ536" s="70"/>
      <c r="INR536" s="70"/>
      <c r="INS536" s="60"/>
      <c r="INT536" s="61"/>
      <c r="INU536" s="70"/>
      <c r="INV536" s="70"/>
      <c r="INW536" s="60"/>
      <c r="INX536" s="61"/>
      <c r="INY536" s="70"/>
      <c r="INZ536" s="70"/>
      <c r="IOA536" s="60"/>
      <c r="IOB536" s="61"/>
      <c r="IOC536" s="70"/>
      <c r="IOD536" s="70"/>
      <c r="IOE536" s="60"/>
      <c r="IOF536" s="61"/>
      <c r="IOG536" s="70"/>
      <c r="IOH536" s="70"/>
      <c r="IOI536" s="60"/>
      <c r="IOJ536" s="61"/>
      <c r="IOK536" s="70"/>
      <c r="IOL536" s="70"/>
      <c r="IOM536" s="60"/>
      <c r="ION536" s="61"/>
      <c r="IOO536" s="70"/>
      <c r="IOP536" s="70"/>
      <c r="IOQ536" s="60"/>
      <c r="IOR536" s="61"/>
      <c r="IOS536" s="70"/>
      <c r="IOT536" s="70"/>
      <c r="IOU536" s="60"/>
      <c r="IOV536" s="61"/>
      <c r="IOW536" s="70"/>
      <c r="IOX536" s="70"/>
      <c r="IOY536" s="60"/>
      <c r="IOZ536" s="61"/>
      <c r="IPA536" s="70"/>
      <c r="IPB536" s="70"/>
      <c r="IPC536" s="60"/>
      <c r="IPD536" s="61"/>
      <c r="IPE536" s="70"/>
      <c r="IPF536" s="70"/>
      <c r="IPG536" s="60"/>
      <c r="IPH536" s="61"/>
      <c r="IPI536" s="70"/>
      <c r="IPJ536" s="70"/>
      <c r="IPK536" s="60"/>
      <c r="IPL536" s="61"/>
      <c r="IPM536" s="70"/>
      <c r="IPN536" s="70"/>
      <c r="IPO536" s="60"/>
      <c r="IPP536" s="61"/>
      <c r="IPQ536" s="70"/>
      <c r="IPR536" s="70"/>
      <c r="IPS536" s="60"/>
      <c r="IPT536" s="61"/>
      <c r="IPU536" s="70"/>
      <c r="IPV536" s="70"/>
      <c r="IPW536" s="60"/>
      <c r="IPX536" s="61"/>
      <c r="IPY536" s="70"/>
      <c r="IPZ536" s="70"/>
      <c r="IQA536" s="60"/>
      <c r="IQB536" s="61"/>
      <c r="IQC536" s="70"/>
      <c r="IQD536" s="70"/>
      <c r="IQE536" s="60"/>
      <c r="IQF536" s="61"/>
      <c r="IQG536" s="70"/>
      <c r="IQH536" s="70"/>
      <c r="IQI536" s="60"/>
      <c r="IQJ536" s="61"/>
      <c r="IQK536" s="70"/>
      <c r="IQL536" s="70"/>
      <c r="IQM536" s="60"/>
      <c r="IQN536" s="61"/>
      <c r="IQO536" s="70"/>
      <c r="IQP536" s="70"/>
      <c r="IQQ536" s="60"/>
      <c r="IQR536" s="61"/>
      <c r="IQS536" s="70"/>
      <c r="IQT536" s="70"/>
      <c r="IQU536" s="60"/>
      <c r="IQV536" s="61"/>
      <c r="IQW536" s="70"/>
      <c r="IQX536" s="70"/>
      <c r="IQY536" s="60"/>
      <c r="IQZ536" s="61"/>
      <c r="IRA536" s="70"/>
      <c r="IRB536" s="70"/>
      <c r="IRC536" s="60"/>
      <c r="IRD536" s="61"/>
      <c r="IRE536" s="70"/>
      <c r="IRF536" s="70"/>
      <c r="IRG536" s="60"/>
      <c r="IRH536" s="61"/>
      <c r="IRI536" s="70"/>
      <c r="IRJ536" s="70"/>
      <c r="IRK536" s="60"/>
      <c r="IRL536" s="61"/>
      <c r="IRM536" s="70"/>
      <c r="IRN536" s="70"/>
      <c r="IRO536" s="60"/>
      <c r="IRP536" s="61"/>
      <c r="IRQ536" s="70"/>
      <c r="IRR536" s="70"/>
      <c r="IRS536" s="60"/>
      <c r="IRT536" s="61"/>
      <c r="IRU536" s="70"/>
      <c r="IRV536" s="70"/>
      <c r="IRW536" s="60"/>
      <c r="IRX536" s="61"/>
      <c r="IRY536" s="70"/>
      <c r="IRZ536" s="70"/>
      <c r="ISA536" s="60"/>
      <c r="ISB536" s="61"/>
      <c r="ISC536" s="70"/>
      <c r="ISD536" s="70"/>
      <c r="ISE536" s="60"/>
      <c r="ISF536" s="61"/>
      <c r="ISG536" s="70"/>
      <c r="ISH536" s="70"/>
      <c r="ISI536" s="60"/>
      <c r="ISJ536" s="61"/>
      <c r="ISK536" s="70"/>
      <c r="ISL536" s="70"/>
      <c r="ISM536" s="60"/>
      <c r="ISN536" s="61"/>
      <c r="ISO536" s="70"/>
      <c r="ISP536" s="70"/>
      <c r="ISQ536" s="60"/>
      <c r="ISR536" s="61"/>
      <c r="ISS536" s="70"/>
      <c r="IST536" s="70"/>
      <c r="ISU536" s="60"/>
      <c r="ISV536" s="61"/>
      <c r="ISW536" s="70"/>
      <c r="ISX536" s="70"/>
      <c r="ISY536" s="60"/>
      <c r="ISZ536" s="61"/>
      <c r="ITA536" s="70"/>
      <c r="ITB536" s="70"/>
      <c r="ITC536" s="60"/>
      <c r="ITD536" s="61"/>
      <c r="ITE536" s="70"/>
      <c r="ITF536" s="70"/>
      <c r="ITG536" s="60"/>
      <c r="ITH536" s="61"/>
      <c r="ITI536" s="70"/>
      <c r="ITJ536" s="70"/>
      <c r="ITK536" s="60"/>
      <c r="ITL536" s="61"/>
      <c r="ITM536" s="70"/>
      <c r="ITN536" s="70"/>
      <c r="ITO536" s="60"/>
      <c r="ITP536" s="61"/>
      <c r="ITQ536" s="70"/>
      <c r="ITR536" s="70"/>
      <c r="ITS536" s="60"/>
      <c r="ITT536" s="61"/>
      <c r="ITU536" s="70"/>
      <c r="ITV536" s="70"/>
      <c r="ITW536" s="60"/>
      <c r="ITX536" s="61"/>
      <c r="ITY536" s="70"/>
      <c r="ITZ536" s="70"/>
      <c r="IUA536" s="60"/>
      <c r="IUB536" s="61"/>
      <c r="IUC536" s="70"/>
      <c r="IUD536" s="70"/>
      <c r="IUE536" s="60"/>
      <c r="IUF536" s="61"/>
      <c r="IUG536" s="70"/>
      <c r="IUH536" s="70"/>
      <c r="IUI536" s="60"/>
      <c r="IUJ536" s="61"/>
      <c r="IUK536" s="70"/>
      <c r="IUL536" s="70"/>
      <c r="IUM536" s="60"/>
      <c r="IUN536" s="61"/>
      <c r="IUO536" s="70"/>
      <c r="IUP536" s="70"/>
      <c r="IUQ536" s="60"/>
      <c r="IUR536" s="61"/>
      <c r="IUS536" s="70"/>
      <c r="IUT536" s="70"/>
      <c r="IUU536" s="60"/>
      <c r="IUV536" s="61"/>
      <c r="IUW536" s="70"/>
      <c r="IUX536" s="70"/>
      <c r="IUY536" s="60"/>
      <c r="IUZ536" s="61"/>
      <c r="IVA536" s="70"/>
      <c r="IVB536" s="70"/>
      <c r="IVC536" s="60"/>
      <c r="IVD536" s="61"/>
      <c r="IVE536" s="70"/>
      <c r="IVF536" s="70"/>
      <c r="IVG536" s="60"/>
      <c r="IVH536" s="61"/>
      <c r="IVI536" s="70"/>
      <c r="IVJ536" s="70"/>
      <c r="IVK536" s="60"/>
      <c r="IVL536" s="61"/>
      <c r="IVM536" s="70"/>
      <c r="IVN536" s="70"/>
      <c r="IVO536" s="60"/>
      <c r="IVP536" s="61"/>
      <c r="IVQ536" s="70"/>
      <c r="IVR536" s="70"/>
      <c r="IVS536" s="60"/>
      <c r="IVT536" s="61"/>
      <c r="IVU536" s="70"/>
      <c r="IVV536" s="70"/>
      <c r="IVW536" s="60"/>
      <c r="IVX536" s="61"/>
      <c r="IVY536" s="70"/>
      <c r="IVZ536" s="70"/>
      <c r="IWA536" s="60"/>
      <c r="IWB536" s="61"/>
      <c r="IWC536" s="70"/>
      <c r="IWD536" s="70"/>
      <c r="IWE536" s="60"/>
      <c r="IWF536" s="61"/>
      <c r="IWG536" s="70"/>
      <c r="IWH536" s="70"/>
      <c r="IWI536" s="60"/>
      <c r="IWJ536" s="61"/>
      <c r="IWK536" s="70"/>
      <c r="IWL536" s="70"/>
      <c r="IWM536" s="60"/>
      <c r="IWN536" s="61"/>
      <c r="IWO536" s="70"/>
      <c r="IWP536" s="70"/>
      <c r="IWQ536" s="60"/>
      <c r="IWR536" s="61"/>
      <c r="IWS536" s="70"/>
      <c r="IWT536" s="70"/>
      <c r="IWU536" s="60"/>
      <c r="IWV536" s="61"/>
      <c r="IWW536" s="70"/>
      <c r="IWX536" s="70"/>
      <c r="IWY536" s="60"/>
      <c r="IWZ536" s="61"/>
      <c r="IXA536" s="70"/>
      <c r="IXB536" s="70"/>
      <c r="IXC536" s="60"/>
      <c r="IXD536" s="61"/>
      <c r="IXE536" s="70"/>
      <c r="IXF536" s="70"/>
      <c r="IXG536" s="60"/>
      <c r="IXH536" s="61"/>
      <c r="IXI536" s="70"/>
      <c r="IXJ536" s="70"/>
      <c r="IXK536" s="60"/>
      <c r="IXL536" s="61"/>
      <c r="IXM536" s="70"/>
      <c r="IXN536" s="70"/>
      <c r="IXO536" s="60"/>
      <c r="IXP536" s="61"/>
      <c r="IXQ536" s="70"/>
      <c r="IXR536" s="70"/>
      <c r="IXS536" s="60"/>
      <c r="IXT536" s="61"/>
      <c r="IXU536" s="70"/>
      <c r="IXV536" s="70"/>
      <c r="IXW536" s="60"/>
      <c r="IXX536" s="61"/>
      <c r="IXY536" s="70"/>
      <c r="IXZ536" s="70"/>
      <c r="IYA536" s="60"/>
      <c r="IYB536" s="61"/>
      <c r="IYC536" s="70"/>
      <c r="IYD536" s="70"/>
      <c r="IYE536" s="60"/>
      <c r="IYF536" s="61"/>
      <c r="IYG536" s="70"/>
      <c r="IYH536" s="70"/>
      <c r="IYI536" s="60"/>
      <c r="IYJ536" s="61"/>
      <c r="IYK536" s="70"/>
      <c r="IYL536" s="70"/>
      <c r="IYM536" s="60"/>
      <c r="IYN536" s="61"/>
      <c r="IYO536" s="70"/>
      <c r="IYP536" s="70"/>
      <c r="IYQ536" s="60"/>
      <c r="IYR536" s="61"/>
      <c r="IYS536" s="70"/>
      <c r="IYT536" s="70"/>
      <c r="IYU536" s="60"/>
      <c r="IYV536" s="61"/>
      <c r="IYW536" s="70"/>
      <c r="IYX536" s="70"/>
      <c r="IYY536" s="60"/>
      <c r="IYZ536" s="61"/>
      <c r="IZA536" s="70"/>
      <c r="IZB536" s="70"/>
      <c r="IZC536" s="60"/>
      <c r="IZD536" s="61"/>
      <c r="IZE536" s="70"/>
      <c r="IZF536" s="70"/>
      <c r="IZG536" s="60"/>
      <c r="IZH536" s="61"/>
      <c r="IZI536" s="70"/>
      <c r="IZJ536" s="70"/>
      <c r="IZK536" s="60"/>
      <c r="IZL536" s="61"/>
      <c r="IZM536" s="70"/>
      <c r="IZN536" s="70"/>
      <c r="IZO536" s="60"/>
      <c r="IZP536" s="61"/>
      <c r="IZQ536" s="70"/>
      <c r="IZR536" s="70"/>
      <c r="IZS536" s="60"/>
      <c r="IZT536" s="61"/>
      <c r="IZU536" s="70"/>
      <c r="IZV536" s="70"/>
      <c r="IZW536" s="60"/>
      <c r="IZX536" s="61"/>
      <c r="IZY536" s="70"/>
      <c r="IZZ536" s="70"/>
      <c r="JAA536" s="60"/>
      <c r="JAB536" s="61"/>
      <c r="JAC536" s="70"/>
      <c r="JAD536" s="70"/>
      <c r="JAE536" s="60"/>
      <c r="JAF536" s="61"/>
      <c r="JAG536" s="70"/>
      <c r="JAH536" s="70"/>
      <c r="JAI536" s="60"/>
      <c r="JAJ536" s="61"/>
      <c r="JAK536" s="70"/>
      <c r="JAL536" s="70"/>
      <c r="JAM536" s="60"/>
      <c r="JAN536" s="61"/>
      <c r="JAO536" s="70"/>
      <c r="JAP536" s="70"/>
      <c r="JAQ536" s="60"/>
      <c r="JAR536" s="61"/>
      <c r="JAS536" s="70"/>
      <c r="JAT536" s="70"/>
      <c r="JAU536" s="60"/>
      <c r="JAV536" s="61"/>
      <c r="JAW536" s="70"/>
      <c r="JAX536" s="70"/>
      <c r="JAY536" s="60"/>
      <c r="JAZ536" s="61"/>
      <c r="JBA536" s="70"/>
      <c r="JBB536" s="70"/>
      <c r="JBC536" s="60"/>
      <c r="JBD536" s="61"/>
      <c r="JBE536" s="70"/>
      <c r="JBF536" s="70"/>
      <c r="JBG536" s="60"/>
      <c r="JBH536" s="61"/>
      <c r="JBI536" s="70"/>
      <c r="JBJ536" s="70"/>
      <c r="JBK536" s="60"/>
      <c r="JBL536" s="61"/>
      <c r="JBM536" s="70"/>
      <c r="JBN536" s="70"/>
      <c r="JBO536" s="60"/>
      <c r="JBP536" s="61"/>
      <c r="JBQ536" s="70"/>
      <c r="JBR536" s="70"/>
      <c r="JBS536" s="60"/>
      <c r="JBT536" s="61"/>
      <c r="JBU536" s="70"/>
      <c r="JBV536" s="70"/>
      <c r="JBW536" s="60"/>
      <c r="JBX536" s="61"/>
      <c r="JBY536" s="70"/>
      <c r="JBZ536" s="70"/>
      <c r="JCA536" s="60"/>
      <c r="JCB536" s="61"/>
      <c r="JCC536" s="70"/>
      <c r="JCD536" s="70"/>
      <c r="JCE536" s="60"/>
      <c r="JCF536" s="61"/>
      <c r="JCG536" s="70"/>
      <c r="JCH536" s="70"/>
      <c r="JCI536" s="60"/>
      <c r="JCJ536" s="61"/>
      <c r="JCK536" s="70"/>
      <c r="JCL536" s="70"/>
      <c r="JCM536" s="60"/>
      <c r="JCN536" s="61"/>
      <c r="JCO536" s="70"/>
      <c r="JCP536" s="70"/>
      <c r="JCQ536" s="60"/>
      <c r="JCR536" s="61"/>
      <c r="JCS536" s="70"/>
      <c r="JCT536" s="70"/>
      <c r="JCU536" s="60"/>
      <c r="JCV536" s="61"/>
      <c r="JCW536" s="70"/>
      <c r="JCX536" s="70"/>
      <c r="JCY536" s="60"/>
      <c r="JCZ536" s="61"/>
      <c r="JDA536" s="70"/>
      <c r="JDB536" s="70"/>
      <c r="JDC536" s="60"/>
      <c r="JDD536" s="61"/>
      <c r="JDE536" s="70"/>
      <c r="JDF536" s="70"/>
      <c r="JDG536" s="60"/>
      <c r="JDH536" s="61"/>
      <c r="JDI536" s="70"/>
      <c r="JDJ536" s="70"/>
      <c r="JDK536" s="60"/>
      <c r="JDL536" s="61"/>
      <c r="JDM536" s="70"/>
      <c r="JDN536" s="70"/>
      <c r="JDO536" s="60"/>
      <c r="JDP536" s="61"/>
      <c r="JDQ536" s="70"/>
      <c r="JDR536" s="70"/>
      <c r="JDS536" s="60"/>
      <c r="JDT536" s="61"/>
      <c r="JDU536" s="70"/>
      <c r="JDV536" s="70"/>
      <c r="JDW536" s="60"/>
      <c r="JDX536" s="61"/>
      <c r="JDY536" s="70"/>
      <c r="JDZ536" s="70"/>
      <c r="JEA536" s="60"/>
      <c r="JEB536" s="61"/>
      <c r="JEC536" s="70"/>
      <c r="JED536" s="70"/>
      <c r="JEE536" s="60"/>
      <c r="JEF536" s="61"/>
      <c r="JEG536" s="70"/>
      <c r="JEH536" s="70"/>
      <c r="JEI536" s="60"/>
      <c r="JEJ536" s="61"/>
      <c r="JEK536" s="70"/>
      <c r="JEL536" s="70"/>
      <c r="JEM536" s="60"/>
      <c r="JEN536" s="61"/>
      <c r="JEO536" s="70"/>
      <c r="JEP536" s="70"/>
      <c r="JEQ536" s="60"/>
      <c r="JER536" s="61"/>
      <c r="JES536" s="70"/>
      <c r="JET536" s="70"/>
      <c r="JEU536" s="60"/>
      <c r="JEV536" s="61"/>
      <c r="JEW536" s="70"/>
      <c r="JEX536" s="70"/>
      <c r="JEY536" s="60"/>
      <c r="JEZ536" s="61"/>
      <c r="JFA536" s="70"/>
      <c r="JFB536" s="70"/>
      <c r="JFC536" s="60"/>
      <c r="JFD536" s="61"/>
      <c r="JFE536" s="70"/>
      <c r="JFF536" s="70"/>
      <c r="JFG536" s="60"/>
      <c r="JFH536" s="61"/>
      <c r="JFI536" s="70"/>
      <c r="JFJ536" s="70"/>
      <c r="JFK536" s="60"/>
      <c r="JFL536" s="61"/>
      <c r="JFM536" s="70"/>
      <c r="JFN536" s="70"/>
      <c r="JFO536" s="60"/>
      <c r="JFP536" s="61"/>
      <c r="JFQ536" s="70"/>
      <c r="JFR536" s="70"/>
      <c r="JFS536" s="60"/>
      <c r="JFT536" s="61"/>
      <c r="JFU536" s="70"/>
      <c r="JFV536" s="70"/>
      <c r="JFW536" s="60"/>
      <c r="JFX536" s="61"/>
      <c r="JFY536" s="70"/>
      <c r="JFZ536" s="70"/>
      <c r="JGA536" s="60"/>
      <c r="JGB536" s="61"/>
      <c r="JGC536" s="70"/>
      <c r="JGD536" s="70"/>
      <c r="JGE536" s="60"/>
      <c r="JGF536" s="61"/>
      <c r="JGG536" s="70"/>
      <c r="JGH536" s="70"/>
      <c r="JGI536" s="60"/>
      <c r="JGJ536" s="61"/>
      <c r="JGK536" s="70"/>
      <c r="JGL536" s="70"/>
      <c r="JGM536" s="60"/>
      <c r="JGN536" s="61"/>
      <c r="JGO536" s="70"/>
      <c r="JGP536" s="70"/>
      <c r="JGQ536" s="60"/>
      <c r="JGR536" s="61"/>
      <c r="JGS536" s="70"/>
      <c r="JGT536" s="70"/>
      <c r="JGU536" s="60"/>
      <c r="JGV536" s="61"/>
      <c r="JGW536" s="70"/>
      <c r="JGX536" s="70"/>
      <c r="JGY536" s="60"/>
      <c r="JGZ536" s="61"/>
      <c r="JHA536" s="70"/>
      <c r="JHB536" s="70"/>
      <c r="JHC536" s="60"/>
      <c r="JHD536" s="61"/>
      <c r="JHE536" s="70"/>
      <c r="JHF536" s="70"/>
      <c r="JHG536" s="60"/>
      <c r="JHH536" s="61"/>
      <c r="JHI536" s="70"/>
      <c r="JHJ536" s="70"/>
      <c r="JHK536" s="60"/>
      <c r="JHL536" s="61"/>
      <c r="JHM536" s="70"/>
      <c r="JHN536" s="70"/>
      <c r="JHO536" s="60"/>
      <c r="JHP536" s="61"/>
      <c r="JHQ536" s="70"/>
      <c r="JHR536" s="70"/>
      <c r="JHS536" s="60"/>
      <c r="JHT536" s="61"/>
      <c r="JHU536" s="70"/>
      <c r="JHV536" s="70"/>
      <c r="JHW536" s="60"/>
      <c r="JHX536" s="61"/>
      <c r="JHY536" s="70"/>
      <c r="JHZ536" s="70"/>
      <c r="JIA536" s="60"/>
      <c r="JIB536" s="61"/>
      <c r="JIC536" s="70"/>
      <c r="JID536" s="70"/>
      <c r="JIE536" s="60"/>
      <c r="JIF536" s="61"/>
      <c r="JIG536" s="70"/>
      <c r="JIH536" s="70"/>
      <c r="JII536" s="60"/>
      <c r="JIJ536" s="61"/>
      <c r="JIK536" s="70"/>
      <c r="JIL536" s="70"/>
      <c r="JIM536" s="60"/>
      <c r="JIN536" s="61"/>
      <c r="JIO536" s="70"/>
      <c r="JIP536" s="70"/>
      <c r="JIQ536" s="60"/>
      <c r="JIR536" s="61"/>
      <c r="JIS536" s="70"/>
      <c r="JIT536" s="70"/>
      <c r="JIU536" s="60"/>
      <c r="JIV536" s="61"/>
      <c r="JIW536" s="70"/>
      <c r="JIX536" s="70"/>
      <c r="JIY536" s="60"/>
      <c r="JIZ536" s="61"/>
      <c r="JJA536" s="70"/>
      <c r="JJB536" s="70"/>
      <c r="JJC536" s="60"/>
      <c r="JJD536" s="61"/>
      <c r="JJE536" s="70"/>
      <c r="JJF536" s="70"/>
      <c r="JJG536" s="60"/>
      <c r="JJH536" s="61"/>
      <c r="JJI536" s="70"/>
      <c r="JJJ536" s="70"/>
      <c r="JJK536" s="60"/>
      <c r="JJL536" s="61"/>
      <c r="JJM536" s="70"/>
      <c r="JJN536" s="70"/>
      <c r="JJO536" s="60"/>
      <c r="JJP536" s="61"/>
      <c r="JJQ536" s="70"/>
      <c r="JJR536" s="70"/>
      <c r="JJS536" s="60"/>
      <c r="JJT536" s="61"/>
      <c r="JJU536" s="70"/>
      <c r="JJV536" s="70"/>
      <c r="JJW536" s="60"/>
      <c r="JJX536" s="61"/>
      <c r="JJY536" s="70"/>
      <c r="JJZ536" s="70"/>
      <c r="JKA536" s="60"/>
      <c r="JKB536" s="61"/>
      <c r="JKC536" s="70"/>
      <c r="JKD536" s="70"/>
      <c r="JKE536" s="60"/>
      <c r="JKF536" s="61"/>
      <c r="JKG536" s="70"/>
      <c r="JKH536" s="70"/>
      <c r="JKI536" s="60"/>
      <c r="JKJ536" s="61"/>
      <c r="JKK536" s="70"/>
      <c r="JKL536" s="70"/>
      <c r="JKM536" s="60"/>
      <c r="JKN536" s="61"/>
      <c r="JKO536" s="70"/>
      <c r="JKP536" s="70"/>
      <c r="JKQ536" s="60"/>
      <c r="JKR536" s="61"/>
      <c r="JKS536" s="70"/>
      <c r="JKT536" s="70"/>
      <c r="JKU536" s="60"/>
      <c r="JKV536" s="61"/>
      <c r="JKW536" s="70"/>
      <c r="JKX536" s="70"/>
      <c r="JKY536" s="60"/>
      <c r="JKZ536" s="61"/>
      <c r="JLA536" s="70"/>
      <c r="JLB536" s="70"/>
      <c r="JLC536" s="60"/>
      <c r="JLD536" s="61"/>
      <c r="JLE536" s="70"/>
      <c r="JLF536" s="70"/>
      <c r="JLG536" s="60"/>
      <c r="JLH536" s="61"/>
      <c r="JLI536" s="70"/>
      <c r="JLJ536" s="70"/>
      <c r="JLK536" s="60"/>
      <c r="JLL536" s="61"/>
      <c r="JLM536" s="70"/>
      <c r="JLN536" s="70"/>
      <c r="JLO536" s="60"/>
      <c r="JLP536" s="61"/>
      <c r="JLQ536" s="70"/>
      <c r="JLR536" s="70"/>
      <c r="JLS536" s="60"/>
      <c r="JLT536" s="61"/>
      <c r="JLU536" s="70"/>
      <c r="JLV536" s="70"/>
      <c r="JLW536" s="60"/>
      <c r="JLX536" s="61"/>
      <c r="JLY536" s="70"/>
      <c r="JLZ536" s="70"/>
      <c r="JMA536" s="60"/>
      <c r="JMB536" s="61"/>
      <c r="JMC536" s="70"/>
      <c r="JMD536" s="70"/>
      <c r="JME536" s="60"/>
      <c r="JMF536" s="61"/>
      <c r="JMG536" s="70"/>
      <c r="JMH536" s="70"/>
      <c r="JMI536" s="60"/>
      <c r="JMJ536" s="61"/>
      <c r="JMK536" s="70"/>
      <c r="JML536" s="70"/>
      <c r="JMM536" s="60"/>
      <c r="JMN536" s="61"/>
      <c r="JMO536" s="70"/>
      <c r="JMP536" s="70"/>
      <c r="JMQ536" s="60"/>
      <c r="JMR536" s="61"/>
      <c r="JMS536" s="70"/>
      <c r="JMT536" s="70"/>
      <c r="JMU536" s="60"/>
      <c r="JMV536" s="61"/>
      <c r="JMW536" s="70"/>
      <c r="JMX536" s="70"/>
      <c r="JMY536" s="60"/>
      <c r="JMZ536" s="61"/>
      <c r="JNA536" s="70"/>
      <c r="JNB536" s="70"/>
      <c r="JNC536" s="60"/>
      <c r="JND536" s="61"/>
      <c r="JNE536" s="70"/>
      <c r="JNF536" s="70"/>
      <c r="JNG536" s="60"/>
      <c r="JNH536" s="61"/>
      <c r="JNI536" s="70"/>
      <c r="JNJ536" s="70"/>
      <c r="JNK536" s="60"/>
      <c r="JNL536" s="61"/>
      <c r="JNM536" s="70"/>
      <c r="JNN536" s="70"/>
      <c r="JNO536" s="60"/>
      <c r="JNP536" s="61"/>
      <c r="JNQ536" s="70"/>
      <c r="JNR536" s="70"/>
      <c r="JNS536" s="60"/>
      <c r="JNT536" s="61"/>
      <c r="JNU536" s="70"/>
      <c r="JNV536" s="70"/>
      <c r="JNW536" s="60"/>
      <c r="JNX536" s="61"/>
      <c r="JNY536" s="70"/>
      <c r="JNZ536" s="70"/>
      <c r="JOA536" s="60"/>
      <c r="JOB536" s="61"/>
      <c r="JOC536" s="70"/>
      <c r="JOD536" s="70"/>
      <c r="JOE536" s="60"/>
      <c r="JOF536" s="61"/>
      <c r="JOG536" s="70"/>
      <c r="JOH536" s="70"/>
      <c r="JOI536" s="60"/>
      <c r="JOJ536" s="61"/>
      <c r="JOK536" s="70"/>
      <c r="JOL536" s="70"/>
      <c r="JOM536" s="60"/>
      <c r="JON536" s="61"/>
      <c r="JOO536" s="70"/>
      <c r="JOP536" s="70"/>
      <c r="JOQ536" s="60"/>
      <c r="JOR536" s="61"/>
      <c r="JOS536" s="70"/>
      <c r="JOT536" s="70"/>
      <c r="JOU536" s="60"/>
      <c r="JOV536" s="61"/>
      <c r="JOW536" s="70"/>
      <c r="JOX536" s="70"/>
      <c r="JOY536" s="60"/>
      <c r="JOZ536" s="61"/>
      <c r="JPA536" s="70"/>
      <c r="JPB536" s="70"/>
      <c r="JPC536" s="60"/>
      <c r="JPD536" s="61"/>
      <c r="JPE536" s="70"/>
      <c r="JPF536" s="70"/>
      <c r="JPG536" s="60"/>
      <c r="JPH536" s="61"/>
      <c r="JPI536" s="70"/>
      <c r="JPJ536" s="70"/>
      <c r="JPK536" s="60"/>
      <c r="JPL536" s="61"/>
      <c r="JPM536" s="70"/>
      <c r="JPN536" s="70"/>
      <c r="JPO536" s="60"/>
      <c r="JPP536" s="61"/>
      <c r="JPQ536" s="70"/>
      <c r="JPR536" s="70"/>
      <c r="JPS536" s="60"/>
      <c r="JPT536" s="61"/>
      <c r="JPU536" s="70"/>
      <c r="JPV536" s="70"/>
      <c r="JPW536" s="60"/>
      <c r="JPX536" s="61"/>
      <c r="JPY536" s="70"/>
      <c r="JPZ536" s="70"/>
      <c r="JQA536" s="60"/>
      <c r="JQB536" s="61"/>
      <c r="JQC536" s="70"/>
      <c r="JQD536" s="70"/>
      <c r="JQE536" s="60"/>
      <c r="JQF536" s="61"/>
      <c r="JQG536" s="70"/>
      <c r="JQH536" s="70"/>
      <c r="JQI536" s="60"/>
      <c r="JQJ536" s="61"/>
      <c r="JQK536" s="70"/>
      <c r="JQL536" s="70"/>
      <c r="JQM536" s="60"/>
      <c r="JQN536" s="61"/>
      <c r="JQO536" s="70"/>
      <c r="JQP536" s="70"/>
      <c r="JQQ536" s="60"/>
      <c r="JQR536" s="61"/>
      <c r="JQS536" s="70"/>
      <c r="JQT536" s="70"/>
      <c r="JQU536" s="60"/>
      <c r="JQV536" s="61"/>
      <c r="JQW536" s="70"/>
      <c r="JQX536" s="70"/>
      <c r="JQY536" s="60"/>
      <c r="JQZ536" s="61"/>
      <c r="JRA536" s="70"/>
      <c r="JRB536" s="70"/>
      <c r="JRC536" s="60"/>
      <c r="JRD536" s="61"/>
      <c r="JRE536" s="70"/>
      <c r="JRF536" s="70"/>
      <c r="JRG536" s="60"/>
      <c r="JRH536" s="61"/>
      <c r="JRI536" s="70"/>
      <c r="JRJ536" s="70"/>
      <c r="JRK536" s="60"/>
      <c r="JRL536" s="61"/>
      <c r="JRM536" s="70"/>
      <c r="JRN536" s="70"/>
      <c r="JRO536" s="60"/>
      <c r="JRP536" s="61"/>
      <c r="JRQ536" s="70"/>
      <c r="JRR536" s="70"/>
      <c r="JRS536" s="60"/>
      <c r="JRT536" s="61"/>
      <c r="JRU536" s="70"/>
      <c r="JRV536" s="70"/>
      <c r="JRW536" s="60"/>
      <c r="JRX536" s="61"/>
      <c r="JRY536" s="70"/>
      <c r="JRZ536" s="70"/>
      <c r="JSA536" s="60"/>
      <c r="JSB536" s="61"/>
      <c r="JSC536" s="70"/>
      <c r="JSD536" s="70"/>
      <c r="JSE536" s="60"/>
      <c r="JSF536" s="61"/>
      <c r="JSG536" s="70"/>
      <c r="JSH536" s="70"/>
      <c r="JSI536" s="60"/>
      <c r="JSJ536" s="61"/>
      <c r="JSK536" s="70"/>
      <c r="JSL536" s="70"/>
      <c r="JSM536" s="60"/>
      <c r="JSN536" s="61"/>
      <c r="JSO536" s="70"/>
      <c r="JSP536" s="70"/>
      <c r="JSQ536" s="60"/>
      <c r="JSR536" s="61"/>
      <c r="JSS536" s="70"/>
      <c r="JST536" s="70"/>
      <c r="JSU536" s="60"/>
      <c r="JSV536" s="61"/>
      <c r="JSW536" s="70"/>
      <c r="JSX536" s="70"/>
      <c r="JSY536" s="60"/>
      <c r="JSZ536" s="61"/>
      <c r="JTA536" s="70"/>
      <c r="JTB536" s="70"/>
      <c r="JTC536" s="60"/>
      <c r="JTD536" s="61"/>
      <c r="JTE536" s="70"/>
      <c r="JTF536" s="70"/>
      <c r="JTG536" s="60"/>
      <c r="JTH536" s="61"/>
      <c r="JTI536" s="70"/>
      <c r="JTJ536" s="70"/>
      <c r="JTK536" s="60"/>
      <c r="JTL536" s="61"/>
      <c r="JTM536" s="70"/>
      <c r="JTN536" s="70"/>
      <c r="JTO536" s="60"/>
      <c r="JTP536" s="61"/>
      <c r="JTQ536" s="70"/>
      <c r="JTR536" s="70"/>
      <c r="JTS536" s="60"/>
      <c r="JTT536" s="61"/>
      <c r="JTU536" s="70"/>
      <c r="JTV536" s="70"/>
      <c r="JTW536" s="60"/>
      <c r="JTX536" s="61"/>
      <c r="JTY536" s="70"/>
      <c r="JTZ536" s="70"/>
      <c r="JUA536" s="60"/>
      <c r="JUB536" s="61"/>
      <c r="JUC536" s="70"/>
      <c r="JUD536" s="70"/>
      <c r="JUE536" s="60"/>
      <c r="JUF536" s="61"/>
      <c r="JUG536" s="70"/>
      <c r="JUH536" s="70"/>
      <c r="JUI536" s="60"/>
      <c r="JUJ536" s="61"/>
      <c r="JUK536" s="70"/>
      <c r="JUL536" s="70"/>
      <c r="JUM536" s="60"/>
      <c r="JUN536" s="61"/>
      <c r="JUO536" s="70"/>
      <c r="JUP536" s="70"/>
      <c r="JUQ536" s="60"/>
      <c r="JUR536" s="61"/>
      <c r="JUS536" s="70"/>
      <c r="JUT536" s="70"/>
      <c r="JUU536" s="60"/>
      <c r="JUV536" s="61"/>
      <c r="JUW536" s="70"/>
      <c r="JUX536" s="70"/>
      <c r="JUY536" s="60"/>
      <c r="JUZ536" s="61"/>
      <c r="JVA536" s="70"/>
      <c r="JVB536" s="70"/>
      <c r="JVC536" s="60"/>
      <c r="JVD536" s="61"/>
      <c r="JVE536" s="70"/>
      <c r="JVF536" s="70"/>
      <c r="JVG536" s="60"/>
      <c r="JVH536" s="61"/>
      <c r="JVI536" s="70"/>
      <c r="JVJ536" s="70"/>
      <c r="JVK536" s="60"/>
      <c r="JVL536" s="61"/>
      <c r="JVM536" s="70"/>
      <c r="JVN536" s="70"/>
      <c r="JVO536" s="60"/>
      <c r="JVP536" s="61"/>
      <c r="JVQ536" s="70"/>
      <c r="JVR536" s="70"/>
      <c r="JVS536" s="60"/>
      <c r="JVT536" s="61"/>
      <c r="JVU536" s="70"/>
      <c r="JVV536" s="70"/>
      <c r="JVW536" s="60"/>
      <c r="JVX536" s="61"/>
      <c r="JVY536" s="70"/>
      <c r="JVZ536" s="70"/>
      <c r="JWA536" s="60"/>
      <c r="JWB536" s="61"/>
      <c r="JWC536" s="70"/>
      <c r="JWD536" s="70"/>
      <c r="JWE536" s="60"/>
      <c r="JWF536" s="61"/>
      <c r="JWG536" s="70"/>
      <c r="JWH536" s="70"/>
      <c r="JWI536" s="60"/>
      <c r="JWJ536" s="61"/>
      <c r="JWK536" s="70"/>
      <c r="JWL536" s="70"/>
      <c r="JWM536" s="60"/>
      <c r="JWN536" s="61"/>
      <c r="JWO536" s="70"/>
      <c r="JWP536" s="70"/>
      <c r="JWQ536" s="60"/>
      <c r="JWR536" s="61"/>
      <c r="JWS536" s="70"/>
      <c r="JWT536" s="70"/>
      <c r="JWU536" s="60"/>
      <c r="JWV536" s="61"/>
      <c r="JWW536" s="70"/>
      <c r="JWX536" s="70"/>
      <c r="JWY536" s="60"/>
      <c r="JWZ536" s="61"/>
      <c r="JXA536" s="70"/>
      <c r="JXB536" s="70"/>
      <c r="JXC536" s="60"/>
      <c r="JXD536" s="61"/>
      <c r="JXE536" s="70"/>
      <c r="JXF536" s="70"/>
      <c r="JXG536" s="60"/>
      <c r="JXH536" s="61"/>
      <c r="JXI536" s="70"/>
      <c r="JXJ536" s="70"/>
      <c r="JXK536" s="60"/>
      <c r="JXL536" s="61"/>
      <c r="JXM536" s="70"/>
      <c r="JXN536" s="70"/>
      <c r="JXO536" s="60"/>
      <c r="JXP536" s="61"/>
      <c r="JXQ536" s="70"/>
      <c r="JXR536" s="70"/>
      <c r="JXS536" s="60"/>
      <c r="JXT536" s="61"/>
      <c r="JXU536" s="70"/>
      <c r="JXV536" s="70"/>
      <c r="JXW536" s="60"/>
      <c r="JXX536" s="61"/>
      <c r="JXY536" s="70"/>
      <c r="JXZ536" s="70"/>
      <c r="JYA536" s="60"/>
      <c r="JYB536" s="61"/>
      <c r="JYC536" s="70"/>
      <c r="JYD536" s="70"/>
      <c r="JYE536" s="60"/>
      <c r="JYF536" s="61"/>
      <c r="JYG536" s="70"/>
      <c r="JYH536" s="70"/>
      <c r="JYI536" s="60"/>
      <c r="JYJ536" s="61"/>
      <c r="JYK536" s="70"/>
      <c r="JYL536" s="70"/>
      <c r="JYM536" s="60"/>
      <c r="JYN536" s="61"/>
      <c r="JYO536" s="70"/>
      <c r="JYP536" s="70"/>
      <c r="JYQ536" s="60"/>
      <c r="JYR536" s="61"/>
      <c r="JYS536" s="70"/>
      <c r="JYT536" s="70"/>
      <c r="JYU536" s="60"/>
      <c r="JYV536" s="61"/>
      <c r="JYW536" s="70"/>
      <c r="JYX536" s="70"/>
      <c r="JYY536" s="60"/>
      <c r="JYZ536" s="61"/>
      <c r="JZA536" s="70"/>
      <c r="JZB536" s="70"/>
      <c r="JZC536" s="60"/>
      <c r="JZD536" s="61"/>
      <c r="JZE536" s="70"/>
      <c r="JZF536" s="70"/>
      <c r="JZG536" s="60"/>
      <c r="JZH536" s="61"/>
      <c r="JZI536" s="70"/>
      <c r="JZJ536" s="70"/>
      <c r="JZK536" s="60"/>
      <c r="JZL536" s="61"/>
      <c r="JZM536" s="70"/>
      <c r="JZN536" s="70"/>
      <c r="JZO536" s="60"/>
      <c r="JZP536" s="61"/>
      <c r="JZQ536" s="70"/>
      <c r="JZR536" s="70"/>
      <c r="JZS536" s="60"/>
      <c r="JZT536" s="61"/>
      <c r="JZU536" s="70"/>
      <c r="JZV536" s="70"/>
      <c r="JZW536" s="60"/>
      <c r="JZX536" s="61"/>
      <c r="JZY536" s="70"/>
      <c r="JZZ536" s="70"/>
      <c r="KAA536" s="60"/>
      <c r="KAB536" s="61"/>
      <c r="KAC536" s="70"/>
      <c r="KAD536" s="70"/>
      <c r="KAE536" s="60"/>
      <c r="KAF536" s="61"/>
      <c r="KAG536" s="70"/>
      <c r="KAH536" s="70"/>
      <c r="KAI536" s="60"/>
      <c r="KAJ536" s="61"/>
      <c r="KAK536" s="70"/>
      <c r="KAL536" s="70"/>
      <c r="KAM536" s="60"/>
      <c r="KAN536" s="61"/>
      <c r="KAO536" s="70"/>
      <c r="KAP536" s="70"/>
      <c r="KAQ536" s="60"/>
      <c r="KAR536" s="61"/>
      <c r="KAS536" s="70"/>
      <c r="KAT536" s="70"/>
      <c r="KAU536" s="60"/>
      <c r="KAV536" s="61"/>
      <c r="KAW536" s="70"/>
      <c r="KAX536" s="70"/>
      <c r="KAY536" s="60"/>
      <c r="KAZ536" s="61"/>
      <c r="KBA536" s="70"/>
      <c r="KBB536" s="70"/>
      <c r="KBC536" s="60"/>
      <c r="KBD536" s="61"/>
      <c r="KBE536" s="70"/>
      <c r="KBF536" s="70"/>
      <c r="KBG536" s="60"/>
      <c r="KBH536" s="61"/>
      <c r="KBI536" s="70"/>
      <c r="KBJ536" s="70"/>
      <c r="KBK536" s="60"/>
      <c r="KBL536" s="61"/>
      <c r="KBM536" s="70"/>
      <c r="KBN536" s="70"/>
      <c r="KBO536" s="60"/>
      <c r="KBP536" s="61"/>
      <c r="KBQ536" s="70"/>
      <c r="KBR536" s="70"/>
      <c r="KBS536" s="60"/>
      <c r="KBT536" s="61"/>
      <c r="KBU536" s="70"/>
      <c r="KBV536" s="70"/>
      <c r="KBW536" s="60"/>
      <c r="KBX536" s="61"/>
      <c r="KBY536" s="70"/>
      <c r="KBZ536" s="70"/>
      <c r="KCA536" s="60"/>
      <c r="KCB536" s="61"/>
      <c r="KCC536" s="70"/>
      <c r="KCD536" s="70"/>
      <c r="KCE536" s="60"/>
      <c r="KCF536" s="61"/>
      <c r="KCG536" s="70"/>
      <c r="KCH536" s="70"/>
      <c r="KCI536" s="60"/>
      <c r="KCJ536" s="61"/>
      <c r="KCK536" s="70"/>
      <c r="KCL536" s="70"/>
      <c r="KCM536" s="60"/>
      <c r="KCN536" s="61"/>
      <c r="KCO536" s="70"/>
      <c r="KCP536" s="70"/>
      <c r="KCQ536" s="60"/>
      <c r="KCR536" s="61"/>
      <c r="KCS536" s="70"/>
      <c r="KCT536" s="70"/>
      <c r="KCU536" s="60"/>
      <c r="KCV536" s="61"/>
      <c r="KCW536" s="70"/>
      <c r="KCX536" s="70"/>
      <c r="KCY536" s="60"/>
      <c r="KCZ536" s="61"/>
      <c r="KDA536" s="70"/>
      <c r="KDB536" s="70"/>
      <c r="KDC536" s="60"/>
      <c r="KDD536" s="61"/>
      <c r="KDE536" s="70"/>
      <c r="KDF536" s="70"/>
      <c r="KDG536" s="60"/>
      <c r="KDH536" s="61"/>
      <c r="KDI536" s="70"/>
      <c r="KDJ536" s="70"/>
      <c r="KDK536" s="60"/>
      <c r="KDL536" s="61"/>
      <c r="KDM536" s="70"/>
      <c r="KDN536" s="70"/>
      <c r="KDO536" s="60"/>
      <c r="KDP536" s="61"/>
      <c r="KDQ536" s="70"/>
      <c r="KDR536" s="70"/>
      <c r="KDS536" s="60"/>
      <c r="KDT536" s="61"/>
      <c r="KDU536" s="70"/>
      <c r="KDV536" s="70"/>
      <c r="KDW536" s="60"/>
      <c r="KDX536" s="61"/>
      <c r="KDY536" s="70"/>
      <c r="KDZ536" s="70"/>
      <c r="KEA536" s="60"/>
      <c r="KEB536" s="61"/>
      <c r="KEC536" s="70"/>
      <c r="KED536" s="70"/>
      <c r="KEE536" s="60"/>
      <c r="KEF536" s="61"/>
      <c r="KEG536" s="70"/>
      <c r="KEH536" s="70"/>
      <c r="KEI536" s="60"/>
      <c r="KEJ536" s="61"/>
      <c r="KEK536" s="70"/>
      <c r="KEL536" s="70"/>
      <c r="KEM536" s="60"/>
      <c r="KEN536" s="61"/>
      <c r="KEO536" s="70"/>
      <c r="KEP536" s="70"/>
      <c r="KEQ536" s="60"/>
      <c r="KER536" s="61"/>
      <c r="KES536" s="70"/>
      <c r="KET536" s="70"/>
      <c r="KEU536" s="60"/>
      <c r="KEV536" s="61"/>
      <c r="KEW536" s="70"/>
      <c r="KEX536" s="70"/>
      <c r="KEY536" s="60"/>
      <c r="KEZ536" s="61"/>
      <c r="KFA536" s="70"/>
      <c r="KFB536" s="70"/>
      <c r="KFC536" s="60"/>
      <c r="KFD536" s="61"/>
      <c r="KFE536" s="70"/>
      <c r="KFF536" s="70"/>
      <c r="KFG536" s="60"/>
      <c r="KFH536" s="61"/>
      <c r="KFI536" s="70"/>
      <c r="KFJ536" s="70"/>
      <c r="KFK536" s="60"/>
      <c r="KFL536" s="61"/>
      <c r="KFM536" s="70"/>
      <c r="KFN536" s="70"/>
      <c r="KFO536" s="60"/>
      <c r="KFP536" s="61"/>
      <c r="KFQ536" s="70"/>
      <c r="KFR536" s="70"/>
      <c r="KFS536" s="60"/>
      <c r="KFT536" s="61"/>
      <c r="KFU536" s="70"/>
      <c r="KFV536" s="70"/>
      <c r="KFW536" s="60"/>
      <c r="KFX536" s="61"/>
      <c r="KFY536" s="70"/>
      <c r="KFZ536" s="70"/>
      <c r="KGA536" s="60"/>
      <c r="KGB536" s="61"/>
      <c r="KGC536" s="70"/>
      <c r="KGD536" s="70"/>
      <c r="KGE536" s="60"/>
      <c r="KGF536" s="61"/>
      <c r="KGG536" s="70"/>
      <c r="KGH536" s="70"/>
      <c r="KGI536" s="60"/>
      <c r="KGJ536" s="61"/>
      <c r="KGK536" s="70"/>
      <c r="KGL536" s="70"/>
      <c r="KGM536" s="60"/>
      <c r="KGN536" s="61"/>
      <c r="KGO536" s="70"/>
      <c r="KGP536" s="70"/>
      <c r="KGQ536" s="60"/>
      <c r="KGR536" s="61"/>
      <c r="KGS536" s="70"/>
      <c r="KGT536" s="70"/>
      <c r="KGU536" s="60"/>
      <c r="KGV536" s="61"/>
      <c r="KGW536" s="70"/>
      <c r="KGX536" s="70"/>
      <c r="KGY536" s="60"/>
      <c r="KGZ536" s="61"/>
      <c r="KHA536" s="70"/>
      <c r="KHB536" s="70"/>
      <c r="KHC536" s="60"/>
      <c r="KHD536" s="61"/>
      <c r="KHE536" s="70"/>
      <c r="KHF536" s="70"/>
      <c r="KHG536" s="60"/>
      <c r="KHH536" s="61"/>
      <c r="KHI536" s="70"/>
      <c r="KHJ536" s="70"/>
      <c r="KHK536" s="60"/>
      <c r="KHL536" s="61"/>
      <c r="KHM536" s="70"/>
      <c r="KHN536" s="70"/>
      <c r="KHO536" s="60"/>
      <c r="KHP536" s="61"/>
      <c r="KHQ536" s="70"/>
      <c r="KHR536" s="70"/>
      <c r="KHS536" s="60"/>
      <c r="KHT536" s="61"/>
      <c r="KHU536" s="70"/>
      <c r="KHV536" s="70"/>
      <c r="KHW536" s="60"/>
      <c r="KHX536" s="61"/>
      <c r="KHY536" s="70"/>
      <c r="KHZ536" s="70"/>
      <c r="KIA536" s="60"/>
      <c r="KIB536" s="61"/>
      <c r="KIC536" s="70"/>
      <c r="KID536" s="70"/>
      <c r="KIE536" s="60"/>
      <c r="KIF536" s="61"/>
      <c r="KIG536" s="70"/>
      <c r="KIH536" s="70"/>
      <c r="KII536" s="60"/>
      <c r="KIJ536" s="61"/>
      <c r="KIK536" s="70"/>
      <c r="KIL536" s="70"/>
      <c r="KIM536" s="60"/>
      <c r="KIN536" s="61"/>
      <c r="KIO536" s="70"/>
      <c r="KIP536" s="70"/>
      <c r="KIQ536" s="60"/>
      <c r="KIR536" s="61"/>
      <c r="KIS536" s="70"/>
      <c r="KIT536" s="70"/>
      <c r="KIU536" s="60"/>
      <c r="KIV536" s="61"/>
      <c r="KIW536" s="70"/>
      <c r="KIX536" s="70"/>
      <c r="KIY536" s="60"/>
      <c r="KIZ536" s="61"/>
      <c r="KJA536" s="70"/>
      <c r="KJB536" s="70"/>
      <c r="KJC536" s="60"/>
      <c r="KJD536" s="61"/>
      <c r="KJE536" s="70"/>
      <c r="KJF536" s="70"/>
      <c r="KJG536" s="60"/>
      <c r="KJH536" s="61"/>
      <c r="KJI536" s="70"/>
      <c r="KJJ536" s="70"/>
      <c r="KJK536" s="60"/>
      <c r="KJL536" s="61"/>
      <c r="KJM536" s="70"/>
      <c r="KJN536" s="70"/>
      <c r="KJO536" s="60"/>
      <c r="KJP536" s="61"/>
      <c r="KJQ536" s="70"/>
      <c r="KJR536" s="70"/>
      <c r="KJS536" s="60"/>
      <c r="KJT536" s="61"/>
      <c r="KJU536" s="70"/>
      <c r="KJV536" s="70"/>
      <c r="KJW536" s="60"/>
      <c r="KJX536" s="61"/>
      <c r="KJY536" s="70"/>
      <c r="KJZ536" s="70"/>
      <c r="KKA536" s="60"/>
      <c r="KKB536" s="61"/>
      <c r="KKC536" s="70"/>
      <c r="KKD536" s="70"/>
      <c r="KKE536" s="60"/>
      <c r="KKF536" s="61"/>
      <c r="KKG536" s="70"/>
      <c r="KKH536" s="70"/>
      <c r="KKI536" s="60"/>
      <c r="KKJ536" s="61"/>
      <c r="KKK536" s="70"/>
      <c r="KKL536" s="70"/>
      <c r="KKM536" s="60"/>
      <c r="KKN536" s="61"/>
      <c r="KKO536" s="70"/>
      <c r="KKP536" s="70"/>
      <c r="KKQ536" s="60"/>
      <c r="KKR536" s="61"/>
      <c r="KKS536" s="70"/>
      <c r="KKT536" s="70"/>
      <c r="KKU536" s="60"/>
      <c r="KKV536" s="61"/>
      <c r="KKW536" s="70"/>
      <c r="KKX536" s="70"/>
      <c r="KKY536" s="60"/>
      <c r="KKZ536" s="61"/>
      <c r="KLA536" s="70"/>
      <c r="KLB536" s="70"/>
      <c r="KLC536" s="60"/>
      <c r="KLD536" s="61"/>
      <c r="KLE536" s="70"/>
      <c r="KLF536" s="70"/>
      <c r="KLG536" s="60"/>
      <c r="KLH536" s="61"/>
      <c r="KLI536" s="70"/>
      <c r="KLJ536" s="70"/>
      <c r="KLK536" s="60"/>
      <c r="KLL536" s="61"/>
      <c r="KLM536" s="70"/>
      <c r="KLN536" s="70"/>
      <c r="KLO536" s="60"/>
      <c r="KLP536" s="61"/>
      <c r="KLQ536" s="70"/>
      <c r="KLR536" s="70"/>
      <c r="KLS536" s="60"/>
      <c r="KLT536" s="61"/>
      <c r="KLU536" s="70"/>
      <c r="KLV536" s="70"/>
      <c r="KLW536" s="60"/>
      <c r="KLX536" s="61"/>
      <c r="KLY536" s="70"/>
      <c r="KLZ536" s="70"/>
      <c r="KMA536" s="60"/>
      <c r="KMB536" s="61"/>
      <c r="KMC536" s="70"/>
      <c r="KMD536" s="70"/>
      <c r="KME536" s="60"/>
      <c r="KMF536" s="61"/>
      <c r="KMG536" s="70"/>
      <c r="KMH536" s="70"/>
      <c r="KMI536" s="60"/>
      <c r="KMJ536" s="61"/>
      <c r="KMK536" s="70"/>
      <c r="KML536" s="70"/>
      <c r="KMM536" s="60"/>
      <c r="KMN536" s="61"/>
      <c r="KMO536" s="70"/>
      <c r="KMP536" s="70"/>
      <c r="KMQ536" s="60"/>
      <c r="KMR536" s="61"/>
      <c r="KMS536" s="70"/>
      <c r="KMT536" s="70"/>
      <c r="KMU536" s="60"/>
      <c r="KMV536" s="61"/>
      <c r="KMW536" s="70"/>
      <c r="KMX536" s="70"/>
      <c r="KMY536" s="60"/>
      <c r="KMZ536" s="61"/>
      <c r="KNA536" s="70"/>
      <c r="KNB536" s="70"/>
      <c r="KNC536" s="60"/>
      <c r="KND536" s="61"/>
      <c r="KNE536" s="70"/>
      <c r="KNF536" s="70"/>
      <c r="KNG536" s="60"/>
      <c r="KNH536" s="61"/>
      <c r="KNI536" s="70"/>
      <c r="KNJ536" s="70"/>
      <c r="KNK536" s="60"/>
      <c r="KNL536" s="61"/>
      <c r="KNM536" s="70"/>
      <c r="KNN536" s="70"/>
      <c r="KNO536" s="60"/>
      <c r="KNP536" s="61"/>
      <c r="KNQ536" s="70"/>
      <c r="KNR536" s="70"/>
      <c r="KNS536" s="60"/>
      <c r="KNT536" s="61"/>
      <c r="KNU536" s="70"/>
      <c r="KNV536" s="70"/>
      <c r="KNW536" s="60"/>
      <c r="KNX536" s="61"/>
      <c r="KNY536" s="70"/>
      <c r="KNZ536" s="70"/>
      <c r="KOA536" s="60"/>
      <c r="KOB536" s="61"/>
      <c r="KOC536" s="70"/>
      <c r="KOD536" s="70"/>
      <c r="KOE536" s="60"/>
      <c r="KOF536" s="61"/>
      <c r="KOG536" s="70"/>
      <c r="KOH536" s="70"/>
      <c r="KOI536" s="60"/>
      <c r="KOJ536" s="61"/>
      <c r="KOK536" s="70"/>
      <c r="KOL536" s="70"/>
      <c r="KOM536" s="60"/>
      <c r="KON536" s="61"/>
      <c r="KOO536" s="70"/>
      <c r="KOP536" s="70"/>
      <c r="KOQ536" s="60"/>
      <c r="KOR536" s="61"/>
      <c r="KOS536" s="70"/>
      <c r="KOT536" s="70"/>
      <c r="KOU536" s="60"/>
      <c r="KOV536" s="61"/>
      <c r="KOW536" s="70"/>
      <c r="KOX536" s="70"/>
      <c r="KOY536" s="60"/>
      <c r="KOZ536" s="61"/>
      <c r="KPA536" s="70"/>
      <c r="KPB536" s="70"/>
      <c r="KPC536" s="60"/>
      <c r="KPD536" s="61"/>
      <c r="KPE536" s="70"/>
      <c r="KPF536" s="70"/>
      <c r="KPG536" s="60"/>
      <c r="KPH536" s="61"/>
      <c r="KPI536" s="70"/>
      <c r="KPJ536" s="70"/>
      <c r="KPK536" s="60"/>
      <c r="KPL536" s="61"/>
      <c r="KPM536" s="70"/>
      <c r="KPN536" s="70"/>
      <c r="KPO536" s="60"/>
      <c r="KPP536" s="61"/>
      <c r="KPQ536" s="70"/>
      <c r="KPR536" s="70"/>
      <c r="KPS536" s="60"/>
      <c r="KPT536" s="61"/>
      <c r="KPU536" s="70"/>
      <c r="KPV536" s="70"/>
      <c r="KPW536" s="60"/>
      <c r="KPX536" s="61"/>
      <c r="KPY536" s="70"/>
      <c r="KPZ536" s="70"/>
      <c r="KQA536" s="60"/>
      <c r="KQB536" s="61"/>
      <c r="KQC536" s="70"/>
      <c r="KQD536" s="70"/>
      <c r="KQE536" s="60"/>
      <c r="KQF536" s="61"/>
      <c r="KQG536" s="70"/>
      <c r="KQH536" s="70"/>
      <c r="KQI536" s="60"/>
      <c r="KQJ536" s="61"/>
      <c r="KQK536" s="70"/>
      <c r="KQL536" s="70"/>
      <c r="KQM536" s="60"/>
      <c r="KQN536" s="61"/>
      <c r="KQO536" s="70"/>
      <c r="KQP536" s="70"/>
      <c r="KQQ536" s="60"/>
      <c r="KQR536" s="61"/>
      <c r="KQS536" s="70"/>
      <c r="KQT536" s="70"/>
      <c r="KQU536" s="60"/>
      <c r="KQV536" s="61"/>
      <c r="KQW536" s="70"/>
      <c r="KQX536" s="70"/>
      <c r="KQY536" s="60"/>
      <c r="KQZ536" s="61"/>
      <c r="KRA536" s="70"/>
      <c r="KRB536" s="70"/>
      <c r="KRC536" s="60"/>
      <c r="KRD536" s="61"/>
      <c r="KRE536" s="70"/>
      <c r="KRF536" s="70"/>
      <c r="KRG536" s="60"/>
      <c r="KRH536" s="61"/>
      <c r="KRI536" s="70"/>
      <c r="KRJ536" s="70"/>
      <c r="KRK536" s="60"/>
      <c r="KRL536" s="61"/>
      <c r="KRM536" s="70"/>
      <c r="KRN536" s="70"/>
      <c r="KRO536" s="60"/>
      <c r="KRP536" s="61"/>
      <c r="KRQ536" s="70"/>
      <c r="KRR536" s="70"/>
      <c r="KRS536" s="60"/>
      <c r="KRT536" s="61"/>
      <c r="KRU536" s="70"/>
      <c r="KRV536" s="70"/>
      <c r="KRW536" s="60"/>
      <c r="KRX536" s="61"/>
      <c r="KRY536" s="70"/>
      <c r="KRZ536" s="70"/>
      <c r="KSA536" s="60"/>
      <c r="KSB536" s="61"/>
      <c r="KSC536" s="70"/>
      <c r="KSD536" s="70"/>
      <c r="KSE536" s="60"/>
      <c r="KSF536" s="61"/>
      <c r="KSG536" s="70"/>
      <c r="KSH536" s="70"/>
      <c r="KSI536" s="60"/>
      <c r="KSJ536" s="61"/>
      <c r="KSK536" s="70"/>
      <c r="KSL536" s="70"/>
      <c r="KSM536" s="60"/>
      <c r="KSN536" s="61"/>
      <c r="KSO536" s="70"/>
      <c r="KSP536" s="70"/>
      <c r="KSQ536" s="60"/>
      <c r="KSR536" s="61"/>
      <c r="KSS536" s="70"/>
      <c r="KST536" s="70"/>
      <c r="KSU536" s="60"/>
      <c r="KSV536" s="61"/>
      <c r="KSW536" s="70"/>
      <c r="KSX536" s="70"/>
      <c r="KSY536" s="60"/>
      <c r="KSZ536" s="61"/>
      <c r="KTA536" s="70"/>
      <c r="KTB536" s="70"/>
      <c r="KTC536" s="60"/>
      <c r="KTD536" s="61"/>
      <c r="KTE536" s="70"/>
      <c r="KTF536" s="70"/>
      <c r="KTG536" s="60"/>
      <c r="KTH536" s="61"/>
      <c r="KTI536" s="70"/>
      <c r="KTJ536" s="70"/>
      <c r="KTK536" s="60"/>
      <c r="KTL536" s="61"/>
      <c r="KTM536" s="70"/>
      <c r="KTN536" s="70"/>
      <c r="KTO536" s="60"/>
      <c r="KTP536" s="61"/>
      <c r="KTQ536" s="70"/>
      <c r="KTR536" s="70"/>
      <c r="KTS536" s="60"/>
      <c r="KTT536" s="61"/>
      <c r="KTU536" s="70"/>
      <c r="KTV536" s="70"/>
      <c r="KTW536" s="60"/>
      <c r="KTX536" s="61"/>
      <c r="KTY536" s="70"/>
      <c r="KTZ536" s="70"/>
      <c r="KUA536" s="60"/>
      <c r="KUB536" s="61"/>
      <c r="KUC536" s="70"/>
      <c r="KUD536" s="70"/>
      <c r="KUE536" s="60"/>
      <c r="KUF536" s="61"/>
      <c r="KUG536" s="70"/>
      <c r="KUH536" s="70"/>
      <c r="KUI536" s="60"/>
      <c r="KUJ536" s="61"/>
      <c r="KUK536" s="70"/>
      <c r="KUL536" s="70"/>
      <c r="KUM536" s="60"/>
      <c r="KUN536" s="61"/>
      <c r="KUO536" s="70"/>
      <c r="KUP536" s="70"/>
      <c r="KUQ536" s="60"/>
      <c r="KUR536" s="61"/>
      <c r="KUS536" s="70"/>
      <c r="KUT536" s="70"/>
      <c r="KUU536" s="60"/>
      <c r="KUV536" s="61"/>
      <c r="KUW536" s="70"/>
      <c r="KUX536" s="70"/>
      <c r="KUY536" s="60"/>
      <c r="KUZ536" s="61"/>
      <c r="KVA536" s="70"/>
      <c r="KVB536" s="70"/>
      <c r="KVC536" s="60"/>
      <c r="KVD536" s="61"/>
      <c r="KVE536" s="70"/>
      <c r="KVF536" s="70"/>
      <c r="KVG536" s="60"/>
      <c r="KVH536" s="61"/>
      <c r="KVI536" s="70"/>
      <c r="KVJ536" s="70"/>
      <c r="KVK536" s="60"/>
      <c r="KVL536" s="61"/>
      <c r="KVM536" s="70"/>
      <c r="KVN536" s="70"/>
      <c r="KVO536" s="60"/>
      <c r="KVP536" s="61"/>
      <c r="KVQ536" s="70"/>
      <c r="KVR536" s="70"/>
      <c r="KVS536" s="60"/>
      <c r="KVT536" s="61"/>
      <c r="KVU536" s="70"/>
      <c r="KVV536" s="70"/>
      <c r="KVW536" s="60"/>
      <c r="KVX536" s="61"/>
      <c r="KVY536" s="70"/>
      <c r="KVZ536" s="70"/>
      <c r="KWA536" s="60"/>
      <c r="KWB536" s="61"/>
      <c r="KWC536" s="70"/>
      <c r="KWD536" s="70"/>
      <c r="KWE536" s="60"/>
      <c r="KWF536" s="61"/>
      <c r="KWG536" s="70"/>
      <c r="KWH536" s="70"/>
      <c r="KWI536" s="60"/>
      <c r="KWJ536" s="61"/>
      <c r="KWK536" s="70"/>
      <c r="KWL536" s="70"/>
      <c r="KWM536" s="60"/>
      <c r="KWN536" s="61"/>
      <c r="KWO536" s="70"/>
      <c r="KWP536" s="70"/>
      <c r="KWQ536" s="60"/>
      <c r="KWR536" s="61"/>
      <c r="KWS536" s="70"/>
      <c r="KWT536" s="70"/>
      <c r="KWU536" s="60"/>
      <c r="KWV536" s="61"/>
      <c r="KWW536" s="70"/>
      <c r="KWX536" s="70"/>
      <c r="KWY536" s="60"/>
      <c r="KWZ536" s="61"/>
      <c r="KXA536" s="70"/>
      <c r="KXB536" s="70"/>
      <c r="KXC536" s="60"/>
      <c r="KXD536" s="61"/>
      <c r="KXE536" s="70"/>
      <c r="KXF536" s="70"/>
      <c r="KXG536" s="60"/>
      <c r="KXH536" s="61"/>
      <c r="KXI536" s="70"/>
      <c r="KXJ536" s="70"/>
      <c r="KXK536" s="60"/>
      <c r="KXL536" s="61"/>
      <c r="KXM536" s="70"/>
      <c r="KXN536" s="70"/>
      <c r="KXO536" s="60"/>
      <c r="KXP536" s="61"/>
      <c r="KXQ536" s="70"/>
      <c r="KXR536" s="70"/>
      <c r="KXS536" s="60"/>
      <c r="KXT536" s="61"/>
      <c r="KXU536" s="70"/>
      <c r="KXV536" s="70"/>
      <c r="KXW536" s="60"/>
      <c r="KXX536" s="61"/>
      <c r="KXY536" s="70"/>
      <c r="KXZ536" s="70"/>
      <c r="KYA536" s="60"/>
      <c r="KYB536" s="61"/>
      <c r="KYC536" s="70"/>
      <c r="KYD536" s="70"/>
      <c r="KYE536" s="60"/>
      <c r="KYF536" s="61"/>
      <c r="KYG536" s="70"/>
      <c r="KYH536" s="70"/>
      <c r="KYI536" s="60"/>
      <c r="KYJ536" s="61"/>
      <c r="KYK536" s="70"/>
      <c r="KYL536" s="70"/>
      <c r="KYM536" s="60"/>
      <c r="KYN536" s="61"/>
      <c r="KYO536" s="70"/>
      <c r="KYP536" s="70"/>
      <c r="KYQ536" s="60"/>
      <c r="KYR536" s="61"/>
      <c r="KYS536" s="70"/>
      <c r="KYT536" s="70"/>
      <c r="KYU536" s="60"/>
      <c r="KYV536" s="61"/>
      <c r="KYW536" s="70"/>
      <c r="KYX536" s="70"/>
      <c r="KYY536" s="60"/>
      <c r="KYZ536" s="61"/>
      <c r="KZA536" s="70"/>
      <c r="KZB536" s="70"/>
      <c r="KZC536" s="60"/>
      <c r="KZD536" s="61"/>
      <c r="KZE536" s="70"/>
      <c r="KZF536" s="70"/>
      <c r="KZG536" s="60"/>
      <c r="KZH536" s="61"/>
      <c r="KZI536" s="70"/>
      <c r="KZJ536" s="70"/>
      <c r="KZK536" s="60"/>
      <c r="KZL536" s="61"/>
      <c r="KZM536" s="70"/>
      <c r="KZN536" s="70"/>
      <c r="KZO536" s="60"/>
      <c r="KZP536" s="61"/>
      <c r="KZQ536" s="70"/>
      <c r="KZR536" s="70"/>
      <c r="KZS536" s="60"/>
      <c r="KZT536" s="61"/>
      <c r="KZU536" s="70"/>
      <c r="KZV536" s="70"/>
      <c r="KZW536" s="60"/>
      <c r="KZX536" s="61"/>
      <c r="KZY536" s="70"/>
      <c r="KZZ536" s="70"/>
      <c r="LAA536" s="60"/>
      <c r="LAB536" s="61"/>
      <c r="LAC536" s="70"/>
      <c r="LAD536" s="70"/>
      <c r="LAE536" s="60"/>
      <c r="LAF536" s="61"/>
      <c r="LAG536" s="70"/>
      <c r="LAH536" s="70"/>
      <c r="LAI536" s="60"/>
      <c r="LAJ536" s="61"/>
      <c r="LAK536" s="70"/>
      <c r="LAL536" s="70"/>
      <c r="LAM536" s="60"/>
      <c r="LAN536" s="61"/>
      <c r="LAO536" s="70"/>
      <c r="LAP536" s="70"/>
      <c r="LAQ536" s="60"/>
      <c r="LAR536" s="61"/>
      <c r="LAS536" s="70"/>
      <c r="LAT536" s="70"/>
      <c r="LAU536" s="60"/>
      <c r="LAV536" s="61"/>
      <c r="LAW536" s="70"/>
      <c r="LAX536" s="70"/>
      <c r="LAY536" s="60"/>
      <c r="LAZ536" s="61"/>
      <c r="LBA536" s="70"/>
      <c r="LBB536" s="70"/>
      <c r="LBC536" s="60"/>
      <c r="LBD536" s="61"/>
      <c r="LBE536" s="70"/>
      <c r="LBF536" s="70"/>
      <c r="LBG536" s="60"/>
      <c r="LBH536" s="61"/>
      <c r="LBI536" s="70"/>
      <c r="LBJ536" s="70"/>
      <c r="LBK536" s="60"/>
      <c r="LBL536" s="61"/>
      <c r="LBM536" s="70"/>
      <c r="LBN536" s="70"/>
      <c r="LBO536" s="60"/>
      <c r="LBP536" s="61"/>
      <c r="LBQ536" s="70"/>
      <c r="LBR536" s="70"/>
      <c r="LBS536" s="60"/>
      <c r="LBT536" s="61"/>
      <c r="LBU536" s="70"/>
      <c r="LBV536" s="70"/>
      <c r="LBW536" s="60"/>
      <c r="LBX536" s="61"/>
      <c r="LBY536" s="70"/>
      <c r="LBZ536" s="70"/>
      <c r="LCA536" s="60"/>
      <c r="LCB536" s="61"/>
      <c r="LCC536" s="70"/>
      <c r="LCD536" s="70"/>
      <c r="LCE536" s="60"/>
      <c r="LCF536" s="61"/>
      <c r="LCG536" s="70"/>
      <c r="LCH536" s="70"/>
      <c r="LCI536" s="60"/>
      <c r="LCJ536" s="61"/>
      <c r="LCK536" s="70"/>
      <c r="LCL536" s="70"/>
      <c r="LCM536" s="60"/>
      <c r="LCN536" s="61"/>
      <c r="LCO536" s="70"/>
      <c r="LCP536" s="70"/>
      <c r="LCQ536" s="60"/>
      <c r="LCR536" s="61"/>
      <c r="LCS536" s="70"/>
      <c r="LCT536" s="70"/>
      <c r="LCU536" s="60"/>
      <c r="LCV536" s="61"/>
      <c r="LCW536" s="70"/>
      <c r="LCX536" s="70"/>
      <c r="LCY536" s="60"/>
      <c r="LCZ536" s="61"/>
      <c r="LDA536" s="70"/>
      <c r="LDB536" s="70"/>
      <c r="LDC536" s="60"/>
      <c r="LDD536" s="61"/>
      <c r="LDE536" s="70"/>
      <c r="LDF536" s="70"/>
      <c r="LDG536" s="60"/>
      <c r="LDH536" s="61"/>
      <c r="LDI536" s="70"/>
      <c r="LDJ536" s="70"/>
      <c r="LDK536" s="60"/>
      <c r="LDL536" s="61"/>
      <c r="LDM536" s="70"/>
      <c r="LDN536" s="70"/>
      <c r="LDO536" s="60"/>
      <c r="LDP536" s="61"/>
      <c r="LDQ536" s="70"/>
      <c r="LDR536" s="70"/>
      <c r="LDS536" s="60"/>
      <c r="LDT536" s="61"/>
      <c r="LDU536" s="70"/>
      <c r="LDV536" s="70"/>
      <c r="LDW536" s="60"/>
      <c r="LDX536" s="61"/>
      <c r="LDY536" s="70"/>
      <c r="LDZ536" s="70"/>
      <c r="LEA536" s="60"/>
      <c r="LEB536" s="61"/>
      <c r="LEC536" s="70"/>
      <c r="LED536" s="70"/>
      <c r="LEE536" s="60"/>
      <c r="LEF536" s="61"/>
      <c r="LEG536" s="70"/>
      <c r="LEH536" s="70"/>
      <c r="LEI536" s="60"/>
      <c r="LEJ536" s="61"/>
      <c r="LEK536" s="70"/>
      <c r="LEL536" s="70"/>
      <c r="LEM536" s="60"/>
      <c r="LEN536" s="61"/>
      <c r="LEO536" s="70"/>
      <c r="LEP536" s="70"/>
      <c r="LEQ536" s="60"/>
      <c r="LER536" s="61"/>
      <c r="LES536" s="70"/>
      <c r="LET536" s="70"/>
      <c r="LEU536" s="60"/>
      <c r="LEV536" s="61"/>
      <c r="LEW536" s="70"/>
      <c r="LEX536" s="70"/>
      <c r="LEY536" s="60"/>
      <c r="LEZ536" s="61"/>
      <c r="LFA536" s="70"/>
      <c r="LFB536" s="70"/>
      <c r="LFC536" s="60"/>
      <c r="LFD536" s="61"/>
      <c r="LFE536" s="70"/>
      <c r="LFF536" s="70"/>
      <c r="LFG536" s="60"/>
      <c r="LFH536" s="61"/>
      <c r="LFI536" s="70"/>
      <c r="LFJ536" s="70"/>
      <c r="LFK536" s="60"/>
      <c r="LFL536" s="61"/>
      <c r="LFM536" s="70"/>
      <c r="LFN536" s="70"/>
      <c r="LFO536" s="60"/>
      <c r="LFP536" s="61"/>
      <c r="LFQ536" s="70"/>
      <c r="LFR536" s="70"/>
      <c r="LFS536" s="60"/>
      <c r="LFT536" s="61"/>
      <c r="LFU536" s="70"/>
      <c r="LFV536" s="70"/>
      <c r="LFW536" s="60"/>
      <c r="LFX536" s="61"/>
      <c r="LFY536" s="70"/>
      <c r="LFZ536" s="70"/>
      <c r="LGA536" s="60"/>
      <c r="LGB536" s="61"/>
      <c r="LGC536" s="70"/>
      <c r="LGD536" s="70"/>
      <c r="LGE536" s="60"/>
      <c r="LGF536" s="61"/>
      <c r="LGG536" s="70"/>
      <c r="LGH536" s="70"/>
      <c r="LGI536" s="60"/>
      <c r="LGJ536" s="61"/>
      <c r="LGK536" s="70"/>
      <c r="LGL536" s="70"/>
      <c r="LGM536" s="60"/>
      <c r="LGN536" s="61"/>
      <c r="LGO536" s="70"/>
      <c r="LGP536" s="70"/>
      <c r="LGQ536" s="60"/>
      <c r="LGR536" s="61"/>
      <c r="LGS536" s="70"/>
      <c r="LGT536" s="70"/>
      <c r="LGU536" s="60"/>
      <c r="LGV536" s="61"/>
      <c r="LGW536" s="70"/>
      <c r="LGX536" s="70"/>
      <c r="LGY536" s="60"/>
      <c r="LGZ536" s="61"/>
      <c r="LHA536" s="70"/>
      <c r="LHB536" s="70"/>
      <c r="LHC536" s="60"/>
      <c r="LHD536" s="61"/>
      <c r="LHE536" s="70"/>
      <c r="LHF536" s="70"/>
      <c r="LHG536" s="60"/>
      <c r="LHH536" s="61"/>
      <c r="LHI536" s="70"/>
      <c r="LHJ536" s="70"/>
      <c r="LHK536" s="60"/>
      <c r="LHL536" s="61"/>
      <c r="LHM536" s="70"/>
      <c r="LHN536" s="70"/>
      <c r="LHO536" s="60"/>
      <c r="LHP536" s="61"/>
      <c r="LHQ536" s="70"/>
      <c r="LHR536" s="70"/>
      <c r="LHS536" s="60"/>
      <c r="LHT536" s="61"/>
      <c r="LHU536" s="70"/>
      <c r="LHV536" s="70"/>
      <c r="LHW536" s="60"/>
      <c r="LHX536" s="61"/>
      <c r="LHY536" s="70"/>
      <c r="LHZ536" s="70"/>
      <c r="LIA536" s="60"/>
      <c r="LIB536" s="61"/>
      <c r="LIC536" s="70"/>
      <c r="LID536" s="70"/>
      <c r="LIE536" s="60"/>
      <c r="LIF536" s="61"/>
      <c r="LIG536" s="70"/>
      <c r="LIH536" s="70"/>
      <c r="LII536" s="60"/>
      <c r="LIJ536" s="61"/>
      <c r="LIK536" s="70"/>
      <c r="LIL536" s="70"/>
      <c r="LIM536" s="60"/>
      <c r="LIN536" s="61"/>
      <c r="LIO536" s="70"/>
      <c r="LIP536" s="70"/>
      <c r="LIQ536" s="60"/>
      <c r="LIR536" s="61"/>
      <c r="LIS536" s="70"/>
      <c r="LIT536" s="70"/>
      <c r="LIU536" s="60"/>
      <c r="LIV536" s="61"/>
      <c r="LIW536" s="70"/>
      <c r="LIX536" s="70"/>
      <c r="LIY536" s="60"/>
      <c r="LIZ536" s="61"/>
      <c r="LJA536" s="70"/>
      <c r="LJB536" s="70"/>
      <c r="LJC536" s="60"/>
      <c r="LJD536" s="61"/>
      <c r="LJE536" s="70"/>
      <c r="LJF536" s="70"/>
      <c r="LJG536" s="60"/>
      <c r="LJH536" s="61"/>
      <c r="LJI536" s="70"/>
      <c r="LJJ536" s="70"/>
      <c r="LJK536" s="60"/>
      <c r="LJL536" s="61"/>
      <c r="LJM536" s="70"/>
      <c r="LJN536" s="70"/>
      <c r="LJO536" s="60"/>
      <c r="LJP536" s="61"/>
      <c r="LJQ536" s="70"/>
      <c r="LJR536" s="70"/>
      <c r="LJS536" s="60"/>
      <c r="LJT536" s="61"/>
      <c r="LJU536" s="70"/>
      <c r="LJV536" s="70"/>
      <c r="LJW536" s="60"/>
      <c r="LJX536" s="61"/>
      <c r="LJY536" s="70"/>
      <c r="LJZ536" s="70"/>
      <c r="LKA536" s="60"/>
      <c r="LKB536" s="61"/>
      <c r="LKC536" s="70"/>
      <c r="LKD536" s="70"/>
      <c r="LKE536" s="60"/>
      <c r="LKF536" s="61"/>
      <c r="LKG536" s="70"/>
      <c r="LKH536" s="70"/>
      <c r="LKI536" s="60"/>
      <c r="LKJ536" s="61"/>
      <c r="LKK536" s="70"/>
      <c r="LKL536" s="70"/>
      <c r="LKM536" s="60"/>
      <c r="LKN536" s="61"/>
      <c r="LKO536" s="70"/>
      <c r="LKP536" s="70"/>
      <c r="LKQ536" s="60"/>
      <c r="LKR536" s="61"/>
      <c r="LKS536" s="70"/>
      <c r="LKT536" s="70"/>
      <c r="LKU536" s="60"/>
      <c r="LKV536" s="61"/>
      <c r="LKW536" s="70"/>
      <c r="LKX536" s="70"/>
      <c r="LKY536" s="60"/>
      <c r="LKZ536" s="61"/>
      <c r="LLA536" s="70"/>
      <c r="LLB536" s="70"/>
      <c r="LLC536" s="60"/>
      <c r="LLD536" s="61"/>
      <c r="LLE536" s="70"/>
      <c r="LLF536" s="70"/>
      <c r="LLG536" s="60"/>
      <c r="LLH536" s="61"/>
      <c r="LLI536" s="70"/>
      <c r="LLJ536" s="70"/>
      <c r="LLK536" s="60"/>
      <c r="LLL536" s="61"/>
      <c r="LLM536" s="70"/>
      <c r="LLN536" s="70"/>
      <c r="LLO536" s="60"/>
      <c r="LLP536" s="61"/>
      <c r="LLQ536" s="70"/>
      <c r="LLR536" s="70"/>
      <c r="LLS536" s="60"/>
      <c r="LLT536" s="61"/>
      <c r="LLU536" s="70"/>
      <c r="LLV536" s="70"/>
      <c r="LLW536" s="60"/>
      <c r="LLX536" s="61"/>
      <c r="LLY536" s="70"/>
      <c r="LLZ536" s="70"/>
      <c r="LMA536" s="60"/>
      <c r="LMB536" s="61"/>
      <c r="LMC536" s="70"/>
      <c r="LMD536" s="70"/>
      <c r="LME536" s="60"/>
      <c r="LMF536" s="61"/>
      <c r="LMG536" s="70"/>
      <c r="LMH536" s="70"/>
      <c r="LMI536" s="60"/>
      <c r="LMJ536" s="61"/>
      <c r="LMK536" s="70"/>
      <c r="LML536" s="70"/>
      <c r="LMM536" s="60"/>
      <c r="LMN536" s="61"/>
      <c r="LMO536" s="70"/>
      <c r="LMP536" s="70"/>
      <c r="LMQ536" s="60"/>
      <c r="LMR536" s="61"/>
      <c r="LMS536" s="70"/>
      <c r="LMT536" s="70"/>
      <c r="LMU536" s="60"/>
      <c r="LMV536" s="61"/>
      <c r="LMW536" s="70"/>
      <c r="LMX536" s="70"/>
      <c r="LMY536" s="60"/>
      <c r="LMZ536" s="61"/>
      <c r="LNA536" s="70"/>
      <c r="LNB536" s="70"/>
      <c r="LNC536" s="60"/>
      <c r="LND536" s="61"/>
      <c r="LNE536" s="70"/>
      <c r="LNF536" s="70"/>
      <c r="LNG536" s="60"/>
      <c r="LNH536" s="61"/>
      <c r="LNI536" s="70"/>
      <c r="LNJ536" s="70"/>
      <c r="LNK536" s="60"/>
      <c r="LNL536" s="61"/>
      <c r="LNM536" s="70"/>
      <c r="LNN536" s="70"/>
      <c r="LNO536" s="60"/>
      <c r="LNP536" s="61"/>
      <c r="LNQ536" s="70"/>
      <c r="LNR536" s="70"/>
      <c r="LNS536" s="60"/>
      <c r="LNT536" s="61"/>
      <c r="LNU536" s="70"/>
      <c r="LNV536" s="70"/>
      <c r="LNW536" s="60"/>
      <c r="LNX536" s="61"/>
      <c r="LNY536" s="70"/>
      <c r="LNZ536" s="70"/>
      <c r="LOA536" s="60"/>
      <c r="LOB536" s="61"/>
      <c r="LOC536" s="70"/>
      <c r="LOD536" s="70"/>
      <c r="LOE536" s="60"/>
      <c r="LOF536" s="61"/>
      <c r="LOG536" s="70"/>
      <c r="LOH536" s="70"/>
      <c r="LOI536" s="60"/>
      <c r="LOJ536" s="61"/>
      <c r="LOK536" s="70"/>
      <c r="LOL536" s="70"/>
      <c r="LOM536" s="60"/>
      <c r="LON536" s="61"/>
      <c r="LOO536" s="70"/>
      <c r="LOP536" s="70"/>
      <c r="LOQ536" s="60"/>
      <c r="LOR536" s="61"/>
      <c r="LOS536" s="70"/>
      <c r="LOT536" s="70"/>
      <c r="LOU536" s="60"/>
      <c r="LOV536" s="61"/>
      <c r="LOW536" s="70"/>
      <c r="LOX536" s="70"/>
      <c r="LOY536" s="60"/>
      <c r="LOZ536" s="61"/>
      <c r="LPA536" s="70"/>
      <c r="LPB536" s="70"/>
      <c r="LPC536" s="60"/>
      <c r="LPD536" s="61"/>
      <c r="LPE536" s="70"/>
      <c r="LPF536" s="70"/>
      <c r="LPG536" s="60"/>
      <c r="LPH536" s="61"/>
      <c r="LPI536" s="70"/>
      <c r="LPJ536" s="70"/>
      <c r="LPK536" s="60"/>
      <c r="LPL536" s="61"/>
      <c r="LPM536" s="70"/>
      <c r="LPN536" s="70"/>
      <c r="LPO536" s="60"/>
      <c r="LPP536" s="61"/>
      <c r="LPQ536" s="70"/>
      <c r="LPR536" s="70"/>
      <c r="LPS536" s="60"/>
      <c r="LPT536" s="61"/>
      <c r="LPU536" s="70"/>
      <c r="LPV536" s="70"/>
      <c r="LPW536" s="60"/>
      <c r="LPX536" s="61"/>
      <c r="LPY536" s="70"/>
      <c r="LPZ536" s="70"/>
      <c r="LQA536" s="60"/>
      <c r="LQB536" s="61"/>
      <c r="LQC536" s="70"/>
      <c r="LQD536" s="70"/>
      <c r="LQE536" s="60"/>
      <c r="LQF536" s="61"/>
      <c r="LQG536" s="70"/>
      <c r="LQH536" s="70"/>
      <c r="LQI536" s="60"/>
      <c r="LQJ536" s="61"/>
      <c r="LQK536" s="70"/>
      <c r="LQL536" s="70"/>
      <c r="LQM536" s="60"/>
      <c r="LQN536" s="61"/>
      <c r="LQO536" s="70"/>
      <c r="LQP536" s="70"/>
      <c r="LQQ536" s="60"/>
      <c r="LQR536" s="61"/>
      <c r="LQS536" s="70"/>
      <c r="LQT536" s="70"/>
      <c r="LQU536" s="60"/>
      <c r="LQV536" s="61"/>
      <c r="LQW536" s="70"/>
      <c r="LQX536" s="70"/>
      <c r="LQY536" s="60"/>
      <c r="LQZ536" s="61"/>
      <c r="LRA536" s="70"/>
      <c r="LRB536" s="70"/>
      <c r="LRC536" s="60"/>
      <c r="LRD536" s="61"/>
      <c r="LRE536" s="70"/>
      <c r="LRF536" s="70"/>
      <c r="LRG536" s="60"/>
      <c r="LRH536" s="61"/>
      <c r="LRI536" s="70"/>
      <c r="LRJ536" s="70"/>
      <c r="LRK536" s="60"/>
      <c r="LRL536" s="61"/>
      <c r="LRM536" s="70"/>
      <c r="LRN536" s="70"/>
      <c r="LRO536" s="60"/>
      <c r="LRP536" s="61"/>
      <c r="LRQ536" s="70"/>
      <c r="LRR536" s="70"/>
      <c r="LRS536" s="60"/>
      <c r="LRT536" s="61"/>
      <c r="LRU536" s="70"/>
      <c r="LRV536" s="70"/>
      <c r="LRW536" s="60"/>
      <c r="LRX536" s="61"/>
      <c r="LRY536" s="70"/>
      <c r="LRZ536" s="70"/>
      <c r="LSA536" s="60"/>
      <c r="LSB536" s="61"/>
      <c r="LSC536" s="70"/>
      <c r="LSD536" s="70"/>
      <c r="LSE536" s="60"/>
      <c r="LSF536" s="61"/>
      <c r="LSG536" s="70"/>
      <c r="LSH536" s="70"/>
      <c r="LSI536" s="60"/>
      <c r="LSJ536" s="61"/>
      <c r="LSK536" s="70"/>
      <c r="LSL536" s="70"/>
      <c r="LSM536" s="60"/>
      <c r="LSN536" s="61"/>
      <c r="LSO536" s="70"/>
      <c r="LSP536" s="70"/>
      <c r="LSQ536" s="60"/>
      <c r="LSR536" s="61"/>
      <c r="LSS536" s="70"/>
      <c r="LST536" s="70"/>
      <c r="LSU536" s="60"/>
      <c r="LSV536" s="61"/>
      <c r="LSW536" s="70"/>
      <c r="LSX536" s="70"/>
      <c r="LSY536" s="60"/>
      <c r="LSZ536" s="61"/>
      <c r="LTA536" s="70"/>
      <c r="LTB536" s="70"/>
      <c r="LTC536" s="60"/>
      <c r="LTD536" s="61"/>
      <c r="LTE536" s="70"/>
      <c r="LTF536" s="70"/>
      <c r="LTG536" s="60"/>
      <c r="LTH536" s="61"/>
      <c r="LTI536" s="70"/>
      <c r="LTJ536" s="70"/>
      <c r="LTK536" s="60"/>
      <c r="LTL536" s="61"/>
      <c r="LTM536" s="70"/>
      <c r="LTN536" s="70"/>
      <c r="LTO536" s="60"/>
      <c r="LTP536" s="61"/>
      <c r="LTQ536" s="70"/>
      <c r="LTR536" s="70"/>
      <c r="LTS536" s="60"/>
      <c r="LTT536" s="61"/>
      <c r="LTU536" s="70"/>
      <c r="LTV536" s="70"/>
      <c r="LTW536" s="60"/>
      <c r="LTX536" s="61"/>
      <c r="LTY536" s="70"/>
      <c r="LTZ536" s="70"/>
      <c r="LUA536" s="60"/>
      <c r="LUB536" s="61"/>
      <c r="LUC536" s="70"/>
      <c r="LUD536" s="70"/>
      <c r="LUE536" s="60"/>
      <c r="LUF536" s="61"/>
      <c r="LUG536" s="70"/>
      <c r="LUH536" s="70"/>
      <c r="LUI536" s="60"/>
      <c r="LUJ536" s="61"/>
      <c r="LUK536" s="70"/>
      <c r="LUL536" s="70"/>
      <c r="LUM536" s="60"/>
      <c r="LUN536" s="61"/>
      <c r="LUO536" s="70"/>
      <c r="LUP536" s="70"/>
      <c r="LUQ536" s="60"/>
      <c r="LUR536" s="61"/>
      <c r="LUS536" s="70"/>
      <c r="LUT536" s="70"/>
      <c r="LUU536" s="60"/>
      <c r="LUV536" s="61"/>
      <c r="LUW536" s="70"/>
      <c r="LUX536" s="70"/>
      <c r="LUY536" s="60"/>
      <c r="LUZ536" s="61"/>
      <c r="LVA536" s="70"/>
      <c r="LVB536" s="70"/>
      <c r="LVC536" s="60"/>
      <c r="LVD536" s="61"/>
      <c r="LVE536" s="70"/>
      <c r="LVF536" s="70"/>
      <c r="LVG536" s="60"/>
      <c r="LVH536" s="61"/>
      <c r="LVI536" s="70"/>
      <c r="LVJ536" s="70"/>
      <c r="LVK536" s="60"/>
      <c r="LVL536" s="61"/>
      <c r="LVM536" s="70"/>
      <c r="LVN536" s="70"/>
      <c r="LVO536" s="60"/>
      <c r="LVP536" s="61"/>
      <c r="LVQ536" s="70"/>
      <c r="LVR536" s="70"/>
      <c r="LVS536" s="60"/>
      <c r="LVT536" s="61"/>
      <c r="LVU536" s="70"/>
      <c r="LVV536" s="70"/>
      <c r="LVW536" s="60"/>
      <c r="LVX536" s="61"/>
      <c r="LVY536" s="70"/>
      <c r="LVZ536" s="70"/>
      <c r="LWA536" s="60"/>
      <c r="LWB536" s="61"/>
      <c r="LWC536" s="70"/>
      <c r="LWD536" s="70"/>
      <c r="LWE536" s="60"/>
      <c r="LWF536" s="61"/>
      <c r="LWG536" s="70"/>
      <c r="LWH536" s="70"/>
      <c r="LWI536" s="60"/>
      <c r="LWJ536" s="61"/>
      <c r="LWK536" s="70"/>
      <c r="LWL536" s="70"/>
      <c r="LWM536" s="60"/>
      <c r="LWN536" s="61"/>
      <c r="LWO536" s="70"/>
      <c r="LWP536" s="70"/>
      <c r="LWQ536" s="60"/>
      <c r="LWR536" s="61"/>
      <c r="LWS536" s="70"/>
      <c r="LWT536" s="70"/>
      <c r="LWU536" s="60"/>
      <c r="LWV536" s="61"/>
      <c r="LWW536" s="70"/>
      <c r="LWX536" s="70"/>
      <c r="LWY536" s="60"/>
      <c r="LWZ536" s="61"/>
      <c r="LXA536" s="70"/>
      <c r="LXB536" s="70"/>
      <c r="LXC536" s="60"/>
      <c r="LXD536" s="61"/>
      <c r="LXE536" s="70"/>
      <c r="LXF536" s="70"/>
      <c r="LXG536" s="60"/>
      <c r="LXH536" s="61"/>
      <c r="LXI536" s="70"/>
      <c r="LXJ536" s="70"/>
      <c r="LXK536" s="60"/>
      <c r="LXL536" s="61"/>
      <c r="LXM536" s="70"/>
      <c r="LXN536" s="70"/>
      <c r="LXO536" s="60"/>
      <c r="LXP536" s="61"/>
      <c r="LXQ536" s="70"/>
      <c r="LXR536" s="70"/>
      <c r="LXS536" s="60"/>
      <c r="LXT536" s="61"/>
      <c r="LXU536" s="70"/>
      <c r="LXV536" s="70"/>
      <c r="LXW536" s="60"/>
      <c r="LXX536" s="61"/>
      <c r="LXY536" s="70"/>
      <c r="LXZ536" s="70"/>
      <c r="LYA536" s="60"/>
      <c r="LYB536" s="61"/>
      <c r="LYC536" s="70"/>
      <c r="LYD536" s="70"/>
      <c r="LYE536" s="60"/>
      <c r="LYF536" s="61"/>
      <c r="LYG536" s="70"/>
      <c r="LYH536" s="70"/>
      <c r="LYI536" s="60"/>
      <c r="LYJ536" s="61"/>
      <c r="LYK536" s="70"/>
      <c r="LYL536" s="70"/>
      <c r="LYM536" s="60"/>
      <c r="LYN536" s="61"/>
      <c r="LYO536" s="70"/>
      <c r="LYP536" s="70"/>
      <c r="LYQ536" s="60"/>
      <c r="LYR536" s="61"/>
      <c r="LYS536" s="70"/>
      <c r="LYT536" s="70"/>
      <c r="LYU536" s="60"/>
      <c r="LYV536" s="61"/>
      <c r="LYW536" s="70"/>
      <c r="LYX536" s="70"/>
      <c r="LYY536" s="60"/>
      <c r="LYZ536" s="61"/>
      <c r="LZA536" s="70"/>
      <c r="LZB536" s="70"/>
      <c r="LZC536" s="60"/>
      <c r="LZD536" s="61"/>
      <c r="LZE536" s="70"/>
      <c r="LZF536" s="70"/>
      <c r="LZG536" s="60"/>
      <c r="LZH536" s="61"/>
      <c r="LZI536" s="70"/>
      <c r="LZJ536" s="70"/>
      <c r="LZK536" s="60"/>
      <c r="LZL536" s="61"/>
      <c r="LZM536" s="70"/>
      <c r="LZN536" s="70"/>
      <c r="LZO536" s="60"/>
      <c r="LZP536" s="61"/>
      <c r="LZQ536" s="70"/>
      <c r="LZR536" s="70"/>
      <c r="LZS536" s="60"/>
      <c r="LZT536" s="61"/>
      <c r="LZU536" s="70"/>
      <c r="LZV536" s="70"/>
      <c r="LZW536" s="60"/>
      <c r="LZX536" s="61"/>
      <c r="LZY536" s="70"/>
      <c r="LZZ536" s="70"/>
      <c r="MAA536" s="60"/>
      <c r="MAB536" s="61"/>
      <c r="MAC536" s="70"/>
      <c r="MAD536" s="70"/>
      <c r="MAE536" s="60"/>
      <c r="MAF536" s="61"/>
      <c r="MAG536" s="70"/>
      <c r="MAH536" s="70"/>
      <c r="MAI536" s="60"/>
      <c r="MAJ536" s="61"/>
      <c r="MAK536" s="70"/>
      <c r="MAL536" s="70"/>
      <c r="MAM536" s="60"/>
      <c r="MAN536" s="61"/>
      <c r="MAO536" s="70"/>
      <c r="MAP536" s="70"/>
      <c r="MAQ536" s="60"/>
      <c r="MAR536" s="61"/>
      <c r="MAS536" s="70"/>
      <c r="MAT536" s="70"/>
      <c r="MAU536" s="60"/>
      <c r="MAV536" s="61"/>
      <c r="MAW536" s="70"/>
      <c r="MAX536" s="70"/>
      <c r="MAY536" s="60"/>
      <c r="MAZ536" s="61"/>
      <c r="MBA536" s="70"/>
      <c r="MBB536" s="70"/>
      <c r="MBC536" s="60"/>
      <c r="MBD536" s="61"/>
      <c r="MBE536" s="70"/>
      <c r="MBF536" s="70"/>
      <c r="MBG536" s="60"/>
      <c r="MBH536" s="61"/>
      <c r="MBI536" s="70"/>
      <c r="MBJ536" s="70"/>
      <c r="MBK536" s="60"/>
      <c r="MBL536" s="61"/>
      <c r="MBM536" s="70"/>
      <c r="MBN536" s="70"/>
      <c r="MBO536" s="60"/>
      <c r="MBP536" s="61"/>
      <c r="MBQ536" s="70"/>
      <c r="MBR536" s="70"/>
      <c r="MBS536" s="60"/>
      <c r="MBT536" s="61"/>
      <c r="MBU536" s="70"/>
      <c r="MBV536" s="70"/>
      <c r="MBW536" s="60"/>
      <c r="MBX536" s="61"/>
      <c r="MBY536" s="70"/>
      <c r="MBZ536" s="70"/>
      <c r="MCA536" s="60"/>
      <c r="MCB536" s="61"/>
      <c r="MCC536" s="70"/>
      <c r="MCD536" s="70"/>
      <c r="MCE536" s="60"/>
      <c r="MCF536" s="61"/>
      <c r="MCG536" s="70"/>
      <c r="MCH536" s="70"/>
      <c r="MCI536" s="60"/>
      <c r="MCJ536" s="61"/>
      <c r="MCK536" s="70"/>
      <c r="MCL536" s="70"/>
      <c r="MCM536" s="60"/>
      <c r="MCN536" s="61"/>
      <c r="MCO536" s="70"/>
      <c r="MCP536" s="70"/>
      <c r="MCQ536" s="60"/>
      <c r="MCR536" s="61"/>
      <c r="MCS536" s="70"/>
      <c r="MCT536" s="70"/>
      <c r="MCU536" s="60"/>
      <c r="MCV536" s="61"/>
      <c r="MCW536" s="70"/>
      <c r="MCX536" s="70"/>
      <c r="MCY536" s="60"/>
      <c r="MCZ536" s="61"/>
      <c r="MDA536" s="70"/>
      <c r="MDB536" s="70"/>
      <c r="MDC536" s="60"/>
      <c r="MDD536" s="61"/>
      <c r="MDE536" s="70"/>
      <c r="MDF536" s="70"/>
      <c r="MDG536" s="60"/>
      <c r="MDH536" s="61"/>
      <c r="MDI536" s="70"/>
      <c r="MDJ536" s="70"/>
      <c r="MDK536" s="60"/>
      <c r="MDL536" s="61"/>
      <c r="MDM536" s="70"/>
      <c r="MDN536" s="70"/>
      <c r="MDO536" s="60"/>
      <c r="MDP536" s="61"/>
      <c r="MDQ536" s="70"/>
      <c r="MDR536" s="70"/>
      <c r="MDS536" s="60"/>
      <c r="MDT536" s="61"/>
      <c r="MDU536" s="70"/>
      <c r="MDV536" s="70"/>
      <c r="MDW536" s="60"/>
      <c r="MDX536" s="61"/>
      <c r="MDY536" s="70"/>
      <c r="MDZ536" s="70"/>
      <c r="MEA536" s="60"/>
      <c r="MEB536" s="61"/>
      <c r="MEC536" s="70"/>
      <c r="MED536" s="70"/>
      <c r="MEE536" s="60"/>
      <c r="MEF536" s="61"/>
      <c r="MEG536" s="70"/>
      <c r="MEH536" s="70"/>
      <c r="MEI536" s="60"/>
      <c r="MEJ536" s="61"/>
      <c r="MEK536" s="70"/>
      <c r="MEL536" s="70"/>
      <c r="MEM536" s="60"/>
      <c r="MEN536" s="61"/>
      <c r="MEO536" s="70"/>
      <c r="MEP536" s="70"/>
      <c r="MEQ536" s="60"/>
      <c r="MER536" s="61"/>
      <c r="MES536" s="70"/>
      <c r="MET536" s="70"/>
      <c r="MEU536" s="60"/>
      <c r="MEV536" s="61"/>
      <c r="MEW536" s="70"/>
      <c r="MEX536" s="70"/>
      <c r="MEY536" s="60"/>
      <c r="MEZ536" s="61"/>
      <c r="MFA536" s="70"/>
      <c r="MFB536" s="70"/>
      <c r="MFC536" s="60"/>
      <c r="MFD536" s="61"/>
      <c r="MFE536" s="70"/>
      <c r="MFF536" s="70"/>
      <c r="MFG536" s="60"/>
      <c r="MFH536" s="61"/>
      <c r="MFI536" s="70"/>
      <c r="MFJ536" s="70"/>
      <c r="MFK536" s="60"/>
      <c r="MFL536" s="61"/>
      <c r="MFM536" s="70"/>
      <c r="MFN536" s="70"/>
      <c r="MFO536" s="60"/>
      <c r="MFP536" s="61"/>
      <c r="MFQ536" s="70"/>
      <c r="MFR536" s="70"/>
      <c r="MFS536" s="60"/>
      <c r="MFT536" s="61"/>
      <c r="MFU536" s="70"/>
      <c r="MFV536" s="70"/>
      <c r="MFW536" s="60"/>
      <c r="MFX536" s="61"/>
      <c r="MFY536" s="70"/>
      <c r="MFZ536" s="70"/>
      <c r="MGA536" s="60"/>
      <c r="MGB536" s="61"/>
      <c r="MGC536" s="70"/>
      <c r="MGD536" s="70"/>
      <c r="MGE536" s="60"/>
      <c r="MGF536" s="61"/>
      <c r="MGG536" s="70"/>
      <c r="MGH536" s="70"/>
      <c r="MGI536" s="60"/>
      <c r="MGJ536" s="61"/>
      <c r="MGK536" s="70"/>
      <c r="MGL536" s="70"/>
      <c r="MGM536" s="60"/>
      <c r="MGN536" s="61"/>
      <c r="MGO536" s="70"/>
      <c r="MGP536" s="70"/>
      <c r="MGQ536" s="60"/>
      <c r="MGR536" s="61"/>
      <c r="MGS536" s="70"/>
      <c r="MGT536" s="70"/>
      <c r="MGU536" s="60"/>
      <c r="MGV536" s="61"/>
      <c r="MGW536" s="70"/>
      <c r="MGX536" s="70"/>
      <c r="MGY536" s="60"/>
      <c r="MGZ536" s="61"/>
      <c r="MHA536" s="70"/>
      <c r="MHB536" s="70"/>
      <c r="MHC536" s="60"/>
      <c r="MHD536" s="61"/>
      <c r="MHE536" s="70"/>
      <c r="MHF536" s="70"/>
      <c r="MHG536" s="60"/>
      <c r="MHH536" s="61"/>
      <c r="MHI536" s="70"/>
      <c r="MHJ536" s="70"/>
      <c r="MHK536" s="60"/>
      <c r="MHL536" s="61"/>
      <c r="MHM536" s="70"/>
      <c r="MHN536" s="70"/>
      <c r="MHO536" s="60"/>
      <c r="MHP536" s="61"/>
      <c r="MHQ536" s="70"/>
      <c r="MHR536" s="70"/>
      <c r="MHS536" s="60"/>
      <c r="MHT536" s="61"/>
      <c r="MHU536" s="70"/>
      <c r="MHV536" s="70"/>
      <c r="MHW536" s="60"/>
      <c r="MHX536" s="61"/>
      <c r="MHY536" s="70"/>
      <c r="MHZ536" s="70"/>
      <c r="MIA536" s="60"/>
      <c r="MIB536" s="61"/>
      <c r="MIC536" s="70"/>
      <c r="MID536" s="70"/>
      <c r="MIE536" s="60"/>
      <c r="MIF536" s="61"/>
      <c r="MIG536" s="70"/>
      <c r="MIH536" s="70"/>
      <c r="MII536" s="60"/>
      <c r="MIJ536" s="61"/>
      <c r="MIK536" s="70"/>
      <c r="MIL536" s="70"/>
      <c r="MIM536" s="60"/>
      <c r="MIN536" s="61"/>
      <c r="MIO536" s="70"/>
      <c r="MIP536" s="70"/>
      <c r="MIQ536" s="60"/>
      <c r="MIR536" s="61"/>
      <c r="MIS536" s="70"/>
      <c r="MIT536" s="70"/>
      <c r="MIU536" s="60"/>
      <c r="MIV536" s="61"/>
      <c r="MIW536" s="70"/>
      <c r="MIX536" s="70"/>
      <c r="MIY536" s="60"/>
      <c r="MIZ536" s="61"/>
      <c r="MJA536" s="70"/>
      <c r="MJB536" s="70"/>
      <c r="MJC536" s="60"/>
      <c r="MJD536" s="61"/>
      <c r="MJE536" s="70"/>
      <c r="MJF536" s="70"/>
      <c r="MJG536" s="60"/>
      <c r="MJH536" s="61"/>
      <c r="MJI536" s="70"/>
      <c r="MJJ536" s="70"/>
      <c r="MJK536" s="60"/>
      <c r="MJL536" s="61"/>
      <c r="MJM536" s="70"/>
      <c r="MJN536" s="70"/>
      <c r="MJO536" s="60"/>
      <c r="MJP536" s="61"/>
      <c r="MJQ536" s="70"/>
      <c r="MJR536" s="70"/>
      <c r="MJS536" s="60"/>
      <c r="MJT536" s="61"/>
      <c r="MJU536" s="70"/>
      <c r="MJV536" s="70"/>
      <c r="MJW536" s="60"/>
      <c r="MJX536" s="61"/>
      <c r="MJY536" s="70"/>
      <c r="MJZ536" s="70"/>
      <c r="MKA536" s="60"/>
      <c r="MKB536" s="61"/>
      <c r="MKC536" s="70"/>
      <c r="MKD536" s="70"/>
      <c r="MKE536" s="60"/>
      <c r="MKF536" s="61"/>
      <c r="MKG536" s="70"/>
      <c r="MKH536" s="70"/>
      <c r="MKI536" s="60"/>
      <c r="MKJ536" s="61"/>
      <c r="MKK536" s="70"/>
      <c r="MKL536" s="70"/>
      <c r="MKM536" s="60"/>
      <c r="MKN536" s="61"/>
      <c r="MKO536" s="70"/>
      <c r="MKP536" s="70"/>
      <c r="MKQ536" s="60"/>
      <c r="MKR536" s="61"/>
      <c r="MKS536" s="70"/>
      <c r="MKT536" s="70"/>
      <c r="MKU536" s="60"/>
      <c r="MKV536" s="61"/>
      <c r="MKW536" s="70"/>
      <c r="MKX536" s="70"/>
      <c r="MKY536" s="60"/>
      <c r="MKZ536" s="61"/>
      <c r="MLA536" s="70"/>
      <c r="MLB536" s="70"/>
      <c r="MLC536" s="60"/>
      <c r="MLD536" s="61"/>
      <c r="MLE536" s="70"/>
      <c r="MLF536" s="70"/>
      <c r="MLG536" s="60"/>
      <c r="MLH536" s="61"/>
      <c r="MLI536" s="70"/>
      <c r="MLJ536" s="70"/>
      <c r="MLK536" s="60"/>
      <c r="MLL536" s="61"/>
      <c r="MLM536" s="70"/>
      <c r="MLN536" s="70"/>
      <c r="MLO536" s="60"/>
      <c r="MLP536" s="61"/>
      <c r="MLQ536" s="70"/>
      <c r="MLR536" s="70"/>
      <c r="MLS536" s="60"/>
      <c r="MLT536" s="61"/>
      <c r="MLU536" s="70"/>
      <c r="MLV536" s="70"/>
      <c r="MLW536" s="60"/>
      <c r="MLX536" s="61"/>
      <c r="MLY536" s="70"/>
      <c r="MLZ536" s="70"/>
      <c r="MMA536" s="60"/>
      <c r="MMB536" s="61"/>
      <c r="MMC536" s="70"/>
      <c r="MMD536" s="70"/>
      <c r="MME536" s="60"/>
      <c r="MMF536" s="61"/>
      <c r="MMG536" s="70"/>
      <c r="MMH536" s="70"/>
      <c r="MMI536" s="60"/>
      <c r="MMJ536" s="61"/>
      <c r="MMK536" s="70"/>
      <c r="MML536" s="70"/>
      <c r="MMM536" s="60"/>
      <c r="MMN536" s="61"/>
      <c r="MMO536" s="70"/>
      <c r="MMP536" s="70"/>
      <c r="MMQ536" s="60"/>
      <c r="MMR536" s="61"/>
      <c r="MMS536" s="70"/>
      <c r="MMT536" s="70"/>
      <c r="MMU536" s="60"/>
      <c r="MMV536" s="61"/>
      <c r="MMW536" s="70"/>
      <c r="MMX536" s="70"/>
      <c r="MMY536" s="60"/>
      <c r="MMZ536" s="61"/>
      <c r="MNA536" s="70"/>
      <c r="MNB536" s="70"/>
      <c r="MNC536" s="60"/>
      <c r="MND536" s="61"/>
      <c r="MNE536" s="70"/>
      <c r="MNF536" s="70"/>
      <c r="MNG536" s="60"/>
      <c r="MNH536" s="61"/>
      <c r="MNI536" s="70"/>
      <c r="MNJ536" s="70"/>
      <c r="MNK536" s="60"/>
      <c r="MNL536" s="61"/>
      <c r="MNM536" s="70"/>
      <c r="MNN536" s="70"/>
      <c r="MNO536" s="60"/>
      <c r="MNP536" s="61"/>
      <c r="MNQ536" s="70"/>
      <c r="MNR536" s="70"/>
      <c r="MNS536" s="60"/>
      <c r="MNT536" s="61"/>
      <c r="MNU536" s="70"/>
      <c r="MNV536" s="70"/>
      <c r="MNW536" s="60"/>
      <c r="MNX536" s="61"/>
      <c r="MNY536" s="70"/>
      <c r="MNZ536" s="70"/>
      <c r="MOA536" s="60"/>
      <c r="MOB536" s="61"/>
      <c r="MOC536" s="70"/>
      <c r="MOD536" s="70"/>
      <c r="MOE536" s="60"/>
      <c r="MOF536" s="61"/>
      <c r="MOG536" s="70"/>
      <c r="MOH536" s="70"/>
      <c r="MOI536" s="60"/>
      <c r="MOJ536" s="61"/>
      <c r="MOK536" s="70"/>
      <c r="MOL536" s="70"/>
      <c r="MOM536" s="60"/>
      <c r="MON536" s="61"/>
      <c r="MOO536" s="70"/>
      <c r="MOP536" s="70"/>
      <c r="MOQ536" s="60"/>
      <c r="MOR536" s="61"/>
      <c r="MOS536" s="70"/>
      <c r="MOT536" s="70"/>
      <c r="MOU536" s="60"/>
      <c r="MOV536" s="61"/>
      <c r="MOW536" s="70"/>
      <c r="MOX536" s="70"/>
      <c r="MOY536" s="60"/>
      <c r="MOZ536" s="61"/>
      <c r="MPA536" s="70"/>
      <c r="MPB536" s="70"/>
      <c r="MPC536" s="60"/>
      <c r="MPD536" s="61"/>
      <c r="MPE536" s="70"/>
      <c r="MPF536" s="70"/>
      <c r="MPG536" s="60"/>
      <c r="MPH536" s="61"/>
      <c r="MPI536" s="70"/>
      <c r="MPJ536" s="70"/>
      <c r="MPK536" s="60"/>
      <c r="MPL536" s="61"/>
      <c r="MPM536" s="70"/>
      <c r="MPN536" s="70"/>
      <c r="MPO536" s="60"/>
      <c r="MPP536" s="61"/>
      <c r="MPQ536" s="70"/>
      <c r="MPR536" s="70"/>
      <c r="MPS536" s="60"/>
      <c r="MPT536" s="61"/>
      <c r="MPU536" s="70"/>
      <c r="MPV536" s="70"/>
      <c r="MPW536" s="60"/>
      <c r="MPX536" s="61"/>
      <c r="MPY536" s="70"/>
      <c r="MPZ536" s="70"/>
      <c r="MQA536" s="60"/>
      <c r="MQB536" s="61"/>
      <c r="MQC536" s="70"/>
      <c r="MQD536" s="70"/>
      <c r="MQE536" s="60"/>
      <c r="MQF536" s="61"/>
      <c r="MQG536" s="70"/>
      <c r="MQH536" s="70"/>
      <c r="MQI536" s="60"/>
      <c r="MQJ536" s="61"/>
      <c r="MQK536" s="70"/>
      <c r="MQL536" s="70"/>
      <c r="MQM536" s="60"/>
      <c r="MQN536" s="61"/>
      <c r="MQO536" s="70"/>
      <c r="MQP536" s="70"/>
      <c r="MQQ536" s="60"/>
      <c r="MQR536" s="61"/>
      <c r="MQS536" s="70"/>
      <c r="MQT536" s="70"/>
      <c r="MQU536" s="60"/>
      <c r="MQV536" s="61"/>
      <c r="MQW536" s="70"/>
      <c r="MQX536" s="70"/>
      <c r="MQY536" s="60"/>
      <c r="MQZ536" s="61"/>
      <c r="MRA536" s="70"/>
      <c r="MRB536" s="70"/>
      <c r="MRC536" s="60"/>
      <c r="MRD536" s="61"/>
      <c r="MRE536" s="70"/>
      <c r="MRF536" s="70"/>
      <c r="MRG536" s="60"/>
      <c r="MRH536" s="61"/>
      <c r="MRI536" s="70"/>
      <c r="MRJ536" s="70"/>
      <c r="MRK536" s="60"/>
      <c r="MRL536" s="61"/>
      <c r="MRM536" s="70"/>
      <c r="MRN536" s="70"/>
      <c r="MRO536" s="60"/>
      <c r="MRP536" s="61"/>
      <c r="MRQ536" s="70"/>
      <c r="MRR536" s="70"/>
      <c r="MRS536" s="60"/>
      <c r="MRT536" s="61"/>
      <c r="MRU536" s="70"/>
      <c r="MRV536" s="70"/>
      <c r="MRW536" s="60"/>
      <c r="MRX536" s="61"/>
      <c r="MRY536" s="70"/>
      <c r="MRZ536" s="70"/>
      <c r="MSA536" s="60"/>
      <c r="MSB536" s="61"/>
      <c r="MSC536" s="70"/>
      <c r="MSD536" s="70"/>
      <c r="MSE536" s="60"/>
      <c r="MSF536" s="61"/>
      <c r="MSG536" s="70"/>
      <c r="MSH536" s="70"/>
      <c r="MSI536" s="60"/>
      <c r="MSJ536" s="61"/>
      <c r="MSK536" s="70"/>
      <c r="MSL536" s="70"/>
      <c r="MSM536" s="60"/>
      <c r="MSN536" s="61"/>
      <c r="MSO536" s="70"/>
      <c r="MSP536" s="70"/>
      <c r="MSQ536" s="60"/>
      <c r="MSR536" s="61"/>
      <c r="MSS536" s="70"/>
      <c r="MST536" s="70"/>
      <c r="MSU536" s="60"/>
      <c r="MSV536" s="61"/>
      <c r="MSW536" s="70"/>
      <c r="MSX536" s="70"/>
      <c r="MSY536" s="60"/>
      <c r="MSZ536" s="61"/>
      <c r="MTA536" s="70"/>
      <c r="MTB536" s="70"/>
      <c r="MTC536" s="60"/>
      <c r="MTD536" s="61"/>
      <c r="MTE536" s="70"/>
      <c r="MTF536" s="70"/>
      <c r="MTG536" s="60"/>
      <c r="MTH536" s="61"/>
      <c r="MTI536" s="70"/>
      <c r="MTJ536" s="70"/>
      <c r="MTK536" s="60"/>
      <c r="MTL536" s="61"/>
      <c r="MTM536" s="70"/>
      <c r="MTN536" s="70"/>
      <c r="MTO536" s="60"/>
      <c r="MTP536" s="61"/>
      <c r="MTQ536" s="70"/>
      <c r="MTR536" s="70"/>
      <c r="MTS536" s="60"/>
      <c r="MTT536" s="61"/>
      <c r="MTU536" s="70"/>
      <c r="MTV536" s="70"/>
      <c r="MTW536" s="60"/>
      <c r="MTX536" s="61"/>
      <c r="MTY536" s="70"/>
      <c r="MTZ536" s="70"/>
      <c r="MUA536" s="60"/>
      <c r="MUB536" s="61"/>
      <c r="MUC536" s="70"/>
      <c r="MUD536" s="70"/>
      <c r="MUE536" s="60"/>
      <c r="MUF536" s="61"/>
      <c r="MUG536" s="70"/>
      <c r="MUH536" s="70"/>
      <c r="MUI536" s="60"/>
      <c r="MUJ536" s="61"/>
      <c r="MUK536" s="70"/>
      <c r="MUL536" s="70"/>
      <c r="MUM536" s="60"/>
      <c r="MUN536" s="61"/>
      <c r="MUO536" s="70"/>
      <c r="MUP536" s="70"/>
      <c r="MUQ536" s="60"/>
      <c r="MUR536" s="61"/>
      <c r="MUS536" s="70"/>
      <c r="MUT536" s="70"/>
      <c r="MUU536" s="60"/>
      <c r="MUV536" s="61"/>
      <c r="MUW536" s="70"/>
      <c r="MUX536" s="70"/>
      <c r="MUY536" s="60"/>
      <c r="MUZ536" s="61"/>
      <c r="MVA536" s="70"/>
      <c r="MVB536" s="70"/>
      <c r="MVC536" s="60"/>
      <c r="MVD536" s="61"/>
      <c r="MVE536" s="70"/>
      <c r="MVF536" s="70"/>
      <c r="MVG536" s="60"/>
      <c r="MVH536" s="61"/>
      <c r="MVI536" s="70"/>
      <c r="MVJ536" s="70"/>
      <c r="MVK536" s="60"/>
      <c r="MVL536" s="61"/>
      <c r="MVM536" s="70"/>
      <c r="MVN536" s="70"/>
      <c r="MVO536" s="60"/>
      <c r="MVP536" s="61"/>
      <c r="MVQ536" s="70"/>
      <c r="MVR536" s="70"/>
      <c r="MVS536" s="60"/>
      <c r="MVT536" s="61"/>
      <c r="MVU536" s="70"/>
      <c r="MVV536" s="70"/>
      <c r="MVW536" s="60"/>
      <c r="MVX536" s="61"/>
      <c r="MVY536" s="70"/>
      <c r="MVZ536" s="70"/>
      <c r="MWA536" s="60"/>
      <c r="MWB536" s="61"/>
      <c r="MWC536" s="70"/>
      <c r="MWD536" s="70"/>
      <c r="MWE536" s="60"/>
      <c r="MWF536" s="61"/>
      <c r="MWG536" s="70"/>
      <c r="MWH536" s="70"/>
      <c r="MWI536" s="60"/>
      <c r="MWJ536" s="61"/>
      <c r="MWK536" s="70"/>
      <c r="MWL536" s="70"/>
      <c r="MWM536" s="60"/>
      <c r="MWN536" s="61"/>
      <c r="MWO536" s="70"/>
      <c r="MWP536" s="70"/>
      <c r="MWQ536" s="60"/>
      <c r="MWR536" s="61"/>
      <c r="MWS536" s="70"/>
      <c r="MWT536" s="70"/>
      <c r="MWU536" s="60"/>
      <c r="MWV536" s="61"/>
      <c r="MWW536" s="70"/>
      <c r="MWX536" s="70"/>
      <c r="MWY536" s="60"/>
      <c r="MWZ536" s="61"/>
      <c r="MXA536" s="70"/>
      <c r="MXB536" s="70"/>
      <c r="MXC536" s="60"/>
      <c r="MXD536" s="61"/>
      <c r="MXE536" s="70"/>
      <c r="MXF536" s="70"/>
      <c r="MXG536" s="60"/>
      <c r="MXH536" s="61"/>
      <c r="MXI536" s="70"/>
      <c r="MXJ536" s="70"/>
      <c r="MXK536" s="60"/>
      <c r="MXL536" s="61"/>
      <c r="MXM536" s="70"/>
      <c r="MXN536" s="70"/>
      <c r="MXO536" s="60"/>
      <c r="MXP536" s="61"/>
      <c r="MXQ536" s="70"/>
      <c r="MXR536" s="70"/>
      <c r="MXS536" s="60"/>
      <c r="MXT536" s="61"/>
      <c r="MXU536" s="70"/>
      <c r="MXV536" s="70"/>
      <c r="MXW536" s="60"/>
      <c r="MXX536" s="61"/>
      <c r="MXY536" s="70"/>
      <c r="MXZ536" s="70"/>
      <c r="MYA536" s="60"/>
      <c r="MYB536" s="61"/>
      <c r="MYC536" s="70"/>
      <c r="MYD536" s="70"/>
      <c r="MYE536" s="60"/>
      <c r="MYF536" s="61"/>
      <c r="MYG536" s="70"/>
      <c r="MYH536" s="70"/>
      <c r="MYI536" s="60"/>
      <c r="MYJ536" s="61"/>
      <c r="MYK536" s="70"/>
      <c r="MYL536" s="70"/>
      <c r="MYM536" s="60"/>
      <c r="MYN536" s="61"/>
      <c r="MYO536" s="70"/>
      <c r="MYP536" s="70"/>
      <c r="MYQ536" s="60"/>
      <c r="MYR536" s="61"/>
      <c r="MYS536" s="70"/>
      <c r="MYT536" s="70"/>
      <c r="MYU536" s="60"/>
      <c r="MYV536" s="61"/>
      <c r="MYW536" s="70"/>
      <c r="MYX536" s="70"/>
      <c r="MYY536" s="60"/>
      <c r="MYZ536" s="61"/>
      <c r="MZA536" s="70"/>
      <c r="MZB536" s="70"/>
      <c r="MZC536" s="60"/>
      <c r="MZD536" s="61"/>
      <c r="MZE536" s="70"/>
      <c r="MZF536" s="70"/>
      <c r="MZG536" s="60"/>
      <c r="MZH536" s="61"/>
      <c r="MZI536" s="70"/>
      <c r="MZJ536" s="70"/>
      <c r="MZK536" s="60"/>
      <c r="MZL536" s="61"/>
      <c r="MZM536" s="70"/>
      <c r="MZN536" s="70"/>
      <c r="MZO536" s="60"/>
      <c r="MZP536" s="61"/>
      <c r="MZQ536" s="70"/>
      <c r="MZR536" s="70"/>
      <c r="MZS536" s="60"/>
      <c r="MZT536" s="61"/>
      <c r="MZU536" s="70"/>
      <c r="MZV536" s="70"/>
      <c r="MZW536" s="60"/>
      <c r="MZX536" s="61"/>
      <c r="MZY536" s="70"/>
      <c r="MZZ536" s="70"/>
      <c r="NAA536" s="60"/>
      <c r="NAB536" s="61"/>
      <c r="NAC536" s="70"/>
      <c r="NAD536" s="70"/>
      <c r="NAE536" s="60"/>
      <c r="NAF536" s="61"/>
      <c r="NAG536" s="70"/>
      <c r="NAH536" s="70"/>
      <c r="NAI536" s="60"/>
      <c r="NAJ536" s="61"/>
      <c r="NAK536" s="70"/>
      <c r="NAL536" s="70"/>
      <c r="NAM536" s="60"/>
      <c r="NAN536" s="61"/>
      <c r="NAO536" s="70"/>
      <c r="NAP536" s="70"/>
      <c r="NAQ536" s="60"/>
      <c r="NAR536" s="61"/>
      <c r="NAS536" s="70"/>
      <c r="NAT536" s="70"/>
      <c r="NAU536" s="60"/>
      <c r="NAV536" s="61"/>
      <c r="NAW536" s="70"/>
      <c r="NAX536" s="70"/>
      <c r="NAY536" s="60"/>
      <c r="NAZ536" s="61"/>
      <c r="NBA536" s="70"/>
      <c r="NBB536" s="70"/>
      <c r="NBC536" s="60"/>
      <c r="NBD536" s="61"/>
      <c r="NBE536" s="70"/>
      <c r="NBF536" s="70"/>
      <c r="NBG536" s="60"/>
      <c r="NBH536" s="61"/>
      <c r="NBI536" s="70"/>
      <c r="NBJ536" s="70"/>
      <c r="NBK536" s="60"/>
      <c r="NBL536" s="61"/>
      <c r="NBM536" s="70"/>
      <c r="NBN536" s="70"/>
      <c r="NBO536" s="60"/>
      <c r="NBP536" s="61"/>
      <c r="NBQ536" s="70"/>
      <c r="NBR536" s="70"/>
      <c r="NBS536" s="60"/>
      <c r="NBT536" s="61"/>
      <c r="NBU536" s="70"/>
      <c r="NBV536" s="70"/>
      <c r="NBW536" s="60"/>
      <c r="NBX536" s="61"/>
      <c r="NBY536" s="70"/>
      <c r="NBZ536" s="70"/>
      <c r="NCA536" s="60"/>
      <c r="NCB536" s="61"/>
      <c r="NCC536" s="70"/>
      <c r="NCD536" s="70"/>
      <c r="NCE536" s="60"/>
      <c r="NCF536" s="61"/>
      <c r="NCG536" s="70"/>
      <c r="NCH536" s="70"/>
      <c r="NCI536" s="60"/>
      <c r="NCJ536" s="61"/>
      <c r="NCK536" s="70"/>
      <c r="NCL536" s="70"/>
      <c r="NCM536" s="60"/>
      <c r="NCN536" s="61"/>
      <c r="NCO536" s="70"/>
      <c r="NCP536" s="70"/>
      <c r="NCQ536" s="60"/>
      <c r="NCR536" s="61"/>
      <c r="NCS536" s="70"/>
      <c r="NCT536" s="70"/>
      <c r="NCU536" s="60"/>
      <c r="NCV536" s="61"/>
      <c r="NCW536" s="70"/>
      <c r="NCX536" s="70"/>
      <c r="NCY536" s="60"/>
      <c r="NCZ536" s="61"/>
      <c r="NDA536" s="70"/>
      <c r="NDB536" s="70"/>
      <c r="NDC536" s="60"/>
      <c r="NDD536" s="61"/>
      <c r="NDE536" s="70"/>
      <c r="NDF536" s="70"/>
      <c r="NDG536" s="60"/>
      <c r="NDH536" s="61"/>
      <c r="NDI536" s="70"/>
      <c r="NDJ536" s="70"/>
      <c r="NDK536" s="60"/>
      <c r="NDL536" s="61"/>
      <c r="NDM536" s="70"/>
      <c r="NDN536" s="70"/>
      <c r="NDO536" s="60"/>
      <c r="NDP536" s="61"/>
      <c r="NDQ536" s="70"/>
      <c r="NDR536" s="70"/>
      <c r="NDS536" s="60"/>
      <c r="NDT536" s="61"/>
      <c r="NDU536" s="70"/>
      <c r="NDV536" s="70"/>
      <c r="NDW536" s="60"/>
      <c r="NDX536" s="61"/>
      <c r="NDY536" s="70"/>
      <c r="NDZ536" s="70"/>
      <c r="NEA536" s="60"/>
      <c r="NEB536" s="61"/>
      <c r="NEC536" s="70"/>
      <c r="NED536" s="70"/>
      <c r="NEE536" s="60"/>
      <c r="NEF536" s="61"/>
      <c r="NEG536" s="70"/>
      <c r="NEH536" s="70"/>
      <c r="NEI536" s="60"/>
      <c r="NEJ536" s="61"/>
      <c r="NEK536" s="70"/>
      <c r="NEL536" s="70"/>
      <c r="NEM536" s="60"/>
      <c r="NEN536" s="61"/>
      <c r="NEO536" s="70"/>
      <c r="NEP536" s="70"/>
      <c r="NEQ536" s="60"/>
      <c r="NER536" s="61"/>
      <c r="NES536" s="70"/>
      <c r="NET536" s="70"/>
      <c r="NEU536" s="60"/>
      <c r="NEV536" s="61"/>
      <c r="NEW536" s="70"/>
      <c r="NEX536" s="70"/>
      <c r="NEY536" s="60"/>
      <c r="NEZ536" s="61"/>
      <c r="NFA536" s="70"/>
      <c r="NFB536" s="70"/>
      <c r="NFC536" s="60"/>
      <c r="NFD536" s="61"/>
      <c r="NFE536" s="70"/>
      <c r="NFF536" s="70"/>
      <c r="NFG536" s="60"/>
      <c r="NFH536" s="61"/>
      <c r="NFI536" s="70"/>
      <c r="NFJ536" s="70"/>
      <c r="NFK536" s="60"/>
      <c r="NFL536" s="61"/>
      <c r="NFM536" s="70"/>
      <c r="NFN536" s="70"/>
      <c r="NFO536" s="60"/>
      <c r="NFP536" s="61"/>
      <c r="NFQ536" s="70"/>
      <c r="NFR536" s="70"/>
      <c r="NFS536" s="60"/>
      <c r="NFT536" s="61"/>
      <c r="NFU536" s="70"/>
      <c r="NFV536" s="70"/>
      <c r="NFW536" s="60"/>
      <c r="NFX536" s="61"/>
      <c r="NFY536" s="70"/>
      <c r="NFZ536" s="70"/>
      <c r="NGA536" s="60"/>
      <c r="NGB536" s="61"/>
      <c r="NGC536" s="70"/>
      <c r="NGD536" s="70"/>
      <c r="NGE536" s="60"/>
      <c r="NGF536" s="61"/>
      <c r="NGG536" s="70"/>
      <c r="NGH536" s="70"/>
      <c r="NGI536" s="60"/>
      <c r="NGJ536" s="61"/>
      <c r="NGK536" s="70"/>
      <c r="NGL536" s="70"/>
      <c r="NGM536" s="60"/>
      <c r="NGN536" s="61"/>
      <c r="NGO536" s="70"/>
      <c r="NGP536" s="70"/>
      <c r="NGQ536" s="60"/>
      <c r="NGR536" s="61"/>
      <c r="NGS536" s="70"/>
      <c r="NGT536" s="70"/>
      <c r="NGU536" s="60"/>
      <c r="NGV536" s="61"/>
      <c r="NGW536" s="70"/>
      <c r="NGX536" s="70"/>
      <c r="NGY536" s="60"/>
      <c r="NGZ536" s="61"/>
      <c r="NHA536" s="70"/>
      <c r="NHB536" s="70"/>
      <c r="NHC536" s="60"/>
      <c r="NHD536" s="61"/>
      <c r="NHE536" s="70"/>
      <c r="NHF536" s="70"/>
      <c r="NHG536" s="60"/>
      <c r="NHH536" s="61"/>
      <c r="NHI536" s="70"/>
      <c r="NHJ536" s="70"/>
      <c r="NHK536" s="60"/>
      <c r="NHL536" s="61"/>
      <c r="NHM536" s="70"/>
      <c r="NHN536" s="70"/>
      <c r="NHO536" s="60"/>
      <c r="NHP536" s="61"/>
      <c r="NHQ536" s="70"/>
      <c r="NHR536" s="70"/>
      <c r="NHS536" s="60"/>
      <c r="NHT536" s="61"/>
      <c r="NHU536" s="70"/>
      <c r="NHV536" s="70"/>
      <c r="NHW536" s="60"/>
      <c r="NHX536" s="61"/>
      <c r="NHY536" s="70"/>
      <c r="NHZ536" s="70"/>
      <c r="NIA536" s="60"/>
      <c r="NIB536" s="61"/>
      <c r="NIC536" s="70"/>
      <c r="NID536" s="70"/>
      <c r="NIE536" s="60"/>
      <c r="NIF536" s="61"/>
      <c r="NIG536" s="70"/>
      <c r="NIH536" s="70"/>
      <c r="NII536" s="60"/>
      <c r="NIJ536" s="61"/>
      <c r="NIK536" s="70"/>
      <c r="NIL536" s="70"/>
      <c r="NIM536" s="60"/>
      <c r="NIN536" s="61"/>
      <c r="NIO536" s="70"/>
      <c r="NIP536" s="70"/>
      <c r="NIQ536" s="60"/>
      <c r="NIR536" s="61"/>
      <c r="NIS536" s="70"/>
      <c r="NIT536" s="70"/>
      <c r="NIU536" s="60"/>
      <c r="NIV536" s="61"/>
      <c r="NIW536" s="70"/>
      <c r="NIX536" s="70"/>
      <c r="NIY536" s="60"/>
      <c r="NIZ536" s="61"/>
      <c r="NJA536" s="70"/>
      <c r="NJB536" s="70"/>
      <c r="NJC536" s="60"/>
      <c r="NJD536" s="61"/>
      <c r="NJE536" s="70"/>
      <c r="NJF536" s="70"/>
      <c r="NJG536" s="60"/>
      <c r="NJH536" s="61"/>
      <c r="NJI536" s="70"/>
      <c r="NJJ536" s="70"/>
      <c r="NJK536" s="60"/>
      <c r="NJL536" s="61"/>
      <c r="NJM536" s="70"/>
      <c r="NJN536" s="70"/>
      <c r="NJO536" s="60"/>
      <c r="NJP536" s="61"/>
      <c r="NJQ536" s="70"/>
      <c r="NJR536" s="70"/>
      <c r="NJS536" s="60"/>
      <c r="NJT536" s="61"/>
      <c r="NJU536" s="70"/>
      <c r="NJV536" s="70"/>
      <c r="NJW536" s="60"/>
      <c r="NJX536" s="61"/>
      <c r="NJY536" s="70"/>
      <c r="NJZ536" s="70"/>
      <c r="NKA536" s="60"/>
      <c r="NKB536" s="61"/>
      <c r="NKC536" s="70"/>
      <c r="NKD536" s="70"/>
      <c r="NKE536" s="60"/>
      <c r="NKF536" s="61"/>
      <c r="NKG536" s="70"/>
      <c r="NKH536" s="70"/>
      <c r="NKI536" s="60"/>
      <c r="NKJ536" s="61"/>
      <c r="NKK536" s="70"/>
      <c r="NKL536" s="70"/>
      <c r="NKM536" s="60"/>
      <c r="NKN536" s="61"/>
      <c r="NKO536" s="70"/>
      <c r="NKP536" s="70"/>
      <c r="NKQ536" s="60"/>
      <c r="NKR536" s="61"/>
      <c r="NKS536" s="70"/>
      <c r="NKT536" s="70"/>
      <c r="NKU536" s="60"/>
      <c r="NKV536" s="61"/>
      <c r="NKW536" s="70"/>
      <c r="NKX536" s="70"/>
      <c r="NKY536" s="60"/>
      <c r="NKZ536" s="61"/>
      <c r="NLA536" s="70"/>
      <c r="NLB536" s="70"/>
      <c r="NLC536" s="60"/>
      <c r="NLD536" s="61"/>
      <c r="NLE536" s="70"/>
      <c r="NLF536" s="70"/>
      <c r="NLG536" s="60"/>
      <c r="NLH536" s="61"/>
      <c r="NLI536" s="70"/>
      <c r="NLJ536" s="70"/>
      <c r="NLK536" s="60"/>
      <c r="NLL536" s="61"/>
      <c r="NLM536" s="70"/>
      <c r="NLN536" s="70"/>
      <c r="NLO536" s="60"/>
      <c r="NLP536" s="61"/>
      <c r="NLQ536" s="70"/>
      <c r="NLR536" s="70"/>
      <c r="NLS536" s="60"/>
      <c r="NLT536" s="61"/>
      <c r="NLU536" s="70"/>
      <c r="NLV536" s="70"/>
      <c r="NLW536" s="60"/>
      <c r="NLX536" s="61"/>
      <c r="NLY536" s="70"/>
      <c r="NLZ536" s="70"/>
      <c r="NMA536" s="60"/>
      <c r="NMB536" s="61"/>
      <c r="NMC536" s="70"/>
      <c r="NMD536" s="70"/>
      <c r="NME536" s="60"/>
      <c r="NMF536" s="61"/>
      <c r="NMG536" s="70"/>
      <c r="NMH536" s="70"/>
      <c r="NMI536" s="60"/>
      <c r="NMJ536" s="61"/>
      <c r="NMK536" s="70"/>
      <c r="NML536" s="70"/>
      <c r="NMM536" s="60"/>
      <c r="NMN536" s="61"/>
      <c r="NMO536" s="70"/>
      <c r="NMP536" s="70"/>
      <c r="NMQ536" s="60"/>
      <c r="NMR536" s="61"/>
      <c r="NMS536" s="70"/>
      <c r="NMT536" s="70"/>
      <c r="NMU536" s="60"/>
      <c r="NMV536" s="61"/>
      <c r="NMW536" s="70"/>
      <c r="NMX536" s="70"/>
      <c r="NMY536" s="60"/>
      <c r="NMZ536" s="61"/>
      <c r="NNA536" s="70"/>
      <c r="NNB536" s="70"/>
      <c r="NNC536" s="60"/>
      <c r="NND536" s="61"/>
      <c r="NNE536" s="70"/>
      <c r="NNF536" s="70"/>
      <c r="NNG536" s="60"/>
      <c r="NNH536" s="61"/>
      <c r="NNI536" s="70"/>
      <c r="NNJ536" s="70"/>
      <c r="NNK536" s="60"/>
      <c r="NNL536" s="61"/>
      <c r="NNM536" s="70"/>
      <c r="NNN536" s="70"/>
      <c r="NNO536" s="60"/>
      <c r="NNP536" s="61"/>
      <c r="NNQ536" s="70"/>
      <c r="NNR536" s="70"/>
      <c r="NNS536" s="60"/>
      <c r="NNT536" s="61"/>
      <c r="NNU536" s="70"/>
      <c r="NNV536" s="70"/>
      <c r="NNW536" s="60"/>
      <c r="NNX536" s="61"/>
      <c r="NNY536" s="70"/>
      <c r="NNZ536" s="70"/>
      <c r="NOA536" s="60"/>
      <c r="NOB536" s="61"/>
      <c r="NOC536" s="70"/>
      <c r="NOD536" s="70"/>
      <c r="NOE536" s="60"/>
      <c r="NOF536" s="61"/>
      <c r="NOG536" s="70"/>
      <c r="NOH536" s="70"/>
      <c r="NOI536" s="60"/>
      <c r="NOJ536" s="61"/>
      <c r="NOK536" s="70"/>
      <c r="NOL536" s="70"/>
      <c r="NOM536" s="60"/>
      <c r="NON536" s="61"/>
      <c r="NOO536" s="70"/>
      <c r="NOP536" s="70"/>
      <c r="NOQ536" s="60"/>
      <c r="NOR536" s="61"/>
      <c r="NOS536" s="70"/>
      <c r="NOT536" s="70"/>
      <c r="NOU536" s="60"/>
      <c r="NOV536" s="61"/>
      <c r="NOW536" s="70"/>
      <c r="NOX536" s="70"/>
      <c r="NOY536" s="60"/>
      <c r="NOZ536" s="61"/>
      <c r="NPA536" s="70"/>
      <c r="NPB536" s="70"/>
      <c r="NPC536" s="60"/>
      <c r="NPD536" s="61"/>
      <c r="NPE536" s="70"/>
      <c r="NPF536" s="70"/>
      <c r="NPG536" s="60"/>
      <c r="NPH536" s="61"/>
      <c r="NPI536" s="70"/>
      <c r="NPJ536" s="70"/>
      <c r="NPK536" s="60"/>
      <c r="NPL536" s="61"/>
      <c r="NPM536" s="70"/>
      <c r="NPN536" s="70"/>
      <c r="NPO536" s="60"/>
      <c r="NPP536" s="61"/>
      <c r="NPQ536" s="70"/>
      <c r="NPR536" s="70"/>
      <c r="NPS536" s="60"/>
      <c r="NPT536" s="61"/>
      <c r="NPU536" s="70"/>
      <c r="NPV536" s="70"/>
      <c r="NPW536" s="60"/>
      <c r="NPX536" s="61"/>
      <c r="NPY536" s="70"/>
      <c r="NPZ536" s="70"/>
      <c r="NQA536" s="60"/>
      <c r="NQB536" s="61"/>
      <c r="NQC536" s="70"/>
      <c r="NQD536" s="70"/>
      <c r="NQE536" s="60"/>
      <c r="NQF536" s="61"/>
      <c r="NQG536" s="70"/>
      <c r="NQH536" s="70"/>
      <c r="NQI536" s="60"/>
      <c r="NQJ536" s="61"/>
      <c r="NQK536" s="70"/>
      <c r="NQL536" s="70"/>
      <c r="NQM536" s="60"/>
      <c r="NQN536" s="61"/>
      <c r="NQO536" s="70"/>
      <c r="NQP536" s="70"/>
      <c r="NQQ536" s="60"/>
      <c r="NQR536" s="61"/>
      <c r="NQS536" s="70"/>
      <c r="NQT536" s="70"/>
      <c r="NQU536" s="60"/>
      <c r="NQV536" s="61"/>
      <c r="NQW536" s="70"/>
      <c r="NQX536" s="70"/>
      <c r="NQY536" s="60"/>
      <c r="NQZ536" s="61"/>
      <c r="NRA536" s="70"/>
      <c r="NRB536" s="70"/>
      <c r="NRC536" s="60"/>
      <c r="NRD536" s="61"/>
      <c r="NRE536" s="70"/>
      <c r="NRF536" s="70"/>
      <c r="NRG536" s="60"/>
      <c r="NRH536" s="61"/>
      <c r="NRI536" s="70"/>
      <c r="NRJ536" s="70"/>
      <c r="NRK536" s="60"/>
      <c r="NRL536" s="61"/>
      <c r="NRM536" s="70"/>
      <c r="NRN536" s="70"/>
      <c r="NRO536" s="60"/>
      <c r="NRP536" s="61"/>
      <c r="NRQ536" s="70"/>
      <c r="NRR536" s="70"/>
      <c r="NRS536" s="60"/>
      <c r="NRT536" s="61"/>
      <c r="NRU536" s="70"/>
      <c r="NRV536" s="70"/>
      <c r="NRW536" s="60"/>
      <c r="NRX536" s="61"/>
      <c r="NRY536" s="70"/>
      <c r="NRZ536" s="70"/>
      <c r="NSA536" s="60"/>
      <c r="NSB536" s="61"/>
      <c r="NSC536" s="70"/>
      <c r="NSD536" s="70"/>
      <c r="NSE536" s="60"/>
      <c r="NSF536" s="61"/>
      <c r="NSG536" s="70"/>
      <c r="NSH536" s="70"/>
      <c r="NSI536" s="60"/>
      <c r="NSJ536" s="61"/>
      <c r="NSK536" s="70"/>
      <c r="NSL536" s="70"/>
      <c r="NSM536" s="60"/>
      <c r="NSN536" s="61"/>
      <c r="NSO536" s="70"/>
      <c r="NSP536" s="70"/>
      <c r="NSQ536" s="60"/>
      <c r="NSR536" s="61"/>
      <c r="NSS536" s="70"/>
      <c r="NST536" s="70"/>
      <c r="NSU536" s="60"/>
      <c r="NSV536" s="61"/>
      <c r="NSW536" s="70"/>
      <c r="NSX536" s="70"/>
      <c r="NSY536" s="60"/>
      <c r="NSZ536" s="61"/>
      <c r="NTA536" s="70"/>
      <c r="NTB536" s="70"/>
      <c r="NTC536" s="60"/>
      <c r="NTD536" s="61"/>
      <c r="NTE536" s="70"/>
      <c r="NTF536" s="70"/>
      <c r="NTG536" s="60"/>
      <c r="NTH536" s="61"/>
      <c r="NTI536" s="70"/>
      <c r="NTJ536" s="70"/>
      <c r="NTK536" s="60"/>
      <c r="NTL536" s="61"/>
      <c r="NTM536" s="70"/>
      <c r="NTN536" s="70"/>
      <c r="NTO536" s="60"/>
      <c r="NTP536" s="61"/>
      <c r="NTQ536" s="70"/>
      <c r="NTR536" s="70"/>
      <c r="NTS536" s="60"/>
      <c r="NTT536" s="61"/>
      <c r="NTU536" s="70"/>
      <c r="NTV536" s="70"/>
      <c r="NTW536" s="60"/>
      <c r="NTX536" s="61"/>
      <c r="NTY536" s="70"/>
      <c r="NTZ536" s="70"/>
      <c r="NUA536" s="60"/>
      <c r="NUB536" s="61"/>
      <c r="NUC536" s="70"/>
      <c r="NUD536" s="70"/>
      <c r="NUE536" s="60"/>
      <c r="NUF536" s="61"/>
      <c r="NUG536" s="70"/>
      <c r="NUH536" s="70"/>
      <c r="NUI536" s="60"/>
      <c r="NUJ536" s="61"/>
      <c r="NUK536" s="70"/>
      <c r="NUL536" s="70"/>
      <c r="NUM536" s="60"/>
      <c r="NUN536" s="61"/>
      <c r="NUO536" s="70"/>
      <c r="NUP536" s="70"/>
      <c r="NUQ536" s="60"/>
      <c r="NUR536" s="61"/>
      <c r="NUS536" s="70"/>
      <c r="NUT536" s="70"/>
      <c r="NUU536" s="60"/>
      <c r="NUV536" s="61"/>
      <c r="NUW536" s="70"/>
      <c r="NUX536" s="70"/>
      <c r="NUY536" s="60"/>
      <c r="NUZ536" s="61"/>
      <c r="NVA536" s="70"/>
      <c r="NVB536" s="70"/>
      <c r="NVC536" s="60"/>
      <c r="NVD536" s="61"/>
      <c r="NVE536" s="70"/>
      <c r="NVF536" s="70"/>
      <c r="NVG536" s="60"/>
      <c r="NVH536" s="61"/>
      <c r="NVI536" s="70"/>
      <c r="NVJ536" s="70"/>
      <c r="NVK536" s="60"/>
      <c r="NVL536" s="61"/>
      <c r="NVM536" s="70"/>
      <c r="NVN536" s="70"/>
      <c r="NVO536" s="60"/>
      <c r="NVP536" s="61"/>
      <c r="NVQ536" s="70"/>
      <c r="NVR536" s="70"/>
      <c r="NVS536" s="60"/>
      <c r="NVT536" s="61"/>
      <c r="NVU536" s="70"/>
      <c r="NVV536" s="70"/>
      <c r="NVW536" s="60"/>
      <c r="NVX536" s="61"/>
      <c r="NVY536" s="70"/>
      <c r="NVZ536" s="70"/>
      <c r="NWA536" s="60"/>
      <c r="NWB536" s="61"/>
      <c r="NWC536" s="70"/>
      <c r="NWD536" s="70"/>
      <c r="NWE536" s="60"/>
      <c r="NWF536" s="61"/>
      <c r="NWG536" s="70"/>
      <c r="NWH536" s="70"/>
      <c r="NWI536" s="60"/>
      <c r="NWJ536" s="61"/>
      <c r="NWK536" s="70"/>
      <c r="NWL536" s="70"/>
      <c r="NWM536" s="60"/>
      <c r="NWN536" s="61"/>
      <c r="NWO536" s="70"/>
      <c r="NWP536" s="70"/>
      <c r="NWQ536" s="60"/>
      <c r="NWR536" s="61"/>
      <c r="NWS536" s="70"/>
      <c r="NWT536" s="70"/>
      <c r="NWU536" s="60"/>
      <c r="NWV536" s="61"/>
      <c r="NWW536" s="70"/>
      <c r="NWX536" s="70"/>
      <c r="NWY536" s="60"/>
      <c r="NWZ536" s="61"/>
      <c r="NXA536" s="70"/>
      <c r="NXB536" s="70"/>
      <c r="NXC536" s="60"/>
      <c r="NXD536" s="61"/>
      <c r="NXE536" s="70"/>
      <c r="NXF536" s="70"/>
      <c r="NXG536" s="60"/>
      <c r="NXH536" s="61"/>
      <c r="NXI536" s="70"/>
      <c r="NXJ536" s="70"/>
      <c r="NXK536" s="60"/>
      <c r="NXL536" s="61"/>
      <c r="NXM536" s="70"/>
      <c r="NXN536" s="70"/>
      <c r="NXO536" s="60"/>
      <c r="NXP536" s="61"/>
      <c r="NXQ536" s="70"/>
      <c r="NXR536" s="70"/>
      <c r="NXS536" s="60"/>
      <c r="NXT536" s="61"/>
      <c r="NXU536" s="70"/>
      <c r="NXV536" s="70"/>
      <c r="NXW536" s="60"/>
      <c r="NXX536" s="61"/>
      <c r="NXY536" s="70"/>
      <c r="NXZ536" s="70"/>
      <c r="NYA536" s="60"/>
      <c r="NYB536" s="61"/>
      <c r="NYC536" s="70"/>
      <c r="NYD536" s="70"/>
      <c r="NYE536" s="60"/>
      <c r="NYF536" s="61"/>
      <c r="NYG536" s="70"/>
      <c r="NYH536" s="70"/>
      <c r="NYI536" s="60"/>
      <c r="NYJ536" s="61"/>
      <c r="NYK536" s="70"/>
      <c r="NYL536" s="70"/>
      <c r="NYM536" s="60"/>
      <c r="NYN536" s="61"/>
      <c r="NYO536" s="70"/>
      <c r="NYP536" s="70"/>
      <c r="NYQ536" s="60"/>
      <c r="NYR536" s="61"/>
      <c r="NYS536" s="70"/>
      <c r="NYT536" s="70"/>
      <c r="NYU536" s="60"/>
      <c r="NYV536" s="61"/>
      <c r="NYW536" s="70"/>
      <c r="NYX536" s="70"/>
      <c r="NYY536" s="60"/>
      <c r="NYZ536" s="61"/>
      <c r="NZA536" s="70"/>
      <c r="NZB536" s="70"/>
      <c r="NZC536" s="60"/>
      <c r="NZD536" s="61"/>
      <c r="NZE536" s="70"/>
      <c r="NZF536" s="70"/>
      <c r="NZG536" s="60"/>
      <c r="NZH536" s="61"/>
      <c r="NZI536" s="70"/>
      <c r="NZJ536" s="70"/>
      <c r="NZK536" s="60"/>
      <c r="NZL536" s="61"/>
      <c r="NZM536" s="70"/>
      <c r="NZN536" s="70"/>
      <c r="NZO536" s="60"/>
      <c r="NZP536" s="61"/>
      <c r="NZQ536" s="70"/>
      <c r="NZR536" s="70"/>
      <c r="NZS536" s="60"/>
      <c r="NZT536" s="61"/>
      <c r="NZU536" s="70"/>
      <c r="NZV536" s="70"/>
      <c r="NZW536" s="60"/>
      <c r="NZX536" s="61"/>
      <c r="NZY536" s="70"/>
      <c r="NZZ536" s="70"/>
      <c r="OAA536" s="60"/>
      <c r="OAB536" s="61"/>
      <c r="OAC536" s="70"/>
      <c r="OAD536" s="70"/>
      <c r="OAE536" s="60"/>
      <c r="OAF536" s="61"/>
      <c r="OAG536" s="70"/>
      <c r="OAH536" s="70"/>
      <c r="OAI536" s="60"/>
      <c r="OAJ536" s="61"/>
      <c r="OAK536" s="70"/>
      <c r="OAL536" s="70"/>
      <c r="OAM536" s="60"/>
      <c r="OAN536" s="61"/>
      <c r="OAO536" s="70"/>
      <c r="OAP536" s="70"/>
      <c r="OAQ536" s="60"/>
      <c r="OAR536" s="61"/>
      <c r="OAS536" s="70"/>
      <c r="OAT536" s="70"/>
      <c r="OAU536" s="60"/>
      <c r="OAV536" s="61"/>
      <c r="OAW536" s="70"/>
      <c r="OAX536" s="70"/>
      <c r="OAY536" s="60"/>
      <c r="OAZ536" s="61"/>
      <c r="OBA536" s="70"/>
      <c r="OBB536" s="70"/>
      <c r="OBC536" s="60"/>
      <c r="OBD536" s="61"/>
      <c r="OBE536" s="70"/>
      <c r="OBF536" s="70"/>
      <c r="OBG536" s="60"/>
      <c r="OBH536" s="61"/>
      <c r="OBI536" s="70"/>
      <c r="OBJ536" s="70"/>
      <c r="OBK536" s="60"/>
      <c r="OBL536" s="61"/>
      <c r="OBM536" s="70"/>
      <c r="OBN536" s="70"/>
      <c r="OBO536" s="60"/>
      <c r="OBP536" s="61"/>
      <c r="OBQ536" s="70"/>
      <c r="OBR536" s="70"/>
      <c r="OBS536" s="60"/>
      <c r="OBT536" s="61"/>
      <c r="OBU536" s="70"/>
      <c r="OBV536" s="70"/>
      <c r="OBW536" s="60"/>
      <c r="OBX536" s="61"/>
      <c r="OBY536" s="70"/>
      <c r="OBZ536" s="70"/>
      <c r="OCA536" s="60"/>
      <c r="OCB536" s="61"/>
      <c r="OCC536" s="70"/>
      <c r="OCD536" s="70"/>
      <c r="OCE536" s="60"/>
      <c r="OCF536" s="61"/>
      <c r="OCG536" s="70"/>
      <c r="OCH536" s="70"/>
      <c r="OCI536" s="60"/>
      <c r="OCJ536" s="61"/>
      <c r="OCK536" s="70"/>
      <c r="OCL536" s="70"/>
      <c r="OCM536" s="60"/>
      <c r="OCN536" s="61"/>
      <c r="OCO536" s="70"/>
      <c r="OCP536" s="70"/>
      <c r="OCQ536" s="60"/>
      <c r="OCR536" s="61"/>
      <c r="OCS536" s="70"/>
      <c r="OCT536" s="70"/>
      <c r="OCU536" s="60"/>
      <c r="OCV536" s="61"/>
      <c r="OCW536" s="70"/>
      <c r="OCX536" s="70"/>
      <c r="OCY536" s="60"/>
      <c r="OCZ536" s="61"/>
      <c r="ODA536" s="70"/>
      <c r="ODB536" s="70"/>
      <c r="ODC536" s="60"/>
      <c r="ODD536" s="61"/>
      <c r="ODE536" s="70"/>
      <c r="ODF536" s="70"/>
      <c r="ODG536" s="60"/>
      <c r="ODH536" s="61"/>
      <c r="ODI536" s="70"/>
      <c r="ODJ536" s="70"/>
      <c r="ODK536" s="60"/>
      <c r="ODL536" s="61"/>
      <c r="ODM536" s="70"/>
      <c r="ODN536" s="70"/>
      <c r="ODO536" s="60"/>
      <c r="ODP536" s="61"/>
      <c r="ODQ536" s="70"/>
      <c r="ODR536" s="70"/>
      <c r="ODS536" s="60"/>
      <c r="ODT536" s="61"/>
      <c r="ODU536" s="70"/>
      <c r="ODV536" s="70"/>
      <c r="ODW536" s="60"/>
      <c r="ODX536" s="61"/>
      <c r="ODY536" s="70"/>
      <c r="ODZ536" s="70"/>
      <c r="OEA536" s="60"/>
      <c r="OEB536" s="61"/>
      <c r="OEC536" s="70"/>
      <c r="OED536" s="70"/>
      <c r="OEE536" s="60"/>
      <c r="OEF536" s="61"/>
      <c r="OEG536" s="70"/>
      <c r="OEH536" s="70"/>
      <c r="OEI536" s="60"/>
      <c r="OEJ536" s="61"/>
      <c r="OEK536" s="70"/>
      <c r="OEL536" s="70"/>
      <c r="OEM536" s="60"/>
      <c r="OEN536" s="61"/>
      <c r="OEO536" s="70"/>
      <c r="OEP536" s="70"/>
      <c r="OEQ536" s="60"/>
      <c r="OER536" s="61"/>
      <c r="OES536" s="70"/>
      <c r="OET536" s="70"/>
      <c r="OEU536" s="60"/>
      <c r="OEV536" s="61"/>
      <c r="OEW536" s="70"/>
      <c r="OEX536" s="70"/>
      <c r="OEY536" s="60"/>
      <c r="OEZ536" s="61"/>
      <c r="OFA536" s="70"/>
      <c r="OFB536" s="70"/>
      <c r="OFC536" s="60"/>
      <c r="OFD536" s="61"/>
      <c r="OFE536" s="70"/>
      <c r="OFF536" s="70"/>
      <c r="OFG536" s="60"/>
      <c r="OFH536" s="61"/>
      <c r="OFI536" s="70"/>
      <c r="OFJ536" s="70"/>
      <c r="OFK536" s="60"/>
      <c r="OFL536" s="61"/>
      <c r="OFM536" s="70"/>
      <c r="OFN536" s="70"/>
      <c r="OFO536" s="60"/>
      <c r="OFP536" s="61"/>
      <c r="OFQ536" s="70"/>
      <c r="OFR536" s="70"/>
      <c r="OFS536" s="60"/>
      <c r="OFT536" s="61"/>
      <c r="OFU536" s="70"/>
      <c r="OFV536" s="70"/>
      <c r="OFW536" s="60"/>
      <c r="OFX536" s="61"/>
      <c r="OFY536" s="70"/>
      <c r="OFZ536" s="70"/>
      <c r="OGA536" s="60"/>
      <c r="OGB536" s="61"/>
      <c r="OGC536" s="70"/>
      <c r="OGD536" s="70"/>
      <c r="OGE536" s="60"/>
      <c r="OGF536" s="61"/>
      <c r="OGG536" s="70"/>
      <c r="OGH536" s="70"/>
      <c r="OGI536" s="60"/>
      <c r="OGJ536" s="61"/>
      <c r="OGK536" s="70"/>
      <c r="OGL536" s="70"/>
      <c r="OGM536" s="60"/>
      <c r="OGN536" s="61"/>
      <c r="OGO536" s="70"/>
      <c r="OGP536" s="70"/>
      <c r="OGQ536" s="60"/>
      <c r="OGR536" s="61"/>
      <c r="OGS536" s="70"/>
      <c r="OGT536" s="70"/>
      <c r="OGU536" s="60"/>
      <c r="OGV536" s="61"/>
      <c r="OGW536" s="70"/>
      <c r="OGX536" s="70"/>
      <c r="OGY536" s="60"/>
      <c r="OGZ536" s="61"/>
      <c r="OHA536" s="70"/>
      <c r="OHB536" s="70"/>
      <c r="OHC536" s="60"/>
      <c r="OHD536" s="61"/>
      <c r="OHE536" s="70"/>
      <c r="OHF536" s="70"/>
      <c r="OHG536" s="60"/>
      <c r="OHH536" s="61"/>
      <c r="OHI536" s="70"/>
      <c r="OHJ536" s="70"/>
      <c r="OHK536" s="60"/>
      <c r="OHL536" s="61"/>
      <c r="OHM536" s="70"/>
      <c r="OHN536" s="70"/>
      <c r="OHO536" s="60"/>
      <c r="OHP536" s="61"/>
      <c r="OHQ536" s="70"/>
      <c r="OHR536" s="70"/>
      <c r="OHS536" s="60"/>
      <c r="OHT536" s="61"/>
      <c r="OHU536" s="70"/>
      <c r="OHV536" s="70"/>
      <c r="OHW536" s="60"/>
      <c r="OHX536" s="61"/>
      <c r="OHY536" s="70"/>
      <c r="OHZ536" s="70"/>
      <c r="OIA536" s="60"/>
      <c r="OIB536" s="61"/>
      <c r="OIC536" s="70"/>
      <c r="OID536" s="70"/>
      <c r="OIE536" s="60"/>
      <c r="OIF536" s="61"/>
      <c r="OIG536" s="70"/>
      <c r="OIH536" s="70"/>
      <c r="OII536" s="60"/>
      <c r="OIJ536" s="61"/>
      <c r="OIK536" s="70"/>
      <c r="OIL536" s="70"/>
      <c r="OIM536" s="60"/>
      <c r="OIN536" s="61"/>
      <c r="OIO536" s="70"/>
      <c r="OIP536" s="70"/>
      <c r="OIQ536" s="60"/>
      <c r="OIR536" s="61"/>
      <c r="OIS536" s="70"/>
      <c r="OIT536" s="70"/>
      <c r="OIU536" s="60"/>
      <c r="OIV536" s="61"/>
      <c r="OIW536" s="70"/>
      <c r="OIX536" s="70"/>
      <c r="OIY536" s="60"/>
      <c r="OIZ536" s="61"/>
      <c r="OJA536" s="70"/>
      <c r="OJB536" s="70"/>
      <c r="OJC536" s="60"/>
      <c r="OJD536" s="61"/>
      <c r="OJE536" s="70"/>
      <c r="OJF536" s="70"/>
      <c r="OJG536" s="60"/>
      <c r="OJH536" s="61"/>
      <c r="OJI536" s="70"/>
      <c r="OJJ536" s="70"/>
      <c r="OJK536" s="60"/>
      <c r="OJL536" s="61"/>
      <c r="OJM536" s="70"/>
      <c r="OJN536" s="70"/>
      <c r="OJO536" s="60"/>
      <c r="OJP536" s="61"/>
      <c r="OJQ536" s="70"/>
      <c r="OJR536" s="70"/>
      <c r="OJS536" s="60"/>
      <c r="OJT536" s="61"/>
      <c r="OJU536" s="70"/>
      <c r="OJV536" s="70"/>
      <c r="OJW536" s="60"/>
      <c r="OJX536" s="61"/>
      <c r="OJY536" s="70"/>
      <c r="OJZ536" s="70"/>
      <c r="OKA536" s="60"/>
      <c r="OKB536" s="61"/>
      <c r="OKC536" s="70"/>
      <c r="OKD536" s="70"/>
      <c r="OKE536" s="60"/>
      <c r="OKF536" s="61"/>
      <c r="OKG536" s="70"/>
      <c r="OKH536" s="70"/>
      <c r="OKI536" s="60"/>
      <c r="OKJ536" s="61"/>
      <c r="OKK536" s="70"/>
      <c r="OKL536" s="70"/>
      <c r="OKM536" s="60"/>
      <c r="OKN536" s="61"/>
      <c r="OKO536" s="70"/>
      <c r="OKP536" s="70"/>
      <c r="OKQ536" s="60"/>
      <c r="OKR536" s="61"/>
      <c r="OKS536" s="70"/>
      <c r="OKT536" s="70"/>
      <c r="OKU536" s="60"/>
      <c r="OKV536" s="61"/>
      <c r="OKW536" s="70"/>
      <c r="OKX536" s="70"/>
      <c r="OKY536" s="60"/>
      <c r="OKZ536" s="61"/>
      <c r="OLA536" s="70"/>
      <c r="OLB536" s="70"/>
      <c r="OLC536" s="60"/>
      <c r="OLD536" s="61"/>
      <c r="OLE536" s="70"/>
      <c r="OLF536" s="70"/>
      <c r="OLG536" s="60"/>
      <c r="OLH536" s="61"/>
      <c r="OLI536" s="70"/>
      <c r="OLJ536" s="70"/>
      <c r="OLK536" s="60"/>
      <c r="OLL536" s="61"/>
      <c r="OLM536" s="70"/>
      <c r="OLN536" s="70"/>
      <c r="OLO536" s="60"/>
      <c r="OLP536" s="61"/>
      <c r="OLQ536" s="70"/>
      <c r="OLR536" s="70"/>
      <c r="OLS536" s="60"/>
      <c r="OLT536" s="61"/>
      <c r="OLU536" s="70"/>
      <c r="OLV536" s="70"/>
      <c r="OLW536" s="60"/>
      <c r="OLX536" s="61"/>
      <c r="OLY536" s="70"/>
      <c r="OLZ536" s="70"/>
      <c r="OMA536" s="60"/>
      <c r="OMB536" s="61"/>
      <c r="OMC536" s="70"/>
      <c r="OMD536" s="70"/>
      <c r="OME536" s="60"/>
      <c r="OMF536" s="61"/>
      <c r="OMG536" s="70"/>
      <c r="OMH536" s="70"/>
      <c r="OMI536" s="60"/>
      <c r="OMJ536" s="61"/>
      <c r="OMK536" s="70"/>
      <c r="OML536" s="70"/>
      <c r="OMM536" s="60"/>
      <c r="OMN536" s="61"/>
      <c r="OMO536" s="70"/>
      <c r="OMP536" s="70"/>
      <c r="OMQ536" s="60"/>
      <c r="OMR536" s="61"/>
      <c r="OMS536" s="70"/>
      <c r="OMT536" s="70"/>
      <c r="OMU536" s="60"/>
      <c r="OMV536" s="61"/>
      <c r="OMW536" s="70"/>
      <c r="OMX536" s="70"/>
      <c r="OMY536" s="60"/>
      <c r="OMZ536" s="61"/>
      <c r="ONA536" s="70"/>
      <c r="ONB536" s="70"/>
      <c r="ONC536" s="60"/>
      <c r="OND536" s="61"/>
      <c r="ONE536" s="70"/>
      <c r="ONF536" s="70"/>
      <c r="ONG536" s="60"/>
      <c r="ONH536" s="61"/>
      <c r="ONI536" s="70"/>
      <c r="ONJ536" s="70"/>
      <c r="ONK536" s="60"/>
      <c r="ONL536" s="61"/>
      <c r="ONM536" s="70"/>
      <c r="ONN536" s="70"/>
      <c r="ONO536" s="60"/>
      <c r="ONP536" s="61"/>
      <c r="ONQ536" s="70"/>
      <c r="ONR536" s="70"/>
      <c r="ONS536" s="60"/>
      <c r="ONT536" s="61"/>
      <c r="ONU536" s="70"/>
      <c r="ONV536" s="70"/>
      <c r="ONW536" s="60"/>
      <c r="ONX536" s="61"/>
      <c r="ONY536" s="70"/>
      <c r="ONZ536" s="70"/>
      <c r="OOA536" s="60"/>
      <c r="OOB536" s="61"/>
      <c r="OOC536" s="70"/>
      <c r="OOD536" s="70"/>
      <c r="OOE536" s="60"/>
      <c r="OOF536" s="61"/>
      <c r="OOG536" s="70"/>
      <c r="OOH536" s="70"/>
      <c r="OOI536" s="60"/>
      <c r="OOJ536" s="61"/>
      <c r="OOK536" s="70"/>
      <c r="OOL536" s="70"/>
      <c r="OOM536" s="60"/>
      <c r="OON536" s="61"/>
      <c r="OOO536" s="70"/>
      <c r="OOP536" s="70"/>
      <c r="OOQ536" s="60"/>
      <c r="OOR536" s="61"/>
      <c r="OOS536" s="70"/>
      <c r="OOT536" s="70"/>
      <c r="OOU536" s="60"/>
      <c r="OOV536" s="61"/>
      <c r="OOW536" s="70"/>
      <c r="OOX536" s="70"/>
      <c r="OOY536" s="60"/>
      <c r="OOZ536" s="61"/>
      <c r="OPA536" s="70"/>
      <c r="OPB536" s="70"/>
      <c r="OPC536" s="60"/>
      <c r="OPD536" s="61"/>
      <c r="OPE536" s="70"/>
      <c r="OPF536" s="70"/>
      <c r="OPG536" s="60"/>
      <c r="OPH536" s="61"/>
      <c r="OPI536" s="70"/>
      <c r="OPJ536" s="70"/>
      <c r="OPK536" s="60"/>
      <c r="OPL536" s="61"/>
      <c r="OPM536" s="70"/>
      <c r="OPN536" s="70"/>
      <c r="OPO536" s="60"/>
      <c r="OPP536" s="61"/>
      <c r="OPQ536" s="70"/>
      <c r="OPR536" s="70"/>
      <c r="OPS536" s="60"/>
      <c r="OPT536" s="61"/>
      <c r="OPU536" s="70"/>
      <c r="OPV536" s="70"/>
      <c r="OPW536" s="60"/>
      <c r="OPX536" s="61"/>
      <c r="OPY536" s="70"/>
      <c r="OPZ536" s="70"/>
      <c r="OQA536" s="60"/>
      <c r="OQB536" s="61"/>
      <c r="OQC536" s="70"/>
      <c r="OQD536" s="70"/>
      <c r="OQE536" s="60"/>
      <c r="OQF536" s="61"/>
      <c r="OQG536" s="70"/>
      <c r="OQH536" s="70"/>
      <c r="OQI536" s="60"/>
      <c r="OQJ536" s="61"/>
      <c r="OQK536" s="70"/>
      <c r="OQL536" s="70"/>
      <c r="OQM536" s="60"/>
      <c r="OQN536" s="61"/>
      <c r="OQO536" s="70"/>
      <c r="OQP536" s="70"/>
      <c r="OQQ536" s="60"/>
      <c r="OQR536" s="61"/>
      <c r="OQS536" s="70"/>
      <c r="OQT536" s="70"/>
      <c r="OQU536" s="60"/>
      <c r="OQV536" s="61"/>
      <c r="OQW536" s="70"/>
      <c r="OQX536" s="70"/>
      <c r="OQY536" s="60"/>
      <c r="OQZ536" s="61"/>
      <c r="ORA536" s="70"/>
      <c r="ORB536" s="70"/>
      <c r="ORC536" s="60"/>
      <c r="ORD536" s="61"/>
      <c r="ORE536" s="70"/>
      <c r="ORF536" s="70"/>
      <c r="ORG536" s="60"/>
      <c r="ORH536" s="61"/>
      <c r="ORI536" s="70"/>
      <c r="ORJ536" s="70"/>
      <c r="ORK536" s="60"/>
      <c r="ORL536" s="61"/>
      <c r="ORM536" s="70"/>
      <c r="ORN536" s="70"/>
      <c r="ORO536" s="60"/>
      <c r="ORP536" s="61"/>
      <c r="ORQ536" s="70"/>
      <c r="ORR536" s="70"/>
      <c r="ORS536" s="60"/>
      <c r="ORT536" s="61"/>
      <c r="ORU536" s="70"/>
      <c r="ORV536" s="70"/>
      <c r="ORW536" s="60"/>
      <c r="ORX536" s="61"/>
      <c r="ORY536" s="70"/>
      <c r="ORZ536" s="70"/>
      <c r="OSA536" s="60"/>
      <c r="OSB536" s="61"/>
      <c r="OSC536" s="70"/>
      <c r="OSD536" s="70"/>
      <c r="OSE536" s="60"/>
      <c r="OSF536" s="61"/>
      <c r="OSG536" s="70"/>
      <c r="OSH536" s="70"/>
      <c r="OSI536" s="60"/>
      <c r="OSJ536" s="61"/>
      <c r="OSK536" s="70"/>
      <c r="OSL536" s="70"/>
      <c r="OSM536" s="60"/>
      <c r="OSN536" s="61"/>
      <c r="OSO536" s="70"/>
      <c r="OSP536" s="70"/>
      <c r="OSQ536" s="60"/>
      <c r="OSR536" s="61"/>
      <c r="OSS536" s="70"/>
      <c r="OST536" s="70"/>
      <c r="OSU536" s="60"/>
      <c r="OSV536" s="61"/>
      <c r="OSW536" s="70"/>
      <c r="OSX536" s="70"/>
      <c r="OSY536" s="60"/>
      <c r="OSZ536" s="61"/>
      <c r="OTA536" s="70"/>
      <c r="OTB536" s="70"/>
      <c r="OTC536" s="60"/>
      <c r="OTD536" s="61"/>
      <c r="OTE536" s="70"/>
      <c r="OTF536" s="70"/>
      <c r="OTG536" s="60"/>
      <c r="OTH536" s="61"/>
      <c r="OTI536" s="70"/>
      <c r="OTJ536" s="70"/>
      <c r="OTK536" s="60"/>
      <c r="OTL536" s="61"/>
      <c r="OTM536" s="70"/>
      <c r="OTN536" s="70"/>
      <c r="OTO536" s="60"/>
      <c r="OTP536" s="61"/>
      <c r="OTQ536" s="70"/>
      <c r="OTR536" s="70"/>
      <c r="OTS536" s="60"/>
      <c r="OTT536" s="61"/>
      <c r="OTU536" s="70"/>
      <c r="OTV536" s="70"/>
      <c r="OTW536" s="60"/>
      <c r="OTX536" s="61"/>
      <c r="OTY536" s="70"/>
      <c r="OTZ536" s="70"/>
      <c r="OUA536" s="60"/>
      <c r="OUB536" s="61"/>
      <c r="OUC536" s="70"/>
      <c r="OUD536" s="70"/>
      <c r="OUE536" s="60"/>
      <c r="OUF536" s="61"/>
      <c r="OUG536" s="70"/>
      <c r="OUH536" s="70"/>
      <c r="OUI536" s="60"/>
      <c r="OUJ536" s="61"/>
      <c r="OUK536" s="70"/>
      <c r="OUL536" s="70"/>
      <c r="OUM536" s="60"/>
      <c r="OUN536" s="61"/>
      <c r="OUO536" s="70"/>
      <c r="OUP536" s="70"/>
      <c r="OUQ536" s="60"/>
      <c r="OUR536" s="61"/>
      <c r="OUS536" s="70"/>
      <c r="OUT536" s="70"/>
      <c r="OUU536" s="60"/>
      <c r="OUV536" s="61"/>
      <c r="OUW536" s="70"/>
      <c r="OUX536" s="70"/>
      <c r="OUY536" s="60"/>
      <c r="OUZ536" s="61"/>
      <c r="OVA536" s="70"/>
      <c r="OVB536" s="70"/>
      <c r="OVC536" s="60"/>
      <c r="OVD536" s="61"/>
      <c r="OVE536" s="70"/>
      <c r="OVF536" s="70"/>
      <c r="OVG536" s="60"/>
      <c r="OVH536" s="61"/>
      <c r="OVI536" s="70"/>
      <c r="OVJ536" s="70"/>
      <c r="OVK536" s="60"/>
      <c r="OVL536" s="61"/>
      <c r="OVM536" s="70"/>
      <c r="OVN536" s="70"/>
      <c r="OVO536" s="60"/>
      <c r="OVP536" s="61"/>
      <c r="OVQ536" s="70"/>
      <c r="OVR536" s="70"/>
      <c r="OVS536" s="60"/>
      <c r="OVT536" s="61"/>
      <c r="OVU536" s="70"/>
      <c r="OVV536" s="70"/>
      <c r="OVW536" s="60"/>
      <c r="OVX536" s="61"/>
      <c r="OVY536" s="70"/>
      <c r="OVZ536" s="70"/>
      <c r="OWA536" s="60"/>
      <c r="OWB536" s="61"/>
      <c r="OWC536" s="70"/>
      <c r="OWD536" s="70"/>
      <c r="OWE536" s="60"/>
      <c r="OWF536" s="61"/>
      <c r="OWG536" s="70"/>
      <c r="OWH536" s="70"/>
      <c r="OWI536" s="60"/>
      <c r="OWJ536" s="61"/>
      <c r="OWK536" s="70"/>
      <c r="OWL536" s="70"/>
      <c r="OWM536" s="60"/>
      <c r="OWN536" s="61"/>
      <c r="OWO536" s="70"/>
      <c r="OWP536" s="70"/>
      <c r="OWQ536" s="60"/>
      <c r="OWR536" s="61"/>
      <c r="OWS536" s="70"/>
      <c r="OWT536" s="70"/>
      <c r="OWU536" s="60"/>
      <c r="OWV536" s="61"/>
      <c r="OWW536" s="70"/>
      <c r="OWX536" s="70"/>
      <c r="OWY536" s="60"/>
      <c r="OWZ536" s="61"/>
      <c r="OXA536" s="70"/>
      <c r="OXB536" s="70"/>
      <c r="OXC536" s="60"/>
      <c r="OXD536" s="61"/>
      <c r="OXE536" s="70"/>
      <c r="OXF536" s="70"/>
      <c r="OXG536" s="60"/>
      <c r="OXH536" s="61"/>
      <c r="OXI536" s="70"/>
      <c r="OXJ536" s="70"/>
      <c r="OXK536" s="60"/>
      <c r="OXL536" s="61"/>
      <c r="OXM536" s="70"/>
      <c r="OXN536" s="70"/>
      <c r="OXO536" s="60"/>
      <c r="OXP536" s="61"/>
      <c r="OXQ536" s="70"/>
      <c r="OXR536" s="70"/>
      <c r="OXS536" s="60"/>
      <c r="OXT536" s="61"/>
      <c r="OXU536" s="70"/>
      <c r="OXV536" s="70"/>
      <c r="OXW536" s="60"/>
      <c r="OXX536" s="61"/>
      <c r="OXY536" s="70"/>
      <c r="OXZ536" s="70"/>
      <c r="OYA536" s="60"/>
      <c r="OYB536" s="61"/>
      <c r="OYC536" s="70"/>
      <c r="OYD536" s="70"/>
      <c r="OYE536" s="60"/>
      <c r="OYF536" s="61"/>
      <c r="OYG536" s="70"/>
      <c r="OYH536" s="70"/>
      <c r="OYI536" s="60"/>
      <c r="OYJ536" s="61"/>
      <c r="OYK536" s="70"/>
      <c r="OYL536" s="70"/>
      <c r="OYM536" s="60"/>
      <c r="OYN536" s="61"/>
      <c r="OYO536" s="70"/>
      <c r="OYP536" s="70"/>
      <c r="OYQ536" s="60"/>
      <c r="OYR536" s="61"/>
      <c r="OYS536" s="70"/>
      <c r="OYT536" s="70"/>
      <c r="OYU536" s="60"/>
      <c r="OYV536" s="61"/>
      <c r="OYW536" s="70"/>
      <c r="OYX536" s="70"/>
      <c r="OYY536" s="60"/>
      <c r="OYZ536" s="61"/>
      <c r="OZA536" s="70"/>
      <c r="OZB536" s="70"/>
      <c r="OZC536" s="60"/>
      <c r="OZD536" s="61"/>
      <c r="OZE536" s="70"/>
      <c r="OZF536" s="70"/>
      <c r="OZG536" s="60"/>
      <c r="OZH536" s="61"/>
      <c r="OZI536" s="70"/>
      <c r="OZJ536" s="70"/>
      <c r="OZK536" s="60"/>
      <c r="OZL536" s="61"/>
      <c r="OZM536" s="70"/>
      <c r="OZN536" s="70"/>
      <c r="OZO536" s="60"/>
      <c r="OZP536" s="61"/>
      <c r="OZQ536" s="70"/>
      <c r="OZR536" s="70"/>
      <c r="OZS536" s="60"/>
      <c r="OZT536" s="61"/>
      <c r="OZU536" s="70"/>
      <c r="OZV536" s="70"/>
      <c r="OZW536" s="60"/>
      <c r="OZX536" s="61"/>
      <c r="OZY536" s="70"/>
      <c r="OZZ536" s="70"/>
      <c r="PAA536" s="60"/>
      <c r="PAB536" s="61"/>
      <c r="PAC536" s="70"/>
      <c r="PAD536" s="70"/>
      <c r="PAE536" s="60"/>
      <c r="PAF536" s="61"/>
      <c r="PAG536" s="70"/>
      <c r="PAH536" s="70"/>
      <c r="PAI536" s="60"/>
      <c r="PAJ536" s="61"/>
      <c r="PAK536" s="70"/>
      <c r="PAL536" s="70"/>
      <c r="PAM536" s="60"/>
      <c r="PAN536" s="61"/>
      <c r="PAO536" s="70"/>
      <c r="PAP536" s="70"/>
      <c r="PAQ536" s="60"/>
      <c r="PAR536" s="61"/>
      <c r="PAS536" s="70"/>
      <c r="PAT536" s="70"/>
      <c r="PAU536" s="60"/>
      <c r="PAV536" s="61"/>
      <c r="PAW536" s="70"/>
      <c r="PAX536" s="70"/>
      <c r="PAY536" s="60"/>
      <c r="PAZ536" s="61"/>
      <c r="PBA536" s="70"/>
      <c r="PBB536" s="70"/>
      <c r="PBC536" s="60"/>
      <c r="PBD536" s="61"/>
      <c r="PBE536" s="70"/>
      <c r="PBF536" s="70"/>
      <c r="PBG536" s="60"/>
      <c r="PBH536" s="61"/>
      <c r="PBI536" s="70"/>
      <c r="PBJ536" s="70"/>
      <c r="PBK536" s="60"/>
      <c r="PBL536" s="61"/>
      <c r="PBM536" s="70"/>
      <c r="PBN536" s="70"/>
      <c r="PBO536" s="60"/>
      <c r="PBP536" s="61"/>
      <c r="PBQ536" s="70"/>
      <c r="PBR536" s="70"/>
      <c r="PBS536" s="60"/>
      <c r="PBT536" s="61"/>
      <c r="PBU536" s="70"/>
      <c r="PBV536" s="70"/>
      <c r="PBW536" s="60"/>
      <c r="PBX536" s="61"/>
      <c r="PBY536" s="70"/>
      <c r="PBZ536" s="70"/>
      <c r="PCA536" s="60"/>
      <c r="PCB536" s="61"/>
      <c r="PCC536" s="70"/>
      <c r="PCD536" s="70"/>
      <c r="PCE536" s="60"/>
      <c r="PCF536" s="61"/>
      <c r="PCG536" s="70"/>
      <c r="PCH536" s="70"/>
      <c r="PCI536" s="60"/>
      <c r="PCJ536" s="61"/>
      <c r="PCK536" s="70"/>
      <c r="PCL536" s="70"/>
      <c r="PCM536" s="60"/>
      <c r="PCN536" s="61"/>
      <c r="PCO536" s="70"/>
      <c r="PCP536" s="70"/>
      <c r="PCQ536" s="60"/>
      <c r="PCR536" s="61"/>
      <c r="PCS536" s="70"/>
      <c r="PCT536" s="70"/>
      <c r="PCU536" s="60"/>
      <c r="PCV536" s="61"/>
      <c r="PCW536" s="70"/>
      <c r="PCX536" s="70"/>
      <c r="PCY536" s="60"/>
      <c r="PCZ536" s="61"/>
      <c r="PDA536" s="70"/>
      <c r="PDB536" s="70"/>
      <c r="PDC536" s="60"/>
      <c r="PDD536" s="61"/>
      <c r="PDE536" s="70"/>
      <c r="PDF536" s="70"/>
      <c r="PDG536" s="60"/>
      <c r="PDH536" s="61"/>
      <c r="PDI536" s="70"/>
      <c r="PDJ536" s="70"/>
      <c r="PDK536" s="60"/>
      <c r="PDL536" s="61"/>
      <c r="PDM536" s="70"/>
      <c r="PDN536" s="70"/>
      <c r="PDO536" s="60"/>
      <c r="PDP536" s="61"/>
      <c r="PDQ536" s="70"/>
      <c r="PDR536" s="70"/>
      <c r="PDS536" s="60"/>
      <c r="PDT536" s="61"/>
      <c r="PDU536" s="70"/>
      <c r="PDV536" s="70"/>
      <c r="PDW536" s="60"/>
      <c r="PDX536" s="61"/>
      <c r="PDY536" s="70"/>
      <c r="PDZ536" s="70"/>
      <c r="PEA536" s="60"/>
      <c r="PEB536" s="61"/>
      <c r="PEC536" s="70"/>
      <c r="PED536" s="70"/>
      <c r="PEE536" s="60"/>
      <c r="PEF536" s="61"/>
      <c r="PEG536" s="70"/>
      <c r="PEH536" s="70"/>
      <c r="PEI536" s="60"/>
      <c r="PEJ536" s="61"/>
      <c r="PEK536" s="70"/>
      <c r="PEL536" s="70"/>
      <c r="PEM536" s="60"/>
      <c r="PEN536" s="61"/>
      <c r="PEO536" s="70"/>
      <c r="PEP536" s="70"/>
      <c r="PEQ536" s="60"/>
      <c r="PER536" s="61"/>
      <c r="PES536" s="70"/>
      <c r="PET536" s="70"/>
      <c r="PEU536" s="60"/>
      <c r="PEV536" s="61"/>
      <c r="PEW536" s="70"/>
      <c r="PEX536" s="70"/>
      <c r="PEY536" s="60"/>
      <c r="PEZ536" s="61"/>
      <c r="PFA536" s="70"/>
      <c r="PFB536" s="70"/>
      <c r="PFC536" s="60"/>
      <c r="PFD536" s="61"/>
      <c r="PFE536" s="70"/>
      <c r="PFF536" s="70"/>
      <c r="PFG536" s="60"/>
      <c r="PFH536" s="61"/>
      <c r="PFI536" s="70"/>
      <c r="PFJ536" s="70"/>
      <c r="PFK536" s="60"/>
      <c r="PFL536" s="61"/>
      <c r="PFM536" s="70"/>
      <c r="PFN536" s="70"/>
      <c r="PFO536" s="60"/>
      <c r="PFP536" s="61"/>
      <c r="PFQ536" s="70"/>
      <c r="PFR536" s="70"/>
      <c r="PFS536" s="60"/>
      <c r="PFT536" s="61"/>
      <c r="PFU536" s="70"/>
      <c r="PFV536" s="70"/>
      <c r="PFW536" s="60"/>
      <c r="PFX536" s="61"/>
      <c r="PFY536" s="70"/>
      <c r="PFZ536" s="70"/>
      <c r="PGA536" s="60"/>
      <c r="PGB536" s="61"/>
      <c r="PGC536" s="70"/>
      <c r="PGD536" s="70"/>
      <c r="PGE536" s="60"/>
      <c r="PGF536" s="61"/>
      <c r="PGG536" s="70"/>
      <c r="PGH536" s="70"/>
      <c r="PGI536" s="60"/>
      <c r="PGJ536" s="61"/>
      <c r="PGK536" s="70"/>
      <c r="PGL536" s="70"/>
      <c r="PGM536" s="60"/>
      <c r="PGN536" s="61"/>
      <c r="PGO536" s="70"/>
      <c r="PGP536" s="70"/>
      <c r="PGQ536" s="60"/>
      <c r="PGR536" s="61"/>
      <c r="PGS536" s="70"/>
      <c r="PGT536" s="70"/>
      <c r="PGU536" s="60"/>
      <c r="PGV536" s="61"/>
      <c r="PGW536" s="70"/>
      <c r="PGX536" s="70"/>
      <c r="PGY536" s="60"/>
      <c r="PGZ536" s="61"/>
      <c r="PHA536" s="70"/>
      <c r="PHB536" s="70"/>
      <c r="PHC536" s="60"/>
      <c r="PHD536" s="61"/>
      <c r="PHE536" s="70"/>
      <c r="PHF536" s="70"/>
      <c r="PHG536" s="60"/>
      <c r="PHH536" s="61"/>
      <c r="PHI536" s="70"/>
      <c r="PHJ536" s="70"/>
      <c r="PHK536" s="60"/>
      <c r="PHL536" s="61"/>
      <c r="PHM536" s="70"/>
      <c r="PHN536" s="70"/>
      <c r="PHO536" s="60"/>
      <c r="PHP536" s="61"/>
      <c r="PHQ536" s="70"/>
      <c r="PHR536" s="70"/>
      <c r="PHS536" s="60"/>
      <c r="PHT536" s="61"/>
      <c r="PHU536" s="70"/>
      <c r="PHV536" s="70"/>
      <c r="PHW536" s="60"/>
      <c r="PHX536" s="61"/>
      <c r="PHY536" s="70"/>
      <c r="PHZ536" s="70"/>
      <c r="PIA536" s="60"/>
      <c r="PIB536" s="61"/>
      <c r="PIC536" s="70"/>
      <c r="PID536" s="70"/>
      <c r="PIE536" s="60"/>
      <c r="PIF536" s="61"/>
      <c r="PIG536" s="70"/>
      <c r="PIH536" s="70"/>
      <c r="PII536" s="60"/>
      <c r="PIJ536" s="61"/>
      <c r="PIK536" s="70"/>
      <c r="PIL536" s="70"/>
      <c r="PIM536" s="60"/>
      <c r="PIN536" s="61"/>
      <c r="PIO536" s="70"/>
      <c r="PIP536" s="70"/>
      <c r="PIQ536" s="60"/>
      <c r="PIR536" s="61"/>
      <c r="PIS536" s="70"/>
      <c r="PIT536" s="70"/>
      <c r="PIU536" s="60"/>
      <c r="PIV536" s="61"/>
      <c r="PIW536" s="70"/>
      <c r="PIX536" s="70"/>
      <c r="PIY536" s="60"/>
      <c r="PIZ536" s="61"/>
      <c r="PJA536" s="70"/>
      <c r="PJB536" s="70"/>
      <c r="PJC536" s="60"/>
      <c r="PJD536" s="61"/>
      <c r="PJE536" s="70"/>
      <c r="PJF536" s="70"/>
      <c r="PJG536" s="60"/>
      <c r="PJH536" s="61"/>
      <c r="PJI536" s="70"/>
      <c r="PJJ536" s="70"/>
      <c r="PJK536" s="60"/>
      <c r="PJL536" s="61"/>
      <c r="PJM536" s="70"/>
      <c r="PJN536" s="70"/>
      <c r="PJO536" s="60"/>
      <c r="PJP536" s="61"/>
      <c r="PJQ536" s="70"/>
      <c r="PJR536" s="70"/>
      <c r="PJS536" s="60"/>
      <c r="PJT536" s="61"/>
      <c r="PJU536" s="70"/>
      <c r="PJV536" s="70"/>
      <c r="PJW536" s="60"/>
      <c r="PJX536" s="61"/>
      <c r="PJY536" s="70"/>
      <c r="PJZ536" s="70"/>
      <c r="PKA536" s="60"/>
      <c r="PKB536" s="61"/>
      <c r="PKC536" s="70"/>
      <c r="PKD536" s="70"/>
      <c r="PKE536" s="60"/>
      <c r="PKF536" s="61"/>
      <c r="PKG536" s="70"/>
      <c r="PKH536" s="70"/>
      <c r="PKI536" s="60"/>
      <c r="PKJ536" s="61"/>
      <c r="PKK536" s="70"/>
      <c r="PKL536" s="70"/>
      <c r="PKM536" s="60"/>
      <c r="PKN536" s="61"/>
      <c r="PKO536" s="70"/>
      <c r="PKP536" s="70"/>
      <c r="PKQ536" s="60"/>
      <c r="PKR536" s="61"/>
      <c r="PKS536" s="70"/>
      <c r="PKT536" s="70"/>
      <c r="PKU536" s="60"/>
      <c r="PKV536" s="61"/>
      <c r="PKW536" s="70"/>
      <c r="PKX536" s="70"/>
      <c r="PKY536" s="60"/>
      <c r="PKZ536" s="61"/>
      <c r="PLA536" s="70"/>
      <c r="PLB536" s="70"/>
      <c r="PLC536" s="60"/>
      <c r="PLD536" s="61"/>
      <c r="PLE536" s="70"/>
      <c r="PLF536" s="70"/>
      <c r="PLG536" s="60"/>
      <c r="PLH536" s="61"/>
      <c r="PLI536" s="70"/>
      <c r="PLJ536" s="70"/>
      <c r="PLK536" s="60"/>
      <c r="PLL536" s="61"/>
      <c r="PLM536" s="70"/>
      <c r="PLN536" s="70"/>
      <c r="PLO536" s="60"/>
      <c r="PLP536" s="61"/>
      <c r="PLQ536" s="70"/>
      <c r="PLR536" s="70"/>
      <c r="PLS536" s="60"/>
      <c r="PLT536" s="61"/>
      <c r="PLU536" s="70"/>
      <c r="PLV536" s="70"/>
      <c r="PLW536" s="60"/>
      <c r="PLX536" s="61"/>
      <c r="PLY536" s="70"/>
      <c r="PLZ536" s="70"/>
      <c r="PMA536" s="60"/>
      <c r="PMB536" s="61"/>
      <c r="PMC536" s="70"/>
      <c r="PMD536" s="70"/>
      <c r="PME536" s="60"/>
      <c r="PMF536" s="61"/>
      <c r="PMG536" s="70"/>
      <c r="PMH536" s="70"/>
      <c r="PMI536" s="60"/>
      <c r="PMJ536" s="61"/>
      <c r="PMK536" s="70"/>
      <c r="PML536" s="70"/>
      <c r="PMM536" s="60"/>
      <c r="PMN536" s="61"/>
      <c r="PMO536" s="70"/>
      <c r="PMP536" s="70"/>
      <c r="PMQ536" s="60"/>
      <c r="PMR536" s="61"/>
      <c r="PMS536" s="70"/>
      <c r="PMT536" s="70"/>
      <c r="PMU536" s="60"/>
      <c r="PMV536" s="61"/>
      <c r="PMW536" s="70"/>
      <c r="PMX536" s="70"/>
      <c r="PMY536" s="60"/>
      <c r="PMZ536" s="61"/>
      <c r="PNA536" s="70"/>
      <c r="PNB536" s="70"/>
      <c r="PNC536" s="60"/>
      <c r="PND536" s="61"/>
      <c r="PNE536" s="70"/>
      <c r="PNF536" s="70"/>
      <c r="PNG536" s="60"/>
      <c r="PNH536" s="61"/>
      <c r="PNI536" s="70"/>
      <c r="PNJ536" s="70"/>
      <c r="PNK536" s="60"/>
      <c r="PNL536" s="61"/>
      <c r="PNM536" s="70"/>
      <c r="PNN536" s="70"/>
      <c r="PNO536" s="60"/>
      <c r="PNP536" s="61"/>
      <c r="PNQ536" s="70"/>
      <c r="PNR536" s="70"/>
      <c r="PNS536" s="60"/>
      <c r="PNT536" s="61"/>
      <c r="PNU536" s="70"/>
      <c r="PNV536" s="70"/>
      <c r="PNW536" s="60"/>
      <c r="PNX536" s="61"/>
      <c r="PNY536" s="70"/>
      <c r="PNZ536" s="70"/>
      <c r="POA536" s="60"/>
      <c r="POB536" s="61"/>
      <c r="POC536" s="70"/>
      <c r="POD536" s="70"/>
      <c r="POE536" s="60"/>
      <c r="POF536" s="61"/>
      <c r="POG536" s="70"/>
      <c r="POH536" s="70"/>
      <c r="POI536" s="60"/>
      <c r="POJ536" s="61"/>
      <c r="POK536" s="70"/>
      <c r="POL536" s="70"/>
      <c r="POM536" s="60"/>
      <c r="PON536" s="61"/>
      <c r="POO536" s="70"/>
      <c r="POP536" s="70"/>
      <c r="POQ536" s="60"/>
      <c r="POR536" s="61"/>
      <c r="POS536" s="70"/>
      <c r="POT536" s="70"/>
      <c r="POU536" s="60"/>
      <c r="POV536" s="61"/>
      <c r="POW536" s="70"/>
      <c r="POX536" s="70"/>
      <c r="POY536" s="60"/>
      <c r="POZ536" s="61"/>
      <c r="PPA536" s="70"/>
      <c r="PPB536" s="70"/>
      <c r="PPC536" s="60"/>
      <c r="PPD536" s="61"/>
      <c r="PPE536" s="70"/>
      <c r="PPF536" s="70"/>
      <c r="PPG536" s="60"/>
      <c r="PPH536" s="61"/>
      <c r="PPI536" s="70"/>
      <c r="PPJ536" s="70"/>
      <c r="PPK536" s="60"/>
      <c r="PPL536" s="61"/>
      <c r="PPM536" s="70"/>
      <c r="PPN536" s="70"/>
      <c r="PPO536" s="60"/>
      <c r="PPP536" s="61"/>
      <c r="PPQ536" s="70"/>
      <c r="PPR536" s="70"/>
      <c r="PPS536" s="60"/>
      <c r="PPT536" s="61"/>
      <c r="PPU536" s="70"/>
      <c r="PPV536" s="70"/>
      <c r="PPW536" s="60"/>
      <c r="PPX536" s="61"/>
      <c r="PPY536" s="70"/>
      <c r="PPZ536" s="70"/>
      <c r="PQA536" s="60"/>
      <c r="PQB536" s="61"/>
      <c r="PQC536" s="70"/>
      <c r="PQD536" s="70"/>
      <c r="PQE536" s="60"/>
      <c r="PQF536" s="61"/>
      <c r="PQG536" s="70"/>
      <c r="PQH536" s="70"/>
      <c r="PQI536" s="60"/>
      <c r="PQJ536" s="61"/>
      <c r="PQK536" s="70"/>
      <c r="PQL536" s="70"/>
      <c r="PQM536" s="60"/>
      <c r="PQN536" s="61"/>
      <c r="PQO536" s="70"/>
      <c r="PQP536" s="70"/>
      <c r="PQQ536" s="60"/>
      <c r="PQR536" s="61"/>
      <c r="PQS536" s="70"/>
      <c r="PQT536" s="70"/>
      <c r="PQU536" s="60"/>
      <c r="PQV536" s="61"/>
      <c r="PQW536" s="70"/>
      <c r="PQX536" s="70"/>
      <c r="PQY536" s="60"/>
      <c r="PQZ536" s="61"/>
      <c r="PRA536" s="70"/>
      <c r="PRB536" s="70"/>
      <c r="PRC536" s="60"/>
      <c r="PRD536" s="61"/>
      <c r="PRE536" s="70"/>
      <c r="PRF536" s="70"/>
      <c r="PRG536" s="60"/>
      <c r="PRH536" s="61"/>
      <c r="PRI536" s="70"/>
      <c r="PRJ536" s="70"/>
      <c r="PRK536" s="60"/>
      <c r="PRL536" s="61"/>
      <c r="PRM536" s="70"/>
      <c r="PRN536" s="70"/>
      <c r="PRO536" s="60"/>
      <c r="PRP536" s="61"/>
      <c r="PRQ536" s="70"/>
      <c r="PRR536" s="70"/>
      <c r="PRS536" s="60"/>
      <c r="PRT536" s="61"/>
      <c r="PRU536" s="70"/>
      <c r="PRV536" s="70"/>
      <c r="PRW536" s="60"/>
      <c r="PRX536" s="61"/>
      <c r="PRY536" s="70"/>
      <c r="PRZ536" s="70"/>
      <c r="PSA536" s="60"/>
      <c r="PSB536" s="61"/>
      <c r="PSC536" s="70"/>
      <c r="PSD536" s="70"/>
      <c r="PSE536" s="60"/>
      <c r="PSF536" s="61"/>
      <c r="PSG536" s="70"/>
      <c r="PSH536" s="70"/>
      <c r="PSI536" s="60"/>
      <c r="PSJ536" s="61"/>
      <c r="PSK536" s="70"/>
      <c r="PSL536" s="70"/>
      <c r="PSM536" s="60"/>
      <c r="PSN536" s="61"/>
      <c r="PSO536" s="70"/>
      <c r="PSP536" s="70"/>
      <c r="PSQ536" s="60"/>
      <c r="PSR536" s="61"/>
      <c r="PSS536" s="70"/>
      <c r="PST536" s="70"/>
      <c r="PSU536" s="60"/>
      <c r="PSV536" s="61"/>
      <c r="PSW536" s="70"/>
      <c r="PSX536" s="70"/>
      <c r="PSY536" s="60"/>
      <c r="PSZ536" s="61"/>
      <c r="PTA536" s="70"/>
      <c r="PTB536" s="70"/>
      <c r="PTC536" s="60"/>
      <c r="PTD536" s="61"/>
      <c r="PTE536" s="70"/>
      <c r="PTF536" s="70"/>
      <c r="PTG536" s="60"/>
      <c r="PTH536" s="61"/>
      <c r="PTI536" s="70"/>
      <c r="PTJ536" s="70"/>
      <c r="PTK536" s="60"/>
      <c r="PTL536" s="61"/>
      <c r="PTM536" s="70"/>
      <c r="PTN536" s="70"/>
      <c r="PTO536" s="60"/>
      <c r="PTP536" s="61"/>
      <c r="PTQ536" s="70"/>
      <c r="PTR536" s="70"/>
      <c r="PTS536" s="60"/>
      <c r="PTT536" s="61"/>
      <c r="PTU536" s="70"/>
      <c r="PTV536" s="70"/>
      <c r="PTW536" s="60"/>
      <c r="PTX536" s="61"/>
      <c r="PTY536" s="70"/>
      <c r="PTZ536" s="70"/>
      <c r="PUA536" s="60"/>
      <c r="PUB536" s="61"/>
      <c r="PUC536" s="70"/>
      <c r="PUD536" s="70"/>
      <c r="PUE536" s="60"/>
      <c r="PUF536" s="61"/>
      <c r="PUG536" s="70"/>
      <c r="PUH536" s="70"/>
      <c r="PUI536" s="60"/>
      <c r="PUJ536" s="61"/>
      <c r="PUK536" s="70"/>
      <c r="PUL536" s="70"/>
      <c r="PUM536" s="60"/>
      <c r="PUN536" s="61"/>
      <c r="PUO536" s="70"/>
      <c r="PUP536" s="70"/>
      <c r="PUQ536" s="60"/>
      <c r="PUR536" s="61"/>
      <c r="PUS536" s="70"/>
      <c r="PUT536" s="70"/>
      <c r="PUU536" s="60"/>
      <c r="PUV536" s="61"/>
      <c r="PUW536" s="70"/>
      <c r="PUX536" s="70"/>
      <c r="PUY536" s="60"/>
      <c r="PUZ536" s="61"/>
      <c r="PVA536" s="70"/>
      <c r="PVB536" s="70"/>
      <c r="PVC536" s="60"/>
      <c r="PVD536" s="61"/>
      <c r="PVE536" s="70"/>
      <c r="PVF536" s="70"/>
      <c r="PVG536" s="60"/>
      <c r="PVH536" s="61"/>
      <c r="PVI536" s="70"/>
      <c r="PVJ536" s="70"/>
      <c r="PVK536" s="60"/>
      <c r="PVL536" s="61"/>
      <c r="PVM536" s="70"/>
      <c r="PVN536" s="70"/>
      <c r="PVO536" s="60"/>
      <c r="PVP536" s="61"/>
      <c r="PVQ536" s="70"/>
      <c r="PVR536" s="70"/>
      <c r="PVS536" s="60"/>
      <c r="PVT536" s="61"/>
      <c r="PVU536" s="70"/>
      <c r="PVV536" s="70"/>
      <c r="PVW536" s="60"/>
      <c r="PVX536" s="61"/>
      <c r="PVY536" s="70"/>
      <c r="PVZ536" s="70"/>
      <c r="PWA536" s="60"/>
      <c r="PWB536" s="61"/>
      <c r="PWC536" s="70"/>
      <c r="PWD536" s="70"/>
      <c r="PWE536" s="60"/>
      <c r="PWF536" s="61"/>
      <c r="PWG536" s="70"/>
      <c r="PWH536" s="70"/>
      <c r="PWI536" s="60"/>
      <c r="PWJ536" s="61"/>
      <c r="PWK536" s="70"/>
      <c r="PWL536" s="70"/>
      <c r="PWM536" s="60"/>
      <c r="PWN536" s="61"/>
      <c r="PWO536" s="70"/>
      <c r="PWP536" s="70"/>
      <c r="PWQ536" s="60"/>
      <c r="PWR536" s="61"/>
      <c r="PWS536" s="70"/>
      <c r="PWT536" s="70"/>
      <c r="PWU536" s="60"/>
      <c r="PWV536" s="61"/>
      <c r="PWW536" s="70"/>
      <c r="PWX536" s="70"/>
      <c r="PWY536" s="60"/>
      <c r="PWZ536" s="61"/>
      <c r="PXA536" s="70"/>
      <c r="PXB536" s="70"/>
      <c r="PXC536" s="60"/>
      <c r="PXD536" s="61"/>
      <c r="PXE536" s="70"/>
      <c r="PXF536" s="70"/>
      <c r="PXG536" s="60"/>
      <c r="PXH536" s="61"/>
      <c r="PXI536" s="70"/>
      <c r="PXJ536" s="70"/>
      <c r="PXK536" s="60"/>
      <c r="PXL536" s="61"/>
      <c r="PXM536" s="70"/>
      <c r="PXN536" s="70"/>
      <c r="PXO536" s="60"/>
      <c r="PXP536" s="61"/>
      <c r="PXQ536" s="70"/>
      <c r="PXR536" s="70"/>
      <c r="PXS536" s="60"/>
      <c r="PXT536" s="61"/>
      <c r="PXU536" s="70"/>
      <c r="PXV536" s="70"/>
      <c r="PXW536" s="60"/>
      <c r="PXX536" s="61"/>
      <c r="PXY536" s="70"/>
      <c r="PXZ536" s="70"/>
      <c r="PYA536" s="60"/>
      <c r="PYB536" s="61"/>
      <c r="PYC536" s="70"/>
      <c r="PYD536" s="70"/>
      <c r="PYE536" s="60"/>
      <c r="PYF536" s="61"/>
      <c r="PYG536" s="70"/>
      <c r="PYH536" s="70"/>
      <c r="PYI536" s="60"/>
      <c r="PYJ536" s="61"/>
      <c r="PYK536" s="70"/>
      <c r="PYL536" s="70"/>
      <c r="PYM536" s="60"/>
      <c r="PYN536" s="61"/>
      <c r="PYO536" s="70"/>
      <c r="PYP536" s="70"/>
      <c r="PYQ536" s="60"/>
      <c r="PYR536" s="61"/>
      <c r="PYS536" s="70"/>
      <c r="PYT536" s="70"/>
      <c r="PYU536" s="60"/>
      <c r="PYV536" s="61"/>
      <c r="PYW536" s="70"/>
      <c r="PYX536" s="70"/>
      <c r="PYY536" s="60"/>
      <c r="PYZ536" s="61"/>
      <c r="PZA536" s="70"/>
      <c r="PZB536" s="70"/>
      <c r="PZC536" s="60"/>
      <c r="PZD536" s="61"/>
      <c r="PZE536" s="70"/>
      <c r="PZF536" s="70"/>
      <c r="PZG536" s="60"/>
      <c r="PZH536" s="61"/>
      <c r="PZI536" s="70"/>
      <c r="PZJ536" s="70"/>
      <c r="PZK536" s="60"/>
      <c r="PZL536" s="61"/>
      <c r="PZM536" s="70"/>
      <c r="PZN536" s="70"/>
      <c r="PZO536" s="60"/>
      <c r="PZP536" s="61"/>
      <c r="PZQ536" s="70"/>
      <c r="PZR536" s="70"/>
      <c r="PZS536" s="60"/>
      <c r="PZT536" s="61"/>
      <c r="PZU536" s="70"/>
      <c r="PZV536" s="70"/>
      <c r="PZW536" s="60"/>
      <c r="PZX536" s="61"/>
      <c r="PZY536" s="70"/>
      <c r="PZZ536" s="70"/>
      <c r="QAA536" s="60"/>
      <c r="QAB536" s="61"/>
      <c r="QAC536" s="70"/>
      <c r="QAD536" s="70"/>
      <c r="QAE536" s="60"/>
      <c r="QAF536" s="61"/>
      <c r="QAG536" s="70"/>
      <c r="QAH536" s="70"/>
      <c r="QAI536" s="60"/>
      <c r="QAJ536" s="61"/>
      <c r="QAK536" s="70"/>
      <c r="QAL536" s="70"/>
      <c r="QAM536" s="60"/>
      <c r="QAN536" s="61"/>
      <c r="QAO536" s="70"/>
      <c r="QAP536" s="70"/>
      <c r="QAQ536" s="60"/>
      <c r="QAR536" s="61"/>
      <c r="QAS536" s="70"/>
      <c r="QAT536" s="70"/>
      <c r="QAU536" s="60"/>
      <c r="QAV536" s="61"/>
      <c r="QAW536" s="70"/>
      <c r="QAX536" s="70"/>
      <c r="QAY536" s="60"/>
      <c r="QAZ536" s="61"/>
      <c r="QBA536" s="70"/>
      <c r="QBB536" s="70"/>
      <c r="QBC536" s="60"/>
      <c r="QBD536" s="61"/>
      <c r="QBE536" s="70"/>
      <c r="QBF536" s="70"/>
      <c r="QBG536" s="60"/>
      <c r="QBH536" s="61"/>
      <c r="QBI536" s="70"/>
      <c r="QBJ536" s="70"/>
      <c r="QBK536" s="60"/>
      <c r="QBL536" s="61"/>
      <c r="QBM536" s="70"/>
      <c r="QBN536" s="70"/>
      <c r="QBO536" s="60"/>
      <c r="QBP536" s="61"/>
      <c r="QBQ536" s="70"/>
      <c r="QBR536" s="70"/>
      <c r="QBS536" s="60"/>
      <c r="QBT536" s="61"/>
      <c r="QBU536" s="70"/>
      <c r="QBV536" s="70"/>
      <c r="QBW536" s="60"/>
      <c r="QBX536" s="61"/>
      <c r="QBY536" s="70"/>
      <c r="QBZ536" s="70"/>
      <c r="QCA536" s="60"/>
      <c r="QCB536" s="61"/>
      <c r="QCC536" s="70"/>
      <c r="QCD536" s="70"/>
      <c r="QCE536" s="60"/>
      <c r="QCF536" s="61"/>
      <c r="QCG536" s="70"/>
      <c r="QCH536" s="70"/>
      <c r="QCI536" s="60"/>
      <c r="QCJ536" s="61"/>
      <c r="QCK536" s="70"/>
      <c r="QCL536" s="70"/>
      <c r="QCM536" s="60"/>
      <c r="QCN536" s="61"/>
      <c r="QCO536" s="70"/>
      <c r="QCP536" s="70"/>
      <c r="QCQ536" s="60"/>
      <c r="QCR536" s="61"/>
      <c r="QCS536" s="70"/>
      <c r="QCT536" s="70"/>
      <c r="QCU536" s="60"/>
      <c r="QCV536" s="61"/>
      <c r="QCW536" s="70"/>
      <c r="QCX536" s="70"/>
      <c r="QCY536" s="60"/>
      <c r="QCZ536" s="61"/>
      <c r="QDA536" s="70"/>
      <c r="QDB536" s="70"/>
      <c r="QDC536" s="60"/>
      <c r="QDD536" s="61"/>
      <c r="QDE536" s="70"/>
      <c r="QDF536" s="70"/>
      <c r="QDG536" s="60"/>
      <c r="QDH536" s="61"/>
      <c r="QDI536" s="70"/>
      <c r="QDJ536" s="70"/>
      <c r="QDK536" s="60"/>
      <c r="QDL536" s="61"/>
      <c r="QDM536" s="70"/>
      <c r="QDN536" s="70"/>
      <c r="QDO536" s="60"/>
      <c r="QDP536" s="61"/>
      <c r="QDQ536" s="70"/>
      <c r="QDR536" s="70"/>
      <c r="QDS536" s="60"/>
      <c r="QDT536" s="61"/>
      <c r="QDU536" s="70"/>
      <c r="QDV536" s="70"/>
      <c r="QDW536" s="60"/>
      <c r="QDX536" s="61"/>
      <c r="QDY536" s="70"/>
      <c r="QDZ536" s="70"/>
      <c r="QEA536" s="60"/>
      <c r="QEB536" s="61"/>
      <c r="QEC536" s="70"/>
      <c r="QED536" s="70"/>
      <c r="QEE536" s="60"/>
      <c r="QEF536" s="61"/>
      <c r="QEG536" s="70"/>
      <c r="QEH536" s="70"/>
      <c r="QEI536" s="60"/>
      <c r="QEJ536" s="61"/>
      <c r="QEK536" s="70"/>
      <c r="QEL536" s="70"/>
      <c r="QEM536" s="60"/>
      <c r="QEN536" s="61"/>
      <c r="QEO536" s="70"/>
      <c r="QEP536" s="70"/>
      <c r="QEQ536" s="60"/>
      <c r="QER536" s="61"/>
      <c r="QES536" s="70"/>
      <c r="QET536" s="70"/>
      <c r="QEU536" s="60"/>
      <c r="QEV536" s="61"/>
      <c r="QEW536" s="70"/>
      <c r="QEX536" s="70"/>
      <c r="QEY536" s="60"/>
      <c r="QEZ536" s="61"/>
      <c r="QFA536" s="70"/>
      <c r="QFB536" s="70"/>
      <c r="QFC536" s="60"/>
      <c r="QFD536" s="61"/>
      <c r="QFE536" s="70"/>
      <c r="QFF536" s="70"/>
      <c r="QFG536" s="60"/>
      <c r="QFH536" s="61"/>
      <c r="QFI536" s="70"/>
      <c r="QFJ536" s="70"/>
      <c r="QFK536" s="60"/>
      <c r="QFL536" s="61"/>
      <c r="QFM536" s="70"/>
      <c r="QFN536" s="70"/>
      <c r="QFO536" s="60"/>
      <c r="QFP536" s="61"/>
      <c r="QFQ536" s="70"/>
      <c r="QFR536" s="70"/>
      <c r="QFS536" s="60"/>
      <c r="QFT536" s="61"/>
      <c r="QFU536" s="70"/>
      <c r="QFV536" s="70"/>
      <c r="QFW536" s="60"/>
      <c r="QFX536" s="61"/>
      <c r="QFY536" s="70"/>
      <c r="QFZ536" s="70"/>
      <c r="QGA536" s="60"/>
      <c r="QGB536" s="61"/>
      <c r="QGC536" s="70"/>
      <c r="QGD536" s="70"/>
      <c r="QGE536" s="60"/>
      <c r="QGF536" s="61"/>
      <c r="QGG536" s="70"/>
      <c r="QGH536" s="70"/>
      <c r="QGI536" s="60"/>
      <c r="QGJ536" s="61"/>
      <c r="QGK536" s="70"/>
      <c r="QGL536" s="70"/>
      <c r="QGM536" s="60"/>
      <c r="QGN536" s="61"/>
      <c r="QGO536" s="70"/>
      <c r="QGP536" s="70"/>
      <c r="QGQ536" s="60"/>
      <c r="QGR536" s="61"/>
      <c r="QGS536" s="70"/>
      <c r="QGT536" s="70"/>
      <c r="QGU536" s="60"/>
      <c r="QGV536" s="61"/>
      <c r="QGW536" s="70"/>
      <c r="QGX536" s="70"/>
      <c r="QGY536" s="60"/>
      <c r="QGZ536" s="61"/>
      <c r="QHA536" s="70"/>
      <c r="QHB536" s="70"/>
      <c r="QHC536" s="60"/>
      <c r="QHD536" s="61"/>
      <c r="QHE536" s="70"/>
      <c r="QHF536" s="70"/>
      <c r="QHG536" s="60"/>
      <c r="QHH536" s="61"/>
      <c r="QHI536" s="70"/>
      <c r="QHJ536" s="70"/>
      <c r="QHK536" s="60"/>
      <c r="QHL536" s="61"/>
      <c r="QHM536" s="70"/>
      <c r="QHN536" s="70"/>
      <c r="QHO536" s="60"/>
      <c r="QHP536" s="61"/>
      <c r="QHQ536" s="70"/>
      <c r="QHR536" s="70"/>
      <c r="QHS536" s="60"/>
      <c r="QHT536" s="61"/>
      <c r="QHU536" s="70"/>
      <c r="QHV536" s="70"/>
      <c r="QHW536" s="60"/>
      <c r="QHX536" s="61"/>
      <c r="QHY536" s="70"/>
      <c r="QHZ536" s="70"/>
      <c r="QIA536" s="60"/>
      <c r="QIB536" s="61"/>
      <c r="QIC536" s="70"/>
      <c r="QID536" s="70"/>
      <c r="QIE536" s="60"/>
      <c r="QIF536" s="61"/>
      <c r="QIG536" s="70"/>
      <c r="QIH536" s="70"/>
      <c r="QII536" s="60"/>
      <c r="QIJ536" s="61"/>
      <c r="QIK536" s="70"/>
      <c r="QIL536" s="70"/>
      <c r="QIM536" s="60"/>
      <c r="QIN536" s="61"/>
      <c r="QIO536" s="70"/>
      <c r="QIP536" s="70"/>
      <c r="QIQ536" s="60"/>
      <c r="QIR536" s="61"/>
      <c r="QIS536" s="70"/>
      <c r="QIT536" s="70"/>
      <c r="QIU536" s="60"/>
      <c r="QIV536" s="61"/>
      <c r="QIW536" s="70"/>
      <c r="QIX536" s="70"/>
      <c r="QIY536" s="60"/>
      <c r="QIZ536" s="61"/>
      <c r="QJA536" s="70"/>
      <c r="QJB536" s="70"/>
      <c r="QJC536" s="60"/>
      <c r="QJD536" s="61"/>
      <c r="QJE536" s="70"/>
      <c r="QJF536" s="70"/>
      <c r="QJG536" s="60"/>
      <c r="QJH536" s="61"/>
      <c r="QJI536" s="70"/>
      <c r="QJJ536" s="70"/>
      <c r="QJK536" s="60"/>
      <c r="QJL536" s="61"/>
      <c r="QJM536" s="70"/>
      <c r="QJN536" s="70"/>
      <c r="QJO536" s="60"/>
      <c r="QJP536" s="61"/>
      <c r="QJQ536" s="70"/>
      <c r="QJR536" s="70"/>
      <c r="QJS536" s="60"/>
      <c r="QJT536" s="61"/>
      <c r="QJU536" s="70"/>
      <c r="QJV536" s="70"/>
      <c r="QJW536" s="60"/>
      <c r="QJX536" s="61"/>
      <c r="QJY536" s="70"/>
      <c r="QJZ536" s="70"/>
      <c r="QKA536" s="60"/>
      <c r="QKB536" s="61"/>
      <c r="QKC536" s="70"/>
      <c r="QKD536" s="70"/>
      <c r="QKE536" s="60"/>
      <c r="QKF536" s="61"/>
      <c r="QKG536" s="70"/>
      <c r="QKH536" s="70"/>
      <c r="QKI536" s="60"/>
      <c r="QKJ536" s="61"/>
      <c r="QKK536" s="70"/>
      <c r="QKL536" s="70"/>
      <c r="QKM536" s="60"/>
      <c r="QKN536" s="61"/>
      <c r="QKO536" s="70"/>
      <c r="QKP536" s="70"/>
      <c r="QKQ536" s="60"/>
      <c r="QKR536" s="61"/>
      <c r="QKS536" s="70"/>
      <c r="QKT536" s="70"/>
      <c r="QKU536" s="60"/>
      <c r="QKV536" s="61"/>
      <c r="QKW536" s="70"/>
      <c r="QKX536" s="70"/>
      <c r="QKY536" s="60"/>
      <c r="QKZ536" s="61"/>
      <c r="QLA536" s="70"/>
      <c r="QLB536" s="70"/>
      <c r="QLC536" s="60"/>
      <c r="QLD536" s="61"/>
      <c r="QLE536" s="70"/>
      <c r="QLF536" s="70"/>
      <c r="QLG536" s="60"/>
      <c r="QLH536" s="61"/>
      <c r="QLI536" s="70"/>
      <c r="QLJ536" s="70"/>
      <c r="QLK536" s="60"/>
      <c r="QLL536" s="61"/>
      <c r="QLM536" s="70"/>
      <c r="QLN536" s="70"/>
      <c r="QLO536" s="60"/>
      <c r="QLP536" s="61"/>
      <c r="QLQ536" s="70"/>
      <c r="QLR536" s="70"/>
      <c r="QLS536" s="60"/>
      <c r="QLT536" s="61"/>
      <c r="QLU536" s="70"/>
      <c r="QLV536" s="70"/>
      <c r="QLW536" s="60"/>
      <c r="QLX536" s="61"/>
      <c r="QLY536" s="70"/>
      <c r="QLZ536" s="70"/>
      <c r="QMA536" s="60"/>
      <c r="QMB536" s="61"/>
      <c r="QMC536" s="70"/>
      <c r="QMD536" s="70"/>
      <c r="QME536" s="60"/>
      <c r="QMF536" s="61"/>
      <c r="QMG536" s="70"/>
      <c r="QMH536" s="70"/>
      <c r="QMI536" s="60"/>
      <c r="QMJ536" s="61"/>
      <c r="QMK536" s="70"/>
      <c r="QML536" s="70"/>
      <c r="QMM536" s="60"/>
      <c r="QMN536" s="61"/>
      <c r="QMO536" s="70"/>
      <c r="QMP536" s="70"/>
      <c r="QMQ536" s="60"/>
      <c r="QMR536" s="61"/>
      <c r="QMS536" s="70"/>
      <c r="QMT536" s="70"/>
      <c r="QMU536" s="60"/>
      <c r="QMV536" s="61"/>
      <c r="QMW536" s="70"/>
      <c r="QMX536" s="70"/>
      <c r="QMY536" s="60"/>
      <c r="QMZ536" s="61"/>
      <c r="QNA536" s="70"/>
      <c r="QNB536" s="70"/>
      <c r="QNC536" s="60"/>
      <c r="QND536" s="61"/>
      <c r="QNE536" s="70"/>
      <c r="QNF536" s="70"/>
      <c r="QNG536" s="60"/>
      <c r="QNH536" s="61"/>
      <c r="QNI536" s="70"/>
      <c r="QNJ536" s="70"/>
      <c r="QNK536" s="60"/>
      <c r="QNL536" s="61"/>
      <c r="QNM536" s="70"/>
      <c r="QNN536" s="70"/>
      <c r="QNO536" s="60"/>
      <c r="QNP536" s="61"/>
      <c r="QNQ536" s="70"/>
      <c r="QNR536" s="70"/>
      <c r="QNS536" s="60"/>
      <c r="QNT536" s="61"/>
      <c r="QNU536" s="70"/>
      <c r="QNV536" s="70"/>
      <c r="QNW536" s="60"/>
      <c r="QNX536" s="61"/>
      <c r="QNY536" s="70"/>
      <c r="QNZ536" s="70"/>
      <c r="QOA536" s="60"/>
      <c r="QOB536" s="61"/>
      <c r="QOC536" s="70"/>
      <c r="QOD536" s="70"/>
      <c r="QOE536" s="60"/>
      <c r="QOF536" s="61"/>
      <c r="QOG536" s="70"/>
      <c r="QOH536" s="70"/>
      <c r="QOI536" s="60"/>
      <c r="QOJ536" s="61"/>
      <c r="QOK536" s="70"/>
      <c r="QOL536" s="70"/>
      <c r="QOM536" s="60"/>
      <c r="QON536" s="61"/>
      <c r="QOO536" s="70"/>
      <c r="QOP536" s="70"/>
      <c r="QOQ536" s="60"/>
      <c r="QOR536" s="61"/>
      <c r="QOS536" s="70"/>
      <c r="QOT536" s="70"/>
      <c r="QOU536" s="60"/>
      <c r="QOV536" s="61"/>
      <c r="QOW536" s="70"/>
      <c r="QOX536" s="70"/>
      <c r="QOY536" s="60"/>
      <c r="QOZ536" s="61"/>
      <c r="QPA536" s="70"/>
      <c r="QPB536" s="70"/>
      <c r="QPC536" s="60"/>
      <c r="QPD536" s="61"/>
      <c r="QPE536" s="70"/>
      <c r="QPF536" s="70"/>
      <c r="QPG536" s="60"/>
      <c r="QPH536" s="61"/>
      <c r="QPI536" s="70"/>
      <c r="QPJ536" s="70"/>
      <c r="QPK536" s="60"/>
      <c r="QPL536" s="61"/>
      <c r="QPM536" s="70"/>
      <c r="QPN536" s="70"/>
      <c r="QPO536" s="60"/>
      <c r="QPP536" s="61"/>
      <c r="QPQ536" s="70"/>
      <c r="QPR536" s="70"/>
      <c r="QPS536" s="60"/>
      <c r="QPT536" s="61"/>
      <c r="QPU536" s="70"/>
      <c r="QPV536" s="70"/>
      <c r="QPW536" s="60"/>
      <c r="QPX536" s="61"/>
      <c r="QPY536" s="70"/>
      <c r="QPZ536" s="70"/>
      <c r="QQA536" s="60"/>
      <c r="QQB536" s="61"/>
      <c r="QQC536" s="70"/>
      <c r="QQD536" s="70"/>
      <c r="QQE536" s="60"/>
      <c r="QQF536" s="61"/>
      <c r="QQG536" s="70"/>
      <c r="QQH536" s="70"/>
      <c r="QQI536" s="60"/>
      <c r="QQJ536" s="61"/>
      <c r="QQK536" s="70"/>
      <c r="QQL536" s="70"/>
      <c r="QQM536" s="60"/>
      <c r="QQN536" s="61"/>
      <c r="QQO536" s="70"/>
      <c r="QQP536" s="70"/>
      <c r="QQQ536" s="60"/>
      <c r="QQR536" s="61"/>
      <c r="QQS536" s="70"/>
      <c r="QQT536" s="70"/>
      <c r="QQU536" s="60"/>
      <c r="QQV536" s="61"/>
      <c r="QQW536" s="70"/>
      <c r="QQX536" s="70"/>
      <c r="QQY536" s="60"/>
      <c r="QQZ536" s="61"/>
      <c r="QRA536" s="70"/>
      <c r="QRB536" s="70"/>
      <c r="QRC536" s="60"/>
      <c r="QRD536" s="61"/>
      <c r="QRE536" s="70"/>
      <c r="QRF536" s="70"/>
      <c r="QRG536" s="60"/>
      <c r="QRH536" s="61"/>
      <c r="QRI536" s="70"/>
      <c r="QRJ536" s="70"/>
      <c r="QRK536" s="60"/>
      <c r="QRL536" s="61"/>
      <c r="QRM536" s="70"/>
      <c r="QRN536" s="70"/>
      <c r="QRO536" s="60"/>
      <c r="QRP536" s="61"/>
      <c r="QRQ536" s="70"/>
      <c r="QRR536" s="70"/>
      <c r="QRS536" s="60"/>
      <c r="QRT536" s="61"/>
      <c r="QRU536" s="70"/>
      <c r="QRV536" s="70"/>
      <c r="QRW536" s="60"/>
      <c r="QRX536" s="61"/>
      <c r="QRY536" s="70"/>
      <c r="QRZ536" s="70"/>
      <c r="QSA536" s="60"/>
      <c r="QSB536" s="61"/>
      <c r="QSC536" s="70"/>
      <c r="QSD536" s="70"/>
      <c r="QSE536" s="60"/>
      <c r="QSF536" s="61"/>
      <c r="QSG536" s="70"/>
      <c r="QSH536" s="70"/>
      <c r="QSI536" s="60"/>
      <c r="QSJ536" s="61"/>
      <c r="QSK536" s="70"/>
      <c r="QSL536" s="70"/>
      <c r="QSM536" s="60"/>
      <c r="QSN536" s="61"/>
      <c r="QSO536" s="70"/>
      <c r="QSP536" s="70"/>
      <c r="QSQ536" s="60"/>
      <c r="QSR536" s="61"/>
      <c r="QSS536" s="70"/>
      <c r="QST536" s="70"/>
      <c r="QSU536" s="60"/>
      <c r="QSV536" s="61"/>
      <c r="QSW536" s="70"/>
      <c r="QSX536" s="70"/>
      <c r="QSY536" s="60"/>
      <c r="QSZ536" s="61"/>
      <c r="QTA536" s="70"/>
      <c r="QTB536" s="70"/>
      <c r="QTC536" s="60"/>
      <c r="QTD536" s="61"/>
      <c r="QTE536" s="70"/>
      <c r="QTF536" s="70"/>
      <c r="QTG536" s="60"/>
      <c r="QTH536" s="61"/>
      <c r="QTI536" s="70"/>
      <c r="QTJ536" s="70"/>
      <c r="QTK536" s="60"/>
      <c r="QTL536" s="61"/>
      <c r="QTM536" s="70"/>
      <c r="QTN536" s="70"/>
      <c r="QTO536" s="60"/>
      <c r="QTP536" s="61"/>
      <c r="QTQ536" s="70"/>
      <c r="QTR536" s="70"/>
      <c r="QTS536" s="60"/>
      <c r="QTT536" s="61"/>
      <c r="QTU536" s="70"/>
      <c r="QTV536" s="70"/>
      <c r="QTW536" s="60"/>
      <c r="QTX536" s="61"/>
      <c r="QTY536" s="70"/>
      <c r="QTZ536" s="70"/>
      <c r="QUA536" s="60"/>
      <c r="QUB536" s="61"/>
      <c r="QUC536" s="70"/>
      <c r="QUD536" s="70"/>
      <c r="QUE536" s="60"/>
      <c r="QUF536" s="61"/>
      <c r="QUG536" s="70"/>
      <c r="QUH536" s="70"/>
      <c r="QUI536" s="60"/>
      <c r="QUJ536" s="61"/>
      <c r="QUK536" s="70"/>
      <c r="QUL536" s="70"/>
      <c r="QUM536" s="60"/>
      <c r="QUN536" s="61"/>
      <c r="QUO536" s="70"/>
      <c r="QUP536" s="70"/>
      <c r="QUQ536" s="60"/>
      <c r="QUR536" s="61"/>
      <c r="QUS536" s="70"/>
      <c r="QUT536" s="70"/>
      <c r="QUU536" s="60"/>
      <c r="QUV536" s="61"/>
      <c r="QUW536" s="70"/>
      <c r="QUX536" s="70"/>
      <c r="QUY536" s="60"/>
      <c r="QUZ536" s="61"/>
      <c r="QVA536" s="70"/>
      <c r="QVB536" s="70"/>
      <c r="QVC536" s="60"/>
      <c r="QVD536" s="61"/>
      <c r="QVE536" s="70"/>
      <c r="QVF536" s="70"/>
      <c r="QVG536" s="60"/>
      <c r="QVH536" s="61"/>
      <c r="QVI536" s="70"/>
      <c r="QVJ536" s="70"/>
      <c r="QVK536" s="60"/>
      <c r="QVL536" s="61"/>
      <c r="QVM536" s="70"/>
      <c r="QVN536" s="70"/>
      <c r="QVO536" s="60"/>
      <c r="QVP536" s="61"/>
      <c r="QVQ536" s="70"/>
      <c r="QVR536" s="70"/>
      <c r="QVS536" s="60"/>
      <c r="QVT536" s="61"/>
      <c r="QVU536" s="70"/>
      <c r="QVV536" s="70"/>
      <c r="QVW536" s="60"/>
      <c r="QVX536" s="61"/>
      <c r="QVY536" s="70"/>
      <c r="QVZ536" s="70"/>
      <c r="QWA536" s="60"/>
      <c r="QWB536" s="61"/>
      <c r="QWC536" s="70"/>
      <c r="QWD536" s="70"/>
      <c r="QWE536" s="60"/>
      <c r="QWF536" s="61"/>
      <c r="QWG536" s="70"/>
      <c r="QWH536" s="70"/>
      <c r="QWI536" s="60"/>
      <c r="QWJ536" s="61"/>
      <c r="QWK536" s="70"/>
      <c r="QWL536" s="70"/>
      <c r="QWM536" s="60"/>
      <c r="QWN536" s="61"/>
      <c r="QWO536" s="70"/>
      <c r="QWP536" s="70"/>
      <c r="QWQ536" s="60"/>
      <c r="QWR536" s="61"/>
      <c r="QWS536" s="70"/>
      <c r="QWT536" s="70"/>
      <c r="QWU536" s="60"/>
      <c r="QWV536" s="61"/>
      <c r="QWW536" s="70"/>
      <c r="QWX536" s="70"/>
      <c r="QWY536" s="60"/>
      <c r="QWZ536" s="61"/>
      <c r="QXA536" s="70"/>
      <c r="QXB536" s="70"/>
      <c r="QXC536" s="60"/>
      <c r="QXD536" s="61"/>
      <c r="QXE536" s="70"/>
      <c r="QXF536" s="70"/>
      <c r="QXG536" s="60"/>
      <c r="QXH536" s="61"/>
      <c r="QXI536" s="70"/>
      <c r="QXJ536" s="70"/>
      <c r="QXK536" s="60"/>
      <c r="QXL536" s="61"/>
      <c r="QXM536" s="70"/>
      <c r="QXN536" s="70"/>
      <c r="QXO536" s="60"/>
      <c r="QXP536" s="61"/>
      <c r="QXQ536" s="70"/>
      <c r="QXR536" s="70"/>
      <c r="QXS536" s="60"/>
      <c r="QXT536" s="61"/>
      <c r="QXU536" s="70"/>
      <c r="QXV536" s="70"/>
      <c r="QXW536" s="60"/>
      <c r="QXX536" s="61"/>
      <c r="QXY536" s="70"/>
      <c r="QXZ536" s="70"/>
      <c r="QYA536" s="60"/>
      <c r="QYB536" s="61"/>
      <c r="QYC536" s="70"/>
      <c r="QYD536" s="70"/>
      <c r="QYE536" s="60"/>
      <c r="QYF536" s="61"/>
      <c r="QYG536" s="70"/>
      <c r="QYH536" s="70"/>
      <c r="QYI536" s="60"/>
      <c r="QYJ536" s="61"/>
      <c r="QYK536" s="70"/>
      <c r="QYL536" s="70"/>
      <c r="QYM536" s="60"/>
      <c r="QYN536" s="61"/>
      <c r="QYO536" s="70"/>
      <c r="QYP536" s="70"/>
      <c r="QYQ536" s="60"/>
      <c r="QYR536" s="61"/>
      <c r="QYS536" s="70"/>
      <c r="QYT536" s="70"/>
      <c r="QYU536" s="60"/>
      <c r="QYV536" s="61"/>
      <c r="QYW536" s="70"/>
      <c r="QYX536" s="70"/>
      <c r="QYY536" s="60"/>
      <c r="QYZ536" s="61"/>
      <c r="QZA536" s="70"/>
      <c r="QZB536" s="70"/>
      <c r="QZC536" s="60"/>
      <c r="QZD536" s="61"/>
      <c r="QZE536" s="70"/>
      <c r="QZF536" s="70"/>
      <c r="QZG536" s="60"/>
      <c r="QZH536" s="61"/>
      <c r="QZI536" s="70"/>
      <c r="QZJ536" s="70"/>
      <c r="QZK536" s="60"/>
      <c r="QZL536" s="61"/>
      <c r="QZM536" s="70"/>
      <c r="QZN536" s="70"/>
      <c r="QZO536" s="60"/>
      <c r="QZP536" s="61"/>
      <c r="QZQ536" s="70"/>
      <c r="QZR536" s="70"/>
      <c r="QZS536" s="60"/>
      <c r="QZT536" s="61"/>
      <c r="QZU536" s="70"/>
      <c r="QZV536" s="70"/>
      <c r="QZW536" s="60"/>
      <c r="QZX536" s="61"/>
      <c r="QZY536" s="70"/>
      <c r="QZZ536" s="70"/>
      <c r="RAA536" s="60"/>
      <c r="RAB536" s="61"/>
      <c r="RAC536" s="70"/>
      <c r="RAD536" s="70"/>
      <c r="RAE536" s="60"/>
      <c r="RAF536" s="61"/>
      <c r="RAG536" s="70"/>
      <c r="RAH536" s="70"/>
      <c r="RAI536" s="60"/>
      <c r="RAJ536" s="61"/>
      <c r="RAK536" s="70"/>
      <c r="RAL536" s="70"/>
      <c r="RAM536" s="60"/>
      <c r="RAN536" s="61"/>
      <c r="RAO536" s="70"/>
      <c r="RAP536" s="70"/>
      <c r="RAQ536" s="60"/>
      <c r="RAR536" s="61"/>
      <c r="RAS536" s="70"/>
      <c r="RAT536" s="70"/>
      <c r="RAU536" s="60"/>
      <c r="RAV536" s="61"/>
      <c r="RAW536" s="70"/>
      <c r="RAX536" s="70"/>
      <c r="RAY536" s="60"/>
      <c r="RAZ536" s="61"/>
      <c r="RBA536" s="70"/>
      <c r="RBB536" s="70"/>
      <c r="RBC536" s="60"/>
      <c r="RBD536" s="61"/>
      <c r="RBE536" s="70"/>
      <c r="RBF536" s="70"/>
      <c r="RBG536" s="60"/>
      <c r="RBH536" s="61"/>
      <c r="RBI536" s="70"/>
      <c r="RBJ536" s="70"/>
      <c r="RBK536" s="60"/>
      <c r="RBL536" s="61"/>
      <c r="RBM536" s="70"/>
      <c r="RBN536" s="70"/>
      <c r="RBO536" s="60"/>
      <c r="RBP536" s="61"/>
      <c r="RBQ536" s="70"/>
      <c r="RBR536" s="70"/>
      <c r="RBS536" s="60"/>
      <c r="RBT536" s="61"/>
      <c r="RBU536" s="70"/>
      <c r="RBV536" s="70"/>
      <c r="RBW536" s="60"/>
      <c r="RBX536" s="61"/>
      <c r="RBY536" s="70"/>
      <c r="RBZ536" s="70"/>
      <c r="RCA536" s="60"/>
      <c r="RCB536" s="61"/>
      <c r="RCC536" s="70"/>
      <c r="RCD536" s="70"/>
      <c r="RCE536" s="60"/>
      <c r="RCF536" s="61"/>
      <c r="RCG536" s="70"/>
      <c r="RCH536" s="70"/>
      <c r="RCI536" s="60"/>
      <c r="RCJ536" s="61"/>
      <c r="RCK536" s="70"/>
      <c r="RCL536" s="70"/>
      <c r="RCM536" s="60"/>
      <c r="RCN536" s="61"/>
      <c r="RCO536" s="70"/>
      <c r="RCP536" s="70"/>
      <c r="RCQ536" s="60"/>
      <c r="RCR536" s="61"/>
      <c r="RCS536" s="70"/>
      <c r="RCT536" s="70"/>
      <c r="RCU536" s="60"/>
      <c r="RCV536" s="61"/>
      <c r="RCW536" s="70"/>
      <c r="RCX536" s="70"/>
      <c r="RCY536" s="60"/>
      <c r="RCZ536" s="61"/>
      <c r="RDA536" s="70"/>
      <c r="RDB536" s="70"/>
      <c r="RDC536" s="60"/>
      <c r="RDD536" s="61"/>
      <c r="RDE536" s="70"/>
      <c r="RDF536" s="70"/>
      <c r="RDG536" s="60"/>
      <c r="RDH536" s="61"/>
      <c r="RDI536" s="70"/>
      <c r="RDJ536" s="70"/>
      <c r="RDK536" s="60"/>
      <c r="RDL536" s="61"/>
      <c r="RDM536" s="70"/>
      <c r="RDN536" s="70"/>
      <c r="RDO536" s="60"/>
      <c r="RDP536" s="61"/>
      <c r="RDQ536" s="70"/>
      <c r="RDR536" s="70"/>
      <c r="RDS536" s="60"/>
      <c r="RDT536" s="61"/>
      <c r="RDU536" s="70"/>
      <c r="RDV536" s="70"/>
      <c r="RDW536" s="60"/>
      <c r="RDX536" s="61"/>
      <c r="RDY536" s="70"/>
      <c r="RDZ536" s="70"/>
      <c r="REA536" s="60"/>
      <c r="REB536" s="61"/>
      <c r="REC536" s="70"/>
      <c r="RED536" s="70"/>
      <c r="REE536" s="60"/>
      <c r="REF536" s="61"/>
      <c r="REG536" s="70"/>
      <c r="REH536" s="70"/>
      <c r="REI536" s="60"/>
      <c r="REJ536" s="61"/>
      <c r="REK536" s="70"/>
      <c r="REL536" s="70"/>
      <c r="REM536" s="60"/>
      <c r="REN536" s="61"/>
      <c r="REO536" s="70"/>
      <c r="REP536" s="70"/>
      <c r="REQ536" s="60"/>
      <c r="RER536" s="61"/>
      <c r="RES536" s="70"/>
      <c r="RET536" s="70"/>
      <c r="REU536" s="60"/>
      <c r="REV536" s="61"/>
      <c r="REW536" s="70"/>
      <c r="REX536" s="70"/>
      <c r="REY536" s="60"/>
      <c r="REZ536" s="61"/>
      <c r="RFA536" s="70"/>
      <c r="RFB536" s="70"/>
      <c r="RFC536" s="60"/>
      <c r="RFD536" s="61"/>
      <c r="RFE536" s="70"/>
      <c r="RFF536" s="70"/>
      <c r="RFG536" s="60"/>
      <c r="RFH536" s="61"/>
      <c r="RFI536" s="70"/>
      <c r="RFJ536" s="70"/>
      <c r="RFK536" s="60"/>
      <c r="RFL536" s="61"/>
      <c r="RFM536" s="70"/>
      <c r="RFN536" s="70"/>
      <c r="RFO536" s="60"/>
      <c r="RFP536" s="61"/>
      <c r="RFQ536" s="70"/>
      <c r="RFR536" s="70"/>
      <c r="RFS536" s="60"/>
      <c r="RFT536" s="61"/>
      <c r="RFU536" s="70"/>
      <c r="RFV536" s="70"/>
      <c r="RFW536" s="60"/>
      <c r="RFX536" s="61"/>
      <c r="RFY536" s="70"/>
      <c r="RFZ536" s="70"/>
      <c r="RGA536" s="60"/>
      <c r="RGB536" s="61"/>
      <c r="RGC536" s="70"/>
      <c r="RGD536" s="70"/>
      <c r="RGE536" s="60"/>
      <c r="RGF536" s="61"/>
      <c r="RGG536" s="70"/>
      <c r="RGH536" s="70"/>
      <c r="RGI536" s="60"/>
      <c r="RGJ536" s="61"/>
      <c r="RGK536" s="70"/>
      <c r="RGL536" s="70"/>
      <c r="RGM536" s="60"/>
      <c r="RGN536" s="61"/>
      <c r="RGO536" s="70"/>
      <c r="RGP536" s="70"/>
      <c r="RGQ536" s="60"/>
      <c r="RGR536" s="61"/>
      <c r="RGS536" s="70"/>
      <c r="RGT536" s="70"/>
      <c r="RGU536" s="60"/>
      <c r="RGV536" s="61"/>
      <c r="RGW536" s="70"/>
      <c r="RGX536" s="70"/>
      <c r="RGY536" s="60"/>
      <c r="RGZ536" s="61"/>
      <c r="RHA536" s="70"/>
      <c r="RHB536" s="70"/>
      <c r="RHC536" s="60"/>
      <c r="RHD536" s="61"/>
      <c r="RHE536" s="70"/>
      <c r="RHF536" s="70"/>
      <c r="RHG536" s="60"/>
      <c r="RHH536" s="61"/>
      <c r="RHI536" s="70"/>
      <c r="RHJ536" s="70"/>
      <c r="RHK536" s="60"/>
      <c r="RHL536" s="61"/>
      <c r="RHM536" s="70"/>
      <c r="RHN536" s="70"/>
      <c r="RHO536" s="60"/>
      <c r="RHP536" s="61"/>
      <c r="RHQ536" s="70"/>
      <c r="RHR536" s="70"/>
      <c r="RHS536" s="60"/>
      <c r="RHT536" s="61"/>
      <c r="RHU536" s="70"/>
      <c r="RHV536" s="70"/>
      <c r="RHW536" s="60"/>
      <c r="RHX536" s="61"/>
      <c r="RHY536" s="70"/>
      <c r="RHZ536" s="70"/>
      <c r="RIA536" s="60"/>
      <c r="RIB536" s="61"/>
      <c r="RIC536" s="70"/>
      <c r="RID536" s="70"/>
      <c r="RIE536" s="60"/>
      <c r="RIF536" s="61"/>
      <c r="RIG536" s="70"/>
      <c r="RIH536" s="70"/>
      <c r="RII536" s="60"/>
      <c r="RIJ536" s="61"/>
      <c r="RIK536" s="70"/>
      <c r="RIL536" s="70"/>
      <c r="RIM536" s="60"/>
      <c r="RIN536" s="61"/>
      <c r="RIO536" s="70"/>
      <c r="RIP536" s="70"/>
      <c r="RIQ536" s="60"/>
      <c r="RIR536" s="61"/>
      <c r="RIS536" s="70"/>
      <c r="RIT536" s="70"/>
      <c r="RIU536" s="60"/>
      <c r="RIV536" s="61"/>
      <c r="RIW536" s="70"/>
      <c r="RIX536" s="70"/>
      <c r="RIY536" s="60"/>
      <c r="RIZ536" s="61"/>
      <c r="RJA536" s="70"/>
      <c r="RJB536" s="70"/>
      <c r="RJC536" s="60"/>
      <c r="RJD536" s="61"/>
      <c r="RJE536" s="70"/>
      <c r="RJF536" s="70"/>
      <c r="RJG536" s="60"/>
      <c r="RJH536" s="61"/>
      <c r="RJI536" s="70"/>
      <c r="RJJ536" s="70"/>
      <c r="RJK536" s="60"/>
      <c r="RJL536" s="61"/>
      <c r="RJM536" s="70"/>
      <c r="RJN536" s="70"/>
      <c r="RJO536" s="60"/>
      <c r="RJP536" s="61"/>
      <c r="RJQ536" s="70"/>
      <c r="RJR536" s="70"/>
      <c r="RJS536" s="60"/>
      <c r="RJT536" s="61"/>
      <c r="RJU536" s="70"/>
      <c r="RJV536" s="70"/>
      <c r="RJW536" s="60"/>
      <c r="RJX536" s="61"/>
      <c r="RJY536" s="70"/>
      <c r="RJZ536" s="70"/>
      <c r="RKA536" s="60"/>
      <c r="RKB536" s="61"/>
      <c r="RKC536" s="70"/>
      <c r="RKD536" s="70"/>
      <c r="RKE536" s="60"/>
      <c r="RKF536" s="61"/>
      <c r="RKG536" s="70"/>
      <c r="RKH536" s="70"/>
      <c r="RKI536" s="60"/>
      <c r="RKJ536" s="61"/>
      <c r="RKK536" s="70"/>
      <c r="RKL536" s="70"/>
      <c r="RKM536" s="60"/>
      <c r="RKN536" s="61"/>
      <c r="RKO536" s="70"/>
      <c r="RKP536" s="70"/>
      <c r="RKQ536" s="60"/>
      <c r="RKR536" s="61"/>
      <c r="RKS536" s="70"/>
      <c r="RKT536" s="70"/>
      <c r="RKU536" s="60"/>
      <c r="RKV536" s="61"/>
      <c r="RKW536" s="70"/>
      <c r="RKX536" s="70"/>
      <c r="RKY536" s="60"/>
      <c r="RKZ536" s="61"/>
      <c r="RLA536" s="70"/>
      <c r="RLB536" s="70"/>
      <c r="RLC536" s="60"/>
      <c r="RLD536" s="61"/>
      <c r="RLE536" s="70"/>
      <c r="RLF536" s="70"/>
      <c r="RLG536" s="60"/>
      <c r="RLH536" s="61"/>
      <c r="RLI536" s="70"/>
      <c r="RLJ536" s="70"/>
      <c r="RLK536" s="60"/>
      <c r="RLL536" s="61"/>
      <c r="RLM536" s="70"/>
      <c r="RLN536" s="70"/>
      <c r="RLO536" s="60"/>
      <c r="RLP536" s="61"/>
      <c r="RLQ536" s="70"/>
      <c r="RLR536" s="70"/>
      <c r="RLS536" s="60"/>
      <c r="RLT536" s="61"/>
      <c r="RLU536" s="70"/>
      <c r="RLV536" s="70"/>
      <c r="RLW536" s="60"/>
      <c r="RLX536" s="61"/>
      <c r="RLY536" s="70"/>
      <c r="RLZ536" s="70"/>
      <c r="RMA536" s="60"/>
      <c r="RMB536" s="61"/>
      <c r="RMC536" s="70"/>
      <c r="RMD536" s="70"/>
      <c r="RME536" s="60"/>
      <c r="RMF536" s="61"/>
      <c r="RMG536" s="70"/>
      <c r="RMH536" s="70"/>
      <c r="RMI536" s="60"/>
      <c r="RMJ536" s="61"/>
      <c r="RMK536" s="70"/>
      <c r="RML536" s="70"/>
      <c r="RMM536" s="60"/>
      <c r="RMN536" s="61"/>
      <c r="RMO536" s="70"/>
      <c r="RMP536" s="70"/>
      <c r="RMQ536" s="60"/>
      <c r="RMR536" s="61"/>
      <c r="RMS536" s="70"/>
      <c r="RMT536" s="70"/>
      <c r="RMU536" s="60"/>
      <c r="RMV536" s="61"/>
      <c r="RMW536" s="70"/>
      <c r="RMX536" s="70"/>
      <c r="RMY536" s="60"/>
      <c r="RMZ536" s="61"/>
      <c r="RNA536" s="70"/>
      <c r="RNB536" s="70"/>
      <c r="RNC536" s="60"/>
      <c r="RND536" s="61"/>
      <c r="RNE536" s="70"/>
      <c r="RNF536" s="70"/>
      <c r="RNG536" s="60"/>
      <c r="RNH536" s="61"/>
      <c r="RNI536" s="70"/>
      <c r="RNJ536" s="70"/>
      <c r="RNK536" s="60"/>
      <c r="RNL536" s="61"/>
      <c r="RNM536" s="70"/>
      <c r="RNN536" s="70"/>
      <c r="RNO536" s="60"/>
      <c r="RNP536" s="61"/>
      <c r="RNQ536" s="70"/>
      <c r="RNR536" s="70"/>
      <c r="RNS536" s="60"/>
      <c r="RNT536" s="61"/>
      <c r="RNU536" s="70"/>
      <c r="RNV536" s="70"/>
      <c r="RNW536" s="60"/>
      <c r="RNX536" s="61"/>
      <c r="RNY536" s="70"/>
      <c r="RNZ536" s="70"/>
      <c r="ROA536" s="60"/>
      <c r="ROB536" s="61"/>
      <c r="ROC536" s="70"/>
      <c r="ROD536" s="70"/>
      <c r="ROE536" s="60"/>
      <c r="ROF536" s="61"/>
      <c r="ROG536" s="70"/>
      <c r="ROH536" s="70"/>
      <c r="ROI536" s="60"/>
      <c r="ROJ536" s="61"/>
      <c r="ROK536" s="70"/>
      <c r="ROL536" s="70"/>
      <c r="ROM536" s="60"/>
      <c r="RON536" s="61"/>
      <c r="ROO536" s="70"/>
      <c r="ROP536" s="70"/>
      <c r="ROQ536" s="60"/>
      <c r="ROR536" s="61"/>
      <c r="ROS536" s="70"/>
      <c r="ROT536" s="70"/>
      <c r="ROU536" s="60"/>
      <c r="ROV536" s="61"/>
      <c r="ROW536" s="70"/>
      <c r="ROX536" s="70"/>
      <c r="ROY536" s="60"/>
      <c r="ROZ536" s="61"/>
      <c r="RPA536" s="70"/>
      <c r="RPB536" s="70"/>
      <c r="RPC536" s="60"/>
      <c r="RPD536" s="61"/>
      <c r="RPE536" s="70"/>
      <c r="RPF536" s="70"/>
      <c r="RPG536" s="60"/>
      <c r="RPH536" s="61"/>
      <c r="RPI536" s="70"/>
      <c r="RPJ536" s="70"/>
      <c r="RPK536" s="60"/>
      <c r="RPL536" s="61"/>
      <c r="RPM536" s="70"/>
      <c r="RPN536" s="70"/>
      <c r="RPO536" s="60"/>
      <c r="RPP536" s="61"/>
      <c r="RPQ536" s="70"/>
      <c r="RPR536" s="70"/>
      <c r="RPS536" s="60"/>
      <c r="RPT536" s="61"/>
      <c r="RPU536" s="70"/>
      <c r="RPV536" s="70"/>
      <c r="RPW536" s="60"/>
      <c r="RPX536" s="61"/>
      <c r="RPY536" s="70"/>
      <c r="RPZ536" s="70"/>
      <c r="RQA536" s="60"/>
      <c r="RQB536" s="61"/>
      <c r="RQC536" s="70"/>
      <c r="RQD536" s="70"/>
      <c r="RQE536" s="60"/>
      <c r="RQF536" s="61"/>
      <c r="RQG536" s="70"/>
      <c r="RQH536" s="70"/>
      <c r="RQI536" s="60"/>
      <c r="RQJ536" s="61"/>
      <c r="RQK536" s="70"/>
      <c r="RQL536" s="70"/>
      <c r="RQM536" s="60"/>
      <c r="RQN536" s="61"/>
      <c r="RQO536" s="70"/>
      <c r="RQP536" s="70"/>
      <c r="RQQ536" s="60"/>
      <c r="RQR536" s="61"/>
      <c r="RQS536" s="70"/>
      <c r="RQT536" s="70"/>
      <c r="RQU536" s="60"/>
      <c r="RQV536" s="61"/>
      <c r="RQW536" s="70"/>
      <c r="RQX536" s="70"/>
      <c r="RQY536" s="60"/>
      <c r="RQZ536" s="61"/>
      <c r="RRA536" s="70"/>
      <c r="RRB536" s="70"/>
      <c r="RRC536" s="60"/>
      <c r="RRD536" s="61"/>
      <c r="RRE536" s="70"/>
      <c r="RRF536" s="70"/>
      <c r="RRG536" s="60"/>
      <c r="RRH536" s="61"/>
      <c r="RRI536" s="70"/>
      <c r="RRJ536" s="70"/>
      <c r="RRK536" s="60"/>
      <c r="RRL536" s="61"/>
      <c r="RRM536" s="70"/>
      <c r="RRN536" s="70"/>
      <c r="RRO536" s="60"/>
      <c r="RRP536" s="61"/>
      <c r="RRQ536" s="70"/>
      <c r="RRR536" s="70"/>
      <c r="RRS536" s="60"/>
      <c r="RRT536" s="61"/>
      <c r="RRU536" s="70"/>
      <c r="RRV536" s="70"/>
      <c r="RRW536" s="60"/>
      <c r="RRX536" s="61"/>
      <c r="RRY536" s="70"/>
      <c r="RRZ536" s="70"/>
      <c r="RSA536" s="60"/>
      <c r="RSB536" s="61"/>
      <c r="RSC536" s="70"/>
      <c r="RSD536" s="70"/>
      <c r="RSE536" s="60"/>
      <c r="RSF536" s="61"/>
      <c r="RSG536" s="70"/>
      <c r="RSH536" s="70"/>
      <c r="RSI536" s="60"/>
      <c r="RSJ536" s="61"/>
      <c r="RSK536" s="70"/>
      <c r="RSL536" s="70"/>
      <c r="RSM536" s="60"/>
      <c r="RSN536" s="61"/>
      <c r="RSO536" s="70"/>
      <c r="RSP536" s="70"/>
      <c r="RSQ536" s="60"/>
      <c r="RSR536" s="61"/>
      <c r="RSS536" s="70"/>
      <c r="RST536" s="70"/>
      <c r="RSU536" s="60"/>
      <c r="RSV536" s="61"/>
      <c r="RSW536" s="70"/>
      <c r="RSX536" s="70"/>
      <c r="RSY536" s="60"/>
      <c r="RSZ536" s="61"/>
      <c r="RTA536" s="70"/>
      <c r="RTB536" s="70"/>
      <c r="RTC536" s="60"/>
      <c r="RTD536" s="61"/>
      <c r="RTE536" s="70"/>
      <c r="RTF536" s="70"/>
      <c r="RTG536" s="60"/>
      <c r="RTH536" s="61"/>
      <c r="RTI536" s="70"/>
      <c r="RTJ536" s="70"/>
      <c r="RTK536" s="60"/>
      <c r="RTL536" s="61"/>
      <c r="RTM536" s="70"/>
      <c r="RTN536" s="70"/>
      <c r="RTO536" s="60"/>
      <c r="RTP536" s="61"/>
      <c r="RTQ536" s="70"/>
      <c r="RTR536" s="70"/>
      <c r="RTS536" s="60"/>
      <c r="RTT536" s="61"/>
      <c r="RTU536" s="70"/>
      <c r="RTV536" s="70"/>
      <c r="RTW536" s="60"/>
      <c r="RTX536" s="61"/>
      <c r="RTY536" s="70"/>
      <c r="RTZ536" s="70"/>
      <c r="RUA536" s="60"/>
      <c r="RUB536" s="61"/>
      <c r="RUC536" s="70"/>
      <c r="RUD536" s="70"/>
      <c r="RUE536" s="60"/>
      <c r="RUF536" s="61"/>
      <c r="RUG536" s="70"/>
      <c r="RUH536" s="70"/>
      <c r="RUI536" s="60"/>
      <c r="RUJ536" s="61"/>
      <c r="RUK536" s="70"/>
      <c r="RUL536" s="70"/>
      <c r="RUM536" s="60"/>
      <c r="RUN536" s="61"/>
      <c r="RUO536" s="70"/>
      <c r="RUP536" s="70"/>
      <c r="RUQ536" s="60"/>
      <c r="RUR536" s="61"/>
      <c r="RUS536" s="70"/>
      <c r="RUT536" s="70"/>
      <c r="RUU536" s="60"/>
      <c r="RUV536" s="61"/>
      <c r="RUW536" s="70"/>
      <c r="RUX536" s="70"/>
      <c r="RUY536" s="60"/>
      <c r="RUZ536" s="61"/>
      <c r="RVA536" s="70"/>
      <c r="RVB536" s="70"/>
      <c r="RVC536" s="60"/>
      <c r="RVD536" s="61"/>
      <c r="RVE536" s="70"/>
      <c r="RVF536" s="70"/>
      <c r="RVG536" s="60"/>
      <c r="RVH536" s="61"/>
      <c r="RVI536" s="70"/>
      <c r="RVJ536" s="70"/>
      <c r="RVK536" s="60"/>
      <c r="RVL536" s="61"/>
      <c r="RVM536" s="70"/>
      <c r="RVN536" s="70"/>
      <c r="RVO536" s="60"/>
      <c r="RVP536" s="61"/>
      <c r="RVQ536" s="70"/>
      <c r="RVR536" s="70"/>
      <c r="RVS536" s="60"/>
      <c r="RVT536" s="61"/>
      <c r="RVU536" s="70"/>
      <c r="RVV536" s="70"/>
      <c r="RVW536" s="60"/>
      <c r="RVX536" s="61"/>
      <c r="RVY536" s="70"/>
      <c r="RVZ536" s="70"/>
      <c r="RWA536" s="60"/>
      <c r="RWB536" s="61"/>
      <c r="RWC536" s="70"/>
      <c r="RWD536" s="70"/>
      <c r="RWE536" s="60"/>
      <c r="RWF536" s="61"/>
      <c r="RWG536" s="70"/>
      <c r="RWH536" s="70"/>
      <c r="RWI536" s="60"/>
      <c r="RWJ536" s="61"/>
      <c r="RWK536" s="70"/>
      <c r="RWL536" s="70"/>
      <c r="RWM536" s="60"/>
      <c r="RWN536" s="61"/>
      <c r="RWO536" s="70"/>
      <c r="RWP536" s="70"/>
      <c r="RWQ536" s="60"/>
      <c r="RWR536" s="61"/>
      <c r="RWS536" s="70"/>
      <c r="RWT536" s="70"/>
      <c r="RWU536" s="60"/>
      <c r="RWV536" s="61"/>
      <c r="RWW536" s="70"/>
      <c r="RWX536" s="70"/>
      <c r="RWY536" s="60"/>
      <c r="RWZ536" s="61"/>
      <c r="RXA536" s="70"/>
      <c r="RXB536" s="70"/>
      <c r="RXC536" s="60"/>
      <c r="RXD536" s="61"/>
      <c r="RXE536" s="70"/>
      <c r="RXF536" s="70"/>
      <c r="RXG536" s="60"/>
      <c r="RXH536" s="61"/>
      <c r="RXI536" s="70"/>
      <c r="RXJ536" s="70"/>
      <c r="RXK536" s="60"/>
      <c r="RXL536" s="61"/>
      <c r="RXM536" s="70"/>
      <c r="RXN536" s="70"/>
      <c r="RXO536" s="60"/>
      <c r="RXP536" s="61"/>
      <c r="RXQ536" s="70"/>
      <c r="RXR536" s="70"/>
      <c r="RXS536" s="60"/>
      <c r="RXT536" s="61"/>
      <c r="RXU536" s="70"/>
      <c r="RXV536" s="70"/>
      <c r="RXW536" s="60"/>
      <c r="RXX536" s="61"/>
      <c r="RXY536" s="70"/>
      <c r="RXZ536" s="70"/>
      <c r="RYA536" s="60"/>
      <c r="RYB536" s="61"/>
      <c r="RYC536" s="70"/>
      <c r="RYD536" s="70"/>
      <c r="RYE536" s="60"/>
      <c r="RYF536" s="61"/>
      <c r="RYG536" s="70"/>
      <c r="RYH536" s="70"/>
      <c r="RYI536" s="60"/>
      <c r="RYJ536" s="61"/>
      <c r="RYK536" s="70"/>
      <c r="RYL536" s="70"/>
      <c r="RYM536" s="60"/>
      <c r="RYN536" s="61"/>
      <c r="RYO536" s="70"/>
      <c r="RYP536" s="70"/>
      <c r="RYQ536" s="60"/>
      <c r="RYR536" s="61"/>
      <c r="RYS536" s="70"/>
      <c r="RYT536" s="70"/>
      <c r="RYU536" s="60"/>
      <c r="RYV536" s="61"/>
      <c r="RYW536" s="70"/>
      <c r="RYX536" s="70"/>
      <c r="RYY536" s="60"/>
      <c r="RYZ536" s="61"/>
      <c r="RZA536" s="70"/>
      <c r="RZB536" s="70"/>
      <c r="RZC536" s="60"/>
      <c r="RZD536" s="61"/>
      <c r="RZE536" s="70"/>
      <c r="RZF536" s="70"/>
      <c r="RZG536" s="60"/>
      <c r="RZH536" s="61"/>
      <c r="RZI536" s="70"/>
      <c r="RZJ536" s="70"/>
      <c r="RZK536" s="60"/>
      <c r="RZL536" s="61"/>
      <c r="RZM536" s="70"/>
      <c r="RZN536" s="70"/>
      <c r="RZO536" s="60"/>
      <c r="RZP536" s="61"/>
      <c r="RZQ536" s="70"/>
      <c r="RZR536" s="70"/>
      <c r="RZS536" s="60"/>
      <c r="RZT536" s="61"/>
      <c r="RZU536" s="70"/>
      <c r="RZV536" s="70"/>
      <c r="RZW536" s="60"/>
      <c r="RZX536" s="61"/>
      <c r="RZY536" s="70"/>
      <c r="RZZ536" s="70"/>
      <c r="SAA536" s="60"/>
      <c r="SAB536" s="61"/>
      <c r="SAC536" s="70"/>
      <c r="SAD536" s="70"/>
      <c r="SAE536" s="60"/>
      <c r="SAF536" s="61"/>
      <c r="SAG536" s="70"/>
      <c r="SAH536" s="70"/>
      <c r="SAI536" s="60"/>
      <c r="SAJ536" s="61"/>
      <c r="SAK536" s="70"/>
      <c r="SAL536" s="70"/>
      <c r="SAM536" s="60"/>
      <c r="SAN536" s="61"/>
      <c r="SAO536" s="70"/>
      <c r="SAP536" s="70"/>
      <c r="SAQ536" s="60"/>
      <c r="SAR536" s="61"/>
      <c r="SAS536" s="70"/>
      <c r="SAT536" s="70"/>
      <c r="SAU536" s="60"/>
      <c r="SAV536" s="61"/>
      <c r="SAW536" s="70"/>
      <c r="SAX536" s="70"/>
      <c r="SAY536" s="60"/>
      <c r="SAZ536" s="61"/>
      <c r="SBA536" s="70"/>
      <c r="SBB536" s="70"/>
      <c r="SBC536" s="60"/>
      <c r="SBD536" s="61"/>
      <c r="SBE536" s="70"/>
      <c r="SBF536" s="70"/>
      <c r="SBG536" s="60"/>
      <c r="SBH536" s="61"/>
      <c r="SBI536" s="70"/>
      <c r="SBJ536" s="70"/>
      <c r="SBK536" s="60"/>
      <c r="SBL536" s="61"/>
      <c r="SBM536" s="70"/>
      <c r="SBN536" s="70"/>
      <c r="SBO536" s="60"/>
      <c r="SBP536" s="61"/>
      <c r="SBQ536" s="70"/>
      <c r="SBR536" s="70"/>
      <c r="SBS536" s="60"/>
      <c r="SBT536" s="61"/>
      <c r="SBU536" s="70"/>
      <c r="SBV536" s="70"/>
      <c r="SBW536" s="60"/>
      <c r="SBX536" s="61"/>
      <c r="SBY536" s="70"/>
      <c r="SBZ536" s="70"/>
      <c r="SCA536" s="60"/>
      <c r="SCB536" s="61"/>
      <c r="SCC536" s="70"/>
      <c r="SCD536" s="70"/>
      <c r="SCE536" s="60"/>
      <c r="SCF536" s="61"/>
      <c r="SCG536" s="70"/>
      <c r="SCH536" s="70"/>
      <c r="SCI536" s="60"/>
      <c r="SCJ536" s="61"/>
      <c r="SCK536" s="70"/>
      <c r="SCL536" s="70"/>
      <c r="SCM536" s="60"/>
      <c r="SCN536" s="61"/>
      <c r="SCO536" s="70"/>
      <c r="SCP536" s="70"/>
      <c r="SCQ536" s="60"/>
      <c r="SCR536" s="61"/>
      <c r="SCS536" s="70"/>
      <c r="SCT536" s="70"/>
      <c r="SCU536" s="60"/>
      <c r="SCV536" s="61"/>
      <c r="SCW536" s="70"/>
      <c r="SCX536" s="70"/>
      <c r="SCY536" s="60"/>
      <c r="SCZ536" s="61"/>
      <c r="SDA536" s="70"/>
      <c r="SDB536" s="70"/>
      <c r="SDC536" s="60"/>
      <c r="SDD536" s="61"/>
      <c r="SDE536" s="70"/>
      <c r="SDF536" s="70"/>
      <c r="SDG536" s="60"/>
      <c r="SDH536" s="61"/>
      <c r="SDI536" s="70"/>
      <c r="SDJ536" s="70"/>
      <c r="SDK536" s="60"/>
      <c r="SDL536" s="61"/>
      <c r="SDM536" s="70"/>
      <c r="SDN536" s="70"/>
      <c r="SDO536" s="60"/>
      <c r="SDP536" s="61"/>
      <c r="SDQ536" s="70"/>
      <c r="SDR536" s="70"/>
      <c r="SDS536" s="60"/>
      <c r="SDT536" s="61"/>
      <c r="SDU536" s="70"/>
      <c r="SDV536" s="70"/>
      <c r="SDW536" s="60"/>
      <c r="SDX536" s="61"/>
      <c r="SDY536" s="70"/>
      <c r="SDZ536" s="70"/>
      <c r="SEA536" s="60"/>
      <c r="SEB536" s="61"/>
      <c r="SEC536" s="70"/>
      <c r="SED536" s="70"/>
      <c r="SEE536" s="60"/>
      <c r="SEF536" s="61"/>
      <c r="SEG536" s="70"/>
      <c r="SEH536" s="70"/>
      <c r="SEI536" s="60"/>
      <c r="SEJ536" s="61"/>
      <c r="SEK536" s="70"/>
      <c r="SEL536" s="70"/>
      <c r="SEM536" s="60"/>
      <c r="SEN536" s="61"/>
      <c r="SEO536" s="70"/>
      <c r="SEP536" s="70"/>
      <c r="SEQ536" s="60"/>
      <c r="SER536" s="61"/>
      <c r="SES536" s="70"/>
      <c r="SET536" s="70"/>
      <c r="SEU536" s="60"/>
      <c r="SEV536" s="61"/>
      <c r="SEW536" s="70"/>
      <c r="SEX536" s="70"/>
      <c r="SEY536" s="60"/>
      <c r="SEZ536" s="61"/>
      <c r="SFA536" s="70"/>
      <c r="SFB536" s="70"/>
      <c r="SFC536" s="60"/>
      <c r="SFD536" s="61"/>
      <c r="SFE536" s="70"/>
      <c r="SFF536" s="70"/>
      <c r="SFG536" s="60"/>
      <c r="SFH536" s="61"/>
      <c r="SFI536" s="70"/>
      <c r="SFJ536" s="70"/>
      <c r="SFK536" s="60"/>
      <c r="SFL536" s="61"/>
      <c r="SFM536" s="70"/>
      <c r="SFN536" s="70"/>
      <c r="SFO536" s="60"/>
      <c r="SFP536" s="61"/>
      <c r="SFQ536" s="70"/>
      <c r="SFR536" s="70"/>
      <c r="SFS536" s="60"/>
      <c r="SFT536" s="61"/>
      <c r="SFU536" s="70"/>
      <c r="SFV536" s="70"/>
      <c r="SFW536" s="60"/>
      <c r="SFX536" s="61"/>
      <c r="SFY536" s="70"/>
      <c r="SFZ536" s="70"/>
      <c r="SGA536" s="60"/>
      <c r="SGB536" s="61"/>
      <c r="SGC536" s="70"/>
      <c r="SGD536" s="70"/>
      <c r="SGE536" s="60"/>
      <c r="SGF536" s="61"/>
      <c r="SGG536" s="70"/>
      <c r="SGH536" s="70"/>
      <c r="SGI536" s="60"/>
      <c r="SGJ536" s="61"/>
      <c r="SGK536" s="70"/>
      <c r="SGL536" s="70"/>
      <c r="SGM536" s="60"/>
      <c r="SGN536" s="61"/>
      <c r="SGO536" s="70"/>
      <c r="SGP536" s="70"/>
      <c r="SGQ536" s="60"/>
      <c r="SGR536" s="61"/>
      <c r="SGS536" s="70"/>
      <c r="SGT536" s="70"/>
      <c r="SGU536" s="60"/>
      <c r="SGV536" s="61"/>
      <c r="SGW536" s="70"/>
      <c r="SGX536" s="70"/>
      <c r="SGY536" s="60"/>
      <c r="SGZ536" s="61"/>
      <c r="SHA536" s="70"/>
      <c r="SHB536" s="70"/>
      <c r="SHC536" s="60"/>
      <c r="SHD536" s="61"/>
      <c r="SHE536" s="70"/>
      <c r="SHF536" s="70"/>
      <c r="SHG536" s="60"/>
      <c r="SHH536" s="61"/>
      <c r="SHI536" s="70"/>
      <c r="SHJ536" s="70"/>
      <c r="SHK536" s="60"/>
      <c r="SHL536" s="61"/>
      <c r="SHM536" s="70"/>
      <c r="SHN536" s="70"/>
      <c r="SHO536" s="60"/>
      <c r="SHP536" s="61"/>
      <c r="SHQ536" s="70"/>
      <c r="SHR536" s="70"/>
      <c r="SHS536" s="60"/>
      <c r="SHT536" s="61"/>
      <c r="SHU536" s="70"/>
      <c r="SHV536" s="70"/>
      <c r="SHW536" s="60"/>
      <c r="SHX536" s="61"/>
      <c r="SHY536" s="70"/>
      <c r="SHZ536" s="70"/>
      <c r="SIA536" s="60"/>
      <c r="SIB536" s="61"/>
      <c r="SIC536" s="70"/>
      <c r="SID536" s="70"/>
      <c r="SIE536" s="60"/>
      <c r="SIF536" s="61"/>
      <c r="SIG536" s="70"/>
      <c r="SIH536" s="70"/>
      <c r="SII536" s="60"/>
      <c r="SIJ536" s="61"/>
      <c r="SIK536" s="70"/>
      <c r="SIL536" s="70"/>
      <c r="SIM536" s="60"/>
      <c r="SIN536" s="61"/>
      <c r="SIO536" s="70"/>
      <c r="SIP536" s="70"/>
      <c r="SIQ536" s="60"/>
      <c r="SIR536" s="61"/>
      <c r="SIS536" s="70"/>
      <c r="SIT536" s="70"/>
      <c r="SIU536" s="60"/>
      <c r="SIV536" s="61"/>
      <c r="SIW536" s="70"/>
      <c r="SIX536" s="70"/>
      <c r="SIY536" s="60"/>
      <c r="SIZ536" s="61"/>
      <c r="SJA536" s="70"/>
      <c r="SJB536" s="70"/>
      <c r="SJC536" s="60"/>
      <c r="SJD536" s="61"/>
      <c r="SJE536" s="70"/>
      <c r="SJF536" s="70"/>
      <c r="SJG536" s="60"/>
      <c r="SJH536" s="61"/>
      <c r="SJI536" s="70"/>
      <c r="SJJ536" s="70"/>
      <c r="SJK536" s="60"/>
      <c r="SJL536" s="61"/>
      <c r="SJM536" s="70"/>
      <c r="SJN536" s="70"/>
      <c r="SJO536" s="60"/>
      <c r="SJP536" s="61"/>
      <c r="SJQ536" s="70"/>
      <c r="SJR536" s="70"/>
      <c r="SJS536" s="60"/>
      <c r="SJT536" s="61"/>
      <c r="SJU536" s="70"/>
      <c r="SJV536" s="70"/>
      <c r="SJW536" s="60"/>
      <c r="SJX536" s="61"/>
      <c r="SJY536" s="70"/>
      <c r="SJZ536" s="70"/>
      <c r="SKA536" s="60"/>
      <c r="SKB536" s="61"/>
      <c r="SKC536" s="70"/>
      <c r="SKD536" s="70"/>
      <c r="SKE536" s="60"/>
      <c r="SKF536" s="61"/>
      <c r="SKG536" s="70"/>
      <c r="SKH536" s="70"/>
      <c r="SKI536" s="60"/>
      <c r="SKJ536" s="61"/>
      <c r="SKK536" s="70"/>
      <c r="SKL536" s="70"/>
      <c r="SKM536" s="60"/>
      <c r="SKN536" s="61"/>
      <c r="SKO536" s="70"/>
      <c r="SKP536" s="70"/>
      <c r="SKQ536" s="60"/>
      <c r="SKR536" s="61"/>
      <c r="SKS536" s="70"/>
      <c r="SKT536" s="70"/>
      <c r="SKU536" s="60"/>
      <c r="SKV536" s="61"/>
      <c r="SKW536" s="70"/>
      <c r="SKX536" s="70"/>
      <c r="SKY536" s="60"/>
      <c r="SKZ536" s="61"/>
      <c r="SLA536" s="70"/>
      <c r="SLB536" s="70"/>
      <c r="SLC536" s="60"/>
      <c r="SLD536" s="61"/>
      <c r="SLE536" s="70"/>
      <c r="SLF536" s="70"/>
      <c r="SLG536" s="60"/>
      <c r="SLH536" s="61"/>
      <c r="SLI536" s="70"/>
      <c r="SLJ536" s="70"/>
      <c r="SLK536" s="60"/>
      <c r="SLL536" s="61"/>
      <c r="SLM536" s="70"/>
      <c r="SLN536" s="70"/>
      <c r="SLO536" s="60"/>
      <c r="SLP536" s="61"/>
      <c r="SLQ536" s="70"/>
      <c r="SLR536" s="70"/>
      <c r="SLS536" s="60"/>
      <c r="SLT536" s="61"/>
      <c r="SLU536" s="70"/>
      <c r="SLV536" s="70"/>
      <c r="SLW536" s="60"/>
      <c r="SLX536" s="61"/>
      <c r="SLY536" s="70"/>
      <c r="SLZ536" s="70"/>
      <c r="SMA536" s="60"/>
      <c r="SMB536" s="61"/>
      <c r="SMC536" s="70"/>
      <c r="SMD536" s="70"/>
      <c r="SME536" s="60"/>
      <c r="SMF536" s="61"/>
      <c r="SMG536" s="70"/>
      <c r="SMH536" s="70"/>
      <c r="SMI536" s="60"/>
      <c r="SMJ536" s="61"/>
      <c r="SMK536" s="70"/>
      <c r="SML536" s="70"/>
      <c r="SMM536" s="60"/>
      <c r="SMN536" s="61"/>
      <c r="SMO536" s="70"/>
      <c r="SMP536" s="70"/>
      <c r="SMQ536" s="60"/>
      <c r="SMR536" s="61"/>
      <c r="SMS536" s="70"/>
      <c r="SMT536" s="70"/>
      <c r="SMU536" s="60"/>
      <c r="SMV536" s="61"/>
      <c r="SMW536" s="70"/>
      <c r="SMX536" s="70"/>
      <c r="SMY536" s="60"/>
      <c r="SMZ536" s="61"/>
      <c r="SNA536" s="70"/>
      <c r="SNB536" s="70"/>
      <c r="SNC536" s="60"/>
      <c r="SND536" s="61"/>
      <c r="SNE536" s="70"/>
      <c r="SNF536" s="70"/>
      <c r="SNG536" s="60"/>
      <c r="SNH536" s="61"/>
      <c r="SNI536" s="70"/>
      <c r="SNJ536" s="70"/>
      <c r="SNK536" s="60"/>
      <c r="SNL536" s="61"/>
      <c r="SNM536" s="70"/>
      <c r="SNN536" s="70"/>
      <c r="SNO536" s="60"/>
      <c r="SNP536" s="61"/>
      <c r="SNQ536" s="70"/>
      <c r="SNR536" s="70"/>
      <c r="SNS536" s="60"/>
      <c r="SNT536" s="61"/>
      <c r="SNU536" s="70"/>
      <c r="SNV536" s="70"/>
      <c r="SNW536" s="60"/>
      <c r="SNX536" s="61"/>
      <c r="SNY536" s="70"/>
      <c r="SNZ536" s="70"/>
      <c r="SOA536" s="60"/>
      <c r="SOB536" s="61"/>
      <c r="SOC536" s="70"/>
      <c r="SOD536" s="70"/>
      <c r="SOE536" s="60"/>
      <c r="SOF536" s="61"/>
      <c r="SOG536" s="70"/>
      <c r="SOH536" s="70"/>
      <c r="SOI536" s="60"/>
      <c r="SOJ536" s="61"/>
      <c r="SOK536" s="70"/>
      <c r="SOL536" s="70"/>
      <c r="SOM536" s="60"/>
      <c r="SON536" s="61"/>
      <c r="SOO536" s="70"/>
      <c r="SOP536" s="70"/>
      <c r="SOQ536" s="60"/>
      <c r="SOR536" s="61"/>
      <c r="SOS536" s="70"/>
      <c r="SOT536" s="70"/>
      <c r="SOU536" s="60"/>
      <c r="SOV536" s="61"/>
      <c r="SOW536" s="70"/>
      <c r="SOX536" s="70"/>
      <c r="SOY536" s="60"/>
      <c r="SOZ536" s="61"/>
      <c r="SPA536" s="70"/>
      <c r="SPB536" s="70"/>
      <c r="SPC536" s="60"/>
      <c r="SPD536" s="61"/>
      <c r="SPE536" s="70"/>
      <c r="SPF536" s="70"/>
      <c r="SPG536" s="60"/>
      <c r="SPH536" s="61"/>
      <c r="SPI536" s="70"/>
      <c r="SPJ536" s="70"/>
      <c r="SPK536" s="60"/>
      <c r="SPL536" s="61"/>
      <c r="SPM536" s="70"/>
      <c r="SPN536" s="70"/>
      <c r="SPO536" s="60"/>
      <c r="SPP536" s="61"/>
      <c r="SPQ536" s="70"/>
      <c r="SPR536" s="70"/>
      <c r="SPS536" s="60"/>
      <c r="SPT536" s="61"/>
      <c r="SPU536" s="70"/>
      <c r="SPV536" s="70"/>
      <c r="SPW536" s="60"/>
      <c r="SPX536" s="61"/>
      <c r="SPY536" s="70"/>
      <c r="SPZ536" s="70"/>
      <c r="SQA536" s="60"/>
      <c r="SQB536" s="61"/>
      <c r="SQC536" s="70"/>
      <c r="SQD536" s="70"/>
      <c r="SQE536" s="60"/>
      <c r="SQF536" s="61"/>
      <c r="SQG536" s="70"/>
      <c r="SQH536" s="70"/>
      <c r="SQI536" s="60"/>
      <c r="SQJ536" s="61"/>
      <c r="SQK536" s="70"/>
      <c r="SQL536" s="70"/>
      <c r="SQM536" s="60"/>
      <c r="SQN536" s="61"/>
      <c r="SQO536" s="70"/>
      <c r="SQP536" s="70"/>
      <c r="SQQ536" s="60"/>
      <c r="SQR536" s="61"/>
      <c r="SQS536" s="70"/>
      <c r="SQT536" s="70"/>
      <c r="SQU536" s="60"/>
      <c r="SQV536" s="61"/>
      <c r="SQW536" s="70"/>
      <c r="SQX536" s="70"/>
      <c r="SQY536" s="60"/>
      <c r="SQZ536" s="61"/>
      <c r="SRA536" s="70"/>
      <c r="SRB536" s="70"/>
      <c r="SRC536" s="60"/>
      <c r="SRD536" s="61"/>
      <c r="SRE536" s="70"/>
      <c r="SRF536" s="70"/>
      <c r="SRG536" s="60"/>
      <c r="SRH536" s="61"/>
      <c r="SRI536" s="70"/>
      <c r="SRJ536" s="70"/>
      <c r="SRK536" s="60"/>
      <c r="SRL536" s="61"/>
      <c r="SRM536" s="70"/>
      <c r="SRN536" s="70"/>
      <c r="SRO536" s="60"/>
      <c r="SRP536" s="61"/>
      <c r="SRQ536" s="70"/>
      <c r="SRR536" s="70"/>
      <c r="SRS536" s="60"/>
      <c r="SRT536" s="61"/>
      <c r="SRU536" s="70"/>
      <c r="SRV536" s="70"/>
      <c r="SRW536" s="60"/>
      <c r="SRX536" s="61"/>
      <c r="SRY536" s="70"/>
      <c r="SRZ536" s="70"/>
      <c r="SSA536" s="60"/>
      <c r="SSB536" s="61"/>
      <c r="SSC536" s="70"/>
      <c r="SSD536" s="70"/>
      <c r="SSE536" s="60"/>
      <c r="SSF536" s="61"/>
      <c r="SSG536" s="70"/>
      <c r="SSH536" s="70"/>
      <c r="SSI536" s="60"/>
      <c r="SSJ536" s="61"/>
      <c r="SSK536" s="70"/>
      <c r="SSL536" s="70"/>
      <c r="SSM536" s="60"/>
      <c r="SSN536" s="61"/>
      <c r="SSO536" s="70"/>
      <c r="SSP536" s="70"/>
      <c r="SSQ536" s="60"/>
      <c r="SSR536" s="61"/>
      <c r="SSS536" s="70"/>
      <c r="SST536" s="70"/>
      <c r="SSU536" s="60"/>
      <c r="SSV536" s="61"/>
      <c r="SSW536" s="70"/>
      <c r="SSX536" s="70"/>
      <c r="SSY536" s="60"/>
      <c r="SSZ536" s="61"/>
      <c r="STA536" s="70"/>
      <c r="STB536" s="70"/>
      <c r="STC536" s="60"/>
      <c r="STD536" s="61"/>
      <c r="STE536" s="70"/>
      <c r="STF536" s="70"/>
      <c r="STG536" s="60"/>
      <c r="STH536" s="61"/>
      <c r="STI536" s="70"/>
      <c r="STJ536" s="70"/>
      <c r="STK536" s="60"/>
      <c r="STL536" s="61"/>
      <c r="STM536" s="70"/>
      <c r="STN536" s="70"/>
      <c r="STO536" s="60"/>
      <c r="STP536" s="61"/>
      <c r="STQ536" s="70"/>
      <c r="STR536" s="70"/>
      <c r="STS536" s="60"/>
      <c r="STT536" s="61"/>
      <c r="STU536" s="70"/>
      <c r="STV536" s="70"/>
      <c r="STW536" s="60"/>
      <c r="STX536" s="61"/>
      <c r="STY536" s="70"/>
      <c r="STZ536" s="70"/>
      <c r="SUA536" s="60"/>
      <c r="SUB536" s="61"/>
      <c r="SUC536" s="70"/>
      <c r="SUD536" s="70"/>
      <c r="SUE536" s="60"/>
      <c r="SUF536" s="61"/>
      <c r="SUG536" s="70"/>
      <c r="SUH536" s="70"/>
      <c r="SUI536" s="60"/>
      <c r="SUJ536" s="61"/>
      <c r="SUK536" s="70"/>
      <c r="SUL536" s="70"/>
      <c r="SUM536" s="60"/>
      <c r="SUN536" s="61"/>
      <c r="SUO536" s="70"/>
      <c r="SUP536" s="70"/>
      <c r="SUQ536" s="60"/>
      <c r="SUR536" s="61"/>
      <c r="SUS536" s="70"/>
      <c r="SUT536" s="70"/>
      <c r="SUU536" s="60"/>
      <c r="SUV536" s="61"/>
      <c r="SUW536" s="70"/>
      <c r="SUX536" s="70"/>
      <c r="SUY536" s="60"/>
      <c r="SUZ536" s="61"/>
      <c r="SVA536" s="70"/>
      <c r="SVB536" s="70"/>
      <c r="SVC536" s="60"/>
      <c r="SVD536" s="61"/>
      <c r="SVE536" s="70"/>
      <c r="SVF536" s="70"/>
      <c r="SVG536" s="60"/>
      <c r="SVH536" s="61"/>
      <c r="SVI536" s="70"/>
      <c r="SVJ536" s="70"/>
      <c r="SVK536" s="60"/>
      <c r="SVL536" s="61"/>
      <c r="SVM536" s="70"/>
      <c r="SVN536" s="70"/>
      <c r="SVO536" s="60"/>
      <c r="SVP536" s="61"/>
      <c r="SVQ536" s="70"/>
      <c r="SVR536" s="70"/>
      <c r="SVS536" s="60"/>
      <c r="SVT536" s="61"/>
      <c r="SVU536" s="70"/>
      <c r="SVV536" s="70"/>
      <c r="SVW536" s="60"/>
      <c r="SVX536" s="61"/>
      <c r="SVY536" s="70"/>
      <c r="SVZ536" s="70"/>
      <c r="SWA536" s="60"/>
      <c r="SWB536" s="61"/>
      <c r="SWC536" s="70"/>
      <c r="SWD536" s="70"/>
      <c r="SWE536" s="60"/>
      <c r="SWF536" s="61"/>
      <c r="SWG536" s="70"/>
      <c r="SWH536" s="70"/>
      <c r="SWI536" s="60"/>
      <c r="SWJ536" s="61"/>
      <c r="SWK536" s="70"/>
      <c r="SWL536" s="70"/>
      <c r="SWM536" s="60"/>
      <c r="SWN536" s="61"/>
      <c r="SWO536" s="70"/>
      <c r="SWP536" s="70"/>
      <c r="SWQ536" s="60"/>
      <c r="SWR536" s="61"/>
      <c r="SWS536" s="70"/>
      <c r="SWT536" s="70"/>
      <c r="SWU536" s="60"/>
      <c r="SWV536" s="61"/>
      <c r="SWW536" s="70"/>
      <c r="SWX536" s="70"/>
      <c r="SWY536" s="60"/>
      <c r="SWZ536" s="61"/>
      <c r="SXA536" s="70"/>
      <c r="SXB536" s="70"/>
      <c r="SXC536" s="60"/>
      <c r="SXD536" s="61"/>
      <c r="SXE536" s="70"/>
      <c r="SXF536" s="70"/>
      <c r="SXG536" s="60"/>
      <c r="SXH536" s="61"/>
      <c r="SXI536" s="70"/>
      <c r="SXJ536" s="70"/>
      <c r="SXK536" s="60"/>
      <c r="SXL536" s="61"/>
      <c r="SXM536" s="70"/>
      <c r="SXN536" s="70"/>
      <c r="SXO536" s="60"/>
      <c r="SXP536" s="61"/>
      <c r="SXQ536" s="70"/>
      <c r="SXR536" s="70"/>
      <c r="SXS536" s="60"/>
      <c r="SXT536" s="61"/>
      <c r="SXU536" s="70"/>
      <c r="SXV536" s="70"/>
      <c r="SXW536" s="60"/>
      <c r="SXX536" s="61"/>
      <c r="SXY536" s="70"/>
      <c r="SXZ536" s="70"/>
      <c r="SYA536" s="60"/>
      <c r="SYB536" s="61"/>
      <c r="SYC536" s="70"/>
      <c r="SYD536" s="70"/>
      <c r="SYE536" s="60"/>
      <c r="SYF536" s="61"/>
      <c r="SYG536" s="70"/>
      <c r="SYH536" s="70"/>
      <c r="SYI536" s="60"/>
      <c r="SYJ536" s="61"/>
      <c r="SYK536" s="70"/>
      <c r="SYL536" s="70"/>
      <c r="SYM536" s="60"/>
      <c r="SYN536" s="61"/>
      <c r="SYO536" s="70"/>
      <c r="SYP536" s="70"/>
      <c r="SYQ536" s="60"/>
      <c r="SYR536" s="61"/>
      <c r="SYS536" s="70"/>
      <c r="SYT536" s="70"/>
      <c r="SYU536" s="60"/>
      <c r="SYV536" s="61"/>
      <c r="SYW536" s="70"/>
      <c r="SYX536" s="70"/>
      <c r="SYY536" s="60"/>
      <c r="SYZ536" s="61"/>
      <c r="SZA536" s="70"/>
      <c r="SZB536" s="70"/>
      <c r="SZC536" s="60"/>
      <c r="SZD536" s="61"/>
      <c r="SZE536" s="70"/>
      <c r="SZF536" s="70"/>
      <c r="SZG536" s="60"/>
      <c r="SZH536" s="61"/>
      <c r="SZI536" s="70"/>
      <c r="SZJ536" s="70"/>
      <c r="SZK536" s="60"/>
      <c r="SZL536" s="61"/>
      <c r="SZM536" s="70"/>
      <c r="SZN536" s="70"/>
      <c r="SZO536" s="60"/>
      <c r="SZP536" s="61"/>
      <c r="SZQ536" s="70"/>
      <c r="SZR536" s="70"/>
      <c r="SZS536" s="60"/>
      <c r="SZT536" s="61"/>
      <c r="SZU536" s="70"/>
      <c r="SZV536" s="70"/>
      <c r="SZW536" s="60"/>
      <c r="SZX536" s="61"/>
      <c r="SZY536" s="70"/>
      <c r="SZZ536" s="70"/>
      <c r="TAA536" s="60"/>
      <c r="TAB536" s="61"/>
      <c r="TAC536" s="70"/>
      <c r="TAD536" s="70"/>
      <c r="TAE536" s="60"/>
      <c r="TAF536" s="61"/>
      <c r="TAG536" s="70"/>
      <c r="TAH536" s="70"/>
      <c r="TAI536" s="60"/>
      <c r="TAJ536" s="61"/>
      <c r="TAK536" s="70"/>
      <c r="TAL536" s="70"/>
      <c r="TAM536" s="60"/>
      <c r="TAN536" s="61"/>
      <c r="TAO536" s="70"/>
      <c r="TAP536" s="70"/>
      <c r="TAQ536" s="60"/>
      <c r="TAR536" s="61"/>
      <c r="TAS536" s="70"/>
      <c r="TAT536" s="70"/>
      <c r="TAU536" s="60"/>
      <c r="TAV536" s="61"/>
      <c r="TAW536" s="70"/>
      <c r="TAX536" s="70"/>
      <c r="TAY536" s="60"/>
      <c r="TAZ536" s="61"/>
      <c r="TBA536" s="70"/>
      <c r="TBB536" s="70"/>
      <c r="TBC536" s="60"/>
      <c r="TBD536" s="61"/>
      <c r="TBE536" s="70"/>
      <c r="TBF536" s="70"/>
      <c r="TBG536" s="60"/>
      <c r="TBH536" s="61"/>
      <c r="TBI536" s="70"/>
      <c r="TBJ536" s="70"/>
      <c r="TBK536" s="60"/>
      <c r="TBL536" s="61"/>
      <c r="TBM536" s="70"/>
      <c r="TBN536" s="70"/>
      <c r="TBO536" s="60"/>
      <c r="TBP536" s="61"/>
      <c r="TBQ536" s="70"/>
      <c r="TBR536" s="70"/>
      <c r="TBS536" s="60"/>
      <c r="TBT536" s="61"/>
      <c r="TBU536" s="70"/>
      <c r="TBV536" s="70"/>
      <c r="TBW536" s="60"/>
      <c r="TBX536" s="61"/>
      <c r="TBY536" s="70"/>
      <c r="TBZ536" s="70"/>
      <c r="TCA536" s="60"/>
      <c r="TCB536" s="61"/>
      <c r="TCC536" s="70"/>
      <c r="TCD536" s="70"/>
      <c r="TCE536" s="60"/>
      <c r="TCF536" s="61"/>
      <c r="TCG536" s="70"/>
      <c r="TCH536" s="70"/>
      <c r="TCI536" s="60"/>
      <c r="TCJ536" s="61"/>
      <c r="TCK536" s="70"/>
      <c r="TCL536" s="70"/>
      <c r="TCM536" s="60"/>
      <c r="TCN536" s="61"/>
      <c r="TCO536" s="70"/>
      <c r="TCP536" s="70"/>
      <c r="TCQ536" s="60"/>
      <c r="TCR536" s="61"/>
      <c r="TCS536" s="70"/>
      <c r="TCT536" s="70"/>
      <c r="TCU536" s="60"/>
      <c r="TCV536" s="61"/>
      <c r="TCW536" s="70"/>
      <c r="TCX536" s="70"/>
      <c r="TCY536" s="60"/>
      <c r="TCZ536" s="61"/>
      <c r="TDA536" s="70"/>
      <c r="TDB536" s="70"/>
      <c r="TDC536" s="60"/>
      <c r="TDD536" s="61"/>
      <c r="TDE536" s="70"/>
      <c r="TDF536" s="70"/>
      <c r="TDG536" s="60"/>
      <c r="TDH536" s="61"/>
      <c r="TDI536" s="70"/>
      <c r="TDJ536" s="70"/>
      <c r="TDK536" s="60"/>
      <c r="TDL536" s="61"/>
      <c r="TDM536" s="70"/>
      <c r="TDN536" s="70"/>
      <c r="TDO536" s="60"/>
      <c r="TDP536" s="61"/>
      <c r="TDQ536" s="70"/>
      <c r="TDR536" s="70"/>
      <c r="TDS536" s="60"/>
      <c r="TDT536" s="61"/>
      <c r="TDU536" s="70"/>
      <c r="TDV536" s="70"/>
      <c r="TDW536" s="60"/>
      <c r="TDX536" s="61"/>
      <c r="TDY536" s="70"/>
      <c r="TDZ536" s="70"/>
      <c r="TEA536" s="60"/>
      <c r="TEB536" s="61"/>
      <c r="TEC536" s="70"/>
      <c r="TED536" s="70"/>
      <c r="TEE536" s="60"/>
      <c r="TEF536" s="61"/>
      <c r="TEG536" s="70"/>
      <c r="TEH536" s="70"/>
      <c r="TEI536" s="60"/>
      <c r="TEJ536" s="61"/>
      <c r="TEK536" s="70"/>
      <c r="TEL536" s="70"/>
      <c r="TEM536" s="60"/>
      <c r="TEN536" s="61"/>
      <c r="TEO536" s="70"/>
      <c r="TEP536" s="70"/>
      <c r="TEQ536" s="60"/>
      <c r="TER536" s="61"/>
      <c r="TES536" s="70"/>
      <c r="TET536" s="70"/>
      <c r="TEU536" s="60"/>
      <c r="TEV536" s="61"/>
      <c r="TEW536" s="70"/>
      <c r="TEX536" s="70"/>
      <c r="TEY536" s="60"/>
      <c r="TEZ536" s="61"/>
      <c r="TFA536" s="70"/>
      <c r="TFB536" s="70"/>
      <c r="TFC536" s="60"/>
      <c r="TFD536" s="61"/>
      <c r="TFE536" s="70"/>
      <c r="TFF536" s="70"/>
      <c r="TFG536" s="60"/>
      <c r="TFH536" s="61"/>
      <c r="TFI536" s="70"/>
      <c r="TFJ536" s="70"/>
      <c r="TFK536" s="60"/>
      <c r="TFL536" s="61"/>
      <c r="TFM536" s="70"/>
      <c r="TFN536" s="70"/>
      <c r="TFO536" s="60"/>
      <c r="TFP536" s="61"/>
      <c r="TFQ536" s="70"/>
      <c r="TFR536" s="70"/>
      <c r="TFS536" s="60"/>
      <c r="TFT536" s="61"/>
      <c r="TFU536" s="70"/>
      <c r="TFV536" s="70"/>
      <c r="TFW536" s="60"/>
      <c r="TFX536" s="61"/>
      <c r="TFY536" s="70"/>
      <c r="TFZ536" s="70"/>
      <c r="TGA536" s="60"/>
      <c r="TGB536" s="61"/>
      <c r="TGC536" s="70"/>
      <c r="TGD536" s="70"/>
      <c r="TGE536" s="60"/>
      <c r="TGF536" s="61"/>
      <c r="TGG536" s="70"/>
      <c r="TGH536" s="70"/>
      <c r="TGI536" s="60"/>
      <c r="TGJ536" s="61"/>
      <c r="TGK536" s="70"/>
      <c r="TGL536" s="70"/>
      <c r="TGM536" s="60"/>
      <c r="TGN536" s="61"/>
      <c r="TGO536" s="70"/>
      <c r="TGP536" s="70"/>
      <c r="TGQ536" s="60"/>
      <c r="TGR536" s="61"/>
      <c r="TGS536" s="70"/>
      <c r="TGT536" s="70"/>
      <c r="TGU536" s="60"/>
      <c r="TGV536" s="61"/>
      <c r="TGW536" s="70"/>
      <c r="TGX536" s="70"/>
      <c r="TGY536" s="60"/>
      <c r="TGZ536" s="61"/>
      <c r="THA536" s="70"/>
      <c r="THB536" s="70"/>
      <c r="THC536" s="60"/>
      <c r="THD536" s="61"/>
      <c r="THE536" s="70"/>
      <c r="THF536" s="70"/>
      <c r="THG536" s="60"/>
      <c r="THH536" s="61"/>
      <c r="THI536" s="70"/>
      <c r="THJ536" s="70"/>
      <c r="THK536" s="60"/>
      <c r="THL536" s="61"/>
      <c r="THM536" s="70"/>
      <c r="THN536" s="70"/>
      <c r="THO536" s="60"/>
      <c r="THP536" s="61"/>
      <c r="THQ536" s="70"/>
      <c r="THR536" s="70"/>
      <c r="THS536" s="60"/>
      <c r="THT536" s="61"/>
      <c r="THU536" s="70"/>
      <c r="THV536" s="70"/>
      <c r="THW536" s="60"/>
      <c r="THX536" s="61"/>
      <c r="THY536" s="70"/>
      <c r="THZ536" s="70"/>
      <c r="TIA536" s="60"/>
      <c r="TIB536" s="61"/>
      <c r="TIC536" s="70"/>
      <c r="TID536" s="70"/>
      <c r="TIE536" s="60"/>
      <c r="TIF536" s="61"/>
      <c r="TIG536" s="70"/>
      <c r="TIH536" s="70"/>
      <c r="TII536" s="60"/>
      <c r="TIJ536" s="61"/>
      <c r="TIK536" s="70"/>
      <c r="TIL536" s="70"/>
      <c r="TIM536" s="60"/>
      <c r="TIN536" s="61"/>
      <c r="TIO536" s="70"/>
      <c r="TIP536" s="70"/>
      <c r="TIQ536" s="60"/>
      <c r="TIR536" s="61"/>
      <c r="TIS536" s="70"/>
      <c r="TIT536" s="70"/>
      <c r="TIU536" s="60"/>
      <c r="TIV536" s="61"/>
      <c r="TIW536" s="70"/>
      <c r="TIX536" s="70"/>
      <c r="TIY536" s="60"/>
      <c r="TIZ536" s="61"/>
      <c r="TJA536" s="70"/>
      <c r="TJB536" s="70"/>
      <c r="TJC536" s="60"/>
      <c r="TJD536" s="61"/>
      <c r="TJE536" s="70"/>
      <c r="TJF536" s="70"/>
      <c r="TJG536" s="60"/>
      <c r="TJH536" s="61"/>
      <c r="TJI536" s="70"/>
      <c r="TJJ536" s="70"/>
      <c r="TJK536" s="60"/>
      <c r="TJL536" s="61"/>
      <c r="TJM536" s="70"/>
      <c r="TJN536" s="70"/>
      <c r="TJO536" s="60"/>
      <c r="TJP536" s="61"/>
      <c r="TJQ536" s="70"/>
      <c r="TJR536" s="70"/>
      <c r="TJS536" s="60"/>
      <c r="TJT536" s="61"/>
      <c r="TJU536" s="70"/>
      <c r="TJV536" s="70"/>
      <c r="TJW536" s="60"/>
      <c r="TJX536" s="61"/>
      <c r="TJY536" s="70"/>
      <c r="TJZ536" s="70"/>
      <c r="TKA536" s="60"/>
      <c r="TKB536" s="61"/>
      <c r="TKC536" s="70"/>
      <c r="TKD536" s="70"/>
      <c r="TKE536" s="60"/>
      <c r="TKF536" s="61"/>
      <c r="TKG536" s="70"/>
      <c r="TKH536" s="70"/>
      <c r="TKI536" s="60"/>
      <c r="TKJ536" s="61"/>
      <c r="TKK536" s="70"/>
      <c r="TKL536" s="70"/>
      <c r="TKM536" s="60"/>
      <c r="TKN536" s="61"/>
      <c r="TKO536" s="70"/>
      <c r="TKP536" s="70"/>
      <c r="TKQ536" s="60"/>
      <c r="TKR536" s="61"/>
      <c r="TKS536" s="70"/>
      <c r="TKT536" s="70"/>
      <c r="TKU536" s="60"/>
      <c r="TKV536" s="61"/>
      <c r="TKW536" s="70"/>
      <c r="TKX536" s="70"/>
      <c r="TKY536" s="60"/>
      <c r="TKZ536" s="61"/>
      <c r="TLA536" s="70"/>
      <c r="TLB536" s="70"/>
      <c r="TLC536" s="60"/>
      <c r="TLD536" s="61"/>
      <c r="TLE536" s="70"/>
      <c r="TLF536" s="70"/>
      <c r="TLG536" s="60"/>
      <c r="TLH536" s="61"/>
      <c r="TLI536" s="70"/>
      <c r="TLJ536" s="70"/>
      <c r="TLK536" s="60"/>
      <c r="TLL536" s="61"/>
      <c r="TLM536" s="70"/>
      <c r="TLN536" s="70"/>
      <c r="TLO536" s="60"/>
      <c r="TLP536" s="61"/>
      <c r="TLQ536" s="70"/>
      <c r="TLR536" s="70"/>
      <c r="TLS536" s="60"/>
      <c r="TLT536" s="61"/>
      <c r="TLU536" s="70"/>
      <c r="TLV536" s="70"/>
      <c r="TLW536" s="60"/>
      <c r="TLX536" s="61"/>
      <c r="TLY536" s="70"/>
      <c r="TLZ536" s="70"/>
      <c r="TMA536" s="60"/>
      <c r="TMB536" s="61"/>
      <c r="TMC536" s="70"/>
      <c r="TMD536" s="70"/>
      <c r="TME536" s="60"/>
      <c r="TMF536" s="61"/>
      <c r="TMG536" s="70"/>
      <c r="TMH536" s="70"/>
      <c r="TMI536" s="60"/>
      <c r="TMJ536" s="61"/>
      <c r="TMK536" s="70"/>
      <c r="TML536" s="70"/>
      <c r="TMM536" s="60"/>
      <c r="TMN536" s="61"/>
      <c r="TMO536" s="70"/>
      <c r="TMP536" s="70"/>
      <c r="TMQ536" s="60"/>
      <c r="TMR536" s="61"/>
      <c r="TMS536" s="70"/>
      <c r="TMT536" s="70"/>
      <c r="TMU536" s="60"/>
      <c r="TMV536" s="61"/>
      <c r="TMW536" s="70"/>
      <c r="TMX536" s="70"/>
      <c r="TMY536" s="60"/>
      <c r="TMZ536" s="61"/>
      <c r="TNA536" s="70"/>
      <c r="TNB536" s="70"/>
      <c r="TNC536" s="60"/>
      <c r="TND536" s="61"/>
      <c r="TNE536" s="70"/>
      <c r="TNF536" s="70"/>
      <c r="TNG536" s="60"/>
      <c r="TNH536" s="61"/>
      <c r="TNI536" s="70"/>
      <c r="TNJ536" s="70"/>
      <c r="TNK536" s="60"/>
      <c r="TNL536" s="61"/>
      <c r="TNM536" s="70"/>
      <c r="TNN536" s="70"/>
      <c r="TNO536" s="60"/>
      <c r="TNP536" s="61"/>
      <c r="TNQ536" s="70"/>
      <c r="TNR536" s="70"/>
      <c r="TNS536" s="60"/>
      <c r="TNT536" s="61"/>
      <c r="TNU536" s="70"/>
      <c r="TNV536" s="70"/>
      <c r="TNW536" s="60"/>
      <c r="TNX536" s="61"/>
      <c r="TNY536" s="70"/>
      <c r="TNZ536" s="70"/>
      <c r="TOA536" s="60"/>
      <c r="TOB536" s="61"/>
      <c r="TOC536" s="70"/>
      <c r="TOD536" s="70"/>
      <c r="TOE536" s="60"/>
      <c r="TOF536" s="61"/>
      <c r="TOG536" s="70"/>
      <c r="TOH536" s="70"/>
      <c r="TOI536" s="60"/>
      <c r="TOJ536" s="61"/>
      <c r="TOK536" s="70"/>
      <c r="TOL536" s="70"/>
      <c r="TOM536" s="60"/>
      <c r="TON536" s="61"/>
      <c r="TOO536" s="70"/>
      <c r="TOP536" s="70"/>
      <c r="TOQ536" s="60"/>
      <c r="TOR536" s="61"/>
      <c r="TOS536" s="70"/>
      <c r="TOT536" s="70"/>
      <c r="TOU536" s="60"/>
      <c r="TOV536" s="61"/>
      <c r="TOW536" s="70"/>
      <c r="TOX536" s="70"/>
      <c r="TOY536" s="60"/>
      <c r="TOZ536" s="61"/>
      <c r="TPA536" s="70"/>
      <c r="TPB536" s="70"/>
      <c r="TPC536" s="60"/>
      <c r="TPD536" s="61"/>
      <c r="TPE536" s="70"/>
      <c r="TPF536" s="70"/>
      <c r="TPG536" s="60"/>
      <c r="TPH536" s="61"/>
      <c r="TPI536" s="70"/>
      <c r="TPJ536" s="70"/>
      <c r="TPK536" s="60"/>
      <c r="TPL536" s="61"/>
      <c r="TPM536" s="70"/>
      <c r="TPN536" s="70"/>
      <c r="TPO536" s="60"/>
      <c r="TPP536" s="61"/>
      <c r="TPQ536" s="70"/>
      <c r="TPR536" s="70"/>
      <c r="TPS536" s="60"/>
      <c r="TPT536" s="61"/>
      <c r="TPU536" s="70"/>
      <c r="TPV536" s="70"/>
      <c r="TPW536" s="60"/>
      <c r="TPX536" s="61"/>
      <c r="TPY536" s="70"/>
      <c r="TPZ536" s="70"/>
      <c r="TQA536" s="60"/>
      <c r="TQB536" s="61"/>
      <c r="TQC536" s="70"/>
      <c r="TQD536" s="70"/>
      <c r="TQE536" s="60"/>
      <c r="TQF536" s="61"/>
      <c r="TQG536" s="70"/>
      <c r="TQH536" s="70"/>
      <c r="TQI536" s="60"/>
      <c r="TQJ536" s="61"/>
      <c r="TQK536" s="70"/>
      <c r="TQL536" s="70"/>
      <c r="TQM536" s="60"/>
      <c r="TQN536" s="61"/>
      <c r="TQO536" s="70"/>
      <c r="TQP536" s="70"/>
      <c r="TQQ536" s="60"/>
      <c r="TQR536" s="61"/>
      <c r="TQS536" s="70"/>
      <c r="TQT536" s="70"/>
      <c r="TQU536" s="60"/>
      <c r="TQV536" s="61"/>
      <c r="TQW536" s="70"/>
      <c r="TQX536" s="70"/>
      <c r="TQY536" s="60"/>
      <c r="TQZ536" s="61"/>
      <c r="TRA536" s="70"/>
      <c r="TRB536" s="70"/>
      <c r="TRC536" s="60"/>
      <c r="TRD536" s="61"/>
      <c r="TRE536" s="70"/>
      <c r="TRF536" s="70"/>
      <c r="TRG536" s="60"/>
      <c r="TRH536" s="61"/>
      <c r="TRI536" s="70"/>
      <c r="TRJ536" s="70"/>
      <c r="TRK536" s="60"/>
      <c r="TRL536" s="61"/>
      <c r="TRM536" s="70"/>
      <c r="TRN536" s="70"/>
      <c r="TRO536" s="60"/>
      <c r="TRP536" s="61"/>
      <c r="TRQ536" s="70"/>
      <c r="TRR536" s="70"/>
      <c r="TRS536" s="60"/>
      <c r="TRT536" s="61"/>
      <c r="TRU536" s="70"/>
      <c r="TRV536" s="70"/>
      <c r="TRW536" s="60"/>
      <c r="TRX536" s="61"/>
      <c r="TRY536" s="70"/>
      <c r="TRZ536" s="70"/>
      <c r="TSA536" s="60"/>
      <c r="TSB536" s="61"/>
      <c r="TSC536" s="70"/>
      <c r="TSD536" s="70"/>
      <c r="TSE536" s="60"/>
      <c r="TSF536" s="61"/>
      <c r="TSG536" s="70"/>
      <c r="TSH536" s="70"/>
      <c r="TSI536" s="60"/>
      <c r="TSJ536" s="61"/>
      <c r="TSK536" s="70"/>
      <c r="TSL536" s="70"/>
      <c r="TSM536" s="60"/>
      <c r="TSN536" s="61"/>
      <c r="TSO536" s="70"/>
      <c r="TSP536" s="70"/>
      <c r="TSQ536" s="60"/>
      <c r="TSR536" s="61"/>
      <c r="TSS536" s="70"/>
      <c r="TST536" s="70"/>
      <c r="TSU536" s="60"/>
      <c r="TSV536" s="61"/>
      <c r="TSW536" s="70"/>
      <c r="TSX536" s="70"/>
      <c r="TSY536" s="60"/>
      <c r="TSZ536" s="61"/>
      <c r="TTA536" s="70"/>
      <c r="TTB536" s="70"/>
      <c r="TTC536" s="60"/>
      <c r="TTD536" s="61"/>
      <c r="TTE536" s="70"/>
      <c r="TTF536" s="70"/>
      <c r="TTG536" s="60"/>
      <c r="TTH536" s="61"/>
      <c r="TTI536" s="70"/>
      <c r="TTJ536" s="70"/>
      <c r="TTK536" s="60"/>
      <c r="TTL536" s="61"/>
      <c r="TTM536" s="70"/>
      <c r="TTN536" s="70"/>
      <c r="TTO536" s="60"/>
      <c r="TTP536" s="61"/>
      <c r="TTQ536" s="70"/>
      <c r="TTR536" s="70"/>
      <c r="TTS536" s="60"/>
      <c r="TTT536" s="61"/>
      <c r="TTU536" s="70"/>
      <c r="TTV536" s="70"/>
      <c r="TTW536" s="60"/>
      <c r="TTX536" s="61"/>
      <c r="TTY536" s="70"/>
      <c r="TTZ536" s="70"/>
      <c r="TUA536" s="60"/>
      <c r="TUB536" s="61"/>
      <c r="TUC536" s="70"/>
      <c r="TUD536" s="70"/>
      <c r="TUE536" s="60"/>
      <c r="TUF536" s="61"/>
      <c r="TUG536" s="70"/>
      <c r="TUH536" s="70"/>
      <c r="TUI536" s="60"/>
      <c r="TUJ536" s="61"/>
      <c r="TUK536" s="70"/>
      <c r="TUL536" s="70"/>
      <c r="TUM536" s="60"/>
      <c r="TUN536" s="61"/>
      <c r="TUO536" s="70"/>
      <c r="TUP536" s="70"/>
      <c r="TUQ536" s="60"/>
      <c r="TUR536" s="61"/>
      <c r="TUS536" s="70"/>
      <c r="TUT536" s="70"/>
      <c r="TUU536" s="60"/>
      <c r="TUV536" s="61"/>
      <c r="TUW536" s="70"/>
      <c r="TUX536" s="70"/>
      <c r="TUY536" s="60"/>
      <c r="TUZ536" s="61"/>
      <c r="TVA536" s="70"/>
      <c r="TVB536" s="70"/>
      <c r="TVC536" s="60"/>
      <c r="TVD536" s="61"/>
      <c r="TVE536" s="70"/>
      <c r="TVF536" s="70"/>
      <c r="TVG536" s="60"/>
      <c r="TVH536" s="61"/>
      <c r="TVI536" s="70"/>
      <c r="TVJ536" s="70"/>
      <c r="TVK536" s="60"/>
      <c r="TVL536" s="61"/>
      <c r="TVM536" s="70"/>
      <c r="TVN536" s="70"/>
      <c r="TVO536" s="60"/>
      <c r="TVP536" s="61"/>
      <c r="TVQ536" s="70"/>
      <c r="TVR536" s="70"/>
      <c r="TVS536" s="60"/>
      <c r="TVT536" s="61"/>
      <c r="TVU536" s="70"/>
      <c r="TVV536" s="70"/>
      <c r="TVW536" s="60"/>
      <c r="TVX536" s="61"/>
      <c r="TVY536" s="70"/>
      <c r="TVZ536" s="70"/>
      <c r="TWA536" s="60"/>
      <c r="TWB536" s="61"/>
      <c r="TWC536" s="70"/>
      <c r="TWD536" s="70"/>
      <c r="TWE536" s="60"/>
      <c r="TWF536" s="61"/>
      <c r="TWG536" s="70"/>
      <c r="TWH536" s="70"/>
      <c r="TWI536" s="60"/>
      <c r="TWJ536" s="61"/>
      <c r="TWK536" s="70"/>
      <c r="TWL536" s="70"/>
      <c r="TWM536" s="60"/>
      <c r="TWN536" s="61"/>
      <c r="TWO536" s="70"/>
      <c r="TWP536" s="70"/>
      <c r="TWQ536" s="60"/>
      <c r="TWR536" s="61"/>
      <c r="TWS536" s="70"/>
      <c r="TWT536" s="70"/>
      <c r="TWU536" s="60"/>
      <c r="TWV536" s="61"/>
      <c r="TWW536" s="70"/>
      <c r="TWX536" s="70"/>
      <c r="TWY536" s="60"/>
      <c r="TWZ536" s="61"/>
      <c r="TXA536" s="70"/>
      <c r="TXB536" s="70"/>
      <c r="TXC536" s="60"/>
      <c r="TXD536" s="61"/>
      <c r="TXE536" s="70"/>
      <c r="TXF536" s="70"/>
      <c r="TXG536" s="60"/>
      <c r="TXH536" s="61"/>
      <c r="TXI536" s="70"/>
      <c r="TXJ536" s="70"/>
      <c r="TXK536" s="60"/>
      <c r="TXL536" s="61"/>
      <c r="TXM536" s="70"/>
      <c r="TXN536" s="70"/>
      <c r="TXO536" s="60"/>
      <c r="TXP536" s="61"/>
      <c r="TXQ536" s="70"/>
      <c r="TXR536" s="70"/>
      <c r="TXS536" s="60"/>
      <c r="TXT536" s="61"/>
      <c r="TXU536" s="70"/>
      <c r="TXV536" s="70"/>
      <c r="TXW536" s="60"/>
      <c r="TXX536" s="61"/>
      <c r="TXY536" s="70"/>
      <c r="TXZ536" s="70"/>
      <c r="TYA536" s="60"/>
      <c r="TYB536" s="61"/>
      <c r="TYC536" s="70"/>
      <c r="TYD536" s="70"/>
      <c r="TYE536" s="60"/>
      <c r="TYF536" s="61"/>
      <c r="TYG536" s="70"/>
      <c r="TYH536" s="70"/>
      <c r="TYI536" s="60"/>
      <c r="TYJ536" s="61"/>
      <c r="TYK536" s="70"/>
      <c r="TYL536" s="70"/>
      <c r="TYM536" s="60"/>
      <c r="TYN536" s="61"/>
      <c r="TYO536" s="70"/>
      <c r="TYP536" s="70"/>
      <c r="TYQ536" s="60"/>
      <c r="TYR536" s="61"/>
      <c r="TYS536" s="70"/>
      <c r="TYT536" s="70"/>
      <c r="TYU536" s="60"/>
      <c r="TYV536" s="61"/>
      <c r="TYW536" s="70"/>
      <c r="TYX536" s="70"/>
      <c r="TYY536" s="60"/>
      <c r="TYZ536" s="61"/>
      <c r="TZA536" s="70"/>
      <c r="TZB536" s="70"/>
      <c r="TZC536" s="60"/>
      <c r="TZD536" s="61"/>
      <c r="TZE536" s="70"/>
      <c r="TZF536" s="70"/>
      <c r="TZG536" s="60"/>
      <c r="TZH536" s="61"/>
      <c r="TZI536" s="70"/>
      <c r="TZJ536" s="70"/>
      <c r="TZK536" s="60"/>
      <c r="TZL536" s="61"/>
      <c r="TZM536" s="70"/>
      <c r="TZN536" s="70"/>
      <c r="TZO536" s="60"/>
      <c r="TZP536" s="61"/>
      <c r="TZQ536" s="70"/>
      <c r="TZR536" s="70"/>
      <c r="TZS536" s="60"/>
      <c r="TZT536" s="61"/>
      <c r="TZU536" s="70"/>
      <c r="TZV536" s="70"/>
      <c r="TZW536" s="60"/>
      <c r="TZX536" s="61"/>
      <c r="TZY536" s="70"/>
      <c r="TZZ536" s="70"/>
      <c r="UAA536" s="60"/>
      <c r="UAB536" s="61"/>
      <c r="UAC536" s="70"/>
      <c r="UAD536" s="70"/>
      <c r="UAE536" s="60"/>
      <c r="UAF536" s="61"/>
      <c r="UAG536" s="70"/>
      <c r="UAH536" s="70"/>
      <c r="UAI536" s="60"/>
      <c r="UAJ536" s="61"/>
      <c r="UAK536" s="70"/>
      <c r="UAL536" s="70"/>
      <c r="UAM536" s="60"/>
      <c r="UAN536" s="61"/>
      <c r="UAO536" s="70"/>
      <c r="UAP536" s="70"/>
      <c r="UAQ536" s="60"/>
      <c r="UAR536" s="61"/>
      <c r="UAS536" s="70"/>
      <c r="UAT536" s="70"/>
      <c r="UAU536" s="60"/>
      <c r="UAV536" s="61"/>
      <c r="UAW536" s="70"/>
      <c r="UAX536" s="70"/>
      <c r="UAY536" s="60"/>
      <c r="UAZ536" s="61"/>
      <c r="UBA536" s="70"/>
      <c r="UBB536" s="70"/>
      <c r="UBC536" s="60"/>
      <c r="UBD536" s="61"/>
      <c r="UBE536" s="70"/>
      <c r="UBF536" s="70"/>
      <c r="UBG536" s="60"/>
      <c r="UBH536" s="61"/>
      <c r="UBI536" s="70"/>
      <c r="UBJ536" s="70"/>
      <c r="UBK536" s="60"/>
      <c r="UBL536" s="61"/>
      <c r="UBM536" s="70"/>
      <c r="UBN536" s="70"/>
      <c r="UBO536" s="60"/>
      <c r="UBP536" s="61"/>
      <c r="UBQ536" s="70"/>
      <c r="UBR536" s="70"/>
      <c r="UBS536" s="60"/>
      <c r="UBT536" s="61"/>
      <c r="UBU536" s="70"/>
      <c r="UBV536" s="70"/>
      <c r="UBW536" s="60"/>
      <c r="UBX536" s="61"/>
      <c r="UBY536" s="70"/>
      <c r="UBZ536" s="70"/>
      <c r="UCA536" s="60"/>
      <c r="UCB536" s="61"/>
      <c r="UCC536" s="70"/>
      <c r="UCD536" s="70"/>
      <c r="UCE536" s="60"/>
      <c r="UCF536" s="61"/>
      <c r="UCG536" s="70"/>
      <c r="UCH536" s="70"/>
      <c r="UCI536" s="60"/>
      <c r="UCJ536" s="61"/>
      <c r="UCK536" s="70"/>
      <c r="UCL536" s="70"/>
      <c r="UCM536" s="60"/>
      <c r="UCN536" s="61"/>
      <c r="UCO536" s="70"/>
      <c r="UCP536" s="70"/>
      <c r="UCQ536" s="60"/>
      <c r="UCR536" s="61"/>
      <c r="UCS536" s="70"/>
      <c r="UCT536" s="70"/>
      <c r="UCU536" s="60"/>
      <c r="UCV536" s="61"/>
      <c r="UCW536" s="70"/>
      <c r="UCX536" s="70"/>
      <c r="UCY536" s="60"/>
      <c r="UCZ536" s="61"/>
      <c r="UDA536" s="70"/>
      <c r="UDB536" s="70"/>
      <c r="UDC536" s="60"/>
      <c r="UDD536" s="61"/>
      <c r="UDE536" s="70"/>
      <c r="UDF536" s="70"/>
      <c r="UDG536" s="60"/>
      <c r="UDH536" s="61"/>
      <c r="UDI536" s="70"/>
      <c r="UDJ536" s="70"/>
      <c r="UDK536" s="60"/>
      <c r="UDL536" s="61"/>
      <c r="UDM536" s="70"/>
      <c r="UDN536" s="70"/>
      <c r="UDO536" s="60"/>
      <c r="UDP536" s="61"/>
      <c r="UDQ536" s="70"/>
      <c r="UDR536" s="70"/>
      <c r="UDS536" s="60"/>
      <c r="UDT536" s="61"/>
      <c r="UDU536" s="70"/>
      <c r="UDV536" s="70"/>
      <c r="UDW536" s="60"/>
      <c r="UDX536" s="61"/>
      <c r="UDY536" s="70"/>
      <c r="UDZ536" s="70"/>
      <c r="UEA536" s="60"/>
      <c r="UEB536" s="61"/>
      <c r="UEC536" s="70"/>
      <c r="UED536" s="70"/>
      <c r="UEE536" s="60"/>
      <c r="UEF536" s="61"/>
      <c r="UEG536" s="70"/>
      <c r="UEH536" s="70"/>
      <c r="UEI536" s="60"/>
      <c r="UEJ536" s="61"/>
      <c r="UEK536" s="70"/>
      <c r="UEL536" s="70"/>
      <c r="UEM536" s="60"/>
      <c r="UEN536" s="61"/>
      <c r="UEO536" s="70"/>
      <c r="UEP536" s="70"/>
      <c r="UEQ536" s="60"/>
      <c r="UER536" s="61"/>
      <c r="UES536" s="70"/>
      <c r="UET536" s="70"/>
      <c r="UEU536" s="60"/>
      <c r="UEV536" s="61"/>
      <c r="UEW536" s="70"/>
      <c r="UEX536" s="70"/>
      <c r="UEY536" s="60"/>
      <c r="UEZ536" s="61"/>
      <c r="UFA536" s="70"/>
      <c r="UFB536" s="70"/>
      <c r="UFC536" s="60"/>
      <c r="UFD536" s="61"/>
      <c r="UFE536" s="70"/>
      <c r="UFF536" s="70"/>
      <c r="UFG536" s="60"/>
      <c r="UFH536" s="61"/>
      <c r="UFI536" s="70"/>
      <c r="UFJ536" s="70"/>
      <c r="UFK536" s="60"/>
      <c r="UFL536" s="61"/>
      <c r="UFM536" s="70"/>
      <c r="UFN536" s="70"/>
      <c r="UFO536" s="60"/>
      <c r="UFP536" s="61"/>
      <c r="UFQ536" s="70"/>
      <c r="UFR536" s="70"/>
      <c r="UFS536" s="60"/>
      <c r="UFT536" s="61"/>
      <c r="UFU536" s="70"/>
      <c r="UFV536" s="70"/>
      <c r="UFW536" s="60"/>
      <c r="UFX536" s="61"/>
      <c r="UFY536" s="70"/>
      <c r="UFZ536" s="70"/>
      <c r="UGA536" s="60"/>
      <c r="UGB536" s="61"/>
      <c r="UGC536" s="70"/>
      <c r="UGD536" s="70"/>
      <c r="UGE536" s="60"/>
      <c r="UGF536" s="61"/>
      <c r="UGG536" s="70"/>
      <c r="UGH536" s="70"/>
      <c r="UGI536" s="60"/>
      <c r="UGJ536" s="61"/>
      <c r="UGK536" s="70"/>
      <c r="UGL536" s="70"/>
      <c r="UGM536" s="60"/>
      <c r="UGN536" s="61"/>
      <c r="UGO536" s="70"/>
      <c r="UGP536" s="70"/>
      <c r="UGQ536" s="60"/>
      <c r="UGR536" s="61"/>
      <c r="UGS536" s="70"/>
      <c r="UGT536" s="70"/>
      <c r="UGU536" s="60"/>
      <c r="UGV536" s="61"/>
      <c r="UGW536" s="70"/>
      <c r="UGX536" s="70"/>
      <c r="UGY536" s="60"/>
      <c r="UGZ536" s="61"/>
      <c r="UHA536" s="70"/>
      <c r="UHB536" s="70"/>
      <c r="UHC536" s="60"/>
      <c r="UHD536" s="61"/>
      <c r="UHE536" s="70"/>
      <c r="UHF536" s="70"/>
      <c r="UHG536" s="60"/>
      <c r="UHH536" s="61"/>
      <c r="UHI536" s="70"/>
      <c r="UHJ536" s="70"/>
      <c r="UHK536" s="60"/>
      <c r="UHL536" s="61"/>
      <c r="UHM536" s="70"/>
      <c r="UHN536" s="70"/>
      <c r="UHO536" s="60"/>
      <c r="UHP536" s="61"/>
      <c r="UHQ536" s="70"/>
      <c r="UHR536" s="70"/>
      <c r="UHS536" s="60"/>
      <c r="UHT536" s="61"/>
      <c r="UHU536" s="70"/>
      <c r="UHV536" s="70"/>
      <c r="UHW536" s="60"/>
      <c r="UHX536" s="61"/>
      <c r="UHY536" s="70"/>
      <c r="UHZ536" s="70"/>
      <c r="UIA536" s="60"/>
      <c r="UIB536" s="61"/>
      <c r="UIC536" s="70"/>
      <c r="UID536" s="70"/>
      <c r="UIE536" s="60"/>
      <c r="UIF536" s="61"/>
      <c r="UIG536" s="70"/>
      <c r="UIH536" s="70"/>
      <c r="UII536" s="60"/>
      <c r="UIJ536" s="61"/>
      <c r="UIK536" s="70"/>
      <c r="UIL536" s="70"/>
      <c r="UIM536" s="60"/>
      <c r="UIN536" s="61"/>
      <c r="UIO536" s="70"/>
      <c r="UIP536" s="70"/>
      <c r="UIQ536" s="60"/>
      <c r="UIR536" s="61"/>
      <c r="UIS536" s="70"/>
      <c r="UIT536" s="70"/>
      <c r="UIU536" s="60"/>
      <c r="UIV536" s="61"/>
      <c r="UIW536" s="70"/>
      <c r="UIX536" s="70"/>
      <c r="UIY536" s="60"/>
      <c r="UIZ536" s="61"/>
      <c r="UJA536" s="70"/>
      <c r="UJB536" s="70"/>
      <c r="UJC536" s="60"/>
      <c r="UJD536" s="61"/>
      <c r="UJE536" s="70"/>
      <c r="UJF536" s="70"/>
      <c r="UJG536" s="60"/>
      <c r="UJH536" s="61"/>
      <c r="UJI536" s="70"/>
      <c r="UJJ536" s="70"/>
      <c r="UJK536" s="60"/>
      <c r="UJL536" s="61"/>
      <c r="UJM536" s="70"/>
      <c r="UJN536" s="70"/>
      <c r="UJO536" s="60"/>
      <c r="UJP536" s="61"/>
      <c r="UJQ536" s="70"/>
      <c r="UJR536" s="70"/>
      <c r="UJS536" s="60"/>
      <c r="UJT536" s="61"/>
      <c r="UJU536" s="70"/>
      <c r="UJV536" s="70"/>
      <c r="UJW536" s="60"/>
      <c r="UJX536" s="61"/>
      <c r="UJY536" s="70"/>
      <c r="UJZ536" s="70"/>
      <c r="UKA536" s="60"/>
      <c r="UKB536" s="61"/>
      <c r="UKC536" s="70"/>
      <c r="UKD536" s="70"/>
      <c r="UKE536" s="60"/>
      <c r="UKF536" s="61"/>
      <c r="UKG536" s="70"/>
      <c r="UKH536" s="70"/>
      <c r="UKI536" s="60"/>
      <c r="UKJ536" s="61"/>
      <c r="UKK536" s="70"/>
      <c r="UKL536" s="70"/>
      <c r="UKM536" s="60"/>
      <c r="UKN536" s="61"/>
      <c r="UKO536" s="70"/>
      <c r="UKP536" s="70"/>
      <c r="UKQ536" s="60"/>
      <c r="UKR536" s="61"/>
      <c r="UKS536" s="70"/>
      <c r="UKT536" s="70"/>
      <c r="UKU536" s="60"/>
      <c r="UKV536" s="61"/>
      <c r="UKW536" s="70"/>
      <c r="UKX536" s="70"/>
      <c r="UKY536" s="60"/>
      <c r="UKZ536" s="61"/>
      <c r="ULA536" s="70"/>
      <c r="ULB536" s="70"/>
      <c r="ULC536" s="60"/>
      <c r="ULD536" s="61"/>
      <c r="ULE536" s="70"/>
      <c r="ULF536" s="70"/>
      <c r="ULG536" s="60"/>
      <c r="ULH536" s="61"/>
      <c r="ULI536" s="70"/>
      <c r="ULJ536" s="70"/>
      <c r="ULK536" s="60"/>
      <c r="ULL536" s="61"/>
      <c r="ULM536" s="70"/>
      <c r="ULN536" s="70"/>
      <c r="ULO536" s="60"/>
      <c r="ULP536" s="61"/>
      <c r="ULQ536" s="70"/>
      <c r="ULR536" s="70"/>
      <c r="ULS536" s="60"/>
      <c r="ULT536" s="61"/>
      <c r="ULU536" s="70"/>
      <c r="ULV536" s="70"/>
      <c r="ULW536" s="60"/>
      <c r="ULX536" s="61"/>
      <c r="ULY536" s="70"/>
      <c r="ULZ536" s="70"/>
      <c r="UMA536" s="60"/>
      <c r="UMB536" s="61"/>
      <c r="UMC536" s="70"/>
      <c r="UMD536" s="70"/>
      <c r="UME536" s="60"/>
      <c r="UMF536" s="61"/>
      <c r="UMG536" s="70"/>
      <c r="UMH536" s="70"/>
      <c r="UMI536" s="60"/>
      <c r="UMJ536" s="61"/>
      <c r="UMK536" s="70"/>
      <c r="UML536" s="70"/>
      <c r="UMM536" s="60"/>
      <c r="UMN536" s="61"/>
      <c r="UMO536" s="70"/>
      <c r="UMP536" s="70"/>
      <c r="UMQ536" s="60"/>
      <c r="UMR536" s="61"/>
      <c r="UMS536" s="70"/>
      <c r="UMT536" s="70"/>
      <c r="UMU536" s="60"/>
      <c r="UMV536" s="61"/>
      <c r="UMW536" s="70"/>
      <c r="UMX536" s="70"/>
      <c r="UMY536" s="60"/>
      <c r="UMZ536" s="61"/>
      <c r="UNA536" s="70"/>
      <c r="UNB536" s="70"/>
      <c r="UNC536" s="60"/>
      <c r="UND536" s="61"/>
      <c r="UNE536" s="70"/>
      <c r="UNF536" s="70"/>
      <c r="UNG536" s="60"/>
      <c r="UNH536" s="61"/>
      <c r="UNI536" s="70"/>
      <c r="UNJ536" s="70"/>
      <c r="UNK536" s="60"/>
      <c r="UNL536" s="61"/>
      <c r="UNM536" s="70"/>
      <c r="UNN536" s="70"/>
      <c r="UNO536" s="60"/>
      <c r="UNP536" s="61"/>
      <c r="UNQ536" s="70"/>
      <c r="UNR536" s="70"/>
      <c r="UNS536" s="60"/>
      <c r="UNT536" s="61"/>
      <c r="UNU536" s="70"/>
      <c r="UNV536" s="70"/>
      <c r="UNW536" s="60"/>
      <c r="UNX536" s="61"/>
      <c r="UNY536" s="70"/>
      <c r="UNZ536" s="70"/>
      <c r="UOA536" s="60"/>
      <c r="UOB536" s="61"/>
      <c r="UOC536" s="70"/>
      <c r="UOD536" s="70"/>
      <c r="UOE536" s="60"/>
      <c r="UOF536" s="61"/>
      <c r="UOG536" s="70"/>
      <c r="UOH536" s="70"/>
      <c r="UOI536" s="60"/>
      <c r="UOJ536" s="61"/>
      <c r="UOK536" s="70"/>
      <c r="UOL536" s="70"/>
      <c r="UOM536" s="60"/>
      <c r="UON536" s="61"/>
      <c r="UOO536" s="70"/>
      <c r="UOP536" s="70"/>
      <c r="UOQ536" s="60"/>
      <c r="UOR536" s="61"/>
      <c r="UOS536" s="70"/>
      <c r="UOT536" s="70"/>
      <c r="UOU536" s="60"/>
      <c r="UOV536" s="61"/>
      <c r="UOW536" s="70"/>
      <c r="UOX536" s="70"/>
      <c r="UOY536" s="60"/>
      <c r="UOZ536" s="61"/>
      <c r="UPA536" s="70"/>
      <c r="UPB536" s="70"/>
      <c r="UPC536" s="60"/>
      <c r="UPD536" s="61"/>
      <c r="UPE536" s="70"/>
      <c r="UPF536" s="70"/>
      <c r="UPG536" s="60"/>
      <c r="UPH536" s="61"/>
      <c r="UPI536" s="70"/>
      <c r="UPJ536" s="70"/>
      <c r="UPK536" s="60"/>
      <c r="UPL536" s="61"/>
      <c r="UPM536" s="70"/>
      <c r="UPN536" s="70"/>
      <c r="UPO536" s="60"/>
      <c r="UPP536" s="61"/>
      <c r="UPQ536" s="70"/>
      <c r="UPR536" s="70"/>
      <c r="UPS536" s="60"/>
      <c r="UPT536" s="61"/>
      <c r="UPU536" s="70"/>
      <c r="UPV536" s="70"/>
      <c r="UPW536" s="60"/>
      <c r="UPX536" s="61"/>
      <c r="UPY536" s="70"/>
      <c r="UPZ536" s="70"/>
      <c r="UQA536" s="60"/>
      <c r="UQB536" s="61"/>
      <c r="UQC536" s="70"/>
      <c r="UQD536" s="70"/>
      <c r="UQE536" s="60"/>
      <c r="UQF536" s="61"/>
      <c r="UQG536" s="70"/>
      <c r="UQH536" s="70"/>
      <c r="UQI536" s="60"/>
      <c r="UQJ536" s="61"/>
      <c r="UQK536" s="70"/>
      <c r="UQL536" s="70"/>
      <c r="UQM536" s="60"/>
      <c r="UQN536" s="61"/>
      <c r="UQO536" s="70"/>
      <c r="UQP536" s="70"/>
      <c r="UQQ536" s="60"/>
      <c r="UQR536" s="61"/>
      <c r="UQS536" s="70"/>
      <c r="UQT536" s="70"/>
      <c r="UQU536" s="60"/>
      <c r="UQV536" s="61"/>
      <c r="UQW536" s="70"/>
      <c r="UQX536" s="70"/>
      <c r="UQY536" s="60"/>
      <c r="UQZ536" s="61"/>
      <c r="URA536" s="70"/>
      <c r="URB536" s="70"/>
      <c r="URC536" s="60"/>
      <c r="URD536" s="61"/>
      <c r="URE536" s="70"/>
      <c r="URF536" s="70"/>
      <c r="URG536" s="60"/>
      <c r="URH536" s="61"/>
      <c r="URI536" s="70"/>
      <c r="URJ536" s="70"/>
      <c r="URK536" s="60"/>
      <c r="URL536" s="61"/>
      <c r="URM536" s="70"/>
      <c r="URN536" s="70"/>
      <c r="URO536" s="60"/>
      <c r="URP536" s="61"/>
      <c r="URQ536" s="70"/>
      <c r="URR536" s="70"/>
      <c r="URS536" s="60"/>
      <c r="URT536" s="61"/>
      <c r="URU536" s="70"/>
      <c r="URV536" s="70"/>
      <c r="URW536" s="60"/>
      <c r="URX536" s="61"/>
      <c r="URY536" s="70"/>
      <c r="URZ536" s="70"/>
      <c r="USA536" s="60"/>
      <c r="USB536" s="61"/>
      <c r="USC536" s="70"/>
      <c r="USD536" s="70"/>
      <c r="USE536" s="60"/>
      <c r="USF536" s="61"/>
      <c r="USG536" s="70"/>
      <c r="USH536" s="70"/>
      <c r="USI536" s="60"/>
      <c r="USJ536" s="61"/>
      <c r="USK536" s="70"/>
      <c r="USL536" s="70"/>
      <c r="USM536" s="60"/>
      <c r="USN536" s="61"/>
      <c r="USO536" s="70"/>
      <c r="USP536" s="70"/>
      <c r="USQ536" s="60"/>
      <c r="USR536" s="61"/>
      <c r="USS536" s="70"/>
      <c r="UST536" s="70"/>
      <c r="USU536" s="60"/>
      <c r="USV536" s="61"/>
      <c r="USW536" s="70"/>
      <c r="USX536" s="70"/>
      <c r="USY536" s="60"/>
      <c r="USZ536" s="61"/>
      <c r="UTA536" s="70"/>
      <c r="UTB536" s="70"/>
      <c r="UTC536" s="60"/>
      <c r="UTD536" s="61"/>
      <c r="UTE536" s="70"/>
      <c r="UTF536" s="70"/>
      <c r="UTG536" s="60"/>
      <c r="UTH536" s="61"/>
      <c r="UTI536" s="70"/>
      <c r="UTJ536" s="70"/>
      <c r="UTK536" s="60"/>
      <c r="UTL536" s="61"/>
      <c r="UTM536" s="70"/>
      <c r="UTN536" s="70"/>
      <c r="UTO536" s="60"/>
      <c r="UTP536" s="61"/>
      <c r="UTQ536" s="70"/>
      <c r="UTR536" s="70"/>
      <c r="UTS536" s="60"/>
      <c r="UTT536" s="61"/>
      <c r="UTU536" s="70"/>
      <c r="UTV536" s="70"/>
      <c r="UTW536" s="60"/>
      <c r="UTX536" s="61"/>
      <c r="UTY536" s="70"/>
      <c r="UTZ536" s="70"/>
      <c r="UUA536" s="60"/>
      <c r="UUB536" s="61"/>
      <c r="UUC536" s="70"/>
      <c r="UUD536" s="70"/>
      <c r="UUE536" s="60"/>
      <c r="UUF536" s="61"/>
      <c r="UUG536" s="70"/>
      <c r="UUH536" s="70"/>
      <c r="UUI536" s="60"/>
      <c r="UUJ536" s="61"/>
      <c r="UUK536" s="70"/>
      <c r="UUL536" s="70"/>
      <c r="UUM536" s="60"/>
      <c r="UUN536" s="61"/>
      <c r="UUO536" s="70"/>
      <c r="UUP536" s="70"/>
      <c r="UUQ536" s="60"/>
      <c r="UUR536" s="61"/>
      <c r="UUS536" s="70"/>
      <c r="UUT536" s="70"/>
      <c r="UUU536" s="60"/>
      <c r="UUV536" s="61"/>
      <c r="UUW536" s="70"/>
      <c r="UUX536" s="70"/>
      <c r="UUY536" s="60"/>
      <c r="UUZ536" s="61"/>
      <c r="UVA536" s="70"/>
      <c r="UVB536" s="70"/>
      <c r="UVC536" s="60"/>
      <c r="UVD536" s="61"/>
      <c r="UVE536" s="70"/>
      <c r="UVF536" s="70"/>
      <c r="UVG536" s="60"/>
      <c r="UVH536" s="61"/>
      <c r="UVI536" s="70"/>
      <c r="UVJ536" s="70"/>
      <c r="UVK536" s="60"/>
      <c r="UVL536" s="61"/>
      <c r="UVM536" s="70"/>
      <c r="UVN536" s="70"/>
      <c r="UVO536" s="60"/>
      <c r="UVP536" s="61"/>
      <c r="UVQ536" s="70"/>
      <c r="UVR536" s="70"/>
      <c r="UVS536" s="60"/>
      <c r="UVT536" s="61"/>
      <c r="UVU536" s="70"/>
      <c r="UVV536" s="70"/>
      <c r="UVW536" s="60"/>
      <c r="UVX536" s="61"/>
      <c r="UVY536" s="70"/>
      <c r="UVZ536" s="70"/>
      <c r="UWA536" s="60"/>
      <c r="UWB536" s="61"/>
      <c r="UWC536" s="70"/>
      <c r="UWD536" s="70"/>
      <c r="UWE536" s="60"/>
      <c r="UWF536" s="61"/>
      <c r="UWG536" s="70"/>
      <c r="UWH536" s="70"/>
      <c r="UWI536" s="60"/>
      <c r="UWJ536" s="61"/>
      <c r="UWK536" s="70"/>
      <c r="UWL536" s="70"/>
      <c r="UWM536" s="60"/>
      <c r="UWN536" s="61"/>
      <c r="UWO536" s="70"/>
      <c r="UWP536" s="70"/>
      <c r="UWQ536" s="60"/>
      <c r="UWR536" s="61"/>
      <c r="UWS536" s="70"/>
      <c r="UWT536" s="70"/>
      <c r="UWU536" s="60"/>
      <c r="UWV536" s="61"/>
      <c r="UWW536" s="70"/>
      <c r="UWX536" s="70"/>
      <c r="UWY536" s="60"/>
      <c r="UWZ536" s="61"/>
      <c r="UXA536" s="70"/>
      <c r="UXB536" s="70"/>
      <c r="UXC536" s="60"/>
      <c r="UXD536" s="61"/>
      <c r="UXE536" s="70"/>
      <c r="UXF536" s="70"/>
      <c r="UXG536" s="60"/>
      <c r="UXH536" s="61"/>
      <c r="UXI536" s="70"/>
      <c r="UXJ536" s="70"/>
      <c r="UXK536" s="60"/>
      <c r="UXL536" s="61"/>
      <c r="UXM536" s="70"/>
      <c r="UXN536" s="70"/>
      <c r="UXO536" s="60"/>
      <c r="UXP536" s="61"/>
      <c r="UXQ536" s="70"/>
      <c r="UXR536" s="70"/>
      <c r="UXS536" s="60"/>
      <c r="UXT536" s="61"/>
      <c r="UXU536" s="70"/>
      <c r="UXV536" s="70"/>
      <c r="UXW536" s="60"/>
      <c r="UXX536" s="61"/>
      <c r="UXY536" s="70"/>
      <c r="UXZ536" s="70"/>
      <c r="UYA536" s="60"/>
      <c r="UYB536" s="61"/>
      <c r="UYC536" s="70"/>
      <c r="UYD536" s="70"/>
      <c r="UYE536" s="60"/>
      <c r="UYF536" s="61"/>
      <c r="UYG536" s="70"/>
      <c r="UYH536" s="70"/>
      <c r="UYI536" s="60"/>
      <c r="UYJ536" s="61"/>
      <c r="UYK536" s="70"/>
      <c r="UYL536" s="70"/>
      <c r="UYM536" s="60"/>
      <c r="UYN536" s="61"/>
      <c r="UYO536" s="70"/>
      <c r="UYP536" s="70"/>
      <c r="UYQ536" s="60"/>
      <c r="UYR536" s="61"/>
      <c r="UYS536" s="70"/>
      <c r="UYT536" s="70"/>
      <c r="UYU536" s="60"/>
      <c r="UYV536" s="61"/>
      <c r="UYW536" s="70"/>
      <c r="UYX536" s="70"/>
      <c r="UYY536" s="60"/>
      <c r="UYZ536" s="61"/>
      <c r="UZA536" s="70"/>
      <c r="UZB536" s="70"/>
      <c r="UZC536" s="60"/>
      <c r="UZD536" s="61"/>
      <c r="UZE536" s="70"/>
      <c r="UZF536" s="70"/>
      <c r="UZG536" s="60"/>
      <c r="UZH536" s="61"/>
      <c r="UZI536" s="70"/>
      <c r="UZJ536" s="70"/>
      <c r="UZK536" s="60"/>
      <c r="UZL536" s="61"/>
      <c r="UZM536" s="70"/>
      <c r="UZN536" s="70"/>
      <c r="UZO536" s="60"/>
      <c r="UZP536" s="61"/>
      <c r="UZQ536" s="70"/>
      <c r="UZR536" s="70"/>
      <c r="UZS536" s="60"/>
      <c r="UZT536" s="61"/>
      <c r="UZU536" s="70"/>
      <c r="UZV536" s="70"/>
      <c r="UZW536" s="60"/>
      <c r="UZX536" s="61"/>
      <c r="UZY536" s="70"/>
      <c r="UZZ536" s="70"/>
      <c r="VAA536" s="60"/>
      <c r="VAB536" s="61"/>
      <c r="VAC536" s="70"/>
      <c r="VAD536" s="70"/>
      <c r="VAE536" s="60"/>
      <c r="VAF536" s="61"/>
      <c r="VAG536" s="70"/>
      <c r="VAH536" s="70"/>
      <c r="VAI536" s="60"/>
      <c r="VAJ536" s="61"/>
      <c r="VAK536" s="70"/>
      <c r="VAL536" s="70"/>
      <c r="VAM536" s="60"/>
      <c r="VAN536" s="61"/>
      <c r="VAO536" s="70"/>
      <c r="VAP536" s="70"/>
      <c r="VAQ536" s="60"/>
      <c r="VAR536" s="61"/>
      <c r="VAS536" s="70"/>
      <c r="VAT536" s="70"/>
      <c r="VAU536" s="60"/>
      <c r="VAV536" s="61"/>
      <c r="VAW536" s="70"/>
      <c r="VAX536" s="70"/>
      <c r="VAY536" s="60"/>
      <c r="VAZ536" s="61"/>
      <c r="VBA536" s="70"/>
      <c r="VBB536" s="70"/>
      <c r="VBC536" s="60"/>
      <c r="VBD536" s="61"/>
      <c r="VBE536" s="70"/>
      <c r="VBF536" s="70"/>
      <c r="VBG536" s="60"/>
      <c r="VBH536" s="61"/>
      <c r="VBI536" s="70"/>
      <c r="VBJ536" s="70"/>
      <c r="VBK536" s="60"/>
      <c r="VBL536" s="61"/>
      <c r="VBM536" s="70"/>
      <c r="VBN536" s="70"/>
      <c r="VBO536" s="60"/>
      <c r="VBP536" s="61"/>
      <c r="VBQ536" s="70"/>
      <c r="VBR536" s="70"/>
      <c r="VBS536" s="60"/>
      <c r="VBT536" s="61"/>
      <c r="VBU536" s="70"/>
      <c r="VBV536" s="70"/>
      <c r="VBW536" s="60"/>
      <c r="VBX536" s="61"/>
      <c r="VBY536" s="70"/>
      <c r="VBZ536" s="70"/>
      <c r="VCA536" s="60"/>
      <c r="VCB536" s="61"/>
      <c r="VCC536" s="70"/>
      <c r="VCD536" s="70"/>
      <c r="VCE536" s="60"/>
      <c r="VCF536" s="61"/>
      <c r="VCG536" s="70"/>
      <c r="VCH536" s="70"/>
      <c r="VCI536" s="60"/>
      <c r="VCJ536" s="61"/>
      <c r="VCK536" s="70"/>
      <c r="VCL536" s="70"/>
      <c r="VCM536" s="60"/>
      <c r="VCN536" s="61"/>
      <c r="VCO536" s="70"/>
      <c r="VCP536" s="70"/>
      <c r="VCQ536" s="60"/>
      <c r="VCR536" s="61"/>
      <c r="VCS536" s="70"/>
      <c r="VCT536" s="70"/>
      <c r="VCU536" s="60"/>
      <c r="VCV536" s="61"/>
      <c r="VCW536" s="70"/>
      <c r="VCX536" s="70"/>
      <c r="VCY536" s="60"/>
      <c r="VCZ536" s="61"/>
      <c r="VDA536" s="70"/>
      <c r="VDB536" s="70"/>
      <c r="VDC536" s="60"/>
      <c r="VDD536" s="61"/>
      <c r="VDE536" s="70"/>
      <c r="VDF536" s="70"/>
      <c r="VDG536" s="60"/>
      <c r="VDH536" s="61"/>
      <c r="VDI536" s="70"/>
      <c r="VDJ536" s="70"/>
      <c r="VDK536" s="60"/>
      <c r="VDL536" s="61"/>
      <c r="VDM536" s="70"/>
      <c r="VDN536" s="70"/>
      <c r="VDO536" s="60"/>
      <c r="VDP536" s="61"/>
      <c r="VDQ536" s="70"/>
      <c r="VDR536" s="70"/>
      <c r="VDS536" s="60"/>
      <c r="VDT536" s="61"/>
      <c r="VDU536" s="70"/>
      <c r="VDV536" s="70"/>
      <c r="VDW536" s="60"/>
      <c r="VDX536" s="61"/>
      <c r="VDY536" s="70"/>
      <c r="VDZ536" s="70"/>
      <c r="VEA536" s="60"/>
      <c r="VEB536" s="61"/>
      <c r="VEC536" s="70"/>
      <c r="VED536" s="70"/>
      <c r="VEE536" s="60"/>
      <c r="VEF536" s="61"/>
      <c r="VEG536" s="70"/>
      <c r="VEH536" s="70"/>
      <c r="VEI536" s="60"/>
      <c r="VEJ536" s="61"/>
      <c r="VEK536" s="70"/>
      <c r="VEL536" s="70"/>
      <c r="VEM536" s="60"/>
      <c r="VEN536" s="61"/>
      <c r="VEO536" s="70"/>
      <c r="VEP536" s="70"/>
      <c r="VEQ536" s="60"/>
      <c r="VER536" s="61"/>
      <c r="VES536" s="70"/>
      <c r="VET536" s="70"/>
      <c r="VEU536" s="60"/>
      <c r="VEV536" s="61"/>
      <c r="VEW536" s="70"/>
      <c r="VEX536" s="70"/>
      <c r="VEY536" s="60"/>
      <c r="VEZ536" s="61"/>
      <c r="VFA536" s="70"/>
      <c r="VFB536" s="70"/>
      <c r="VFC536" s="60"/>
      <c r="VFD536" s="61"/>
      <c r="VFE536" s="70"/>
      <c r="VFF536" s="70"/>
      <c r="VFG536" s="60"/>
      <c r="VFH536" s="61"/>
      <c r="VFI536" s="70"/>
      <c r="VFJ536" s="70"/>
      <c r="VFK536" s="60"/>
      <c r="VFL536" s="61"/>
      <c r="VFM536" s="70"/>
      <c r="VFN536" s="70"/>
      <c r="VFO536" s="60"/>
      <c r="VFP536" s="61"/>
      <c r="VFQ536" s="70"/>
      <c r="VFR536" s="70"/>
      <c r="VFS536" s="60"/>
      <c r="VFT536" s="61"/>
      <c r="VFU536" s="70"/>
      <c r="VFV536" s="70"/>
      <c r="VFW536" s="60"/>
      <c r="VFX536" s="61"/>
      <c r="VFY536" s="70"/>
      <c r="VFZ536" s="70"/>
      <c r="VGA536" s="60"/>
      <c r="VGB536" s="61"/>
      <c r="VGC536" s="70"/>
      <c r="VGD536" s="70"/>
      <c r="VGE536" s="60"/>
      <c r="VGF536" s="61"/>
      <c r="VGG536" s="70"/>
      <c r="VGH536" s="70"/>
      <c r="VGI536" s="60"/>
      <c r="VGJ536" s="61"/>
      <c r="VGK536" s="70"/>
      <c r="VGL536" s="70"/>
      <c r="VGM536" s="60"/>
      <c r="VGN536" s="61"/>
      <c r="VGO536" s="70"/>
      <c r="VGP536" s="70"/>
      <c r="VGQ536" s="60"/>
      <c r="VGR536" s="61"/>
      <c r="VGS536" s="70"/>
      <c r="VGT536" s="70"/>
      <c r="VGU536" s="60"/>
      <c r="VGV536" s="61"/>
      <c r="VGW536" s="70"/>
      <c r="VGX536" s="70"/>
      <c r="VGY536" s="60"/>
      <c r="VGZ536" s="61"/>
      <c r="VHA536" s="70"/>
      <c r="VHB536" s="70"/>
      <c r="VHC536" s="60"/>
      <c r="VHD536" s="61"/>
      <c r="VHE536" s="70"/>
      <c r="VHF536" s="70"/>
      <c r="VHG536" s="60"/>
      <c r="VHH536" s="61"/>
      <c r="VHI536" s="70"/>
      <c r="VHJ536" s="70"/>
      <c r="VHK536" s="60"/>
      <c r="VHL536" s="61"/>
      <c r="VHM536" s="70"/>
      <c r="VHN536" s="70"/>
      <c r="VHO536" s="60"/>
      <c r="VHP536" s="61"/>
      <c r="VHQ536" s="70"/>
      <c r="VHR536" s="70"/>
      <c r="VHS536" s="60"/>
      <c r="VHT536" s="61"/>
      <c r="VHU536" s="70"/>
      <c r="VHV536" s="70"/>
      <c r="VHW536" s="60"/>
      <c r="VHX536" s="61"/>
      <c r="VHY536" s="70"/>
      <c r="VHZ536" s="70"/>
      <c r="VIA536" s="60"/>
      <c r="VIB536" s="61"/>
      <c r="VIC536" s="70"/>
      <c r="VID536" s="70"/>
      <c r="VIE536" s="60"/>
      <c r="VIF536" s="61"/>
      <c r="VIG536" s="70"/>
      <c r="VIH536" s="70"/>
      <c r="VII536" s="60"/>
      <c r="VIJ536" s="61"/>
      <c r="VIK536" s="70"/>
      <c r="VIL536" s="70"/>
      <c r="VIM536" s="60"/>
      <c r="VIN536" s="61"/>
      <c r="VIO536" s="70"/>
      <c r="VIP536" s="70"/>
      <c r="VIQ536" s="60"/>
      <c r="VIR536" s="61"/>
      <c r="VIS536" s="70"/>
      <c r="VIT536" s="70"/>
      <c r="VIU536" s="60"/>
      <c r="VIV536" s="61"/>
      <c r="VIW536" s="70"/>
      <c r="VIX536" s="70"/>
      <c r="VIY536" s="60"/>
      <c r="VIZ536" s="61"/>
      <c r="VJA536" s="70"/>
      <c r="VJB536" s="70"/>
      <c r="VJC536" s="60"/>
      <c r="VJD536" s="61"/>
      <c r="VJE536" s="70"/>
      <c r="VJF536" s="70"/>
      <c r="VJG536" s="60"/>
      <c r="VJH536" s="61"/>
      <c r="VJI536" s="70"/>
      <c r="VJJ536" s="70"/>
      <c r="VJK536" s="60"/>
      <c r="VJL536" s="61"/>
      <c r="VJM536" s="70"/>
      <c r="VJN536" s="70"/>
      <c r="VJO536" s="60"/>
      <c r="VJP536" s="61"/>
      <c r="VJQ536" s="70"/>
      <c r="VJR536" s="70"/>
      <c r="VJS536" s="60"/>
      <c r="VJT536" s="61"/>
      <c r="VJU536" s="70"/>
      <c r="VJV536" s="70"/>
      <c r="VJW536" s="60"/>
      <c r="VJX536" s="61"/>
      <c r="VJY536" s="70"/>
      <c r="VJZ536" s="70"/>
      <c r="VKA536" s="60"/>
      <c r="VKB536" s="61"/>
      <c r="VKC536" s="70"/>
      <c r="VKD536" s="70"/>
      <c r="VKE536" s="60"/>
      <c r="VKF536" s="61"/>
      <c r="VKG536" s="70"/>
      <c r="VKH536" s="70"/>
      <c r="VKI536" s="60"/>
      <c r="VKJ536" s="61"/>
      <c r="VKK536" s="70"/>
      <c r="VKL536" s="70"/>
      <c r="VKM536" s="60"/>
      <c r="VKN536" s="61"/>
      <c r="VKO536" s="70"/>
      <c r="VKP536" s="70"/>
      <c r="VKQ536" s="60"/>
      <c r="VKR536" s="61"/>
      <c r="VKS536" s="70"/>
      <c r="VKT536" s="70"/>
      <c r="VKU536" s="60"/>
      <c r="VKV536" s="61"/>
      <c r="VKW536" s="70"/>
      <c r="VKX536" s="70"/>
      <c r="VKY536" s="60"/>
      <c r="VKZ536" s="61"/>
      <c r="VLA536" s="70"/>
      <c r="VLB536" s="70"/>
      <c r="VLC536" s="60"/>
      <c r="VLD536" s="61"/>
      <c r="VLE536" s="70"/>
      <c r="VLF536" s="70"/>
      <c r="VLG536" s="60"/>
      <c r="VLH536" s="61"/>
      <c r="VLI536" s="70"/>
      <c r="VLJ536" s="70"/>
      <c r="VLK536" s="60"/>
      <c r="VLL536" s="61"/>
      <c r="VLM536" s="70"/>
      <c r="VLN536" s="70"/>
      <c r="VLO536" s="60"/>
      <c r="VLP536" s="61"/>
      <c r="VLQ536" s="70"/>
      <c r="VLR536" s="70"/>
      <c r="VLS536" s="60"/>
      <c r="VLT536" s="61"/>
      <c r="VLU536" s="70"/>
      <c r="VLV536" s="70"/>
      <c r="VLW536" s="60"/>
      <c r="VLX536" s="61"/>
      <c r="VLY536" s="70"/>
      <c r="VLZ536" s="70"/>
      <c r="VMA536" s="60"/>
      <c r="VMB536" s="61"/>
      <c r="VMC536" s="70"/>
      <c r="VMD536" s="70"/>
      <c r="VME536" s="60"/>
      <c r="VMF536" s="61"/>
      <c r="VMG536" s="70"/>
      <c r="VMH536" s="70"/>
      <c r="VMI536" s="60"/>
      <c r="VMJ536" s="61"/>
      <c r="VMK536" s="70"/>
      <c r="VML536" s="70"/>
      <c r="VMM536" s="60"/>
      <c r="VMN536" s="61"/>
      <c r="VMO536" s="70"/>
      <c r="VMP536" s="70"/>
      <c r="VMQ536" s="60"/>
      <c r="VMR536" s="61"/>
      <c r="VMS536" s="70"/>
      <c r="VMT536" s="70"/>
      <c r="VMU536" s="60"/>
      <c r="VMV536" s="61"/>
      <c r="VMW536" s="70"/>
      <c r="VMX536" s="70"/>
      <c r="VMY536" s="60"/>
      <c r="VMZ536" s="61"/>
      <c r="VNA536" s="70"/>
      <c r="VNB536" s="70"/>
      <c r="VNC536" s="60"/>
      <c r="VND536" s="61"/>
      <c r="VNE536" s="70"/>
      <c r="VNF536" s="70"/>
      <c r="VNG536" s="60"/>
      <c r="VNH536" s="61"/>
      <c r="VNI536" s="70"/>
      <c r="VNJ536" s="70"/>
      <c r="VNK536" s="60"/>
      <c r="VNL536" s="61"/>
      <c r="VNM536" s="70"/>
      <c r="VNN536" s="70"/>
      <c r="VNO536" s="60"/>
      <c r="VNP536" s="61"/>
      <c r="VNQ536" s="70"/>
      <c r="VNR536" s="70"/>
      <c r="VNS536" s="60"/>
      <c r="VNT536" s="61"/>
      <c r="VNU536" s="70"/>
      <c r="VNV536" s="70"/>
      <c r="VNW536" s="60"/>
      <c r="VNX536" s="61"/>
      <c r="VNY536" s="70"/>
      <c r="VNZ536" s="70"/>
      <c r="VOA536" s="60"/>
      <c r="VOB536" s="61"/>
      <c r="VOC536" s="70"/>
      <c r="VOD536" s="70"/>
      <c r="VOE536" s="60"/>
      <c r="VOF536" s="61"/>
      <c r="VOG536" s="70"/>
      <c r="VOH536" s="70"/>
      <c r="VOI536" s="60"/>
      <c r="VOJ536" s="61"/>
      <c r="VOK536" s="70"/>
      <c r="VOL536" s="70"/>
      <c r="VOM536" s="60"/>
      <c r="VON536" s="61"/>
      <c r="VOO536" s="70"/>
      <c r="VOP536" s="70"/>
      <c r="VOQ536" s="60"/>
      <c r="VOR536" s="61"/>
      <c r="VOS536" s="70"/>
      <c r="VOT536" s="70"/>
      <c r="VOU536" s="60"/>
      <c r="VOV536" s="61"/>
      <c r="VOW536" s="70"/>
      <c r="VOX536" s="70"/>
      <c r="VOY536" s="60"/>
      <c r="VOZ536" s="61"/>
      <c r="VPA536" s="70"/>
      <c r="VPB536" s="70"/>
      <c r="VPC536" s="60"/>
      <c r="VPD536" s="61"/>
      <c r="VPE536" s="70"/>
      <c r="VPF536" s="70"/>
      <c r="VPG536" s="60"/>
      <c r="VPH536" s="61"/>
      <c r="VPI536" s="70"/>
      <c r="VPJ536" s="70"/>
      <c r="VPK536" s="60"/>
      <c r="VPL536" s="61"/>
      <c r="VPM536" s="70"/>
      <c r="VPN536" s="70"/>
      <c r="VPO536" s="60"/>
      <c r="VPP536" s="61"/>
      <c r="VPQ536" s="70"/>
      <c r="VPR536" s="70"/>
      <c r="VPS536" s="60"/>
      <c r="VPT536" s="61"/>
      <c r="VPU536" s="70"/>
      <c r="VPV536" s="70"/>
      <c r="VPW536" s="60"/>
      <c r="VPX536" s="61"/>
      <c r="VPY536" s="70"/>
      <c r="VPZ536" s="70"/>
      <c r="VQA536" s="60"/>
      <c r="VQB536" s="61"/>
      <c r="VQC536" s="70"/>
      <c r="VQD536" s="70"/>
      <c r="VQE536" s="60"/>
      <c r="VQF536" s="61"/>
      <c r="VQG536" s="70"/>
      <c r="VQH536" s="70"/>
      <c r="VQI536" s="60"/>
      <c r="VQJ536" s="61"/>
      <c r="VQK536" s="70"/>
      <c r="VQL536" s="70"/>
      <c r="VQM536" s="60"/>
      <c r="VQN536" s="61"/>
      <c r="VQO536" s="70"/>
      <c r="VQP536" s="70"/>
      <c r="VQQ536" s="60"/>
      <c r="VQR536" s="61"/>
      <c r="VQS536" s="70"/>
      <c r="VQT536" s="70"/>
      <c r="VQU536" s="60"/>
      <c r="VQV536" s="61"/>
      <c r="VQW536" s="70"/>
      <c r="VQX536" s="70"/>
      <c r="VQY536" s="60"/>
      <c r="VQZ536" s="61"/>
      <c r="VRA536" s="70"/>
      <c r="VRB536" s="70"/>
      <c r="VRC536" s="60"/>
      <c r="VRD536" s="61"/>
      <c r="VRE536" s="70"/>
      <c r="VRF536" s="70"/>
      <c r="VRG536" s="60"/>
      <c r="VRH536" s="61"/>
      <c r="VRI536" s="70"/>
      <c r="VRJ536" s="70"/>
      <c r="VRK536" s="60"/>
      <c r="VRL536" s="61"/>
      <c r="VRM536" s="70"/>
      <c r="VRN536" s="70"/>
      <c r="VRO536" s="60"/>
      <c r="VRP536" s="61"/>
      <c r="VRQ536" s="70"/>
      <c r="VRR536" s="70"/>
      <c r="VRS536" s="60"/>
      <c r="VRT536" s="61"/>
      <c r="VRU536" s="70"/>
      <c r="VRV536" s="70"/>
      <c r="VRW536" s="60"/>
      <c r="VRX536" s="61"/>
      <c r="VRY536" s="70"/>
      <c r="VRZ536" s="70"/>
      <c r="VSA536" s="60"/>
      <c r="VSB536" s="61"/>
      <c r="VSC536" s="70"/>
      <c r="VSD536" s="70"/>
      <c r="VSE536" s="60"/>
      <c r="VSF536" s="61"/>
      <c r="VSG536" s="70"/>
      <c r="VSH536" s="70"/>
      <c r="VSI536" s="60"/>
      <c r="VSJ536" s="61"/>
      <c r="VSK536" s="70"/>
      <c r="VSL536" s="70"/>
      <c r="VSM536" s="60"/>
      <c r="VSN536" s="61"/>
      <c r="VSO536" s="70"/>
      <c r="VSP536" s="70"/>
      <c r="VSQ536" s="60"/>
      <c r="VSR536" s="61"/>
      <c r="VSS536" s="70"/>
      <c r="VST536" s="70"/>
      <c r="VSU536" s="60"/>
      <c r="VSV536" s="61"/>
      <c r="VSW536" s="70"/>
      <c r="VSX536" s="70"/>
      <c r="VSY536" s="60"/>
      <c r="VSZ536" s="61"/>
      <c r="VTA536" s="70"/>
      <c r="VTB536" s="70"/>
      <c r="VTC536" s="60"/>
      <c r="VTD536" s="61"/>
      <c r="VTE536" s="70"/>
      <c r="VTF536" s="70"/>
      <c r="VTG536" s="60"/>
      <c r="VTH536" s="61"/>
      <c r="VTI536" s="70"/>
      <c r="VTJ536" s="70"/>
      <c r="VTK536" s="60"/>
      <c r="VTL536" s="61"/>
      <c r="VTM536" s="70"/>
      <c r="VTN536" s="70"/>
      <c r="VTO536" s="60"/>
      <c r="VTP536" s="61"/>
      <c r="VTQ536" s="70"/>
      <c r="VTR536" s="70"/>
      <c r="VTS536" s="60"/>
      <c r="VTT536" s="61"/>
      <c r="VTU536" s="70"/>
      <c r="VTV536" s="70"/>
      <c r="VTW536" s="60"/>
      <c r="VTX536" s="61"/>
      <c r="VTY536" s="70"/>
      <c r="VTZ536" s="70"/>
      <c r="VUA536" s="60"/>
      <c r="VUB536" s="61"/>
      <c r="VUC536" s="70"/>
      <c r="VUD536" s="70"/>
      <c r="VUE536" s="60"/>
      <c r="VUF536" s="61"/>
      <c r="VUG536" s="70"/>
      <c r="VUH536" s="70"/>
      <c r="VUI536" s="60"/>
      <c r="VUJ536" s="61"/>
      <c r="VUK536" s="70"/>
      <c r="VUL536" s="70"/>
      <c r="VUM536" s="60"/>
      <c r="VUN536" s="61"/>
      <c r="VUO536" s="70"/>
      <c r="VUP536" s="70"/>
      <c r="VUQ536" s="60"/>
      <c r="VUR536" s="61"/>
      <c r="VUS536" s="70"/>
      <c r="VUT536" s="70"/>
      <c r="VUU536" s="60"/>
      <c r="VUV536" s="61"/>
      <c r="VUW536" s="70"/>
      <c r="VUX536" s="70"/>
      <c r="VUY536" s="60"/>
      <c r="VUZ536" s="61"/>
      <c r="VVA536" s="70"/>
      <c r="VVB536" s="70"/>
      <c r="VVC536" s="60"/>
      <c r="VVD536" s="61"/>
      <c r="VVE536" s="70"/>
      <c r="VVF536" s="70"/>
      <c r="VVG536" s="60"/>
      <c r="VVH536" s="61"/>
      <c r="VVI536" s="70"/>
      <c r="VVJ536" s="70"/>
      <c r="VVK536" s="60"/>
      <c r="VVL536" s="61"/>
      <c r="VVM536" s="70"/>
      <c r="VVN536" s="70"/>
      <c r="VVO536" s="60"/>
      <c r="VVP536" s="61"/>
      <c r="VVQ536" s="70"/>
      <c r="VVR536" s="70"/>
      <c r="VVS536" s="60"/>
      <c r="VVT536" s="61"/>
      <c r="VVU536" s="70"/>
      <c r="VVV536" s="70"/>
      <c r="VVW536" s="60"/>
      <c r="VVX536" s="61"/>
      <c r="VVY536" s="70"/>
      <c r="VVZ536" s="70"/>
      <c r="VWA536" s="60"/>
      <c r="VWB536" s="61"/>
      <c r="VWC536" s="70"/>
      <c r="VWD536" s="70"/>
      <c r="VWE536" s="60"/>
      <c r="VWF536" s="61"/>
      <c r="VWG536" s="70"/>
      <c r="VWH536" s="70"/>
      <c r="VWI536" s="60"/>
      <c r="VWJ536" s="61"/>
      <c r="VWK536" s="70"/>
      <c r="VWL536" s="70"/>
      <c r="VWM536" s="60"/>
      <c r="VWN536" s="61"/>
      <c r="VWO536" s="70"/>
      <c r="VWP536" s="70"/>
      <c r="VWQ536" s="60"/>
      <c r="VWR536" s="61"/>
      <c r="VWS536" s="70"/>
      <c r="VWT536" s="70"/>
      <c r="VWU536" s="60"/>
      <c r="VWV536" s="61"/>
      <c r="VWW536" s="70"/>
      <c r="VWX536" s="70"/>
      <c r="VWY536" s="60"/>
      <c r="VWZ536" s="61"/>
      <c r="VXA536" s="70"/>
      <c r="VXB536" s="70"/>
      <c r="VXC536" s="60"/>
      <c r="VXD536" s="61"/>
      <c r="VXE536" s="70"/>
      <c r="VXF536" s="70"/>
      <c r="VXG536" s="60"/>
      <c r="VXH536" s="61"/>
      <c r="VXI536" s="70"/>
      <c r="VXJ536" s="70"/>
      <c r="VXK536" s="60"/>
      <c r="VXL536" s="61"/>
      <c r="VXM536" s="70"/>
      <c r="VXN536" s="70"/>
      <c r="VXO536" s="60"/>
      <c r="VXP536" s="61"/>
      <c r="VXQ536" s="70"/>
      <c r="VXR536" s="70"/>
      <c r="VXS536" s="60"/>
      <c r="VXT536" s="61"/>
      <c r="VXU536" s="70"/>
      <c r="VXV536" s="70"/>
      <c r="VXW536" s="60"/>
      <c r="VXX536" s="61"/>
      <c r="VXY536" s="70"/>
      <c r="VXZ536" s="70"/>
      <c r="VYA536" s="60"/>
      <c r="VYB536" s="61"/>
      <c r="VYC536" s="70"/>
      <c r="VYD536" s="70"/>
      <c r="VYE536" s="60"/>
      <c r="VYF536" s="61"/>
      <c r="VYG536" s="70"/>
      <c r="VYH536" s="70"/>
      <c r="VYI536" s="60"/>
      <c r="VYJ536" s="61"/>
      <c r="VYK536" s="70"/>
      <c r="VYL536" s="70"/>
      <c r="VYM536" s="60"/>
      <c r="VYN536" s="61"/>
      <c r="VYO536" s="70"/>
      <c r="VYP536" s="70"/>
      <c r="VYQ536" s="60"/>
      <c r="VYR536" s="61"/>
      <c r="VYS536" s="70"/>
      <c r="VYT536" s="70"/>
      <c r="VYU536" s="60"/>
      <c r="VYV536" s="61"/>
      <c r="VYW536" s="70"/>
      <c r="VYX536" s="70"/>
      <c r="VYY536" s="60"/>
      <c r="VYZ536" s="61"/>
      <c r="VZA536" s="70"/>
      <c r="VZB536" s="70"/>
      <c r="VZC536" s="60"/>
      <c r="VZD536" s="61"/>
      <c r="VZE536" s="70"/>
      <c r="VZF536" s="70"/>
      <c r="VZG536" s="60"/>
      <c r="VZH536" s="61"/>
      <c r="VZI536" s="70"/>
      <c r="VZJ536" s="70"/>
      <c r="VZK536" s="60"/>
      <c r="VZL536" s="61"/>
      <c r="VZM536" s="70"/>
      <c r="VZN536" s="70"/>
      <c r="VZO536" s="60"/>
      <c r="VZP536" s="61"/>
      <c r="VZQ536" s="70"/>
      <c r="VZR536" s="70"/>
      <c r="VZS536" s="60"/>
      <c r="VZT536" s="61"/>
      <c r="VZU536" s="70"/>
      <c r="VZV536" s="70"/>
      <c r="VZW536" s="60"/>
      <c r="VZX536" s="61"/>
      <c r="VZY536" s="70"/>
      <c r="VZZ536" s="70"/>
      <c r="WAA536" s="60"/>
      <c r="WAB536" s="61"/>
      <c r="WAC536" s="70"/>
      <c r="WAD536" s="70"/>
      <c r="WAE536" s="60"/>
      <c r="WAF536" s="61"/>
      <c r="WAG536" s="70"/>
      <c r="WAH536" s="70"/>
      <c r="WAI536" s="60"/>
      <c r="WAJ536" s="61"/>
      <c r="WAK536" s="70"/>
      <c r="WAL536" s="70"/>
      <c r="WAM536" s="60"/>
      <c r="WAN536" s="61"/>
      <c r="WAO536" s="70"/>
      <c r="WAP536" s="70"/>
      <c r="WAQ536" s="60"/>
      <c r="WAR536" s="61"/>
      <c r="WAS536" s="70"/>
      <c r="WAT536" s="70"/>
      <c r="WAU536" s="60"/>
      <c r="WAV536" s="61"/>
      <c r="WAW536" s="70"/>
      <c r="WAX536" s="70"/>
      <c r="WAY536" s="60"/>
      <c r="WAZ536" s="61"/>
      <c r="WBA536" s="70"/>
      <c r="WBB536" s="70"/>
      <c r="WBC536" s="60"/>
      <c r="WBD536" s="61"/>
      <c r="WBE536" s="70"/>
      <c r="WBF536" s="70"/>
      <c r="WBG536" s="60"/>
      <c r="WBH536" s="61"/>
      <c r="WBI536" s="70"/>
      <c r="WBJ536" s="70"/>
      <c r="WBK536" s="60"/>
      <c r="WBL536" s="61"/>
      <c r="WBM536" s="70"/>
      <c r="WBN536" s="70"/>
      <c r="WBO536" s="60"/>
      <c r="WBP536" s="61"/>
      <c r="WBQ536" s="70"/>
      <c r="WBR536" s="70"/>
      <c r="WBS536" s="60"/>
      <c r="WBT536" s="61"/>
      <c r="WBU536" s="70"/>
      <c r="WBV536" s="70"/>
      <c r="WBW536" s="60"/>
      <c r="WBX536" s="61"/>
      <c r="WBY536" s="70"/>
      <c r="WBZ536" s="70"/>
      <c r="WCA536" s="60"/>
      <c r="WCB536" s="61"/>
      <c r="WCC536" s="70"/>
      <c r="WCD536" s="70"/>
      <c r="WCE536" s="60"/>
      <c r="WCF536" s="61"/>
      <c r="WCG536" s="70"/>
      <c r="WCH536" s="70"/>
      <c r="WCI536" s="60"/>
      <c r="WCJ536" s="61"/>
      <c r="WCK536" s="70"/>
      <c r="WCL536" s="70"/>
      <c r="WCM536" s="60"/>
      <c r="WCN536" s="61"/>
      <c r="WCO536" s="70"/>
      <c r="WCP536" s="70"/>
      <c r="WCQ536" s="60"/>
      <c r="WCR536" s="61"/>
      <c r="WCS536" s="70"/>
      <c r="WCT536" s="70"/>
      <c r="WCU536" s="60"/>
      <c r="WCV536" s="61"/>
      <c r="WCW536" s="70"/>
      <c r="WCX536" s="70"/>
      <c r="WCY536" s="60"/>
      <c r="WCZ536" s="61"/>
      <c r="WDA536" s="70"/>
      <c r="WDB536" s="70"/>
      <c r="WDC536" s="60"/>
      <c r="WDD536" s="61"/>
      <c r="WDE536" s="70"/>
      <c r="WDF536" s="70"/>
      <c r="WDG536" s="60"/>
      <c r="WDH536" s="61"/>
      <c r="WDI536" s="70"/>
      <c r="WDJ536" s="70"/>
      <c r="WDK536" s="60"/>
      <c r="WDL536" s="61"/>
      <c r="WDM536" s="70"/>
      <c r="WDN536" s="70"/>
      <c r="WDO536" s="60"/>
      <c r="WDP536" s="61"/>
      <c r="WDQ536" s="70"/>
      <c r="WDR536" s="70"/>
      <c r="WDS536" s="60"/>
      <c r="WDT536" s="61"/>
      <c r="WDU536" s="70"/>
      <c r="WDV536" s="70"/>
      <c r="WDW536" s="60"/>
      <c r="WDX536" s="61"/>
      <c r="WDY536" s="70"/>
      <c r="WDZ536" s="70"/>
      <c r="WEA536" s="60"/>
      <c r="WEB536" s="61"/>
      <c r="WEC536" s="70"/>
      <c r="WED536" s="70"/>
      <c r="WEE536" s="60"/>
      <c r="WEF536" s="61"/>
      <c r="WEG536" s="70"/>
      <c r="WEH536" s="70"/>
      <c r="WEI536" s="60"/>
      <c r="WEJ536" s="61"/>
      <c r="WEK536" s="70"/>
      <c r="WEL536" s="70"/>
      <c r="WEM536" s="60"/>
      <c r="WEN536" s="61"/>
      <c r="WEO536" s="70"/>
      <c r="WEP536" s="70"/>
      <c r="WEQ536" s="60"/>
      <c r="WER536" s="61"/>
      <c r="WES536" s="70"/>
      <c r="WET536" s="70"/>
      <c r="WEU536" s="60"/>
      <c r="WEV536" s="61"/>
      <c r="WEW536" s="70"/>
      <c r="WEX536" s="70"/>
      <c r="WEY536" s="60"/>
      <c r="WEZ536" s="61"/>
      <c r="WFA536" s="70"/>
      <c r="WFB536" s="70"/>
      <c r="WFC536" s="60"/>
      <c r="WFD536" s="61"/>
      <c r="WFE536" s="70"/>
      <c r="WFF536" s="70"/>
      <c r="WFG536" s="60"/>
      <c r="WFH536" s="61"/>
      <c r="WFI536" s="70"/>
      <c r="WFJ536" s="70"/>
      <c r="WFK536" s="60"/>
      <c r="WFL536" s="61"/>
      <c r="WFM536" s="70"/>
      <c r="WFN536" s="70"/>
      <c r="WFO536" s="60"/>
      <c r="WFP536" s="61"/>
      <c r="WFQ536" s="70"/>
      <c r="WFR536" s="70"/>
      <c r="WFS536" s="60"/>
      <c r="WFT536" s="61"/>
      <c r="WFU536" s="70"/>
      <c r="WFV536" s="70"/>
      <c r="WFW536" s="60"/>
      <c r="WFX536" s="61"/>
      <c r="WFY536" s="70"/>
      <c r="WFZ536" s="70"/>
      <c r="WGA536" s="60"/>
      <c r="WGB536" s="61"/>
      <c r="WGC536" s="70"/>
      <c r="WGD536" s="70"/>
      <c r="WGE536" s="60"/>
      <c r="WGF536" s="61"/>
      <c r="WGG536" s="70"/>
      <c r="WGH536" s="70"/>
      <c r="WGI536" s="60"/>
      <c r="WGJ536" s="61"/>
      <c r="WGK536" s="70"/>
      <c r="WGL536" s="70"/>
      <c r="WGM536" s="60"/>
      <c r="WGN536" s="61"/>
      <c r="WGO536" s="70"/>
      <c r="WGP536" s="70"/>
      <c r="WGQ536" s="60"/>
      <c r="WGR536" s="61"/>
      <c r="WGS536" s="70"/>
      <c r="WGT536" s="70"/>
      <c r="WGU536" s="60"/>
      <c r="WGV536" s="61"/>
      <c r="WGW536" s="70"/>
      <c r="WGX536" s="70"/>
      <c r="WGY536" s="60"/>
      <c r="WGZ536" s="61"/>
      <c r="WHA536" s="70"/>
      <c r="WHB536" s="70"/>
      <c r="WHC536" s="60"/>
      <c r="WHD536" s="61"/>
      <c r="WHE536" s="70"/>
      <c r="WHF536" s="70"/>
      <c r="WHG536" s="60"/>
      <c r="WHH536" s="61"/>
      <c r="WHI536" s="70"/>
      <c r="WHJ536" s="70"/>
      <c r="WHK536" s="60"/>
      <c r="WHL536" s="61"/>
      <c r="WHM536" s="70"/>
      <c r="WHN536" s="70"/>
      <c r="WHO536" s="60"/>
      <c r="WHP536" s="61"/>
      <c r="WHQ536" s="70"/>
      <c r="WHR536" s="70"/>
      <c r="WHS536" s="60"/>
      <c r="WHT536" s="61"/>
      <c r="WHU536" s="70"/>
      <c r="WHV536" s="70"/>
      <c r="WHW536" s="60"/>
      <c r="WHX536" s="61"/>
      <c r="WHY536" s="70"/>
      <c r="WHZ536" s="70"/>
      <c r="WIA536" s="60"/>
      <c r="WIB536" s="61"/>
      <c r="WIC536" s="70"/>
      <c r="WID536" s="70"/>
      <c r="WIE536" s="60"/>
      <c r="WIF536" s="61"/>
      <c r="WIG536" s="70"/>
      <c r="WIH536" s="70"/>
      <c r="WII536" s="60"/>
      <c r="WIJ536" s="61"/>
      <c r="WIK536" s="70"/>
      <c r="WIL536" s="70"/>
      <c r="WIM536" s="60"/>
      <c r="WIN536" s="61"/>
      <c r="WIO536" s="70"/>
      <c r="WIP536" s="70"/>
      <c r="WIQ536" s="60"/>
      <c r="WIR536" s="61"/>
      <c r="WIS536" s="70"/>
      <c r="WIT536" s="70"/>
      <c r="WIU536" s="60"/>
      <c r="WIV536" s="61"/>
      <c r="WIW536" s="70"/>
      <c r="WIX536" s="70"/>
      <c r="WIY536" s="60"/>
      <c r="WIZ536" s="61"/>
      <c r="WJA536" s="70"/>
      <c r="WJB536" s="70"/>
      <c r="WJC536" s="60"/>
      <c r="WJD536" s="61"/>
      <c r="WJE536" s="70"/>
      <c r="WJF536" s="70"/>
      <c r="WJG536" s="60"/>
      <c r="WJH536" s="61"/>
      <c r="WJI536" s="70"/>
      <c r="WJJ536" s="70"/>
      <c r="WJK536" s="60"/>
      <c r="WJL536" s="61"/>
      <c r="WJM536" s="70"/>
      <c r="WJN536" s="70"/>
      <c r="WJO536" s="60"/>
      <c r="WJP536" s="61"/>
      <c r="WJQ536" s="70"/>
      <c r="WJR536" s="70"/>
      <c r="WJS536" s="60"/>
      <c r="WJT536" s="61"/>
      <c r="WJU536" s="70"/>
      <c r="WJV536" s="70"/>
      <c r="WJW536" s="60"/>
      <c r="WJX536" s="61"/>
      <c r="WJY536" s="70"/>
      <c r="WJZ536" s="70"/>
      <c r="WKA536" s="60"/>
      <c r="WKB536" s="61"/>
      <c r="WKC536" s="70"/>
      <c r="WKD536" s="70"/>
      <c r="WKE536" s="60"/>
      <c r="WKF536" s="61"/>
      <c r="WKG536" s="70"/>
      <c r="WKH536" s="70"/>
      <c r="WKI536" s="60"/>
      <c r="WKJ536" s="61"/>
      <c r="WKK536" s="70"/>
      <c r="WKL536" s="70"/>
      <c r="WKM536" s="60"/>
      <c r="WKN536" s="61"/>
      <c r="WKO536" s="70"/>
      <c r="WKP536" s="70"/>
      <c r="WKQ536" s="60"/>
      <c r="WKR536" s="61"/>
      <c r="WKS536" s="70"/>
      <c r="WKT536" s="70"/>
      <c r="WKU536" s="60"/>
      <c r="WKV536" s="61"/>
      <c r="WKW536" s="70"/>
      <c r="WKX536" s="70"/>
      <c r="WKY536" s="60"/>
      <c r="WKZ536" s="61"/>
      <c r="WLA536" s="70"/>
      <c r="WLB536" s="70"/>
      <c r="WLC536" s="60"/>
      <c r="WLD536" s="61"/>
      <c r="WLE536" s="70"/>
      <c r="WLF536" s="70"/>
      <c r="WLG536" s="60"/>
      <c r="WLH536" s="61"/>
      <c r="WLI536" s="70"/>
      <c r="WLJ536" s="70"/>
      <c r="WLK536" s="60"/>
      <c r="WLL536" s="61"/>
      <c r="WLM536" s="70"/>
      <c r="WLN536" s="70"/>
      <c r="WLO536" s="60"/>
      <c r="WLP536" s="61"/>
      <c r="WLQ536" s="70"/>
      <c r="WLR536" s="70"/>
      <c r="WLS536" s="60"/>
      <c r="WLT536" s="61"/>
      <c r="WLU536" s="70"/>
      <c r="WLV536" s="70"/>
      <c r="WLW536" s="60"/>
      <c r="WLX536" s="61"/>
      <c r="WLY536" s="70"/>
      <c r="WLZ536" s="70"/>
      <c r="WMA536" s="60"/>
      <c r="WMB536" s="61"/>
      <c r="WMC536" s="70"/>
      <c r="WMD536" s="70"/>
      <c r="WME536" s="60"/>
      <c r="WMF536" s="61"/>
      <c r="WMG536" s="70"/>
      <c r="WMH536" s="70"/>
      <c r="WMI536" s="60"/>
      <c r="WMJ536" s="61"/>
      <c r="WMK536" s="70"/>
      <c r="WML536" s="70"/>
      <c r="WMM536" s="60"/>
      <c r="WMN536" s="61"/>
      <c r="WMO536" s="70"/>
      <c r="WMP536" s="70"/>
      <c r="WMQ536" s="60"/>
      <c r="WMR536" s="61"/>
      <c r="WMS536" s="70"/>
      <c r="WMT536" s="70"/>
      <c r="WMU536" s="60"/>
      <c r="WMV536" s="61"/>
      <c r="WMW536" s="70"/>
      <c r="WMX536" s="70"/>
      <c r="WMY536" s="60"/>
      <c r="WMZ536" s="61"/>
      <c r="WNA536" s="70"/>
      <c r="WNB536" s="70"/>
      <c r="WNC536" s="60"/>
      <c r="WND536" s="61"/>
      <c r="WNE536" s="70"/>
      <c r="WNF536" s="70"/>
      <c r="WNG536" s="60"/>
      <c r="WNH536" s="61"/>
      <c r="WNI536" s="70"/>
      <c r="WNJ536" s="70"/>
      <c r="WNK536" s="60"/>
      <c r="WNL536" s="61"/>
      <c r="WNM536" s="70"/>
      <c r="WNN536" s="70"/>
      <c r="WNO536" s="60"/>
      <c r="WNP536" s="61"/>
      <c r="WNQ536" s="70"/>
      <c r="WNR536" s="70"/>
      <c r="WNS536" s="60"/>
      <c r="WNT536" s="61"/>
      <c r="WNU536" s="70"/>
      <c r="WNV536" s="70"/>
      <c r="WNW536" s="60"/>
      <c r="WNX536" s="61"/>
      <c r="WNY536" s="70"/>
      <c r="WNZ536" s="70"/>
      <c r="WOA536" s="60"/>
      <c r="WOB536" s="61"/>
      <c r="WOC536" s="70"/>
      <c r="WOD536" s="70"/>
      <c r="WOE536" s="60"/>
      <c r="WOF536" s="61"/>
      <c r="WOG536" s="70"/>
      <c r="WOH536" s="70"/>
      <c r="WOI536" s="60"/>
      <c r="WOJ536" s="61"/>
      <c r="WOK536" s="70"/>
      <c r="WOL536" s="70"/>
      <c r="WOM536" s="60"/>
      <c r="WON536" s="61"/>
      <c r="WOO536" s="70"/>
      <c r="WOP536" s="70"/>
      <c r="WOQ536" s="60"/>
      <c r="WOR536" s="61"/>
      <c r="WOS536" s="70"/>
      <c r="WOT536" s="70"/>
      <c r="WOU536" s="60"/>
      <c r="WOV536" s="61"/>
      <c r="WOW536" s="70"/>
      <c r="WOX536" s="70"/>
      <c r="WOY536" s="60"/>
      <c r="WOZ536" s="61"/>
      <c r="WPA536" s="70"/>
      <c r="WPB536" s="70"/>
      <c r="WPC536" s="60"/>
      <c r="WPD536" s="61"/>
      <c r="WPE536" s="70"/>
      <c r="WPF536" s="70"/>
      <c r="WPG536" s="60"/>
      <c r="WPH536" s="61"/>
      <c r="WPI536" s="70"/>
      <c r="WPJ536" s="70"/>
      <c r="WPK536" s="60"/>
      <c r="WPL536" s="61"/>
      <c r="WPM536" s="70"/>
      <c r="WPN536" s="70"/>
      <c r="WPO536" s="60"/>
      <c r="WPP536" s="61"/>
      <c r="WPQ536" s="70"/>
      <c r="WPR536" s="70"/>
      <c r="WPS536" s="60"/>
      <c r="WPT536" s="61"/>
      <c r="WPU536" s="70"/>
      <c r="WPV536" s="70"/>
      <c r="WPW536" s="60"/>
      <c r="WPX536" s="61"/>
      <c r="WPY536" s="70"/>
      <c r="WPZ536" s="70"/>
      <c r="WQA536" s="60"/>
      <c r="WQB536" s="61"/>
      <c r="WQC536" s="70"/>
      <c r="WQD536" s="70"/>
      <c r="WQE536" s="60"/>
      <c r="WQF536" s="61"/>
      <c r="WQG536" s="70"/>
      <c r="WQH536" s="70"/>
      <c r="WQI536" s="60"/>
      <c r="WQJ536" s="61"/>
      <c r="WQK536" s="70"/>
      <c r="WQL536" s="70"/>
      <c r="WQM536" s="60"/>
      <c r="WQN536" s="61"/>
      <c r="WQO536" s="70"/>
      <c r="WQP536" s="70"/>
      <c r="WQQ536" s="60"/>
      <c r="WQR536" s="61"/>
      <c r="WQS536" s="70"/>
      <c r="WQT536" s="70"/>
      <c r="WQU536" s="60"/>
      <c r="WQV536" s="61"/>
      <c r="WQW536" s="70"/>
      <c r="WQX536" s="70"/>
      <c r="WQY536" s="60"/>
      <c r="WQZ536" s="61"/>
      <c r="WRA536" s="70"/>
      <c r="WRB536" s="70"/>
      <c r="WRC536" s="60"/>
      <c r="WRD536" s="61"/>
      <c r="WRE536" s="70"/>
      <c r="WRF536" s="70"/>
      <c r="WRG536" s="60"/>
      <c r="WRH536" s="61"/>
      <c r="WRI536" s="70"/>
      <c r="WRJ536" s="70"/>
      <c r="WRK536" s="60"/>
      <c r="WRL536" s="61"/>
      <c r="WRM536" s="70"/>
      <c r="WRN536" s="70"/>
      <c r="WRO536" s="60"/>
      <c r="WRP536" s="61"/>
      <c r="WRQ536" s="70"/>
      <c r="WRR536" s="70"/>
      <c r="WRS536" s="60"/>
      <c r="WRT536" s="61"/>
      <c r="WRU536" s="70"/>
      <c r="WRV536" s="70"/>
      <c r="WRW536" s="60"/>
      <c r="WRX536" s="61"/>
      <c r="WRY536" s="70"/>
      <c r="WRZ536" s="70"/>
      <c r="WSA536" s="60"/>
      <c r="WSB536" s="61"/>
      <c r="WSC536" s="70"/>
      <c r="WSD536" s="70"/>
      <c r="WSE536" s="60"/>
      <c r="WSF536" s="61"/>
      <c r="WSG536" s="70"/>
      <c r="WSH536" s="70"/>
      <c r="WSI536" s="60"/>
      <c r="WSJ536" s="61"/>
      <c r="WSK536" s="70"/>
      <c r="WSL536" s="70"/>
      <c r="WSM536" s="60"/>
      <c r="WSN536" s="61"/>
      <c r="WSO536" s="70"/>
      <c r="WSP536" s="70"/>
      <c r="WSQ536" s="60"/>
      <c r="WSR536" s="61"/>
      <c r="WSS536" s="70"/>
      <c r="WST536" s="70"/>
      <c r="WSU536" s="60"/>
      <c r="WSV536" s="61"/>
      <c r="WSW536" s="70"/>
      <c r="WSX536" s="70"/>
      <c r="WSY536" s="60"/>
      <c r="WSZ536" s="61"/>
      <c r="WTA536" s="70"/>
      <c r="WTB536" s="70"/>
      <c r="WTC536" s="60"/>
      <c r="WTD536" s="61"/>
      <c r="WTE536" s="70"/>
      <c r="WTF536" s="70"/>
      <c r="WTG536" s="60"/>
      <c r="WTH536" s="61"/>
      <c r="WTI536" s="70"/>
      <c r="WTJ536" s="70"/>
      <c r="WTK536" s="60"/>
      <c r="WTL536" s="61"/>
      <c r="WTM536" s="70"/>
      <c r="WTN536" s="70"/>
      <c r="WTO536" s="60"/>
      <c r="WTP536" s="61"/>
      <c r="WTQ536" s="70"/>
      <c r="WTR536" s="70"/>
      <c r="WTS536" s="60"/>
      <c r="WTT536" s="61"/>
      <c r="WTU536" s="70"/>
      <c r="WTV536" s="70"/>
      <c r="WTW536" s="60"/>
      <c r="WTX536" s="61"/>
      <c r="WTY536" s="70"/>
      <c r="WTZ536" s="70"/>
      <c r="WUA536" s="60"/>
      <c r="WUB536" s="61"/>
      <c r="WUC536" s="70"/>
      <c r="WUD536" s="70"/>
      <c r="WUE536" s="60"/>
      <c r="WUF536" s="61"/>
      <c r="WUG536" s="70"/>
      <c r="WUH536" s="70"/>
      <c r="WUI536" s="60"/>
      <c r="WUJ536" s="61"/>
      <c r="WUK536" s="70"/>
      <c r="WUL536" s="70"/>
      <c r="WUM536" s="60"/>
      <c r="WUN536" s="61"/>
      <c r="WUO536" s="70"/>
      <c r="WUP536" s="70"/>
      <c r="WUQ536" s="60"/>
      <c r="WUR536" s="61"/>
      <c r="WUS536" s="70"/>
      <c r="WUT536" s="70"/>
      <c r="WUU536" s="60"/>
      <c r="WUV536" s="61"/>
      <c r="WUW536" s="70"/>
      <c r="WUX536" s="70"/>
      <c r="WUY536" s="60"/>
      <c r="WUZ536" s="61"/>
      <c r="WVA536" s="70"/>
      <c r="WVB536" s="70"/>
      <c r="WVC536" s="60"/>
      <c r="WVD536" s="61"/>
      <c r="WVE536" s="70"/>
      <c r="WVF536" s="70"/>
      <c r="WVG536" s="60"/>
      <c r="WVH536" s="61"/>
      <c r="WVI536" s="70"/>
      <c r="WVJ536" s="70"/>
      <c r="WVK536" s="60"/>
      <c r="WVL536" s="61"/>
      <c r="WVM536" s="70"/>
      <c r="WVN536" s="70"/>
      <c r="WVO536" s="60"/>
      <c r="WVP536" s="61"/>
      <c r="WVQ536" s="70"/>
      <c r="WVR536" s="70"/>
      <c r="WVS536" s="60"/>
      <c r="WVT536" s="61"/>
      <c r="WVU536" s="70"/>
      <c r="WVV536" s="70"/>
      <c r="WVW536" s="60"/>
      <c r="WVX536" s="61"/>
      <c r="WVY536" s="70"/>
      <c r="WVZ536" s="70"/>
      <c r="WWA536" s="60"/>
      <c r="WWB536" s="61"/>
      <c r="WWC536" s="70"/>
      <c r="WWD536" s="70"/>
      <c r="WWE536" s="60"/>
      <c r="WWF536" s="61"/>
      <c r="WWG536" s="70"/>
      <c r="WWH536" s="70"/>
      <c r="WWI536" s="60"/>
      <c r="WWJ536" s="61"/>
      <c r="WWK536" s="70"/>
      <c r="WWL536" s="70"/>
      <c r="WWM536" s="60"/>
      <c r="WWN536" s="61"/>
      <c r="WWO536" s="70"/>
      <c r="WWP536" s="70"/>
      <c r="WWQ536" s="60"/>
      <c r="WWR536" s="61"/>
      <c r="WWS536" s="70"/>
      <c r="WWT536" s="70"/>
      <c r="WWU536" s="60"/>
      <c r="WWV536" s="61"/>
      <c r="WWW536" s="70"/>
      <c r="WWX536" s="70"/>
      <c r="WWY536" s="60"/>
      <c r="WWZ536" s="61"/>
      <c r="WXA536" s="70"/>
      <c r="WXB536" s="70"/>
      <c r="WXC536" s="60"/>
      <c r="WXD536" s="61"/>
      <c r="WXE536" s="70"/>
      <c r="WXF536" s="70"/>
      <c r="WXG536" s="60"/>
      <c r="WXH536" s="61"/>
      <c r="WXI536" s="70"/>
      <c r="WXJ536" s="70"/>
      <c r="WXK536" s="60"/>
      <c r="WXL536" s="61"/>
      <c r="WXM536" s="70"/>
      <c r="WXN536" s="70"/>
      <c r="WXO536" s="60"/>
      <c r="WXP536" s="61"/>
      <c r="WXQ536" s="70"/>
      <c r="WXR536" s="70"/>
      <c r="WXS536" s="60"/>
      <c r="WXT536" s="61"/>
      <c r="WXU536" s="70"/>
      <c r="WXV536" s="70"/>
      <c r="WXW536" s="60"/>
      <c r="WXX536" s="61"/>
      <c r="WXY536" s="70"/>
      <c r="WXZ536" s="70"/>
      <c r="WYA536" s="60"/>
      <c r="WYB536" s="61"/>
      <c r="WYC536" s="70"/>
      <c r="WYD536" s="70"/>
      <c r="WYE536" s="60"/>
      <c r="WYF536" s="61"/>
      <c r="WYG536" s="70"/>
      <c r="WYH536" s="70"/>
      <c r="WYI536" s="60"/>
      <c r="WYJ536" s="61"/>
      <c r="WYK536" s="70"/>
      <c r="WYL536" s="70"/>
      <c r="WYM536" s="60"/>
      <c r="WYN536" s="61"/>
      <c r="WYO536" s="70"/>
      <c r="WYP536" s="70"/>
      <c r="WYQ536" s="60"/>
      <c r="WYR536" s="61"/>
      <c r="WYS536" s="70"/>
      <c r="WYT536" s="70"/>
      <c r="WYU536" s="60"/>
      <c r="WYV536" s="61"/>
      <c r="WYW536" s="70"/>
      <c r="WYX536" s="70"/>
      <c r="WYY536" s="60"/>
      <c r="WYZ536" s="61"/>
      <c r="WZA536" s="70"/>
      <c r="WZB536" s="70"/>
      <c r="WZC536" s="60"/>
      <c r="WZD536" s="61"/>
      <c r="WZE536" s="70"/>
      <c r="WZF536" s="70"/>
      <c r="WZG536" s="60"/>
      <c r="WZH536" s="61"/>
      <c r="WZI536" s="70"/>
      <c r="WZJ536" s="70"/>
      <c r="WZK536" s="60"/>
      <c r="WZL536" s="61"/>
      <c r="WZM536" s="70"/>
      <c r="WZN536" s="70"/>
      <c r="WZO536" s="60"/>
      <c r="WZP536" s="61"/>
      <c r="WZQ536" s="70"/>
      <c r="WZR536" s="70"/>
      <c r="WZS536" s="60"/>
      <c r="WZT536" s="61"/>
      <c r="WZU536" s="70"/>
      <c r="WZV536" s="70"/>
      <c r="WZW536" s="60"/>
      <c r="WZX536" s="61"/>
      <c r="WZY536" s="70"/>
      <c r="WZZ536" s="70"/>
      <c r="XAA536" s="60"/>
      <c r="XAB536" s="61"/>
      <c r="XAC536" s="70"/>
      <c r="XAD536" s="70"/>
      <c r="XAE536" s="60"/>
      <c r="XAF536" s="61"/>
      <c r="XAG536" s="70"/>
      <c r="XAH536" s="70"/>
      <c r="XAI536" s="60"/>
      <c r="XAJ536" s="61"/>
      <c r="XAK536" s="70"/>
      <c r="XAL536" s="70"/>
      <c r="XAM536" s="60"/>
      <c r="XAN536" s="61"/>
      <c r="XAO536" s="70"/>
      <c r="XAP536" s="70"/>
      <c r="XAQ536" s="60"/>
      <c r="XAR536" s="61"/>
      <c r="XAS536" s="70"/>
      <c r="XAT536" s="70"/>
      <c r="XAU536" s="60"/>
      <c r="XAV536" s="61"/>
      <c r="XAW536" s="70"/>
      <c r="XAX536" s="70"/>
      <c r="XAY536" s="60"/>
      <c r="XAZ536" s="61"/>
      <c r="XBA536" s="70"/>
      <c r="XBB536" s="70"/>
      <c r="XBC536" s="60"/>
      <c r="XBD536" s="61"/>
      <c r="XBE536" s="70"/>
      <c r="XBF536" s="70"/>
      <c r="XBG536" s="60"/>
      <c r="XBH536" s="61"/>
      <c r="XBI536" s="70"/>
      <c r="XBJ536" s="70"/>
      <c r="XBK536" s="60"/>
      <c r="XBL536" s="61"/>
      <c r="XBM536" s="70"/>
      <c r="XBN536" s="70"/>
      <c r="XBO536" s="60"/>
      <c r="XBP536" s="61"/>
      <c r="XBQ536" s="70"/>
      <c r="XBR536" s="70"/>
      <c r="XBS536" s="60"/>
      <c r="XBT536" s="61"/>
      <c r="XBU536" s="70"/>
      <c r="XBV536" s="70"/>
      <c r="XBW536" s="60"/>
      <c r="XBX536" s="61"/>
      <c r="XBY536" s="70"/>
      <c r="XBZ536" s="70"/>
      <c r="XCA536" s="60"/>
      <c r="XCB536" s="61"/>
      <c r="XCC536" s="70"/>
      <c r="XCD536" s="70"/>
      <c r="XCE536" s="60"/>
      <c r="XCF536" s="61"/>
      <c r="XCG536" s="70"/>
      <c r="XCH536" s="70"/>
      <c r="XCI536" s="60"/>
      <c r="XCJ536" s="61"/>
      <c r="XCK536" s="70"/>
      <c r="XCL536" s="70"/>
      <c r="XCM536" s="60"/>
      <c r="XCN536" s="61"/>
      <c r="XCO536" s="70"/>
      <c r="XCP536" s="70"/>
      <c r="XCQ536" s="60"/>
      <c r="XCR536" s="61"/>
      <c r="XCS536" s="70"/>
      <c r="XCT536" s="70"/>
      <c r="XCU536" s="60"/>
      <c r="XCV536" s="61"/>
      <c r="XCW536" s="70"/>
      <c r="XCX536" s="70"/>
      <c r="XCY536" s="60"/>
      <c r="XCZ536" s="61"/>
      <c r="XDA536" s="70"/>
      <c r="XDB536" s="70"/>
      <c r="XDC536" s="60"/>
      <c r="XDD536" s="61"/>
      <c r="XDE536" s="70"/>
      <c r="XDF536" s="70"/>
      <c r="XDG536" s="60"/>
      <c r="XDH536" s="61"/>
      <c r="XDI536" s="70"/>
      <c r="XDJ536" s="70"/>
      <c r="XDK536" s="60"/>
      <c r="XDL536" s="61"/>
      <c r="XDM536" s="70"/>
      <c r="XDN536" s="70"/>
      <c r="XDO536" s="60"/>
      <c r="XDP536" s="61"/>
      <c r="XDQ536" s="70"/>
      <c r="XDR536" s="70"/>
      <c r="XDS536" s="60"/>
      <c r="XDT536" s="61"/>
      <c r="XDU536" s="70"/>
      <c r="XDV536" s="70"/>
      <c r="XDW536" s="60"/>
      <c r="XDX536" s="61"/>
      <c r="XDY536" s="70"/>
      <c r="XDZ536" s="70"/>
      <c r="XEA536" s="60"/>
      <c r="XEB536" s="61"/>
      <c r="XEC536" s="70"/>
      <c r="XED536" s="70"/>
      <c r="XEE536" s="60"/>
      <c r="XEF536" s="61"/>
      <c r="XEG536" s="70"/>
      <c r="XEH536" s="70"/>
      <c r="XEI536" s="60"/>
      <c r="XEJ536" s="61"/>
      <c r="XEK536" s="70"/>
      <c r="XEL536" s="70"/>
      <c r="XEM536" s="60"/>
      <c r="XEN536" s="61"/>
      <c r="XEO536" s="70"/>
      <c r="XEP536" s="70"/>
      <c r="XEQ536" s="60"/>
      <c r="XER536" s="61"/>
      <c r="XES536" s="70"/>
      <c r="XET536" s="70"/>
      <c r="XEU536" s="60"/>
      <c r="XEV536" s="61"/>
      <c r="XEW536" s="70"/>
      <c r="XEX536" s="70"/>
      <c r="XEY536" s="60"/>
      <c r="XEZ536" s="61"/>
      <c r="XFA536" s="70"/>
      <c r="XFB536" s="70"/>
      <c r="XFC536" s="60"/>
      <c r="XFD536" s="61"/>
    </row>
    <row r="537" spans="1:16384" ht="30" customHeight="1" x14ac:dyDescent="0.25">
      <c r="A537" s="92" t="s">
        <v>252</v>
      </c>
      <c r="B537" s="75" t="s">
        <v>2</v>
      </c>
      <c r="C537" s="15">
        <f>C538+C539</f>
        <v>0</v>
      </c>
      <c r="D537" s="15">
        <f>D538+D539</f>
        <v>1811.9</v>
      </c>
      <c r="E537" s="70"/>
      <c r="F537" s="70"/>
      <c r="G537" s="60"/>
      <c r="H537" s="61"/>
      <c r="I537" s="70"/>
      <c r="J537" s="70"/>
      <c r="K537" s="60"/>
      <c r="L537" s="61"/>
      <c r="M537" s="70"/>
      <c r="N537" s="70"/>
      <c r="O537" s="60"/>
      <c r="P537" s="61"/>
      <c r="Q537" s="70"/>
      <c r="R537" s="70"/>
      <c r="S537" s="60"/>
      <c r="T537" s="61"/>
      <c r="U537" s="70"/>
      <c r="V537" s="70"/>
      <c r="W537" s="60"/>
      <c r="X537" s="61"/>
      <c r="Y537" s="70"/>
      <c r="Z537" s="70"/>
      <c r="AA537" s="60"/>
      <c r="AB537" s="61"/>
      <c r="AC537" s="70"/>
      <c r="AD537" s="70"/>
      <c r="AE537" s="60"/>
      <c r="AF537" s="61"/>
      <c r="AG537" s="70"/>
      <c r="AH537" s="70"/>
      <c r="AI537" s="60"/>
      <c r="AJ537" s="61"/>
      <c r="AK537" s="70"/>
      <c r="AL537" s="70"/>
      <c r="AM537" s="60"/>
      <c r="AN537" s="61"/>
      <c r="AO537" s="70"/>
      <c r="AP537" s="70"/>
      <c r="AQ537" s="60"/>
      <c r="AR537" s="61"/>
      <c r="AS537" s="70"/>
      <c r="AT537" s="70"/>
      <c r="AU537" s="60"/>
      <c r="AV537" s="61"/>
      <c r="AW537" s="70"/>
      <c r="AX537" s="70"/>
      <c r="AY537" s="60"/>
      <c r="AZ537" s="61"/>
      <c r="BA537" s="70"/>
      <c r="BB537" s="70"/>
      <c r="BC537" s="60"/>
      <c r="BD537" s="61"/>
      <c r="BE537" s="70"/>
      <c r="BF537" s="70"/>
      <c r="BG537" s="60"/>
      <c r="BH537" s="61"/>
      <c r="BI537" s="70"/>
      <c r="BJ537" s="70"/>
      <c r="BK537" s="60"/>
      <c r="BL537" s="61"/>
      <c r="BM537" s="70"/>
      <c r="BN537" s="70"/>
      <c r="BO537" s="60"/>
      <c r="BP537" s="61"/>
      <c r="BQ537" s="70"/>
      <c r="BR537" s="70"/>
      <c r="BS537" s="60"/>
      <c r="BT537" s="61"/>
      <c r="BU537" s="70"/>
      <c r="BV537" s="70"/>
      <c r="BW537" s="60"/>
      <c r="BX537" s="61"/>
      <c r="BY537" s="70"/>
      <c r="BZ537" s="70"/>
      <c r="CA537" s="60"/>
      <c r="CB537" s="61"/>
      <c r="CC537" s="70"/>
      <c r="CD537" s="70"/>
      <c r="CE537" s="60"/>
      <c r="CF537" s="61"/>
      <c r="CG537" s="70"/>
      <c r="CH537" s="70"/>
      <c r="CI537" s="60"/>
      <c r="CJ537" s="61"/>
      <c r="CK537" s="70"/>
      <c r="CL537" s="70"/>
      <c r="CM537" s="60"/>
      <c r="CN537" s="61"/>
      <c r="CO537" s="70"/>
      <c r="CP537" s="70"/>
      <c r="CQ537" s="60"/>
      <c r="CR537" s="61"/>
      <c r="CS537" s="70"/>
      <c r="CT537" s="70"/>
      <c r="CU537" s="60"/>
      <c r="CV537" s="61"/>
      <c r="CW537" s="70"/>
      <c r="CX537" s="70"/>
      <c r="CY537" s="60"/>
      <c r="CZ537" s="61"/>
      <c r="DA537" s="70"/>
      <c r="DB537" s="70"/>
      <c r="DC537" s="60"/>
      <c r="DD537" s="61"/>
      <c r="DE537" s="70"/>
      <c r="DF537" s="70"/>
      <c r="DG537" s="60"/>
      <c r="DH537" s="61"/>
      <c r="DI537" s="70"/>
      <c r="DJ537" s="70"/>
      <c r="DK537" s="60"/>
      <c r="DL537" s="61"/>
      <c r="DM537" s="70"/>
      <c r="DN537" s="70"/>
      <c r="DO537" s="60"/>
      <c r="DP537" s="61"/>
      <c r="DQ537" s="70"/>
      <c r="DR537" s="70"/>
      <c r="DS537" s="60"/>
      <c r="DT537" s="61"/>
      <c r="DU537" s="70"/>
      <c r="DV537" s="70"/>
      <c r="DW537" s="60"/>
      <c r="DX537" s="61"/>
      <c r="DY537" s="70"/>
      <c r="DZ537" s="70"/>
      <c r="EA537" s="60"/>
      <c r="EB537" s="61"/>
      <c r="EC537" s="70"/>
      <c r="ED537" s="70"/>
      <c r="EE537" s="60"/>
      <c r="EF537" s="61"/>
      <c r="EG537" s="70"/>
      <c r="EH537" s="70"/>
      <c r="EI537" s="60"/>
      <c r="EJ537" s="61"/>
      <c r="EK537" s="70"/>
      <c r="EL537" s="70"/>
      <c r="EM537" s="60"/>
      <c r="EN537" s="61"/>
      <c r="EO537" s="70"/>
      <c r="EP537" s="70"/>
      <c r="EQ537" s="60"/>
      <c r="ER537" s="61"/>
      <c r="ES537" s="70"/>
      <c r="ET537" s="70"/>
      <c r="EU537" s="60"/>
      <c r="EV537" s="61"/>
      <c r="EW537" s="70"/>
      <c r="EX537" s="70"/>
      <c r="EY537" s="60"/>
      <c r="EZ537" s="61"/>
      <c r="FA537" s="70"/>
      <c r="FB537" s="70"/>
      <c r="FC537" s="60"/>
      <c r="FD537" s="61"/>
      <c r="FE537" s="70"/>
      <c r="FF537" s="70"/>
      <c r="FG537" s="60"/>
      <c r="FH537" s="61"/>
      <c r="FI537" s="70"/>
      <c r="FJ537" s="70"/>
      <c r="FK537" s="60"/>
      <c r="FL537" s="61"/>
      <c r="FM537" s="70"/>
      <c r="FN537" s="70"/>
      <c r="FO537" s="60"/>
      <c r="FP537" s="61"/>
      <c r="FQ537" s="70"/>
      <c r="FR537" s="70"/>
      <c r="FS537" s="60"/>
      <c r="FT537" s="61"/>
      <c r="FU537" s="70"/>
      <c r="FV537" s="70"/>
      <c r="FW537" s="60"/>
      <c r="FX537" s="61"/>
      <c r="FY537" s="70"/>
      <c r="FZ537" s="70"/>
      <c r="GA537" s="60"/>
      <c r="GB537" s="61"/>
      <c r="GC537" s="70"/>
      <c r="GD537" s="70"/>
      <c r="GE537" s="60"/>
      <c r="GF537" s="61"/>
      <c r="GG537" s="70"/>
      <c r="GH537" s="70"/>
      <c r="GI537" s="60"/>
      <c r="GJ537" s="61"/>
      <c r="GK537" s="70"/>
      <c r="GL537" s="70"/>
      <c r="GM537" s="60"/>
      <c r="GN537" s="61"/>
      <c r="GO537" s="70"/>
      <c r="GP537" s="70"/>
      <c r="GQ537" s="60"/>
      <c r="GR537" s="61"/>
      <c r="GS537" s="70"/>
      <c r="GT537" s="70"/>
      <c r="GU537" s="60"/>
      <c r="GV537" s="61"/>
      <c r="GW537" s="70"/>
      <c r="GX537" s="70"/>
      <c r="GY537" s="60"/>
      <c r="GZ537" s="61"/>
      <c r="HA537" s="70"/>
      <c r="HB537" s="70"/>
      <c r="HC537" s="60"/>
      <c r="HD537" s="61"/>
      <c r="HE537" s="70"/>
      <c r="HF537" s="70"/>
      <c r="HG537" s="60"/>
      <c r="HH537" s="61"/>
      <c r="HI537" s="70"/>
      <c r="HJ537" s="70"/>
      <c r="HK537" s="60"/>
      <c r="HL537" s="61"/>
      <c r="HM537" s="70"/>
      <c r="HN537" s="70"/>
      <c r="HO537" s="60"/>
      <c r="HP537" s="61"/>
      <c r="HQ537" s="70"/>
      <c r="HR537" s="70"/>
      <c r="HS537" s="60"/>
      <c r="HT537" s="61"/>
      <c r="HU537" s="70"/>
      <c r="HV537" s="70"/>
      <c r="HW537" s="60"/>
      <c r="HX537" s="61"/>
      <c r="HY537" s="70"/>
      <c r="HZ537" s="70"/>
      <c r="IA537" s="60"/>
      <c r="IB537" s="61"/>
      <c r="IC537" s="70"/>
      <c r="ID537" s="70"/>
      <c r="IE537" s="60"/>
      <c r="IF537" s="61"/>
      <c r="IG537" s="70"/>
      <c r="IH537" s="70"/>
      <c r="II537" s="60"/>
      <c r="IJ537" s="61"/>
      <c r="IK537" s="70"/>
      <c r="IL537" s="70"/>
      <c r="IM537" s="60"/>
      <c r="IN537" s="61"/>
      <c r="IO537" s="70"/>
      <c r="IP537" s="70"/>
      <c r="IQ537" s="60"/>
      <c r="IR537" s="61"/>
      <c r="IS537" s="70"/>
      <c r="IT537" s="70"/>
      <c r="IU537" s="60"/>
      <c r="IV537" s="61"/>
      <c r="IW537" s="70"/>
      <c r="IX537" s="70"/>
      <c r="IY537" s="60"/>
      <c r="IZ537" s="61"/>
      <c r="JA537" s="70"/>
      <c r="JB537" s="70"/>
      <c r="JC537" s="60"/>
      <c r="JD537" s="61"/>
      <c r="JE537" s="70"/>
      <c r="JF537" s="70"/>
      <c r="JG537" s="60"/>
      <c r="JH537" s="61"/>
      <c r="JI537" s="70"/>
      <c r="JJ537" s="70"/>
      <c r="JK537" s="60"/>
      <c r="JL537" s="61"/>
      <c r="JM537" s="70"/>
      <c r="JN537" s="70"/>
      <c r="JO537" s="60"/>
      <c r="JP537" s="61"/>
      <c r="JQ537" s="70"/>
      <c r="JR537" s="70"/>
      <c r="JS537" s="60"/>
      <c r="JT537" s="61"/>
      <c r="JU537" s="70"/>
      <c r="JV537" s="70"/>
      <c r="JW537" s="60"/>
      <c r="JX537" s="61"/>
      <c r="JY537" s="70"/>
      <c r="JZ537" s="70"/>
      <c r="KA537" s="60"/>
      <c r="KB537" s="61"/>
      <c r="KC537" s="70"/>
      <c r="KD537" s="70"/>
      <c r="KE537" s="60"/>
      <c r="KF537" s="61"/>
      <c r="KG537" s="70"/>
      <c r="KH537" s="70"/>
      <c r="KI537" s="60"/>
      <c r="KJ537" s="61"/>
      <c r="KK537" s="70"/>
      <c r="KL537" s="70"/>
      <c r="KM537" s="60"/>
      <c r="KN537" s="61"/>
      <c r="KO537" s="70"/>
      <c r="KP537" s="70"/>
      <c r="KQ537" s="60"/>
      <c r="KR537" s="61"/>
      <c r="KS537" s="70"/>
      <c r="KT537" s="70"/>
      <c r="KU537" s="60"/>
      <c r="KV537" s="61"/>
      <c r="KW537" s="70"/>
      <c r="KX537" s="70"/>
      <c r="KY537" s="60"/>
      <c r="KZ537" s="61"/>
      <c r="LA537" s="70"/>
      <c r="LB537" s="70"/>
      <c r="LC537" s="60"/>
      <c r="LD537" s="61"/>
      <c r="LE537" s="70"/>
      <c r="LF537" s="70"/>
      <c r="LG537" s="60"/>
      <c r="LH537" s="61"/>
      <c r="LI537" s="70"/>
      <c r="LJ537" s="70"/>
      <c r="LK537" s="60"/>
      <c r="LL537" s="61"/>
      <c r="LM537" s="70"/>
      <c r="LN537" s="70"/>
      <c r="LO537" s="60"/>
      <c r="LP537" s="61"/>
      <c r="LQ537" s="70"/>
      <c r="LR537" s="70"/>
      <c r="LS537" s="60"/>
      <c r="LT537" s="61"/>
      <c r="LU537" s="70"/>
      <c r="LV537" s="70"/>
      <c r="LW537" s="60"/>
      <c r="LX537" s="61"/>
      <c r="LY537" s="70"/>
      <c r="LZ537" s="70"/>
      <c r="MA537" s="60"/>
      <c r="MB537" s="61"/>
      <c r="MC537" s="70"/>
      <c r="MD537" s="70"/>
      <c r="ME537" s="60"/>
      <c r="MF537" s="61"/>
      <c r="MG537" s="70"/>
      <c r="MH537" s="70"/>
      <c r="MI537" s="60"/>
      <c r="MJ537" s="61"/>
      <c r="MK537" s="70"/>
      <c r="ML537" s="70"/>
      <c r="MM537" s="60"/>
      <c r="MN537" s="61"/>
      <c r="MO537" s="70"/>
      <c r="MP537" s="70"/>
      <c r="MQ537" s="60"/>
      <c r="MR537" s="61"/>
      <c r="MS537" s="70"/>
      <c r="MT537" s="70"/>
      <c r="MU537" s="60"/>
      <c r="MV537" s="61"/>
      <c r="MW537" s="70"/>
      <c r="MX537" s="70"/>
      <c r="MY537" s="60"/>
      <c r="MZ537" s="61"/>
      <c r="NA537" s="70"/>
      <c r="NB537" s="70"/>
      <c r="NC537" s="60"/>
      <c r="ND537" s="61"/>
      <c r="NE537" s="70"/>
      <c r="NF537" s="70"/>
      <c r="NG537" s="60"/>
      <c r="NH537" s="61"/>
      <c r="NI537" s="70"/>
      <c r="NJ537" s="70"/>
      <c r="NK537" s="60"/>
      <c r="NL537" s="61"/>
      <c r="NM537" s="70"/>
      <c r="NN537" s="70"/>
      <c r="NO537" s="60"/>
      <c r="NP537" s="61"/>
      <c r="NQ537" s="70"/>
      <c r="NR537" s="70"/>
      <c r="NS537" s="60"/>
      <c r="NT537" s="61"/>
      <c r="NU537" s="70"/>
      <c r="NV537" s="70"/>
      <c r="NW537" s="60"/>
      <c r="NX537" s="61"/>
      <c r="NY537" s="70"/>
      <c r="NZ537" s="70"/>
      <c r="OA537" s="60"/>
      <c r="OB537" s="61"/>
      <c r="OC537" s="70"/>
      <c r="OD537" s="70"/>
      <c r="OE537" s="60"/>
      <c r="OF537" s="61"/>
      <c r="OG537" s="70"/>
      <c r="OH537" s="70"/>
      <c r="OI537" s="60"/>
      <c r="OJ537" s="61"/>
      <c r="OK537" s="70"/>
      <c r="OL537" s="70"/>
      <c r="OM537" s="60"/>
      <c r="ON537" s="61"/>
      <c r="OO537" s="70"/>
      <c r="OP537" s="70"/>
      <c r="OQ537" s="60"/>
      <c r="OR537" s="61"/>
      <c r="OS537" s="70"/>
      <c r="OT537" s="70"/>
      <c r="OU537" s="60"/>
      <c r="OV537" s="61"/>
      <c r="OW537" s="70"/>
      <c r="OX537" s="70"/>
      <c r="OY537" s="60"/>
      <c r="OZ537" s="61"/>
      <c r="PA537" s="70"/>
      <c r="PB537" s="70"/>
      <c r="PC537" s="60"/>
      <c r="PD537" s="61"/>
      <c r="PE537" s="70"/>
      <c r="PF537" s="70"/>
      <c r="PG537" s="60"/>
      <c r="PH537" s="61"/>
      <c r="PI537" s="70"/>
      <c r="PJ537" s="70"/>
      <c r="PK537" s="60"/>
      <c r="PL537" s="61"/>
      <c r="PM537" s="70"/>
      <c r="PN537" s="70"/>
      <c r="PO537" s="60"/>
      <c r="PP537" s="61"/>
      <c r="PQ537" s="70"/>
      <c r="PR537" s="70"/>
      <c r="PS537" s="60"/>
      <c r="PT537" s="61"/>
      <c r="PU537" s="70"/>
      <c r="PV537" s="70"/>
      <c r="PW537" s="60"/>
      <c r="PX537" s="61"/>
      <c r="PY537" s="70"/>
      <c r="PZ537" s="70"/>
      <c r="QA537" s="60"/>
      <c r="QB537" s="61"/>
      <c r="QC537" s="70"/>
      <c r="QD537" s="70"/>
      <c r="QE537" s="60"/>
      <c r="QF537" s="61"/>
      <c r="QG537" s="70"/>
      <c r="QH537" s="70"/>
      <c r="QI537" s="60"/>
      <c r="QJ537" s="61"/>
      <c r="QK537" s="70"/>
      <c r="QL537" s="70"/>
      <c r="QM537" s="60"/>
      <c r="QN537" s="61"/>
      <c r="QO537" s="70"/>
      <c r="QP537" s="70"/>
      <c r="QQ537" s="60"/>
      <c r="QR537" s="61"/>
      <c r="QS537" s="70"/>
      <c r="QT537" s="70"/>
      <c r="QU537" s="60"/>
      <c r="QV537" s="61"/>
      <c r="QW537" s="70"/>
      <c r="QX537" s="70"/>
      <c r="QY537" s="60"/>
      <c r="QZ537" s="61"/>
      <c r="RA537" s="70"/>
      <c r="RB537" s="70"/>
      <c r="RC537" s="60"/>
      <c r="RD537" s="61"/>
      <c r="RE537" s="70"/>
      <c r="RF537" s="70"/>
      <c r="RG537" s="60"/>
      <c r="RH537" s="61"/>
      <c r="RI537" s="70"/>
      <c r="RJ537" s="70"/>
      <c r="RK537" s="60"/>
      <c r="RL537" s="61"/>
      <c r="RM537" s="70"/>
      <c r="RN537" s="70"/>
      <c r="RO537" s="60"/>
      <c r="RP537" s="61"/>
      <c r="RQ537" s="70"/>
      <c r="RR537" s="70"/>
      <c r="RS537" s="60"/>
      <c r="RT537" s="61"/>
      <c r="RU537" s="70"/>
      <c r="RV537" s="70"/>
      <c r="RW537" s="60"/>
      <c r="RX537" s="61"/>
      <c r="RY537" s="70"/>
      <c r="RZ537" s="70"/>
      <c r="SA537" s="60"/>
      <c r="SB537" s="61"/>
      <c r="SC537" s="70"/>
      <c r="SD537" s="70"/>
      <c r="SE537" s="60"/>
      <c r="SF537" s="61"/>
      <c r="SG537" s="70"/>
      <c r="SH537" s="70"/>
      <c r="SI537" s="60"/>
      <c r="SJ537" s="61"/>
      <c r="SK537" s="70"/>
      <c r="SL537" s="70"/>
      <c r="SM537" s="60"/>
      <c r="SN537" s="61"/>
      <c r="SO537" s="70"/>
      <c r="SP537" s="70"/>
      <c r="SQ537" s="60"/>
      <c r="SR537" s="61"/>
      <c r="SS537" s="70"/>
      <c r="ST537" s="70"/>
      <c r="SU537" s="60"/>
      <c r="SV537" s="61"/>
      <c r="SW537" s="70"/>
      <c r="SX537" s="70"/>
      <c r="SY537" s="60"/>
      <c r="SZ537" s="61"/>
      <c r="TA537" s="70"/>
      <c r="TB537" s="70"/>
      <c r="TC537" s="60"/>
      <c r="TD537" s="61"/>
      <c r="TE537" s="70"/>
      <c r="TF537" s="70"/>
      <c r="TG537" s="60"/>
      <c r="TH537" s="61"/>
      <c r="TI537" s="70"/>
      <c r="TJ537" s="70"/>
      <c r="TK537" s="60"/>
      <c r="TL537" s="61"/>
      <c r="TM537" s="70"/>
      <c r="TN537" s="70"/>
      <c r="TO537" s="60"/>
      <c r="TP537" s="61"/>
      <c r="TQ537" s="70"/>
      <c r="TR537" s="70"/>
      <c r="TS537" s="60"/>
      <c r="TT537" s="61"/>
      <c r="TU537" s="70"/>
      <c r="TV537" s="70"/>
      <c r="TW537" s="60"/>
      <c r="TX537" s="61"/>
      <c r="TY537" s="70"/>
      <c r="TZ537" s="70"/>
      <c r="UA537" s="60"/>
      <c r="UB537" s="61"/>
      <c r="UC537" s="70"/>
      <c r="UD537" s="70"/>
      <c r="UE537" s="60"/>
      <c r="UF537" s="61"/>
      <c r="UG537" s="70"/>
      <c r="UH537" s="70"/>
      <c r="UI537" s="60"/>
      <c r="UJ537" s="61"/>
      <c r="UK537" s="70"/>
      <c r="UL537" s="70"/>
      <c r="UM537" s="60"/>
      <c r="UN537" s="61"/>
      <c r="UO537" s="70"/>
      <c r="UP537" s="70"/>
      <c r="UQ537" s="60"/>
      <c r="UR537" s="61"/>
      <c r="US537" s="70"/>
      <c r="UT537" s="70"/>
      <c r="UU537" s="60"/>
      <c r="UV537" s="61"/>
      <c r="UW537" s="70"/>
      <c r="UX537" s="70"/>
      <c r="UY537" s="60"/>
      <c r="UZ537" s="61"/>
      <c r="VA537" s="70"/>
      <c r="VB537" s="70"/>
      <c r="VC537" s="60"/>
      <c r="VD537" s="61"/>
      <c r="VE537" s="70"/>
      <c r="VF537" s="70"/>
      <c r="VG537" s="60"/>
      <c r="VH537" s="61"/>
      <c r="VI537" s="70"/>
      <c r="VJ537" s="70"/>
      <c r="VK537" s="60"/>
      <c r="VL537" s="61"/>
      <c r="VM537" s="70"/>
      <c r="VN537" s="70"/>
      <c r="VO537" s="60"/>
      <c r="VP537" s="61"/>
      <c r="VQ537" s="70"/>
      <c r="VR537" s="70"/>
      <c r="VS537" s="60"/>
      <c r="VT537" s="61"/>
      <c r="VU537" s="70"/>
      <c r="VV537" s="70"/>
      <c r="VW537" s="60"/>
      <c r="VX537" s="61"/>
      <c r="VY537" s="70"/>
      <c r="VZ537" s="70"/>
      <c r="WA537" s="60"/>
      <c r="WB537" s="61"/>
      <c r="WC537" s="70"/>
      <c r="WD537" s="70"/>
      <c r="WE537" s="60"/>
      <c r="WF537" s="61"/>
      <c r="WG537" s="70"/>
      <c r="WH537" s="70"/>
      <c r="WI537" s="60"/>
      <c r="WJ537" s="61"/>
      <c r="WK537" s="70"/>
      <c r="WL537" s="70"/>
      <c r="WM537" s="60"/>
      <c r="WN537" s="61"/>
      <c r="WO537" s="70"/>
      <c r="WP537" s="70"/>
      <c r="WQ537" s="60"/>
      <c r="WR537" s="61"/>
      <c r="WS537" s="70"/>
      <c r="WT537" s="70"/>
      <c r="WU537" s="60"/>
      <c r="WV537" s="61"/>
      <c r="WW537" s="70"/>
      <c r="WX537" s="70"/>
      <c r="WY537" s="60"/>
      <c r="WZ537" s="61"/>
      <c r="XA537" s="70"/>
      <c r="XB537" s="70"/>
      <c r="XC537" s="60"/>
      <c r="XD537" s="61"/>
      <c r="XE537" s="70"/>
      <c r="XF537" s="70"/>
      <c r="XG537" s="60"/>
      <c r="XH537" s="61"/>
      <c r="XI537" s="70"/>
      <c r="XJ537" s="70"/>
      <c r="XK537" s="60"/>
      <c r="XL537" s="61"/>
      <c r="XM537" s="70"/>
      <c r="XN537" s="70"/>
      <c r="XO537" s="60"/>
      <c r="XP537" s="61"/>
      <c r="XQ537" s="70"/>
      <c r="XR537" s="70"/>
      <c r="XS537" s="60"/>
      <c r="XT537" s="61"/>
      <c r="XU537" s="70"/>
      <c r="XV537" s="70"/>
      <c r="XW537" s="60"/>
      <c r="XX537" s="61"/>
      <c r="XY537" s="70"/>
      <c r="XZ537" s="70"/>
      <c r="YA537" s="60"/>
      <c r="YB537" s="61"/>
      <c r="YC537" s="70"/>
      <c r="YD537" s="70"/>
      <c r="YE537" s="60"/>
      <c r="YF537" s="61"/>
      <c r="YG537" s="70"/>
      <c r="YH537" s="70"/>
      <c r="YI537" s="60"/>
      <c r="YJ537" s="61"/>
      <c r="YK537" s="70"/>
      <c r="YL537" s="70"/>
      <c r="YM537" s="60"/>
      <c r="YN537" s="61"/>
      <c r="YO537" s="70"/>
      <c r="YP537" s="70"/>
      <c r="YQ537" s="60"/>
      <c r="YR537" s="61"/>
      <c r="YS537" s="70"/>
      <c r="YT537" s="70"/>
      <c r="YU537" s="60"/>
      <c r="YV537" s="61"/>
      <c r="YW537" s="70"/>
      <c r="YX537" s="70"/>
      <c r="YY537" s="60"/>
      <c r="YZ537" s="61"/>
      <c r="ZA537" s="70"/>
      <c r="ZB537" s="70"/>
      <c r="ZC537" s="60"/>
      <c r="ZD537" s="61"/>
      <c r="ZE537" s="70"/>
      <c r="ZF537" s="70"/>
      <c r="ZG537" s="60"/>
      <c r="ZH537" s="61"/>
      <c r="ZI537" s="70"/>
      <c r="ZJ537" s="70"/>
      <c r="ZK537" s="60"/>
      <c r="ZL537" s="61"/>
      <c r="ZM537" s="70"/>
      <c r="ZN537" s="70"/>
      <c r="ZO537" s="60"/>
      <c r="ZP537" s="61"/>
      <c r="ZQ537" s="70"/>
      <c r="ZR537" s="70"/>
      <c r="ZS537" s="60"/>
      <c r="ZT537" s="61"/>
      <c r="ZU537" s="70"/>
      <c r="ZV537" s="70"/>
      <c r="ZW537" s="60"/>
      <c r="ZX537" s="61"/>
      <c r="ZY537" s="70"/>
      <c r="ZZ537" s="70"/>
      <c r="AAA537" s="60"/>
      <c r="AAB537" s="61"/>
      <c r="AAC537" s="70"/>
      <c r="AAD537" s="70"/>
      <c r="AAE537" s="60"/>
      <c r="AAF537" s="61"/>
      <c r="AAG537" s="70"/>
      <c r="AAH537" s="70"/>
      <c r="AAI537" s="60"/>
      <c r="AAJ537" s="61"/>
      <c r="AAK537" s="70"/>
      <c r="AAL537" s="70"/>
      <c r="AAM537" s="60"/>
      <c r="AAN537" s="61"/>
      <c r="AAO537" s="70"/>
      <c r="AAP537" s="70"/>
      <c r="AAQ537" s="60"/>
      <c r="AAR537" s="61"/>
      <c r="AAS537" s="70"/>
      <c r="AAT537" s="70"/>
      <c r="AAU537" s="60"/>
      <c r="AAV537" s="61"/>
      <c r="AAW537" s="70"/>
      <c r="AAX537" s="70"/>
      <c r="AAY537" s="60"/>
      <c r="AAZ537" s="61"/>
      <c r="ABA537" s="70"/>
      <c r="ABB537" s="70"/>
      <c r="ABC537" s="60"/>
      <c r="ABD537" s="61"/>
      <c r="ABE537" s="70"/>
      <c r="ABF537" s="70"/>
      <c r="ABG537" s="60"/>
      <c r="ABH537" s="61"/>
      <c r="ABI537" s="70"/>
      <c r="ABJ537" s="70"/>
      <c r="ABK537" s="60"/>
      <c r="ABL537" s="61"/>
      <c r="ABM537" s="70"/>
      <c r="ABN537" s="70"/>
      <c r="ABO537" s="60"/>
      <c r="ABP537" s="61"/>
      <c r="ABQ537" s="70"/>
      <c r="ABR537" s="70"/>
      <c r="ABS537" s="60"/>
      <c r="ABT537" s="61"/>
      <c r="ABU537" s="70"/>
      <c r="ABV537" s="70"/>
      <c r="ABW537" s="60"/>
      <c r="ABX537" s="61"/>
      <c r="ABY537" s="70"/>
      <c r="ABZ537" s="70"/>
      <c r="ACA537" s="60"/>
      <c r="ACB537" s="61"/>
      <c r="ACC537" s="70"/>
      <c r="ACD537" s="70"/>
      <c r="ACE537" s="60"/>
      <c r="ACF537" s="61"/>
      <c r="ACG537" s="70"/>
      <c r="ACH537" s="70"/>
      <c r="ACI537" s="60"/>
      <c r="ACJ537" s="61"/>
      <c r="ACK537" s="70"/>
      <c r="ACL537" s="70"/>
      <c r="ACM537" s="60"/>
      <c r="ACN537" s="61"/>
      <c r="ACO537" s="70"/>
      <c r="ACP537" s="70"/>
      <c r="ACQ537" s="60"/>
      <c r="ACR537" s="61"/>
      <c r="ACS537" s="70"/>
      <c r="ACT537" s="70"/>
      <c r="ACU537" s="60"/>
      <c r="ACV537" s="61"/>
      <c r="ACW537" s="70"/>
      <c r="ACX537" s="70"/>
      <c r="ACY537" s="60"/>
      <c r="ACZ537" s="61"/>
      <c r="ADA537" s="70"/>
      <c r="ADB537" s="70"/>
      <c r="ADC537" s="60"/>
      <c r="ADD537" s="61"/>
      <c r="ADE537" s="70"/>
      <c r="ADF537" s="70"/>
      <c r="ADG537" s="60"/>
      <c r="ADH537" s="61"/>
      <c r="ADI537" s="70"/>
      <c r="ADJ537" s="70"/>
      <c r="ADK537" s="60"/>
      <c r="ADL537" s="61"/>
      <c r="ADM537" s="70"/>
      <c r="ADN537" s="70"/>
      <c r="ADO537" s="60"/>
      <c r="ADP537" s="61"/>
      <c r="ADQ537" s="70"/>
      <c r="ADR537" s="70"/>
      <c r="ADS537" s="60"/>
      <c r="ADT537" s="61"/>
      <c r="ADU537" s="70"/>
      <c r="ADV537" s="70"/>
      <c r="ADW537" s="60"/>
      <c r="ADX537" s="61"/>
      <c r="ADY537" s="70"/>
      <c r="ADZ537" s="70"/>
      <c r="AEA537" s="60"/>
      <c r="AEB537" s="61"/>
      <c r="AEC537" s="70"/>
      <c r="AED537" s="70"/>
      <c r="AEE537" s="60"/>
      <c r="AEF537" s="61"/>
      <c r="AEG537" s="70"/>
      <c r="AEH537" s="70"/>
      <c r="AEI537" s="60"/>
      <c r="AEJ537" s="61"/>
      <c r="AEK537" s="70"/>
      <c r="AEL537" s="70"/>
      <c r="AEM537" s="60"/>
      <c r="AEN537" s="61"/>
      <c r="AEO537" s="70"/>
      <c r="AEP537" s="70"/>
      <c r="AEQ537" s="60"/>
      <c r="AER537" s="61"/>
      <c r="AES537" s="70"/>
      <c r="AET537" s="70"/>
      <c r="AEU537" s="60"/>
      <c r="AEV537" s="61"/>
      <c r="AEW537" s="70"/>
      <c r="AEX537" s="70"/>
      <c r="AEY537" s="60"/>
      <c r="AEZ537" s="61"/>
      <c r="AFA537" s="70"/>
      <c r="AFB537" s="70"/>
      <c r="AFC537" s="60"/>
      <c r="AFD537" s="61"/>
      <c r="AFE537" s="70"/>
      <c r="AFF537" s="70"/>
      <c r="AFG537" s="60"/>
      <c r="AFH537" s="61"/>
      <c r="AFI537" s="70"/>
      <c r="AFJ537" s="70"/>
      <c r="AFK537" s="60"/>
      <c r="AFL537" s="61"/>
      <c r="AFM537" s="70"/>
      <c r="AFN537" s="70"/>
      <c r="AFO537" s="60"/>
      <c r="AFP537" s="61"/>
      <c r="AFQ537" s="70"/>
      <c r="AFR537" s="70"/>
      <c r="AFS537" s="60"/>
      <c r="AFT537" s="61"/>
      <c r="AFU537" s="70"/>
      <c r="AFV537" s="70"/>
      <c r="AFW537" s="60"/>
      <c r="AFX537" s="61"/>
      <c r="AFY537" s="70"/>
      <c r="AFZ537" s="70"/>
      <c r="AGA537" s="60"/>
      <c r="AGB537" s="61"/>
      <c r="AGC537" s="70"/>
      <c r="AGD537" s="70"/>
      <c r="AGE537" s="60"/>
      <c r="AGF537" s="61"/>
      <c r="AGG537" s="70"/>
      <c r="AGH537" s="70"/>
      <c r="AGI537" s="60"/>
      <c r="AGJ537" s="61"/>
      <c r="AGK537" s="70"/>
      <c r="AGL537" s="70"/>
      <c r="AGM537" s="60"/>
      <c r="AGN537" s="61"/>
      <c r="AGO537" s="70"/>
      <c r="AGP537" s="70"/>
      <c r="AGQ537" s="60"/>
      <c r="AGR537" s="61"/>
      <c r="AGS537" s="70"/>
      <c r="AGT537" s="70"/>
      <c r="AGU537" s="60"/>
      <c r="AGV537" s="61"/>
      <c r="AGW537" s="70"/>
      <c r="AGX537" s="70"/>
      <c r="AGY537" s="60"/>
      <c r="AGZ537" s="61"/>
      <c r="AHA537" s="70"/>
      <c r="AHB537" s="70"/>
      <c r="AHC537" s="60"/>
      <c r="AHD537" s="61"/>
      <c r="AHE537" s="70"/>
      <c r="AHF537" s="70"/>
      <c r="AHG537" s="60"/>
      <c r="AHH537" s="61"/>
      <c r="AHI537" s="70"/>
      <c r="AHJ537" s="70"/>
      <c r="AHK537" s="60"/>
      <c r="AHL537" s="61"/>
      <c r="AHM537" s="70"/>
      <c r="AHN537" s="70"/>
      <c r="AHO537" s="60"/>
      <c r="AHP537" s="61"/>
      <c r="AHQ537" s="70"/>
      <c r="AHR537" s="70"/>
      <c r="AHS537" s="60"/>
      <c r="AHT537" s="61"/>
      <c r="AHU537" s="70"/>
      <c r="AHV537" s="70"/>
      <c r="AHW537" s="60"/>
      <c r="AHX537" s="61"/>
      <c r="AHY537" s="70"/>
      <c r="AHZ537" s="70"/>
      <c r="AIA537" s="60"/>
      <c r="AIB537" s="61"/>
      <c r="AIC537" s="70"/>
      <c r="AID537" s="70"/>
      <c r="AIE537" s="60"/>
      <c r="AIF537" s="61"/>
      <c r="AIG537" s="70"/>
      <c r="AIH537" s="70"/>
      <c r="AII537" s="60"/>
      <c r="AIJ537" s="61"/>
      <c r="AIK537" s="70"/>
      <c r="AIL537" s="70"/>
      <c r="AIM537" s="60"/>
      <c r="AIN537" s="61"/>
      <c r="AIO537" s="70"/>
      <c r="AIP537" s="70"/>
      <c r="AIQ537" s="60"/>
      <c r="AIR537" s="61"/>
      <c r="AIS537" s="70"/>
      <c r="AIT537" s="70"/>
      <c r="AIU537" s="60"/>
      <c r="AIV537" s="61"/>
      <c r="AIW537" s="70"/>
      <c r="AIX537" s="70"/>
      <c r="AIY537" s="60"/>
      <c r="AIZ537" s="61"/>
      <c r="AJA537" s="70"/>
      <c r="AJB537" s="70"/>
      <c r="AJC537" s="60"/>
      <c r="AJD537" s="61"/>
      <c r="AJE537" s="70"/>
      <c r="AJF537" s="70"/>
      <c r="AJG537" s="60"/>
      <c r="AJH537" s="61"/>
      <c r="AJI537" s="70"/>
      <c r="AJJ537" s="70"/>
      <c r="AJK537" s="60"/>
      <c r="AJL537" s="61"/>
      <c r="AJM537" s="70"/>
      <c r="AJN537" s="70"/>
      <c r="AJO537" s="60"/>
      <c r="AJP537" s="61"/>
      <c r="AJQ537" s="70"/>
      <c r="AJR537" s="70"/>
      <c r="AJS537" s="60"/>
      <c r="AJT537" s="61"/>
      <c r="AJU537" s="70"/>
      <c r="AJV537" s="70"/>
      <c r="AJW537" s="60"/>
      <c r="AJX537" s="61"/>
      <c r="AJY537" s="70"/>
      <c r="AJZ537" s="70"/>
      <c r="AKA537" s="60"/>
      <c r="AKB537" s="61"/>
      <c r="AKC537" s="70"/>
      <c r="AKD537" s="70"/>
      <c r="AKE537" s="60"/>
      <c r="AKF537" s="61"/>
      <c r="AKG537" s="70"/>
      <c r="AKH537" s="70"/>
      <c r="AKI537" s="60"/>
      <c r="AKJ537" s="61"/>
      <c r="AKK537" s="70"/>
      <c r="AKL537" s="70"/>
      <c r="AKM537" s="60"/>
      <c r="AKN537" s="61"/>
      <c r="AKO537" s="70"/>
      <c r="AKP537" s="70"/>
      <c r="AKQ537" s="60"/>
      <c r="AKR537" s="61"/>
      <c r="AKS537" s="70"/>
      <c r="AKT537" s="70"/>
      <c r="AKU537" s="60"/>
      <c r="AKV537" s="61"/>
      <c r="AKW537" s="70"/>
      <c r="AKX537" s="70"/>
      <c r="AKY537" s="60"/>
      <c r="AKZ537" s="61"/>
      <c r="ALA537" s="70"/>
      <c r="ALB537" s="70"/>
      <c r="ALC537" s="60"/>
      <c r="ALD537" s="61"/>
      <c r="ALE537" s="70"/>
      <c r="ALF537" s="70"/>
      <c r="ALG537" s="60"/>
      <c r="ALH537" s="61"/>
      <c r="ALI537" s="70"/>
      <c r="ALJ537" s="70"/>
      <c r="ALK537" s="60"/>
      <c r="ALL537" s="61"/>
      <c r="ALM537" s="70"/>
      <c r="ALN537" s="70"/>
      <c r="ALO537" s="60"/>
      <c r="ALP537" s="61"/>
      <c r="ALQ537" s="70"/>
      <c r="ALR537" s="70"/>
      <c r="ALS537" s="60"/>
      <c r="ALT537" s="61"/>
      <c r="ALU537" s="70"/>
      <c r="ALV537" s="70"/>
      <c r="ALW537" s="60"/>
      <c r="ALX537" s="61"/>
      <c r="ALY537" s="70"/>
      <c r="ALZ537" s="70"/>
      <c r="AMA537" s="60"/>
      <c r="AMB537" s="61"/>
      <c r="AMC537" s="70"/>
      <c r="AMD537" s="70"/>
      <c r="AME537" s="60"/>
      <c r="AMF537" s="61"/>
      <c r="AMG537" s="70"/>
      <c r="AMH537" s="70"/>
      <c r="AMI537" s="60"/>
      <c r="AMJ537" s="61"/>
      <c r="AMK537" s="70"/>
      <c r="AML537" s="70"/>
      <c r="AMM537" s="60"/>
      <c r="AMN537" s="61"/>
      <c r="AMO537" s="70"/>
      <c r="AMP537" s="70"/>
      <c r="AMQ537" s="60"/>
      <c r="AMR537" s="61"/>
      <c r="AMS537" s="70"/>
      <c r="AMT537" s="70"/>
      <c r="AMU537" s="60"/>
      <c r="AMV537" s="61"/>
      <c r="AMW537" s="70"/>
      <c r="AMX537" s="70"/>
      <c r="AMY537" s="60"/>
      <c r="AMZ537" s="61"/>
      <c r="ANA537" s="70"/>
      <c r="ANB537" s="70"/>
      <c r="ANC537" s="60"/>
      <c r="AND537" s="61"/>
      <c r="ANE537" s="70"/>
      <c r="ANF537" s="70"/>
      <c r="ANG537" s="60"/>
      <c r="ANH537" s="61"/>
      <c r="ANI537" s="70"/>
      <c r="ANJ537" s="70"/>
      <c r="ANK537" s="60"/>
      <c r="ANL537" s="61"/>
      <c r="ANM537" s="70"/>
      <c r="ANN537" s="70"/>
      <c r="ANO537" s="60"/>
      <c r="ANP537" s="61"/>
      <c r="ANQ537" s="70"/>
      <c r="ANR537" s="70"/>
      <c r="ANS537" s="60"/>
      <c r="ANT537" s="61"/>
      <c r="ANU537" s="70"/>
      <c r="ANV537" s="70"/>
      <c r="ANW537" s="60"/>
      <c r="ANX537" s="61"/>
      <c r="ANY537" s="70"/>
      <c r="ANZ537" s="70"/>
      <c r="AOA537" s="60"/>
      <c r="AOB537" s="61"/>
      <c r="AOC537" s="70"/>
      <c r="AOD537" s="70"/>
      <c r="AOE537" s="60"/>
      <c r="AOF537" s="61"/>
      <c r="AOG537" s="70"/>
      <c r="AOH537" s="70"/>
      <c r="AOI537" s="60"/>
      <c r="AOJ537" s="61"/>
      <c r="AOK537" s="70"/>
      <c r="AOL537" s="70"/>
      <c r="AOM537" s="60"/>
      <c r="AON537" s="61"/>
      <c r="AOO537" s="70"/>
      <c r="AOP537" s="70"/>
      <c r="AOQ537" s="60"/>
      <c r="AOR537" s="61"/>
      <c r="AOS537" s="70"/>
      <c r="AOT537" s="70"/>
      <c r="AOU537" s="60"/>
      <c r="AOV537" s="61"/>
      <c r="AOW537" s="70"/>
      <c r="AOX537" s="70"/>
      <c r="AOY537" s="60"/>
      <c r="AOZ537" s="61"/>
      <c r="APA537" s="70"/>
      <c r="APB537" s="70"/>
      <c r="APC537" s="60"/>
      <c r="APD537" s="61"/>
      <c r="APE537" s="70"/>
      <c r="APF537" s="70"/>
      <c r="APG537" s="60"/>
      <c r="APH537" s="61"/>
      <c r="API537" s="70"/>
      <c r="APJ537" s="70"/>
      <c r="APK537" s="60"/>
      <c r="APL537" s="61"/>
      <c r="APM537" s="70"/>
      <c r="APN537" s="70"/>
      <c r="APO537" s="60"/>
      <c r="APP537" s="61"/>
      <c r="APQ537" s="70"/>
      <c r="APR537" s="70"/>
      <c r="APS537" s="60"/>
      <c r="APT537" s="61"/>
      <c r="APU537" s="70"/>
      <c r="APV537" s="70"/>
      <c r="APW537" s="60"/>
      <c r="APX537" s="61"/>
      <c r="APY537" s="70"/>
      <c r="APZ537" s="70"/>
      <c r="AQA537" s="60"/>
      <c r="AQB537" s="61"/>
      <c r="AQC537" s="70"/>
      <c r="AQD537" s="70"/>
      <c r="AQE537" s="60"/>
      <c r="AQF537" s="61"/>
      <c r="AQG537" s="70"/>
      <c r="AQH537" s="70"/>
      <c r="AQI537" s="60"/>
      <c r="AQJ537" s="61"/>
      <c r="AQK537" s="70"/>
      <c r="AQL537" s="70"/>
      <c r="AQM537" s="60"/>
      <c r="AQN537" s="61"/>
      <c r="AQO537" s="70"/>
      <c r="AQP537" s="70"/>
      <c r="AQQ537" s="60"/>
      <c r="AQR537" s="61"/>
      <c r="AQS537" s="70"/>
      <c r="AQT537" s="70"/>
      <c r="AQU537" s="60"/>
      <c r="AQV537" s="61"/>
      <c r="AQW537" s="70"/>
      <c r="AQX537" s="70"/>
      <c r="AQY537" s="60"/>
      <c r="AQZ537" s="61"/>
      <c r="ARA537" s="70"/>
      <c r="ARB537" s="70"/>
      <c r="ARC537" s="60"/>
      <c r="ARD537" s="61"/>
      <c r="ARE537" s="70"/>
      <c r="ARF537" s="70"/>
      <c r="ARG537" s="60"/>
      <c r="ARH537" s="61"/>
      <c r="ARI537" s="70"/>
      <c r="ARJ537" s="70"/>
      <c r="ARK537" s="60"/>
      <c r="ARL537" s="61"/>
      <c r="ARM537" s="70"/>
      <c r="ARN537" s="70"/>
      <c r="ARO537" s="60"/>
      <c r="ARP537" s="61"/>
      <c r="ARQ537" s="70"/>
      <c r="ARR537" s="70"/>
      <c r="ARS537" s="60"/>
      <c r="ART537" s="61"/>
      <c r="ARU537" s="70"/>
      <c r="ARV537" s="70"/>
      <c r="ARW537" s="60"/>
      <c r="ARX537" s="61"/>
      <c r="ARY537" s="70"/>
      <c r="ARZ537" s="70"/>
      <c r="ASA537" s="60"/>
      <c r="ASB537" s="61"/>
      <c r="ASC537" s="70"/>
      <c r="ASD537" s="70"/>
      <c r="ASE537" s="60"/>
      <c r="ASF537" s="61"/>
      <c r="ASG537" s="70"/>
      <c r="ASH537" s="70"/>
      <c r="ASI537" s="60"/>
      <c r="ASJ537" s="61"/>
      <c r="ASK537" s="70"/>
      <c r="ASL537" s="70"/>
      <c r="ASM537" s="60"/>
      <c r="ASN537" s="61"/>
      <c r="ASO537" s="70"/>
      <c r="ASP537" s="70"/>
      <c r="ASQ537" s="60"/>
      <c r="ASR537" s="61"/>
      <c r="ASS537" s="70"/>
      <c r="AST537" s="70"/>
      <c r="ASU537" s="60"/>
      <c r="ASV537" s="61"/>
      <c r="ASW537" s="70"/>
      <c r="ASX537" s="70"/>
      <c r="ASY537" s="60"/>
      <c r="ASZ537" s="61"/>
      <c r="ATA537" s="70"/>
      <c r="ATB537" s="70"/>
      <c r="ATC537" s="60"/>
      <c r="ATD537" s="61"/>
      <c r="ATE537" s="70"/>
      <c r="ATF537" s="70"/>
      <c r="ATG537" s="60"/>
      <c r="ATH537" s="61"/>
      <c r="ATI537" s="70"/>
      <c r="ATJ537" s="70"/>
      <c r="ATK537" s="60"/>
      <c r="ATL537" s="61"/>
      <c r="ATM537" s="70"/>
      <c r="ATN537" s="70"/>
      <c r="ATO537" s="60"/>
      <c r="ATP537" s="61"/>
      <c r="ATQ537" s="70"/>
      <c r="ATR537" s="70"/>
      <c r="ATS537" s="60"/>
      <c r="ATT537" s="61"/>
      <c r="ATU537" s="70"/>
      <c r="ATV537" s="70"/>
      <c r="ATW537" s="60"/>
      <c r="ATX537" s="61"/>
      <c r="ATY537" s="70"/>
      <c r="ATZ537" s="70"/>
      <c r="AUA537" s="60"/>
      <c r="AUB537" s="61"/>
      <c r="AUC537" s="70"/>
      <c r="AUD537" s="70"/>
      <c r="AUE537" s="60"/>
      <c r="AUF537" s="61"/>
      <c r="AUG537" s="70"/>
      <c r="AUH537" s="70"/>
      <c r="AUI537" s="60"/>
      <c r="AUJ537" s="61"/>
      <c r="AUK537" s="70"/>
      <c r="AUL537" s="70"/>
      <c r="AUM537" s="60"/>
      <c r="AUN537" s="61"/>
      <c r="AUO537" s="70"/>
      <c r="AUP537" s="70"/>
      <c r="AUQ537" s="60"/>
      <c r="AUR537" s="61"/>
      <c r="AUS537" s="70"/>
      <c r="AUT537" s="70"/>
      <c r="AUU537" s="60"/>
      <c r="AUV537" s="61"/>
      <c r="AUW537" s="70"/>
      <c r="AUX537" s="70"/>
      <c r="AUY537" s="60"/>
      <c r="AUZ537" s="61"/>
      <c r="AVA537" s="70"/>
      <c r="AVB537" s="70"/>
      <c r="AVC537" s="60"/>
      <c r="AVD537" s="61"/>
      <c r="AVE537" s="70"/>
      <c r="AVF537" s="70"/>
      <c r="AVG537" s="60"/>
      <c r="AVH537" s="61"/>
      <c r="AVI537" s="70"/>
      <c r="AVJ537" s="70"/>
      <c r="AVK537" s="60"/>
      <c r="AVL537" s="61"/>
      <c r="AVM537" s="70"/>
      <c r="AVN537" s="70"/>
      <c r="AVO537" s="60"/>
      <c r="AVP537" s="61"/>
      <c r="AVQ537" s="70"/>
      <c r="AVR537" s="70"/>
      <c r="AVS537" s="60"/>
      <c r="AVT537" s="61"/>
      <c r="AVU537" s="70"/>
      <c r="AVV537" s="70"/>
      <c r="AVW537" s="60"/>
      <c r="AVX537" s="61"/>
      <c r="AVY537" s="70"/>
      <c r="AVZ537" s="70"/>
      <c r="AWA537" s="60"/>
      <c r="AWB537" s="61"/>
      <c r="AWC537" s="70"/>
      <c r="AWD537" s="70"/>
      <c r="AWE537" s="60"/>
      <c r="AWF537" s="61"/>
      <c r="AWG537" s="70"/>
      <c r="AWH537" s="70"/>
      <c r="AWI537" s="60"/>
      <c r="AWJ537" s="61"/>
      <c r="AWK537" s="70"/>
      <c r="AWL537" s="70"/>
      <c r="AWM537" s="60"/>
      <c r="AWN537" s="61"/>
      <c r="AWO537" s="70"/>
      <c r="AWP537" s="70"/>
      <c r="AWQ537" s="60"/>
      <c r="AWR537" s="61"/>
      <c r="AWS537" s="70"/>
      <c r="AWT537" s="70"/>
      <c r="AWU537" s="60"/>
      <c r="AWV537" s="61"/>
      <c r="AWW537" s="70"/>
      <c r="AWX537" s="70"/>
      <c r="AWY537" s="60"/>
      <c r="AWZ537" s="61"/>
      <c r="AXA537" s="70"/>
      <c r="AXB537" s="70"/>
      <c r="AXC537" s="60"/>
      <c r="AXD537" s="61"/>
      <c r="AXE537" s="70"/>
      <c r="AXF537" s="70"/>
      <c r="AXG537" s="60"/>
      <c r="AXH537" s="61"/>
      <c r="AXI537" s="70"/>
      <c r="AXJ537" s="70"/>
      <c r="AXK537" s="60"/>
      <c r="AXL537" s="61"/>
      <c r="AXM537" s="70"/>
      <c r="AXN537" s="70"/>
      <c r="AXO537" s="60"/>
      <c r="AXP537" s="61"/>
      <c r="AXQ537" s="70"/>
      <c r="AXR537" s="70"/>
      <c r="AXS537" s="60"/>
      <c r="AXT537" s="61"/>
      <c r="AXU537" s="70"/>
      <c r="AXV537" s="70"/>
      <c r="AXW537" s="60"/>
      <c r="AXX537" s="61"/>
      <c r="AXY537" s="70"/>
      <c r="AXZ537" s="70"/>
      <c r="AYA537" s="60"/>
      <c r="AYB537" s="61"/>
      <c r="AYC537" s="70"/>
      <c r="AYD537" s="70"/>
      <c r="AYE537" s="60"/>
      <c r="AYF537" s="61"/>
      <c r="AYG537" s="70"/>
      <c r="AYH537" s="70"/>
      <c r="AYI537" s="60"/>
      <c r="AYJ537" s="61"/>
      <c r="AYK537" s="70"/>
      <c r="AYL537" s="70"/>
      <c r="AYM537" s="60"/>
      <c r="AYN537" s="61"/>
      <c r="AYO537" s="70"/>
      <c r="AYP537" s="70"/>
      <c r="AYQ537" s="60"/>
      <c r="AYR537" s="61"/>
      <c r="AYS537" s="70"/>
      <c r="AYT537" s="70"/>
      <c r="AYU537" s="60"/>
      <c r="AYV537" s="61"/>
      <c r="AYW537" s="70"/>
      <c r="AYX537" s="70"/>
      <c r="AYY537" s="60"/>
      <c r="AYZ537" s="61"/>
      <c r="AZA537" s="70"/>
      <c r="AZB537" s="70"/>
      <c r="AZC537" s="60"/>
      <c r="AZD537" s="61"/>
      <c r="AZE537" s="70"/>
      <c r="AZF537" s="70"/>
      <c r="AZG537" s="60"/>
      <c r="AZH537" s="61"/>
      <c r="AZI537" s="70"/>
      <c r="AZJ537" s="70"/>
      <c r="AZK537" s="60"/>
      <c r="AZL537" s="61"/>
      <c r="AZM537" s="70"/>
      <c r="AZN537" s="70"/>
      <c r="AZO537" s="60"/>
      <c r="AZP537" s="61"/>
      <c r="AZQ537" s="70"/>
      <c r="AZR537" s="70"/>
      <c r="AZS537" s="60"/>
      <c r="AZT537" s="61"/>
      <c r="AZU537" s="70"/>
      <c r="AZV537" s="70"/>
      <c r="AZW537" s="60"/>
      <c r="AZX537" s="61"/>
      <c r="AZY537" s="70"/>
      <c r="AZZ537" s="70"/>
      <c r="BAA537" s="60"/>
      <c r="BAB537" s="61"/>
      <c r="BAC537" s="70"/>
      <c r="BAD537" s="70"/>
      <c r="BAE537" s="60"/>
      <c r="BAF537" s="61"/>
      <c r="BAG537" s="70"/>
      <c r="BAH537" s="70"/>
      <c r="BAI537" s="60"/>
      <c r="BAJ537" s="61"/>
      <c r="BAK537" s="70"/>
      <c r="BAL537" s="70"/>
      <c r="BAM537" s="60"/>
      <c r="BAN537" s="61"/>
      <c r="BAO537" s="70"/>
      <c r="BAP537" s="70"/>
      <c r="BAQ537" s="60"/>
      <c r="BAR537" s="61"/>
      <c r="BAS537" s="70"/>
      <c r="BAT537" s="70"/>
      <c r="BAU537" s="60"/>
      <c r="BAV537" s="61"/>
      <c r="BAW537" s="70"/>
      <c r="BAX537" s="70"/>
      <c r="BAY537" s="60"/>
      <c r="BAZ537" s="61"/>
      <c r="BBA537" s="70"/>
      <c r="BBB537" s="70"/>
      <c r="BBC537" s="60"/>
      <c r="BBD537" s="61"/>
      <c r="BBE537" s="70"/>
      <c r="BBF537" s="70"/>
      <c r="BBG537" s="60"/>
      <c r="BBH537" s="61"/>
      <c r="BBI537" s="70"/>
      <c r="BBJ537" s="70"/>
      <c r="BBK537" s="60"/>
      <c r="BBL537" s="61"/>
      <c r="BBM537" s="70"/>
      <c r="BBN537" s="70"/>
      <c r="BBO537" s="60"/>
      <c r="BBP537" s="61"/>
      <c r="BBQ537" s="70"/>
      <c r="BBR537" s="70"/>
      <c r="BBS537" s="60"/>
      <c r="BBT537" s="61"/>
      <c r="BBU537" s="70"/>
      <c r="BBV537" s="70"/>
      <c r="BBW537" s="60"/>
      <c r="BBX537" s="61"/>
      <c r="BBY537" s="70"/>
      <c r="BBZ537" s="70"/>
      <c r="BCA537" s="60"/>
      <c r="BCB537" s="61"/>
      <c r="BCC537" s="70"/>
      <c r="BCD537" s="70"/>
      <c r="BCE537" s="60"/>
      <c r="BCF537" s="61"/>
      <c r="BCG537" s="70"/>
      <c r="BCH537" s="70"/>
      <c r="BCI537" s="60"/>
      <c r="BCJ537" s="61"/>
      <c r="BCK537" s="70"/>
      <c r="BCL537" s="70"/>
      <c r="BCM537" s="60"/>
      <c r="BCN537" s="61"/>
      <c r="BCO537" s="70"/>
      <c r="BCP537" s="70"/>
      <c r="BCQ537" s="60"/>
      <c r="BCR537" s="61"/>
      <c r="BCS537" s="70"/>
      <c r="BCT537" s="70"/>
      <c r="BCU537" s="60"/>
      <c r="BCV537" s="61"/>
      <c r="BCW537" s="70"/>
      <c r="BCX537" s="70"/>
      <c r="BCY537" s="60"/>
      <c r="BCZ537" s="61"/>
      <c r="BDA537" s="70"/>
      <c r="BDB537" s="70"/>
      <c r="BDC537" s="60"/>
      <c r="BDD537" s="61"/>
      <c r="BDE537" s="70"/>
      <c r="BDF537" s="70"/>
      <c r="BDG537" s="60"/>
      <c r="BDH537" s="61"/>
      <c r="BDI537" s="70"/>
      <c r="BDJ537" s="70"/>
      <c r="BDK537" s="60"/>
      <c r="BDL537" s="61"/>
      <c r="BDM537" s="70"/>
      <c r="BDN537" s="70"/>
      <c r="BDO537" s="60"/>
      <c r="BDP537" s="61"/>
      <c r="BDQ537" s="70"/>
      <c r="BDR537" s="70"/>
      <c r="BDS537" s="60"/>
      <c r="BDT537" s="61"/>
      <c r="BDU537" s="70"/>
      <c r="BDV537" s="70"/>
      <c r="BDW537" s="60"/>
      <c r="BDX537" s="61"/>
      <c r="BDY537" s="70"/>
      <c r="BDZ537" s="70"/>
      <c r="BEA537" s="60"/>
      <c r="BEB537" s="61"/>
      <c r="BEC537" s="70"/>
      <c r="BED537" s="70"/>
      <c r="BEE537" s="60"/>
      <c r="BEF537" s="61"/>
      <c r="BEG537" s="70"/>
      <c r="BEH537" s="70"/>
      <c r="BEI537" s="60"/>
      <c r="BEJ537" s="61"/>
      <c r="BEK537" s="70"/>
      <c r="BEL537" s="70"/>
      <c r="BEM537" s="60"/>
      <c r="BEN537" s="61"/>
      <c r="BEO537" s="70"/>
      <c r="BEP537" s="70"/>
      <c r="BEQ537" s="60"/>
      <c r="BER537" s="61"/>
      <c r="BES537" s="70"/>
      <c r="BET537" s="70"/>
      <c r="BEU537" s="60"/>
      <c r="BEV537" s="61"/>
      <c r="BEW537" s="70"/>
      <c r="BEX537" s="70"/>
      <c r="BEY537" s="60"/>
      <c r="BEZ537" s="61"/>
      <c r="BFA537" s="70"/>
      <c r="BFB537" s="70"/>
      <c r="BFC537" s="60"/>
      <c r="BFD537" s="61"/>
      <c r="BFE537" s="70"/>
      <c r="BFF537" s="70"/>
      <c r="BFG537" s="60"/>
      <c r="BFH537" s="61"/>
      <c r="BFI537" s="70"/>
      <c r="BFJ537" s="70"/>
      <c r="BFK537" s="60"/>
      <c r="BFL537" s="61"/>
      <c r="BFM537" s="70"/>
      <c r="BFN537" s="70"/>
      <c r="BFO537" s="60"/>
      <c r="BFP537" s="61"/>
      <c r="BFQ537" s="70"/>
      <c r="BFR537" s="70"/>
      <c r="BFS537" s="60"/>
      <c r="BFT537" s="61"/>
      <c r="BFU537" s="70"/>
      <c r="BFV537" s="70"/>
      <c r="BFW537" s="60"/>
      <c r="BFX537" s="61"/>
      <c r="BFY537" s="70"/>
      <c r="BFZ537" s="70"/>
      <c r="BGA537" s="60"/>
      <c r="BGB537" s="61"/>
      <c r="BGC537" s="70"/>
      <c r="BGD537" s="70"/>
      <c r="BGE537" s="60"/>
      <c r="BGF537" s="61"/>
      <c r="BGG537" s="70"/>
      <c r="BGH537" s="70"/>
      <c r="BGI537" s="60"/>
      <c r="BGJ537" s="61"/>
      <c r="BGK537" s="70"/>
      <c r="BGL537" s="70"/>
      <c r="BGM537" s="60"/>
      <c r="BGN537" s="61"/>
      <c r="BGO537" s="70"/>
      <c r="BGP537" s="70"/>
      <c r="BGQ537" s="60"/>
      <c r="BGR537" s="61"/>
      <c r="BGS537" s="70"/>
      <c r="BGT537" s="70"/>
      <c r="BGU537" s="60"/>
      <c r="BGV537" s="61"/>
      <c r="BGW537" s="70"/>
      <c r="BGX537" s="70"/>
      <c r="BGY537" s="60"/>
      <c r="BGZ537" s="61"/>
      <c r="BHA537" s="70"/>
      <c r="BHB537" s="70"/>
      <c r="BHC537" s="60"/>
      <c r="BHD537" s="61"/>
      <c r="BHE537" s="70"/>
      <c r="BHF537" s="70"/>
      <c r="BHG537" s="60"/>
      <c r="BHH537" s="61"/>
      <c r="BHI537" s="70"/>
      <c r="BHJ537" s="70"/>
      <c r="BHK537" s="60"/>
      <c r="BHL537" s="61"/>
      <c r="BHM537" s="70"/>
      <c r="BHN537" s="70"/>
      <c r="BHO537" s="60"/>
      <c r="BHP537" s="61"/>
      <c r="BHQ537" s="70"/>
      <c r="BHR537" s="70"/>
      <c r="BHS537" s="60"/>
      <c r="BHT537" s="61"/>
      <c r="BHU537" s="70"/>
      <c r="BHV537" s="70"/>
      <c r="BHW537" s="60"/>
      <c r="BHX537" s="61"/>
      <c r="BHY537" s="70"/>
      <c r="BHZ537" s="70"/>
      <c r="BIA537" s="60"/>
      <c r="BIB537" s="61"/>
      <c r="BIC537" s="70"/>
      <c r="BID537" s="70"/>
      <c r="BIE537" s="60"/>
      <c r="BIF537" s="61"/>
      <c r="BIG537" s="70"/>
      <c r="BIH537" s="70"/>
      <c r="BII537" s="60"/>
      <c r="BIJ537" s="61"/>
      <c r="BIK537" s="70"/>
      <c r="BIL537" s="70"/>
      <c r="BIM537" s="60"/>
      <c r="BIN537" s="61"/>
      <c r="BIO537" s="70"/>
      <c r="BIP537" s="70"/>
      <c r="BIQ537" s="60"/>
      <c r="BIR537" s="61"/>
      <c r="BIS537" s="70"/>
      <c r="BIT537" s="70"/>
      <c r="BIU537" s="60"/>
      <c r="BIV537" s="61"/>
      <c r="BIW537" s="70"/>
      <c r="BIX537" s="70"/>
      <c r="BIY537" s="60"/>
      <c r="BIZ537" s="61"/>
      <c r="BJA537" s="70"/>
      <c r="BJB537" s="70"/>
      <c r="BJC537" s="60"/>
      <c r="BJD537" s="61"/>
      <c r="BJE537" s="70"/>
      <c r="BJF537" s="70"/>
      <c r="BJG537" s="60"/>
      <c r="BJH537" s="61"/>
      <c r="BJI537" s="70"/>
      <c r="BJJ537" s="70"/>
      <c r="BJK537" s="60"/>
      <c r="BJL537" s="61"/>
      <c r="BJM537" s="70"/>
      <c r="BJN537" s="70"/>
      <c r="BJO537" s="60"/>
      <c r="BJP537" s="61"/>
      <c r="BJQ537" s="70"/>
      <c r="BJR537" s="70"/>
      <c r="BJS537" s="60"/>
      <c r="BJT537" s="61"/>
      <c r="BJU537" s="70"/>
      <c r="BJV537" s="70"/>
      <c r="BJW537" s="60"/>
      <c r="BJX537" s="61"/>
      <c r="BJY537" s="70"/>
      <c r="BJZ537" s="70"/>
      <c r="BKA537" s="60"/>
      <c r="BKB537" s="61"/>
      <c r="BKC537" s="70"/>
      <c r="BKD537" s="70"/>
      <c r="BKE537" s="60"/>
      <c r="BKF537" s="61"/>
      <c r="BKG537" s="70"/>
      <c r="BKH537" s="70"/>
      <c r="BKI537" s="60"/>
      <c r="BKJ537" s="61"/>
      <c r="BKK537" s="70"/>
      <c r="BKL537" s="70"/>
      <c r="BKM537" s="60"/>
      <c r="BKN537" s="61"/>
      <c r="BKO537" s="70"/>
      <c r="BKP537" s="70"/>
      <c r="BKQ537" s="60"/>
      <c r="BKR537" s="61"/>
      <c r="BKS537" s="70"/>
      <c r="BKT537" s="70"/>
      <c r="BKU537" s="60"/>
      <c r="BKV537" s="61"/>
      <c r="BKW537" s="70"/>
      <c r="BKX537" s="70"/>
      <c r="BKY537" s="60"/>
      <c r="BKZ537" s="61"/>
      <c r="BLA537" s="70"/>
      <c r="BLB537" s="70"/>
      <c r="BLC537" s="60"/>
      <c r="BLD537" s="61"/>
      <c r="BLE537" s="70"/>
      <c r="BLF537" s="70"/>
      <c r="BLG537" s="60"/>
      <c r="BLH537" s="61"/>
      <c r="BLI537" s="70"/>
      <c r="BLJ537" s="70"/>
      <c r="BLK537" s="60"/>
      <c r="BLL537" s="61"/>
      <c r="BLM537" s="70"/>
      <c r="BLN537" s="70"/>
      <c r="BLO537" s="60"/>
      <c r="BLP537" s="61"/>
      <c r="BLQ537" s="70"/>
      <c r="BLR537" s="70"/>
      <c r="BLS537" s="60"/>
      <c r="BLT537" s="61"/>
      <c r="BLU537" s="70"/>
      <c r="BLV537" s="70"/>
      <c r="BLW537" s="60"/>
      <c r="BLX537" s="61"/>
      <c r="BLY537" s="70"/>
      <c r="BLZ537" s="70"/>
      <c r="BMA537" s="60"/>
      <c r="BMB537" s="61"/>
      <c r="BMC537" s="70"/>
      <c r="BMD537" s="70"/>
      <c r="BME537" s="60"/>
      <c r="BMF537" s="61"/>
      <c r="BMG537" s="70"/>
      <c r="BMH537" s="70"/>
      <c r="BMI537" s="60"/>
      <c r="BMJ537" s="61"/>
      <c r="BMK537" s="70"/>
      <c r="BML537" s="70"/>
      <c r="BMM537" s="60"/>
      <c r="BMN537" s="61"/>
      <c r="BMO537" s="70"/>
      <c r="BMP537" s="70"/>
      <c r="BMQ537" s="60"/>
      <c r="BMR537" s="61"/>
      <c r="BMS537" s="70"/>
      <c r="BMT537" s="70"/>
      <c r="BMU537" s="60"/>
      <c r="BMV537" s="61"/>
      <c r="BMW537" s="70"/>
      <c r="BMX537" s="70"/>
      <c r="BMY537" s="60"/>
      <c r="BMZ537" s="61"/>
      <c r="BNA537" s="70"/>
      <c r="BNB537" s="70"/>
      <c r="BNC537" s="60"/>
      <c r="BND537" s="61"/>
      <c r="BNE537" s="70"/>
      <c r="BNF537" s="70"/>
      <c r="BNG537" s="60"/>
      <c r="BNH537" s="61"/>
      <c r="BNI537" s="70"/>
      <c r="BNJ537" s="70"/>
      <c r="BNK537" s="60"/>
      <c r="BNL537" s="61"/>
      <c r="BNM537" s="70"/>
      <c r="BNN537" s="70"/>
      <c r="BNO537" s="60"/>
      <c r="BNP537" s="61"/>
      <c r="BNQ537" s="70"/>
      <c r="BNR537" s="70"/>
      <c r="BNS537" s="60"/>
      <c r="BNT537" s="61"/>
      <c r="BNU537" s="70"/>
      <c r="BNV537" s="70"/>
      <c r="BNW537" s="60"/>
      <c r="BNX537" s="61"/>
      <c r="BNY537" s="70"/>
      <c r="BNZ537" s="70"/>
      <c r="BOA537" s="60"/>
      <c r="BOB537" s="61"/>
      <c r="BOC537" s="70"/>
      <c r="BOD537" s="70"/>
      <c r="BOE537" s="60"/>
      <c r="BOF537" s="61"/>
      <c r="BOG537" s="70"/>
      <c r="BOH537" s="70"/>
      <c r="BOI537" s="60"/>
      <c r="BOJ537" s="61"/>
      <c r="BOK537" s="70"/>
      <c r="BOL537" s="70"/>
      <c r="BOM537" s="60"/>
      <c r="BON537" s="61"/>
      <c r="BOO537" s="70"/>
      <c r="BOP537" s="70"/>
      <c r="BOQ537" s="60"/>
      <c r="BOR537" s="61"/>
      <c r="BOS537" s="70"/>
      <c r="BOT537" s="70"/>
      <c r="BOU537" s="60"/>
      <c r="BOV537" s="61"/>
      <c r="BOW537" s="70"/>
      <c r="BOX537" s="70"/>
      <c r="BOY537" s="60"/>
      <c r="BOZ537" s="61"/>
      <c r="BPA537" s="70"/>
      <c r="BPB537" s="70"/>
      <c r="BPC537" s="60"/>
      <c r="BPD537" s="61"/>
      <c r="BPE537" s="70"/>
      <c r="BPF537" s="70"/>
      <c r="BPG537" s="60"/>
      <c r="BPH537" s="61"/>
      <c r="BPI537" s="70"/>
      <c r="BPJ537" s="70"/>
      <c r="BPK537" s="60"/>
      <c r="BPL537" s="61"/>
      <c r="BPM537" s="70"/>
      <c r="BPN537" s="70"/>
      <c r="BPO537" s="60"/>
      <c r="BPP537" s="61"/>
      <c r="BPQ537" s="70"/>
      <c r="BPR537" s="70"/>
      <c r="BPS537" s="60"/>
      <c r="BPT537" s="61"/>
      <c r="BPU537" s="70"/>
      <c r="BPV537" s="70"/>
      <c r="BPW537" s="60"/>
      <c r="BPX537" s="61"/>
      <c r="BPY537" s="70"/>
      <c r="BPZ537" s="70"/>
      <c r="BQA537" s="60"/>
      <c r="BQB537" s="61"/>
      <c r="BQC537" s="70"/>
      <c r="BQD537" s="70"/>
      <c r="BQE537" s="60"/>
      <c r="BQF537" s="61"/>
      <c r="BQG537" s="70"/>
      <c r="BQH537" s="70"/>
      <c r="BQI537" s="60"/>
      <c r="BQJ537" s="61"/>
      <c r="BQK537" s="70"/>
      <c r="BQL537" s="70"/>
      <c r="BQM537" s="60"/>
      <c r="BQN537" s="61"/>
      <c r="BQO537" s="70"/>
      <c r="BQP537" s="70"/>
      <c r="BQQ537" s="60"/>
      <c r="BQR537" s="61"/>
      <c r="BQS537" s="70"/>
      <c r="BQT537" s="70"/>
      <c r="BQU537" s="60"/>
      <c r="BQV537" s="61"/>
      <c r="BQW537" s="70"/>
      <c r="BQX537" s="70"/>
      <c r="BQY537" s="60"/>
      <c r="BQZ537" s="61"/>
      <c r="BRA537" s="70"/>
      <c r="BRB537" s="70"/>
      <c r="BRC537" s="60"/>
      <c r="BRD537" s="61"/>
      <c r="BRE537" s="70"/>
      <c r="BRF537" s="70"/>
      <c r="BRG537" s="60"/>
      <c r="BRH537" s="61"/>
      <c r="BRI537" s="70"/>
      <c r="BRJ537" s="70"/>
      <c r="BRK537" s="60"/>
      <c r="BRL537" s="61"/>
      <c r="BRM537" s="70"/>
      <c r="BRN537" s="70"/>
      <c r="BRO537" s="60"/>
      <c r="BRP537" s="61"/>
      <c r="BRQ537" s="70"/>
      <c r="BRR537" s="70"/>
      <c r="BRS537" s="60"/>
      <c r="BRT537" s="61"/>
      <c r="BRU537" s="70"/>
      <c r="BRV537" s="70"/>
      <c r="BRW537" s="60"/>
      <c r="BRX537" s="61"/>
      <c r="BRY537" s="70"/>
      <c r="BRZ537" s="70"/>
      <c r="BSA537" s="60"/>
      <c r="BSB537" s="61"/>
      <c r="BSC537" s="70"/>
      <c r="BSD537" s="70"/>
      <c r="BSE537" s="60"/>
      <c r="BSF537" s="61"/>
      <c r="BSG537" s="70"/>
      <c r="BSH537" s="70"/>
      <c r="BSI537" s="60"/>
      <c r="BSJ537" s="61"/>
      <c r="BSK537" s="70"/>
      <c r="BSL537" s="70"/>
      <c r="BSM537" s="60"/>
      <c r="BSN537" s="61"/>
      <c r="BSO537" s="70"/>
      <c r="BSP537" s="70"/>
      <c r="BSQ537" s="60"/>
      <c r="BSR537" s="61"/>
      <c r="BSS537" s="70"/>
      <c r="BST537" s="70"/>
      <c r="BSU537" s="60"/>
      <c r="BSV537" s="61"/>
      <c r="BSW537" s="70"/>
      <c r="BSX537" s="70"/>
      <c r="BSY537" s="60"/>
      <c r="BSZ537" s="61"/>
      <c r="BTA537" s="70"/>
      <c r="BTB537" s="70"/>
      <c r="BTC537" s="60"/>
      <c r="BTD537" s="61"/>
      <c r="BTE537" s="70"/>
      <c r="BTF537" s="70"/>
      <c r="BTG537" s="60"/>
      <c r="BTH537" s="61"/>
      <c r="BTI537" s="70"/>
      <c r="BTJ537" s="70"/>
      <c r="BTK537" s="60"/>
      <c r="BTL537" s="61"/>
      <c r="BTM537" s="70"/>
      <c r="BTN537" s="70"/>
      <c r="BTO537" s="60"/>
      <c r="BTP537" s="61"/>
      <c r="BTQ537" s="70"/>
      <c r="BTR537" s="70"/>
      <c r="BTS537" s="60"/>
      <c r="BTT537" s="61"/>
      <c r="BTU537" s="70"/>
      <c r="BTV537" s="70"/>
      <c r="BTW537" s="60"/>
      <c r="BTX537" s="61"/>
      <c r="BTY537" s="70"/>
      <c r="BTZ537" s="70"/>
      <c r="BUA537" s="60"/>
      <c r="BUB537" s="61"/>
      <c r="BUC537" s="70"/>
      <c r="BUD537" s="70"/>
      <c r="BUE537" s="60"/>
      <c r="BUF537" s="61"/>
      <c r="BUG537" s="70"/>
      <c r="BUH537" s="70"/>
      <c r="BUI537" s="60"/>
      <c r="BUJ537" s="61"/>
      <c r="BUK537" s="70"/>
      <c r="BUL537" s="70"/>
      <c r="BUM537" s="60"/>
      <c r="BUN537" s="61"/>
      <c r="BUO537" s="70"/>
      <c r="BUP537" s="70"/>
      <c r="BUQ537" s="60"/>
      <c r="BUR537" s="61"/>
      <c r="BUS537" s="70"/>
      <c r="BUT537" s="70"/>
      <c r="BUU537" s="60"/>
      <c r="BUV537" s="61"/>
      <c r="BUW537" s="70"/>
      <c r="BUX537" s="70"/>
      <c r="BUY537" s="60"/>
      <c r="BUZ537" s="61"/>
      <c r="BVA537" s="70"/>
      <c r="BVB537" s="70"/>
      <c r="BVC537" s="60"/>
      <c r="BVD537" s="61"/>
      <c r="BVE537" s="70"/>
      <c r="BVF537" s="70"/>
      <c r="BVG537" s="60"/>
      <c r="BVH537" s="61"/>
      <c r="BVI537" s="70"/>
      <c r="BVJ537" s="70"/>
      <c r="BVK537" s="60"/>
      <c r="BVL537" s="61"/>
      <c r="BVM537" s="70"/>
      <c r="BVN537" s="70"/>
      <c r="BVO537" s="60"/>
      <c r="BVP537" s="61"/>
      <c r="BVQ537" s="70"/>
      <c r="BVR537" s="70"/>
      <c r="BVS537" s="60"/>
      <c r="BVT537" s="61"/>
      <c r="BVU537" s="70"/>
      <c r="BVV537" s="70"/>
      <c r="BVW537" s="60"/>
      <c r="BVX537" s="61"/>
      <c r="BVY537" s="70"/>
      <c r="BVZ537" s="70"/>
      <c r="BWA537" s="60"/>
      <c r="BWB537" s="61"/>
      <c r="BWC537" s="70"/>
      <c r="BWD537" s="70"/>
      <c r="BWE537" s="60"/>
      <c r="BWF537" s="61"/>
      <c r="BWG537" s="70"/>
      <c r="BWH537" s="70"/>
      <c r="BWI537" s="60"/>
      <c r="BWJ537" s="61"/>
      <c r="BWK537" s="70"/>
      <c r="BWL537" s="70"/>
      <c r="BWM537" s="60"/>
      <c r="BWN537" s="61"/>
      <c r="BWO537" s="70"/>
      <c r="BWP537" s="70"/>
      <c r="BWQ537" s="60"/>
      <c r="BWR537" s="61"/>
      <c r="BWS537" s="70"/>
      <c r="BWT537" s="70"/>
      <c r="BWU537" s="60"/>
      <c r="BWV537" s="61"/>
      <c r="BWW537" s="70"/>
      <c r="BWX537" s="70"/>
      <c r="BWY537" s="60"/>
      <c r="BWZ537" s="61"/>
      <c r="BXA537" s="70"/>
      <c r="BXB537" s="70"/>
      <c r="BXC537" s="60"/>
      <c r="BXD537" s="61"/>
      <c r="BXE537" s="70"/>
      <c r="BXF537" s="70"/>
      <c r="BXG537" s="60"/>
      <c r="BXH537" s="61"/>
      <c r="BXI537" s="70"/>
      <c r="BXJ537" s="70"/>
      <c r="BXK537" s="60"/>
      <c r="BXL537" s="61"/>
      <c r="BXM537" s="70"/>
      <c r="BXN537" s="70"/>
      <c r="BXO537" s="60"/>
      <c r="BXP537" s="61"/>
      <c r="BXQ537" s="70"/>
      <c r="BXR537" s="70"/>
      <c r="BXS537" s="60"/>
      <c r="BXT537" s="61"/>
      <c r="BXU537" s="70"/>
      <c r="BXV537" s="70"/>
      <c r="BXW537" s="60"/>
      <c r="BXX537" s="61"/>
      <c r="BXY537" s="70"/>
      <c r="BXZ537" s="70"/>
      <c r="BYA537" s="60"/>
      <c r="BYB537" s="61"/>
      <c r="BYC537" s="70"/>
      <c r="BYD537" s="70"/>
      <c r="BYE537" s="60"/>
      <c r="BYF537" s="61"/>
      <c r="BYG537" s="70"/>
      <c r="BYH537" s="70"/>
      <c r="BYI537" s="60"/>
      <c r="BYJ537" s="61"/>
      <c r="BYK537" s="70"/>
      <c r="BYL537" s="70"/>
      <c r="BYM537" s="60"/>
      <c r="BYN537" s="61"/>
      <c r="BYO537" s="70"/>
      <c r="BYP537" s="70"/>
      <c r="BYQ537" s="60"/>
      <c r="BYR537" s="61"/>
      <c r="BYS537" s="70"/>
      <c r="BYT537" s="70"/>
      <c r="BYU537" s="60"/>
      <c r="BYV537" s="61"/>
      <c r="BYW537" s="70"/>
      <c r="BYX537" s="70"/>
      <c r="BYY537" s="60"/>
      <c r="BYZ537" s="61"/>
      <c r="BZA537" s="70"/>
      <c r="BZB537" s="70"/>
      <c r="BZC537" s="60"/>
      <c r="BZD537" s="61"/>
      <c r="BZE537" s="70"/>
      <c r="BZF537" s="70"/>
      <c r="BZG537" s="60"/>
      <c r="BZH537" s="61"/>
      <c r="BZI537" s="70"/>
      <c r="BZJ537" s="70"/>
      <c r="BZK537" s="60"/>
      <c r="BZL537" s="61"/>
      <c r="BZM537" s="70"/>
      <c r="BZN537" s="70"/>
      <c r="BZO537" s="60"/>
      <c r="BZP537" s="61"/>
      <c r="BZQ537" s="70"/>
      <c r="BZR537" s="70"/>
      <c r="BZS537" s="60"/>
      <c r="BZT537" s="61"/>
      <c r="BZU537" s="70"/>
      <c r="BZV537" s="70"/>
      <c r="BZW537" s="60"/>
      <c r="BZX537" s="61"/>
      <c r="BZY537" s="70"/>
      <c r="BZZ537" s="70"/>
      <c r="CAA537" s="60"/>
      <c r="CAB537" s="61"/>
      <c r="CAC537" s="70"/>
      <c r="CAD537" s="70"/>
      <c r="CAE537" s="60"/>
      <c r="CAF537" s="61"/>
      <c r="CAG537" s="70"/>
      <c r="CAH537" s="70"/>
      <c r="CAI537" s="60"/>
      <c r="CAJ537" s="61"/>
      <c r="CAK537" s="70"/>
      <c r="CAL537" s="70"/>
      <c r="CAM537" s="60"/>
      <c r="CAN537" s="61"/>
      <c r="CAO537" s="70"/>
      <c r="CAP537" s="70"/>
      <c r="CAQ537" s="60"/>
      <c r="CAR537" s="61"/>
      <c r="CAS537" s="70"/>
      <c r="CAT537" s="70"/>
      <c r="CAU537" s="60"/>
      <c r="CAV537" s="61"/>
      <c r="CAW537" s="70"/>
      <c r="CAX537" s="70"/>
      <c r="CAY537" s="60"/>
      <c r="CAZ537" s="61"/>
      <c r="CBA537" s="70"/>
      <c r="CBB537" s="70"/>
      <c r="CBC537" s="60"/>
      <c r="CBD537" s="61"/>
      <c r="CBE537" s="70"/>
      <c r="CBF537" s="70"/>
      <c r="CBG537" s="60"/>
      <c r="CBH537" s="61"/>
      <c r="CBI537" s="70"/>
      <c r="CBJ537" s="70"/>
      <c r="CBK537" s="60"/>
      <c r="CBL537" s="61"/>
      <c r="CBM537" s="70"/>
      <c r="CBN537" s="70"/>
      <c r="CBO537" s="60"/>
      <c r="CBP537" s="61"/>
      <c r="CBQ537" s="70"/>
      <c r="CBR537" s="70"/>
      <c r="CBS537" s="60"/>
      <c r="CBT537" s="61"/>
      <c r="CBU537" s="70"/>
      <c r="CBV537" s="70"/>
      <c r="CBW537" s="60"/>
      <c r="CBX537" s="61"/>
      <c r="CBY537" s="70"/>
      <c r="CBZ537" s="70"/>
      <c r="CCA537" s="60"/>
      <c r="CCB537" s="61"/>
      <c r="CCC537" s="70"/>
      <c r="CCD537" s="70"/>
      <c r="CCE537" s="60"/>
      <c r="CCF537" s="61"/>
      <c r="CCG537" s="70"/>
      <c r="CCH537" s="70"/>
      <c r="CCI537" s="60"/>
      <c r="CCJ537" s="61"/>
      <c r="CCK537" s="70"/>
      <c r="CCL537" s="70"/>
      <c r="CCM537" s="60"/>
      <c r="CCN537" s="61"/>
      <c r="CCO537" s="70"/>
      <c r="CCP537" s="70"/>
      <c r="CCQ537" s="60"/>
      <c r="CCR537" s="61"/>
      <c r="CCS537" s="70"/>
      <c r="CCT537" s="70"/>
      <c r="CCU537" s="60"/>
      <c r="CCV537" s="61"/>
      <c r="CCW537" s="70"/>
      <c r="CCX537" s="70"/>
      <c r="CCY537" s="60"/>
      <c r="CCZ537" s="61"/>
      <c r="CDA537" s="70"/>
      <c r="CDB537" s="70"/>
      <c r="CDC537" s="60"/>
      <c r="CDD537" s="61"/>
      <c r="CDE537" s="70"/>
      <c r="CDF537" s="70"/>
      <c r="CDG537" s="60"/>
      <c r="CDH537" s="61"/>
      <c r="CDI537" s="70"/>
      <c r="CDJ537" s="70"/>
      <c r="CDK537" s="60"/>
      <c r="CDL537" s="61"/>
      <c r="CDM537" s="70"/>
      <c r="CDN537" s="70"/>
      <c r="CDO537" s="60"/>
      <c r="CDP537" s="61"/>
      <c r="CDQ537" s="70"/>
      <c r="CDR537" s="70"/>
      <c r="CDS537" s="60"/>
      <c r="CDT537" s="61"/>
      <c r="CDU537" s="70"/>
      <c r="CDV537" s="70"/>
      <c r="CDW537" s="60"/>
      <c r="CDX537" s="61"/>
      <c r="CDY537" s="70"/>
      <c r="CDZ537" s="70"/>
      <c r="CEA537" s="60"/>
      <c r="CEB537" s="61"/>
      <c r="CEC537" s="70"/>
      <c r="CED537" s="70"/>
      <c r="CEE537" s="60"/>
      <c r="CEF537" s="61"/>
      <c r="CEG537" s="70"/>
      <c r="CEH537" s="70"/>
      <c r="CEI537" s="60"/>
      <c r="CEJ537" s="61"/>
      <c r="CEK537" s="70"/>
      <c r="CEL537" s="70"/>
      <c r="CEM537" s="60"/>
      <c r="CEN537" s="61"/>
      <c r="CEO537" s="70"/>
      <c r="CEP537" s="70"/>
      <c r="CEQ537" s="60"/>
      <c r="CER537" s="61"/>
      <c r="CES537" s="70"/>
      <c r="CET537" s="70"/>
      <c r="CEU537" s="60"/>
      <c r="CEV537" s="61"/>
      <c r="CEW537" s="70"/>
      <c r="CEX537" s="70"/>
      <c r="CEY537" s="60"/>
      <c r="CEZ537" s="61"/>
      <c r="CFA537" s="70"/>
      <c r="CFB537" s="70"/>
      <c r="CFC537" s="60"/>
      <c r="CFD537" s="61"/>
      <c r="CFE537" s="70"/>
      <c r="CFF537" s="70"/>
      <c r="CFG537" s="60"/>
      <c r="CFH537" s="61"/>
      <c r="CFI537" s="70"/>
      <c r="CFJ537" s="70"/>
      <c r="CFK537" s="60"/>
      <c r="CFL537" s="61"/>
      <c r="CFM537" s="70"/>
      <c r="CFN537" s="70"/>
      <c r="CFO537" s="60"/>
      <c r="CFP537" s="61"/>
      <c r="CFQ537" s="70"/>
      <c r="CFR537" s="70"/>
      <c r="CFS537" s="60"/>
      <c r="CFT537" s="61"/>
      <c r="CFU537" s="70"/>
      <c r="CFV537" s="70"/>
      <c r="CFW537" s="60"/>
      <c r="CFX537" s="61"/>
      <c r="CFY537" s="70"/>
      <c r="CFZ537" s="70"/>
      <c r="CGA537" s="60"/>
      <c r="CGB537" s="61"/>
      <c r="CGC537" s="70"/>
      <c r="CGD537" s="70"/>
      <c r="CGE537" s="60"/>
      <c r="CGF537" s="61"/>
      <c r="CGG537" s="70"/>
      <c r="CGH537" s="70"/>
      <c r="CGI537" s="60"/>
      <c r="CGJ537" s="61"/>
      <c r="CGK537" s="70"/>
      <c r="CGL537" s="70"/>
      <c r="CGM537" s="60"/>
      <c r="CGN537" s="61"/>
      <c r="CGO537" s="70"/>
      <c r="CGP537" s="70"/>
      <c r="CGQ537" s="60"/>
      <c r="CGR537" s="61"/>
      <c r="CGS537" s="70"/>
      <c r="CGT537" s="70"/>
      <c r="CGU537" s="60"/>
      <c r="CGV537" s="61"/>
      <c r="CGW537" s="70"/>
      <c r="CGX537" s="70"/>
      <c r="CGY537" s="60"/>
      <c r="CGZ537" s="61"/>
      <c r="CHA537" s="70"/>
      <c r="CHB537" s="70"/>
      <c r="CHC537" s="60"/>
      <c r="CHD537" s="61"/>
      <c r="CHE537" s="70"/>
      <c r="CHF537" s="70"/>
      <c r="CHG537" s="60"/>
      <c r="CHH537" s="61"/>
      <c r="CHI537" s="70"/>
      <c r="CHJ537" s="70"/>
      <c r="CHK537" s="60"/>
      <c r="CHL537" s="61"/>
      <c r="CHM537" s="70"/>
      <c r="CHN537" s="70"/>
      <c r="CHO537" s="60"/>
      <c r="CHP537" s="61"/>
      <c r="CHQ537" s="70"/>
      <c r="CHR537" s="70"/>
      <c r="CHS537" s="60"/>
      <c r="CHT537" s="61"/>
      <c r="CHU537" s="70"/>
      <c r="CHV537" s="70"/>
      <c r="CHW537" s="60"/>
      <c r="CHX537" s="61"/>
      <c r="CHY537" s="70"/>
      <c r="CHZ537" s="70"/>
      <c r="CIA537" s="60"/>
      <c r="CIB537" s="61"/>
      <c r="CIC537" s="70"/>
      <c r="CID537" s="70"/>
      <c r="CIE537" s="60"/>
      <c r="CIF537" s="61"/>
      <c r="CIG537" s="70"/>
      <c r="CIH537" s="70"/>
      <c r="CII537" s="60"/>
      <c r="CIJ537" s="61"/>
      <c r="CIK537" s="70"/>
      <c r="CIL537" s="70"/>
      <c r="CIM537" s="60"/>
      <c r="CIN537" s="61"/>
      <c r="CIO537" s="70"/>
      <c r="CIP537" s="70"/>
      <c r="CIQ537" s="60"/>
      <c r="CIR537" s="61"/>
      <c r="CIS537" s="70"/>
      <c r="CIT537" s="70"/>
      <c r="CIU537" s="60"/>
      <c r="CIV537" s="61"/>
      <c r="CIW537" s="70"/>
      <c r="CIX537" s="70"/>
      <c r="CIY537" s="60"/>
      <c r="CIZ537" s="61"/>
      <c r="CJA537" s="70"/>
      <c r="CJB537" s="70"/>
      <c r="CJC537" s="60"/>
      <c r="CJD537" s="61"/>
      <c r="CJE537" s="70"/>
      <c r="CJF537" s="70"/>
      <c r="CJG537" s="60"/>
      <c r="CJH537" s="61"/>
      <c r="CJI537" s="70"/>
      <c r="CJJ537" s="70"/>
      <c r="CJK537" s="60"/>
      <c r="CJL537" s="61"/>
      <c r="CJM537" s="70"/>
      <c r="CJN537" s="70"/>
      <c r="CJO537" s="60"/>
      <c r="CJP537" s="61"/>
      <c r="CJQ537" s="70"/>
      <c r="CJR537" s="70"/>
      <c r="CJS537" s="60"/>
      <c r="CJT537" s="61"/>
      <c r="CJU537" s="70"/>
      <c r="CJV537" s="70"/>
      <c r="CJW537" s="60"/>
      <c r="CJX537" s="61"/>
      <c r="CJY537" s="70"/>
      <c r="CJZ537" s="70"/>
      <c r="CKA537" s="60"/>
      <c r="CKB537" s="61"/>
      <c r="CKC537" s="70"/>
      <c r="CKD537" s="70"/>
      <c r="CKE537" s="60"/>
      <c r="CKF537" s="61"/>
      <c r="CKG537" s="70"/>
      <c r="CKH537" s="70"/>
      <c r="CKI537" s="60"/>
      <c r="CKJ537" s="61"/>
      <c r="CKK537" s="70"/>
      <c r="CKL537" s="70"/>
      <c r="CKM537" s="60"/>
      <c r="CKN537" s="61"/>
      <c r="CKO537" s="70"/>
      <c r="CKP537" s="70"/>
      <c r="CKQ537" s="60"/>
      <c r="CKR537" s="61"/>
      <c r="CKS537" s="70"/>
      <c r="CKT537" s="70"/>
      <c r="CKU537" s="60"/>
      <c r="CKV537" s="61"/>
      <c r="CKW537" s="70"/>
      <c r="CKX537" s="70"/>
      <c r="CKY537" s="60"/>
      <c r="CKZ537" s="61"/>
      <c r="CLA537" s="70"/>
      <c r="CLB537" s="70"/>
      <c r="CLC537" s="60"/>
      <c r="CLD537" s="61"/>
      <c r="CLE537" s="70"/>
      <c r="CLF537" s="70"/>
      <c r="CLG537" s="60"/>
      <c r="CLH537" s="61"/>
      <c r="CLI537" s="70"/>
      <c r="CLJ537" s="70"/>
      <c r="CLK537" s="60"/>
      <c r="CLL537" s="61"/>
      <c r="CLM537" s="70"/>
      <c r="CLN537" s="70"/>
      <c r="CLO537" s="60"/>
      <c r="CLP537" s="61"/>
      <c r="CLQ537" s="70"/>
      <c r="CLR537" s="70"/>
      <c r="CLS537" s="60"/>
      <c r="CLT537" s="61"/>
      <c r="CLU537" s="70"/>
      <c r="CLV537" s="70"/>
      <c r="CLW537" s="60"/>
      <c r="CLX537" s="61"/>
      <c r="CLY537" s="70"/>
      <c r="CLZ537" s="70"/>
      <c r="CMA537" s="60"/>
      <c r="CMB537" s="61"/>
      <c r="CMC537" s="70"/>
      <c r="CMD537" s="70"/>
      <c r="CME537" s="60"/>
      <c r="CMF537" s="61"/>
      <c r="CMG537" s="70"/>
      <c r="CMH537" s="70"/>
      <c r="CMI537" s="60"/>
      <c r="CMJ537" s="61"/>
      <c r="CMK537" s="70"/>
      <c r="CML537" s="70"/>
      <c r="CMM537" s="60"/>
      <c r="CMN537" s="61"/>
      <c r="CMO537" s="70"/>
      <c r="CMP537" s="70"/>
      <c r="CMQ537" s="60"/>
      <c r="CMR537" s="61"/>
      <c r="CMS537" s="70"/>
      <c r="CMT537" s="70"/>
      <c r="CMU537" s="60"/>
      <c r="CMV537" s="61"/>
      <c r="CMW537" s="70"/>
      <c r="CMX537" s="70"/>
      <c r="CMY537" s="60"/>
      <c r="CMZ537" s="61"/>
      <c r="CNA537" s="70"/>
      <c r="CNB537" s="70"/>
      <c r="CNC537" s="60"/>
      <c r="CND537" s="61"/>
      <c r="CNE537" s="70"/>
      <c r="CNF537" s="70"/>
      <c r="CNG537" s="60"/>
      <c r="CNH537" s="61"/>
      <c r="CNI537" s="70"/>
      <c r="CNJ537" s="70"/>
      <c r="CNK537" s="60"/>
      <c r="CNL537" s="61"/>
      <c r="CNM537" s="70"/>
      <c r="CNN537" s="70"/>
      <c r="CNO537" s="60"/>
      <c r="CNP537" s="61"/>
      <c r="CNQ537" s="70"/>
      <c r="CNR537" s="70"/>
      <c r="CNS537" s="60"/>
      <c r="CNT537" s="61"/>
      <c r="CNU537" s="70"/>
      <c r="CNV537" s="70"/>
      <c r="CNW537" s="60"/>
      <c r="CNX537" s="61"/>
      <c r="CNY537" s="70"/>
      <c r="CNZ537" s="70"/>
      <c r="COA537" s="60"/>
      <c r="COB537" s="61"/>
      <c r="COC537" s="70"/>
      <c r="COD537" s="70"/>
      <c r="COE537" s="60"/>
      <c r="COF537" s="61"/>
      <c r="COG537" s="70"/>
      <c r="COH537" s="70"/>
      <c r="COI537" s="60"/>
      <c r="COJ537" s="61"/>
      <c r="COK537" s="70"/>
      <c r="COL537" s="70"/>
      <c r="COM537" s="60"/>
      <c r="CON537" s="61"/>
      <c r="COO537" s="70"/>
      <c r="COP537" s="70"/>
      <c r="COQ537" s="60"/>
      <c r="COR537" s="61"/>
      <c r="COS537" s="70"/>
      <c r="COT537" s="70"/>
      <c r="COU537" s="60"/>
      <c r="COV537" s="61"/>
      <c r="COW537" s="70"/>
      <c r="COX537" s="70"/>
      <c r="COY537" s="60"/>
      <c r="COZ537" s="61"/>
      <c r="CPA537" s="70"/>
      <c r="CPB537" s="70"/>
      <c r="CPC537" s="60"/>
      <c r="CPD537" s="61"/>
      <c r="CPE537" s="70"/>
      <c r="CPF537" s="70"/>
      <c r="CPG537" s="60"/>
      <c r="CPH537" s="61"/>
      <c r="CPI537" s="70"/>
      <c r="CPJ537" s="70"/>
      <c r="CPK537" s="60"/>
      <c r="CPL537" s="61"/>
      <c r="CPM537" s="70"/>
      <c r="CPN537" s="70"/>
      <c r="CPO537" s="60"/>
      <c r="CPP537" s="61"/>
      <c r="CPQ537" s="70"/>
      <c r="CPR537" s="70"/>
      <c r="CPS537" s="60"/>
      <c r="CPT537" s="61"/>
      <c r="CPU537" s="70"/>
      <c r="CPV537" s="70"/>
      <c r="CPW537" s="60"/>
      <c r="CPX537" s="61"/>
      <c r="CPY537" s="70"/>
      <c r="CPZ537" s="70"/>
      <c r="CQA537" s="60"/>
      <c r="CQB537" s="61"/>
      <c r="CQC537" s="70"/>
      <c r="CQD537" s="70"/>
      <c r="CQE537" s="60"/>
      <c r="CQF537" s="61"/>
      <c r="CQG537" s="70"/>
      <c r="CQH537" s="70"/>
      <c r="CQI537" s="60"/>
      <c r="CQJ537" s="61"/>
      <c r="CQK537" s="70"/>
      <c r="CQL537" s="70"/>
      <c r="CQM537" s="60"/>
      <c r="CQN537" s="61"/>
      <c r="CQO537" s="70"/>
      <c r="CQP537" s="70"/>
      <c r="CQQ537" s="60"/>
      <c r="CQR537" s="61"/>
      <c r="CQS537" s="70"/>
      <c r="CQT537" s="70"/>
      <c r="CQU537" s="60"/>
      <c r="CQV537" s="61"/>
      <c r="CQW537" s="70"/>
      <c r="CQX537" s="70"/>
      <c r="CQY537" s="60"/>
      <c r="CQZ537" s="61"/>
      <c r="CRA537" s="70"/>
      <c r="CRB537" s="70"/>
      <c r="CRC537" s="60"/>
      <c r="CRD537" s="61"/>
      <c r="CRE537" s="70"/>
      <c r="CRF537" s="70"/>
      <c r="CRG537" s="60"/>
      <c r="CRH537" s="61"/>
      <c r="CRI537" s="70"/>
      <c r="CRJ537" s="70"/>
      <c r="CRK537" s="60"/>
      <c r="CRL537" s="61"/>
      <c r="CRM537" s="70"/>
      <c r="CRN537" s="70"/>
      <c r="CRO537" s="60"/>
      <c r="CRP537" s="61"/>
      <c r="CRQ537" s="70"/>
      <c r="CRR537" s="70"/>
      <c r="CRS537" s="60"/>
      <c r="CRT537" s="61"/>
      <c r="CRU537" s="70"/>
      <c r="CRV537" s="70"/>
      <c r="CRW537" s="60"/>
      <c r="CRX537" s="61"/>
      <c r="CRY537" s="70"/>
      <c r="CRZ537" s="70"/>
      <c r="CSA537" s="60"/>
      <c r="CSB537" s="61"/>
      <c r="CSC537" s="70"/>
      <c r="CSD537" s="70"/>
      <c r="CSE537" s="60"/>
      <c r="CSF537" s="61"/>
      <c r="CSG537" s="70"/>
      <c r="CSH537" s="70"/>
      <c r="CSI537" s="60"/>
      <c r="CSJ537" s="61"/>
      <c r="CSK537" s="70"/>
      <c r="CSL537" s="70"/>
      <c r="CSM537" s="60"/>
      <c r="CSN537" s="61"/>
      <c r="CSO537" s="70"/>
      <c r="CSP537" s="70"/>
      <c r="CSQ537" s="60"/>
      <c r="CSR537" s="61"/>
      <c r="CSS537" s="70"/>
      <c r="CST537" s="70"/>
      <c r="CSU537" s="60"/>
      <c r="CSV537" s="61"/>
      <c r="CSW537" s="70"/>
      <c r="CSX537" s="70"/>
      <c r="CSY537" s="60"/>
      <c r="CSZ537" s="61"/>
      <c r="CTA537" s="70"/>
      <c r="CTB537" s="70"/>
      <c r="CTC537" s="60"/>
      <c r="CTD537" s="61"/>
      <c r="CTE537" s="70"/>
      <c r="CTF537" s="70"/>
      <c r="CTG537" s="60"/>
      <c r="CTH537" s="61"/>
      <c r="CTI537" s="70"/>
      <c r="CTJ537" s="70"/>
      <c r="CTK537" s="60"/>
      <c r="CTL537" s="61"/>
      <c r="CTM537" s="70"/>
      <c r="CTN537" s="70"/>
      <c r="CTO537" s="60"/>
      <c r="CTP537" s="61"/>
      <c r="CTQ537" s="70"/>
      <c r="CTR537" s="70"/>
      <c r="CTS537" s="60"/>
      <c r="CTT537" s="61"/>
      <c r="CTU537" s="70"/>
      <c r="CTV537" s="70"/>
      <c r="CTW537" s="60"/>
      <c r="CTX537" s="61"/>
      <c r="CTY537" s="70"/>
      <c r="CTZ537" s="70"/>
      <c r="CUA537" s="60"/>
      <c r="CUB537" s="61"/>
      <c r="CUC537" s="70"/>
      <c r="CUD537" s="70"/>
      <c r="CUE537" s="60"/>
      <c r="CUF537" s="61"/>
      <c r="CUG537" s="70"/>
      <c r="CUH537" s="70"/>
      <c r="CUI537" s="60"/>
      <c r="CUJ537" s="61"/>
      <c r="CUK537" s="70"/>
      <c r="CUL537" s="70"/>
      <c r="CUM537" s="60"/>
      <c r="CUN537" s="61"/>
      <c r="CUO537" s="70"/>
      <c r="CUP537" s="70"/>
      <c r="CUQ537" s="60"/>
      <c r="CUR537" s="61"/>
      <c r="CUS537" s="70"/>
      <c r="CUT537" s="70"/>
      <c r="CUU537" s="60"/>
      <c r="CUV537" s="61"/>
      <c r="CUW537" s="70"/>
      <c r="CUX537" s="70"/>
      <c r="CUY537" s="60"/>
      <c r="CUZ537" s="61"/>
      <c r="CVA537" s="70"/>
      <c r="CVB537" s="70"/>
      <c r="CVC537" s="60"/>
      <c r="CVD537" s="61"/>
      <c r="CVE537" s="70"/>
      <c r="CVF537" s="70"/>
      <c r="CVG537" s="60"/>
      <c r="CVH537" s="61"/>
      <c r="CVI537" s="70"/>
      <c r="CVJ537" s="70"/>
      <c r="CVK537" s="60"/>
      <c r="CVL537" s="61"/>
      <c r="CVM537" s="70"/>
      <c r="CVN537" s="70"/>
      <c r="CVO537" s="60"/>
      <c r="CVP537" s="61"/>
      <c r="CVQ537" s="70"/>
      <c r="CVR537" s="70"/>
      <c r="CVS537" s="60"/>
      <c r="CVT537" s="61"/>
      <c r="CVU537" s="70"/>
      <c r="CVV537" s="70"/>
      <c r="CVW537" s="60"/>
      <c r="CVX537" s="61"/>
      <c r="CVY537" s="70"/>
      <c r="CVZ537" s="70"/>
      <c r="CWA537" s="60"/>
      <c r="CWB537" s="61"/>
      <c r="CWC537" s="70"/>
      <c r="CWD537" s="70"/>
      <c r="CWE537" s="60"/>
      <c r="CWF537" s="61"/>
      <c r="CWG537" s="70"/>
      <c r="CWH537" s="70"/>
      <c r="CWI537" s="60"/>
      <c r="CWJ537" s="61"/>
      <c r="CWK537" s="70"/>
      <c r="CWL537" s="70"/>
      <c r="CWM537" s="60"/>
      <c r="CWN537" s="61"/>
      <c r="CWO537" s="70"/>
      <c r="CWP537" s="70"/>
      <c r="CWQ537" s="60"/>
      <c r="CWR537" s="61"/>
      <c r="CWS537" s="70"/>
      <c r="CWT537" s="70"/>
      <c r="CWU537" s="60"/>
      <c r="CWV537" s="61"/>
      <c r="CWW537" s="70"/>
      <c r="CWX537" s="70"/>
      <c r="CWY537" s="60"/>
      <c r="CWZ537" s="61"/>
      <c r="CXA537" s="70"/>
      <c r="CXB537" s="70"/>
      <c r="CXC537" s="60"/>
      <c r="CXD537" s="61"/>
      <c r="CXE537" s="70"/>
      <c r="CXF537" s="70"/>
      <c r="CXG537" s="60"/>
      <c r="CXH537" s="61"/>
      <c r="CXI537" s="70"/>
      <c r="CXJ537" s="70"/>
      <c r="CXK537" s="60"/>
      <c r="CXL537" s="61"/>
      <c r="CXM537" s="70"/>
      <c r="CXN537" s="70"/>
      <c r="CXO537" s="60"/>
      <c r="CXP537" s="61"/>
      <c r="CXQ537" s="70"/>
      <c r="CXR537" s="70"/>
      <c r="CXS537" s="60"/>
      <c r="CXT537" s="61"/>
      <c r="CXU537" s="70"/>
      <c r="CXV537" s="70"/>
      <c r="CXW537" s="60"/>
      <c r="CXX537" s="61"/>
      <c r="CXY537" s="70"/>
      <c r="CXZ537" s="70"/>
      <c r="CYA537" s="60"/>
      <c r="CYB537" s="61"/>
      <c r="CYC537" s="70"/>
      <c r="CYD537" s="70"/>
      <c r="CYE537" s="60"/>
      <c r="CYF537" s="61"/>
      <c r="CYG537" s="70"/>
      <c r="CYH537" s="70"/>
      <c r="CYI537" s="60"/>
      <c r="CYJ537" s="61"/>
      <c r="CYK537" s="70"/>
      <c r="CYL537" s="70"/>
      <c r="CYM537" s="60"/>
      <c r="CYN537" s="61"/>
      <c r="CYO537" s="70"/>
      <c r="CYP537" s="70"/>
      <c r="CYQ537" s="60"/>
      <c r="CYR537" s="61"/>
      <c r="CYS537" s="70"/>
      <c r="CYT537" s="70"/>
      <c r="CYU537" s="60"/>
      <c r="CYV537" s="61"/>
      <c r="CYW537" s="70"/>
      <c r="CYX537" s="70"/>
      <c r="CYY537" s="60"/>
      <c r="CYZ537" s="61"/>
      <c r="CZA537" s="70"/>
      <c r="CZB537" s="70"/>
      <c r="CZC537" s="60"/>
      <c r="CZD537" s="61"/>
      <c r="CZE537" s="70"/>
      <c r="CZF537" s="70"/>
      <c r="CZG537" s="60"/>
      <c r="CZH537" s="61"/>
      <c r="CZI537" s="70"/>
      <c r="CZJ537" s="70"/>
      <c r="CZK537" s="60"/>
      <c r="CZL537" s="61"/>
      <c r="CZM537" s="70"/>
      <c r="CZN537" s="70"/>
      <c r="CZO537" s="60"/>
      <c r="CZP537" s="61"/>
      <c r="CZQ537" s="70"/>
      <c r="CZR537" s="70"/>
      <c r="CZS537" s="60"/>
      <c r="CZT537" s="61"/>
      <c r="CZU537" s="70"/>
      <c r="CZV537" s="70"/>
      <c r="CZW537" s="60"/>
      <c r="CZX537" s="61"/>
      <c r="CZY537" s="70"/>
      <c r="CZZ537" s="70"/>
      <c r="DAA537" s="60"/>
      <c r="DAB537" s="61"/>
      <c r="DAC537" s="70"/>
      <c r="DAD537" s="70"/>
      <c r="DAE537" s="60"/>
      <c r="DAF537" s="61"/>
      <c r="DAG537" s="70"/>
      <c r="DAH537" s="70"/>
      <c r="DAI537" s="60"/>
      <c r="DAJ537" s="61"/>
      <c r="DAK537" s="70"/>
      <c r="DAL537" s="70"/>
      <c r="DAM537" s="60"/>
      <c r="DAN537" s="61"/>
      <c r="DAO537" s="70"/>
      <c r="DAP537" s="70"/>
      <c r="DAQ537" s="60"/>
      <c r="DAR537" s="61"/>
      <c r="DAS537" s="70"/>
      <c r="DAT537" s="70"/>
      <c r="DAU537" s="60"/>
      <c r="DAV537" s="61"/>
      <c r="DAW537" s="70"/>
      <c r="DAX537" s="70"/>
      <c r="DAY537" s="60"/>
      <c r="DAZ537" s="61"/>
      <c r="DBA537" s="70"/>
      <c r="DBB537" s="70"/>
      <c r="DBC537" s="60"/>
      <c r="DBD537" s="61"/>
      <c r="DBE537" s="70"/>
      <c r="DBF537" s="70"/>
      <c r="DBG537" s="60"/>
      <c r="DBH537" s="61"/>
      <c r="DBI537" s="70"/>
      <c r="DBJ537" s="70"/>
      <c r="DBK537" s="60"/>
      <c r="DBL537" s="61"/>
      <c r="DBM537" s="70"/>
      <c r="DBN537" s="70"/>
      <c r="DBO537" s="60"/>
      <c r="DBP537" s="61"/>
      <c r="DBQ537" s="70"/>
      <c r="DBR537" s="70"/>
      <c r="DBS537" s="60"/>
      <c r="DBT537" s="61"/>
      <c r="DBU537" s="70"/>
      <c r="DBV537" s="70"/>
      <c r="DBW537" s="60"/>
      <c r="DBX537" s="61"/>
      <c r="DBY537" s="70"/>
      <c r="DBZ537" s="70"/>
      <c r="DCA537" s="60"/>
      <c r="DCB537" s="61"/>
      <c r="DCC537" s="70"/>
      <c r="DCD537" s="70"/>
      <c r="DCE537" s="60"/>
      <c r="DCF537" s="61"/>
      <c r="DCG537" s="70"/>
      <c r="DCH537" s="70"/>
      <c r="DCI537" s="60"/>
      <c r="DCJ537" s="61"/>
      <c r="DCK537" s="70"/>
      <c r="DCL537" s="70"/>
      <c r="DCM537" s="60"/>
      <c r="DCN537" s="61"/>
      <c r="DCO537" s="70"/>
      <c r="DCP537" s="70"/>
      <c r="DCQ537" s="60"/>
      <c r="DCR537" s="61"/>
      <c r="DCS537" s="70"/>
      <c r="DCT537" s="70"/>
      <c r="DCU537" s="60"/>
      <c r="DCV537" s="61"/>
      <c r="DCW537" s="70"/>
      <c r="DCX537" s="70"/>
      <c r="DCY537" s="60"/>
      <c r="DCZ537" s="61"/>
      <c r="DDA537" s="70"/>
      <c r="DDB537" s="70"/>
      <c r="DDC537" s="60"/>
      <c r="DDD537" s="61"/>
      <c r="DDE537" s="70"/>
      <c r="DDF537" s="70"/>
      <c r="DDG537" s="60"/>
      <c r="DDH537" s="61"/>
      <c r="DDI537" s="70"/>
      <c r="DDJ537" s="70"/>
      <c r="DDK537" s="60"/>
      <c r="DDL537" s="61"/>
      <c r="DDM537" s="70"/>
      <c r="DDN537" s="70"/>
      <c r="DDO537" s="60"/>
      <c r="DDP537" s="61"/>
      <c r="DDQ537" s="70"/>
      <c r="DDR537" s="70"/>
      <c r="DDS537" s="60"/>
      <c r="DDT537" s="61"/>
      <c r="DDU537" s="70"/>
      <c r="DDV537" s="70"/>
      <c r="DDW537" s="60"/>
      <c r="DDX537" s="61"/>
      <c r="DDY537" s="70"/>
      <c r="DDZ537" s="70"/>
      <c r="DEA537" s="60"/>
      <c r="DEB537" s="61"/>
      <c r="DEC537" s="70"/>
      <c r="DED537" s="70"/>
      <c r="DEE537" s="60"/>
      <c r="DEF537" s="61"/>
      <c r="DEG537" s="70"/>
      <c r="DEH537" s="70"/>
      <c r="DEI537" s="60"/>
      <c r="DEJ537" s="61"/>
      <c r="DEK537" s="70"/>
      <c r="DEL537" s="70"/>
      <c r="DEM537" s="60"/>
      <c r="DEN537" s="61"/>
      <c r="DEO537" s="70"/>
      <c r="DEP537" s="70"/>
      <c r="DEQ537" s="60"/>
      <c r="DER537" s="61"/>
      <c r="DES537" s="70"/>
      <c r="DET537" s="70"/>
      <c r="DEU537" s="60"/>
      <c r="DEV537" s="61"/>
      <c r="DEW537" s="70"/>
      <c r="DEX537" s="70"/>
      <c r="DEY537" s="60"/>
      <c r="DEZ537" s="61"/>
      <c r="DFA537" s="70"/>
      <c r="DFB537" s="70"/>
      <c r="DFC537" s="60"/>
      <c r="DFD537" s="61"/>
      <c r="DFE537" s="70"/>
      <c r="DFF537" s="70"/>
      <c r="DFG537" s="60"/>
      <c r="DFH537" s="61"/>
      <c r="DFI537" s="70"/>
      <c r="DFJ537" s="70"/>
      <c r="DFK537" s="60"/>
      <c r="DFL537" s="61"/>
      <c r="DFM537" s="70"/>
      <c r="DFN537" s="70"/>
      <c r="DFO537" s="60"/>
      <c r="DFP537" s="61"/>
      <c r="DFQ537" s="70"/>
      <c r="DFR537" s="70"/>
      <c r="DFS537" s="60"/>
      <c r="DFT537" s="61"/>
      <c r="DFU537" s="70"/>
      <c r="DFV537" s="70"/>
      <c r="DFW537" s="60"/>
      <c r="DFX537" s="61"/>
      <c r="DFY537" s="70"/>
      <c r="DFZ537" s="70"/>
      <c r="DGA537" s="60"/>
      <c r="DGB537" s="61"/>
      <c r="DGC537" s="70"/>
      <c r="DGD537" s="70"/>
      <c r="DGE537" s="60"/>
      <c r="DGF537" s="61"/>
      <c r="DGG537" s="70"/>
      <c r="DGH537" s="70"/>
      <c r="DGI537" s="60"/>
      <c r="DGJ537" s="61"/>
      <c r="DGK537" s="70"/>
      <c r="DGL537" s="70"/>
      <c r="DGM537" s="60"/>
      <c r="DGN537" s="61"/>
      <c r="DGO537" s="70"/>
      <c r="DGP537" s="70"/>
      <c r="DGQ537" s="60"/>
      <c r="DGR537" s="61"/>
      <c r="DGS537" s="70"/>
      <c r="DGT537" s="70"/>
      <c r="DGU537" s="60"/>
      <c r="DGV537" s="61"/>
      <c r="DGW537" s="70"/>
      <c r="DGX537" s="70"/>
      <c r="DGY537" s="60"/>
      <c r="DGZ537" s="61"/>
      <c r="DHA537" s="70"/>
      <c r="DHB537" s="70"/>
      <c r="DHC537" s="60"/>
      <c r="DHD537" s="61"/>
      <c r="DHE537" s="70"/>
      <c r="DHF537" s="70"/>
      <c r="DHG537" s="60"/>
      <c r="DHH537" s="61"/>
      <c r="DHI537" s="70"/>
      <c r="DHJ537" s="70"/>
      <c r="DHK537" s="60"/>
      <c r="DHL537" s="61"/>
      <c r="DHM537" s="70"/>
      <c r="DHN537" s="70"/>
      <c r="DHO537" s="60"/>
      <c r="DHP537" s="61"/>
      <c r="DHQ537" s="70"/>
      <c r="DHR537" s="70"/>
      <c r="DHS537" s="60"/>
      <c r="DHT537" s="61"/>
      <c r="DHU537" s="70"/>
      <c r="DHV537" s="70"/>
      <c r="DHW537" s="60"/>
      <c r="DHX537" s="61"/>
      <c r="DHY537" s="70"/>
      <c r="DHZ537" s="70"/>
      <c r="DIA537" s="60"/>
      <c r="DIB537" s="61"/>
      <c r="DIC537" s="70"/>
      <c r="DID537" s="70"/>
      <c r="DIE537" s="60"/>
      <c r="DIF537" s="61"/>
      <c r="DIG537" s="70"/>
      <c r="DIH537" s="70"/>
      <c r="DII537" s="60"/>
      <c r="DIJ537" s="61"/>
      <c r="DIK537" s="70"/>
      <c r="DIL537" s="70"/>
      <c r="DIM537" s="60"/>
      <c r="DIN537" s="61"/>
      <c r="DIO537" s="70"/>
      <c r="DIP537" s="70"/>
      <c r="DIQ537" s="60"/>
      <c r="DIR537" s="61"/>
      <c r="DIS537" s="70"/>
      <c r="DIT537" s="70"/>
      <c r="DIU537" s="60"/>
      <c r="DIV537" s="61"/>
      <c r="DIW537" s="70"/>
      <c r="DIX537" s="70"/>
      <c r="DIY537" s="60"/>
      <c r="DIZ537" s="61"/>
      <c r="DJA537" s="70"/>
      <c r="DJB537" s="70"/>
      <c r="DJC537" s="60"/>
      <c r="DJD537" s="61"/>
      <c r="DJE537" s="70"/>
      <c r="DJF537" s="70"/>
      <c r="DJG537" s="60"/>
      <c r="DJH537" s="61"/>
      <c r="DJI537" s="70"/>
      <c r="DJJ537" s="70"/>
      <c r="DJK537" s="60"/>
      <c r="DJL537" s="61"/>
      <c r="DJM537" s="70"/>
      <c r="DJN537" s="70"/>
      <c r="DJO537" s="60"/>
      <c r="DJP537" s="61"/>
      <c r="DJQ537" s="70"/>
      <c r="DJR537" s="70"/>
      <c r="DJS537" s="60"/>
      <c r="DJT537" s="61"/>
      <c r="DJU537" s="70"/>
      <c r="DJV537" s="70"/>
      <c r="DJW537" s="60"/>
      <c r="DJX537" s="61"/>
      <c r="DJY537" s="70"/>
      <c r="DJZ537" s="70"/>
      <c r="DKA537" s="60"/>
      <c r="DKB537" s="61"/>
      <c r="DKC537" s="70"/>
      <c r="DKD537" s="70"/>
      <c r="DKE537" s="60"/>
      <c r="DKF537" s="61"/>
      <c r="DKG537" s="70"/>
      <c r="DKH537" s="70"/>
      <c r="DKI537" s="60"/>
      <c r="DKJ537" s="61"/>
      <c r="DKK537" s="70"/>
      <c r="DKL537" s="70"/>
      <c r="DKM537" s="60"/>
      <c r="DKN537" s="61"/>
      <c r="DKO537" s="70"/>
      <c r="DKP537" s="70"/>
      <c r="DKQ537" s="60"/>
      <c r="DKR537" s="61"/>
      <c r="DKS537" s="70"/>
      <c r="DKT537" s="70"/>
      <c r="DKU537" s="60"/>
      <c r="DKV537" s="61"/>
      <c r="DKW537" s="70"/>
      <c r="DKX537" s="70"/>
      <c r="DKY537" s="60"/>
      <c r="DKZ537" s="61"/>
      <c r="DLA537" s="70"/>
      <c r="DLB537" s="70"/>
      <c r="DLC537" s="60"/>
      <c r="DLD537" s="61"/>
      <c r="DLE537" s="70"/>
      <c r="DLF537" s="70"/>
      <c r="DLG537" s="60"/>
      <c r="DLH537" s="61"/>
      <c r="DLI537" s="70"/>
      <c r="DLJ537" s="70"/>
      <c r="DLK537" s="60"/>
      <c r="DLL537" s="61"/>
      <c r="DLM537" s="70"/>
      <c r="DLN537" s="70"/>
      <c r="DLO537" s="60"/>
      <c r="DLP537" s="61"/>
      <c r="DLQ537" s="70"/>
      <c r="DLR537" s="70"/>
      <c r="DLS537" s="60"/>
      <c r="DLT537" s="61"/>
      <c r="DLU537" s="70"/>
      <c r="DLV537" s="70"/>
      <c r="DLW537" s="60"/>
      <c r="DLX537" s="61"/>
      <c r="DLY537" s="70"/>
      <c r="DLZ537" s="70"/>
      <c r="DMA537" s="60"/>
      <c r="DMB537" s="61"/>
      <c r="DMC537" s="70"/>
      <c r="DMD537" s="70"/>
      <c r="DME537" s="60"/>
      <c r="DMF537" s="61"/>
      <c r="DMG537" s="70"/>
      <c r="DMH537" s="70"/>
      <c r="DMI537" s="60"/>
      <c r="DMJ537" s="61"/>
      <c r="DMK537" s="70"/>
      <c r="DML537" s="70"/>
      <c r="DMM537" s="60"/>
      <c r="DMN537" s="61"/>
      <c r="DMO537" s="70"/>
      <c r="DMP537" s="70"/>
      <c r="DMQ537" s="60"/>
      <c r="DMR537" s="61"/>
      <c r="DMS537" s="70"/>
      <c r="DMT537" s="70"/>
      <c r="DMU537" s="60"/>
      <c r="DMV537" s="61"/>
      <c r="DMW537" s="70"/>
      <c r="DMX537" s="70"/>
      <c r="DMY537" s="60"/>
      <c r="DMZ537" s="61"/>
      <c r="DNA537" s="70"/>
      <c r="DNB537" s="70"/>
      <c r="DNC537" s="60"/>
      <c r="DND537" s="61"/>
      <c r="DNE537" s="70"/>
      <c r="DNF537" s="70"/>
      <c r="DNG537" s="60"/>
      <c r="DNH537" s="61"/>
      <c r="DNI537" s="70"/>
      <c r="DNJ537" s="70"/>
      <c r="DNK537" s="60"/>
      <c r="DNL537" s="61"/>
      <c r="DNM537" s="70"/>
      <c r="DNN537" s="70"/>
      <c r="DNO537" s="60"/>
      <c r="DNP537" s="61"/>
      <c r="DNQ537" s="70"/>
      <c r="DNR537" s="70"/>
      <c r="DNS537" s="60"/>
      <c r="DNT537" s="61"/>
      <c r="DNU537" s="70"/>
      <c r="DNV537" s="70"/>
      <c r="DNW537" s="60"/>
      <c r="DNX537" s="61"/>
      <c r="DNY537" s="70"/>
      <c r="DNZ537" s="70"/>
      <c r="DOA537" s="60"/>
      <c r="DOB537" s="61"/>
      <c r="DOC537" s="70"/>
      <c r="DOD537" s="70"/>
      <c r="DOE537" s="60"/>
      <c r="DOF537" s="61"/>
      <c r="DOG537" s="70"/>
      <c r="DOH537" s="70"/>
      <c r="DOI537" s="60"/>
      <c r="DOJ537" s="61"/>
      <c r="DOK537" s="70"/>
      <c r="DOL537" s="70"/>
      <c r="DOM537" s="60"/>
      <c r="DON537" s="61"/>
      <c r="DOO537" s="70"/>
      <c r="DOP537" s="70"/>
      <c r="DOQ537" s="60"/>
      <c r="DOR537" s="61"/>
      <c r="DOS537" s="70"/>
      <c r="DOT537" s="70"/>
      <c r="DOU537" s="60"/>
      <c r="DOV537" s="61"/>
      <c r="DOW537" s="70"/>
      <c r="DOX537" s="70"/>
      <c r="DOY537" s="60"/>
      <c r="DOZ537" s="61"/>
      <c r="DPA537" s="70"/>
      <c r="DPB537" s="70"/>
      <c r="DPC537" s="60"/>
      <c r="DPD537" s="61"/>
      <c r="DPE537" s="70"/>
      <c r="DPF537" s="70"/>
      <c r="DPG537" s="60"/>
      <c r="DPH537" s="61"/>
      <c r="DPI537" s="70"/>
      <c r="DPJ537" s="70"/>
      <c r="DPK537" s="60"/>
      <c r="DPL537" s="61"/>
      <c r="DPM537" s="70"/>
      <c r="DPN537" s="70"/>
      <c r="DPO537" s="60"/>
      <c r="DPP537" s="61"/>
      <c r="DPQ537" s="70"/>
      <c r="DPR537" s="70"/>
      <c r="DPS537" s="60"/>
      <c r="DPT537" s="61"/>
      <c r="DPU537" s="70"/>
      <c r="DPV537" s="70"/>
      <c r="DPW537" s="60"/>
      <c r="DPX537" s="61"/>
      <c r="DPY537" s="70"/>
      <c r="DPZ537" s="70"/>
      <c r="DQA537" s="60"/>
      <c r="DQB537" s="61"/>
      <c r="DQC537" s="70"/>
      <c r="DQD537" s="70"/>
      <c r="DQE537" s="60"/>
      <c r="DQF537" s="61"/>
      <c r="DQG537" s="70"/>
      <c r="DQH537" s="70"/>
      <c r="DQI537" s="60"/>
      <c r="DQJ537" s="61"/>
      <c r="DQK537" s="70"/>
      <c r="DQL537" s="70"/>
      <c r="DQM537" s="60"/>
      <c r="DQN537" s="61"/>
      <c r="DQO537" s="70"/>
      <c r="DQP537" s="70"/>
      <c r="DQQ537" s="60"/>
      <c r="DQR537" s="61"/>
      <c r="DQS537" s="70"/>
      <c r="DQT537" s="70"/>
      <c r="DQU537" s="60"/>
      <c r="DQV537" s="61"/>
      <c r="DQW537" s="70"/>
      <c r="DQX537" s="70"/>
      <c r="DQY537" s="60"/>
      <c r="DQZ537" s="61"/>
      <c r="DRA537" s="70"/>
      <c r="DRB537" s="70"/>
      <c r="DRC537" s="60"/>
      <c r="DRD537" s="61"/>
      <c r="DRE537" s="70"/>
      <c r="DRF537" s="70"/>
      <c r="DRG537" s="60"/>
      <c r="DRH537" s="61"/>
      <c r="DRI537" s="70"/>
      <c r="DRJ537" s="70"/>
      <c r="DRK537" s="60"/>
      <c r="DRL537" s="61"/>
      <c r="DRM537" s="70"/>
      <c r="DRN537" s="70"/>
      <c r="DRO537" s="60"/>
      <c r="DRP537" s="61"/>
      <c r="DRQ537" s="70"/>
      <c r="DRR537" s="70"/>
      <c r="DRS537" s="60"/>
      <c r="DRT537" s="61"/>
      <c r="DRU537" s="70"/>
      <c r="DRV537" s="70"/>
      <c r="DRW537" s="60"/>
      <c r="DRX537" s="61"/>
      <c r="DRY537" s="70"/>
      <c r="DRZ537" s="70"/>
      <c r="DSA537" s="60"/>
      <c r="DSB537" s="61"/>
      <c r="DSC537" s="70"/>
      <c r="DSD537" s="70"/>
      <c r="DSE537" s="60"/>
      <c r="DSF537" s="61"/>
      <c r="DSG537" s="70"/>
      <c r="DSH537" s="70"/>
      <c r="DSI537" s="60"/>
      <c r="DSJ537" s="61"/>
      <c r="DSK537" s="70"/>
      <c r="DSL537" s="70"/>
      <c r="DSM537" s="60"/>
      <c r="DSN537" s="61"/>
      <c r="DSO537" s="70"/>
      <c r="DSP537" s="70"/>
      <c r="DSQ537" s="60"/>
      <c r="DSR537" s="61"/>
      <c r="DSS537" s="70"/>
      <c r="DST537" s="70"/>
      <c r="DSU537" s="60"/>
      <c r="DSV537" s="61"/>
      <c r="DSW537" s="70"/>
      <c r="DSX537" s="70"/>
      <c r="DSY537" s="60"/>
      <c r="DSZ537" s="61"/>
      <c r="DTA537" s="70"/>
      <c r="DTB537" s="70"/>
      <c r="DTC537" s="60"/>
      <c r="DTD537" s="61"/>
      <c r="DTE537" s="70"/>
      <c r="DTF537" s="70"/>
      <c r="DTG537" s="60"/>
      <c r="DTH537" s="61"/>
      <c r="DTI537" s="70"/>
      <c r="DTJ537" s="70"/>
      <c r="DTK537" s="60"/>
      <c r="DTL537" s="61"/>
      <c r="DTM537" s="70"/>
      <c r="DTN537" s="70"/>
      <c r="DTO537" s="60"/>
      <c r="DTP537" s="61"/>
      <c r="DTQ537" s="70"/>
      <c r="DTR537" s="70"/>
      <c r="DTS537" s="60"/>
      <c r="DTT537" s="61"/>
      <c r="DTU537" s="70"/>
      <c r="DTV537" s="70"/>
      <c r="DTW537" s="60"/>
      <c r="DTX537" s="61"/>
      <c r="DTY537" s="70"/>
      <c r="DTZ537" s="70"/>
      <c r="DUA537" s="60"/>
      <c r="DUB537" s="61"/>
      <c r="DUC537" s="70"/>
      <c r="DUD537" s="70"/>
      <c r="DUE537" s="60"/>
      <c r="DUF537" s="61"/>
      <c r="DUG537" s="70"/>
      <c r="DUH537" s="70"/>
      <c r="DUI537" s="60"/>
      <c r="DUJ537" s="61"/>
      <c r="DUK537" s="70"/>
      <c r="DUL537" s="70"/>
      <c r="DUM537" s="60"/>
      <c r="DUN537" s="61"/>
      <c r="DUO537" s="70"/>
      <c r="DUP537" s="70"/>
      <c r="DUQ537" s="60"/>
      <c r="DUR537" s="61"/>
      <c r="DUS537" s="70"/>
      <c r="DUT537" s="70"/>
      <c r="DUU537" s="60"/>
      <c r="DUV537" s="61"/>
      <c r="DUW537" s="70"/>
      <c r="DUX537" s="70"/>
      <c r="DUY537" s="60"/>
      <c r="DUZ537" s="61"/>
      <c r="DVA537" s="70"/>
      <c r="DVB537" s="70"/>
      <c r="DVC537" s="60"/>
      <c r="DVD537" s="61"/>
      <c r="DVE537" s="70"/>
      <c r="DVF537" s="70"/>
      <c r="DVG537" s="60"/>
      <c r="DVH537" s="61"/>
      <c r="DVI537" s="70"/>
      <c r="DVJ537" s="70"/>
      <c r="DVK537" s="60"/>
      <c r="DVL537" s="61"/>
      <c r="DVM537" s="70"/>
      <c r="DVN537" s="70"/>
      <c r="DVO537" s="60"/>
      <c r="DVP537" s="61"/>
      <c r="DVQ537" s="70"/>
      <c r="DVR537" s="70"/>
      <c r="DVS537" s="60"/>
      <c r="DVT537" s="61"/>
      <c r="DVU537" s="70"/>
      <c r="DVV537" s="70"/>
      <c r="DVW537" s="60"/>
      <c r="DVX537" s="61"/>
      <c r="DVY537" s="70"/>
      <c r="DVZ537" s="70"/>
      <c r="DWA537" s="60"/>
      <c r="DWB537" s="61"/>
      <c r="DWC537" s="70"/>
      <c r="DWD537" s="70"/>
      <c r="DWE537" s="60"/>
      <c r="DWF537" s="61"/>
      <c r="DWG537" s="70"/>
      <c r="DWH537" s="70"/>
      <c r="DWI537" s="60"/>
      <c r="DWJ537" s="61"/>
      <c r="DWK537" s="70"/>
      <c r="DWL537" s="70"/>
      <c r="DWM537" s="60"/>
      <c r="DWN537" s="61"/>
      <c r="DWO537" s="70"/>
      <c r="DWP537" s="70"/>
      <c r="DWQ537" s="60"/>
      <c r="DWR537" s="61"/>
      <c r="DWS537" s="70"/>
      <c r="DWT537" s="70"/>
      <c r="DWU537" s="60"/>
      <c r="DWV537" s="61"/>
      <c r="DWW537" s="70"/>
      <c r="DWX537" s="70"/>
      <c r="DWY537" s="60"/>
      <c r="DWZ537" s="61"/>
      <c r="DXA537" s="70"/>
      <c r="DXB537" s="70"/>
      <c r="DXC537" s="60"/>
      <c r="DXD537" s="61"/>
      <c r="DXE537" s="70"/>
      <c r="DXF537" s="70"/>
      <c r="DXG537" s="60"/>
      <c r="DXH537" s="61"/>
      <c r="DXI537" s="70"/>
      <c r="DXJ537" s="70"/>
      <c r="DXK537" s="60"/>
      <c r="DXL537" s="61"/>
      <c r="DXM537" s="70"/>
      <c r="DXN537" s="70"/>
      <c r="DXO537" s="60"/>
      <c r="DXP537" s="61"/>
      <c r="DXQ537" s="70"/>
      <c r="DXR537" s="70"/>
      <c r="DXS537" s="60"/>
      <c r="DXT537" s="61"/>
      <c r="DXU537" s="70"/>
      <c r="DXV537" s="70"/>
      <c r="DXW537" s="60"/>
      <c r="DXX537" s="61"/>
      <c r="DXY537" s="70"/>
      <c r="DXZ537" s="70"/>
      <c r="DYA537" s="60"/>
      <c r="DYB537" s="61"/>
      <c r="DYC537" s="70"/>
      <c r="DYD537" s="70"/>
      <c r="DYE537" s="60"/>
      <c r="DYF537" s="61"/>
      <c r="DYG537" s="70"/>
      <c r="DYH537" s="70"/>
      <c r="DYI537" s="60"/>
      <c r="DYJ537" s="61"/>
      <c r="DYK537" s="70"/>
      <c r="DYL537" s="70"/>
      <c r="DYM537" s="60"/>
      <c r="DYN537" s="61"/>
      <c r="DYO537" s="70"/>
      <c r="DYP537" s="70"/>
      <c r="DYQ537" s="60"/>
      <c r="DYR537" s="61"/>
      <c r="DYS537" s="70"/>
      <c r="DYT537" s="70"/>
      <c r="DYU537" s="60"/>
      <c r="DYV537" s="61"/>
      <c r="DYW537" s="70"/>
      <c r="DYX537" s="70"/>
      <c r="DYY537" s="60"/>
      <c r="DYZ537" s="61"/>
      <c r="DZA537" s="70"/>
      <c r="DZB537" s="70"/>
      <c r="DZC537" s="60"/>
      <c r="DZD537" s="61"/>
      <c r="DZE537" s="70"/>
      <c r="DZF537" s="70"/>
      <c r="DZG537" s="60"/>
      <c r="DZH537" s="61"/>
      <c r="DZI537" s="70"/>
      <c r="DZJ537" s="70"/>
      <c r="DZK537" s="60"/>
      <c r="DZL537" s="61"/>
      <c r="DZM537" s="70"/>
      <c r="DZN537" s="70"/>
      <c r="DZO537" s="60"/>
      <c r="DZP537" s="61"/>
      <c r="DZQ537" s="70"/>
      <c r="DZR537" s="70"/>
      <c r="DZS537" s="60"/>
      <c r="DZT537" s="61"/>
      <c r="DZU537" s="70"/>
      <c r="DZV537" s="70"/>
      <c r="DZW537" s="60"/>
      <c r="DZX537" s="61"/>
      <c r="DZY537" s="70"/>
      <c r="DZZ537" s="70"/>
      <c r="EAA537" s="60"/>
      <c r="EAB537" s="61"/>
      <c r="EAC537" s="70"/>
      <c r="EAD537" s="70"/>
      <c r="EAE537" s="60"/>
      <c r="EAF537" s="61"/>
      <c r="EAG537" s="70"/>
      <c r="EAH537" s="70"/>
      <c r="EAI537" s="60"/>
      <c r="EAJ537" s="61"/>
      <c r="EAK537" s="70"/>
      <c r="EAL537" s="70"/>
      <c r="EAM537" s="60"/>
      <c r="EAN537" s="61"/>
      <c r="EAO537" s="70"/>
      <c r="EAP537" s="70"/>
      <c r="EAQ537" s="60"/>
      <c r="EAR537" s="61"/>
      <c r="EAS537" s="70"/>
      <c r="EAT537" s="70"/>
      <c r="EAU537" s="60"/>
      <c r="EAV537" s="61"/>
      <c r="EAW537" s="70"/>
      <c r="EAX537" s="70"/>
      <c r="EAY537" s="60"/>
      <c r="EAZ537" s="61"/>
      <c r="EBA537" s="70"/>
      <c r="EBB537" s="70"/>
      <c r="EBC537" s="60"/>
      <c r="EBD537" s="61"/>
      <c r="EBE537" s="70"/>
      <c r="EBF537" s="70"/>
      <c r="EBG537" s="60"/>
      <c r="EBH537" s="61"/>
      <c r="EBI537" s="70"/>
      <c r="EBJ537" s="70"/>
      <c r="EBK537" s="60"/>
      <c r="EBL537" s="61"/>
      <c r="EBM537" s="70"/>
      <c r="EBN537" s="70"/>
      <c r="EBO537" s="60"/>
      <c r="EBP537" s="61"/>
      <c r="EBQ537" s="70"/>
      <c r="EBR537" s="70"/>
      <c r="EBS537" s="60"/>
      <c r="EBT537" s="61"/>
      <c r="EBU537" s="70"/>
      <c r="EBV537" s="70"/>
      <c r="EBW537" s="60"/>
      <c r="EBX537" s="61"/>
      <c r="EBY537" s="70"/>
      <c r="EBZ537" s="70"/>
      <c r="ECA537" s="60"/>
      <c r="ECB537" s="61"/>
      <c r="ECC537" s="70"/>
      <c r="ECD537" s="70"/>
      <c r="ECE537" s="60"/>
      <c r="ECF537" s="61"/>
      <c r="ECG537" s="70"/>
      <c r="ECH537" s="70"/>
      <c r="ECI537" s="60"/>
      <c r="ECJ537" s="61"/>
      <c r="ECK537" s="70"/>
      <c r="ECL537" s="70"/>
      <c r="ECM537" s="60"/>
      <c r="ECN537" s="61"/>
      <c r="ECO537" s="70"/>
      <c r="ECP537" s="70"/>
      <c r="ECQ537" s="60"/>
      <c r="ECR537" s="61"/>
      <c r="ECS537" s="70"/>
      <c r="ECT537" s="70"/>
      <c r="ECU537" s="60"/>
      <c r="ECV537" s="61"/>
      <c r="ECW537" s="70"/>
      <c r="ECX537" s="70"/>
      <c r="ECY537" s="60"/>
      <c r="ECZ537" s="61"/>
      <c r="EDA537" s="70"/>
      <c r="EDB537" s="70"/>
      <c r="EDC537" s="60"/>
      <c r="EDD537" s="61"/>
      <c r="EDE537" s="70"/>
      <c r="EDF537" s="70"/>
      <c r="EDG537" s="60"/>
      <c r="EDH537" s="61"/>
      <c r="EDI537" s="70"/>
      <c r="EDJ537" s="70"/>
      <c r="EDK537" s="60"/>
      <c r="EDL537" s="61"/>
      <c r="EDM537" s="70"/>
      <c r="EDN537" s="70"/>
      <c r="EDO537" s="60"/>
      <c r="EDP537" s="61"/>
      <c r="EDQ537" s="70"/>
      <c r="EDR537" s="70"/>
      <c r="EDS537" s="60"/>
      <c r="EDT537" s="61"/>
      <c r="EDU537" s="70"/>
      <c r="EDV537" s="70"/>
      <c r="EDW537" s="60"/>
      <c r="EDX537" s="61"/>
      <c r="EDY537" s="70"/>
      <c r="EDZ537" s="70"/>
      <c r="EEA537" s="60"/>
      <c r="EEB537" s="61"/>
      <c r="EEC537" s="70"/>
      <c r="EED537" s="70"/>
      <c r="EEE537" s="60"/>
      <c r="EEF537" s="61"/>
      <c r="EEG537" s="70"/>
      <c r="EEH537" s="70"/>
      <c r="EEI537" s="60"/>
      <c r="EEJ537" s="61"/>
      <c r="EEK537" s="70"/>
      <c r="EEL537" s="70"/>
      <c r="EEM537" s="60"/>
      <c r="EEN537" s="61"/>
      <c r="EEO537" s="70"/>
      <c r="EEP537" s="70"/>
      <c r="EEQ537" s="60"/>
      <c r="EER537" s="61"/>
      <c r="EES537" s="70"/>
      <c r="EET537" s="70"/>
      <c r="EEU537" s="60"/>
      <c r="EEV537" s="61"/>
      <c r="EEW537" s="70"/>
      <c r="EEX537" s="70"/>
      <c r="EEY537" s="60"/>
      <c r="EEZ537" s="61"/>
      <c r="EFA537" s="70"/>
      <c r="EFB537" s="70"/>
      <c r="EFC537" s="60"/>
      <c r="EFD537" s="61"/>
      <c r="EFE537" s="70"/>
      <c r="EFF537" s="70"/>
      <c r="EFG537" s="60"/>
      <c r="EFH537" s="61"/>
      <c r="EFI537" s="70"/>
      <c r="EFJ537" s="70"/>
      <c r="EFK537" s="60"/>
      <c r="EFL537" s="61"/>
      <c r="EFM537" s="70"/>
      <c r="EFN537" s="70"/>
      <c r="EFO537" s="60"/>
      <c r="EFP537" s="61"/>
      <c r="EFQ537" s="70"/>
      <c r="EFR537" s="70"/>
      <c r="EFS537" s="60"/>
      <c r="EFT537" s="61"/>
      <c r="EFU537" s="70"/>
      <c r="EFV537" s="70"/>
      <c r="EFW537" s="60"/>
      <c r="EFX537" s="61"/>
      <c r="EFY537" s="70"/>
      <c r="EFZ537" s="70"/>
      <c r="EGA537" s="60"/>
      <c r="EGB537" s="61"/>
      <c r="EGC537" s="70"/>
      <c r="EGD537" s="70"/>
      <c r="EGE537" s="60"/>
      <c r="EGF537" s="61"/>
      <c r="EGG537" s="70"/>
      <c r="EGH537" s="70"/>
      <c r="EGI537" s="60"/>
      <c r="EGJ537" s="61"/>
      <c r="EGK537" s="70"/>
      <c r="EGL537" s="70"/>
      <c r="EGM537" s="60"/>
      <c r="EGN537" s="61"/>
      <c r="EGO537" s="70"/>
      <c r="EGP537" s="70"/>
      <c r="EGQ537" s="60"/>
      <c r="EGR537" s="61"/>
      <c r="EGS537" s="70"/>
      <c r="EGT537" s="70"/>
      <c r="EGU537" s="60"/>
      <c r="EGV537" s="61"/>
      <c r="EGW537" s="70"/>
      <c r="EGX537" s="70"/>
      <c r="EGY537" s="60"/>
      <c r="EGZ537" s="61"/>
      <c r="EHA537" s="70"/>
      <c r="EHB537" s="70"/>
      <c r="EHC537" s="60"/>
      <c r="EHD537" s="61"/>
      <c r="EHE537" s="70"/>
      <c r="EHF537" s="70"/>
      <c r="EHG537" s="60"/>
      <c r="EHH537" s="61"/>
      <c r="EHI537" s="70"/>
      <c r="EHJ537" s="70"/>
      <c r="EHK537" s="60"/>
      <c r="EHL537" s="61"/>
      <c r="EHM537" s="70"/>
      <c r="EHN537" s="70"/>
      <c r="EHO537" s="60"/>
      <c r="EHP537" s="61"/>
      <c r="EHQ537" s="70"/>
      <c r="EHR537" s="70"/>
      <c r="EHS537" s="60"/>
      <c r="EHT537" s="61"/>
      <c r="EHU537" s="70"/>
      <c r="EHV537" s="70"/>
      <c r="EHW537" s="60"/>
      <c r="EHX537" s="61"/>
      <c r="EHY537" s="70"/>
      <c r="EHZ537" s="70"/>
      <c r="EIA537" s="60"/>
      <c r="EIB537" s="61"/>
      <c r="EIC537" s="70"/>
      <c r="EID537" s="70"/>
      <c r="EIE537" s="60"/>
      <c r="EIF537" s="61"/>
      <c r="EIG537" s="70"/>
      <c r="EIH537" s="70"/>
      <c r="EII537" s="60"/>
      <c r="EIJ537" s="61"/>
      <c r="EIK537" s="70"/>
      <c r="EIL537" s="70"/>
      <c r="EIM537" s="60"/>
      <c r="EIN537" s="61"/>
      <c r="EIO537" s="70"/>
      <c r="EIP537" s="70"/>
      <c r="EIQ537" s="60"/>
      <c r="EIR537" s="61"/>
      <c r="EIS537" s="70"/>
      <c r="EIT537" s="70"/>
      <c r="EIU537" s="60"/>
      <c r="EIV537" s="61"/>
      <c r="EIW537" s="70"/>
      <c r="EIX537" s="70"/>
      <c r="EIY537" s="60"/>
      <c r="EIZ537" s="61"/>
      <c r="EJA537" s="70"/>
      <c r="EJB537" s="70"/>
      <c r="EJC537" s="60"/>
      <c r="EJD537" s="61"/>
      <c r="EJE537" s="70"/>
      <c r="EJF537" s="70"/>
      <c r="EJG537" s="60"/>
      <c r="EJH537" s="61"/>
      <c r="EJI537" s="70"/>
      <c r="EJJ537" s="70"/>
      <c r="EJK537" s="60"/>
      <c r="EJL537" s="61"/>
      <c r="EJM537" s="70"/>
      <c r="EJN537" s="70"/>
      <c r="EJO537" s="60"/>
      <c r="EJP537" s="61"/>
      <c r="EJQ537" s="70"/>
      <c r="EJR537" s="70"/>
      <c r="EJS537" s="60"/>
      <c r="EJT537" s="61"/>
      <c r="EJU537" s="70"/>
      <c r="EJV537" s="70"/>
      <c r="EJW537" s="60"/>
      <c r="EJX537" s="61"/>
      <c r="EJY537" s="70"/>
      <c r="EJZ537" s="70"/>
      <c r="EKA537" s="60"/>
      <c r="EKB537" s="61"/>
      <c r="EKC537" s="70"/>
      <c r="EKD537" s="70"/>
      <c r="EKE537" s="60"/>
      <c r="EKF537" s="61"/>
      <c r="EKG537" s="70"/>
      <c r="EKH537" s="70"/>
      <c r="EKI537" s="60"/>
      <c r="EKJ537" s="61"/>
      <c r="EKK537" s="70"/>
      <c r="EKL537" s="70"/>
      <c r="EKM537" s="60"/>
      <c r="EKN537" s="61"/>
      <c r="EKO537" s="70"/>
      <c r="EKP537" s="70"/>
      <c r="EKQ537" s="60"/>
      <c r="EKR537" s="61"/>
      <c r="EKS537" s="70"/>
      <c r="EKT537" s="70"/>
      <c r="EKU537" s="60"/>
      <c r="EKV537" s="61"/>
      <c r="EKW537" s="70"/>
      <c r="EKX537" s="70"/>
      <c r="EKY537" s="60"/>
      <c r="EKZ537" s="61"/>
      <c r="ELA537" s="70"/>
      <c r="ELB537" s="70"/>
      <c r="ELC537" s="60"/>
      <c r="ELD537" s="61"/>
      <c r="ELE537" s="70"/>
      <c r="ELF537" s="70"/>
      <c r="ELG537" s="60"/>
      <c r="ELH537" s="61"/>
      <c r="ELI537" s="70"/>
      <c r="ELJ537" s="70"/>
      <c r="ELK537" s="60"/>
      <c r="ELL537" s="61"/>
      <c r="ELM537" s="70"/>
      <c r="ELN537" s="70"/>
      <c r="ELO537" s="60"/>
      <c r="ELP537" s="61"/>
      <c r="ELQ537" s="70"/>
      <c r="ELR537" s="70"/>
      <c r="ELS537" s="60"/>
      <c r="ELT537" s="61"/>
      <c r="ELU537" s="70"/>
      <c r="ELV537" s="70"/>
      <c r="ELW537" s="60"/>
      <c r="ELX537" s="61"/>
      <c r="ELY537" s="70"/>
      <c r="ELZ537" s="70"/>
      <c r="EMA537" s="60"/>
      <c r="EMB537" s="61"/>
      <c r="EMC537" s="70"/>
      <c r="EMD537" s="70"/>
      <c r="EME537" s="60"/>
      <c r="EMF537" s="61"/>
      <c r="EMG537" s="70"/>
      <c r="EMH537" s="70"/>
      <c r="EMI537" s="60"/>
      <c r="EMJ537" s="61"/>
      <c r="EMK537" s="70"/>
      <c r="EML537" s="70"/>
      <c r="EMM537" s="60"/>
      <c r="EMN537" s="61"/>
      <c r="EMO537" s="70"/>
      <c r="EMP537" s="70"/>
      <c r="EMQ537" s="60"/>
      <c r="EMR537" s="61"/>
      <c r="EMS537" s="70"/>
      <c r="EMT537" s="70"/>
      <c r="EMU537" s="60"/>
      <c r="EMV537" s="61"/>
      <c r="EMW537" s="70"/>
      <c r="EMX537" s="70"/>
      <c r="EMY537" s="60"/>
      <c r="EMZ537" s="61"/>
      <c r="ENA537" s="70"/>
      <c r="ENB537" s="70"/>
      <c r="ENC537" s="60"/>
      <c r="END537" s="61"/>
      <c r="ENE537" s="70"/>
      <c r="ENF537" s="70"/>
      <c r="ENG537" s="60"/>
      <c r="ENH537" s="61"/>
      <c r="ENI537" s="70"/>
      <c r="ENJ537" s="70"/>
      <c r="ENK537" s="60"/>
      <c r="ENL537" s="61"/>
      <c r="ENM537" s="70"/>
      <c r="ENN537" s="70"/>
      <c r="ENO537" s="60"/>
      <c r="ENP537" s="61"/>
      <c r="ENQ537" s="70"/>
      <c r="ENR537" s="70"/>
      <c r="ENS537" s="60"/>
      <c r="ENT537" s="61"/>
      <c r="ENU537" s="70"/>
      <c r="ENV537" s="70"/>
      <c r="ENW537" s="60"/>
      <c r="ENX537" s="61"/>
      <c r="ENY537" s="70"/>
      <c r="ENZ537" s="70"/>
      <c r="EOA537" s="60"/>
      <c r="EOB537" s="61"/>
      <c r="EOC537" s="70"/>
      <c r="EOD537" s="70"/>
      <c r="EOE537" s="60"/>
      <c r="EOF537" s="61"/>
      <c r="EOG537" s="70"/>
      <c r="EOH537" s="70"/>
      <c r="EOI537" s="60"/>
      <c r="EOJ537" s="61"/>
      <c r="EOK537" s="70"/>
      <c r="EOL537" s="70"/>
      <c r="EOM537" s="60"/>
      <c r="EON537" s="61"/>
      <c r="EOO537" s="70"/>
      <c r="EOP537" s="70"/>
      <c r="EOQ537" s="60"/>
      <c r="EOR537" s="61"/>
      <c r="EOS537" s="70"/>
      <c r="EOT537" s="70"/>
      <c r="EOU537" s="60"/>
      <c r="EOV537" s="61"/>
      <c r="EOW537" s="70"/>
      <c r="EOX537" s="70"/>
      <c r="EOY537" s="60"/>
      <c r="EOZ537" s="61"/>
      <c r="EPA537" s="70"/>
      <c r="EPB537" s="70"/>
      <c r="EPC537" s="60"/>
      <c r="EPD537" s="61"/>
      <c r="EPE537" s="70"/>
      <c r="EPF537" s="70"/>
      <c r="EPG537" s="60"/>
      <c r="EPH537" s="61"/>
      <c r="EPI537" s="70"/>
      <c r="EPJ537" s="70"/>
      <c r="EPK537" s="60"/>
      <c r="EPL537" s="61"/>
      <c r="EPM537" s="70"/>
      <c r="EPN537" s="70"/>
      <c r="EPO537" s="60"/>
      <c r="EPP537" s="61"/>
      <c r="EPQ537" s="70"/>
      <c r="EPR537" s="70"/>
      <c r="EPS537" s="60"/>
      <c r="EPT537" s="61"/>
      <c r="EPU537" s="70"/>
      <c r="EPV537" s="70"/>
      <c r="EPW537" s="60"/>
      <c r="EPX537" s="61"/>
      <c r="EPY537" s="70"/>
      <c r="EPZ537" s="70"/>
      <c r="EQA537" s="60"/>
      <c r="EQB537" s="61"/>
      <c r="EQC537" s="70"/>
      <c r="EQD537" s="70"/>
      <c r="EQE537" s="60"/>
      <c r="EQF537" s="61"/>
      <c r="EQG537" s="70"/>
      <c r="EQH537" s="70"/>
      <c r="EQI537" s="60"/>
      <c r="EQJ537" s="61"/>
      <c r="EQK537" s="70"/>
      <c r="EQL537" s="70"/>
      <c r="EQM537" s="60"/>
      <c r="EQN537" s="61"/>
      <c r="EQO537" s="70"/>
      <c r="EQP537" s="70"/>
      <c r="EQQ537" s="60"/>
      <c r="EQR537" s="61"/>
      <c r="EQS537" s="70"/>
      <c r="EQT537" s="70"/>
      <c r="EQU537" s="60"/>
      <c r="EQV537" s="61"/>
      <c r="EQW537" s="70"/>
      <c r="EQX537" s="70"/>
      <c r="EQY537" s="60"/>
      <c r="EQZ537" s="61"/>
      <c r="ERA537" s="70"/>
      <c r="ERB537" s="70"/>
      <c r="ERC537" s="60"/>
      <c r="ERD537" s="61"/>
      <c r="ERE537" s="70"/>
      <c r="ERF537" s="70"/>
      <c r="ERG537" s="60"/>
      <c r="ERH537" s="61"/>
      <c r="ERI537" s="70"/>
      <c r="ERJ537" s="70"/>
      <c r="ERK537" s="60"/>
      <c r="ERL537" s="61"/>
      <c r="ERM537" s="70"/>
      <c r="ERN537" s="70"/>
      <c r="ERO537" s="60"/>
      <c r="ERP537" s="61"/>
      <c r="ERQ537" s="70"/>
      <c r="ERR537" s="70"/>
      <c r="ERS537" s="60"/>
      <c r="ERT537" s="61"/>
      <c r="ERU537" s="70"/>
      <c r="ERV537" s="70"/>
      <c r="ERW537" s="60"/>
      <c r="ERX537" s="61"/>
      <c r="ERY537" s="70"/>
      <c r="ERZ537" s="70"/>
      <c r="ESA537" s="60"/>
      <c r="ESB537" s="61"/>
      <c r="ESC537" s="70"/>
      <c r="ESD537" s="70"/>
      <c r="ESE537" s="60"/>
      <c r="ESF537" s="61"/>
      <c r="ESG537" s="70"/>
      <c r="ESH537" s="70"/>
      <c r="ESI537" s="60"/>
      <c r="ESJ537" s="61"/>
      <c r="ESK537" s="70"/>
      <c r="ESL537" s="70"/>
      <c r="ESM537" s="60"/>
      <c r="ESN537" s="61"/>
      <c r="ESO537" s="70"/>
      <c r="ESP537" s="70"/>
      <c r="ESQ537" s="60"/>
      <c r="ESR537" s="61"/>
      <c r="ESS537" s="70"/>
      <c r="EST537" s="70"/>
      <c r="ESU537" s="60"/>
      <c r="ESV537" s="61"/>
      <c r="ESW537" s="70"/>
      <c r="ESX537" s="70"/>
      <c r="ESY537" s="60"/>
      <c r="ESZ537" s="61"/>
      <c r="ETA537" s="70"/>
      <c r="ETB537" s="70"/>
      <c r="ETC537" s="60"/>
      <c r="ETD537" s="61"/>
      <c r="ETE537" s="70"/>
      <c r="ETF537" s="70"/>
      <c r="ETG537" s="60"/>
      <c r="ETH537" s="61"/>
      <c r="ETI537" s="70"/>
      <c r="ETJ537" s="70"/>
      <c r="ETK537" s="60"/>
      <c r="ETL537" s="61"/>
      <c r="ETM537" s="70"/>
      <c r="ETN537" s="70"/>
      <c r="ETO537" s="60"/>
      <c r="ETP537" s="61"/>
      <c r="ETQ537" s="70"/>
      <c r="ETR537" s="70"/>
      <c r="ETS537" s="60"/>
      <c r="ETT537" s="61"/>
      <c r="ETU537" s="70"/>
      <c r="ETV537" s="70"/>
      <c r="ETW537" s="60"/>
      <c r="ETX537" s="61"/>
      <c r="ETY537" s="70"/>
      <c r="ETZ537" s="70"/>
      <c r="EUA537" s="60"/>
      <c r="EUB537" s="61"/>
      <c r="EUC537" s="70"/>
      <c r="EUD537" s="70"/>
      <c r="EUE537" s="60"/>
      <c r="EUF537" s="61"/>
      <c r="EUG537" s="70"/>
      <c r="EUH537" s="70"/>
      <c r="EUI537" s="60"/>
      <c r="EUJ537" s="61"/>
      <c r="EUK537" s="70"/>
      <c r="EUL537" s="70"/>
      <c r="EUM537" s="60"/>
      <c r="EUN537" s="61"/>
      <c r="EUO537" s="70"/>
      <c r="EUP537" s="70"/>
      <c r="EUQ537" s="60"/>
      <c r="EUR537" s="61"/>
      <c r="EUS537" s="70"/>
      <c r="EUT537" s="70"/>
      <c r="EUU537" s="60"/>
      <c r="EUV537" s="61"/>
      <c r="EUW537" s="70"/>
      <c r="EUX537" s="70"/>
      <c r="EUY537" s="60"/>
      <c r="EUZ537" s="61"/>
      <c r="EVA537" s="70"/>
      <c r="EVB537" s="70"/>
      <c r="EVC537" s="60"/>
      <c r="EVD537" s="61"/>
      <c r="EVE537" s="70"/>
      <c r="EVF537" s="70"/>
      <c r="EVG537" s="60"/>
      <c r="EVH537" s="61"/>
      <c r="EVI537" s="70"/>
      <c r="EVJ537" s="70"/>
      <c r="EVK537" s="60"/>
      <c r="EVL537" s="61"/>
      <c r="EVM537" s="70"/>
      <c r="EVN537" s="70"/>
      <c r="EVO537" s="60"/>
      <c r="EVP537" s="61"/>
      <c r="EVQ537" s="70"/>
      <c r="EVR537" s="70"/>
      <c r="EVS537" s="60"/>
      <c r="EVT537" s="61"/>
      <c r="EVU537" s="70"/>
      <c r="EVV537" s="70"/>
      <c r="EVW537" s="60"/>
      <c r="EVX537" s="61"/>
      <c r="EVY537" s="70"/>
      <c r="EVZ537" s="70"/>
      <c r="EWA537" s="60"/>
      <c r="EWB537" s="61"/>
      <c r="EWC537" s="70"/>
      <c r="EWD537" s="70"/>
      <c r="EWE537" s="60"/>
      <c r="EWF537" s="61"/>
      <c r="EWG537" s="70"/>
      <c r="EWH537" s="70"/>
      <c r="EWI537" s="60"/>
      <c r="EWJ537" s="61"/>
      <c r="EWK537" s="70"/>
      <c r="EWL537" s="70"/>
      <c r="EWM537" s="60"/>
      <c r="EWN537" s="61"/>
      <c r="EWO537" s="70"/>
      <c r="EWP537" s="70"/>
      <c r="EWQ537" s="60"/>
      <c r="EWR537" s="61"/>
      <c r="EWS537" s="70"/>
      <c r="EWT537" s="70"/>
      <c r="EWU537" s="60"/>
      <c r="EWV537" s="61"/>
      <c r="EWW537" s="70"/>
      <c r="EWX537" s="70"/>
      <c r="EWY537" s="60"/>
      <c r="EWZ537" s="61"/>
      <c r="EXA537" s="70"/>
      <c r="EXB537" s="70"/>
      <c r="EXC537" s="60"/>
      <c r="EXD537" s="61"/>
      <c r="EXE537" s="70"/>
      <c r="EXF537" s="70"/>
      <c r="EXG537" s="60"/>
      <c r="EXH537" s="61"/>
      <c r="EXI537" s="70"/>
      <c r="EXJ537" s="70"/>
      <c r="EXK537" s="60"/>
      <c r="EXL537" s="61"/>
      <c r="EXM537" s="70"/>
      <c r="EXN537" s="70"/>
      <c r="EXO537" s="60"/>
      <c r="EXP537" s="61"/>
      <c r="EXQ537" s="70"/>
      <c r="EXR537" s="70"/>
      <c r="EXS537" s="60"/>
      <c r="EXT537" s="61"/>
      <c r="EXU537" s="70"/>
      <c r="EXV537" s="70"/>
      <c r="EXW537" s="60"/>
      <c r="EXX537" s="61"/>
      <c r="EXY537" s="70"/>
      <c r="EXZ537" s="70"/>
      <c r="EYA537" s="60"/>
      <c r="EYB537" s="61"/>
      <c r="EYC537" s="70"/>
      <c r="EYD537" s="70"/>
      <c r="EYE537" s="60"/>
      <c r="EYF537" s="61"/>
      <c r="EYG537" s="70"/>
      <c r="EYH537" s="70"/>
      <c r="EYI537" s="60"/>
      <c r="EYJ537" s="61"/>
      <c r="EYK537" s="70"/>
      <c r="EYL537" s="70"/>
      <c r="EYM537" s="60"/>
      <c r="EYN537" s="61"/>
      <c r="EYO537" s="70"/>
      <c r="EYP537" s="70"/>
      <c r="EYQ537" s="60"/>
      <c r="EYR537" s="61"/>
      <c r="EYS537" s="70"/>
      <c r="EYT537" s="70"/>
      <c r="EYU537" s="60"/>
      <c r="EYV537" s="61"/>
      <c r="EYW537" s="70"/>
      <c r="EYX537" s="70"/>
      <c r="EYY537" s="60"/>
      <c r="EYZ537" s="61"/>
      <c r="EZA537" s="70"/>
      <c r="EZB537" s="70"/>
      <c r="EZC537" s="60"/>
      <c r="EZD537" s="61"/>
      <c r="EZE537" s="70"/>
      <c r="EZF537" s="70"/>
      <c r="EZG537" s="60"/>
      <c r="EZH537" s="61"/>
      <c r="EZI537" s="70"/>
      <c r="EZJ537" s="70"/>
      <c r="EZK537" s="60"/>
      <c r="EZL537" s="61"/>
      <c r="EZM537" s="70"/>
      <c r="EZN537" s="70"/>
      <c r="EZO537" s="60"/>
      <c r="EZP537" s="61"/>
      <c r="EZQ537" s="70"/>
      <c r="EZR537" s="70"/>
      <c r="EZS537" s="60"/>
      <c r="EZT537" s="61"/>
      <c r="EZU537" s="70"/>
      <c r="EZV537" s="70"/>
      <c r="EZW537" s="60"/>
      <c r="EZX537" s="61"/>
      <c r="EZY537" s="70"/>
      <c r="EZZ537" s="70"/>
      <c r="FAA537" s="60"/>
      <c r="FAB537" s="61"/>
      <c r="FAC537" s="70"/>
      <c r="FAD537" s="70"/>
      <c r="FAE537" s="60"/>
      <c r="FAF537" s="61"/>
      <c r="FAG537" s="70"/>
      <c r="FAH537" s="70"/>
      <c r="FAI537" s="60"/>
      <c r="FAJ537" s="61"/>
      <c r="FAK537" s="70"/>
      <c r="FAL537" s="70"/>
      <c r="FAM537" s="60"/>
      <c r="FAN537" s="61"/>
      <c r="FAO537" s="70"/>
      <c r="FAP537" s="70"/>
      <c r="FAQ537" s="60"/>
      <c r="FAR537" s="61"/>
      <c r="FAS537" s="70"/>
      <c r="FAT537" s="70"/>
      <c r="FAU537" s="60"/>
      <c r="FAV537" s="61"/>
      <c r="FAW537" s="70"/>
      <c r="FAX537" s="70"/>
      <c r="FAY537" s="60"/>
      <c r="FAZ537" s="61"/>
      <c r="FBA537" s="70"/>
      <c r="FBB537" s="70"/>
      <c r="FBC537" s="60"/>
      <c r="FBD537" s="61"/>
      <c r="FBE537" s="70"/>
      <c r="FBF537" s="70"/>
      <c r="FBG537" s="60"/>
      <c r="FBH537" s="61"/>
      <c r="FBI537" s="70"/>
      <c r="FBJ537" s="70"/>
      <c r="FBK537" s="60"/>
      <c r="FBL537" s="61"/>
      <c r="FBM537" s="70"/>
      <c r="FBN537" s="70"/>
      <c r="FBO537" s="60"/>
      <c r="FBP537" s="61"/>
      <c r="FBQ537" s="70"/>
      <c r="FBR537" s="70"/>
      <c r="FBS537" s="60"/>
      <c r="FBT537" s="61"/>
      <c r="FBU537" s="70"/>
      <c r="FBV537" s="70"/>
      <c r="FBW537" s="60"/>
      <c r="FBX537" s="61"/>
      <c r="FBY537" s="70"/>
      <c r="FBZ537" s="70"/>
      <c r="FCA537" s="60"/>
      <c r="FCB537" s="61"/>
      <c r="FCC537" s="70"/>
      <c r="FCD537" s="70"/>
      <c r="FCE537" s="60"/>
      <c r="FCF537" s="61"/>
      <c r="FCG537" s="70"/>
      <c r="FCH537" s="70"/>
      <c r="FCI537" s="60"/>
      <c r="FCJ537" s="61"/>
      <c r="FCK537" s="70"/>
      <c r="FCL537" s="70"/>
      <c r="FCM537" s="60"/>
      <c r="FCN537" s="61"/>
      <c r="FCO537" s="70"/>
      <c r="FCP537" s="70"/>
      <c r="FCQ537" s="60"/>
      <c r="FCR537" s="61"/>
      <c r="FCS537" s="70"/>
      <c r="FCT537" s="70"/>
      <c r="FCU537" s="60"/>
      <c r="FCV537" s="61"/>
      <c r="FCW537" s="70"/>
      <c r="FCX537" s="70"/>
      <c r="FCY537" s="60"/>
      <c r="FCZ537" s="61"/>
      <c r="FDA537" s="70"/>
      <c r="FDB537" s="70"/>
      <c r="FDC537" s="60"/>
      <c r="FDD537" s="61"/>
      <c r="FDE537" s="70"/>
      <c r="FDF537" s="70"/>
      <c r="FDG537" s="60"/>
      <c r="FDH537" s="61"/>
      <c r="FDI537" s="70"/>
      <c r="FDJ537" s="70"/>
      <c r="FDK537" s="60"/>
      <c r="FDL537" s="61"/>
      <c r="FDM537" s="70"/>
      <c r="FDN537" s="70"/>
      <c r="FDO537" s="60"/>
      <c r="FDP537" s="61"/>
      <c r="FDQ537" s="70"/>
      <c r="FDR537" s="70"/>
      <c r="FDS537" s="60"/>
      <c r="FDT537" s="61"/>
      <c r="FDU537" s="70"/>
      <c r="FDV537" s="70"/>
      <c r="FDW537" s="60"/>
      <c r="FDX537" s="61"/>
      <c r="FDY537" s="70"/>
      <c r="FDZ537" s="70"/>
      <c r="FEA537" s="60"/>
      <c r="FEB537" s="61"/>
      <c r="FEC537" s="70"/>
      <c r="FED537" s="70"/>
      <c r="FEE537" s="60"/>
      <c r="FEF537" s="61"/>
      <c r="FEG537" s="70"/>
      <c r="FEH537" s="70"/>
      <c r="FEI537" s="60"/>
      <c r="FEJ537" s="61"/>
      <c r="FEK537" s="70"/>
      <c r="FEL537" s="70"/>
      <c r="FEM537" s="60"/>
      <c r="FEN537" s="61"/>
      <c r="FEO537" s="70"/>
      <c r="FEP537" s="70"/>
      <c r="FEQ537" s="60"/>
      <c r="FER537" s="61"/>
      <c r="FES537" s="70"/>
      <c r="FET537" s="70"/>
      <c r="FEU537" s="60"/>
      <c r="FEV537" s="61"/>
      <c r="FEW537" s="70"/>
      <c r="FEX537" s="70"/>
      <c r="FEY537" s="60"/>
      <c r="FEZ537" s="61"/>
      <c r="FFA537" s="70"/>
      <c r="FFB537" s="70"/>
      <c r="FFC537" s="60"/>
      <c r="FFD537" s="61"/>
      <c r="FFE537" s="70"/>
      <c r="FFF537" s="70"/>
      <c r="FFG537" s="60"/>
      <c r="FFH537" s="61"/>
      <c r="FFI537" s="70"/>
      <c r="FFJ537" s="70"/>
      <c r="FFK537" s="60"/>
      <c r="FFL537" s="61"/>
      <c r="FFM537" s="70"/>
      <c r="FFN537" s="70"/>
      <c r="FFO537" s="60"/>
      <c r="FFP537" s="61"/>
      <c r="FFQ537" s="70"/>
      <c r="FFR537" s="70"/>
      <c r="FFS537" s="60"/>
      <c r="FFT537" s="61"/>
      <c r="FFU537" s="70"/>
      <c r="FFV537" s="70"/>
      <c r="FFW537" s="60"/>
      <c r="FFX537" s="61"/>
      <c r="FFY537" s="70"/>
      <c r="FFZ537" s="70"/>
      <c r="FGA537" s="60"/>
      <c r="FGB537" s="61"/>
      <c r="FGC537" s="70"/>
      <c r="FGD537" s="70"/>
      <c r="FGE537" s="60"/>
      <c r="FGF537" s="61"/>
      <c r="FGG537" s="70"/>
      <c r="FGH537" s="70"/>
      <c r="FGI537" s="60"/>
      <c r="FGJ537" s="61"/>
      <c r="FGK537" s="70"/>
      <c r="FGL537" s="70"/>
      <c r="FGM537" s="60"/>
      <c r="FGN537" s="61"/>
      <c r="FGO537" s="70"/>
      <c r="FGP537" s="70"/>
      <c r="FGQ537" s="60"/>
      <c r="FGR537" s="61"/>
      <c r="FGS537" s="70"/>
      <c r="FGT537" s="70"/>
      <c r="FGU537" s="60"/>
      <c r="FGV537" s="61"/>
      <c r="FGW537" s="70"/>
      <c r="FGX537" s="70"/>
      <c r="FGY537" s="60"/>
      <c r="FGZ537" s="61"/>
      <c r="FHA537" s="70"/>
      <c r="FHB537" s="70"/>
      <c r="FHC537" s="60"/>
      <c r="FHD537" s="61"/>
      <c r="FHE537" s="70"/>
      <c r="FHF537" s="70"/>
      <c r="FHG537" s="60"/>
      <c r="FHH537" s="61"/>
      <c r="FHI537" s="70"/>
      <c r="FHJ537" s="70"/>
      <c r="FHK537" s="60"/>
      <c r="FHL537" s="61"/>
      <c r="FHM537" s="70"/>
      <c r="FHN537" s="70"/>
      <c r="FHO537" s="60"/>
      <c r="FHP537" s="61"/>
      <c r="FHQ537" s="70"/>
      <c r="FHR537" s="70"/>
      <c r="FHS537" s="60"/>
      <c r="FHT537" s="61"/>
      <c r="FHU537" s="70"/>
      <c r="FHV537" s="70"/>
      <c r="FHW537" s="60"/>
      <c r="FHX537" s="61"/>
      <c r="FHY537" s="70"/>
      <c r="FHZ537" s="70"/>
      <c r="FIA537" s="60"/>
      <c r="FIB537" s="61"/>
      <c r="FIC537" s="70"/>
      <c r="FID537" s="70"/>
      <c r="FIE537" s="60"/>
      <c r="FIF537" s="61"/>
      <c r="FIG537" s="70"/>
      <c r="FIH537" s="70"/>
      <c r="FII537" s="60"/>
      <c r="FIJ537" s="61"/>
      <c r="FIK537" s="70"/>
      <c r="FIL537" s="70"/>
      <c r="FIM537" s="60"/>
      <c r="FIN537" s="61"/>
      <c r="FIO537" s="70"/>
      <c r="FIP537" s="70"/>
      <c r="FIQ537" s="60"/>
      <c r="FIR537" s="61"/>
      <c r="FIS537" s="70"/>
      <c r="FIT537" s="70"/>
      <c r="FIU537" s="60"/>
      <c r="FIV537" s="61"/>
      <c r="FIW537" s="70"/>
      <c r="FIX537" s="70"/>
      <c r="FIY537" s="60"/>
      <c r="FIZ537" s="61"/>
      <c r="FJA537" s="70"/>
      <c r="FJB537" s="70"/>
      <c r="FJC537" s="60"/>
      <c r="FJD537" s="61"/>
      <c r="FJE537" s="70"/>
      <c r="FJF537" s="70"/>
      <c r="FJG537" s="60"/>
      <c r="FJH537" s="61"/>
      <c r="FJI537" s="70"/>
      <c r="FJJ537" s="70"/>
      <c r="FJK537" s="60"/>
      <c r="FJL537" s="61"/>
      <c r="FJM537" s="70"/>
      <c r="FJN537" s="70"/>
      <c r="FJO537" s="60"/>
      <c r="FJP537" s="61"/>
      <c r="FJQ537" s="70"/>
      <c r="FJR537" s="70"/>
      <c r="FJS537" s="60"/>
      <c r="FJT537" s="61"/>
      <c r="FJU537" s="70"/>
      <c r="FJV537" s="70"/>
      <c r="FJW537" s="60"/>
      <c r="FJX537" s="61"/>
      <c r="FJY537" s="70"/>
      <c r="FJZ537" s="70"/>
      <c r="FKA537" s="60"/>
      <c r="FKB537" s="61"/>
      <c r="FKC537" s="70"/>
      <c r="FKD537" s="70"/>
      <c r="FKE537" s="60"/>
      <c r="FKF537" s="61"/>
      <c r="FKG537" s="70"/>
      <c r="FKH537" s="70"/>
      <c r="FKI537" s="60"/>
      <c r="FKJ537" s="61"/>
      <c r="FKK537" s="70"/>
      <c r="FKL537" s="70"/>
      <c r="FKM537" s="60"/>
      <c r="FKN537" s="61"/>
      <c r="FKO537" s="70"/>
      <c r="FKP537" s="70"/>
      <c r="FKQ537" s="60"/>
      <c r="FKR537" s="61"/>
      <c r="FKS537" s="70"/>
      <c r="FKT537" s="70"/>
      <c r="FKU537" s="60"/>
      <c r="FKV537" s="61"/>
      <c r="FKW537" s="70"/>
      <c r="FKX537" s="70"/>
      <c r="FKY537" s="60"/>
      <c r="FKZ537" s="61"/>
      <c r="FLA537" s="70"/>
      <c r="FLB537" s="70"/>
      <c r="FLC537" s="60"/>
      <c r="FLD537" s="61"/>
      <c r="FLE537" s="70"/>
      <c r="FLF537" s="70"/>
      <c r="FLG537" s="60"/>
      <c r="FLH537" s="61"/>
      <c r="FLI537" s="70"/>
      <c r="FLJ537" s="70"/>
      <c r="FLK537" s="60"/>
      <c r="FLL537" s="61"/>
      <c r="FLM537" s="70"/>
      <c r="FLN537" s="70"/>
      <c r="FLO537" s="60"/>
      <c r="FLP537" s="61"/>
      <c r="FLQ537" s="70"/>
      <c r="FLR537" s="70"/>
      <c r="FLS537" s="60"/>
      <c r="FLT537" s="61"/>
      <c r="FLU537" s="70"/>
      <c r="FLV537" s="70"/>
      <c r="FLW537" s="60"/>
      <c r="FLX537" s="61"/>
      <c r="FLY537" s="70"/>
      <c r="FLZ537" s="70"/>
      <c r="FMA537" s="60"/>
      <c r="FMB537" s="61"/>
      <c r="FMC537" s="70"/>
      <c r="FMD537" s="70"/>
      <c r="FME537" s="60"/>
      <c r="FMF537" s="61"/>
      <c r="FMG537" s="70"/>
      <c r="FMH537" s="70"/>
      <c r="FMI537" s="60"/>
      <c r="FMJ537" s="61"/>
      <c r="FMK537" s="70"/>
      <c r="FML537" s="70"/>
      <c r="FMM537" s="60"/>
      <c r="FMN537" s="61"/>
      <c r="FMO537" s="70"/>
      <c r="FMP537" s="70"/>
      <c r="FMQ537" s="60"/>
      <c r="FMR537" s="61"/>
      <c r="FMS537" s="70"/>
      <c r="FMT537" s="70"/>
      <c r="FMU537" s="60"/>
      <c r="FMV537" s="61"/>
      <c r="FMW537" s="70"/>
      <c r="FMX537" s="70"/>
      <c r="FMY537" s="60"/>
      <c r="FMZ537" s="61"/>
      <c r="FNA537" s="70"/>
      <c r="FNB537" s="70"/>
      <c r="FNC537" s="60"/>
      <c r="FND537" s="61"/>
      <c r="FNE537" s="70"/>
      <c r="FNF537" s="70"/>
      <c r="FNG537" s="60"/>
      <c r="FNH537" s="61"/>
      <c r="FNI537" s="70"/>
      <c r="FNJ537" s="70"/>
      <c r="FNK537" s="60"/>
      <c r="FNL537" s="61"/>
      <c r="FNM537" s="70"/>
      <c r="FNN537" s="70"/>
      <c r="FNO537" s="60"/>
      <c r="FNP537" s="61"/>
      <c r="FNQ537" s="70"/>
      <c r="FNR537" s="70"/>
      <c r="FNS537" s="60"/>
      <c r="FNT537" s="61"/>
      <c r="FNU537" s="70"/>
      <c r="FNV537" s="70"/>
      <c r="FNW537" s="60"/>
      <c r="FNX537" s="61"/>
      <c r="FNY537" s="70"/>
      <c r="FNZ537" s="70"/>
      <c r="FOA537" s="60"/>
      <c r="FOB537" s="61"/>
      <c r="FOC537" s="70"/>
      <c r="FOD537" s="70"/>
      <c r="FOE537" s="60"/>
      <c r="FOF537" s="61"/>
      <c r="FOG537" s="70"/>
      <c r="FOH537" s="70"/>
      <c r="FOI537" s="60"/>
      <c r="FOJ537" s="61"/>
      <c r="FOK537" s="70"/>
      <c r="FOL537" s="70"/>
      <c r="FOM537" s="60"/>
      <c r="FON537" s="61"/>
      <c r="FOO537" s="70"/>
      <c r="FOP537" s="70"/>
      <c r="FOQ537" s="60"/>
      <c r="FOR537" s="61"/>
      <c r="FOS537" s="70"/>
      <c r="FOT537" s="70"/>
      <c r="FOU537" s="60"/>
      <c r="FOV537" s="61"/>
      <c r="FOW537" s="70"/>
      <c r="FOX537" s="70"/>
      <c r="FOY537" s="60"/>
      <c r="FOZ537" s="61"/>
      <c r="FPA537" s="70"/>
      <c r="FPB537" s="70"/>
      <c r="FPC537" s="60"/>
      <c r="FPD537" s="61"/>
      <c r="FPE537" s="70"/>
      <c r="FPF537" s="70"/>
      <c r="FPG537" s="60"/>
      <c r="FPH537" s="61"/>
      <c r="FPI537" s="70"/>
      <c r="FPJ537" s="70"/>
      <c r="FPK537" s="60"/>
      <c r="FPL537" s="61"/>
      <c r="FPM537" s="70"/>
      <c r="FPN537" s="70"/>
      <c r="FPO537" s="60"/>
      <c r="FPP537" s="61"/>
      <c r="FPQ537" s="70"/>
      <c r="FPR537" s="70"/>
      <c r="FPS537" s="60"/>
      <c r="FPT537" s="61"/>
      <c r="FPU537" s="70"/>
      <c r="FPV537" s="70"/>
      <c r="FPW537" s="60"/>
      <c r="FPX537" s="61"/>
      <c r="FPY537" s="70"/>
      <c r="FPZ537" s="70"/>
      <c r="FQA537" s="60"/>
      <c r="FQB537" s="61"/>
      <c r="FQC537" s="70"/>
      <c r="FQD537" s="70"/>
      <c r="FQE537" s="60"/>
      <c r="FQF537" s="61"/>
      <c r="FQG537" s="70"/>
      <c r="FQH537" s="70"/>
      <c r="FQI537" s="60"/>
      <c r="FQJ537" s="61"/>
      <c r="FQK537" s="70"/>
      <c r="FQL537" s="70"/>
      <c r="FQM537" s="60"/>
      <c r="FQN537" s="61"/>
      <c r="FQO537" s="70"/>
      <c r="FQP537" s="70"/>
      <c r="FQQ537" s="60"/>
      <c r="FQR537" s="61"/>
      <c r="FQS537" s="70"/>
      <c r="FQT537" s="70"/>
      <c r="FQU537" s="60"/>
      <c r="FQV537" s="61"/>
      <c r="FQW537" s="70"/>
      <c r="FQX537" s="70"/>
      <c r="FQY537" s="60"/>
      <c r="FQZ537" s="61"/>
      <c r="FRA537" s="70"/>
      <c r="FRB537" s="70"/>
      <c r="FRC537" s="60"/>
      <c r="FRD537" s="61"/>
      <c r="FRE537" s="70"/>
      <c r="FRF537" s="70"/>
      <c r="FRG537" s="60"/>
      <c r="FRH537" s="61"/>
      <c r="FRI537" s="70"/>
      <c r="FRJ537" s="70"/>
      <c r="FRK537" s="60"/>
      <c r="FRL537" s="61"/>
      <c r="FRM537" s="70"/>
      <c r="FRN537" s="70"/>
      <c r="FRO537" s="60"/>
      <c r="FRP537" s="61"/>
      <c r="FRQ537" s="70"/>
      <c r="FRR537" s="70"/>
      <c r="FRS537" s="60"/>
      <c r="FRT537" s="61"/>
      <c r="FRU537" s="70"/>
      <c r="FRV537" s="70"/>
      <c r="FRW537" s="60"/>
      <c r="FRX537" s="61"/>
      <c r="FRY537" s="70"/>
      <c r="FRZ537" s="70"/>
      <c r="FSA537" s="60"/>
      <c r="FSB537" s="61"/>
      <c r="FSC537" s="70"/>
      <c r="FSD537" s="70"/>
      <c r="FSE537" s="60"/>
      <c r="FSF537" s="61"/>
      <c r="FSG537" s="70"/>
      <c r="FSH537" s="70"/>
      <c r="FSI537" s="60"/>
      <c r="FSJ537" s="61"/>
      <c r="FSK537" s="70"/>
      <c r="FSL537" s="70"/>
      <c r="FSM537" s="60"/>
      <c r="FSN537" s="61"/>
      <c r="FSO537" s="70"/>
      <c r="FSP537" s="70"/>
      <c r="FSQ537" s="60"/>
      <c r="FSR537" s="61"/>
      <c r="FSS537" s="70"/>
      <c r="FST537" s="70"/>
      <c r="FSU537" s="60"/>
      <c r="FSV537" s="61"/>
      <c r="FSW537" s="70"/>
      <c r="FSX537" s="70"/>
      <c r="FSY537" s="60"/>
      <c r="FSZ537" s="61"/>
      <c r="FTA537" s="70"/>
      <c r="FTB537" s="70"/>
      <c r="FTC537" s="60"/>
      <c r="FTD537" s="61"/>
      <c r="FTE537" s="70"/>
      <c r="FTF537" s="70"/>
      <c r="FTG537" s="60"/>
      <c r="FTH537" s="61"/>
      <c r="FTI537" s="70"/>
      <c r="FTJ537" s="70"/>
      <c r="FTK537" s="60"/>
      <c r="FTL537" s="61"/>
      <c r="FTM537" s="70"/>
      <c r="FTN537" s="70"/>
      <c r="FTO537" s="60"/>
      <c r="FTP537" s="61"/>
      <c r="FTQ537" s="70"/>
      <c r="FTR537" s="70"/>
      <c r="FTS537" s="60"/>
      <c r="FTT537" s="61"/>
      <c r="FTU537" s="70"/>
      <c r="FTV537" s="70"/>
      <c r="FTW537" s="60"/>
      <c r="FTX537" s="61"/>
      <c r="FTY537" s="70"/>
      <c r="FTZ537" s="70"/>
      <c r="FUA537" s="60"/>
      <c r="FUB537" s="61"/>
      <c r="FUC537" s="70"/>
      <c r="FUD537" s="70"/>
      <c r="FUE537" s="60"/>
      <c r="FUF537" s="61"/>
      <c r="FUG537" s="70"/>
      <c r="FUH537" s="70"/>
      <c r="FUI537" s="60"/>
      <c r="FUJ537" s="61"/>
      <c r="FUK537" s="70"/>
      <c r="FUL537" s="70"/>
      <c r="FUM537" s="60"/>
      <c r="FUN537" s="61"/>
      <c r="FUO537" s="70"/>
      <c r="FUP537" s="70"/>
      <c r="FUQ537" s="60"/>
      <c r="FUR537" s="61"/>
      <c r="FUS537" s="70"/>
      <c r="FUT537" s="70"/>
      <c r="FUU537" s="60"/>
      <c r="FUV537" s="61"/>
      <c r="FUW537" s="70"/>
      <c r="FUX537" s="70"/>
      <c r="FUY537" s="60"/>
      <c r="FUZ537" s="61"/>
      <c r="FVA537" s="70"/>
      <c r="FVB537" s="70"/>
      <c r="FVC537" s="60"/>
      <c r="FVD537" s="61"/>
      <c r="FVE537" s="70"/>
      <c r="FVF537" s="70"/>
      <c r="FVG537" s="60"/>
      <c r="FVH537" s="61"/>
      <c r="FVI537" s="70"/>
      <c r="FVJ537" s="70"/>
      <c r="FVK537" s="60"/>
      <c r="FVL537" s="61"/>
      <c r="FVM537" s="70"/>
      <c r="FVN537" s="70"/>
      <c r="FVO537" s="60"/>
      <c r="FVP537" s="61"/>
      <c r="FVQ537" s="70"/>
      <c r="FVR537" s="70"/>
      <c r="FVS537" s="60"/>
      <c r="FVT537" s="61"/>
      <c r="FVU537" s="70"/>
      <c r="FVV537" s="70"/>
      <c r="FVW537" s="60"/>
      <c r="FVX537" s="61"/>
      <c r="FVY537" s="70"/>
      <c r="FVZ537" s="70"/>
      <c r="FWA537" s="60"/>
      <c r="FWB537" s="61"/>
      <c r="FWC537" s="70"/>
      <c r="FWD537" s="70"/>
      <c r="FWE537" s="60"/>
      <c r="FWF537" s="61"/>
      <c r="FWG537" s="70"/>
      <c r="FWH537" s="70"/>
      <c r="FWI537" s="60"/>
      <c r="FWJ537" s="61"/>
      <c r="FWK537" s="70"/>
      <c r="FWL537" s="70"/>
      <c r="FWM537" s="60"/>
      <c r="FWN537" s="61"/>
      <c r="FWO537" s="70"/>
      <c r="FWP537" s="70"/>
      <c r="FWQ537" s="60"/>
      <c r="FWR537" s="61"/>
      <c r="FWS537" s="70"/>
      <c r="FWT537" s="70"/>
      <c r="FWU537" s="60"/>
      <c r="FWV537" s="61"/>
      <c r="FWW537" s="70"/>
      <c r="FWX537" s="70"/>
      <c r="FWY537" s="60"/>
      <c r="FWZ537" s="61"/>
      <c r="FXA537" s="70"/>
      <c r="FXB537" s="70"/>
      <c r="FXC537" s="60"/>
      <c r="FXD537" s="61"/>
      <c r="FXE537" s="70"/>
      <c r="FXF537" s="70"/>
      <c r="FXG537" s="60"/>
      <c r="FXH537" s="61"/>
      <c r="FXI537" s="70"/>
      <c r="FXJ537" s="70"/>
      <c r="FXK537" s="60"/>
      <c r="FXL537" s="61"/>
      <c r="FXM537" s="70"/>
      <c r="FXN537" s="70"/>
      <c r="FXO537" s="60"/>
      <c r="FXP537" s="61"/>
      <c r="FXQ537" s="70"/>
      <c r="FXR537" s="70"/>
      <c r="FXS537" s="60"/>
      <c r="FXT537" s="61"/>
      <c r="FXU537" s="70"/>
      <c r="FXV537" s="70"/>
      <c r="FXW537" s="60"/>
      <c r="FXX537" s="61"/>
      <c r="FXY537" s="70"/>
      <c r="FXZ537" s="70"/>
      <c r="FYA537" s="60"/>
      <c r="FYB537" s="61"/>
      <c r="FYC537" s="70"/>
      <c r="FYD537" s="70"/>
      <c r="FYE537" s="60"/>
      <c r="FYF537" s="61"/>
      <c r="FYG537" s="70"/>
      <c r="FYH537" s="70"/>
      <c r="FYI537" s="60"/>
      <c r="FYJ537" s="61"/>
      <c r="FYK537" s="70"/>
      <c r="FYL537" s="70"/>
      <c r="FYM537" s="60"/>
      <c r="FYN537" s="61"/>
      <c r="FYO537" s="70"/>
      <c r="FYP537" s="70"/>
      <c r="FYQ537" s="60"/>
      <c r="FYR537" s="61"/>
      <c r="FYS537" s="70"/>
      <c r="FYT537" s="70"/>
      <c r="FYU537" s="60"/>
      <c r="FYV537" s="61"/>
      <c r="FYW537" s="70"/>
      <c r="FYX537" s="70"/>
      <c r="FYY537" s="60"/>
      <c r="FYZ537" s="61"/>
      <c r="FZA537" s="70"/>
      <c r="FZB537" s="70"/>
      <c r="FZC537" s="60"/>
      <c r="FZD537" s="61"/>
      <c r="FZE537" s="70"/>
      <c r="FZF537" s="70"/>
      <c r="FZG537" s="60"/>
      <c r="FZH537" s="61"/>
      <c r="FZI537" s="70"/>
      <c r="FZJ537" s="70"/>
      <c r="FZK537" s="60"/>
      <c r="FZL537" s="61"/>
      <c r="FZM537" s="70"/>
      <c r="FZN537" s="70"/>
      <c r="FZO537" s="60"/>
      <c r="FZP537" s="61"/>
      <c r="FZQ537" s="70"/>
      <c r="FZR537" s="70"/>
      <c r="FZS537" s="60"/>
      <c r="FZT537" s="61"/>
      <c r="FZU537" s="70"/>
      <c r="FZV537" s="70"/>
      <c r="FZW537" s="60"/>
      <c r="FZX537" s="61"/>
      <c r="FZY537" s="70"/>
      <c r="FZZ537" s="70"/>
      <c r="GAA537" s="60"/>
      <c r="GAB537" s="61"/>
      <c r="GAC537" s="70"/>
      <c r="GAD537" s="70"/>
      <c r="GAE537" s="60"/>
      <c r="GAF537" s="61"/>
      <c r="GAG537" s="70"/>
      <c r="GAH537" s="70"/>
      <c r="GAI537" s="60"/>
      <c r="GAJ537" s="61"/>
      <c r="GAK537" s="70"/>
      <c r="GAL537" s="70"/>
      <c r="GAM537" s="60"/>
      <c r="GAN537" s="61"/>
      <c r="GAO537" s="70"/>
      <c r="GAP537" s="70"/>
      <c r="GAQ537" s="60"/>
      <c r="GAR537" s="61"/>
      <c r="GAS537" s="70"/>
      <c r="GAT537" s="70"/>
      <c r="GAU537" s="60"/>
      <c r="GAV537" s="61"/>
      <c r="GAW537" s="70"/>
      <c r="GAX537" s="70"/>
      <c r="GAY537" s="60"/>
      <c r="GAZ537" s="61"/>
      <c r="GBA537" s="70"/>
      <c r="GBB537" s="70"/>
      <c r="GBC537" s="60"/>
      <c r="GBD537" s="61"/>
      <c r="GBE537" s="70"/>
      <c r="GBF537" s="70"/>
      <c r="GBG537" s="60"/>
      <c r="GBH537" s="61"/>
      <c r="GBI537" s="70"/>
      <c r="GBJ537" s="70"/>
      <c r="GBK537" s="60"/>
      <c r="GBL537" s="61"/>
      <c r="GBM537" s="70"/>
      <c r="GBN537" s="70"/>
      <c r="GBO537" s="60"/>
      <c r="GBP537" s="61"/>
      <c r="GBQ537" s="70"/>
      <c r="GBR537" s="70"/>
      <c r="GBS537" s="60"/>
      <c r="GBT537" s="61"/>
      <c r="GBU537" s="70"/>
      <c r="GBV537" s="70"/>
      <c r="GBW537" s="60"/>
      <c r="GBX537" s="61"/>
      <c r="GBY537" s="70"/>
      <c r="GBZ537" s="70"/>
      <c r="GCA537" s="60"/>
      <c r="GCB537" s="61"/>
      <c r="GCC537" s="70"/>
      <c r="GCD537" s="70"/>
      <c r="GCE537" s="60"/>
      <c r="GCF537" s="61"/>
      <c r="GCG537" s="70"/>
      <c r="GCH537" s="70"/>
      <c r="GCI537" s="60"/>
      <c r="GCJ537" s="61"/>
      <c r="GCK537" s="70"/>
      <c r="GCL537" s="70"/>
      <c r="GCM537" s="60"/>
      <c r="GCN537" s="61"/>
      <c r="GCO537" s="70"/>
      <c r="GCP537" s="70"/>
      <c r="GCQ537" s="60"/>
      <c r="GCR537" s="61"/>
      <c r="GCS537" s="70"/>
      <c r="GCT537" s="70"/>
      <c r="GCU537" s="60"/>
      <c r="GCV537" s="61"/>
      <c r="GCW537" s="70"/>
      <c r="GCX537" s="70"/>
      <c r="GCY537" s="60"/>
      <c r="GCZ537" s="61"/>
      <c r="GDA537" s="70"/>
      <c r="GDB537" s="70"/>
      <c r="GDC537" s="60"/>
      <c r="GDD537" s="61"/>
      <c r="GDE537" s="70"/>
      <c r="GDF537" s="70"/>
      <c r="GDG537" s="60"/>
      <c r="GDH537" s="61"/>
      <c r="GDI537" s="70"/>
      <c r="GDJ537" s="70"/>
      <c r="GDK537" s="60"/>
      <c r="GDL537" s="61"/>
      <c r="GDM537" s="70"/>
      <c r="GDN537" s="70"/>
      <c r="GDO537" s="60"/>
      <c r="GDP537" s="61"/>
      <c r="GDQ537" s="70"/>
      <c r="GDR537" s="70"/>
      <c r="GDS537" s="60"/>
      <c r="GDT537" s="61"/>
      <c r="GDU537" s="70"/>
      <c r="GDV537" s="70"/>
      <c r="GDW537" s="60"/>
      <c r="GDX537" s="61"/>
      <c r="GDY537" s="70"/>
      <c r="GDZ537" s="70"/>
      <c r="GEA537" s="60"/>
      <c r="GEB537" s="61"/>
      <c r="GEC537" s="70"/>
      <c r="GED537" s="70"/>
      <c r="GEE537" s="60"/>
      <c r="GEF537" s="61"/>
      <c r="GEG537" s="70"/>
      <c r="GEH537" s="70"/>
      <c r="GEI537" s="60"/>
      <c r="GEJ537" s="61"/>
      <c r="GEK537" s="70"/>
      <c r="GEL537" s="70"/>
      <c r="GEM537" s="60"/>
      <c r="GEN537" s="61"/>
      <c r="GEO537" s="70"/>
      <c r="GEP537" s="70"/>
      <c r="GEQ537" s="60"/>
      <c r="GER537" s="61"/>
      <c r="GES537" s="70"/>
      <c r="GET537" s="70"/>
      <c r="GEU537" s="60"/>
      <c r="GEV537" s="61"/>
      <c r="GEW537" s="70"/>
      <c r="GEX537" s="70"/>
      <c r="GEY537" s="60"/>
      <c r="GEZ537" s="61"/>
      <c r="GFA537" s="70"/>
      <c r="GFB537" s="70"/>
      <c r="GFC537" s="60"/>
      <c r="GFD537" s="61"/>
      <c r="GFE537" s="70"/>
      <c r="GFF537" s="70"/>
      <c r="GFG537" s="60"/>
      <c r="GFH537" s="61"/>
      <c r="GFI537" s="70"/>
      <c r="GFJ537" s="70"/>
      <c r="GFK537" s="60"/>
      <c r="GFL537" s="61"/>
      <c r="GFM537" s="70"/>
      <c r="GFN537" s="70"/>
      <c r="GFO537" s="60"/>
      <c r="GFP537" s="61"/>
      <c r="GFQ537" s="70"/>
      <c r="GFR537" s="70"/>
      <c r="GFS537" s="60"/>
      <c r="GFT537" s="61"/>
      <c r="GFU537" s="70"/>
      <c r="GFV537" s="70"/>
      <c r="GFW537" s="60"/>
      <c r="GFX537" s="61"/>
      <c r="GFY537" s="70"/>
      <c r="GFZ537" s="70"/>
      <c r="GGA537" s="60"/>
      <c r="GGB537" s="61"/>
      <c r="GGC537" s="70"/>
      <c r="GGD537" s="70"/>
      <c r="GGE537" s="60"/>
      <c r="GGF537" s="61"/>
      <c r="GGG537" s="70"/>
      <c r="GGH537" s="70"/>
      <c r="GGI537" s="60"/>
      <c r="GGJ537" s="61"/>
      <c r="GGK537" s="70"/>
      <c r="GGL537" s="70"/>
      <c r="GGM537" s="60"/>
      <c r="GGN537" s="61"/>
      <c r="GGO537" s="70"/>
      <c r="GGP537" s="70"/>
      <c r="GGQ537" s="60"/>
      <c r="GGR537" s="61"/>
      <c r="GGS537" s="70"/>
      <c r="GGT537" s="70"/>
      <c r="GGU537" s="60"/>
      <c r="GGV537" s="61"/>
      <c r="GGW537" s="70"/>
      <c r="GGX537" s="70"/>
      <c r="GGY537" s="60"/>
      <c r="GGZ537" s="61"/>
      <c r="GHA537" s="70"/>
      <c r="GHB537" s="70"/>
      <c r="GHC537" s="60"/>
      <c r="GHD537" s="61"/>
      <c r="GHE537" s="70"/>
      <c r="GHF537" s="70"/>
      <c r="GHG537" s="60"/>
      <c r="GHH537" s="61"/>
      <c r="GHI537" s="70"/>
      <c r="GHJ537" s="70"/>
      <c r="GHK537" s="60"/>
      <c r="GHL537" s="61"/>
      <c r="GHM537" s="70"/>
      <c r="GHN537" s="70"/>
      <c r="GHO537" s="60"/>
      <c r="GHP537" s="61"/>
      <c r="GHQ537" s="70"/>
      <c r="GHR537" s="70"/>
      <c r="GHS537" s="60"/>
      <c r="GHT537" s="61"/>
      <c r="GHU537" s="70"/>
      <c r="GHV537" s="70"/>
      <c r="GHW537" s="60"/>
      <c r="GHX537" s="61"/>
      <c r="GHY537" s="70"/>
      <c r="GHZ537" s="70"/>
      <c r="GIA537" s="60"/>
      <c r="GIB537" s="61"/>
      <c r="GIC537" s="70"/>
      <c r="GID537" s="70"/>
      <c r="GIE537" s="60"/>
      <c r="GIF537" s="61"/>
      <c r="GIG537" s="70"/>
      <c r="GIH537" s="70"/>
      <c r="GII537" s="60"/>
      <c r="GIJ537" s="61"/>
      <c r="GIK537" s="70"/>
      <c r="GIL537" s="70"/>
      <c r="GIM537" s="60"/>
      <c r="GIN537" s="61"/>
      <c r="GIO537" s="70"/>
      <c r="GIP537" s="70"/>
      <c r="GIQ537" s="60"/>
      <c r="GIR537" s="61"/>
      <c r="GIS537" s="70"/>
      <c r="GIT537" s="70"/>
      <c r="GIU537" s="60"/>
      <c r="GIV537" s="61"/>
      <c r="GIW537" s="70"/>
      <c r="GIX537" s="70"/>
      <c r="GIY537" s="60"/>
      <c r="GIZ537" s="61"/>
      <c r="GJA537" s="70"/>
      <c r="GJB537" s="70"/>
      <c r="GJC537" s="60"/>
      <c r="GJD537" s="61"/>
      <c r="GJE537" s="70"/>
      <c r="GJF537" s="70"/>
      <c r="GJG537" s="60"/>
      <c r="GJH537" s="61"/>
      <c r="GJI537" s="70"/>
      <c r="GJJ537" s="70"/>
      <c r="GJK537" s="60"/>
      <c r="GJL537" s="61"/>
      <c r="GJM537" s="70"/>
      <c r="GJN537" s="70"/>
      <c r="GJO537" s="60"/>
      <c r="GJP537" s="61"/>
      <c r="GJQ537" s="70"/>
      <c r="GJR537" s="70"/>
      <c r="GJS537" s="60"/>
      <c r="GJT537" s="61"/>
      <c r="GJU537" s="70"/>
      <c r="GJV537" s="70"/>
      <c r="GJW537" s="60"/>
      <c r="GJX537" s="61"/>
      <c r="GJY537" s="70"/>
      <c r="GJZ537" s="70"/>
      <c r="GKA537" s="60"/>
      <c r="GKB537" s="61"/>
      <c r="GKC537" s="70"/>
      <c r="GKD537" s="70"/>
      <c r="GKE537" s="60"/>
      <c r="GKF537" s="61"/>
      <c r="GKG537" s="70"/>
      <c r="GKH537" s="70"/>
      <c r="GKI537" s="60"/>
      <c r="GKJ537" s="61"/>
      <c r="GKK537" s="70"/>
      <c r="GKL537" s="70"/>
      <c r="GKM537" s="60"/>
      <c r="GKN537" s="61"/>
      <c r="GKO537" s="70"/>
      <c r="GKP537" s="70"/>
      <c r="GKQ537" s="60"/>
      <c r="GKR537" s="61"/>
      <c r="GKS537" s="70"/>
      <c r="GKT537" s="70"/>
      <c r="GKU537" s="60"/>
      <c r="GKV537" s="61"/>
      <c r="GKW537" s="70"/>
      <c r="GKX537" s="70"/>
      <c r="GKY537" s="60"/>
      <c r="GKZ537" s="61"/>
      <c r="GLA537" s="70"/>
      <c r="GLB537" s="70"/>
      <c r="GLC537" s="60"/>
      <c r="GLD537" s="61"/>
      <c r="GLE537" s="70"/>
      <c r="GLF537" s="70"/>
      <c r="GLG537" s="60"/>
      <c r="GLH537" s="61"/>
      <c r="GLI537" s="70"/>
      <c r="GLJ537" s="70"/>
      <c r="GLK537" s="60"/>
      <c r="GLL537" s="61"/>
      <c r="GLM537" s="70"/>
      <c r="GLN537" s="70"/>
      <c r="GLO537" s="60"/>
      <c r="GLP537" s="61"/>
      <c r="GLQ537" s="70"/>
      <c r="GLR537" s="70"/>
      <c r="GLS537" s="60"/>
      <c r="GLT537" s="61"/>
      <c r="GLU537" s="70"/>
      <c r="GLV537" s="70"/>
      <c r="GLW537" s="60"/>
      <c r="GLX537" s="61"/>
      <c r="GLY537" s="70"/>
      <c r="GLZ537" s="70"/>
      <c r="GMA537" s="60"/>
      <c r="GMB537" s="61"/>
      <c r="GMC537" s="70"/>
      <c r="GMD537" s="70"/>
      <c r="GME537" s="60"/>
      <c r="GMF537" s="61"/>
      <c r="GMG537" s="70"/>
      <c r="GMH537" s="70"/>
      <c r="GMI537" s="60"/>
      <c r="GMJ537" s="61"/>
      <c r="GMK537" s="70"/>
      <c r="GML537" s="70"/>
      <c r="GMM537" s="60"/>
      <c r="GMN537" s="61"/>
      <c r="GMO537" s="70"/>
      <c r="GMP537" s="70"/>
      <c r="GMQ537" s="60"/>
      <c r="GMR537" s="61"/>
      <c r="GMS537" s="70"/>
      <c r="GMT537" s="70"/>
      <c r="GMU537" s="60"/>
      <c r="GMV537" s="61"/>
      <c r="GMW537" s="70"/>
      <c r="GMX537" s="70"/>
      <c r="GMY537" s="60"/>
      <c r="GMZ537" s="61"/>
      <c r="GNA537" s="70"/>
      <c r="GNB537" s="70"/>
      <c r="GNC537" s="60"/>
      <c r="GND537" s="61"/>
      <c r="GNE537" s="70"/>
      <c r="GNF537" s="70"/>
      <c r="GNG537" s="60"/>
      <c r="GNH537" s="61"/>
      <c r="GNI537" s="70"/>
      <c r="GNJ537" s="70"/>
      <c r="GNK537" s="60"/>
      <c r="GNL537" s="61"/>
      <c r="GNM537" s="70"/>
      <c r="GNN537" s="70"/>
      <c r="GNO537" s="60"/>
      <c r="GNP537" s="61"/>
      <c r="GNQ537" s="70"/>
      <c r="GNR537" s="70"/>
      <c r="GNS537" s="60"/>
      <c r="GNT537" s="61"/>
      <c r="GNU537" s="70"/>
      <c r="GNV537" s="70"/>
      <c r="GNW537" s="60"/>
      <c r="GNX537" s="61"/>
      <c r="GNY537" s="70"/>
      <c r="GNZ537" s="70"/>
      <c r="GOA537" s="60"/>
      <c r="GOB537" s="61"/>
      <c r="GOC537" s="70"/>
      <c r="GOD537" s="70"/>
      <c r="GOE537" s="60"/>
      <c r="GOF537" s="61"/>
      <c r="GOG537" s="70"/>
      <c r="GOH537" s="70"/>
      <c r="GOI537" s="60"/>
      <c r="GOJ537" s="61"/>
      <c r="GOK537" s="70"/>
      <c r="GOL537" s="70"/>
      <c r="GOM537" s="60"/>
      <c r="GON537" s="61"/>
      <c r="GOO537" s="70"/>
      <c r="GOP537" s="70"/>
      <c r="GOQ537" s="60"/>
      <c r="GOR537" s="61"/>
      <c r="GOS537" s="70"/>
      <c r="GOT537" s="70"/>
      <c r="GOU537" s="60"/>
      <c r="GOV537" s="61"/>
      <c r="GOW537" s="70"/>
      <c r="GOX537" s="70"/>
      <c r="GOY537" s="60"/>
      <c r="GOZ537" s="61"/>
      <c r="GPA537" s="70"/>
      <c r="GPB537" s="70"/>
      <c r="GPC537" s="60"/>
      <c r="GPD537" s="61"/>
      <c r="GPE537" s="70"/>
      <c r="GPF537" s="70"/>
      <c r="GPG537" s="60"/>
      <c r="GPH537" s="61"/>
      <c r="GPI537" s="70"/>
      <c r="GPJ537" s="70"/>
      <c r="GPK537" s="60"/>
      <c r="GPL537" s="61"/>
      <c r="GPM537" s="70"/>
      <c r="GPN537" s="70"/>
      <c r="GPO537" s="60"/>
      <c r="GPP537" s="61"/>
      <c r="GPQ537" s="70"/>
      <c r="GPR537" s="70"/>
      <c r="GPS537" s="60"/>
      <c r="GPT537" s="61"/>
      <c r="GPU537" s="70"/>
      <c r="GPV537" s="70"/>
      <c r="GPW537" s="60"/>
      <c r="GPX537" s="61"/>
      <c r="GPY537" s="70"/>
      <c r="GPZ537" s="70"/>
      <c r="GQA537" s="60"/>
      <c r="GQB537" s="61"/>
      <c r="GQC537" s="70"/>
      <c r="GQD537" s="70"/>
      <c r="GQE537" s="60"/>
      <c r="GQF537" s="61"/>
      <c r="GQG537" s="70"/>
      <c r="GQH537" s="70"/>
      <c r="GQI537" s="60"/>
      <c r="GQJ537" s="61"/>
      <c r="GQK537" s="70"/>
      <c r="GQL537" s="70"/>
      <c r="GQM537" s="60"/>
      <c r="GQN537" s="61"/>
      <c r="GQO537" s="70"/>
      <c r="GQP537" s="70"/>
      <c r="GQQ537" s="60"/>
      <c r="GQR537" s="61"/>
      <c r="GQS537" s="70"/>
      <c r="GQT537" s="70"/>
      <c r="GQU537" s="60"/>
      <c r="GQV537" s="61"/>
      <c r="GQW537" s="70"/>
      <c r="GQX537" s="70"/>
      <c r="GQY537" s="60"/>
      <c r="GQZ537" s="61"/>
      <c r="GRA537" s="70"/>
      <c r="GRB537" s="70"/>
      <c r="GRC537" s="60"/>
      <c r="GRD537" s="61"/>
      <c r="GRE537" s="70"/>
      <c r="GRF537" s="70"/>
      <c r="GRG537" s="60"/>
      <c r="GRH537" s="61"/>
      <c r="GRI537" s="70"/>
      <c r="GRJ537" s="70"/>
      <c r="GRK537" s="60"/>
      <c r="GRL537" s="61"/>
      <c r="GRM537" s="70"/>
      <c r="GRN537" s="70"/>
      <c r="GRO537" s="60"/>
      <c r="GRP537" s="61"/>
      <c r="GRQ537" s="70"/>
      <c r="GRR537" s="70"/>
      <c r="GRS537" s="60"/>
      <c r="GRT537" s="61"/>
      <c r="GRU537" s="70"/>
      <c r="GRV537" s="70"/>
      <c r="GRW537" s="60"/>
      <c r="GRX537" s="61"/>
      <c r="GRY537" s="70"/>
      <c r="GRZ537" s="70"/>
      <c r="GSA537" s="60"/>
      <c r="GSB537" s="61"/>
      <c r="GSC537" s="70"/>
      <c r="GSD537" s="70"/>
      <c r="GSE537" s="60"/>
      <c r="GSF537" s="61"/>
      <c r="GSG537" s="70"/>
      <c r="GSH537" s="70"/>
      <c r="GSI537" s="60"/>
      <c r="GSJ537" s="61"/>
      <c r="GSK537" s="70"/>
      <c r="GSL537" s="70"/>
      <c r="GSM537" s="60"/>
      <c r="GSN537" s="61"/>
      <c r="GSO537" s="70"/>
      <c r="GSP537" s="70"/>
      <c r="GSQ537" s="60"/>
      <c r="GSR537" s="61"/>
      <c r="GSS537" s="70"/>
      <c r="GST537" s="70"/>
      <c r="GSU537" s="60"/>
      <c r="GSV537" s="61"/>
      <c r="GSW537" s="70"/>
      <c r="GSX537" s="70"/>
      <c r="GSY537" s="60"/>
      <c r="GSZ537" s="61"/>
      <c r="GTA537" s="70"/>
      <c r="GTB537" s="70"/>
      <c r="GTC537" s="60"/>
      <c r="GTD537" s="61"/>
      <c r="GTE537" s="70"/>
      <c r="GTF537" s="70"/>
      <c r="GTG537" s="60"/>
      <c r="GTH537" s="61"/>
      <c r="GTI537" s="70"/>
      <c r="GTJ537" s="70"/>
      <c r="GTK537" s="60"/>
      <c r="GTL537" s="61"/>
      <c r="GTM537" s="70"/>
      <c r="GTN537" s="70"/>
      <c r="GTO537" s="60"/>
      <c r="GTP537" s="61"/>
      <c r="GTQ537" s="70"/>
      <c r="GTR537" s="70"/>
      <c r="GTS537" s="60"/>
      <c r="GTT537" s="61"/>
      <c r="GTU537" s="70"/>
      <c r="GTV537" s="70"/>
      <c r="GTW537" s="60"/>
      <c r="GTX537" s="61"/>
      <c r="GTY537" s="70"/>
      <c r="GTZ537" s="70"/>
      <c r="GUA537" s="60"/>
      <c r="GUB537" s="61"/>
      <c r="GUC537" s="70"/>
      <c r="GUD537" s="70"/>
      <c r="GUE537" s="60"/>
      <c r="GUF537" s="61"/>
      <c r="GUG537" s="70"/>
      <c r="GUH537" s="70"/>
      <c r="GUI537" s="60"/>
      <c r="GUJ537" s="61"/>
      <c r="GUK537" s="70"/>
      <c r="GUL537" s="70"/>
      <c r="GUM537" s="60"/>
      <c r="GUN537" s="61"/>
      <c r="GUO537" s="70"/>
      <c r="GUP537" s="70"/>
      <c r="GUQ537" s="60"/>
      <c r="GUR537" s="61"/>
      <c r="GUS537" s="70"/>
      <c r="GUT537" s="70"/>
      <c r="GUU537" s="60"/>
      <c r="GUV537" s="61"/>
      <c r="GUW537" s="70"/>
      <c r="GUX537" s="70"/>
      <c r="GUY537" s="60"/>
      <c r="GUZ537" s="61"/>
      <c r="GVA537" s="70"/>
      <c r="GVB537" s="70"/>
      <c r="GVC537" s="60"/>
      <c r="GVD537" s="61"/>
      <c r="GVE537" s="70"/>
      <c r="GVF537" s="70"/>
      <c r="GVG537" s="60"/>
      <c r="GVH537" s="61"/>
      <c r="GVI537" s="70"/>
      <c r="GVJ537" s="70"/>
      <c r="GVK537" s="60"/>
      <c r="GVL537" s="61"/>
      <c r="GVM537" s="70"/>
      <c r="GVN537" s="70"/>
      <c r="GVO537" s="60"/>
      <c r="GVP537" s="61"/>
      <c r="GVQ537" s="70"/>
      <c r="GVR537" s="70"/>
      <c r="GVS537" s="60"/>
      <c r="GVT537" s="61"/>
      <c r="GVU537" s="70"/>
      <c r="GVV537" s="70"/>
      <c r="GVW537" s="60"/>
      <c r="GVX537" s="61"/>
      <c r="GVY537" s="70"/>
      <c r="GVZ537" s="70"/>
      <c r="GWA537" s="60"/>
      <c r="GWB537" s="61"/>
      <c r="GWC537" s="70"/>
      <c r="GWD537" s="70"/>
      <c r="GWE537" s="60"/>
      <c r="GWF537" s="61"/>
      <c r="GWG537" s="70"/>
      <c r="GWH537" s="70"/>
      <c r="GWI537" s="60"/>
      <c r="GWJ537" s="61"/>
      <c r="GWK537" s="70"/>
      <c r="GWL537" s="70"/>
      <c r="GWM537" s="60"/>
      <c r="GWN537" s="61"/>
      <c r="GWO537" s="70"/>
      <c r="GWP537" s="70"/>
      <c r="GWQ537" s="60"/>
      <c r="GWR537" s="61"/>
      <c r="GWS537" s="70"/>
      <c r="GWT537" s="70"/>
      <c r="GWU537" s="60"/>
      <c r="GWV537" s="61"/>
      <c r="GWW537" s="70"/>
      <c r="GWX537" s="70"/>
      <c r="GWY537" s="60"/>
      <c r="GWZ537" s="61"/>
      <c r="GXA537" s="70"/>
      <c r="GXB537" s="70"/>
      <c r="GXC537" s="60"/>
      <c r="GXD537" s="61"/>
      <c r="GXE537" s="70"/>
      <c r="GXF537" s="70"/>
      <c r="GXG537" s="60"/>
      <c r="GXH537" s="61"/>
      <c r="GXI537" s="70"/>
      <c r="GXJ537" s="70"/>
      <c r="GXK537" s="60"/>
      <c r="GXL537" s="61"/>
      <c r="GXM537" s="70"/>
      <c r="GXN537" s="70"/>
      <c r="GXO537" s="60"/>
      <c r="GXP537" s="61"/>
      <c r="GXQ537" s="70"/>
      <c r="GXR537" s="70"/>
      <c r="GXS537" s="60"/>
      <c r="GXT537" s="61"/>
      <c r="GXU537" s="70"/>
      <c r="GXV537" s="70"/>
      <c r="GXW537" s="60"/>
      <c r="GXX537" s="61"/>
      <c r="GXY537" s="70"/>
      <c r="GXZ537" s="70"/>
      <c r="GYA537" s="60"/>
      <c r="GYB537" s="61"/>
      <c r="GYC537" s="70"/>
      <c r="GYD537" s="70"/>
      <c r="GYE537" s="60"/>
      <c r="GYF537" s="61"/>
      <c r="GYG537" s="70"/>
      <c r="GYH537" s="70"/>
      <c r="GYI537" s="60"/>
      <c r="GYJ537" s="61"/>
      <c r="GYK537" s="70"/>
      <c r="GYL537" s="70"/>
      <c r="GYM537" s="60"/>
      <c r="GYN537" s="61"/>
      <c r="GYO537" s="70"/>
      <c r="GYP537" s="70"/>
      <c r="GYQ537" s="60"/>
      <c r="GYR537" s="61"/>
      <c r="GYS537" s="70"/>
      <c r="GYT537" s="70"/>
      <c r="GYU537" s="60"/>
      <c r="GYV537" s="61"/>
      <c r="GYW537" s="70"/>
      <c r="GYX537" s="70"/>
      <c r="GYY537" s="60"/>
      <c r="GYZ537" s="61"/>
      <c r="GZA537" s="70"/>
      <c r="GZB537" s="70"/>
      <c r="GZC537" s="60"/>
      <c r="GZD537" s="61"/>
      <c r="GZE537" s="70"/>
      <c r="GZF537" s="70"/>
      <c r="GZG537" s="60"/>
      <c r="GZH537" s="61"/>
      <c r="GZI537" s="70"/>
      <c r="GZJ537" s="70"/>
      <c r="GZK537" s="60"/>
      <c r="GZL537" s="61"/>
      <c r="GZM537" s="70"/>
      <c r="GZN537" s="70"/>
      <c r="GZO537" s="60"/>
      <c r="GZP537" s="61"/>
      <c r="GZQ537" s="70"/>
      <c r="GZR537" s="70"/>
      <c r="GZS537" s="60"/>
      <c r="GZT537" s="61"/>
      <c r="GZU537" s="70"/>
      <c r="GZV537" s="70"/>
      <c r="GZW537" s="60"/>
      <c r="GZX537" s="61"/>
      <c r="GZY537" s="70"/>
      <c r="GZZ537" s="70"/>
      <c r="HAA537" s="60"/>
      <c r="HAB537" s="61"/>
      <c r="HAC537" s="70"/>
      <c r="HAD537" s="70"/>
      <c r="HAE537" s="60"/>
      <c r="HAF537" s="61"/>
      <c r="HAG537" s="70"/>
      <c r="HAH537" s="70"/>
      <c r="HAI537" s="60"/>
      <c r="HAJ537" s="61"/>
      <c r="HAK537" s="70"/>
      <c r="HAL537" s="70"/>
      <c r="HAM537" s="60"/>
      <c r="HAN537" s="61"/>
      <c r="HAO537" s="70"/>
      <c r="HAP537" s="70"/>
      <c r="HAQ537" s="60"/>
      <c r="HAR537" s="61"/>
      <c r="HAS537" s="70"/>
      <c r="HAT537" s="70"/>
      <c r="HAU537" s="60"/>
      <c r="HAV537" s="61"/>
      <c r="HAW537" s="70"/>
      <c r="HAX537" s="70"/>
      <c r="HAY537" s="60"/>
      <c r="HAZ537" s="61"/>
      <c r="HBA537" s="70"/>
      <c r="HBB537" s="70"/>
      <c r="HBC537" s="60"/>
      <c r="HBD537" s="61"/>
      <c r="HBE537" s="70"/>
      <c r="HBF537" s="70"/>
      <c r="HBG537" s="60"/>
      <c r="HBH537" s="61"/>
      <c r="HBI537" s="70"/>
      <c r="HBJ537" s="70"/>
      <c r="HBK537" s="60"/>
      <c r="HBL537" s="61"/>
      <c r="HBM537" s="70"/>
      <c r="HBN537" s="70"/>
      <c r="HBO537" s="60"/>
      <c r="HBP537" s="61"/>
      <c r="HBQ537" s="70"/>
      <c r="HBR537" s="70"/>
      <c r="HBS537" s="60"/>
      <c r="HBT537" s="61"/>
      <c r="HBU537" s="70"/>
      <c r="HBV537" s="70"/>
      <c r="HBW537" s="60"/>
      <c r="HBX537" s="61"/>
      <c r="HBY537" s="70"/>
      <c r="HBZ537" s="70"/>
      <c r="HCA537" s="60"/>
      <c r="HCB537" s="61"/>
      <c r="HCC537" s="70"/>
      <c r="HCD537" s="70"/>
      <c r="HCE537" s="60"/>
      <c r="HCF537" s="61"/>
      <c r="HCG537" s="70"/>
      <c r="HCH537" s="70"/>
      <c r="HCI537" s="60"/>
      <c r="HCJ537" s="61"/>
      <c r="HCK537" s="70"/>
      <c r="HCL537" s="70"/>
      <c r="HCM537" s="60"/>
      <c r="HCN537" s="61"/>
      <c r="HCO537" s="70"/>
      <c r="HCP537" s="70"/>
      <c r="HCQ537" s="60"/>
      <c r="HCR537" s="61"/>
      <c r="HCS537" s="70"/>
      <c r="HCT537" s="70"/>
      <c r="HCU537" s="60"/>
      <c r="HCV537" s="61"/>
      <c r="HCW537" s="70"/>
      <c r="HCX537" s="70"/>
      <c r="HCY537" s="60"/>
      <c r="HCZ537" s="61"/>
      <c r="HDA537" s="70"/>
      <c r="HDB537" s="70"/>
      <c r="HDC537" s="60"/>
      <c r="HDD537" s="61"/>
      <c r="HDE537" s="70"/>
      <c r="HDF537" s="70"/>
      <c r="HDG537" s="60"/>
      <c r="HDH537" s="61"/>
      <c r="HDI537" s="70"/>
      <c r="HDJ537" s="70"/>
      <c r="HDK537" s="60"/>
      <c r="HDL537" s="61"/>
      <c r="HDM537" s="70"/>
      <c r="HDN537" s="70"/>
      <c r="HDO537" s="60"/>
      <c r="HDP537" s="61"/>
      <c r="HDQ537" s="70"/>
      <c r="HDR537" s="70"/>
      <c r="HDS537" s="60"/>
      <c r="HDT537" s="61"/>
      <c r="HDU537" s="70"/>
      <c r="HDV537" s="70"/>
      <c r="HDW537" s="60"/>
      <c r="HDX537" s="61"/>
      <c r="HDY537" s="70"/>
      <c r="HDZ537" s="70"/>
      <c r="HEA537" s="60"/>
      <c r="HEB537" s="61"/>
      <c r="HEC537" s="70"/>
      <c r="HED537" s="70"/>
      <c r="HEE537" s="60"/>
      <c r="HEF537" s="61"/>
      <c r="HEG537" s="70"/>
      <c r="HEH537" s="70"/>
      <c r="HEI537" s="60"/>
      <c r="HEJ537" s="61"/>
      <c r="HEK537" s="70"/>
      <c r="HEL537" s="70"/>
      <c r="HEM537" s="60"/>
      <c r="HEN537" s="61"/>
      <c r="HEO537" s="70"/>
      <c r="HEP537" s="70"/>
      <c r="HEQ537" s="60"/>
      <c r="HER537" s="61"/>
      <c r="HES537" s="70"/>
      <c r="HET537" s="70"/>
      <c r="HEU537" s="60"/>
      <c r="HEV537" s="61"/>
      <c r="HEW537" s="70"/>
      <c r="HEX537" s="70"/>
      <c r="HEY537" s="60"/>
      <c r="HEZ537" s="61"/>
      <c r="HFA537" s="70"/>
      <c r="HFB537" s="70"/>
      <c r="HFC537" s="60"/>
      <c r="HFD537" s="61"/>
      <c r="HFE537" s="70"/>
      <c r="HFF537" s="70"/>
      <c r="HFG537" s="60"/>
      <c r="HFH537" s="61"/>
      <c r="HFI537" s="70"/>
      <c r="HFJ537" s="70"/>
      <c r="HFK537" s="60"/>
      <c r="HFL537" s="61"/>
      <c r="HFM537" s="70"/>
      <c r="HFN537" s="70"/>
      <c r="HFO537" s="60"/>
      <c r="HFP537" s="61"/>
      <c r="HFQ537" s="70"/>
      <c r="HFR537" s="70"/>
      <c r="HFS537" s="60"/>
      <c r="HFT537" s="61"/>
      <c r="HFU537" s="70"/>
      <c r="HFV537" s="70"/>
      <c r="HFW537" s="60"/>
      <c r="HFX537" s="61"/>
      <c r="HFY537" s="70"/>
      <c r="HFZ537" s="70"/>
      <c r="HGA537" s="60"/>
      <c r="HGB537" s="61"/>
      <c r="HGC537" s="70"/>
      <c r="HGD537" s="70"/>
      <c r="HGE537" s="60"/>
      <c r="HGF537" s="61"/>
      <c r="HGG537" s="70"/>
      <c r="HGH537" s="70"/>
      <c r="HGI537" s="60"/>
      <c r="HGJ537" s="61"/>
      <c r="HGK537" s="70"/>
      <c r="HGL537" s="70"/>
      <c r="HGM537" s="60"/>
      <c r="HGN537" s="61"/>
      <c r="HGO537" s="70"/>
      <c r="HGP537" s="70"/>
      <c r="HGQ537" s="60"/>
      <c r="HGR537" s="61"/>
      <c r="HGS537" s="70"/>
      <c r="HGT537" s="70"/>
      <c r="HGU537" s="60"/>
      <c r="HGV537" s="61"/>
      <c r="HGW537" s="70"/>
      <c r="HGX537" s="70"/>
      <c r="HGY537" s="60"/>
      <c r="HGZ537" s="61"/>
      <c r="HHA537" s="70"/>
      <c r="HHB537" s="70"/>
      <c r="HHC537" s="60"/>
      <c r="HHD537" s="61"/>
      <c r="HHE537" s="70"/>
      <c r="HHF537" s="70"/>
      <c r="HHG537" s="60"/>
      <c r="HHH537" s="61"/>
      <c r="HHI537" s="70"/>
      <c r="HHJ537" s="70"/>
      <c r="HHK537" s="60"/>
      <c r="HHL537" s="61"/>
      <c r="HHM537" s="70"/>
      <c r="HHN537" s="70"/>
      <c r="HHO537" s="60"/>
      <c r="HHP537" s="61"/>
      <c r="HHQ537" s="70"/>
      <c r="HHR537" s="70"/>
      <c r="HHS537" s="60"/>
      <c r="HHT537" s="61"/>
      <c r="HHU537" s="70"/>
      <c r="HHV537" s="70"/>
      <c r="HHW537" s="60"/>
      <c r="HHX537" s="61"/>
      <c r="HHY537" s="70"/>
      <c r="HHZ537" s="70"/>
      <c r="HIA537" s="60"/>
      <c r="HIB537" s="61"/>
      <c r="HIC537" s="70"/>
      <c r="HID537" s="70"/>
      <c r="HIE537" s="60"/>
      <c r="HIF537" s="61"/>
      <c r="HIG537" s="70"/>
      <c r="HIH537" s="70"/>
      <c r="HII537" s="60"/>
      <c r="HIJ537" s="61"/>
      <c r="HIK537" s="70"/>
      <c r="HIL537" s="70"/>
      <c r="HIM537" s="60"/>
      <c r="HIN537" s="61"/>
      <c r="HIO537" s="70"/>
      <c r="HIP537" s="70"/>
      <c r="HIQ537" s="60"/>
      <c r="HIR537" s="61"/>
      <c r="HIS537" s="70"/>
      <c r="HIT537" s="70"/>
      <c r="HIU537" s="60"/>
      <c r="HIV537" s="61"/>
      <c r="HIW537" s="70"/>
      <c r="HIX537" s="70"/>
      <c r="HIY537" s="60"/>
      <c r="HIZ537" s="61"/>
      <c r="HJA537" s="70"/>
      <c r="HJB537" s="70"/>
      <c r="HJC537" s="60"/>
      <c r="HJD537" s="61"/>
      <c r="HJE537" s="70"/>
      <c r="HJF537" s="70"/>
      <c r="HJG537" s="60"/>
      <c r="HJH537" s="61"/>
      <c r="HJI537" s="70"/>
      <c r="HJJ537" s="70"/>
      <c r="HJK537" s="60"/>
      <c r="HJL537" s="61"/>
      <c r="HJM537" s="70"/>
      <c r="HJN537" s="70"/>
      <c r="HJO537" s="60"/>
      <c r="HJP537" s="61"/>
      <c r="HJQ537" s="70"/>
      <c r="HJR537" s="70"/>
      <c r="HJS537" s="60"/>
      <c r="HJT537" s="61"/>
      <c r="HJU537" s="70"/>
      <c r="HJV537" s="70"/>
      <c r="HJW537" s="60"/>
      <c r="HJX537" s="61"/>
      <c r="HJY537" s="70"/>
      <c r="HJZ537" s="70"/>
      <c r="HKA537" s="60"/>
      <c r="HKB537" s="61"/>
      <c r="HKC537" s="70"/>
      <c r="HKD537" s="70"/>
      <c r="HKE537" s="60"/>
      <c r="HKF537" s="61"/>
      <c r="HKG537" s="70"/>
      <c r="HKH537" s="70"/>
      <c r="HKI537" s="60"/>
      <c r="HKJ537" s="61"/>
      <c r="HKK537" s="70"/>
      <c r="HKL537" s="70"/>
      <c r="HKM537" s="60"/>
      <c r="HKN537" s="61"/>
      <c r="HKO537" s="70"/>
      <c r="HKP537" s="70"/>
      <c r="HKQ537" s="60"/>
      <c r="HKR537" s="61"/>
      <c r="HKS537" s="70"/>
      <c r="HKT537" s="70"/>
      <c r="HKU537" s="60"/>
      <c r="HKV537" s="61"/>
      <c r="HKW537" s="70"/>
      <c r="HKX537" s="70"/>
      <c r="HKY537" s="60"/>
      <c r="HKZ537" s="61"/>
      <c r="HLA537" s="70"/>
      <c r="HLB537" s="70"/>
      <c r="HLC537" s="60"/>
      <c r="HLD537" s="61"/>
      <c r="HLE537" s="70"/>
      <c r="HLF537" s="70"/>
      <c r="HLG537" s="60"/>
      <c r="HLH537" s="61"/>
      <c r="HLI537" s="70"/>
      <c r="HLJ537" s="70"/>
      <c r="HLK537" s="60"/>
      <c r="HLL537" s="61"/>
      <c r="HLM537" s="70"/>
      <c r="HLN537" s="70"/>
      <c r="HLO537" s="60"/>
      <c r="HLP537" s="61"/>
      <c r="HLQ537" s="70"/>
      <c r="HLR537" s="70"/>
      <c r="HLS537" s="60"/>
      <c r="HLT537" s="61"/>
      <c r="HLU537" s="70"/>
      <c r="HLV537" s="70"/>
      <c r="HLW537" s="60"/>
      <c r="HLX537" s="61"/>
      <c r="HLY537" s="70"/>
      <c r="HLZ537" s="70"/>
      <c r="HMA537" s="60"/>
      <c r="HMB537" s="61"/>
      <c r="HMC537" s="70"/>
      <c r="HMD537" s="70"/>
      <c r="HME537" s="60"/>
      <c r="HMF537" s="61"/>
      <c r="HMG537" s="70"/>
      <c r="HMH537" s="70"/>
      <c r="HMI537" s="60"/>
      <c r="HMJ537" s="61"/>
      <c r="HMK537" s="70"/>
      <c r="HML537" s="70"/>
      <c r="HMM537" s="60"/>
      <c r="HMN537" s="61"/>
      <c r="HMO537" s="70"/>
      <c r="HMP537" s="70"/>
      <c r="HMQ537" s="60"/>
      <c r="HMR537" s="61"/>
      <c r="HMS537" s="70"/>
      <c r="HMT537" s="70"/>
      <c r="HMU537" s="60"/>
      <c r="HMV537" s="61"/>
      <c r="HMW537" s="70"/>
      <c r="HMX537" s="70"/>
      <c r="HMY537" s="60"/>
      <c r="HMZ537" s="61"/>
      <c r="HNA537" s="70"/>
      <c r="HNB537" s="70"/>
      <c r="HNC537" s="60"/>
      <c r="HND537" s="61"/>
      <c r="HNE537" s="70"/>
      <c r="HNF537" s="70"/>
      <c r="HNG537" s="60"/>
      <c r="HNH537" s="61"/>
      <c r="HNI537" s="70"/>
      <c r="HNJ537" s="70"/>
      <c r="HNK537" s="60"/>
      <c r="HNL537" s="61"/>
      <c r="HNM537" s="70"/>
      <c r="HNN537" s="70"/>
      <c r="HNO537" s="60"/>
      <c r="HNP537" s="61"/>
      <c r="HNQ537" s="70"/>
      <c r="HNR537" s="70"/>
      <c r="HNS537" s="60"/>
      <c r="HNT537" s="61"/>
      <c r="HNU537" s="70"/>
      <c r="HNV537" s="70"/>
      <c r="HNW537" s="60"/>
      <c r="HNX537" s="61"/>
      <c r="HNY537" s="70"/>
      <c r="HNZ537" s="70"/>
      <c r="HOA537" s="60"/>
      <c r="HOB537" s="61"/>
      <c r="HOC537" s="70"/>
      <c r="HOD537" s="70"/>
      <c r="HOE537" s="60"/>
      <c r="HOF537" s="61"/>
      <c r="HOG537" s="70"/>
      <c r="HOH537" s="70"/>
      <c r="HOI537" s="60"/>
      <c r="HOJ537" s="61"/>
      <c r="HOK537" s="70"/>
      <c r="HOL537" s="70"/>
      <c r="HOM537" s="60"/>
      <c r="HON537" s="61"/>
      <c r="HOO537" s="70"/>
      <c r="HOP537" s="70"/>
      <c r="HOQ537" s="60"/>
      <c r="HOR537" s="61"/>
      <c r="HOS537" s="70"/>
      <c r="HOT537" s="70"/>
      <c r="HOU537" s="60"/>
      <c r="HOV537" s="61"/>
      <c r="HOW537" s="70"/>
      <c r="HOX537" s="70"/>
      <c r="HOY537" s="60"/>
      <c r="HOZ537" s="61"/>
      <c r="HPA537" s="70"/>
      <c r="HPB537" s="70"/>
      <c r="HPC537" s="60"/>
      <c r="HPD537" s="61"/>
      <c r="HPE537" s="70"/>
      <c r="HPF537" s="70"/>
      <c r="HPG537" s="60"/>
      <c r="HPH537" s="61"/>
      <c r="HPI537" s="70"/>
      <c r="HPJ537" s="70"/>
      <c r="HPK537" s="60"/>
      <c r="HPL537" s="61"/>
      <c r="HPM537" s="70"/>
      <c r="HPN537" s="70"/>
      <c r="HPO537" s="60"/>
      <c r="HPP537" s="61"/>
      <c r="HPQ537" s="70"/>
      <c r="HPR537" s="70"/>
      <c r="HPS537" s="60"/>
      <c r="HPT537" s="61"/>
      <c r="HPU537" s="70"/>
      <c r="HPV537" s="70"/>
      <c r="HPW537" s="60"/>
      <c r="HPX537" s="61"/>
      <c r="HPY537" s="70"/>
      <c r="HPZ537" s="70"/>
      <c r="HQA537" s="60"/>
      <c r="HQB537" s="61"/>
      <c r="HQC537" s="70"/>
      <c r="HQD537" s="70"/>
      <c r="HQE537" s="60"/>
      <c r="HQF537" s="61"/>
      <c r="HQG537" s="70"/>
      <c r="HQH537" s="70"/>
      <c r="HQI537" s="60"/>
      <c r="HQJ537" s="61"/>
      <c r="HQK537" s="70"/>
      <c r="HQL537" s="70"/>
      <c r="HQM537" s="60"/>
      <c r="HQN537" s="61"/>
      <c r="HQO537" s="70"/>
      <c r="HQP537" s="70"/>
      <c r="HQQ537" s="60"/>
      <c r="HQR537" s="61"/>
      <c r="HQS537" s="70"/>
      <c r="HQT537" s="70"/>
      <c r="HQU537" s="60"/>
      <c r="HQV537" s="61"/>
      <c r="HQW537" s="70"/>
      <c r="HQX537" s="70"/>
      <c r="HQY537" s="60"/>
      <c r="HQZ537" s="61"/>
      <c r="HRA537" s="70"/>
      <c r="HRB537" s="70"/>
      <c r="HRC537" s="60"/>
      <c r="HRD537" s="61"/>
      <c r="HRE537" s="70"/>
      <c r="HRF537" s="70"/>
      <c r="HRG537" s="60"/>
      <c r="HRH537" s="61"/>
      <c r="HRI537" s="70"/>
      <c r="HRJ537" s="70"/>
      <c r="HRK537" s="60"/>
      <c r="HRL537" s="61"/>
      <c r="HRM537" s="70"/>
      <c r="HRN537" s="70"/>
      <c r="HRO537" s="60"/>
      <c r="HRP537" s="61"/>
      <c r="HRQ537" s="70"/>
      <c r="HRR537" s="70"/>
      <c r="HRS537" s="60"/>
      <c r="HRT537" s="61"/>
      <c r="HRU537" s="70"/>
      <c r="HRV537" s="70"/>
      <c r="HRW537" s="60"/>
      <c r="HRX537" s="61"/>
      <c r="HRY537" s="70"/>
      <c r="HRZ537" s="70"/>
      <c r="HSA537" s="60"/>
      <c r="HSB537" s="61"/>
      <c r="HSC537" s="70"/>
      <c r="HSD537" s="70"/>
      <c r="HSE537" s="60"/>
      <c r="HSF537" s="61"/>
      <c r="HSG537" s="70"/>
      <c r="HSH537" s="70"/>
      <c r="HSI537" s="60"/>
      <c r="HSJ537" s="61"/>
      <c r="HSK537" s="70"/>
      <c r="HSL537" s="70"/>
      <c r="HSM537" s="60"/>
      <c r="HSN537" s="61"/>
      <c r="HSO537" s="70"/>
      <c r="HSP537" s="70"/>
      <c r="HSQ537" s="60"/>
      <c r="HSR537" s="61"/>
      <c r="HSS537" s="70"/>
      <c r="HST537" s="70"/>
      <c r="HSU537" s="60"/>
      <c r="HSV537" s="61"/>
      <c r="HSW537" s="70"/>
      <c r="HSX537" s="70"/>
      <c r="HSY537" s="60"/>
      <c r="HSZ537" s="61"/>
      <c r="HTA537" s="70"/>
      <c r="HTB537" s="70"/>
      <c r="HTC537" s="60"/>
      <c r="HTD537" s="61"/>
      <c r="HTE537" s="70"/>
      <c r="HTF537" s="70"/>
      <c r="HTG537" s="60"/>
      <c r="HTH537" s="61"/>
      <c r="HTI537" s="70"/>
      <c r="HTJ537" s="70"/>
      <c r="HTK537" s="60"/>
      <c r="HTL537" s="61"/>
      <c r="HTM537" s="70"/>
      <c r="HTN537" s="70"/>
      <c r="HTO537" s="60"/>
      <c r="HTP537" s="61"/>
      <c r="HTQ537" s="70"/>
      <c r="HTR537" s="70"/>
      <c r="HTS537" s="60"/>
      <c r="HTT537" s="61"/>
      <c r="HTU537" s="70"/>
      <c r="HTV537" s="70"/>
      <c r="HTW537" s="60"/>
      <c r="HTX537" s="61"/>
      <c r="HTY537" s="70"/>
      <c r="HTZ537" s="70"/>
      <c r="HUA537" s="60"/>
      <c r="HUB537" s="61"/>
      <c r="HUC537" s="70"/>
      <c r="HUD537" s="70"/>
      <c r="HUE537" s="60"/>
      <c r="HUF537" s="61"/>
      <c r="HUG537" s="70"/>
      <c r="HUH537" s="70"/>
      <c r="HUI537" s="60"/>
      <c r="HUJ537" s="61"/>
      <c r="HUK537" s="70"/>
      <c r="HUL537" s="70"/>
      <c r="HUM537" s="60"/>
      <c r="HUN537" s="61"/>
      <c r="HUO537" s="70"/>
      <c r="HUP537" s="70"/>
      <c r="HUQ537" s="60"/>
      <c r="HUR537" s="61"/>
      <c r="HUS537" s="70"/>
      <c r="HUT537" s="70"/>
      <c r="HUU537" s="60"/>
      <c r="HUV537" s="61"/>
      <c r="HUW537" s="70"/>
      <c r="HUX537" s="70"/>
      <c r="HUY537" s="60"/>
      <c r="HUZ537" s="61"/>
      <c r="HVA537" s="70"/>
      <c r="HVB537" s="70"/>
      <c r="HVC537" s="60"/>
      <c r="HVD537" s="61"/>
      <c r="HVE537" s="70"/>
      <c r="HVF537" s="70"/>
      <c r="HVG537" s="60"/>
      <c r="HVH537" s="61"/>
      <c r="HVI537" s="70"/>
      <c r="HVJ537" s="70"/>
      <c r="HVK537" s="60"/>
      <c r="HVL537" s="61"/>
      <c r="HVM537" s="70"/>
      <c r="HVN537" s="70"/>
      <c r="HVO537" s="60"/>
      <c r="HVP537" s="61"/>
      <c r="HVQ537" s="70"/>
      <c r="HVR537" s="70"/>
      <c r="HVS537" s="60"/>
      <c r="HVT537" s="61"/>
      <c r="HVU537" s="70"/>
      <c r="HVV537" s="70"/>
      <c r="HVW537" s="60"/>
      <c r="HVX537" s="61"/>
      <c r="HVY537" s="70"/>
      <c r="HVZ537" s="70"/>
      <c r="HWA537" s="60"/>
      <c r="HWB537" s="61"/>
      <c r="HWC537" s="70"/>
      <c r="HWD537" s="70"/>
      <c r="HWE537" s="60"/>
      <c r="HWF537" s="61"/>
      <c r="HWG537" s="70"/>
      <c r="HWH537" s="70"/>
      <c r="HWI537" s="60"/>
      <c r="HWJ537" s="61"/>
      <c r="HWK537" s="70"/>
      <c r="HWL537" s="70"/>
      <c r="HWM537" s="60"/>
      <c r="HWN537" s="61"/>
      <c r="HWO537" s="70"/>
      <c r="HWP537" s="70"/>
      <c r="HWQ537" s="60"/>
      <c r="HWR537" s="61"/>
      <c r="HWS537" s="70"/>
      <c r="HWT537" s="70"/>
      <c r="HWU537" s="60"/>
      <c r="HWV537" s="61"/>
      <c r="HWW537" s="70"/>
      <c r="HWX537" s="70"/>
      <c r="HWY537" s="60"/>
      <c r="HWZ537" s="61"/>
      <c r="HXA537" s="70"/>
      <c r="HXB537" s="70"/>
      <c r="HXC537" s="60"/>
      <c r="HXD537" s="61"/>
      <c r="HXE537" s="70"/>
      <c r="HXF537" s="70"/>
      <c r="HXG537" s="60"/>
      <c r="HXH537" s="61"/>
      <c r="HXI537" s="70"/>
      <c r="HXJ537" s="70"/>
      <c r="HXK537" s="60"/>
      <c r="HXL537" s="61"/>
      <c r="HXM537" s="70"/>
      <c r="HXN537" s="70"/>
      <c r="HXO537" s="60"/>
      <c r="HXP537" s="61"/>
      <c r="HXQ537" s="70"/>
      <c r="HXR537" s="70"/>
      <c r="HXS537" s="60"/>
      <c r="HXT537" s="61"/>
      <c r="HXU537" s="70"/>
      <c r="HXV537" s="70"/>
      <c r="HXW537" s="60"/>
      <c r="HXX537" s="61"/>
      <c r="HXY537" s="70"/>
      <c r="HXZ537" s="70"/>
      <c r="HYA537" s="60"/>
      <c r="HYB537" s="61"/>
      <c r="HYC537" s="70"/>
      <c r="HYD537" s="70"/>
      <c r="HYE537" s="60"/>
      <c r="HYF537" s="61"/>
      <c r="HYG537" s="70"/>
      <c r="HYH537" s="70"/>
      <c r="HYI537" s="60"/>
      <c r="HYJ537" s="61"/>
      <c r="HYK537" s="70"/>
      <c r="HYL537" s="70"/>
      <c r="HYM537" s="60"/>
      <c r="HYN537" s="61"/>
      <c r="HYO537" s="70"/>
      <c r="HYP537" s="70"/>
      <c r="HYQ537" s="60"/>
      <c r="HYR537" s="61"/>
      <c r="HYS537" s="70"/>
      <c r="HYT537" s="70"/>
      <c r="HYU537" s="60"/>
      <c r="HYV537" s="61"/>
      <c r="HYW537" s="70"/>
      <c r="HYX537" s="70"/>
      <c r="HYY537" s="60"/>
      <c r="HYZ537" s="61"/>
      <c r="HZA537" s="70"/>
      <c r="HZB537" s="70"/>
      <c r="HZC537" s="60"/>
      <c r="HZD537" s="61"/>
      <c r="HZE537" s="70"/>
      <c r="HZF537" s="70"/>
      <c r="HZG537" s="60"/>
      <c r="HZH537" s="61"/>
      <c r="HZI537" s="70"/>
      <c r="HZJ537" s="70"/>
      <c r="HZK537" s="60"/>
      <c r="HZL537" s="61"/>
      <c r="HZM537" s="70"/>
      <c r="HZN537" s="70"/>
      <c r="HZO537" s="60"/>
      <c r="HZP537" s="61"/>
      <c r="HZQ537" s="70"/>
      <c r="HZR537" s="70"/>
      <c r="HZS537" s="60"/>
      <c r="HZT537" s="61"/>
      <c r="HZU537" s="70"/>
      <c r="HZV537" s="70"/>
      <c r="HZW537" s="60"/>
      <c r="HZX537" s="61"/>
      <c r="HZY537" s="70"/>
      <c r="HZZ537" s="70"/>
      <c r="IAA537" s="60"/>
      <c r="IAB537" s="61"/>
      <c r="IAC537" s="70"/>
      <c r="IAD537" s="70"/>
      <c r="IAE537" s="60"/>
      <c r="IAF537" s="61"/>
      <c r="IAG537" s="70"/>
      <c r="IAH537" s="70"/>
      <c r="IAI537" s="60"/>
      <c r="IAJ537" s="61"/>
      <c r="IAK537" s="70"/>
      <c r="IAL537" s="70"/>
      <c r="IAM537" s="60"/>
      <c r="IAN537" s="61"/>
      <c r="IAO537" s="70"/>
      <c r="IAP537" s="70"/>
      <c r="IAQ537" s="60"/>
      <c r="IAR537" s="61"/>
      <c r="IAS537" s="70"/>
      <c r="IAT537" s="70"/>
      <c r="IAU537" s="60"/>
      <c r="IAV537" s="61"/>
      <c r="IAW537" s="70"/>
      <c r="IAX537" s="70"/>
      <c r="IAY537" s="60"/>
      <c r="IAZ537" s="61"/>
      <c r="IBA537" s="70"/>
      <c r="IBB537" s="70"/>
      <c r="IBC537" s="60"/>
      <c r="IBD537" s="61"/>
      <c r="IBE537" s="70"/>
      <c r="IBF537" s="70"/>
      <c r="IBG537" s="60"/>
      <c r="IBH537" s="61"/>
      <c r="IBI537" s="70"/>
      <c r="IBJ537" s="70"/>
      <c r="IBK537" s="60"/>
      <c r="IBL537" s="61"/>
      <c r="IBM537" s="70"/>
      <c r="IBN537" s="70"/>
      <c r="IBO537" s="60"/>
      <c r="IBP537" s="61"/>
      <c r="IBQ537" s="70"/>
      <c r="IBR537" s="70"/>
      <c r="IBS537" s="60"/>
      <c r="IBT537" s="61"/>
      <c r="IBU537" s="70"/>
      <c r="IBV537" s="70"/>
      <c r="IBW537" s="60"/>
      <c r="IBX537" s="61"/>
      <c r="IBY537" s="70"/>
      <c r="IBZ537" s="70"/>
      <c r="ICA537" s="60"/>
      <c r="ICB537" s="61"/>
      <c r="ICC537" s="70"/>
      <c r="ICD537" s="70"/>
      <c r="ICE537" s="60"/>
      <c r="ICF537" s="61"/>
      <c r="ICG537" s="70"/>
      <c r="ICH537" s="70"/>
      <c r="ICI537" s="60"/>
      <c r="ICJ537" s="61"/>
      <c r="ICK537" s="70"/>
      <c r="ICL537" s="70"/>
      <c r="ICM537" s="60"/>
      <c r="ICN537" s="61"/>
      <c r="ICO537" s="70"/>
      <c r="ICP537" s="70"/>
      <c r="ICQ537" s="60"/>
      <c r="ICR537" s="61"/>
      <c r="ICS537" s="70"/>
      <c r="ICT537" s="70"/>
      <c r="ICU537" s="60"/>
      <c r="ICV537" s="61"/>
      <c r="ICW537" s="70"/>
      <c r="ICX537" s="70"/>
      <c r="ICY537" s="60"/>
      <c r="ICZ537" s="61"/>
      <c r="IDA537" s="70"/>
      <c r="IDB537" s="70"/>
      <c r="IDC537" s="60"/>
      <c r="IDD537" s="61"/>
      <c r="IDE537" s="70"/>
      <c r="IDF537" s="70"/>
      <c r="IDG537" s="60"/>
      <c r="IDH537" s="61"/>
      <c r="IDI537" s="70"/>
      <c r="IDJ537" s="70"/>
      <c r="IDK537" s="60"/>
      <c r="IDL537" s="61"/>
      <c r="IDM537" s="70"/>
      <c r="IDN537" s="70"/>
      <c r="IDO537" s="60"/>
      <c r="IDP537" s="61"/>
      <c r="IDQ537" s="70"/>
      <c r="IDR537" s="70"/>
      <c r="IDS537" s="60"/>
      <c r="IDT537" s="61"/>
      <c r="IDU537" s="70"/>
      <c r="IDV537" s="70"/>
      <c r="IDW537" s="60"/>
      <c r="IDX537" s="61"/>
      <c r="IDY537" s="70"/>
      <c r="IDZ537" s="70"/>
      <c r="IEA537" s="60"/>
      <c r="IEB537" s="61"/>
      <c r="IEC537" s="70"/>
      <c r="IED537" s="70"/>
      <c r="IEE537" s="60"/>
      <c r="IEF537" s="61"/>
      <c r="IEG537" s="70"/>
      <c r="IEH537" s="70"/>
      <c r="IEI537" s="60"/>
      <c r="IEJ537" s="61"/>
      <c r="IEK537" s="70"/>
      <c r="IEL537" s="70"/>
      <c r="IEM537" s="60"/>
      <c r="IEN537" s="61"/>
      <c r="IEO537" s="70"/>
      <c r="IEP537" s="70"/>
      <c r="IEQ537" s="60"/>
      <c r="IER537" s="61"/>
      <c r="IES537" s="70"/>
      <c r="IET537" s="70"/>
      <c r="IEU537" s="60"/>
      <c r="IEV537" s="61"/>
      <c r="IEW537" s="70"/>
      <c r="IEX537" s="70"/>
      <c r="IEY537" s="60"/>
      <c r="IEZ537" s="61"/>
      <c r="IFA537" s="70"/>
      <c r="IFB537" s="70"/>
      <c r="IFC537" s="60"/>
      <c r="IFD537" s="61"/>
      <c r="IFE537" s="70"/>
      <c r="IFF537" s="70"/>
      <c r="IFG537" s="60"/>
      <c r="IFH537" s="61"/>
      <c r="IFI537" s="70"/>
      <c r="IFJ537" s="70"/>
      <c r="IFK537" s="60"/>
      <c r="IFL537" s="61"/>
      <c r="IFM537" s="70"/>
      <c r="IFN537" s="70"/>
      <c r="IFO537" s="60"/>
      <c r="IFP537" s="61"/>
      <c r="IFQ537" s="70"/>
      <c r="IFR537" s="70"/>
      <c r="IFS537" s="60"/>
      <c r="IFT537" s="61"/>
      <c r="IFU537" s="70"/>
      <c r="IFV537" s="70"/>
      <c r="IFW537" s="60"/>
      <c r="IFX537" s="61"/>
      <c r="IFY537" s="70"/>
      <c r="IFZ537" s="70"/>
      <c r="IGA537" s="60"/>
      <c r="IGB537" s="61"/>
      <c r="IGC537" s="70"/>
      <c r="IGD537" s="70"/>
      <c r="IGE537" s="60"/>
      <c r="IGF537" s="61"/>
      <c r="IGG537" s="70"/>
      <c r="IGH537" s="70"/>
      <c r="IGI537" s="60"/>
      <c r="IGJ537" s="61"/>
      <c r="IGK537" s="70"/>
      <c r="IGL537" s="70"/>
      <c r="IGM537" s="60"/>
      <c r="IGN537" s="61"/>
      <c r="IGO537" s="70"/>
      <c r="IGP537" s="70"/>
      <c r="IGQ537" s="60"/>
      <c r="IGR537" s="61"/>
      <c r="IGS537" s="70"/>
      <c r="IGT537" s="70"/>
      <c r="IGU537" s="60"/>
      <c r="IGV537" s="61"/>
      <c r="IGW537" s="70"/>
      <c r="IGX537" s="70"/>
      <c r="IGY537" s="60"/>
      <c r="IGZ537" s="61"/>
      <c r="IHA537" s="70"/>
      <c r="IHB537" s="70"/>
      <c r="IHC537" s="60"/>
      <c r="IHD537" s="61"/>
      <c r="IHE537" s="70"/>
      <c r="IHF537" s="70"/>
      <c r="IHG537" s="60"/>
      <c r="IHH537" s="61"/>
      <c r="IHI537" s="70"/>
      <c r="IHJ537" s="70"/>
      <c r="IHK537" s="60"/>
      <c r="IHL537" s="61"/>
      <c r="IHM537" s="70"/>
      <c r="IHN537" s="70"/>
      <c r="IHO537" s="60"/>
      <c r="IHP537" s="61"/>
      <c r="IHQ537" s="70"/>
      <c r="IHR537" s="70"/>
      <c r="IHS537" s="60"/>
      <c r="IHT537" s="61"/>
      <c r="IHU537" s="70"/>
      <c r="IHV537" s="70"/>
      <c r="IHW537" s="60"/>
      <c r="IHX537" s="61"/>
      <c r="IHY537" s="70"/>
      <c r="IHZ537" s="70"/>
      <c r="IIA537" s="60"/>
      <c r="IIB537" s="61"/>
      <c r="IIC537" s="70"/>
      <c r="IID537" s="70"/>
      <c r="IIE537" s="60"/>
      <c r="IIF537" s="61"/>
      <c r="IIG537" s="70"/>
      <c r="IIH537" s="70"/>
      <c r="III537" s="60"/>
      <c r="IIJ537" s="61"/>
      <c r="IIK537" s="70"/>
      <c r="IIL537" s="70"/>
      <c r="IIM537" s="60"/>
      <c r="IIN537" s="61"/>
      <c r="IIO537" s="70"/>
      <c r="IIP537" s="70"/>
      <c r="IIQ537" s="60"/>
      <c r="IIR537" s="61"/>
      <c r="IIS537" s="70"/>
      <c r="IIT537" s="70"/>
      <c r="IIU537" s="60"/>
      <c r="IIV537" s="61"/>
      <c r="IIW537" s="70"/>
      <c r="IIX537" s="70"/>
      <c r="IIY537" s="60"/>
      <c r="IIZ537" s="61"/>
      <c r="IJA537" s="70"/>
      <c r="IJB537" s="70"/>
      <c r="IJC537" s="60"/>
      <c r="IJD537" s="61"/>
      <c r="IJE537" s="70"/>
      <c r="IJF537" s="70"/>
      <c r="IJG537" s="60"/>
      <c r="IJH537" s="61"/>
      <c r="IJI537" s="70"/>
      <c r="IJJ537" s="70"/>
      <c r="IJK537" s="60"/>
      <c r="IJL537" s="61"/>
      <c r="IJM537" s="70"/>
      <c r="IJN537" s="70"/>
      <c r="IJO537" s="60"/>
      <c r="IJP537" s="61"/>
      <c r="IJQ537" s="70"/>
      <c r="IJR537" s="70"/>
      <c r="IJS537" s="60"/>
      <c r="IJT537" s="61"/>
      <c r="IJU537" s="70"/>
      <c r="IJV537" s="70"/>
      <c r="IJW537" s="60"/>
      <c r="IJX537" s="61"/>
      <c r="IJY537" s="70"/>
      <c r="IJZ537" s="70"/>
      <c r="IKA537" s="60"/>
      <c r="IKB537" s="61"/>
      <c r="IKC537" s="70"/>
      <c r="IKD537" s="70"/>
      <c r="IKE537" s="60"/>
      <c r="IKF537" s="61"/>
      <c r="IKG537" s="70"/>
      <c r="IKH537" s="70"/>
      <c r="IKI537" s="60"/>
      <c r="IKJ537" s="61"/>
      <c r="IKK537" s="70"/>
      <c r="IKL537" s="70"/>
      <c r="IKM537" s="60"/>
      <c r="IKN537" s="61"/>
      <c r="IKO537" s="70"/>
      <c r="IKP537" s="70"/>
      <c r="IKQ537" s="60"/>
      <c r="IKR537" s="61"/>
      <c r="IKS537" s="70"/>
      <c r="IKT537" s="70"/>
      <c r="IKU537" s="60"/>
      <c r="IKV537" s="61"/>
      <c r="IKW537" s="70"/>
      <c r="IKX537" s="70"/>
      <c r="IKY537" s="60"/>
      <c r="IKZ537" s="61"/>
      <c r="ILA537" s="70"/>
      <c r="ILB537" s="70"/>
      <c r="ILC537" s="60"/>
      <c r="ILD537" s="61"/>
      <c r="ILE537" s="70"/>
      <c r="ILF537" s="70"/>
      <c r="ILG537" s="60"/>
      <c r="ILH537" s="61"/>
      <c r="ILI537" s="70"/>
      <c r="ILJ537" s="70"/>
      <c r="ILK537" s="60"/>
      <c r="ILL537" s="61"/>
      <c r="ILM537" s="70"/>
      <c r="ILN537" s="70"/>
      <c r="ILO537" s="60"/>
      <c r="ILP537" s="61"/>
      <c r="ILQ537" s="70"/>
      <c r="ILR537" s="70"/>
      <c r="ILS537" s="60"/>
      <c r="ILT537" s="61"/>
      <c r="ILU537" s="70"/>
      <c r="ILV537" s="70"/>
      <c r="ILW537" s="60"/>
      <c r="ILX537" s="61"/>
      <c r="ILY537" s="70"/>
      <c r="ILZ537" s="70"/>
      <c r="IMA537" s="60"/>
      <c r="IMB537" s="61"/>
      <c r="IMC537" s="70"/>
      <c r="IMD537" s="70"/>
      <c r="IME537" s="60"/>
      <c r="IMF537" s="61"/>
      <c r="IMG537" s="70"/>
      <c r="IMH537" s="70"/>
      <c r="IMI537" s="60"/>
      <c r="IMJ537" s="61"/>
      <c r="IMK537" s="70"/>
      <c r="IML537" s="70"/>
      <c r="IMM537" s="60"/>
      <c r="IMN537" s="61"/>
      <c r="IMO537" s="70"/>
      <c r="IMP537" s="70"/>
      <c r="IMQ537" s="60"/>
      <c r="IMR537" s="61"/>
      <c r="IMS537" s="70"/>
      <c r="IMT537" s="70"/>
      <c r="IMU537" s="60"/>
      <c r="IMV537" s="61"/>
      <c r="IMW537" s="70"/>
      <c r="IMX537" s="70"/>
      <c r="IMY537" s="60"/>
      <c r="IMZ537" s="61"/>
      <c r="INA537" s="70"/>
      <c r="INB537" s="70"/>
      <c r="INC537" s="60"/>
      <c r="IND537" s="61"/>
      <c r="INE537" s="70"/>
      <c r="INF537" s="70"/>
      <c r="ING537" s="60"/>
      <c r="INH537" s="61"/>
      <c r="INI537" s="70"/>
      <c r="INJ537" s="70"/>
      <c r="INK537" s="60"/>
      <c r="INL537" s="61"/>
      <c r="INM537" s="70"/>
      <c r="INN537" s="70"/>
      <c r="INO537" s="60"/>
      <c r="INP537" s="61"/>
      <c r="INQ537" s="70"/>
      <c r="INR537" s="70"/>
      <c r="INS537" s="60"/>
      <c r="INT537" s="61"/>
      <c r="INU537" s="70"/>
      <c r="INV537" s="70"/>
      <c r="INW537" s="60"/>
      <c r="INX537" s="61"/>
      <c r="INY537" s="70"/>
      <c r="INZ537" s="70"/>
      <c r="IOA537" s="60"/>
      <c r="IOB537" s="61"/>
      <c r="IOC537" s="70"/>
      <c r="IOD537" s="70"/>
      <c r="IOE537" s="60"/>
      <c r="IOF537" s="61"/>
      <c r="IOG537" s="70"/>
      <c r="IOH537" s="70"/>
      <c r="IOI537" s="60"/>
      <c r="IOJ537" s="61"/>
      <c r="IOK537" s="70"/>
      <c r="IOL537" s="70"/>
      <c r="IOM537" s="60"/>
      <c r="ION537" s="61"/>
      <c r="IOO537" s="70"/>
      <c r="IOP537" s="70"/>
      <c r="IOQ537" s="60"/>
      <c r="IOR537" s="61"/>
      <c r="IOS537" s="70"/>
      <c r="IOT537" s="70"/>
      <c r="IOU537" s="60"/>
      <c r="IOV537" s="61"/>
      <c r="IOW537" s="70"/>
      <c r="IOX537" s="70"/>
      <c r="IOY537" s="60"/>
      <c r="IOZ537" s="61"/>
      <c r="IPA537" s="70"/>
      <c r="IPB537" s="70"/>
      <c r="IPC537" s="60"/>
      <c r="IPD537" s="61"/>
      <c r="IPE537" s="70"/>
      <c r="IPF537" s="70"/>
      <c r="IPG537" s="60"/>
      <c r="IPH537" s="61"/>
      <c r="IPI537" s="70"/>
      <c r="IPJ537" s="70"/>
      <c r="IPK537" s="60"/>
      <c r="IPL537" s="61"/>
      <c r="IPM537" s="70"/>
      <c r="IPN537" s="70"/>
      <c r="IPO537" s="60"/>
      <c r="IPP537" s="61"/>
      <c r="IPQ537" s="70"/>
      <c r="IPR537" s="70"/>
      <c r="IPS537" s="60"/>
      <c r="IPT537" s="61"/>
      <c r="IPU537" s="70"/>
      <c r="IPV537" s="70"/>
      <c r="IPW537" s="60"/>
      <c r="IPX537" s="61"/>
      <c r="IPY537" s="70"/>
      <c r="IPZ537" s="70"/>
      <c r="IQA537" s="60"/>
      <c r="IQB537" s="61"/>
      <c r="IQC537" s="70"/>
      <c r="IQD537" s="70"/>
      <c r="IQE537" s="60"/>
      <c r="IQF537" s="61"/>
      <c r="IQG537" s="70"/>
      <c r="IQH537" s="70"/>
      <c r="IQI537" s="60"/>
      <c r="IQJ537" s="61"/>
      <c r="IQK537" s="70"/>
      <c r="IQL537" s="70"/>
      <c r="IQM537" s="60"/>
      <c r="IQN537" s="61"/>
      <c r="IQO537" s="70"/>
      <c r="IQP537" s="70"/>
      <c r="IQQ537" s="60"/>
      <c r="IQR537" s="61"/>
      <c r="IQS537" s="70"/>
      <c r="IQT537" s="70"/>
      <c r="IQU537" s="60"/>
      <c r="IQV537" s="61"/>
      <c r="IQW537" s="70"/>
      <c r="IQX537" s="70"/>
      <c r="IQY537" s="60"/>
      <c r="IQZ537" s="61"/>
      <c r="IRA537" s="70"/>
      <c r="IRB537" s="70"/>
      <c r="IRC537" s="60"/>
      <c r="IRD537" s="61"/>
      <c r="IRE537" s="70"/>
      <c r="IRF537" s="70"/>
      <c r="IRG537" s="60"/>
      <c r="IRH537" s="61"/>
      <c r="IRI537" s="70"/>
      <c r="IRJ537" s="70"/>
      <c r="IRK537" s="60"/>
      <c r="IRL537" s="61"/>
      <c r="IRM537" s="70"/>
      <c r="IRN537" s="70"/>
      <c r="IRO537" s="60"/>
      <c r="IRP537" s="61"/>
      <c r="IRQ537" s="70"/>
      <c r="IRR537" s="70"/>
      <c r="IRS537" s="60"/>
      <c r="IRT537" s="61"/>
      <c r="IRU537" s="70"/>
      <c r="IRV537" s="70"/>
      <c r="IRW537" s="60"/>
      <c r="IRX537" s="61"/>
      <c r="IRY537" s="70"/>
      <c r="IRZ537" s="70"/>
      <c r="ISA537" s="60"/>
      <c r="ISB537" s="61"/>
      <c r="ISC537" s="70"/>
      <c r="ISD537" s="70"/>
      <c r="ISE537" s="60"/>
      <c r="ISF537" s="61"/>
      <c r="ISG537" s="70"/>
      <c r="ISH537" s="70"/>
      <c r="ISI537" s="60"/>
      <c r="ISJ537" s="61"/>
      <c r="ISK537" s="70"/>
      <c r="ISL537" s="70"/>
      <c r="ISM537" s="60"/>
      <c r="ISN537" s="61"/>
      <c r="ISO537" s="70"/>
      <c r="ISP537" s="70"/>
      <c r="ISQ537" s="60"/>
      <c r="ISR537" s="61"/>
      <c r="ISS537" s="70"/>
      <c r="IST537" s="70"/>
      <c r="ISU537" s="60"/>
      <c r="ISV537" s="61"/>
      <c r="ISW537" s="70"/>
      <c r="ISX537" s="70"/>
      <c r="ISY537" s="60"/>
      <c r="ISZ537" s="61"/>
      <c r="ITA537" s="70"/>
      <c r="ITB537" s="70"/>
      <c r="ITC537" s="60"/>
      <c r="ITD537" s="61"/>
      <c r="ITE537" s="70"/>
      <c r="ITF537" s="70"/>
      <c r="ITG537" s="60"/>
      <c r="ITH537" s="61"/>
      <c r="ITI537" s="70"/>
      <c r="ITJ537" s="70"/>
      <c r="ITK537" s="60"/>
      <c r="ITL537" s="61"/>
      <c r="ITM537" s="70"/>
      <c r="ITN537" s="70"/>
      <c r="ITO537" s="60"/>
      <c r="ITP537" s="61"/>
      <c r="ITQ537" s="70"/>
      <c r="ITR537" s="70"/>
      <c r="ITS537" s="60"/>
      <c r="ITT537" s="61"/>
      <c r="ITU537" s="70"/>
      <c r="ITV537" s="70"/>
      <c r="ITW537" s="60"/>
      <c r="ITX537" s="61"/>
      <c r="ITY537" s="70"/>
      <c r="ITZ537" s="70"/>
      <c r="IUA537" s="60"/>
      <c r="IUB537" s="61"/>
      <c r="IUC537" s="70"/>
      <c r="IUD537" s="70"/>
      <c r="IUE537" s="60"/>
      <c r="IUF537" s="61"/>
      <c r="IUG537" s="70"/>
      <c r="IUH537" s="70"/>
      <c r="IUI537" s="60"/>
      <c r="IUJ537" s="61"/>
      <c r="IUK537" s="70"/>
      <c r="IUL537" s="70"/>
      <c r="IUM537" s="60"/>
      <c r="IUN537" s="61"/>
      <c r="IUO537" s="70"/>
      <c r="IUP537" s="70"/>
      <c r="IUQ537" s="60"/>
      <c r="IUR537" s="61"/>
      <c r="IUS537" s="70"/>
      <c r="IUT537" s="70"/>
      <c r="IUU537" s="60"/>
      <c r="IUV537" s="61"/>
      <c r="IUW537" s="70"/>
      <c r="IUX537" s="70"/>
      <c r="IUY537" s="60"/>
      <c r="IUZ537" s="61"/>
      <c r="IVA537" s="70"/>
      <c r="IVB537" s="70"/>
      <c r="IVC537" s="60"/>
      <c r="IVD537" s="61"/>
      <c r="IVE537" s="70"/>
      <c r="IVF537" s="70"/>
      <c r="IVG537" s="60"/>
      <c r="IVH537" s="61"/>
      <c r="IVI537" s="70"/>
      <c r="IVJ537" s="70"/>
      <c r="IVK537" s="60"/>
      <c r="IVL537" s="61"/>
      <c r="IVM537" s="70"/>
      <c r="IVN537" s="70"/>
      <c r="IVO537" s="60"/>
      <c r="IVP537" s="61"/>
      <c r="IVQ537" s="70"/>
      <c r="IVR537" s="70"/>
      <c r="IVS537" s="60"/>
      <c r="IVT537" s="61"/>
      <c r="IVU537" s="70"/>
      <c r="IVV537" s="70"/>
      <c r="IVW537" s="60"/>
      <c r="IVX537" s="61"/>
      <c r="IVY537" s="70"/>
      <c r="IVZ537" s="70"/>
      <c r="IWA537" s="60"/>
      <c r="IWB537" s="61"/>
      <c r="IWC537" s="70"/>
      <c r="IWD537" s="70"/>
      <c r="IWE537" s="60"/>
      <c r="IWF537" s="61"/>
      <c r="IWG537" s="70"/>
      <c r="IWH537" s="70"/>
      <c r="IWI537" s="60"/>
      <c r="IWJ537" s="61"/>
      <c r="IWK537" s="70"/>
      <c r="IWL537" s="70"/>
      <c r="IWM537" s="60"/>
      <c r="IWN537" s="61"/>
      <c r="IWO537" s="70"/>
      <c r="IWP537" s="70"/>
      <c r="IWQ537" s="60"/>
      <c r="IWR537" s="61"/>
      <c r="IWS537" s="70"/>
      <c r="IWT537" s="70"/>
      <c r="IWU537" s="60"/>
      <c r="IWV537" s="61"/>
      <c r="IWW537" s="70"/>
      <c r="IWX537" s="70"/>
      <c r="IWY537" s="60"/>
      <c r="IWZ537" s="61"/>
      <c r="IXA537" s="70"/>
      <c r="IXB537" s="70"/>
      <c r="IXC537" s="60"/>
      <c r="IXD537" s="61"/>
      <c r="IXE537" s="70"/>
      <c r="IXF537" s="70"/>
      <c r="IXG537" s="60"/>
      <c r="IXH537" s="61"/>
      <c r="IXI537" s="70"/>
      <c r="IXJ537" s="70"/>
      <c r="IXK537" s="60"/>
      <c r="IXL537" s="61"/>
      <c r="IXM537" s="70"/>
      <c r="IXN537" s="70"/>
      <c r="IXO537" s="60"/>
      <c r="IXP537" s="61"/>
      <c r="IXQ537" s="70"/>
      <c r="IXR537" s="70"/>
      <c r="IXS537" s="60"/>
      <c r="IXT537" s="61"/>
      <c r="IXU537" s="70"/>
      <c r="IXV537" s="70"/>
      <c r="IXW537" s="60"/>
      <c r="IXX537" s="61"/>
      <c r="IXY537" s="70"/>
      <c r="IXZ537" s="70"/>
      <c r="IYA537" s="60"/>
      <c r="IYB537" s="61"/>
      <c r="IYC537" s="70"/>
      <c r="IYD537" s="70"/>
      <c r="IYE537" s="60"/>
      <c r="IYF537" s="61"/>
      <c r="IYG537" s="70"/>
      <c r="IYH537" s="70"/>
      <c r="IYI537" s="60"/>
      <c r="IYJ537" s="61"/>
      <c r="IYK537" s="70"/>
      <c r="IYL537" s="70"/>
      <c r="IYM537" s="60"/>
      <c r="IYN537" s="61"/>
      <c r="IYO537" s="70"/>
      <c r="IYP537" s="70"/>
      <c r="IYQ537" s="60"/>
      <c r="IYR537" s="61"/>
      <c r="IYS537" s="70"/>
      <c r="IYT537" s="70"/>
      <c r="IYU537" s="60"/>
      <c r="IYV537" s="61"/>
      <c r="IYW537" s="70"/>
      <c r="IYX537" s="70"/>
      <c r="IYY537" s="60"/>
      <c r="IYZ537" s="61"/>
      <c r="IZA537" s="70"/>
      <c r="IZB537" s="70"/>
      <c r="IZC537" s="60"/>
      <c r="IZD537" s="61"/>
      <c r="IZE537" s="70"/>
      <c r="IZF537" s="70"/>
      <c r="IZG537" s="60"/>
      <c r="IZH537" s="61"/>
      <c r="IZI537" s="70"/>
      <c r="IZJ537" s="70"/>
      <c r="IZK537" s="60"/>
      <c r="IZL537" s="61"/>
      <c r="IZM537" s="70"/>
      <c r="IZN537" s="70"/>
      <c r="IZO537" s="60"/>
      <c r="IZP537" s="61"/>
      <c r="IZQ537" s="70"/>
      <c r="IZR537" s="70"/>
      <c r="IZS537" s="60"/>
      <c r="IZT537" s="61"/>
      <c r="IZU537" s="70"/>
      <c r="IZV537" s="70"/>
      <c r="IZW537" s="60"/>
      <c r="IZX537" s="61"/>
      <c r="IZY537" s="70"/>
      <c r="IZZ537" s="70"/>
      <c r="JAA537" s="60"/>
      <c r="JAB537" s="61"/>
      <c r="JAC537" s="70"/>
      <c r="JAD537" s="70"/>
      <c r="JAE537" s="60"/>
      <c r="JAF537" s="61"/>
      <c r="JAG537" s="70"/>
      <c r="JAH537" s="70"/>
      <c r="JAI537" s="60"/>
      <c r="JAJ537" s="61"/>
      <c r="JAK537" s="70"/>
      <c r="JAL537" s="70"/>
      <c r="JAM537" s="60"/>
      <c r="JAN537" s="61"/>
      <c r="JAO537" s="70"/>
      <c r="JAP537" s="70"/>
      <c r="JAQ537" s="60"/>
      <c r="JAR537" s="61"/>
      <c r="JAS537" s="70"/>
      <c r="JAT537" s="70"/>
      <c r="JAU537" s="60"/>
      <c r="JAV537" s="61"/>
      <c r="JAW537" s="70"/>
      <c r="JAX537" s="70"/>
      <c r="JAY537" s="60"/>
      <c r="JAZ537" s="61"/>
      <c r="JBA537" s="70"/>
      <c r="JBB537" s="70"/>
      <c r="JBC537" s="60"/>
      <c r="JBD537" s="61"/>
      <c r="JBE537" s="70"/>
      <c r="JBF537" s="70"/>
      <c r="JBG537" s="60"/>
      <c r="JBH537" s="61"/>
      <c r="JBI537" s="70"/>
      <c r="JBJ537" s="70"/>
      <c r="JBK537" s="60"/>
      <c r="JBL537" s="61"/>
      <c r="JBM537" s="70"/>
      <c r="JBN537" s="70"/>
      <c r="JBO537" s="60"/>
      <c r="JBP537" s="61"/>
      <c r="JBQ537" s="70"/>
      <c r="JBR537" s="70"/>
      <c r="JBS537" s="60"/>
      <c r="JBT537" s="61"/>
      <c r="JBU537" s="70"/>
      <c r="JBV537" s="70"/>
      <c r="JBW537" s="60"/>
      <c r="JBX537" s="61"/>
      <c r="JBY537" s="70"/>
      <c r="JBZ537" s="70"/>
      <c r="JCA537" s="60"/>
      <c r="JCB537" s="61"/>
      <c r="JCC537" s="70"/>
      <c r="JCD537" s="70"/>
      <c r="JCE537" s="60"/>
      <c r="JCF537" s="61"/>
      <c r="JCG537" s="70"/>
      <c r="JCH537" s="70"/>
      <c r="JCI537" s="60"/>
      <c r="JCJ537" s="61"/>
      <c r="JCK537" s="70"/>
      <c r="JCL537" s="70"/>
      <c r="JCM537" s="60"/>
      <c r="JCN537" s="61"/>
      <c r="JCO537" s="70"/>
      <c r="JCP537" s="70"/>
      <c r="JCQ537" s="60"/>
      <c r="JCR537" s="61"/>
      <c r="JCS537" s="70"/>
      <c r="JCT537" s="70"/>
      <c r="JCU537" s="60"/>
      <c r="JCV537" s="61"/>
      <c r="JCW537" s="70"/>
      <c r="JCX537" s="70"/>
      <c r="JCY537" s="60"/>
      <c r="JCZ537" s="61"/>
      <c r="JDA537" s="70"/>
      <c r="JDB537" s="70"/>
      <c r="JDC537" s="60"/>
      <c r="JDD537" s="61"/>
      <c r="JDE537" s="70"/>
      <c r="JDF537" s="70"/>
      <c r="JDG537" s="60"/>
      <c r="JDH537" s="61"/>
      <c r="JDI537" s="70"/>
      <c r="JDJ537" s="70"/>
      <c r="JDK537" s="60"/>
      <c r="JDL537" s="61"/>
      <c r="JDM537" s="70"/>
      <c r="JDN537" s="70"/>
      <c r="JDO537" s="60"/>
      <c r="JDP537" s="61"/>
      <c r="JDQ537" s="70"/>
      <c r="JDR537" s="70"/>
      <c r="JDS537" s="60"/>
      <c r="JDT537" s="61"/>
      <c r="JDU537" s="70"/>
      <c r="JDV537" s="70"/>
      <c r="JDW537" s="60"/>
      <c r="JDX537" s="61"/>
      <c r="JDY537" s="70"/>
      <c r="JDZ537" s="70"/>
      <c r="JEA537" s="60"/>
      <c r="JEB537" s="61"/>
      <c r="JEC537" s="70"/>
      <c r="JED537" s="70"/>
      <c r="JEE537" s="60"/>
      <c r="JEF537" s="61"/>
      <c r="JEG537" s="70"/>
      <c r="JEH537" s="70"/>
      <c r="JEI537" s="60"/>
      <c r="JEJ537" s="61"/>
      <c r="JEK537" s="70"/>
      <c r="JEL537" s="70"/>
      <c r="JEM537" s="60"/>
      <c r="JEN537" s="61"/>
      <c r="JEO537" s="70"/>
      <c r="JEP537" s="70"/>
      <c r="JEQ537" s="60"/>
      <c r="JER537" s="61"/>
      <c r="JES537" s="70"/>
      <c r="JET537" s="70"/>
      <c r="JEU537" s="60"/>
      <c r="JEV537" s="61"/>
      <c r="JEW537" s="70"/>
      <c r="JEX537" s="70"/>
      <c r="JEY537" s="60"/>
      <c r="JEZ537" s="61"/>
      <c r="JFA537" s="70"/>
      <c r="JFB537" s="70"/>
      <c r="JFC537" s="60"/>
      <c r="JFD537" s="61"/>
      <c r="JFE537" s="70"/>
      <c r="JFF537" s="70"/>
      <c r="JFG537" s="60"/>
      <c r="JFH537" s="61"/>
      <c r="JFI537" s="70"/>
      <c r="JFJ537" s="70"/>
      <c r="JFK537" s="60"/>
      <c r="JFL537" s="61"/>
      <c r="JFM537" s="70"/>
      <c r="JFN537" s="70"/>
      <c r="JFO537" s="60"/>
      <c r="JFP537" s="61"/>
      <c r="JFQ537" s="70"/>
      <c r="JFR537" s="70"/>
      <c r="JFS537" s="60"/>
      <c r="JFT537" s="61"/>
      <c r="JFU537" s="70"/>
      <c r="JFV537" s="70"/>
      <c r="JFW537" s="60"/>
      <c r="JFX537" s="61"/>
      <c r="JFY537" s="70"/>
      <c r="JFZ537" s="70"/>
      <c r="JGA537" s="60"/>
      <c r="JGB537" s="61"/>
      <c r="JGC537" s="70"/>
      <c r="JGD537" s="70"/>
      <c r="JGE537" s="60"/>
      <c r="JGF537" s="61"/>
      <c r="JGG537" s="70"/>
      <c r="JGH537" s="70"/>
      <c r="JGI537" s="60"/>
      <c r="JGJ537" s="61"/>
      <c r="JGK537" s="70"/>
      <c r="JGL537" s="70"/>
      <c r="JGM537" s="60"/>
      <c r="JGN537" s="61"/>
      <c r="JGO537" s="70"/>
      <c r="JGP537" s="70"/>
      <c r="JGQ537" s="60"/>
      <c r="JGR537" s="61"/>
      <c r="JGS537" s="70"/>
      <c r="JGT537" s="70"/>
      <c r="JGU537" s="60"/>
      <c r="JGV537" s="61"/>
      <c r="JGW537" s="70"/>
      <c r="JGX537" s="70"/>
      <c r="JGY537" s="60"/>
      <c r="JGZ537" s="61"/>
      <c r="JHA537" s="70"/>
      <c r="JHB537" s="70"/>
      <c r="JHC537" s="60"/>
      <c r="JHD537" s="61"/>
      <c r="JHE537" s="70"/>
      <c r="JHF537" s="70"/>
      <c r="JHG537" s="60"/>
      <c r="JHH537" s="61"/>
      <c r="JHI537" s="70"/>
      <c r="JHJ537" s="70"/>
      <c r="JHK537" s="60"/>
      <c r="JHL537" s="61"/>
      <c r="JHM537" s="70"/>
      <c r="JHN537" s="70"/>
      <c r="JHO537" s="60"/>
      <c r="JHP537" s="61"/>
      <c r="JHQ537" s="70"/>
      <c r="JHR537" s="70"/>
      <c r="JHS537" s="60"/>
      <c r="JHT537" s="61"/>
      <c r="JHU537" s="70"/>
      <c r="JHV537" s="70"/>
      <c r="JHW537" s="60"/>
      <c r="JHX537" s="61"/>
      <c r="JHY537" s="70"/>
      <c r="JHZ537" s="70"/>
      <c r="JIA537" s="60"/>
      <c r="JIB537" s="61"/>
      <c r="JIC537" s="70"/>
      <c r="JID537" s="70"/>
      <c r="JIE537" s="60"/>
      <c r="JIF537" s="61"/>
      <c r="JIG537" s="70"/>
      <c r="JIH537" s="70"/>
      <c r="JII537" s="60"/>
      <c r="JIJ537" s="61"/>
      <c r="JIK537" s="70"/>
      <c r="JIL537" s="70"/>
      <c r="JIM537" s="60"/>
      <c r="JIN537" s="61"/>
      <c r="JIO537" s="70"/>
      <c r="JIP537" s="70"/>
      <c r="JIQ537" s="60"/>
      <c r="JIR537" s="61"/>
      <c r="JIS537" s="70"/>
      <c r="JIT537" s="70"/>
      <c r="JIU537" s="60"/>
      <c r="JIV537" s="61"/>
      <c r="JIW537" s="70"/>
      <c r="JIX537" s="70"/>
      <c r="JIY537" s="60"/>
      <c r="JIZ537" s="61"/>
      <c r="JJA537" s="70"/>
      <c r="JJB537" s="70"/>
      <c r="JJC537" s="60"/>
      <c r="JJD537" s="61"/>
      <c r="JJE537" s="70"/>
      <c r="JJF537" s="70"/>
      <c r="JJG537" s="60"/>
      <c r="JJH537" s="61"/>
      <c r="JJI537" s="70"/>
      <c r="JJJ537" s="70"/>
      <c r="JJK537" s="60"/>
      <c r="JJL537" s="61"/>
      <c r="JJM537" s="70"/>
      <c r="JJN537" s="70"/>
      <c r="JJO537" s="60"/>
      <c r="JJP537" s="61"/>
      <c r="JJQ537" s="70"/>
      <c r="JJR537" s="70"/>
      <c r="JJS537" s="60"/>
      <c r="JJT537" s="61"/>
      <c r="JJU537" s="70"/>
      <c r="JJV537" s="70"/>
      <c r="JJW537" s="60"/>
      <c r="JJX537" s="61"/>
      <c r="JJY537" s="70"/>
      <c r="JJZ537" s="70"/>
      <c r="JKA537" s="60"/>
      <c r="JKB537" s="61"/>
      <c r="JKC537" s="70"/>
      <c r="JKD537" s="70"/>
      <c r="JKE537" s="60"/>
      <c r="JKF537" s="61"/>
      <c r="JKG537" s="70"/>
      <c r="JKH537" s="70"/>
      <c r="JKI537" s="60"/>
      <c r="JKJ537" s="61"/>
      <c r="JKK537" s="70"/>
      <c r="JKL537" s="70"/>
      <c r="JKM537" s="60"/>
      <c r="JKN537" s="61"/>
      <c r="JKO537" s="70"/>
      <c r="JKP537" s="70"/>
      <c r="JKQ537" s="60"/>
      <c r="JKR537" s="61"/>
      <c r="JKS537" s="70"/>
      <c r="JKT537" s="70"/>
      <c r="JKU537" s="60"/>
      <c r="JKV537" s="61"/>
      <c r="JKW537" s="70"/>
      <c r="JKX537" s="70"/>
      <c r="JKY537" s="60"/>
      <c r="JKZ537" s="61"/>
      <c r="JLA537" s="70"/>
      <c r="JLB537" s="70"/>
      <c r="JLC537" s="60"/>
      <c r="JLD537" s="61"/>
      <c r="JLE537" s="70"/>
      <c r="JLF537" s="70"/>
      <c r="JLG537" s="60"/>
      <c r="JLH537" s="61"/>
      <c r="JLI537" s="70"/>
      <c r="JLJ537" s="70"/>
      <c r="JLK537" s="60"/>
      <c r="JLL537" s="61"/>
      <c r="JLM537" s="70"/>
      <c r="JLN537" s="70"/>
      <c r="JLO537" s="60"/>
      <c r="JLP537" s="61"/>
      <c r="JLQ537" s="70"/>
      <c r="JLR537" s="70"/>
      <c r="JLS537" s="60"/>
      <c r="JLT537" s="61"/>
      <c r="JLU537" s="70"/>
      <c r="JLV537" s="70"/>
      <c r="JLW537" s="60"/>
      <c r="JLX537" s="61"/>
      <c r="JLY537" s="70"/>
      <c r="JLZ537" s="70"/>
      <c r="JMA537" s="60"/>
      <c r="JMB537" s="61"/>
      <c r="JMC537" s="70"/>
      <c r="JMD537" s="70"/>
      <c r="JME537" s="60"/>
      <c r="JMF537" s="61"/>
      <c r="JMG537" s="70"/>
      <c r="JMH537" s="70"/>
      <c r="JMI537" s="60"/>
      <c r="JMJ537" s="61"/>
      <c r="JMK537" s="70"/>
      <c r="JML537" s="70"/>
      <c r="JMM537" s="60"/>
      <c r="JMN537" s="61"/>
      <c r="JMO537" s="70"/>
      <c r="JMP537" s="70"/>
      <c r="JMQ537" s="60"/>
      <c r="JMR537" s="61"/>
      <c r="JMS537" s="70"/>
      <c r="JMT537" s="70"/>
      <c r="JMU537" s="60"/>
      <c r="JMV537" s="61"/>
      <c r="JMW537" s="70"/>
      <c r="JMX537" s="70"/>
      <c r="JMY537" s="60"/>
      <c r="JMZ537" s="61"/>
      <c r="JNA537" s="70"/>
      <c r="JNB537" s="70"/>
      <c r="JNC537" s="60"/>
      <c r="JND537" s="61"/>
      <c r="JNE537" s="70"/>
      <c r="JNF537" s="70"/>
      <c r="JNG537" s="60"/>
      <c r="JNH537" s="61"/>
      <c r="JNI537" s="70"/>
      <c r="JNJ537" s="70"/>
      <c r="JNK537" s="60"/>
      <c r="JNL537" s="61"/>
      <c r="JNM537" s="70"/>
      <c r="JNN537" s="70"/>
      <c r="JNO537" s="60"/>
      <c r="JNP537" s="61"/>
      <c r="JNQ537" s="70"/>
      <c r="JNR537" s="70"/>
      <c r="JNS537" s="60"/>
      <c r="JNT537" s="61"/>
      <c r="JNU537" s="70"/>
      <c r="JNV537" s="70"/>
      <c r="JNW537" s="60"/>
      <c r="JNX537" s="61"/>
      <c r="JNY537" s="70"/>
      <c r="JNZ537" s="70"/>
      <c r="JOA537" s="60"/>
      <c r="JOB537" s="61"/>
      <c r="JOC537" s="70"/>
      <c r="JOD537" s="70"/>
      <c r="JOE537" s="60"/>
      <c r="JOF537" s="61"/>
      <c r="JOG537" s="70"/>
      <c r="JOH537" s="70"/>
      <c r="JOI537" s="60"/>
      <c r="JOJ537" s="61"/>
      <c r="JOK537" s="70"/>
      <c r="JOL537" s="70"/>
      <c r="JOM537" s="60"/>
      <c r="JON537" s="61"/>
      <c r="JOO537" s="70"/>
      <c r="JOP537" s="70"/>
      <c r="JOQ537" s="60"/>
      <c r="JOR537" s="61"/>
      <c r="JOS537" s="70"/>
      <c r="JOT537" s="70"/>
      <c r="JOU537" s="60"/>
      <c r="JOV537" s="61"/>
      <c r="JOW537" s="70"/>
      <c r="JOX537" s="70"/>
      <c r="JOY537" s="60"/>
      <c r="JOZ537" s="61"/>
      <c r="JPA537" s="70"/>
      <c r="JPB537" s="70"/>
      <c r="JPC537" s="60"/>
      <c r="JPD537" s="61"/>
      <c r="JPE537" s="70"/>
      <c r="JPF537" s="70"/>
      <c r="JPG537" s="60"/>
      <c r="JPH537" s="61"/>
      <c r="JPI537" s="70"/>
      <c r="JPJ537" s="70"/>
      <c r="JPK537" s="60"/>
      <c r="JPL537" s="61"/>
      <c r="JPM537" s="70"/>
      <c r="JPN537" s="70"/>
      <c r="JPO537" s="60"/>
      <c r="JPP537" s="61"/>
      <c r="JPQ537" s="70"/>
      <c r="JPR537" s="70"/>
      <c r="JPS537" s="60"/>
      <c r="JPT537" s="61"/>
      <c r="JPU537" s="70"/>
      <c r="JPV537" s="70"/>
      <c r="JPW537" s="60"/>
      <c r="JPX537" s="61"/>
      <c r="JPY537" s="70"/>
      <c r="JPZ537" s="70"/>
      <c r="JQA537" s="60"/>
      <c r="JQB537" s="61"/>
      <c r="JQC537" s="70"/>
      <c r="JQD537" s="70"/>
      <c r="JQE537" s="60"/>
      <c r="JQF537" s="61"/>
      <c r="JQG537" s="70"/>
      <c r="JQH537" s="70"/>
      <c r="JQI537" s="60"/>
      <c r="JQJ537" s="61"/>
      <c r="JQK537" s="70"/>
      <c r="JQL537" s="70"/>
      <c r="JQM537" s="60"/>
      <c r="JQN537" s="61"/>
      <c r="JQO537" s="70"/>
      <c r="JQP537" s="70"/>
      <c r="JQQ537" s="60"/>
      <c r="JQR537" s="61"/>
      <c r="JQS537" s="70"/>
      <c r="JQT537" s="70"/>
      <c r="JQU537" s="60"/>
      <c r="JQV537" s="61"/>
      <c r="JQW537" s="70"/>
      <c r="JQX537" s="70"/>
      <c r="JQY537" s="60"/>
      <c r="JQZ537" s="61"/>
      <c r="JRA537" s="70"/>
      <c r="JRB537" s="70"/>
      <c r="JRC537" s="60"/>
      <c r="JRD537" s="61"/>
      <c r="JRE537" s="70"/>
      <c r="JRF537" s="70"/>
      <c r="JRG537" s="60"/>
      <c r="JRH537" s="61"/>
      <c r="JRI537" s="70"/>
      <c r="JRJ537" s="70"/>
      <c r="JRK537" s="60"/>
      <c r="JRL537" s="61"/>
      <c r="JRM537" s="70"/>
      <c r="JRN537" s="70"/>
      <c r="JRO537" s="60"/>
      <c r="JRP537" s="61"/>
      <c r="JRQ537" s="70"/>
      <c r="JRR537" s="70"/>
      <c r="JRS537" s="60"/>
      <c r="JRT537" s="61"/>
      <c r="JRU537" s="70"/>
      <c r="JRV537" s="70"/>
      <c r="JRW537" s="60"/>
      <c r="JRX537" s="61"/>
      <c r="JRY537" s="70"/>
      <c r="JRZ537" s="70"/>
      <c r="JSA537" s="60"/>
      <c r="JSB537" s="61"/>
      <c r="JSC537" s="70"/>
      <c r="JSD537" s="70"/>
      <c r="JSE537" s="60"/>
      <c r="JSF537" s="61"/>
      <c r="JSG537" s="70"/>
      <c r="JSH537" s="70"/>
      <c r="JSI537" s="60"/>
      <c r="JSJ537" s="61"/>
      <c r="JSK537" s="70"/>
      <c r="JSL537" s="70"/>
      <c r="JSM537" s="60"/>
      <c r="JSN537" s="61"/>
      <c r="JSO537" s="70"/>
      <c r="JSP537" s="70"/>
      <c r="JSQ537" s="60"/>
      <c r="JSR537" s="61"/>
      <c r="JSS537" s="70"/>
      <c r="JST537" s="70"/>
      <c r="JSU537" s="60"/>
      <c r="JSV537" s="61"/>
      <c r="JSW537" s="70"/>
      <c r="JSX537" s="70"/>
      <c r="JSY537" s="60"/>
      <c r="JSZ537" s="61"/>
      <c r="JTA537" s="70"/>
      <c r="JTB537" s="70"/>
      <c r="JTC537" s="60"/>
      <c r="JTD537" s="61"/>
      <c r="JTE537" s="70"/>
      <c r="JTF537" s="70"/>
      <c r="JTG537" s="60"/>
      <c r="JTH537" s="61"/>
      <c r="JTI537" s="70"/>
      <c r="JTJ537" s="70"/>
      <c r="JTK537" s="60"/>
      <c r="JTL537" s="61"/>
      <c r="JTM537" s="70"/>
      <c r="JTN537" s="70"/>
      <c r="JTO537" s="60"/>
      <c r="JTP537" s="61"/>
      <c r="JTQ537" s="70"/>
      <c r="JTR537" s="70"/>
      <c r="JTS537" s="60"/>
      <c r="JTT537" s="61"/>
      <c r="JTU537" s="70"/>
      <c r="JTV537" s="70"/>
      <c r="JTW537" s="60"/>
      <c r="JTX537" s="61"/>
      <c r="JTY537" s="70"/>
      <c r="JTZ537" s="70"/>
      <c r="JUA537" s="60"/>
      <c r="JUB537" s="61"/>
      <c r="JUC537" s="70"/>
      <c r="JUD537" s="70"/>
      <c r="JUE537" s="60"/>
      <c r="JUF537" s="61"/>
      <c r="JUG537" s="70"/>
      <c r="JUH537" s="70"/>
      <c r="JUI537" s="60"/>
      <c r="JUJ537" s="61"/>
      <c r="JUK537" s="70"/>
      <c r="JUL537" s="70"/>
      <c r="JUM537" s="60"/>
      <c r="JUN537" s="61"/>
      <c r="JUO537" s="70"/>
      <c r="JUP537" s="70"/>
      <c r="JUQ537" s="60"/>
      <c r="JUR537" s="61"/>
      <c r="JUS537" s="70"/>
      <c r="JUT537" s="70"/>
      <c r="JUU537" s="60"/>
      <c r="JUV537" s="61"/>
      <c r="JUW537" s="70"/>
      <c r="JUX537" s="70"/>
      <c r="JUY537" s="60"/>
      <c r="JUZ537" s="61"/>
      <c r="JVA537" s="70"/>
      <c r="JVB537" s="70"/>
      <c r="JVC537" s="60"/>
      <c r="JVD537" s="61"/>
      <c r="JVE537" s="70"/>
      <c r="JVF537" s="70"/>
      <c r="JVG537" s="60"/>
      <c r="JVH537" s="61"/>
      <c r="JVI537" s="70"/>
      <c r="JVJ537" s="70"/>
      <c r="JVK537" s="60"/>
      <c r="JVL537" s="61"/>
      <c r="JVM537" s="70"/>
      <c r="JVN537" s="70"/>
      <c r="JVO537" s="60"/>
      <c r="JVP537" s="61"/>
      <c r="JVQ537" s="70"/>
      <c r="JVR537" s="70"/>
      <c r="JVS537" s="60"/>
      <c r="JVT537" s="61"/>
      <c r="JVU537" s="70"/>
      <c r="JVV537" s="70"/>
      <c r="JVW537" s="60"/>
      <c r="JVX537" s="61"/>
      <c r="JVY537" s="70"/>
      <c r="JVZ537" s="70"/>
      <c r="JWA537" s="60"/>
      <c r="JWB537" s="61"/>
      <c r="JWC537" s="70"/>
      <c r="JWD537" s="70"/>
      <c r="JWE537" s="60"/>
      <c r="JWF537" s="61"/>
      <c r="JWG537" s="70"/>
      <c r="JWH537" s="70"/>
      <c r="JWI537" s="60"/>
      <c r="JWJ537" s="61"/>
      <c r="JWK537" s="70"/>
      <c r="JWL537" s="70"/>
      <c r="JWM537" s="60"/>
      <c r="JWN537" s="61"/>
      <c r="JWO537" s="70"/>
      <c r="JWP537" s="70"/>
      <c r="JWQ537" s="60"/>
      <c r="JWR537" s="61"/>
      <c r="JWS537" s="70"/>
      <c r="JWT537" s="70"/>
      <c r="JWU537" s="60"/>
      <c r="JWV537" s="61"/>
      <c r="JWW537" s="70"/>
      <c r="JWX537" s="70"/>
      <c r="JWY537" s="60"/>
      <c r="JWZ537" s="61"/>
      <c r="JXA537" s="70"/>
      <c r="JXB537" s="70"/>
      <c r="JXC537" s="60"/>
      <c r="JXD537" s="61"/>
      <c r="JXE537" s="70"/>
      <c r="JXF537" s="70"/>
      <c r="JXG537" s="60"/>
      <c r="JXH537" s="61"/>
      <c r="JXI537" s="70"/>
      <c r="JXJ537" s="70"/>
      <c r="JXK537" s="60"/>
      <c r="JXL537" s="61"/>
      <c r="JXM537" s="70"/>
      <c r="JXN537" s="70"/>
      <c r="JXO537" s="60"/>
      <c r="JXP537" s="61"/>
      <c r="JXQ537" s="70"/>
      <c r="JXR537" s="70"/>
      <c r="JXS537" s="60"/>
      <c r="JXT537" s="61"/>
      <c r="JXU537" s="70"/>
      <c r="JXV537" s="70"/>
      <c r="JXW537" s="60"/>
      <c r="JXX537" s="61"/>
      <c r="JXY537" s="70"/>
      <c r="JXZ537" s="70"/>
      <c r="JYA537" s="60"/>
      <c r="JYB537" s="61"/>
      <c r="JYC537" s="70"/>
      <c r="JYD537" s="70"/>
      <c r="JYE537" s="60"/>
      <c r="JYF537" s="61"/>
      <c r="JYG537" s="70"/>
      <c r="JYH537" s="70"/>
      <c r="JYI537" s="60"/>
      <c r="JYJ537" s="61"/>
      <c r="JYK537" s="70"/>
      <c r="JYL537" s="70"/>
      <c r="JYM537" s="60"/>
      <c r="JYN537" s="61"/>
      <c r="JYO537" s="70"/>
      <c r="JYP537" s="70"/>
      <c r="JYQ537" s="60"/>
      <c r="JYR537" s="61"/>
      <c r="JYS537" s="70"/>
      <c r="JYT537" s="70"/>
      <c r="JYU537" s="60"/>
      <c r="JYV537" s="61"/>
      <c r="JYW537" s="70"/>
      <c r="JYX537" s="70"/>
      <c r="JYY537" s="60"/>
      <c r="JYZ537" s="61"/>
      <c r="JZA537" s="70"/>
      <c r="JZB537" s="70"/>
      <c r="JZC537" s="60"/>
      <c r="JZD537" s="61"/>
      <c r="JZE537" s="70"/>
      <c r="JZF537" s="70"/>
      <c r="JZG537" s="60"/>
      <c r="JZH537" s="61"/>
      <c r="JZI537" s="70"/>
      <c r="JZJ537" s="70"/>
      <c r="JZK537" s="60"/>
      <c r="JZL537" s="61"/>
      <c r="JZM537" s="70"/>
      <c r="JZN537" s="70"/>
      <c r="JZO537" s="60"/>
      <c r="JZP537" s="61"/>
      <c r="JZQ537" s="70"/>
      <c r="JZR537" s="70"/>
      <c r="JZS537" s="60"/>
      <c r="JZT537" s="61"/>
      <c r="JZU537" s="70"/>
      <c r="JZV537" s="70"/>
      <c r="JZW537" s="60"/>
      <c r="JZX537" s="61"/>
      <c r="JZY537" s="70"/>
      <c r="JZZ537" s="70"/>
      <c r="KAA537" s="60"/>
      <c r="KAB537" s="61"/>
      <c r="KAC537" s="70"/>
      <c r="KAD537" s="70"/>
      <c r="KAE537" s="60"/>
      <c r="KAF537" s="61"/>
      <c r="KAG537" s="70"/>
      <c r="KAH537" s="70"/>
      <c r="KAI537" s="60"/>
      <c r="KAJ537" s="61"/>
      <c r="KAK537" s="70"/>
      <c r="KAL537" s="70"/>
      <c r="KAM537" s="60"/>
      <c r="KAN537" s="61"/>
      <c r="KAO537" s="70"/>
      <c r="KAP537" s="70"/>
      <c r="KAQ537" s="60"/>
      <c r="KAR537" s="61"/>
      <c r="KAS537" s="70"/>
      <c r="KAT537" s="70"/>
      <c r="KAU537" s="60"/>
      <c r="KAV537" s="61"/>
      <c r="KAW537" s="70"/>
      <c r="KAX537" s="70"/>
      <c r="KAY537" s="60"/>
      <c r="KAZ537" s="61"/>
      <c r="KBA537" s="70"/>
      <c r="KBB537" s="70"/>
      <c r="KBC537" s="60"/>
      <c r="KBD537" s="61"/>
      <c r="KBE537" s="70"/>
      <c r="KBF537" s="70"/>
      <c r="KBG537" s="60"/>
      <c r="KBH537" s="61"/>
      <c r="KBI537" s="70"/>
      <c r="KBJ537" s="70"/>
      <c r="KBK537" s="60"/>
      <c r="KBL537" s="61"/>
      <c r="KBM537" s="70"/>
      <c r="KBN537" s="70"/>
      <c r="KBO537" s="60"/>
      <c r="KBP537" s="61"/>
      <c r="KBQ537" s="70"/>
      <c r="KBR537" s="70"/>
      <c r="KBS537" s="60"/>
      <c r="KBT537" s="61"/>
      <c r="KBU537" s="70"/>
      <c r="KBV537" s="70"/>
      <c r="KBW537" s="60"/>
      <c r="KBX537" s="61"/>
      <c r="KBY537" s="70"/>
      <c r="KBZ537" s="70"/>
      <c r="KCA537" s="60"/>
      <c r="KCB537" s="61"/>
      <c r="KCC537" s="70"/>
      <c r="KCD537" s="70"/>
      <c r="KCE537" s="60"/>
      <c r="KCF537" s="61"/>
      <c r="KCG537" s="70"/>
      <c r="KCH537" s="70"/>
      <c r="KCI537" s="60"/>
      <c r="KCJ537" s="61"/>
      <c r="KCK537" s="70"/>
      <c r="KCL537" s="70"/>
      <c r="KCM537" s="60"/>
      <c r="KCN537" s="61"/>
      <c r="KCO537" s="70"/>
      <c r="KCP537" s="70"/>
      <c r="KCQ537" s="60"/>
      <c r="KCR537" s="61"/>
      <c r="KCS537" s="70"/>
      <c r="KCT537" s="70"/>
      <c r="KCU537" s="60"/>
      <c r="KCV537" s="61"/>
      <c r="KCW537" s="70"/>
      <c r="KCX537" s="70"/>
      <c r="KCY537" s="60"/>
      <c r="KCZ537" s="61"/>
      <c r="KDA537" s="70"/>
      <c r="KDB537" s="70"/>
      <c r="KDC537" s="60"/>
      <c r="KDD537" s="61"/>
      <c r="KDE537" s="70"/>
      <c r="KDF537" s="70"/>
      <c r="KDG537" s="60"/>
      <c r="KDH537" s="61"/>
      <c r="KDI537" s="70"/>
      <c r="KDJ537" s="70"/>
      <c r="KDK537" s="60"/>
      <c r="KDL537" s="61"/>
      <c r="KDM537" s="70"/>
      <c r="KDN537" s="70"/>
      <c r="KDO537" s="60"/>
      <c r="KDP537" s="61"/>
      <c r="KDQ537" s="70"/>
      <c r="KDR537" s="70"/>
      <c r="KDS537" s="60"/>
      <c r="KDT537" s="61"/>
      <c r="KDU537" s="70"/>
      <c r="KDV537" s="70"/>
      <c r="KDW537" s="60"/>
      <c r="KDX537" s="61"/>
      <c r="KDY537" s="70"/>
      <c r="KDZ537" s="70"/>
      <c r="KEA537" s="60"/>
      <c r="KEB537" s="61"/>
      <c r="KEC537" s="70"/>
      <c r="KED537" s="70"/>
      <c r="KEE537" s="60"/>
      <c r="KEF537" s="61"/>
      <c r="KEG537" s="70"/>
      <c r="KEH537" s="70"/>
      <c r="KEI537" s="60"/>
      <c r="KEJ537" s="61"/>
      <c r="KEK537" s="70"/>
      <c r="KEL537" s="70"/>
      <c r="KEM537" s="60"/>
      <c r="KEN537" s="61"/>
      <c r="KEO537" s="70"/>
      <c r="KEP537" s="70"/>
      <c r="KEQ537" s="60"/>
      <c r="KER537" s="61"/>
      <c r="KES537" s="70"/>
      <c r="KET537" s="70"/>
      <c r="KEU537" s="60"/>
      <c r="KEV537" s="61"/>
      <c r="KEW537" s="70"/>
      <c r="KEX537" s="70"/>
      <c r="KEY537" s="60"/>
      <c r="KEZ537" s="61"/>
      <c r="KFA537" s="70"/>
      <c r="KFB537" s="70"/>
      <c r="KFC537" s="60"/>
      <c r="KFD537" s="61"/>
      <c r="KFE537" s="70"/>
      <c r="KFF537" s="70"/>
      <c r="KFG537" s="60"/>
      <c r="KFH537" s="61"/>
      <c r="KFI537" s="70"/>
      <c r="KFJ537" s="70"/>
      <c r="KFK537" s="60"/>
      <c r="KFL537" s="61"/>
      <c r="KFM537" s="70"/>
      <c r="KFN537" s="70"/>
      <c r="KFO537" s="60"/>
      <c r="KFP537" s="61"/>
      <c r="KFQ537" s="70"/>
      <c r="KFR537" s="70"/>
      <c r="KFS537" s="60"/>
      <c r="KFT537" s="61"/>
      <c r="KFU537" s="70"/>
      <c r="KFV537" s="70"/>
      <c r="KFW537" s="60"/>
      <c r="KFX537" s="61"/>
      <c r="KFY537" s="70"/>
      <c r="KFZ537" s="70"/>
      <c r="KGA537" s="60"/>
      <c r="KGB537" s="61"/>
      <c r="KGC537" s="70"/>
      <c r="KGD537" s="70"/>
      <c r="KGE537" s="60"/>
      <c r="KGF537" s="61"/>
      <c r="KGG537" s="70"/>
      <c r="KGH537" s="70"/>
      <c r="KGI537" s="60"/>
      <c r="KGJ537" s="61"/>
      <c r="KGK537" s="70"/>
      <c r="KGL537" s="70"/>
      <c r="KGM537" s="60"/>
      <c r="KGN537" s="61"/>
      <c r="KGO537" s="70"/>
      <c r="KGP537" s="70"/>
      <c r="KGQ537" s="60"/>
      <c r="KGR537" s="61"/>
      <c r="KGS537" s="70"/>
      <c r="KGT537" s="70"/>
      <c r="KGU537" s="60"/>
      <c r="KGV537" s="61"/>
      <c r="KGW537" s="70"/>
      <c r="KGX537" s="70"/>
      <c r="KGY537" s="60"/>
      <c r="KGZ537" s="61"/>
      <c r="KHA537" s="70"/>
      <c r="KHB537" s="70"/>
      <c r="KHC537" s="60"/>
      <c r="KHD537" s="61"/>
      <c r="KHE537" s="70"/>
      <c r="KHF537" s="70"/>
      <c r="KHG537" s="60"/>
      <c r="KHH537" s="61"/>
      <c r="KHI537" s="70"/>
      <c r="KHJ537" s="70"/>
      <c r="KHK537" s="60"/>
      <c r="KHL537" s="61"/>
      <c r="KHM537" s="70"/>
      <c r="KHN537" s="70"/>
      <c r="KHO537" s="60"/>
      <c r="KHP537" s="61"/>
      <c r="KHQ537" s="70"/>
      <c r="KHR537" s="70"/>
      <c r="KHS537" s="60"/>
      <c r="KHT537" s="61"/>
      <c r="KHU537" s="70"/>
      <c r="KHV537" s="70"/>
      <c r="KHW537" s="60"/>
      <c r="KHX537" s="61"/>
      <c r="KHY537" s="70"/>
      <c r="KHZ537" s="70"/>
      <c r="KIA537" s="60"/>
      <c r="KIB537" s="61"/>
      <c r="KIC537" s="70"/>
      <c r="KID537" s="70"/>
      <c r="KIE537" s="60"/>
      <c r="KIF537" s="61"/>
      <c r="KIG537" s="70"/>
      <c r="KIH537" s="70"/>
      <c r="KII537" s="60"/>
      <c r="KIJ537" s="61"/>
      <c r="KIK537" s="70"/>
      <c r="KIL537" s="70"/>
      <c r="KIM537" s="60"/>
      <c r="KIN537" s="61"/>
      <c r="KIO537" s="70"/>
      <c r="KIP537" s="70"/>
      <c r="KIQ537" s="60"/>
      <c r="KIR537" s="61"/>
      <c r="KIS537" s="70"/>
      <c r="KIT537" s="70"/>
      <c r="KIU537" s="60"/>
      <c r="KIV537" s="61"/>
      <c r="KIW537" s="70"/>
      <c r="KIX537" s="70"/>
      <c r="KIY537" s="60"/>
      <c r="KIZ537" s="61"/>
      <c r="KJA537" s="70"/>
      <c r="KJB537" s="70"/>
      <c r="KJC537" s="60"/>
      <c r="KJD537" s="61"/>
      <c r="KJE537" s="70"/>
      <c r="KJF537" s="70"/>
      <c r="KJG537" s="60"/>
      <c r="KJH537" s="61"/>
      <c r="KJI537" s="70"/>
      <c r="KJJ537" s="70"/>
      <c r="KJK537" s="60"/>
      <c r="KJL537" s="61"/>
      <c r="KJM537" s="70"/>
      <c r="KJN537" s="70"/>
      <c r="KJO537" s="60"/>
      <c r="KJP537" s="61"/>
      <c r="KJQ537" s="70"/>
      <c r="KJR537" s="70"/>
      <c r="KJS537" s="60"/>
      <c r="KJT537" s="61"/>
      <c r="KJU537" s="70"/>
      <c r="KJV537" s="70"/>
      <c r="KJW537" s="60"/>
      <c r="KJX537" s="61"/>
      <c r="KJY537" s="70"/>
      <c r="KJZ537" s="70"/>
      <c r="KKA537" s="60"/>
      <c r="KKB537" s="61"/>
      <c r="KKC537" s="70"/>
      <c r="KKD537" s="70"/>
      <c r="KKE537" s="60"/>
      <c r="KKF537" s="61"/>
      <c r="KKG537" s="70"/>
      <c r="KKH537" s="70"/>
      <c r="KKI537" s="60"/>
      <c r="KKJ537" s="61"/>
      <c r="KKK537" s="70"/>
      <c r="KKL537" s="70"/>
      <c r="KKM537" s="60"/>
      <c r="KKN537" s="61"/>
      <c r="KKO537" s="70"/>
      <c r="KKP537" s="70"/>
      <c r="KKQ537" s="60"/>
      <c r="KKR537" s="61"/>
      <c r="KKS537" s="70"/>
      <c r="KKT537" s="70"/>
      <c r="KKU537" s="60"/>
      <c r="KKV537" s="61"/>
      <c r="KKW537" s="70"/>
      <c r="KKX537" s="70"/>
      <c r="KKY537" s="60"/>
      <c r="KKZ537" s="61"/>
      <c r="KLA537" s="70"/>
      <c r="KLB537" s="70"/>
      <c r="KLC537" s="60"/>
      <c r="KLD537" s="61"/>
      <c r="KLE537" s="70"/>
      <c r="KLF537" s="70"/>
      <c r="KLG537" s="60"/>
      <c r="KLH537" s="61"/>
      <c r="KLI537" s="70"/>
      <c r="KLJ537" s="70"/>
      <c r="KLK537" s="60"/>
      <c r="KLL537" s="61"/>
      <c r="KLM537" s="70"/>
      <c r="KLN537" s="70"/>
      <c r="KLO537" s="60"/>
      <c r="KLP537" s="61"/>
      <c r="KLQ537" s="70"/>
      <c r="KLR537" s="70"/>
      <c r="KLS537" s="60"/>
      <c r="KLT537" s="61"/>
      <c r="KLU537" s="70"/>
      <c r="KLV537" s="70"/>
      <c r="KLW537" s="60"/>
      <c r="KLX537" s="61"/>
      <c r="KLY537" s="70"/>
      <c r="KLZ537" s="70"/>
      <c r="KMA537" s="60"/>
      <c r="KMB537" s="61"/>
      <c r="KMC537" s="70"/>
      <c r="KMD537" s="70"/>
      <c r="KME537" s="60"/>
      <c r="KMF537" s="61"/>
      <c r="KMG537" s="70"/>
      <c r="KMH537" s="70"/>
      <c r="KMI537" s="60"/>
      <c r="KMJ537" s="61"/>
      <c r="KMK537" s="70"/>
      <c r="KML537" s="70"/>
      <c r="KMM537" s="60"/>
      <c r="KMN537" s="61"/>
      <c r="KMO537" s="70"/>
      <c r="KMP537" s="70"/>
      <c r="KMQ537" s="60"/>
      <c r="KMR537" s="61"/>
      <c r="KMS537" s="70"/>
      <c r="KMT537" s="70"/>
      <c r="KMU537" s="60"/>
      <c r="KMV537" s="61"/>
      <c r="KMW537" s="70"/>
      <c r="KMX537" s="70"/>
      <c r="KMY537" s="60"/>
      <c r="KMZ537" s="61"/>
      <c r="KNA537" s="70"/>
      <c r="KNB537" s="70"/>
      <c r="KNC537" s="60"/>
      <c r="KND537" s="61"/>
      <c r="KNE537" s="70"/>
      <c r="KNF537" s="70"/>
      <c r="KNG537" s="60"/>
      <c r="KNH537" s="61"/>
      <c r="KNI537" s="70"/>
      <c r="KNJ537" s="70"/>
      <c r="KNK537" s="60"/>
      <c r="KNL537" s="61"/>
      <c r="KNM537" s="70"/>
      <c r="KNN537" s="70"/>
      <c r="KNO537" s="60"/>
      <c r="KNP537" s="61"/>
      <c r="KNQ537" s="70"/>
      <c r="KNR537" s="70"/>
      <c r="KNS537" s="60"/>
      <c r="KNT537" s="61"/>
      <c r="KNU537" s="70"/>
      <c r="KNV537" s="70"/>
      <c r="KNW537" s="60"/>
      <c r="KNX537" s="61"/>
      <c r="KNY537" s="70"/>
      <c r="KNZ537" s="70"/>
      <c r="KOA537" s="60"/>
      <c r="KOB537" s="61"/>
      <c r="KOC537" s="70"/>
      <c r="KOD537" s="70"/>
      <c r="KOE537" s="60"/>
      <c r="KOF537" s="61"/>
      <c r="KOG537" s="70"/>
      <c r="KOH537" s="70"/>
      <c r="KOI537" s="60"/>
      <c r="KOJ537" s="61"/>
      <c r="KOK537" s="70"/>
      <c r="KOL537" s="70"/>
      <c r="KOM537" s="60"/>
      <c r="KON537" s="61"/>
      <c r="KOO537" s="70"/>
      <c r="KOP537" s="70"/>
      <c r="KOQ537" s="60"/>
      <c r="KOR537" s="61"/>
      <c r="KOS537" s="70"/>
      <c r="KOT537" s="70"/>
      <c r="KOU537" s="60"/>
      <c r="KOV537" s="61"/>
      <c r="KOW537" s="70"/>
      <c r="KOX537" s="70"/>
      <c r="KOY537" s="60"/>
      <c r="KOZ537" s="61"/>
      <c r="KPA537" s="70"/>
      <c r="KPB537" s="70"/>
      <c r="KPC537" s="60"/>
      <c r="KPD537" s="61"/>
      <c r="KPE537" s="70"/>
      <c r="KPF537" s="70"/>
      <c r="KPG537" s="60"/>
      <c r="KPH537" s="61"/>
      <c r="KPI537" s="70"/>
      <c r="KPJ537" s="70"/>
      <c r="KPK537" s="60"/>
      <c r="KPL537" s="61"/>
      <c r="KPM537" s="70"/>
      <c r="KPN537" s="70"/>
      <c r="KPO537" s="60"/>
      <c r="KPP537" s="61"/>
      <c r="KPQ537" s="70"/>
      <c r="KPR537" s="70"/>
      <c r="KPS537" s="60"/>
      <c r="KPT537" s="61"/>
      <c r="KPU537" s="70"/>
      <c r="KPV537" s="70"/>
      <c r="KPW537" s="60"/>
      <c r="KPX537" s="61"/>
      <c r="KPY537" s="70"/>
      <c r="KPZ537" s="70"/>
      <c r="KQA537" s="60"/>
      <c r="KQB537" s="61"/>
      <c r="KQC537" s="70"/>
      <c r="KQD537" s="70"/>
      <c r="KQE537" s="60"/>
      <c r="KQF537" s="61"/>
      <c r="KQG537" s="70"/>
      <c r="KQH537" s="70"/>
      <c r="KQI537" s="60"/>
      <c r="KQJ537" s="61"/>
      <c r="KQK537" s="70"/>
      <c r="KQL537" s="70"/>
      <c r="KQM537" s="60"/>
      <c r="KQN537" s="61"/>
      <c r="KQO537" s="70"/>
      <c r="KQP537" s="70"/>
      <c r="KQQ537" s="60"/>
      <c r="KQR537" s="61"/>
      <c r="KQS537" s="70"/>
      <c r="KQT537" s="70"/>
      <c r="KQU537" s="60"/>
      <c r="KQV537" s="61"/>
      <c r="KQW537" s="70"/>
      <c r="KQX537" s="70"/>
      <c r="KQY537" s="60"/>
      <c r="KQZ537" s="61"/>
      <c r="KRA537" s="70"/>
      <c r="KRB537" s="70"/>
      <c r="KRC537" s="60"/>
      <c r="KRD537" s="61"/>
      <c r="KRE537" s="70"/>
      <c r="KRF537" s="70"/>
      <c r="KRG537" s="60"/>
      <c r="KRH537" s="61"/>
      <c r="KRI537" s="70"/>
      <c r="KRJ537" s="70"/>
      <c r="KRK537" s="60"/>
      <c r="KRL537" s="61"/>
      <c r="KRM537" s="70"/>
      <c r="KRN537" s="70"/>
      <c r="KRO537" s="60"/>
      <c r="KRP537" s="61"/>
      <c r="KRQ537" s="70"/>
      <c r="KRR537" s="70"/>
      <c r="KRS537" s="60"/>
      <c r="KRT537" s="61"/>
      <c r="KRU537" s="70"/>
      <c r="KRV537" s="70"/>
      <c r="KRW537" s="60"/>
      <c r="KRX537" s="61"/>
      <c r="KRY537" s="70"/>
      <c r="KRZ537" s="70"/>
      <c r="KSA537" s="60"/>
      <c r="KSB537" s="61"/>
      <c r="KSC537" s="70"/>
      <c r="KSD537" s="70"/>
      <c r="KSE537" s="60"/>
      <c r="KSF537" s="61"/>
      <c r="KSG537" s="70"/>
      <c r="KSH537" s="70"/>
      <c r="KSI537" s="60"/>
      <c r="KSJ537" s="61"/>
      <c r="KSK537" s="70"/>
      <c r="KSL537" s="70"/>
      <c r="KSM537" s="60"/>
      <c r="KSN537" s="61"/>
      <c r="KSO537" s="70"/>
      <c r="KSP537" s="70"/>
      <c r="KSQ537" s="60"/>
      <c r="KSR537" s="61"/>
      <c r="KSS537" s="70"/>
      <c r="KST537" s="70"/>
      <c r="KSU537" s="60"/>
      <c r="KSV537" s="61"/>
      <c r="KSW537" s="70"/>
      <c r="KSX537" s="70"/>
      <c r="KSY537" s="60"/>
      <c r="KSZ537" s="61"/>
      <c r="KTA537" s="70"/>
      <c r="KTB537" s="70"/>
      <c r="KTC537" s="60"/>
      <c r="KTD537" s="61"/>
      <c r="KTE537" s="70"/>
      <c r="KTF537" s="70"/>
      <c r="KTG537" s="60"/>
      <c r="KTH537" s="61"/>
      <c r="KTI537" s="70"/>
      <c r="KTJ537" s="70"/>
      <c r="KTK537" s="60"/>
      <c r="KTL537" s="61"/>
      <c r="KTM537" s="70"/>
      <c r="KTN537" s="70"/>
      <c r="KTO537" s="60"/>
      <c r="KTP537" s="61"/>
      <c r="KTQ537" s="70"/>
      <c r="KTR537" s="70"/>
      <c r="KTS537" s="60"/>
      <c r="KTT537" s="61"/>
      <c r="KTU537" s="70"/>
      <c r="KTV537" s="70"/>
      <c r="KTW537" s="60"/>
      <c r="KTX537" s="61"/>
      <c r="KTY537" s="70"/>
      <c r="KTZ537" s="70"/>
      <c r="KUA537" s="60"/>
      <c r="KUB537" s="61"/>
      <c r="KUC537" s="70"/>
      <c r="KUD537" s="70"/>
      <c r="KUE537" s="60"/>
      <c r="KUF537" s="61"/>
      <c r="KUG537" s="70"/>
      <c r="KUH537" s="70"/>
      <c r="KUI537" s="60"/>
      <c r="KUJ537" s="61"/>
      <c r="KUK537" s="70"/>
      <c r="KUL537" s="70"/>
      <c r="KUM537" s="60"/>
      <c r="KUN537" s="61"/>
      <c r="KUO537" s="70"/>
      <c r="KUP537" s="70"/>
      <c r="KUQ537" s="60"/>
      <c r="KUR537" s="61"/>
      <c r="KUS537" s="70"/>
      <c r="KUT537" s="70"/>
      <c r="KUU537" s="60"/>
      <c r="KUV537" s="61"/>
      <c r="KUW537" s="70"/>
      <c r="KUX537" s="70"/>
      <c r="KUY537" s="60"/>
      <c r="KUZ537" s="61"/>
      <c r="KVA537" s="70"/>
      <c r="KVB537" s="70"/>
      <c r="KVC537" s="60"/>
      <c r="KVD537" s="61"/>
      <c r="KVE537" s="70"/>
      <c r="KVF537" s="70"/>
      <c r="KVG537" s="60"/>
      <c r="KVH537" s="61"/>
      <c r="KVI537" s="70"/>
      <c r="KVJ537" s="70"/>
      <c r="KVK537" s="60"/>
      <c r="KVL537" s="61"/>
      <c r="KVM537" s="70"/>
      <c r="KVN537" s="70"/>
      <c r="KVO537" s="60"/>
      <c r="KVP537" s="61"/>
      <c r="KVQ537" s="70"/>
      <c r="KVR537" s="70"/>
      <c r="KVS537" s="60"/>
      <c r="KVT537" s="61"/>
      <c r="KVU537" s="70"/>
      <c r="KVV537" s="70"/>
      <c r="KVW537" s="60"/>
      <c r="KVX537" s="61"/>
      <c r="KVY537" s="70"/>
      <c r="KVZ537" s="70"/>
      <c r="KWA537" s="60"/>
      <c r="KWB537" s="61"/>
      <c r="KWC537" s="70"/>
      <c r="KWD537" s="70"/>
      <c r="KWE537" s="60"/>
      <c r="KWF537" s="61"/>
      <c r="KWG537" s="70"/>
      <c r="KWH537" s="70"/>
      <c r="KWI537" s="60"/>
      <c r="KWJ537" s="61"/>
      <c r="KWK537" s="70"/>
      <c r="KWL537" s="70"/>
      <c r="KWM537" s="60"/>
      <c r="KWN537" s="61"/>
      <c r="KWO537" s="70"/>
      <c r="KWP537" s="70"/>
      <c r="KWQ537" s="60"/>
      <c r="KWR537" s="61"/>
      <c r="KWS537" s="70"/>
      <c r="KWT537" s="70"/>
      <c r="KWU537" s="60"/>
      <c r="KWV537" s="61"/>
      <c r="KWW537" s="70"/>
      <c r="KWX537" s="70"/>
      <c r="KWY537" s="60"/>
      <c r="KWZ537" s="61"/>
      <c r="KXA537" s="70"/>
      <c r="KXB537" s="70"/>
      <c r="KXC537" s="60"/>
      <c r="KXD537" s="61"/>
      <c r="KXE537" s="70"/>
      <c r="KXF537" s="70"/>
      <c r="KXG537" s="60"/>
      <c r="KXH537" s="61"/>
      <c r="KXI537" s="70"/>
      <c r="KXJ537" s="70"/>
      <c r="KXK537" s="60"/>
      <c r="KXL537" s="61"/>
      <c r="KXM537" s="70"/>
      <c r="KXN537" s="70"/>
      <c r="KXO537" s="60"/>
      <c r="KXP537" s="61"/>
      <c r="KXQ537" s="70"/>
      <c r="KXR537" s="70"/>
      <c r="KXS537" s="60"/>
      <c r="KXT537" s="61"/>
      <c r="KXU537" s="70"/>
      <c r="KXV537" s="70"/>
      <c r="KXW537" s="60"/>
      <c r="KXX537" s="61"/>
      <c r="KXY537" s="70"/>
      <c r="KXZ537" s="70"/>
      <c r="KYA537" s="60"/>
      <c r="KYB537" s="61"/>
      <c r="KYC537" s="70"/>
      <c r="KYD537" s="70"/>
      <c r="KYE537" s="60"/>
      <c r="KYF537" s="61"/>
      <c r="KYG537" s="70"/>
      <c r="KYH537" s="70"/>
      <c r="KYI537" s="60"/>
      <c r="KYJ537" s="61"/>
      <c r="KYK537" s="70"/>
      <c r="KYL537" s="70"/>
      <c r="KYM537" s="60"/>
      <c r="KYN537" s="61"/>
      <c r="KYO537" s="70"/>
      <c r="KYP537" s="70"/>
      <c r="KYQ537" s="60"/>
      <c r="KYR537" s="61"/>
      <c r="KYS537" s="70"/>
      <c r="KYT537" s="70"/>
      <c r="KYU537" s="60"/>
      <c r="KYV537" s="61"/>
      <c r="KYW537" s="70"/>
      <c r="KYX537" s="70"/>
      <c r="KYY537" s="60"/>
      <c r="KYZ537" s="61"/>
      <c r="KZA537" s="70"/>
      <c r="KZB537" s="70"/>
      <c r="KZC537" s="60"/>
      <c r="KZD537" s="61"/>
      <c r="KZE537" s="70"/>
      <c r="KZF537" s="70"/>
      <c r="KZG537" s="60"/>
      <c r="KZH537" s="61"/>
      <c r="KZI537" s="70"/>
      <c r="KZJ537" s="70"/>
      <c r="KZK537" s="60"/>
      <c r="KZL537" s="61"/>
      <c r="KZM537" s="70"/>
      <c r="KZN537" s="70"/>
      <c r="KZO537" s="60"/>
      <c r="KZP537" s="61"/>
      <c r="KZQ537" s="70"/>
      <c r="KZR537" s="70"/>
      <c r="KZS537" s="60"/>
      <c r="KZT537" s="61"/>
      <c r="KZU537" s="70"/>
      <c r="KZV537" s="70"/>
      <c r="KZW537" s="60"/>
      <c r="KZX537" s="61"/>
      <c r="KZY537" s="70"/>
      <c r="KZZ537" s="70"/>
      <c r="LAA537" s="60"/>
      <c r="LAB537" s="61"/>
      <c r="LAC537" s="70"/>
      <c r="LAD537" s="70"/>
      <c r="LAE537" s="60"/>
      <c r="LAF537" s="61"/>
      <c r="LAG537" s="70"/>
      <c r="LAH537" s="70"/>
      <c r="LAI537" s="60"/>
      <c r="LAJ537" s="61"/>
      <c r="LAK537" s="70"/>
      <c r="LAL537" s="70"/>
      <c r="LAM537" s="60"/>
      <c r="LAN537" s="61"/>
      <c r="LAO537" s="70"/>
      <c r="LAP537" s="70"/>
      <c r="LAQ537" s="60"/>
      <c r="LAR537" s="61"/>
      <c r="LAS537" s="70"/>
      <c r="LAT537" s="70"/>
      <c r="LAU537" s="60"/>
      <c r="LAV537" s="61"/>
      <c r="LAW537" s="70"/>
      <c r="LAX537" s="70"/>
      <c r="LAY537" s="60"/>
      <c r="LAZ537" s="61"/>
      <c r="LBA537" s="70"/>
      <c r="LBB537" s="70"/>
      <c r="LBC537" s="60"/>
      <c r="LBD537" s="61"/>
      <c r="LBE537" s="70"/>
      <c r="LBF537" s="70"/>
      <c r="LBG537" s="60"/>
      <c r="LBH537" s="61"/>
      <c r="LBI537" s="70"/>
      <c r="LBJ537" s="70"/>
      <c r="LBK537" s="60"/>
      <c r="LBL537" s="61"/>
      <c r="LBM537" s="70"/>
      <c r="LBN537" s="70"/>
      <c r="LBO537" s="60"/>
      <c r="LBP537" s="61"/>
      <c r="LBQ537" s="70"/>
      <c r="LBR537" s="70"/>
      <c r="LBS537" s="60"/>
      <c r="LBT537" s="61"/>
      <c r="LBU537" s="70"/>
      <c r="LBV537" s="70"/>
      <c r="LBW537" s="60"/>
      <c r="LBX537" s="61"/>
      <c r="LBY537" s="70"/>
      <c r="LBZ537" s="70"/>
      <c r="LCA537" s="60"/>
      <c r="LCB537" s="61"/>
      <c r="LCC537" s="70"/>
      <c r="LCD537" s="70"/>
      <c r="LCE537" s="60"/>
      <c r="LCF537" s="61"/>
      <c r="LCG537" s="70"/>
      <c r="LCH537" s="70"/>
      <c r="LCI537" s="60"/>
      <c r="LCJ537" s="61"/>
      <c r="LCK537" s="70"/>
      <c r="LCL537" s="70"/>
      <c r="LCM537" s="60"/>
      <c r="LCN537" s="61"/>
      <c r="LCO537" s="70"/>
      <c r="LCP537" s="70"/>
      <c r="LCQ537" s="60"/>
      <c r="LCR537" s="61"/>
      <c r="LCS537" s="70"/>
      <c r="LCT537" s="70"/>
      <c r="LCU537" s="60"/>
      <c r="LCV537" s="61"/>
      <c r="LCW537" s="70"/>
      <c r="LCX537" s="70"/>
      <c r="LCY537" s="60"/>
      <c r="LCZ537" s="61"/>
      <c r="LDA537" s="70"/>
      <c r="LDB537" s="70"/>
      <c r="LDC537" s="60"/>
      <c r="LDD537" s="61"/>
      <c r="LDE537" s="70"/>
      <c r="LDF537" s="70"/>
      <c r="LDG537" s="60"/>
      <c r="LDH537" s="61"/>
      <c r="LDI537" s="70"/>
      <c r="LDJ537" s="70"/>
      <c r="LDK537" s="60"/>
      <c r="LDL537" s="61"/>
      <c r="LDM537" s="70"/>
      <c r="LDN537" s="70"/>
      <c r="LDO537" s="60"/>
      <c r="LDP537" s="61"/>
      <c r="LDQ537" s="70"/>
      <c r="LDR537" s="70"/>
      <c r="LDS537" s="60"/>
      <c r="LDT537" s="61"/>
      <c r="LDU537" s="70"/>
      <c r="LDV537" s="70"/>
      <c r="LDW537" s="60"/>
      <c r="LDX537" s="61"/>
      <c r="LDY537" s="70"/>
      <c r="LDZ537" s="70"/>
      <c r="LEA537" s="60"/>
      <c r="LEB537" s="61"/>
      <c r="LEC537" s="70"/>
      <c r="LED537" s="70"/>
      <c r="LEE537" s="60"/>
      <c r="LEF537" s="61"/>
      <c r="LEG537" s="70"/>
      <c r="LEH537" s="70"/>
      <c r="LEI537" s="60"/>
      <c r="LEJ537" s="61"/>
      <c r="LEK537" s="70"/>
      <c r="LEL537" s="70"/>
      <c r="LEM537" s="60"/>
      <c r="LEN537" s="61"/>
      <c r="LEO537" s="70"/>
      <c r="LEP537" s="70"/>
      <c r="LEQ537" s="60"/>
      <c r="LER537" s="61"/>
      <c r="LES537" s="70"/>
      <c r="LET537" s="70"/>
      <c r="LEU537" s="60"/>
      <c r="LEV537" s="61"/>
      <c r="LEW537" s="70"/>
      <c r="LEX537" s="70"/>
      <c r="LEY537" s="60"/>
      <c r="LEZ537" s="61"/>
      <c r="LFA537" s="70"/>
      <c r="LFB537" s="70"/>
      <c r="LFC537" s="60"/>
      <c r="LFD537" s="61"/>
      <c r="LFE537" s="70"/>
      <c r="LFF537" s="70"/>
      <c r="LFG537" s="60"/>
      <c r="LFH537" s="61"/>
      <c r="LFI537" s="70"/>
      <c r="LFJ537" s="70"/>
      <c r="LFK537" s="60"/>
      <c r="LFL537" s="61"/>
      <c r="LFM537" s="70"/>
      <c r="LFN537" s="70"/>
      <c r="LFO537" s="60"/>
      <c r="LFP537" s="61"/>
      <c r="LFQ537" s="70"/>
      <c r="LFR537" s="70"/>
      <c r="LFS537" s="60"/>
      <c r="LFT537" s="61"/>
      <c r="LFU537" s="70"/>
      <c r="LFV537" s="70"/>
      <c r="LFW537" s="60"/>
      <c r="LFX537" s="61"/>
      <c r="LFY537" s="70"/>
      <c r="LFZ537" s="70"/>
      <c r="LGA537" s="60"/>
      <c r="LGB537" s="61"/>
      <c r="LGC537" s="70"/>
      <c r="LGD537" s="70"/>
      <c r="LGE537" s="60"/>
      <c r="LGF537" s="61"/>
      <c r="LGG537" s="70"/>
      <c r="LGH537" s="70"/>
      <c r="LGI537" s="60"/>
      <c r="LGJ537" s="61"/>
      <c r="LGK537" s="70"/>
      <c r="LGL537" s="70"/>
      <c r="LGM537" s="60"/>
      <c r="LGN537" s="61"/>
      <c r="LGO537" s="70"/>
      <c r="LGP537" s="70"/>
      <c r="LGQ537" s="60"/>
      <c r="LGR537" s="61"/>
      <c r="LGS537" s="70"/>
      <c r="LGT537" s="70"/>
      <c r="LGU537" s="60"/>
      <c r="LGV537" s="61"/>
      <c r="LGW537" s="70"/>
      <c r="LGX537" s="70"/>
      <c r="LGY537" s="60"/>
      <c r="LGZ537" s="61"/>
      <c r="LHA537" s="70"/>
      <c r="LHB537" s="70"/>
      <c r="LHC537" s="60"/>
      <c r="LHD537" s="61"/>
      <c r="LHE537" s="70"/>
      <c r="LHF537" s="70"/>
      <c r="LHG537" s="60"/>
      <c r="LHH537" s="61"/>
      <c r="LHI537" s="70"/>
      <c r="LHJ537" s="70"/>
      <c r="LHK537" s="60"/>
      <c r="LHL537" s="61"/>
      <c r="LHM537" s="70"/>
      <c r="LHN537" s="70"/>
      <c r="LHO537" s="60"/>
      <c r="LHP537" s="61"/>
      <c r="LHQ537" s="70"/>
      <c r="LHR537" s="70"/>
      <c r="LHS537" s="60"/>
      <c r="LHT537" s="61"/>
      <c r="LHU537" s="70"/>
      <c r="LHV537" s="70"/>
      <c r="LHW537" s="60"/>
      <c r="LHX537" s="61"/>
      <c r="LHY537" s="70"/>
      <c r="LHZ537" s="70"/>
      <c r="LIA537" s="60"/>
      <c r="LIB537" s="61"/>
      <c r="LIC537" s="70"/>
      <c r="LID537" s="70"/>
      <c r="LIE537" s="60"/>
      <c r="LIF537" s="61"/>
      <c r="LIG537" s="70"/>
      <c r="LIH537" s="70"/>
      <c r="LII537" s="60"/>
      <c r="LIJ537" s="61"/>
      <c r="LIK537" s="70"/>
      <c r="LIL537" s="70"/>
      <c r="LIM537" s="60"/>
      <c r="LIN537" s="61"/>
      <c r="LIO537" s="70"/>
      <c r="LIP537" s="70"/>
      <c r="LIQ537" s="60"/>
      <c r="LIR537" s="61"/>
      <c r="LIS537" s="70"/>
      <c r="LIT537" s="70"/>
      <c r="LIU537" s="60"/>
      <c r="LIV537" s="61"/>
      <c r="LIW537" s="70"/>
      <c r="LIX537" s="70"/>
      <c r="LIY537" s="60"/>
      <c r="LIZ537" s="61"/>
      <c r="LJA537" s="70"/>
      <c r="LJB537" s="70"/>
      <c r="LJC537" s="60"/>
      <c r="LJD537" s="61"/>
      <c r="LJE537" s="70"/>
      <c r="LJF537" s="70"/>
      <c r="LJG537" s="60"/>
      <c r="LJH537" s="61"/>
      <c r="LJI537" s="70"/>
      <c r="LJJ537" s="70"/>
      <c r="LJK537" s="60"/>
      <c r="LJL537" s="61"/>
      <c r="LJM537" s="70"/>
      <c r="LJN537" s="70"/>
      <c r="LJO537" s="60"/>
      <c r="LJP537" s="61"/>
      <c r="LJQ537" s="70"/>
      <c r="LJR537" s="70"/>
      <c r="LJS537" s="60"/>
      <c r="LJT537" s="61"/>
      <c r="LJU537" s="70"/>
      <c r="LJV537" s="70"/>
      <c r="LJW537" s="60"/>
      <c r="LJX537" s="61"/>
      <c r="LJY537" s="70"/>
      <c r="LJZ537" s="70"/>
      <c r="LKA537" s="60"/>
      <c r="LKB537" s="61"/>
      <c r="LKC537" s="70"/>
      <c r="LKD537" s="70"/>
      <c r="LKE537" s="60"/>
      <c r="LKF537" s="61"/>
      <c r="LKG537" s="70"/>
      <c r="LKH537" s="70"/>
      <c r="LKI537" s="60"/>
      <c r="LKJ537" s="61"/>
      <c r="LKK537" s="70"/>
      <c r="LKL537" s="70"/>
      <c r="LKM537" s="60"/>
      <c r="LKN537" s="61"/>
      <c r="LKO537" s="70"/>
      <c r="LKP537" s="70"/>
      <c r="LKQ537" s="60"/>
      <c r="LKR537" s="61"/>
      <c r="LKS537" s="70"/>
      <c r="LKT537" s="70"/>
      <c r="LKU537" s="60"/>
      <c r="LKV537" s="61"/>
      <c r="LKW537" s="70"/>
      <c r="LKX537" s="70"/>
      <c r="LKY537" s="60"/>
      <c r="LKZ537" s="61"/>
      <c r="LLA537" s="70"/>
      <c r="LLB537" s="70"/>
      <c r="LLC537" s="60"/>
      <c r="LLD537" s="61"/>
      <c r="LLE537" s="70"/>
      <c r="LLF537" s="70"/>
      <c r="LLG537" s="60"/>
      <c r="LLH537" s="61"/>
      <c r="LLI537" s="70"/>
      <c r="LLJ537" s="70"/>
      <c r="LLK537" s="60"/>
      <c r="LLL537" s="61"/>
      <c r="LLM537" s="70"/>
      <c r="LLN537" s="70"/>
      <c r="LLO537" s="60"/>
      <c r="LLP537" s="61"/>
      <c r="LLQ537" s="70"/>
      <c r="LLR537" s="70"/>
      <c r="LLS537" s="60"/>
      <c r="LLT537" s="61"/>
      <c r="LLU537" s="70"/>
      <c r="LLV537" s="70"/>
      <c r="LLW537" s="60"/>
      <c r="LLX537" s="61"/>
      <c r="LLY537" s="70"/>
      <c r="LLZ537" s="70"/>
      <c r="LMA537" s="60"/>
      <c r="LMB537" s="61"/>
      <c r="LMC537" s="70"/>
      <c r="LMD537" s="70"/>
      <c r="LME537" s="60"/>
      <c r="LMF537" s="61"/>
      <c r="LMG537" s="70"/>
      <c r="LMH537" s="70"/>
      <c r="LMI537" s="60"/>
      <c r="LMJ537" s="61"/>
      <c r="LMK537" s="70"/>
      <c r="LML537" s="70"/>
      <c r="LMM537" s="60"/>
      <c r="LMN537" s="61"/>
      <c r="LMO537" s="70"/>
      <c r="LMP537" s="70"/>
      <c r="LMQ537" s="60"/>
      <c r="LMR537" s="61"/>
      <c r="LMS537" s="70"/>
      <c r="LMT537" s="70"/>
      <c r="LMU537" s="60"/>
      <c r="LMV537" s="61"/>
      <c r="LMW537" s="70"/>
      <c r="LMX537" s="70"/>
      <c r="LMY537" s="60"/>
      <c r="LMZ537" s="61"/>
      <c r="LNA537" s="70"/>
      <c r="LNB537" s="70"/>
      <c r="LNC537" s="60"/>
      <c r="LND537" s="61"/>
      <c r="LNE537" s="70"/>
      <c r="LNF537" s="70"/>
      <c r="LNG537" s="60"/>
      <c r="LNH537" s="61"/>
      <c r="LNI537" s="70"/>
      <c r="LNJ537" s="70"/>
      <c r="LNK537" s="60"/>
      <c r="LNL537" s="61"/>
      <c r="LNM537" s="70"/>
      <c r="LNN537" s="70"/>
      <c r="LNO537" s="60"/>
      <c r="LNP537" s="61"/>
      <c r="LNQ537" s="70"/>
      <c r="LNR537" s="70"/>
      <c r="LNS537" s="60"/>
      <c r="LNT537" s="61"/>
      <c r="LNU537" s="70"/>
      <c r="LNV537" s="70"/>
      <c r="LNW537" s="60"/>
      <c r="LNX537" s="61"/>
      <c r="LNY537" s="70"/>
      <c r="LNZ537" s="70"/>
      <c r="LOA537" s="60"/>
      <c r="LOB537" s="61"/>
      <c r="LOC537" s="70"/>
      <c r="LOD537" s="70"/>
      <c r="LOE537" s="60"/>
      <c r="LOF537" s="61"/>
      <c r="LOG537" s="70"/>
      <c r="LOH537" s="70"/>
      <c r="LOI537" s="60"/>
      <c r="LOJ537" s="61"/>
      <c r="LOK537" s="70"/>
      <c r="LOL537" s="70"/>
      <c r="LOM537" s="60"/>
      <c r="LON537" s="61"/>
      <c r="LOO537" s="70"/>
      <c r="LOP537" s="70"/>
      <c r="LOQ537" s="60"/>
      <c r="LOR537" s="61"/>
      <c r="LOS537" s="70"/>
      <c r="LOT537" s="70"/>
      <c r="LOU537" s="60"/>
      <c r="LOV537" s="61"/>
      <c r="LOW537" s="70"/>
      <c r="LOX537" s="70"/>
      <c r="LOY537" s="60"/>
      <c r="LOZ537" s="61"/>
      <c r="LPA537" s="70"/>
      <c r="LPB537" s="70"/>
      <c r="LPC537" s="60"/>
      <c r="LPD537" s="61"/>
      <c r="LPE537" s="70"/>
      <c r="LPF537" s="70"/>
      <c r="LPG537" s="60"/>
      <c r="LPH537" s="61"/>
      <c r="LPI537" s="70"/>
      <c r="LPJ537" s="70"/>
      <c r="LPK537" s="60"/>
      <c r="LPL537" s="61"/>
      <c r="LPM537" s="70"/>
      <c r="LPN537" s="70"/>
      <c r="LPO537" s="60"/>
      <c r="LPP537" s="61"/>
      <c r="LPQ537" s="70"/>
      <c r="LPR537" s="70"/>
      <c r="LPS537" s="60"/>
      <c r="LPT537" s="61"/>
      <c r="LPU537" s="70"/>
      <c r="LPV537" s="70"/>
      <c r="LPW537" s="60"/>
      <c r="LPX537" s="61"/>
      <c r="LPY537" s="70"/>
      <c r="LPZ537" s="70"/>
      <c r="LQA537" s="60"/>
      <c r="LQB537" s="61"/>
      <c r="LQC537" s="70"/>
      <c r="LQD537" s="70"/>
      <c r="LQE537" s="60"/>
      <c r="LQF537" s="61"/>
      <c r="LQG537" s="70"/>
      <c r="LQH537" s="70"/>
      <c r="LQI537" s="60"/>
      <c r="LQJ537" s="61"/>
      <c r="LQK537" s="70"/>
      <c r="LQL537" s="70"/>
      <c r="LQM537" s="60"/>
      <c r="LQN537" s="61"/>
      <c r="LQO537" s="70"/>
      <c r="LQP537" s="70"/>
      <c r="LQQ537" s="60"/>
      <c r="LQR537" s="61"/>
      <c r="LQS537" s="70"/>
      <c r="LQT537" s="70"/>
      <c r="LQU537" s="60"/>
      <c r="LQV537" s="61"/>
      <c r="LQW537" s="70"/>
      <c r="LQX537" s="70"/>
      <c r="LQY537" s="60"/>
      <c r="LQZ537" s="61"/>
      <c r="LRA537" s="70"/>
      <c r="LRB537" s="70"/>
      <c r="LRC537" s="60"/>
      <c r="LRD537" s="61"/>
      <c r="LRE537" s="70"/>
      <c r="LRF537" s="70"/>
      <c r="LRG537" s="60"/>
      <c r="LRH537" s="61"/>
      <c r="LRI537" s="70"/>
      <c r="LRJ537" s="70"/>
      <c r="LRK537" s="60"/>
      <c r="LRL537" s="61"/>
      <c r="LRM537" s="70"/>
      <c r="LRN537" s="70"/>
      <c r="LRO537" s="60"/>
      <c r="LRP537" s="61"/>
      <c r="LRQ537" s="70"/>
      <c r="LRR537" s="70"/>
      <c r="LRS537" s="60"/>
      <c r="LRT537" s="61"/>
      <c r="LRU537" s="70"/>
      <c r="LRV537" s="70"/>
      <c r="LRW537" s="60"/>
      <c r="LRX537" s="61"/>
      <c r="LRY537" s="70"/>
      <c r="LRZ537" s="70"/>
      <c r="LSA537" s="60"/>
      <c r="LSB537" s="61"/>
      <c r="LSC537" s="70"/>
      <c r="LSD537" s="70"/>
      <c r="LSE537" s="60"/>
      <c r="LSF537" s="61"/>
      <c r="LSG537" s="70"/>
      <c r="LSH537" s="70"/>
      <c r="LSI537" s="60"/>
      <c r="LSJ537" s="61"/>
      <c r="LSK537" s="70"/>
      <c r="LSL537" s="70"/>
      <c r="LSM537" s="60"/>
      <c r="LSN537" s="61"/>
      <c r="LSO537" s="70"/>
      <c r="LSP537" s="70"/>
      <c r="LSQ537" s="60"/>
      <c r="LSR537" s="61"/>
      <c r="LSS537" s="70"/>
      <c r="LST537" s="70"/>
      <c r="LSU537" s="60"/>
      <c r="LSV537" s="61"/>
      <c r="LSW537" s="70"/>
      <c r="LSX537" s="70"/>
      <c r="LSY537" s="60"/>
      <c r="LSZ537" s="61"/>
      <c r="LTA537" s="70"/>
      <c r="LTB537" s="70"/>
      <c r="LTC537" s="60"/>
      <c r="LTD537" s="61"/>
      <c r="LTE537" s="70"/>
      <c r="LTF537" s="70"/>
      <c r="LTG537" s="60"/>
      <c r="LTH537" s="61"/>
      <c r="LTI537" s="70"/>
      <c r="LTJ537" s="70"/>
      <c r="LTK537" s="60"/>
      <c r="LTL537" s="61"/>
      <c r="LTM537" s="70"/>
      <c r="LTN537" s="70"/>
      <c r="LTO537" s="60"/>
      <c r="LTP537" s="61"/>
      <c r="LTQ537" s="70"/>
      <c r="LTR537" s="70"/>
      <c r="LTS537" s="60"/>
      <c r="LTT537" s="61"/>
      <c r="LTU537" s="70"/>
      <c r="LTV537" s="70"/>
      <c r="LTW537" s="60"/>
      <c r="LTX537" s="61"/>
      <c r="LTY537" s="70"/>
      <c r="LTZ537" s="70"/>
      <c r="LUA537" s="60"/>
      <c r="LUB537" s="61"/>
      <c r="LUC537" s="70"/>
      <c r="LUD537" s="70"/>
      <c r="LUE537" s="60"/>
      <c r="LUF537" s="61"/>
      <c r="LUG537" s="70"/>
      <c r="LUH537" s="70"/>
      <c r="LUI537" s="60"/>
      <c r="LUJ537" s="61"/>
      <c r="LUK537" s="70"/>
      <c r="LUL537" s="70"/>
      <c r="LUM537" s="60"/>
      <c r="LUN537" s="61"/>
      <c r="LUO537" s="70"/>
      <c r="LUP537" s="70"/>
      <c r="LUQ537" s="60"/>
      <c r="LUR537" s="61"/>
      <c r="LUS537" s="70"/>
      <c r="LUT537" s="70"/>
      <c r="LUU537" s="60"/>
      <c r="LUV537" s="61"/>
      <c r="LUW537" s="70"/>
      <c r="LUX537" s="70"/>
      <c r="LUY537" s="60"/>
      <c r="LUZ537" s="61"/>
      <c r="LVA537" s="70"/>
      <c r="LVB537" s="70"/>
      <c r="LVC537" s="60"/>
      <c r="LVD537" s="61"/>
      <c r="LVE537" s="70"/>
      <c r="LVF537" s="70"/>
      <c r="LVG537" s="60"/>
      <c r="LVH537" s="61"/>
      <c r="LVI537" s="70"/>
      <c r="LVJ537" s="70"/>
      <c r="LVK537" s="60"/>
      <c r="LVL537" s="61"/>
      <c r="LVM537" s="70"/>
      <c r="LVN537" s="70"/>
      <c r="LVO537" s="60"/>
      <c r="LVP537" s="61"/>
      <c r="LVQ537" s="70"/>
      <c r="LVR537" s="70"/>
      <c r="LVS537" s="60"/>
      <c r="LVT537" s="61"/>
      <c r="LVU537" s="70"/>
      <c r="LVV537" s="70"/>
      <c r="LVW537" s="60"/>
      <c r="LVX537" s="61"/>
      <c r="LVY537" s="70"/>
      <c r="LVZ537" s="70"/>
      <c r="LWA537" s="60"/>
      <c r="LWB537" s="61"/>
      <c r="LWC537" s="70"/>
      <c r="LWD537" s="70"/>
      <c r="LWE537" s="60"/>
      <c r="LWF537" s="61"/>
      <c r="LWG537" s="70"/>
      <c r="LWH537" s="70"/>
      <c r="LWI537" s="60"/>
      <c r="LWJ537" s="61"/>
      <c r="LWK537" s="70"/>
      <c r="LWL537" s="70"/>
      <c r="LWM537" s="60"/>
      <c r="LWN537" s="61"/>
      <c r="LWO537" s="70"/>
      <c r="LWP537" s="70"/>
      <c r="LWQ537" s="60"/>
      <c r="LWR537" s="61"/>
      <c r="LWS537" s="70"/>
      <c r="LWT537" s="70"/>
      <c r="LWU537" s="60"/>
      <c r="LWV537" s="61"/>
      <c r="LWW537" s="70"/>
      <c r="LWX537" s="70"/>
      <c r="LWY537" s="60"/>
      <c r="LWZ537" s="61"/>
      <c r="LXA537" s="70"/>
      <c r="LXB537" s="70"/>
      <c r="LXC537" s="60"/>
      <c r="LXD537" s="61"/>
      <c r="LXE537" s="70"/>
      <c r="LXF537" s="70"/>
      <c r="LXG537" s="60"/>
      <c r="LXH537" s="61"/>
      <c r="LXI537" s="70"/>
      <c r="LXJ537" s="70"/>
      <c r="LXK537" s="60"/>
      <c r="LXL537" s="61"/>
      <c r="LXM537" s="70"/>
      <c r="LXN537" s="70"/>
      <c r="LXO537" s="60"/>
      <c r="LXP537" s="61"/>
      <c r="LXQ537" s="70"/>
      <c r="LXR537" s="70"/>
      <c r="LXS537" s="60"/>
      <c r="LXT537" s="61"/>
      <c r="LXU537" s="70"/>
      <c r="LXV537" s="70"/>
      <c r="LXW537" s="60"/>
      <c r="LXX537" s="61"/>
      <c r="LXY537" s="70"/>
      <c r="LXZ537" s="70"/>
      <c r="LYA537" s="60"/>
      <c r="LYB537" s="61"/>
      <c r="LYC537" s="70"/>
      <c r="LYD537" s="70"/>
      <c r="LYE537" s="60"/>
      <c r="LYF537" s="61"/>
      <c r="LYG537" s="70"/>
      <c r="LYH537" s="70"/>
      <c r="LYI537" s="60"/>
      <c r="LYJ537" s="61"/>
      <c r="LYK537" s="70"/>
      <c r="LYL537" s="70"/>
      <c r="LYM537" s="60"/>
      <c r="LYN537" s="61"/>
      <c r="LYO537" s="70"/>
      <c r="LYP537" s="70"/>
      <c r="LYQ537" s="60"/>
      <c r="LYR537" s="61"/>
      <c r="LYS537" s="70"/>
      <c r="LYT537" s="70"/>
      <c r="LYU537" s="60"/>
      <c r="LYV537" s="61"/>
      <c r="LYW537" s="70"/>
      <c r="LYX537" s="70"/>
      <c r="LYY537" s="60"/>
      <c r="LYZ537" s="61"/>
      <c r="LZA537" s="70"/>
      <c r="LZB537" s="70"/>
      <c r="LZC537" s="60"/>
      <c r="LZD537" s="61"/>
      <c r="LZE537" s="70"/>
      <c r="LZF537" s="70"/>
      <c r="LZG537" s="60"/>
      <c r="LZH537" s="61"/>
      <c r="LZI537" s="70"/>
      <c r="LZJ537" s="70"/>
      <c r="LZK537" s="60"/>
      <c r="LZL537" s="61"/>
      <c r="LZM537" s="70"/>
      <c r="LZN537" s="70"/>
      <c r="LZO537" s="60"/>
      <c r="LZP537" s="61"/>
      <c r="LZQ537" s="70"/>
      <c r="LZR537" s="70"/>
      <c r="LZS537" s="60"/>
      <c r="LZT537" s="61"/>
      <c r="LZU537" s="70"/>
      <c r="LZV537" s="70"/>
      <c r="LZW537" s="60"/>
      <c r="LZX537" s="61"/>
      <c r="LZY537" s="70"/>
      <c r="LZZ537" s="70"/>
      <c r="MAA537" s="60"/>
      <c r="MAB537" s="61"/>
      <c r="MAC537" s="70"/>
      <c r="MAD537" s="70"/>
      <c r="MAE537" s="60"/>
      <c r="MAF537" s="61"/>
      <c r="MAG537" s="70"/>
      <c r="MAH537" s="70"/>
      <c r="MAI537" s="60"/>
      <c r="MAJ537" s="61"/>
      <c r="MAK537" s="70"/>
      <c r="MAL537" s="70"/>
      <c r="MAM537" s="60"/>
      <c r="MAN537" s="61"/>
      <c r="MAO537" s="70"/>
      <c r="MAP537" s="70"/>
      <c r="MAQ537" s="60"/>
      <c r="MAR537" s="61"/>
      <c r="MAS537" s="70"/>
      <c r="MAT537" s="70"/>
      <c r="MAU537" s="60"/>
      <c r="MAV537" s="61"/>
      <c r="MAW537" s="70"/>
      <c r="MAX537" s="70"/>
      <c r="MAY537" s="60"/>
      <c r="MAZ537" s="61"/>
      <c r="MBA537" s="70"/>
      <c r="MBB537" s="70"/>
      <c r="MBC537" s="60"/>
      <c r="MBD537" s="61"/>
      <c r="MBE537" s="70"/>
      <c r="MBF537" s="70"/>
      <c r="MBG537" s="60"/>
      <c r="MBH537" s="61"/>
      <c r="MBI537" s="70"/>
      <c r="MBJ537" s="70"/>
      <c r="MBK537" s="60"/>
      <c r="MBL537" s="61"/>
      <c r="MBM537" s="70"/>
      <c r="MBN537" s="70"/>
      <c r="MBO537" s="60"/>
      <c r="MBP537" s="61"/>
      <c r="MBQ537" s="70"/>
      <c r="MBR537" s="70"/>
      <c r="MBS537" s="60"/>
      <c r="MBT537" s="61"/>
      <c r="MBU537" s="70"/>
      <c r="MBV537" s="70"/>
      <c r="MBW537" s="60"/>
      <c r="MBX537" s="61"/>
      <c r="MBY537" s="70"/>
      <c r="MBZ537" s="70"/>
      <c r="MCA537" s="60"/>
      <c r="MCB537" s="61"/>
      <c r="MCC537" s="70"/>
      <c r="MCD537" s="70"/>
      <c r="MCE537" s="60"/>
      <c r="MCF537" s="61"/>
      <c r="MCG537" s="70"/>
      <c r="MCH537" s="70"/>
      <c r="MCI537" s="60"/>
      <c r="MCJ537" s="61"/>
      <c r="MCK537" s="70"/>
      <c r="MCL537" s="70"/>
      <c r="MCM537" s="60"/>
      <c r="MCN537" s="61"/>
      <c r="MCO537" s="70"/>
      <c r="MCP537" s="70"/>
      <c r="MCQ537" s="60"/>
      <c r="MCR537" s="61"/>
      <c r="MCS537" s="70"/>
      <c r="MCT537" s="70"/>
      <c r="MCU537" s="60"/>
      <c r="MCV537" s="61"/>
      <c r="MCW537" s="70"/>
      <c r="MCX537" s="70"/>
      <c r="MCY537" s="60"/>
      <c r="MCZ537" s="61"/>
      <c r="MDA537" s="70"/>
      <c r="MDB537" s="70"/>
      <c r="MDC537" s="60"/>
      <c r="MDD537" s="61"/>
      <c r="MDE537" s="70"/>
      <c r="MDF537" s="70"/>
      <c r="MDG537" s="60"/>
      <c r="MDH537" s="61"/>
      <c r="MDI537" s="70"/>
      <c r="MDJ537" s="70"/>
      <c r="MDK537" s="60"/>
      <c r="MDL537" s="61"/>
      <c r="MDM537" s="70"/>
      <c r="MDN537" s="70"/>
      <c r="MDO537" s="60"/>
      <c r="MDP537" s="61"/>
      <c r="MDQ537" s="70"/>
      <c r="MDR537" s="70"/>
      <c r="MDS537" s="60"/>
      <c r="MDT537" s="61"/>
      <c r="MDU537" s="70"/>
      <c r="MDV537" s="70"/>
      <c r="MDW537" s="60"/>
      <c r="MDX537" s="61"/>
      <c r="MDY537" s="70"/>
      <c r="MDZ537" s="70"/>
      <c r="MEA537" s="60"/>
      <c r="MEB537" s="61"/>
      <c r="MEC537" s="70"/>
      <c r="MED537" s="70"/>
      <c r="MEE537" s="60"/>
      <c r="MEF537" s="61"/>
      <c r="MEG537" s="70"/>
      <c r="MEH537" s="70"/>
      <c r="MEI537" s="60"/>
      <c r="MEJ537" s="61"/>
      <c r="MEK537" s="70"/>
      <c r="MEL537" s="70"/>
      <c r="MEM537" s="60"/>
      <c r="MEN537" s="61"/>
      <c r="MEO537" s="70"/>
      <c r="MEP537" s="70"/>
      <c r="MEQ537" s="60"/>
      <c r="MER537" s="61"/>
      <c r="MES537" s="70"/>
      <c r="MET537" s="70"/>
      <c r="MEU537" s="60"/>
      <c r="MEV537" s="61"/>
      <c r="MEW537" s="70"/>
      <c r="MEX537" s="70"/>
      <c r="MEY537" s="60"/>
      <c r="MEZ537" s="61"/>
      <c r="MFA537" s="70"/>
      <c r="MFB537" s="70"/>
      <c r="MFC537" s="60"/>
      <c r="MFD537" s="61"/>
      <c r="MFE537" s="70"/>
      <c r="MFF537" s="70"/>
      <c r="MFG537" s="60"/>
      <c r="MFH537" s="61"/>
      <c r="MFI537" s="70"/>
      <c r="MFJ537" s="70"/>
      <c r="MFK537" s="60"/>
      <c r="MFL537" s="61"/>
      <c r="MFM537" s="70"/>
      <c r="MFN537" s="70"/>
      <c r="MFO537" s="60"/>
      <c r="MFP537" s="61"/>
      <c r="MFQ537" s="70"/>
      <c r="MFR537" s="70"/>
      <c r="MFS537" s="60"/>
      <c r="MFT537" s="61"/>
      <c r="MFU537" s="70"/>
      <c r="MFV537" s="70"/>
      <c r="MFW537" s="60"/>
      <c r="MFX537" s="61"/>
      <c r="MFY537" s="70"/>
      <c r="MFZ537" s="70"/>
      <c r="MGA537" s="60"/>
      <c r="MGB537" s="61"/>
      <c r="MGC537" s="70"/>
      <c r="MGD537" s="70"/>
      <c r="MGE537" s="60"/>
      <c r="MGF537" s="61"/>
      <c r="MGG537" s="70"/>
      <c r="MGH537" s="70"/>
      <c r="MGI537" s="60"/>
      <c r="MGJ537" s="61"/>
      <c r="MGK537" s="70"/>
      <c r="MGL537" s="70"/>
      <c r="MGM537" s="60"/>
      <c r="MGN537" s="61"/>
      <c r="MGO537" s="70"/>
      <c r="MGP537" s="70"/>
      <c r="MGQ537" s="60"/>
      <c r="MGR537" s="61"/>
      <c r="MGS537" s="70"/>
      <c r="MGT537" s="70"/>
      <c r="MGU537" s="60"/>
      <c r="MGV537" s="61"/>
      <c r="MGW537" s="70"/>
      <c r="MGX537" s="70"/>
      <c r="MGY537" s="60"/>
      <c r="MGZ537" s="61"/>
      <c r="MHA537" s="70"/>
      <c r="MHB537" s="70"/>
      <c r="MHC537" s="60"/>
      <c r="MHD537" s="61"/>
      <c r="MHE537" s="70"/>
      <c r="MHF537" s="70"/>
      <c r="MHG537" s="60"/>
      <c r="MHH537" s="61"/>
      <c r="MHI537" s="70"/>
      <c r="MHJ537" s="70"/>
      <c r="MHK537" s="60"/>
      <c r="MHL537" s="61"/>
      <c r="MHM537" s="70"/>
      <c r="MHN537" s="70"/>
      <c r="MHO537" s="60"/>
      <c r="MHP537" s="61"/>
      <c r="MHQ537" s="70"/>
      <c r="MHR537" s="70"/>
      <c r="MHS537" s="60"/>
      <c r="MHT537" s="61"/>
      <c r="MHU537" s="70"/>
      <c r="MHV537" s="70"/>
      <c r="MHW537" s="60"/>
      <c r="MHX537" s="61"/>
      <c r="MHY537" s="70"/>
      <c r="MHZ537" s="70"/>
      <c r="MIA537" s="60"/>
      <c r="MIB537" s="61"/>
      <c r="MIC537" s="70"/>
      <c r="MID537" s="70"/>
      <c r="MIE537" s="60"/>
      <c r="MIF537" s="61"/>
      <c r="MIG537" s="70"/>
      <c r="MIH537" s="70"/>
      <c r="MII537" s="60"/>
      <c r="MIJ537" s="61"/>
      <c r="MIK537" s="70"/>
      <c r="MIL537" s="70"/>
      <c r="MIM537" s="60"/>
      <c r="MIN537" s="61"/>
      <c r="MIO537" s="70"/>
      <c r="MIP537" s="70"/>
      <c r="MIQ537" s="60"/>
      <c r="MIR537" s="61"/>
      <c r="MIS537" s="70"/>
      <c r="MIT537" s="70"/>
      <c r="MIU537" s="60"/>
      <c r="MIV537" s="61"/>
      <c r="MIW537" s="70"/>
      <c r="MIX537" s="70"/>
      <c r="MIY537" s="60"/>
      <c r="MIZ537" s="61"/>
      <c r="MJA537" s="70"/>
      <c r="MJB537" s="70"/>
      <c r="MJC537" s="60"/>
      <c r="MJD537" s="61"/>
      <c r="MJE537" s="70"/>
      <c r="MJF537" s="70"/>
      <c r="MJG537" s="60"/>
      <c r="MJH537" s="61"/>
      <c r="MJI537" s="70"/>
      <c r="MJJ537" s="70"/>
      <c r="MJK537" s="60"/>
      <c r="MJL537" s="61"/>
      <c r="MJM537" s="70"/>
      <c r="MJN537" s="70"/>
      <c r="MJO537" s="60"/>
      <c r="MJP537" s="61"/>
      <c r="MJQ537" s="70"/>
      <c r="MJR537" s="70"/>
      <c r="MJS537" s="60"/>
      <c r="MJT537" s="61"/>
      <c r="MJU537" s="70"/>
      <c r="MJV537" s="70"/>
      <c r="MJW537" s="60"/>
      <c r="MJX537" s="61"/>
      <c r="MJY537" s="70"/>
      <c r="MJZ537" s="70"/>
      <c r="MKA537" s="60"/>
      <c r="MKB537" s="61"/>
      <c r="MKC537" s="70"/>
      <c r="MKD537" s="70"/>
      <c r="MKE537" s="60"/>
      <c r="MKF537" s="61"/>
      <c r="MKG537" s="70"/>
      <c r="MKH537" s="70"/>
      <c r="MKI537" s="60"/>
      <c r="MKJ537" s="61"/>
      <c r="MKK537" s="70"/>
      <c r="MKL537" s="70"/>
      <c r="MKM537" s="60"/>
      <c r="MKN537" s="61"/>
      <c r="MKO537" s="70"/>
      <c r="MKP537" s="70"/>
      <c r="MKQ537" s="60"/>
      <c r="MKR537" s="61"/>
      <c r="MKS537" s="70"/>
      <c r="MKT537" s="70"/>
      <c r="MKU537" s="60"/>
      <c r="MKV537" s="61"/>
      <c r="MKW537" s="70"/>
      <c r="MKX537" s="70"/>
      <c r="MKY537" s="60"/>
      <c r="MKZ537" s="61"/>
      <c r="MLA537" s="70"/>
      <c r="MLB537" s="70"/>
      <c r="MLC537" s="60"/>
      <c r="MLD537" s="61"/>
      <c r="MLE537" s="70"/>
      <c r="MLF537" s="70"/>
      <c r="MLG537" s="60"/>
      <c r="MLH537" s="61"/>
      <c r="MLI537" s="70"/>
      <c r="MLJ537" s="70"/>
      <c r="MLK537" s="60"/>
      <c r="MLL537" s="61"/>
      <c r="MLM537" s="70"/>
      <c r="MLN537" s="70"/>
      <c r="MLO537" s="60"/>
      <c r="MLP537" s="61"/>
      <c r="MLQ537" s="70"/>
      <c r="MLR537" s="70"/>
      <c r="MLS537" s="60"/>
      <c r="MLT537" s="61"/>
      <c r="MLU537" s="70"/>
      <c r="MLV537" s="70"/>
      <c r="MLW537" s="60"/>
      <c r="MLX537" s="61"/>
      <c r="MLY537" s="70"/>
      <c r="MLZ537" s="70"/>
      <c r="MMA537" s="60"/>
      <c r="MMB537" s="61"/>
      <c r="MMC537" s="70"/>
      <c r="MMD537" s="70"/>
      <c r="MME537" s="60"/>
      <c r="MMF537" s="61"/>
      <c r="MMG537" s="70"/>
      <c r="MMH537" s="70"/>
      <c r="MMI537" s="60"/>
      <c r="MMJ537" s="61"/>
      <c r="MMK537" s="70"/>
      <c r="MML537" s="70"/>
      <c r="MMM537" s="60"/>
      <c r="MMN537" s="61"/>
      <c r="MMO537" s="70"/>
      <c r="MMP537" s="70"/>
      <c r="MMQ537" s="60"/>
      <c r="MMR537" s="61"/>
      <c r="MMS537" s="70"/>
      <c r="MMT537" s="70"/>
      <c r="MMU537" s="60"/>
      <c r="MMV537" s="61"/>
      <c r="MMW537" s="70"/>
      <c r="MMX537" s="70"/>
      <c r="MMY537" s="60"/>
      <c r="MMZ537" s="61"/>
      <c r="MNA537" s="70"/>
      <c r="MNB537" s="70"/>
      <c r="MNC537" s="60"/>
      <c r="MND537" s="61"/>
      <c r="MNE537" s="70"/>
      <c r="MNF537" s="70"/>
      <c r="MNG537" s="60"/>
      <c r="MNH537" s="61"/>
      <c r="MNI537" s="70"/>
      <c r="MNJ537" s="70"/>
      <c r="MNK537" s="60"/>
      <c r="MNL537" s="61"/>
      <c r="MNM537" s="70"/>
      <c r="MNN537" s="70"/>
      <c r="MNO537" s="60"/>
      <c r="MNP537" s="61"/>
      <c r="MNQ537" s="70"/>
      <c r="MNR537" s="70"/>
      <c r="MNS537" s="60"/>
      <c r="MNT537" s="61"/>
      <c r="MNU537" s="70"/>
      <c r="MNV537" s="70"/>
      <c r="MNW537" s="60"/>
      <c r="MNX537" s="61"/>
      <c r="MNY537" s="70"/>
      <c r="MNZ537" s="70"/>
      <c r="MOA537" s="60"/>
      <c r="MOB537" s="61"/>
      <c r="MOC537" s="70"/>
      <c r="MOD537" s="70"/>
      <c r="MOE537" s="60"/>
      <c r="MOF537" s="61"/>
      <c r="MOG537" s="70"/>
      <c r="MOH537" s="70"/>
      <c r="MOI537" s="60"/>
      <c r="MOJ537" s="61"/>
      <c r="MOK537" s="70"/>
      <c r="MOL537" s="70"/>
      <c r="MOM537" s="60"/>
      <c r="MON537" s="61"/>
      <c r="MOO537" s="70"/>
      <c r="MOP537" s="70"/>
      <c r="MOQ537" s="60"/>
      <c r="MOR537" s="61"/>
      <c r="MOS537" s="70"/>
      <c r="MOT537" s="70"/>
      <c r="MOU537" s="60"/>
      <c r="MOV537" s="61"/>
      <c r="MOW537" s="70"/>
      <c r="MOX537" s="70"/>
      <c r="MOY537" s="60"/>
      <c r="MOZ537" s="61"/>
      <c r="MPA537" s="70"/>
      <c r="MPB537" s="70"/>
      <c r="MPC537" s="60"/>
      <c r="MPD537" s="61"/>
      <c r="MPE537" s="70"/>
      <c r="MPF537" s="70"/>
      <c r="MPG537" s="60"/>
      <c r="MPH537" s="61"/>
      <c r="MPI537" s="70"/>
      <c r="MPJ537" s="70"/>
      <c r="MPK537" s="60"/>
      <c r="MPL537" s="61"/>
      <c r="MPM537" s="70"/>
      <c r="MPN537" s="70"/>
      <c r="MPO537" s="60"/>
      <c r="MPP537" s="61"/>
      <c r="MPQ537" s="70"/>
      <c r="MPR537" s="70"/>
      <c r="MPS537" s="60"/>
      <c r="MPT537" s="61"/>
      <c r="MPU537" s="70"/>
      <c r="MPV537" s="70"/>
      <c r="MPW537" s="60"/>
      <c r="MPX537" s="61"/>
      <c r="MPY537" s="70"/>
      <c r="MPZ537" s="70"/>
      <c r="MQA537" s="60"/>
      <c r="MQB537" s="61"/>
      <c r="MQC537" s="70"/>
      <c r="MQD537" s="70"/>
      <c r="MQE537" s="60"/>
      <c r="MQF537" s="61"/>
      <c r="MQG537" s="70"/>
      <c r="MQH537" s="70"/>
      <c r="MQI537" s="60"/>
      <c r="MQJ537" s="61"/>
      <c r="MQK537" s="70"/>
      <c r="MQL537" s="70"/>
      <c r="MQM537" s="60"/>
      <c r="MQN537" s="61"/>
      <c r="MQO537" s="70"/>
      <c r="MQP537" s="70"/>
      <c r="MQQ537" s="60"/>
      <c r="MQR537" s="61"/>
      <c r="MQS537" s="70"/>
      <c r="MQT537" s="70"/>
      <c r="MQU537" s="60"/>
      <c r="MQV537" s="61"/>
      <c r="MQW537" s="70"/>
      <c r="MQX537" s="70"/>
      <c r="MQY537" s="60"/>
      <c r="MQZ537" s="61"/>
      <c r="MRA537" s="70"/>
      <c r="MRB537" s="70"/>
      <c r="MRC537" s="60"/>
      <c r="MRD537" s="61"/>
      <c r="MRE537" s="70"/>
      <c r="MRF537" s="70"/>
      <c r="MRG537" s="60"/>
      <c r="MRH537" s="61"/>
      <c r="MRI537" s="70"/>
      <c r="MRJ537" s="70"/>
      <c r="MRK537" s="60"/>
      <c r="MRL537" s="61"/>
      <c r="MRM537" s="70"/>
      <c r="MRN537" s="70"/>
      <c r="MRO537" s="60"/>
      <c r="MRP537" s="61"/>
      <c r="MRQ537" s="70"/>
      <c r="MRR537" s="70"/>
      <c r="MRS537" s="60"/>
      <c r="MRT537" s="61"/>
      <c r="MRU537" s="70"/>
      <c r="MRV537" s="70"/>
      <c r="MRW537" s="60"/>
      <c r="MRX537" s="61"/>
      <c r="MRY537" s="70"/>
      <c r="MRZ537" s="70"/>
      <c r="MSA537" s="60"/>
      <c r="MSB537" s="61"/>
      <c r="MSC537" s="70"/>
      <c r="MSD537" s="70"/>
      <c r="MSE537" s="60"/>
      <c r="MSF537" s="61"/>
      <c r="MSG537" s="70"/>
      <c r="MSH537" s="70"/>
      <c r="MSI537" s="60"/>
      <c r="MSJ537" s="61"/>
      <c r="MSK537" s="70"/>
      <c r="MSL537" s="70"/>
      <c r="MSM537" s="60"/>
      <c r="MSN537" s="61"/>
      <c r="MSO537" s="70"/>
      <c r="MSP537" s="70"/>
      <c r="MSQ537" s="60"/>
      <c r="MSR537" s="61"/>
      <c r="MSS537" s="70"/>
      <c r="MST537" s="70"/>
      <c r="MSU537" s="60"/>
      <c r="MSV537" s="61"/>
      <c r="MSW537" s="70"/>
      <c r="MSX537" s="70"/>
      <c r="MSY537" s="60"/>
      <c r="MSZ537" s="61"/>
      <c r="MTA537" s="70"/>
      <c r="MTB537" s="70"/>
      <c r="MTC537" s="60"/>
      <c r="MTD537" s="61"/>
      <c r="MTE537" s="70"/>
      <c r="MTF537" s="70"/>
      <c r="MTG537" s="60"/>
      <c r="MTH537" s="61"/>
      <c r="MTI537" s="70"/>
      <c r="MTJ537" s="70"/>
      <c r="MTK537" s="60"/>
      <c r="MTL537" s="61"/>
      <c r="MTM537" s="70"/>
      <c r="MTN537" s="70"/>
      <c r="MTO537" s="60"/>
      <c r="MTP537" s="61"/>
      <c r="MTQ537" s="70"/>
      <c r="MTR537" s="70"/>
      <c r="MTS537" s="60"/>
      <c r="MTT537" s="61"/>
      <c r="MTU537" s="70"/>
      <c r="MTV537" s="70"/>
      <c r="MTW537" s="60"/>
      <c r="MTX537" s="61"/>
      <c r="MTY537" s="70"/>
      <c r="MTZ537" s="70"/>
      <c r="MUA537" s="60"/>
      <c r="MUB537" s="61"/>
      <c r="MUC537" s="70"/>
      <c r="MUD537" s="70"/>
      <c r="MUE537" s="60"/>
      <c r="MUF537" s="61"/>
      <c r="MUG537" s="70"/>
      <c r="MUH537" s="70"/>
      <c r="MUI537" s="60"/>
      <c r="MUJ537" s="61"/>
      <c r="MUK537" s="70"/>
      <c r="MUL537" s="70"/>
      <c r="MUM537" s="60"/>
      <c r="MUN537" s="61"/>
      <c r="MUO537" s="70"/>
      <c r="MUP537" s="70"/>
      <c r="MUQ537" s="60"/>
      <c r="MUR537" s="61"/>
      <c r="MUS537" s="70"/>
      <c r="MUT537" s="70"/>
      <c r="MUU537" s="60"/>
      <c r="MUV537" s="61"/>
      <c r="MUW537" s="70"/>
      <c r="MUX537" s="70"/>
      <c r="MUY537" s="60"/>
      <c r="MUZ537" s="61"/>
      <c r="MVA537" s="70"/>
      <c r="MVB537" s="70"/>
      <c r="MVC537" s="60"/>
      <c r="MVD537" s="61"/>
      <c r="MVE537" s="70"/>
      <c r="MVF537" s="70"/>
      <c r="MVG537" s="60"/>
      <c r="MVH537" s="61"/>
      <c r="MVI537" s="70"/>
      <c r="MVJ537" s="70"/>
      <c r="MVK537" s="60"/>
      <c r="MVL537" s="61"/>
      <c r="MVM537" s="70"/>
      <c r="MVN537" s="70"/>
      <c r="MVO537" s="60"/>
      <c r="MVP537" s="61"/>
      <c r="MVQ537" s="70"/>
      <c r="MVR537" s="70"/>
      <c r="MVS537" s="60"/>
      <c r="MVT537" s="61"/>
      <c r="MVU537" s="70"/>
      <c r="MVV537" s="70"/>
      <c r="MVW537" s="60"/>
      <c r="MVX537" s="61"/>
      <c r="MVY537" s="70"/>
      <c r="MVZ537" s="70"/>
      <c r="MWA537" s="60"/>
      <c r="MWB537" s="61"/>
      <c r="MWC537" s="70"/>
      <c r="MWD537" s="70"/>
      <c r="MWE537" s="60"/>
      <c r="MWF537" s="61"/>
      <c r="MWG537" s="70"/>
      <c r="MWH537" s="70"/>
      <c r="MWI537" s="60"/>
      <c r="MWJ537" s="61"/>
      <c r="MWK537" s="70"/>
      <c r="MWL537" s="70"/>
      <c r="MWM537" s="60"/>
      <c r="MWN537" s="61"/>
      <c r="MWO537" s="70"/>
      <c r="MWP537" s="70"/>
      <c r="MWQ537" s="60"/>
      <c r="MWR537" s="61"/>
      <c r="MWS537" s="70"/>
      <c r="MWT537" s="70"/>
      <c r="MWU537" s="60"/>
      <c r="MWV537" s="61"/>
      <c r="MWW537" s="70"/>
      <c r="MWX537" s="70"/>
      <c r="MWY537" s="60"/>
      <c r="MWZ537" s="61"/>
      <c r="MXA537" s="70"/>
      <c r="MXB537" s="70"/>
      <c r="MXC537" s="60"/>
      <c r="MXD537" s="61"/>
      <c r="MXE537" s="70"/>
      <c r="MXF537" s="70"/>
      <c r="MXG537" s="60"/>
      <c r="MXH537" s="61"/>
      <c r="MXI537" s="70"/>
      <c r="MXJ537" s="70"/>
      <c r="MXK537" s="60"/>
      <c r="MXL537" s="61"/>
      <c r="MXM537" s="70"/>
      <c r="MXN537" s="70"/>
      <c r="MXO537" s="60"/>
      <c r="MXP537" s="61"/>
      <c r="MXQ537" s="70"/>
      <c r="MXR537" s="70"/>
      <c r="MXS537" s="60"/>
      <c r="MXT537" s="61"/>
      <c r="MXU537" s="70"/>
      <c r="MXV537" s="70"/>
      <c r="MXW537" s="60"/>
      <c r="MXX537" s="61"/>
      <c r="MXY537" s="70"/>
      <c r="MXZ537" s="70"/>
      <c r="MYA537" s="60"/>
      <c r="MYB537" s="61"/>
      <c r="MYC537" s="70"/>
      <c r="MYD537" s="70"/>
      <c r="MYE537" s="60"/>
      <c r="MYF537" s="61"/>
      <c r="MYG537" s="70"/>
      <c r="MYH537" s="70"/>
      <c r="MYI537" s="60"/>
      <c r="MYJ537" s="61"/>
      <c r="MYK537" s="70"/>
      <c r="MYL537" s="70"/>
      <c r="MYM537" s="60"/>
      <c r="MYN537" s="61"/>
      <c r="MYO537" s="70"/>
      <c r="MYP537" s="70"/>
      <c r="MYQ537" s="60"/>
      <c r="MYR537" s="61"/>
      <c r="MYS537" s="70"/>
      <c r="MYT537" s="70"/>
      <c r="MYU537" s="60"/>
      <c r="MYV537" s="61"/>
      <c r="MYW537" s="70"/>
      <c r="MYX537" s="70"/>
      <c r="MYY537" s="60"/>
      <c r="MYZ537" s="61"/>
      <c r="MZA537" s="70"/>
      <c r="MZB537" s="70"/>
      <c r="MZC537" s="60"/>
      <c r="MZD537" s="61"/>
      <c r="MZE537" s="70"/>
      <c r="MZF537" s="70"/>
      <c r="MZG537" s="60"/>
      <c r="MZH537" s="61"/>
      <c r="MZI537" s="70"/>
      <c r="MZJ537" s="70"/>
      <c r="MZK537" s="60"/>
      <c r="MZL537" s="61"/>
      <c r="MZM537" s="70"/>
      <c r="MZN537" s="70"/>
      <c r="MZO537" s="60"/>
      <c r="MZP537" s="61"/>
      <c r="MZQ537" s="70"/>
      <c r="MZR537" s="70"/>
      <c r="MZS537" s="60"/>
      <c r="MZT537" s="61"/>
      <c r="MZU537" s="70"/>
      <c r="MZV537" s="70"/>
      <c r="MZW537" s="60"/>
      <c r="MZX537" s="61"/>
      <c r="MZY537" s="70"/>
      <c r="MZZ537" s="70"/>
      <c r="NAA537" s="60"/>
      <c r="NAB537" s="61"/>
      <c r="NAC537" s="70"/>
      <c r="NAD537" s="70"/>
      <c r="NAE537" s="60"/>
      <c r="NAF537" s="61"/>
      <c r="NAG537" s="70"/>
      <c r="NAH537" s="70"/>
      <c r="NAI537" s="60"/>
      <c r="NAJ537" s="61"/>
      <c r="NAK537" s="70"/>
      <c r="NAL537" s="70"/>
      <c r="NAM537" s="60"/>
      <c r="NAN537" s="61"/>
      <c r="NAO537" s="70"/>
      <c r="NAP537" s="70"/>
      <c r="NAQ537" s="60"/>
      <c r="NAR537" s="61"/>
      <c r="NAS537" s="70"/>
      <c r="NAT537" s="70"/>
      <c r="NAU537" s="60"/>
      <c r="NAV537" s="61"/>
      <c r="NAW537" s="70"/>
      <c r="NAX537" s="70"/>
      <c r="NAY537" s="60"/>
      <c r="NAZ537" s="61"/>
      <c r="NBA537" s="70"/>
      <c r="NBB537" s="70"/>
      <c r="NBC537" s="60"/>
      <c r="NBD537" s="61"/>
      <c r="NBE537" s="70"/>
      <c r="NBF537" s="70"/>
      <c r="NBG537" s="60"/>
      <c r="NBH537" s="61"/>
      <c r="NBI537" s="70"/>
      <c r="NBJ537" s="70"/>
      <c r="NBK537" s="60"/>
      <c r="NBL537" s="61"/>
      <c r="NBM537" s="70"/>
      <c r="NBN537" s="70"/>
      <c r="NBO537" s="60"/>
      <c r="NBP537" s="61"/>
      <c r="NBQ537" s="70"/>
      <c r="NBR537" s="70"/>
      <c r="NBS537" s="60"/>
      <c r="NBT537" s="61"/>
      <c r="NBU537" s="70"/>
      <c r="NBV537" s="70"/>
      <c r="NBW537" s="60"/>
      <c r="NBX537" s="61"/>
      <c r="NBY537" s="70"/>
      <c r="NBZ537" s="70"/>
      <c r="NCA537" s="60"/>
      <c r="NCB537" s="61"/>
      <c r="NCC537" s="70"/>
      <c r="NCD537" s="70"/>
      <c r="NCE537" s="60"/>
      <c r="NCF537" s="61"/>
      <c r="NCG537" s="70"/>
      <c r="NCH537" s="70"/>
      <c r="NCI537" s="60"/>
      <c r="NCJ537" s="61"/>
      <c r="NCK537" s="70"/>
      <c r="NCL537" s="70"/>
      <c r="NCM537" s="60"/>
      <c r="NCN537" s="61"/>
      <c r="NCO537" s="70"/>
      <c r="NCP537" s="70"/>
      <c r="NCQ537" s="60"/>
      <c r="NCR537" s="61"/>
      <c r="NCS537" s="70"/>
      <c r="NCT537" s="70"/>
      <c r="NCU537" s="60"/>
      <c r="NCV537" s="61"/>
      <c r="NCW537" s="70"/>
      <c r="NCX537" s="70"/>
      <c r="NCY537" s="60"/>
      <c r="NCZ537" s="61"/>
      <c r="NDA537" s="70"/>
      <c r="NDB537" s="70"/>
      <c r="NDC537" s="60"/>
      <c r="NDD537" s="61"/>
      <c r="NDE537" s="70"/>
      <c r="NDF537" s="70"/>
      <c r="NDG537" s="60"/>
      <c r="NDH537" s="61"/>
      <c r="NDI537" s="70"/>
      <c r="NDJ537" s="70"/>
      <c r="NDK537" s="60"/>
      <c r="NDL537" s="61"/>
      <c r="NDM537" s="70"/>
      <c r="NDN537" s="70"/>
      <c r="NDO537" s="60"/>
      <c r="NDP537" s="61"/>
      <c r="NDQ537" s="70"/>
      <c r="NDR537" s="70"/>
      <c r="NDS537" s="60"/>
      <c r="NDT537" s="61"/>
      <c r="NDU537" s="70"/>
      <c r="NDV537" s="70"/>
      <c r="NDW537" s="60"/>
      <c r="NDX537" s="61"/>
      <c r="NDY537" s="70"/>
      <c r="NDZ537" s="70"/>
      <c r="NEA537" s="60"/>
      <c r="NEB537" s="61"/>
      <c r="NEC537" s="70"/>
      <c r="NED537" s="70"/>
      <c r="NEE537" s="60"/>
      <c r="NEF537" s="61"/>
      <c r="NEG537" s="70"/>
      <c r="NEH537" s="70"/>
      <c r="NEI537" s="60"/>
      <c r="NEJ537" s="61"/>
      <c r="NEK537" s="70"/>
      <c r="NEL537" s="70"/>
      <c r="NEM537" s="60"/>
      <c r="NEN537" s="61"/>
      <c r="NEO537" s="70"/>
      <c r="NEP537" s="70"/>
      <c r="NEQ537" s="60"/>
      <c r="NER537" s="61"/>
      <c r="NES537" s="70"/>
      <c r="NET537" s="70"/>
      <c r="NEU537" s="60"/>
      <c r="NEV537" s="61"/>
      <c r="NEW537" s="70"/>
      <c r="NEX537" s="70"/>
      <c r="NEY537" s="60"/>
      <c r="NEZ537" s="61"/>
      <c r="NFA537" s="70"/>
      <c r="NFB537" s="70"/>
      <c r="NFC537" s="60"/>
      <c r="NFD537" s="61"/>
      <c r="NFE537" s="70"/>
      <c r="NFF537" s="70"/>
      <c r="NFG537" s="60"/>
      <c r="NFH537" s="61"/>
      <c r="NFI537" s="70"/>
      <c r="NFJ537" s="70"/>
      <c r="NFK537" s="60"/>
      <c r="NFL537" s="61"/>
      <c r="NFM537" s="70"/>
      <c r="NFN537" s="70"/>
      <c r="NFO537" s="60"/>
      <c r="NFP537" s="61"/>
      <c r="NFQ537" s="70"/>
      <c r="NFR537" s="70"/>
      <c r="NFS537" s="60"/>
      <c r="NFT537" s="61"/>
      <c r="NFU537" s="70"/>
      <c r="NFV537" s="70"/>
      <c r="NFW537" s="60"/>
      <c r="NFX537" s="61"/>
      <c r="NFY537" s="70"/>
      <c r="NFZ537" s="70"/>
      <c r="NGA537" s="60"/>
      <c r="NGB537" s="61"/>
      <c r="NGC537" s="70"/>
      <c r="NGD537" s="70"/>
      <c r="NGE537" s="60"/>
      <c r="NGF537" s="61"/>
      <c r="NGG537" s="70"/>
      <c r="NGH537" s="70"/>
      <c r="NGI537" s="60"/>
      <c r="NGJ537" s="61"/>
      <c r="NGK537" s="70"/>
      <c r="NGL537" s="70"/>
      <c r="NGM537" s="60"/>
      <c r="NGN537" s="61"/>
      <c r="NGO537" s="70"/>
      <c r="NGP537" s="70"/>
      <c r="NGQ537" s="60"/>
      <c r="NGR537" s="61"/>
      <c r="NGS537" s="70"/>
      <c r="NGT537" s="70"/>
      <c r="NGU537" s="60"/>
      <c r="NGV537" s="61"/>
      <c r="NGW537" s="70"/>
      <c r="NGX537" s="70"/>
      <c r="NGY537" s="60"/>
      <c r="NGZ537" s="61"/>
      <c r="NHA537" s="70"/>
      <c r="NHB537" s="70"/>
      <c r="NHC537" s="60"/>
      <c r="NHD537" s="61"/>
      <c r="NHE537" s="70"/>
      <c r="NHF537" s="70"/>
      <c r="NHG537" s="60"/>
      <c r="NHH537" s="61"/>
      <c r="NHI537" s="70"/>
      <c r="NHJ537" s="70"/>
      <c r="NHK537" s="60"/>
      <c r="NHL537" s="61"/>
      <c r="NHM537" s="70"/>
      <c r="NHN537" s="70"/>
      <c r="NHO537" s="60"/>
      <c r="NHP537" s="61"/>
      <c r="NHQ537" s="70"/>
      <c r="NHR537" s="70"/>
      <c r="NHS537" s="60"/>
      <c r="NHT537" s="61"/>
      <c r="NHU537" s="70"/>
      <c r="NHV537" s="70"/>
      <c r="NHW537" s="60"/>
      <c r="NHX537" s="61"/>
      <c r="NHY537" s="70"/>
      <c r="NHZ537" s="70"/>
      <c r="NIA537" s="60"/>
      <c r="NIB537" s="61"/>
      <c r="NIC537" s="70"/>
      <c r="NID537" s="70"/>
      <c r="NIE537" s="60"/>
      <c r="NIF537" s="61"/>
      <c r="NIG537" s="70"/>
      <c r="NIH537" s="70"/>
      <c r="NII537" s="60"/>
      <c r="NIJ537" s="61"/>
      <c r="NIK537" s="70"/>
      <c r="NIL537" s="70"/>
      <c r="NIM537" s="60"/>
      <c r="NIN537" s="61"/>
      <c r="NIO537" s="70"/>
      <c r="NIP537" s="70"/>
      <c r="NIQ537" s="60"/>
      <c r="NIR537" s="61"/>
      <c r="NIS537" s="70"/>
      <c r="NIT537" s="70"/>
      <c r="NIU537" s="60"/>
      <c r="NIV537" s="61"/>
      <c r="NIW537" s="70"/>
      <c r="NIX537" s="70"/>
      <c r="NIY537" s="60"/>
      <c r="NIZ537" s="61"/>
      <c r="NJA537" s="70"/>
      <c r="NJB537" s="70"/>
      <c r="NJC537" s="60"/>
      <c r="NJD537" s="61"/>
      <c r="NJE537" s="70"/>
      <c r="NJF537" s="70"/>
      <c r="NJG537" s="60"/>
      <c r="NJH537" s="61"/>
      <c r="NJI537" s="70"/>
      <c r="NJJ537" s="70"/>
      <c r="NJK537" s="60"/>
      <c r="NJL537" s="61"/>
      <c r="NJM537" s="70"/>
      <c r="NJN537" s="70"/>
      <c r="NJO537" s="60"/>
      <c r="NJP537" s="61"/>
      <c r="NJQ537" s="70"/>
      <c r="NJR537" s="70"/>
      <c r="NJS537" s="60"/>
      <c r="NJT537" s="61"/>
      <c r="NJU537" s="70"/>
      <c r="NJV537" s="70"/>
      <c r="NJW537" s="60"/>
      <c r="NJX537" s="61"/>
      <c r="NJY537" s="70"/>
      <c r="NJZ537" s="70"/>
      <c r="NKA537" s="60"/>
      <c r="NKB537" s="61"/>
      <c r="NKC537" s="70"/>
      <c r="NKD537" s="70"/>
      <c r="NKE537" s="60"/>
      <c r="NKF537" s="61"/>
      <c r="NKG537" s="70"/>
      <c r="NKH537" s="70"/>
      <c r="NKI537" s="60"/>
      <c r="NKJ537" s="61"/>
      <c r="NKK537" s="70"/>
      <c r="NKL537" s="70"/>
      <c r="NKM537" s="60"/>
      <c r="NKN537" s="61"/>
      <c r="NKO537" s="70"/>
      <c r="NKP537" s="70"/>
      <c r="NKQ537" s="60"/>
      <c r="NKR537" s="61"/>
      <c r="NKS537" s="70"/>
      <c r="NKT537" s="70"/>
      <c r="NKU537" s="60"/>
      <c r="NKV537" s="61"/>
      <c r="NKW537" s="70"/>
      <c r="NKX537" s="70"/>
      <c r="NKY537" s="60"/>
      <c r="NKZ537" s="61"/>
      <c r="NLA537" s="70"/>
      <c r="NLB537" s="70"/>
      <c r="NLC537" s="60"/>
      <c r="NLD537" s="61"/>
      <c r="NLE537" s="70"/>
      <c r="NLF537" s="70"/>
      <c r="NLG537" s="60"/>
      <c r="NLH537" s="61"/>
      <c r="NLI537" s="70"/>
      <c r="NLJ537" s="70"/>
      <c r="NLK537" s="60"/>
      <c r="NLL537" s="61"/>
      <c r="NLM537" s="70"/>
      <c r="NLN537" s="70"/>
      <c r="NLO537" s="60"/>
      <c r="NLP537" s="61"/>
      <c r="NLQ537" s="70"/>
      <c r="NLR537" s="70"/>
      <c r="NLS537" s="60"/>
      <c r="NLT537" s="61"/>
      <c r="NLU537" s="70"/>
      <c r="NLV537" s="70"/>
      <c r="NLW537" s="60"/>
      <c r="NLX537" s="61"/>
      <c r="NLY537" s="70"/>
      <c r="NLZ537" s="70"/>
      <c r="NMA537" s="60"/>
      <c r="NMB537" s="61"/>
      <c r="NMC537" s="70"/>
      <c r="NMD537" s="70"/>
      <c r="NME537" s="60"/>
      <c r="NMF537" s="61"/>
      <c r="NMG537" s="70"/>
      <c r="NMH537" s="70"/>
      <c r="NMI537" s="60"/>
      <c r="NMJ537" s="61"/>
      <c r="NMK537" s="70"/>
      <c r="NML537" s="70"/>
      <c r="NMM537" s="60"/>
      <c r="NMN537" s="61"/>
      <c r="NMO537" s="70"/>
      <c r="NMP537" s="70"/>
      <c r="NMQ537" s="60"/>
      <c r="NMR537" s="61"/>
      <c r="NMS537" s="70"/>
      <c r="NMT537" s="70"/>
      <c r="NMU537" s="60"/>
      <c r="NMV537" s="61"/>
      <c r="NMW537" s="70"/>
      <c r="NMX537" s="70"/>
      <c r="NMY537" s="60"/>
      <c r="NMZ537" s="61"/>
      <c r="NNA537" s="70"/>
      <c r="NNB537" s="70"/>
      <c r="NNC537" s="60"/>
      <c r="NND537" s="61"/>
      <c r="NNE537" s="70"/>
      <c r="NNF537" s="70"/>
      <c r="NNG537" s="60"/>
      <c r="NNH537" s="61"/>
      <c r="NNI537" s="70"/>
      <c r="NNJ537" s="70"/>
      <c r="NNK537" s="60"/>
      <c r="NNL537" s="61"/>
      <c r="NNM537" s="70"/>
      <c r="NNN537" s="70"/>
      <c r="NNO537" s="60"/>
      <c r="NNP537" s="61"/>
      <c r="NNQ537" s="70"/>
      <c r="NNR537" s="70"/>
      <c r="NNS537" s="60"/>
      <c r="NNT537" s="61"/>
      <c r="NNU537" s="70"/>
      <c r="NNV537" s="70"/>
      <c r="NNW537" s="60"/>
      <c r="NNX537" s="61"/>
      <c r="NNY537" s="70"/>
      <c r="NNZ537" s="70"/>
      <c r="NOA537" s="60"/>
      <c r="NOB537" s="61"/>
      <c r="NOC537" s="70"/>
      <c r="NOD537" s="70"/>
      <c r="NOE537" s="60"/>
      <c r="NOF537" s="61"/>
      <c r="NOG537" s="70"/>
      <c r="NOH537" s="70"/>
      <c r="NOI537" s="60"/>
      <c r="NOJ537" s="61"/>
      <c r="NOK537" s="70"/>
      <c r="NOL537" s="70"/>
      <c r="NOM537" s="60"/>
      <c r="NON537" s="61"/>
      <c r="NOO537" s="70"/>
      <c r="NOP537" s="70"/>
      <c r="NOQ537" s="60"/>
      <c r="NOR537" s="61"/>
      <c r="NOS537" s="70"/>
      <c r="NOT537" s="70"/>
      <c r="NOU537" s="60"/>
      <c r="NOV537" s="61"/>
      <c r="NOW537" s="70"/>
      <c r="NOX537" s="70"/>
      <c r="NOY537" s="60"/>
      <c r="NOZ537" s="61"/>
      <c r="NPA537" s="70"/>
      <c r="NPB537" s="70"/>
      <c r="NPC537" s="60"/>
      <c r="NPD537" s="61"/>
      <c r="NPE537" s="70"/>
      <c r="NPF537" s="70"/>
      <c r="NPG537" s="60"/>
      <c r="NPH537" s="61"/>
      <c r="NPI537" s="70"/>
      <c r="NPJ537" s="70"/>
      <c r="NPK537" s="60"/>
      <c r="NPL537" s="61"/>
      <c r="NPM537" s="70"/>
      <c r="NPN537" s="70"/>
      <c r="NPO537" s="60"/>
      <c r="NPP537" s="61"/>
      <c r="NPQ537" s="70"/>
      <c r="NPR537" s="70"/>
      <c r="NPS537" s="60"/>
      <c r="NPT537" s="61"/>
      <c r="NPU537" s="70"/>
      <c r="NPV537" s="70"/>
      <c r="NPW537" s="60"/>
      <c r="NPX537" s="61"/>
      <c r="NPY537" s="70"/>
      <c r="NPZ537" s="70"/>
      <c r="NQA537" s="60"/>
      <c r="NQB537" s="61"/>
      <c r="NQC537" s="70"/>
      <c r="NQD537" s="70"/>
      <c r="NQE537" s="60"/>
      <c r="NQF537" s="61"/>
      <c r="NQG537" s="70"/>
      <c r="NQH537" s="70"/>
      <c r="NQI537" s="60"/>
      <c r="NQJ537" s="61"/>
      <c r="NQK537" s="70"/>
      <c r="NQL537" s="70"/>
      <c r="NQM537" s="60"/>
      <c r="NQN537" s="61"/>
      <c r="NQO537" s="70"/>
      <c r="NQP537" s="70"/>
      <c r="NQQ537" s="60"/>
      <c r="NQR537" s="61"/>
      <c r="NQS537" s="70"/>
      <c r="NQT537" s="70"/>
      <c r="NQU537" s="60"/>
      <c r="NQV537" s="61"/>
      <c r="NQW537" s="70"/>
      <c r="NQX537" s="70"/>
      <c r="NQY537" s="60"/>
      <c r="NQZ537" s="61"/>
      <c r="NRA537" s="70"/>
      <c r="NRB537" s="70"/>
      <c r="NRC537" s="60"/>
      <c r="NRD537" s="61"/>
      <c r="NRE537" s="70"/>
      <c r="NRF537" s="70"/>
      <c r="NRG537" s="60"/>
      <c r="NRH537" s="61"/>
      <c r="NRI537" s="70"/>
      <c r="NRJ537" s="70"/>
      <c r="NRK537" s="60"/>
      <c r="NRL537" s="61"/>
      <c r="NRM537" s="70"/>
      <c r="NRN537" s="70"/>
      <c r="NRO537" s="60"/>
      <c r="NRP537" s="61"/>
      <c r="NRQ537" s="70"/>
      <c r="NRR537" s="70"/>
      <c r="NRS537" s="60"/>
      <c r="NRT537" s="61"/>
      <c r="NRU537" s="70"/>
      <c r="NRV537" s="70"/>
      <c r="NRW537" s="60"/>
      <c r="NRX537" s="61"/>
      <c r="NRY537" s="70"/>
      <c r="NRZ537" s="70"/>
      <c r="NSA537" s="60"/>
      <c r="NSB537" s="61"/>
      <c r="NSC537" s="70"/>
      <c r="NSD537" s="70"/>
      <c r="NSE537" s="60"/>
      <c r="NSF537" s="61"/>
      <c r="NSG537" s="70"/>
      <c r="NSH537" s="70"/>
      <c r="NSI537" s="60"/>
      <c r="NSJ537" s="61"/>
      <c r="NSK537" s="70"/>
      <c r="NSL537" s="70"/>
      <c r="NSM537" s="60"/>
      <c r="NSN537" s="61"/>
      <c r="NSO537" s="70"/>
      <c r="NSP537" s="70"/>
      <c r="NSQ537" s="60"/>
      <c r="NSR537" s="61"/>
      <c r="NSS537" s="70"/>
      <c r="NST537" s="70"/>
      <c r="NSU537" s="60"/>
      <c r="NSV537" s="61"/>
      <c r="NSW537" s="70"/>
      <c r="NSX537" s="70"/>
      <c r="NSY537" s="60"/>
      <c r="NSZ537" s="61"/>
      <c r="NTA537" s="70"/>
      <c r="NTB537" s="70"/>
      <c r="NTC537" s="60"/>
      <c r="NTD537" s="61"/>
      <c r="NTE537" s="70"/>
      <c r="NTF537" s="70"/>
      <c r="NTG537" s="60"/>
      <c r="NTH537" s="61"/>
      <c r="NTI537" s="70"/>
      <c r="NTJ537" s="70"/>
      <c r="NTK537" s="60"/>
      <c r="NTL537" s="61"/>
      <c r="NTM537" s="70"/>
      <c r="NTN537" s="70"/>
      <c r="NTO537" s="60"/>
      <c r="NTP537" s="61"/>
      <c r="NTQ537" s="70"/>
      <c r="NTR537" s="70"/>
      <c r="NTS537" s="60"/>
      <c r="NTT537" s="61"/>
      <c r="NTU537" s="70"/>
      <c r="NTV537" s="70"/>
      <c r="NTW537" s="60"/>
      <c r="NTX537" s="61"/>
      <c r="NTY537" s="70"/>
      <c r="NTZ537" s="70"/>
      <c r="NUA537" s="60"/>
      <c r="NUB537" s="61"/>
      <c r="NUC537" s="70"/>
      <c r="NUD537" s="70"/>
      <c r="NUE537" s="60"/>
      <c r="NUF537" s="61"/>
      <c r="NUG537" s="70"/>
      <c r="NUH537" s="70"/>
      <c r="NUI537" s="60"/>
      <c r="NUJ537" s="61"/>
      <c r="NUK537" s="70"/>
      <c r="NUL537" s="70"/>
      <c r="NUM537" s="60"/>
      <c r="NUN537" s="61"/>
      <c r="NUO537" s="70"/>
      <c r="NUP537" s="70"/>
      <c r="NUQ537" s="60"/>
      <c r="NUR537" s="61"/>
      <c r="NUS537" s="70"/>
      <c r="NUT537" s="70"/>
      <c r="NUU537" s="60"/>
      <c r="NUV537" s="61"/>
      <c r="NUW537" s="70"/>
      <c r="NUX537" s="70"/>
      <c r="NUY537" s="60"/>
      <c r="NUZ537" s="61"/>
      <c r="NVA537" s="70"/>
      <c r="NVB537" s="70"/>
      <c r="NVC537" s="60"/>
      <c r="NVD537" s="61"/>
      <c r="NVE537" s="70"/>
      <c r="NVF537" s="70"/>
      <c r="NVG537" s="60"/>
      <c r="NVH537" s="61"/>
      <c r="NVI537" s="70"/>
      <c r="NVJ537" s="70"/>
      <c r="NVK537" s="60"/>
      <c r="NVL537" s="61"/>
      <c r="NVM537" s="70"/>
      <c r="NVN537" s="70"/>
      <c r="NVO537" s="60"/>
      <c r="NVP537" s="61"/>
      <c r="NVQ537" s="70"/>
      <c r="NVR537" s="70"/>
      <c r="NVS537" s="60"/>
      <c r="NVT537" s="61"/>
      <c r="NVU537" s="70"/>
      <c r="NVV537" s="70"/>
      <c r="NVW537" s="60"/>
      <c r="NVX537" s="61"/>
      <c r="NVY537" s="70"/>
      <c r="NVZ537" s="70"/>
      <c r="NWA537" s="60"/>
      <c r="NWB537" s="61"/>
      <c r="NWC537" s="70"/>
      <c r="NWD537" s="70"/>
      <c r="NWE537" s="60"/>
      <c r="NWF537" s="61"/>
      <c r="NWG537" s="70"/>
      <c r="NWH537" s="70"/>
      <c r="NWI537" s="60"/>
      <c r="NWJ537" s="61"/>
      <c r="NWK537" s="70"/>
      <c r="NWL537" s="70"/>
      <c r="NWM537" s="60"/>
      <c r="NWN537" s="61"/>
      <c r="NWO537" s="70"/>
      <c r="NWP537" s="70"/>
      <c r="NWQ537" s="60"/>
      <c r="NWR537" s="61"/>
      <c r="NWS537" s="70"/>
      <c r="NWT537" s="70"/>
      <c r="NWU537" s="60"/>
      <c r="NWV537" s="61"/>
      <c r="NWW537" s="70"/>
      <c r="NWX537" s="70"/>
      <c r="NWY537" s="60"/>
      <c r="NWZ537" s="61"/>
      <c r="NXA537" s="70"/>
      <c r="NXB537" s="70"/>
      <c r="NXC537" s="60"/>
      <c r="NXD537" s="61"/>
      <c r="NXE537" s="70"/>
      <c r="NXF537" s="70"/>
      <c r="NXG537" s="60"/>
      <c r="NXH537" s="61"/>
      <c r="NXI537" s="70"/>
      <c r="NXJ537" s="70"/>
      <c r="NXK537" s="60"/>
      <c r="NXL537" s="61"/>
      <c r="NXM537" s="70"/>
      <c r="NXN537" s="70"/>
      <c r="NXO537" s="60"/>
      <c r="NXP537" s="61"/>
      <c r="NXQ537" s="70"/>
      <c r="NXR537" s="70"/>
      <c r="NXS537" s="60"/>
      <c r="NXT537" s="61"/>
      <c r="NXU537" s="70"/>
      <c r="NXV537" s="70"/>
      <c r="NXW537" s="60"/>
      <c r="NXX537" s="61"/>
      <c r="NXY537" s="70"/>
      <c r="NXZ537" s="70"/>
      <c r="NYA537" s="60"/>
      <c r="NYB537" s="61"/>
      <c r="NYC537" s="70"/>
      <c r="NYD537" s="70"/>
      <c r="NYE537" s="60"/>
      <c r="NYF537" s="61"/>
      <c r="NYG537" s="70"/>
      <c r="NYH537" s="70"/>
      <c r="NYI537" s="60"/>
      <c r="NYJ537" s="61"/>
      <c r="NYK537" s="70"/>
      <c r="NYL537" s="70"/>
      <c r="NYM537" s="60"/>
      <c r="NYN537" s="61"/>
      <c r="NYO537" s="70"/>
      <c r="NYP537" s="70"/>
      <c r="NYQ537" s="60"/>
      <c r="NYR537" s="61"/>
      <c r="NYS537" s="70"/>
      <c r="NYT537" s="70"/>
      <c r="NYU537" s="60"/>
      <c r="NYV537" s="61"/>
      <c r="NYW537" s="70"/>
      <c r="NYX537" s="70"/>
      <c r="NYY537" s="60"/>
      <c r="NYZ537" s="61"/>
      <c r="NZA537" s="70"/>
      <c r="NZB537" s="70"/>
      <c r="NZC537" s="60"/>
      <c r="NZD537" s="61"/>
      <c r="NZE537" s="70"/>
      <c r="NZF537" s="70"/>
      <c r="NZG537" s="60"/>
      <c r="NZH537" s="61"/>
      <c r="NZI537" s="70"/>
      <c r="NZJ537" s="70"/>
      <c r="NZK537" s="60"/>
      <c r="NZL537" s="61"/>
      <c r="NZM537" s="70"/>
      <c r="NZN537" s="70"/>
      <c r="NZO537" s="60"/>
      <c r="NZP537" s="61"/>
      <c r="NZQ537" s="70"/>
      <c r="NZR537" s="70"/>
      <c r="NZS537" s="60"/>
      <c r="NZT537" s="61"/>
      <c r="NZU537" s="70"/>
      <c r="NZV537" s="70"/>
      <c r="NZW537" s="60"/>
      <c r="NZX537" s="61"/>
      <c r="NZY537" s="70"/>
      <c r="NZZ537" s="70"/>
      <c r="OAA537" s="60"/>
      <c r="OAB537" s="61"/>
      <c r="OAC537" s="70"/>
      <c r="OAD537" s="70"/>
      <c r="OAE537" s="60"/>
      <c r="OAF537" s="61"/>
      <c r="OAG537" s="70"/>
      <c r="OAH537" s="70"/>
      <c r="OAI537" s="60"/>
      <c r="OAJ537" s="61"/>
      <c r="OAK537" s="70"/>
      <c r="OAL537" s="70"/>
      <c r="OAM537" s="60"/>
      <c r="OAN537" s="61"/>
      <c r="OAO537" s="70"/>
      <c r="OAP537" s="70"/>
      <c r="OAQ537" s="60"/>
      <c r="OAR537" s="61"/>
      <c r="OAS537" s="70"/>
      <c r="OAT537" s="70"/>
      <c r="OAU537" s="60"/>
      <c r="OAV537" s="61"/>
      <c r="OAW537" s="70"/>
      <c r="OAX537" s="70"/>
      <c r="OAY537" s="60"/>
      <c r="OAZ537" s="61"/>
      <c r="OBA537" s="70"/>
      <c r="OBB537" s="70"/>
      <c r="OBC537" s="60"/>
      <c r="OBD537" s="61"/>
      <c r="OBE537" s="70"/>
      <c r="OBF537" s="70"/>
      <c r="OBG537" s="60"/>
      <c r="OBH537" s="61"/>
      <c r="OBI537" s="70"/>
      <c r="OBJ537" s="70"/>
      <c r="OBK537" s="60"/>
      <c r="OBL537" s="61"/>
      <c r="OBM537" s="70"/>
      <c r="OBN537" s="70"/>
      <c r="OBO537" s="60"/>
      <c r="OBP537" s="61"/>
      <c r="OBQ537" s="70"/>
      <c r="OBR537" s="70"/>
      <c r="OBS537" s="60"/>
      <c r="OBT537" s="61"/>
      <c r="OBU537" s="70"/>
      <c r="OBV537" s="70"/>
      <c r="OBW537" s="60"/>
      <c r="OBX537" s="61"/>
      <c r="OBY537" s="70"/>
      <c r="OBZ537" s="70"/>
      <c r="OCA537" s="60"/>
      <c r="OCB537" s="61"/>
      <c r="OCC537" s="70"/>
      <c r="OCD537" s="70"/>
      <c r="OCE537" s="60"/>
      <c r="OCF537" s="61"/>
      <c r="OCG537" s="70"/>
      <c r="OCH537" s="70"/>
      <c r="OCI537" s="60"/>
      <c r="OCJ537" s="61"/>
      <c r="OCK537" s="70"/>
      <c r="OCL537" s="70"/>
      <c r="OCM537" s="60"/>
      <c r="OCN537" s="61"/>
      <c r="OCO537" s="70"/>
      <c r="OCP537" s="70"/>
      <c r="OCQ537" s="60"/>
      <c r="OCR537" s="61"/>
      <c r="OCS537" s="70"/>
      <c r="OCT537" s="70"/>
      <c r="OCU537" s="60"/>
      <c r="OCV537" s="61"/>
      <c r="OCW537" s="70"/>
      <c r="OCX537" s="70"/>
      <c r="OCY537" s="60"/>
      <c r="OCZ537" s="61"/>
      <c r="ODA537" s="70"/>
      <c r="ODB537" s="70"/>
      <c r="ODC537" s="60"/>
      <c r="ODD537" s="61"/>
      <c r="ODE537" s="70"/>
      <c r="ODF537" s="70"/>
      <c r="ODG537" s="60"/>
      <c r="ODH537" s="61"/>
      <c r="ODI537" s="70"/>
      <c r="ODJ537" s="70"/>
      <c r="ODK537" s="60"/>
      <c r="ODL537" s="61"/>
      <c r="ODM537" s="70"/>
      <c r="ODN537" s="70"/>
      <c r="ODO537" s="60"/>
      <c r="ODP537" s="61"/>
      <c r="ODQ537" s="70"/>
      <c r="ODR537" s="70"/>
      <c r="ODS537" s="60"/>
      <c r="ODT537" s="61"/>
      <c r="ODU537" s="70"/>
      <c r="ODV537" s="70"/>
      <c r="ODW537" s="60"/>
      <c r="ODX537" s="61"/>
      <c r="ODY537" s="70"/>
      <c r="ODZ537" s="70"/>
      <c r="OEA537" s="60"/>
      <c r="OEB537" s="61"/>
      <c r="OEC537" s="70"/>
      <c r="OED537" s="70"/>
      <c r="OEE537" s="60"/>
      <c r="OEF537" s="61"/>
      <c r="OEG537" s="70"/>
      <c r="OEH537" s="70"/>
      <c r="OEI537" s="60"/>
      <c r="OEJ537" s="61"/>
      <c r="OEK537" s="70"/>
      <c r="OEL537" s="70"/>
      <c r="OEM537" s="60"/>
      <c r="OEN537" s="61"/>
      <c r="OEO537" s="70"/>
      <c r="OEP537" s="70"/>
      <c r="OEQ537" s="60"/>
      <c r="OER537" s="61"/>
      <c r="OES537" s="70"/>
      <c r="OET537" s="70"/>
      <c r="OEU537" s="60"/>
      <c r="OEV537" s="61"/>
      <c r="OEW537" s="70"/>
      <c r="OEX537" s="70"/>
      <c r="OEY537" s="60"/>
      <c r="OEZ537" s="61"/>
      <c r="OFA537" s="70"/>
      <c r="OFB537" s="70"/>
      <c r="OFC537" s="60"/>
      <c r="OFD537" s="61"/>
      <c r="OFE537" s="70"/>
      <c r="OFF537" s="70"/>
      <c r="OFG537" s="60"/>
      <c r="OFH537" s="61"/>
      <c r="OFI537" s="70"/>
      <c r="OFJ537" s="70"/>
      <c r="OFK537" s="60"/>
      <c r="OFL537" s="61"/>
      <c r="OFM537" s="70"/>
      <c r="OFN537" s="70"/>
      <c r="OFO537" s="60"/>
      <c r="OFP537" s="61"/>
      <c r="OFQ537" s="70"/>
      <c r="OFR537" s="70"/>
      <c r="OFS537" s="60"/>
      <c r="OFT537" s="61"/>
      <c r="OFU537" s="70"/>
      <c r="OFV537" s="70"/>
      <c r="OFW537" s="60"/>
      <c r="OFX537" s="61"/>
      <c r="OFY537" s="70"/>
      <c r="OFZ537" s="70"/>
      <c r="OGA537" s="60"/>
      <c r="OGB537" s="61"/>
      <c r="OGC537" s="70"/>
      <c r="OGD537" s="70"/>
      <c r="OGE537" s="60"/>
      <c r="OGF537" s="61"/>
      <c r="OGG537" s="70"/>
      <c r="OGH537" s="70"/>
      <c r="OGI537" s="60"/>
      <c r="OGJ537" s="61"/>
      <c r="OGK537" s="70"/>
      <c r="OGL537" s="70"/>
      <c r="OGM537" s="60"/>
      <c r="OGN537" s="61"/>
      <c r="OGO537" s="70"/>
      <c r="OGP537" s="70"/>
      <c r="OGQ537" s="60"/>
      <c r="OGR537" s="61"/>
      <c r="OGS537" s="70"/>
      <c r="OGT537" s="70"/>
      <c r="OGU537" s="60"/>
      <c r="OGV537" s="61"/>
      <c r="OGW537" s="70"/>
      <c r="OGX537" s="70"/>
      <c r="OGY537" s="60"/>
      <c r="OGZ537" s="61"/>
      <c r="OHA537" s="70"/>
      <c r="OHB537" s="70"/>
      <c r="OHC537" s="60"/>
      <c r="OHD537" s="61"/>
      <c r="OHE537" s="70"/>
      <c r="OHF537" s="70"/>
      <c r="OHG537" s="60"/>
      <c r="OHH537" s="61"/>
      <c r="OHI537" s="70"/>
      <c r="OHJ537" s="70"/>
      <c r="OHK537" s="60"/>
      <c r="OHL537" s="61"/>
      <c r="OHM537" s="70"/>
      <c r="OHN537" s="70"/>
      <c r="OHO537" s="60"/>
      <c r="OHP537" s="61"/>
      <c r="OHQ537" s="70"/>
      <c r="OHR537" s="70"/>
      <c r="OHS537" s="60"/>
      <c r="OHT537" s="61"/>
      <c r="OHU537" s="70"/>
      <c r="OHV537" s="70"/>
      <c r="OHW537" s="60"/>
      <c r="OHX537" s="61"/>
      <c r="OHY537" s="70"/>
      <c r="OHZ537" s="70"/>
      <c r="OIA537" s="60"/>
      <c r="OIB537" s="61"/>
      <c r="OIC537" s="70"/>
      <c r="OID537" s="70"/>
      <c r="OIE537" s="60"/>
      <c r="OIF537" s="61"/>
      <c r="OIG537" s="70"/>
      <c r="OIH537" s="70"/>
      <c r="OII537" s="60"/>
      <c r="OIJ537" s="61"/>
      <c r="OIK537" s="70"/>
      <c r="OIL537" s="70"/>
      <c r="OIM537" s="60"/>
      <c r="OIN537" s="61"/>
      <c r="OIO537" s="70"/>
      <c r="OIP537" s="70"/>
      <c r="OIQ537" s="60"/>
      <c r="OIR537" s="61"/>
      <c r="OIS537" s="70"/>
      <c r="OIT537" s="70"/>
      <c r="OIU537" s="60"/>
      <c r="OIV537" s="61"/>
      <c r="OIW537" s="70"/>
      <c r="OIX537" s="70"/>
      <c r="OIY537" s="60"/>
      <c r="OIZ537" s="61"/>
      <c r="OJA537" s="70"/>
      <c r="OJB537" s="70"/>
      <c r="OJC537" s="60"/>
      <c r="OJD537" s="61"/>
      <c r="OJE537" s="70"/>
      <c r="OJF537" s="70"/>
      <c r="OJG537" s="60"/>
      <c r="OJH537" s="61"/>
      <c r="OJI537" s="70"/>
      <c r="OJJ537" s="70"/>
      <c r="OJK537" s="60"/>
      <c r="OJL537" s="61"/>
      <c r="OJM537" s="70"/>
      <c r="OJN537" s="70"/>
      <c r="OJO537" s="60"/>
      <c r="OJP537" s="61"/>
      <c r="OJQ537" s="70"/>
      <c r="OJR537" s="70"/>
      <c r="OJS537" s="60"/>
      <c r="OJT537" s="61"/>
      <c r="OJU537" s="70"/>
      <c r="OJV537" s="70"/>
      <c r="OJW537" s="60"/>
      <c r="OJX537" s="61"/>
      <c r="OJY537" s="70"/>
      <c r="OJZ537" s="70"/>
      <c r="OKA537" s="60"/>
      <c r="OKB537" s="61"/>
      <c r="OKC537" s="70"/>
      <c r="OKD537" s="70"/>
      <c r="OKE537" s="60"/>
      <c r="OKF537" s="61"/>
      <c r="OKG537" s="70"/>
      <c r="OKH537" s="70"/>
      <c r="OKI537" s="60"/>
      <c r="OKJ537" s="61"/>
      <c r="OKK537" s="70"/>
      <c r="OKL537" s="70"/>
      <c r="OKM537" s="60"/>
      <c r="OKN537" s="61"/>
      <c r="OKO537" s="70"/>
      <c r="OKP537" s="70"/>
      <c r="OKQ537" s="60"/>
      <c r="OKR537" s="61"/>
      <c r="OKS537" s="70"/>
      <c r="OKT537" s="70"/>
      <c r="OKU537" s="60"/>
      <c r="OKV537" s="61"/>
      <c r="OKW537" s="70"/>
      <c r="OKX537" s="70"/>
      <c r="OKY537" s="60"/>
      <c r="OKZ537" s="61"/>
      <c r="OLA537" s="70"/>
      <c r="OLB537" s="70"/>
      <c r="OLC537" s="60"/>
      <c r="OLD537" s="61"/>
      <c r="OLE537" s="70"/>
      <c r="OLF537" s="70"/>
      <c r="OLG537" s="60"/>
      <c r="OLH537" s="61"/>
      <c r="OLI537" s="70"/>
      <c r="OLJ537" s="70"/>
      <c r="OLK537" s="60"/>
      <c r="OLL537" s="61"/>
      <c r="OLM537" s="70"/>
      <c r="OLN537" s="70"/>
      <c r="OLO537" s="60"/>
      <c r="OLP537" s="61"/>
      <c r="OLQ537" s="70"/>
      <c r="OLR537" s="70"/>
      <c r="OLS537" s="60"/>
      <c r="OLT537" s="61"/>
      <c r="OLU537" s="70"/>
      <c r="OLV537" s="70"/>
      <c r="OLW537" s="60"/>
      <c r="OLX537" s="61"/>
      <c r="OLY537" s="70"/>
      <c r="OLZ537" s="70"/>
      <c r="OMA537" s="60"/>
      <c r="OMB537" s="61"/>
      <c r="OMC537" s="70"/>
      <c r="OMD537" s="70"/>
      <c r="OME537" s="60"/>
      <c r="OMF537" s="61"/>
      <c r="OMG537" s="70"/>
      <c r="OMH537" s="70"/>
      <c r="OMI537" s="60"/>
      <c r="OMJ537" s="61"/>
      <c r="OMK537" s="70"/>
      <c r="OML537" s="70"/>
      <c r="OMM537" s="60"/>
      <c r="OMN537" s="61"/>
      <c r="OMO537" s="70"/>
      <c r="OMP537" s="70"/>
      <c r="OMQ537" s="60"/>
      <c r="OMR537" s="61"/>
      <c r="OMS537" s="70"/>
      <c r="OMT537" s="70"/>
      <c r="OMU537" s="60"/>
      <c r="OMV537" s="61"/>
      <c r="OMW537" s="70"/>
      <c r="OMX537" s="70"/>
      <c r="OMY537" s="60"/>
      <c r="OMZ537" s="61"/>
      <c r="ONA537" s="70"/>
      <c r="ONB537" s="70"/>
      <c r="ONC537" s="60"/>
      <c r="OND537" s="61"/>
      <c r="ONE537" s="70"/>
      <c r="ONF537" s="70"/>
      <c r="ONG537" s="60"/>
      <c r="ONH537" s="61"/>
      <c r="ONI537" s="70"/>
      <c r="ONJ537" s="70"/>
      <c r="ONK537" s="60"/>
      <c r="ONL537" s="61"/>
      <c r="ONM537" s="70"/>
      <c r="ONN537" s="70"/>
      <c r="ONO537" s="60"/>
      <c r="ONP537" s="61"/>
      <c r="ONQ537" s="70"/>
      <c r="ONR537" s="70"/>
      <c r="ONS537" s="60"/>
      <c r="ONT537" s="61"/>
      <c r="ONU537" s="70"/>
      <c r="ONV537" s="70"/>
      <c r="ONW537" s="60"/>
      <c r="ONX537" s="61"/>
      <c r="ONY537" s="70"/>
      <c r="ONZ537" s="70"/>
      <c r="OOA537" s="60"/>
      <c r="OOB537" s="61"/>
      <c r="OOC537" s="70"/>
      <c r="OOD537" s="70"/>
      <c r="OOE537" s="60"/>
      <c r="OOF537" s="61"/>
      <c r="OOG537" s="70"/>
      <c r="OOH537" s="70"/>
      <c r="OOI537" s="60"/>
      <c r="OOJ537" s="61"/>
      <c r="OOK537" s="70"/>
      <c r="OOL537" s="70"/>
      <c r="OOM537" s="60"/>
      <c r="OON537" s="61"/>
      <c r="OOO537" s="70"/>
      <c r="OOP537" s="70"/>
      <c r="OOQ537" s="60"/>
      <c r="OOR537" s="61"/>
      <c r="OOS537" s="70"/>
      <c r="OOT537" s="70"/>
      <c r="OOU537" s="60"/>
      <c r="OOV537" s="61"/>
      <c r="OOW537" s="70"/>
      <c r="OOX537" s="70"/>
      <c r="OOY537" s="60"/>
      <c r="OOZ537" s="61"/>
      <c r="OPA537" s="70"/>
      <c r="OPB537" s="70"/>
      <c r="OPC537" s="60"/>
      <c r="OPD537" s="61"/>
      <c r="OPE537" s="70"/>
      <c r="OPF537" s="70"/>
      <c r="OPG537" s="60"/>
      <c r="OPH537" s="61"/>
      <c r="OPI537" s="70"/>
      <c r="OPJ537" s="70"/>
      <c r="OPK537" s="60"/>
      <c r="OPL537" s="61"/>
      <c r="OPM537" s="70"/>
      <c r="OPN537" s="70"/>
      <c r="OPO537" s="60"/>
      <c r="OPP537" s="61"/>
      <c r="OPQ537" s="70"/>
      <c r="OPR537" s="70"/>
      <c r="OPS537" s="60"/>
      <c r="OPT537" s="61"/>
      <c r="OPU537" s="70"/>
      <c r="OPV537" s="70"/>
      <c r="OPW537" s="60"/>
      <c r="OPX537" s="61"/>
      <c r="OPY537" s="70"/>
      <c r="OPZ537" s="70"/>
      <c r="OQA537" s="60"/>
      <c r="OQB537" s="61"/>
      <c r="OQC537" s="70"/>
      <c r="OQD537" s="70"/>
      <c r="OQE537" s="60"/>
      <c r="OQF537" s="61"/>
      <c r="OQG537" s="70"/>
      <c r="OQH537" s="70"/>
      <c r="OQI537" s="60"/>
      <c r="OQJ537" s="61"/>
      <c r="OQK537" s="70"/>
      <c r="OQL537" s="70"/>
      <c r="OQM537" s="60"/>
      <c r="OQN537" s="61"/>
      <c r="OQO537" s="70"/>
      <c r="OQP537" s="70"/>
      <c r="OQQ537" s="60"/>
      <c r="OQR537" s="61"/>
      <c r="OQS537" s="70"/>
      <c r="OQT537" s="70"/>
      <c r="OQU537" s="60"/>
      <c r="OQV537" s="61"/>
      <c r="OQW537" s="70"/>
      <c r="OQX537" s="70"/>
      <c r="OQY537" s="60"/>
      <c r="OQZ537" s="61"/>
      <c r="ORA537" s="70"/>
      <c r="ORB537" s="70"/>
      <c r="ORC537" s="60"/>
      <c r="ORD537" s="61"/>
      <c r="ORE537" s="70"/>
      <c r="ORF537" s="70"/>
      <c r="ORG537" s="60"/>
      <c r="ORH537" s="61"/>
      <c r="ORI537" s="70"/>
      <c r="ORJ537" s="70"/>
      <c r="ORK537" s="60"/>
      <c r="ORL537" s="61"/>
      <c r="ORM537" s="70"/>
      <c r="ORN537" s="70"/>
      <c r="ORO537" s="60"/>
      <c r="ORP537" s="61"/>
      <c r="ORQ537" s="70"/>
      <c r="ORR537" s="70"/>
      <c r="ORS537" s="60"/>
      <c r="ORT537" s="61"/>
      <c r="ORU537" s="70"/>
      <c r="ORV537" s="70"/>
      <c r="ORW537" s="60"/>
      <c r="ORX537" s="61"/>
      <c r="ORY537" s="70"/>
      <c r="ORZ537" s="70"/>
      <c r="OSA537" s="60"/>
      <c r="OSB537" s="61"/>
      <c r="OSC537" s="70"/>
      <c r="OSD537" s="70"/>
      <c r="OSE537" s="60"/>
      <c r="OSF537" s="61"/>
      <c r="OSG537" s="70"/>
      <c r="OSH537" s="70"/>
      <c r="OSI537" s="60"/>
      <c r="OSJ537" s="61"/>
      <c r="OSK537" s="70"/>
      <c r="OSL537" s="70"/>
      <c r="OSM537" s="60"/>
      <c r="OSN537" s="61"/>
      <c r="OSO537" s="70"/>
      <c r="OSP537" s="70"/>
      <c r="OSQ537" s="60"/>
      <c r="OSR537" s="61"/>
      <c r="OSS537" s="70"/>
      <c r="OST537" s="70"/>
      <c r="OSU537" s="60"/>
      <c r="OSV537" s="61"/>
      <c r="OSW537" s="70"/>
      <c r="OSX537" s="70"/>
      <c r="OSY537" s="60"/>
      <c r="OSZ537" s="61"/>
      <c r="OTA537" s="70"/>
      <c r="OTB537" s="70"/>
      <c r="OTC537" s="60"/>
      <c r="OTD537" s="61"/>
      <c r="OTE537" s="70"/>
      <c r="OTF537" s="70"/>
      <c r="OTG537" s="60"/>
      <c r="OTH537" s="61"/>
      <c r="OTI537" s="70"/>
      <c r="OTJ537" s="70"/>
      <c r="OTK537" s="60"/>
      <c r="OTL537" s="61"/>
      <c r="OTM537" s="70"/>
      <c r="OTN537" s="70"/>
      <c r="OTO537" s="60"/>
      <c r="OTP537" s="61"/>
      <c r="OTQ537" s="70"/>
      <c r="OTR537" s="70"/>
      <c r="OTS537" s="60"/>
      <c r="OTT537" s="61"/>
      <c r="OTU537" s="70"/>
      <c r="OTV537" s="70"/>
      <c r="OTW537" s="60"/>
      <c r="OTX537" s="61"/>
      <c r="OTY537" s="70"/>
      <c r="OTZ537" s="70"/>
      <c r="OUA537" s="60"/>
      <c r="OUB537" s="61"/>
      <c r="OUC537" s="70"/>
      <c r="OUD537" s="70"/>
      <c r="OUE537" s="60"/>
      <c r="OUF537" s="61"/>
      <c r="OUG537" s="70"/>
      <c r="OUH537" s="70"/>
      <c r="OUI537" s="60"/>
      <c r="OUJ537" s="61"/>
      <c r="OUK537" s="70"/>
      <c r="OUL537" s="70"/>
      <c r="OUM537" s="60"/>
      <c r="OUN537" s="61"/>
      <c r="OUO537" s="70"/>
      <c r="OUP537" s="70"/>
      <c r="OUQ537" s="60"/>
      <c r="OUR537" s="61"/>
      <c r="OUS537" s="70"/>
      <c r="OUT537" s="70"/>
      <c r="OUU537" s="60"/>
      <c r="OUV537" s="61"/>
      <c r="OUW537" s="70"/>
      <c r="OUX537" s="70"/>
      <c r="OUY537" s="60"/>
      <c r="OUZ537" s="61"/>
      <c r="OVA537" s="70"/>
      <c r="OVB537" s="70"/>
      <c r="OVC537" s="60"/>
      <c r="OVD537" s="61"/>
      <c r="OVE537" s="70"/>
      <c r="OVF537" s="70"/>
      <c r="OVG537" s="60"/>
      <c r="OVH537" s="61"/>
      <c r="OVI537" s="70"/>
      <c r="OVJ537" s="70"/>
      <c r="OVK537" s="60"/>
      <c r="OVL537" s="61"/>
      <c r="OVM537" s="70"/>
      <c r="OVN537" s="70"/>
      <c r="OVO537" s="60"/>
      <c r="OVP537" s="61"/>
      <c r="OVQ537" s="70"/>
      <c r="OVR537" s="70"/>
      <c r="OVS537" s="60"/>
      <c r="OVT537" s="61"/>
      <c r="OVU537" s="70"/>
      <c r="OVV537" s="70"/>
      <c r="OVW537" s="60"/>
      <c r="OVX537" s="61"/>
      <c r="OVY537" s="70"/>
      <c r="OVZ537" s="70"/>
      <c r="OWA537" s="60"/>
      <c r="OWB537" s="61"/>
      <c r="OWC537" s="70"/>
      <c r="OWD537" s="70"/>
      <c r="OWE537" s="60"/>
      <c r="OWF537" s="61"/>
      <c r="OWG537" s="70"/>
      <c r="OWH537" s="70"/>
      <c r="OWI537" s="60"/>
      <c r="OWJ537" s="61"/>
      <c r="OWK537" s="70"/>
      <c r="OWL537" s="70"/>
      <c r="OWM537" s="60"/>
      <c r="OWN537" s="61"/>
      <c r="OWO537" s="70"/>
      <c r="OWP537" s="70"/>
      <c r="OWQ537" s="60"/>
      <c r="OWR537" s="61"/>
      <c r="OWS537" s="70"/>
      <c r="OWT537" s="70"/>
      <c r="OWU537" s="60"/>
      <c r="OWV537" s="61"/>
      <c r="OWW537" s="70"/>
      <c r="OWX537" s="70"/>
      <c r="OWY537" s="60"/>
      <c r="OWZ537" s="61"/>
      <c r="OXA537" s="70"/>
      <c r="OXB537" s="70"/>
      <c r="OXC537" s="60"/>
      <c r="OXD537" s="61"/>
      <c r="OXE537" s="70"/>
      <c r="OXF537" s="70"/>
      <c r="OXG537" s="60"/>
      <c r="OXH537" s="61"/>
      <c r="OXI537" s="70"/>
      <c r="OXJ537" s="70"/>
      <c r="OXK537" s="60"/>
      <c r="OXL537" s="61"/>
      <c r="OXM537" s="70"/>
      <c r="OXN537" s="70"/>
      <c r="OXO537" s="60"/>
      <c r="OXP537" s="61"/>
      <c r="OXQ537" s="70"/>
      <c r="OXR537" s="70"/>
      <c r="OXS537" s="60"/>
      <c r="OXT537" s="61"/>
      <c r="OXU537" s="70"/>
      <c r="OXV537" s="70"/>
      <c r="OXW537" s="60"/>
      <c r="OXX537" s="61"/>
      <c r="OXY537" s="70"/>
      <c r="OXZ537" s="70"/>
      <c r="OYA537" s="60"/>
      <c r="OYB537" s="61"/>
      <c r="OYC537" s="70"/>
      <c r="OYD537" s="70"/>
      <c r="OYE537" s="60"/>
      <c r="OYF537" s="61"/>
      <c r="OYG537" s="70"/>
      <c r="OYH537" s="70"/>
      <c r="OYI537" s="60"/>
      <c r="OYJ537" s="61"/>
      <c r="OYK537" s="70"/>
      <c r="OYL537" s="70"/>
      <c r="OYM537" s="60"/>
      <c r="OYN537" s="61"/>
      <c r="OYO537" s="70"/>
      <c r="OYP537" s="70"/>
      <c r="OYQ537" s="60"/>
      <c r="OYR537" s="61"/>
      <c r="OYS537" s="70"/>
      <c r="OYT537" s="70"/>
      <c r="OYU537" s="60"/>
      <c r="OYV537" s="61"/>
      <c r="OYW537" s="70"/>
      <c r="OYX537" s="70"/>
      <c r="OYY537" s="60"/>
      <c r="OYZ537" s="61"/>
      <c r="OZA537" s="70"/>
      <c r="OZB537" s="70"/>
      <c r="OZC537" s="60"/>
      <c r="OZD537" s="61"/>
      <c r="OZE537" s="70"/>
      <c r="OZF537" s="70"/>
      <c r="OZG537" s="60"/>
      <c r="OZH537" s="61"/>
      <c r="OZI537" s="70"/>
      <c r="OZJ537" s="70"/>
      <c r="OZK537" s="60"/>
      <c r="OZL537" s="61"/>
      <c r="OZM537" s="70"/>
      <c r="OZN537" s="70"/>
      <c r="OZO537" s="60"/>
      <c r="OZP537" s="61"/>
      <c r="OZQ537" s="70"/>
      <c r="OZR537" s="70"/>
      <c r="OZS537" s="60"/>
      <c r="OZT537" s="61"/>
      <c r="OZU537" s="70"/>
      <c r="OZV537" s="70"/>
      <c r="OZW537" s="60"/>
      <c r="OZX537" s="61"/>
      <c r="OZY537" s="70"/>
      <c r="OZZ537" s="70"/>
      <c r="PAA537" s="60"/>
      <c r="PAB537" s="61"/>
      <c r="PAC537" s="70"/>
      <c r="PAD537" s="70"/>
      <c r="PAE537" s="60"/>
      <c r="PAF537" s="61"/>
      <c r="PAG537" s="70"/>
      <c r="PAH537" s="70"/>
      <c r="PAI537" s="60"/>
      <c r="PAJ537" s="61"/>
      <c r="PAK537" s="70"/>
      <c r="PAL537" s="70"/>
      <c r="PAM537" s="60"/>
      <c r="PAN537" s="61"/>
      <c r="PAO537" s="70"/>
      <c r="PAP537" s="70"/>
      <c r="PAQ537" s="60"/>
      <c r="PAR537" s="61"/>
      <c r="PAS537" s="70"/>
      <c r="PAT537" s="70"/>
      <c r="PAU537" s="60"/>
      <c r="PAV537" s="61"/>
      <c r="PAW537" s="70"/>
      <c r="PAX537" s="70"/>
      <c r="PAY537" s="60"/>
      <c r="PAZ537" s="61"/>
      <c r="PBA537" s="70"/>
      <c r="PBB537" s="70"/>
      <c r="PBC537" s="60"/>
      <c r="PBD537" s="61"/>
      <c r="PBE537" s="70"/>
      <c r="PBF537" s="70"/>
      <c r="PBG537" s="60"/>
      <c r="PBH537" s="61"/>
      <c r="PBI537" s="70"/>
      <c r="PBJ537" s="70"/>
      <c r="PBK537" s="60"/>
      <c r="PBL537" s="61"/>
      <c r="PBM537" s="70"/>
      <c r="PBN537" s="70"/>
      <c r="PBO537" s="60"/>
      <c r="PBP537" s="61"/>
      <c r="PBQ537" s="70"/>
      <c r="PBR537" s="70"/>
      <c r="PBS537" s="60"/>
      <c r="PBT537" s="61"/>
      <c r="PBU537" s="70"/>
      <c r="PBV537" s="70"/>
      <c r="PBW537" s="60"/>
      <c r="PBX537" s="61"/>
      <c r="PBY537" s="70"/>
      <c r="PBZ537" s="70"/>
      <c r="PCA537" s="60"/>
      <c r="PCB537" s="61"/>
      <c r="PCC537" s="70"/>
      <c r="PCD537" s="70"/>
      <c r="PCE537" s="60"/>
      <c r="PCF537" s="61"/>
      <c r="PCG537" s="70"/>
      <c r="PCH537" s="70"/>
      <c r="PCI537" s="60"/>
      <c r="PCJ537" s="61"/>
      <c r="PCK537" s="70"/>
      <c r="PCL537" s="70"/>
      <c r="PCM537" s="60"/>
      <c r="PCN537" s="61"/>
      <c r="PCO537" s="70"/>
      <c r="PCP537" s="70"/>
      <c r="PCQ537" s="60"/>
      <c r="PCR537" s="61"/>
      <c r="PCS537" s="70"/>
      <c r="PCT537" s="70"/>
      <c r="PCU537" s="60"/>
      <c r="PCV537" s="61"/>
      <c r="PCW537" s="70"/>
      <c r="PCX537" s="70"/>
      <c r="PCY537" s="60"/>
      <c r="PCZ537" s="61"/>
      <c r="PDA537" s="70"/>
      <c r="PDB537" s="70"/>
      <c r="PDC537" s="60"/>
      <c r="PDD537" s="61"/>
      <c r="PDE537" s="70"/>
      <c r="PDF537" s="70"/>
      <c r="PDG537" s="60"/>
      <c r="PDH537" s="61"/>
      <c r="PDI537" s="70"/>
      <c r="PDJ537" s="70"/>
      <c r="PDK537" s="60"/>
      <c r="PDL537" s="61"/>
      <c r="PDM537" s="70"/>
      <c r="PDN537" s="70"/>
      <c r="PDO537" s="60"/>
      <c r="PDP537" s="61"/>
      <c r="PDQ537" s="70"/>
      <c r="PDR537" s="70"/>
      <c r="PDS537" s="60"/>
      <c r="PDT537" s="61"/>
      <c r="PDU537" s="70"/>
      <c r="PDV537" s="70"/>
      <c r="PDW537" s="60"/>
      <c r="PDX537" s="61"/>
      <c r="PDY537" s="70"/>
      <c r="PDZ537" s="70"/>
      <c r="PEA537" s="60"/>
      <c r="PEB537" s="61"/>
      <c r="PEC537" s="70"/>
      <c r="PED537" s="70"/>
      <c r="PEE537" s="60"/>
      <c r="PEF537" s="61"/>
      <c r="PEG537" s="70"/>
      <c r="PEH537" s="70"/>
      <c r="PEI537" s="60"/>
      <c r="PEJ537" s="61"/>
      <c r="PEK537" s="70"/>
      <c r="PEL537" s="70"/>
      <c r="PEM537" s="60"/>
      <c r="PEN537" s="61"/>
      <c r="PEO537" s="70"/>
      <c r="PEP537" s="70"/>
      <c r="PEQ537" s="60"/>
      <c r="PER537" s="61"/>
      <c r="PES537" s="70"/>
      <c r="PET537" s="70"/>
      <c r="PEU537" s="60"/>
      <c r="PEV537" s="61"/>
      <c r="PEW537" s="70"/>
      <c r="PEX537" s="70"/>
      <c r="PEY537" s="60"/>
      <c r="PEZ537" s="61"/>
      <c r="PFA537" s="70"/>
      <c r="PFB537" s="70"/>
      <c r="PFC537" s="60"/>
      <c r="PFD537" s="61"/>
      <c r="PFE537" s="70"/>
      <c r="PFF537" s="70"/>
      <c r="PFG537" s="60"/>
      <c r="PFH537" s="61"/>
      <c r="PFI537" s="70"/>
      <c r="PFJ537" s="70"/>
      <c r="PFK537" s="60"/>
      <c r="PFL537" s="61"/>
      <c r="PFM537" s="70"/>
      <c r="PFN537" s="70"/>
      <c r="PFO537" s="60"/>
      <c r="PFP537" s="61"/>
      <c r="PFQ537" s="70"/>
      <c r="PFR537" s="70"/>
      <c r="PFS537" s="60"/>
      <c r="PFT537" s="61"/>
      <c r="PFU537" s="70"/>
      <c r="PFV537" s="70"/>
      <c r="PFW537" s="60"/>
      <c r="PFX537" s="61"/>
      <c r="PFY537" s="70"/>
      <c r="PFZ537" s="70"/>
      <c r="PGA537" s="60"/>
      <c r="PGB537" s="61"/>
      <c r="PGC537" s="70"/>
      <c r="PGD537" s="70"/>
      <c r="PGE537" s="60"/>
      <c r="PGF537" s="61"/>
      <c r="PGG537" s="70"/>
      <c r="PGH537" s="70"/>
      <c r="PGI537" s="60"/>
      <c r="PGJ537" s="61"/>
      <c r="PGK537" s="70"/>
      <c r="PGL537" s="70"/>
      <c r="PGM537" s="60"/>
      <c r="PGN537" s="61"/>
      <c r="PGO537" s="70"/>
      <c r="PGP537" s="70"/>
      <c r="PGQ537" s="60"/>
      <c r="PGR537" s="61"/>
      <c r="PGS537" s="70"/>
      <c r="PGT537" s="70"/>
      <c r="PGU537" s="60"/>
      <c r="PGV537" s="61"/>
      <c r="PGW537" s="70"/>
      <c r="PGX537" s="70"/>
      <c r="PGY537" s="60"/>
      <c r="PGZ537" s="61"/>
      <c r="PHA537" s="70"/>
      <c r="PHB537" s="70"/>
      <c r="PHC537" s="60"/>
      <c r="PHD537" s="61"/>
      <c r="PHE537" s="70"/>
      <c r="PHF537" s="70"/>
      <c r="PHG537" s="60"/>
      <c r="PHH537" s="61"/>
      <c r="PHI537" s="70"/>
      <c r="PHJ537" s="70"/>
      <c r="PHK537" s="60"/>
      <c r="PHL537" s="61"/>
      <c r="PHM537" s="70"/>
      <c r="PHN537" s="70"/>
      <c r="PHO537" s="60"/>
      <c r="PHP537" s="61"/>
      <c r="PHQ537" s="70"/>
      <c r="PHR537" s="70"/>
      <c r="PHS537" s="60"/>
      <c r="PHT537" s="61"/>
      <c r="PHU537" s="70"/>
      <c r="PHV537" s="70"/>
      <c r="PHW537" s="60"/>
      <c r="PHX537" s="61"/>
      <c r="PHY537" s="70"/>
      <c r="PHZ537" s="70"/>
      <c r="PIA537" s="60"/>
      <c r="PIB537" s="61"/>
      <c r="PIC537" s="70"/>
      <c r="PID537" s="70"/>
      <c r="PIE537" s="60"/>
      <c r="PIF537" s="61"/>
      <c r="PIG537" s="70"/>
      <c r="PIH537" s="70"/>
      <c r="PII537" s="60"/>
      <c r="PIJ537" s="61"/>
      <c r="PIK537" s="70"/>
      <c r="PIL537" s="70"/>
      <c r="PIM537" s="60"/>
      <c r="PIN537" s="61"/>
      <c r="PIO537" s="70"/>
      <c r="PIP537" s="70"/>
      <c r="PIQ537" s="60"/>
      <c r="PIR537" s="61"/>
      <c r="PIS537" s="70"/>
      <c r="PIT537" s="70"/>
      <c r="PIU537" s="60"/>
      <c r="PIV537" s="61"/>
      <c r="PIW537" s="70"/>
      <c r="PIX537" s="70"/>
      <c r="PIY537" s="60"/>
      <c r="PIZ537" s="61"/>
      <c r="PJA537" s="70"/>
      <c r="PJB537" s="70"/>
      <c r="PJC537" s="60"/>
      <c r="PJD537" s="61"/>
      <c r="PJE537" s="70"/>
      <c r="PJF537" s="70"/>
      <c r="PJG537" s="60"/>
      <c r="PJH537" s="61"/>
      <c r="PJI537" s="70"/>
      <c r="PJJ537" s="70"/>
      <c r="PJK537" s="60"/>
      <c r="PJL537" s="61"/>
      <c r="PJM537" s="70"/>
      <c r="PJN537" s="70"/>
      <c r="PJO537" s="60"/>
      <c r="PJP537" s="61"/>
      <c r="PJQ537" s="70"/>
      <c r="PJR537" s="70"/>
      <c r="PJS537" s="60"/>
      <c r="PJT537" s="61"/>
      <c r="PJU537" s="70"/>
      <c r="PJV537" s="70"/>
      <c r="PJW537" s="60"/>
      <c r="PJX537" s="61"/>
      <c r="PJY537" s="70"/>
      <c r="PJZ537" s="70"/>
      <c r="PKA537" s="60"/>
      <c r="PKB537" s="61"/>
      <c r="PKC537" s="70"/>
      <c r="PKD537" s="70"/>
      <c r="PKE537" s="60"/>
      <c r="PKF537" s="61"/>
      <c r="PKG537" s="70"/>
      <c r="PKH537" s="70"/>
      <c r="PKI537" s="60"/>
      <c r="PKJ537" s="61"/>
      <c r="PKK537" s="70"/>
      <c r="PKL537" s="70"/>
      <c r="PKM537" s="60"/>
      <c r="PKN537" s="61"/>
      <c r="PKO537" s="70"/>
      <c r="PKP537" s="70"/>
      <c r="PKQ537" s="60"/>
      <c r="PKR537" s="61"/>
      <c r="PKS537" s="70"/>
      <c r="PKT537" s="70"/>
      <c r="PKU537" s="60"/>
      <c r="PKV537" s="61"/>
      <c r="PKW537" s="70"/>
      <c r="PKX537" s="70"/>
      <c r="PKY537" s="60"/>
      <c r="PKZ537" s="61"/>
      <c r="PLA537" s="70"/>
      <c r="PLB537" s="70"/>
      <c r="PLC537" s="60"/>
      <c r="PLD537" s="61"/>
      <c r="PLE537" s="70"/>
      <c r="PLF537" s="70"/>
      <c r="PLG537" s="60"/>
      <c r="PLH537" s="61"/>
      <c r="PLI537" s="70"/>
      <c r="PLJ537" s="70"/>
      <c r="PLK537" s="60"/>
      <c r="PLL537" s="61"/>
      <c r="PLM537" s="70"/>
      <c r="PLN537" s="70"/>
      <c r="PLO537" s="60"/>
      <c r="PLP537" s="61"/>
      <c r="PLQ537" s="70"/>
      <c r="PLR537" s="70"/>
      <c r="PLS537" s="60"/>
      <c r="PLT537" s="61"/>
      <c r="PLU537" s="70"/>
      <c r="PLV537" s="70"/>
      <c r="PLW537" s="60"/>
      <c r="PLX537" s="61"/>
      <c r="PLY537" s="70"/>
      <c r="PLZ537" s="70"/>
      <c r="PMA537" s="60"/>
      <c r="PMB537" s="61"/>
      <c r="PMC537" s="70"/>
      <c r="PMD537" s="70"/>
      <c r="PME537" s="60"/>
      <c r="PMF537" s="61"/>
      <c r="PMG537" s="70"/>
      <c r="PMH537" s="70"/>
      <c r="PMI537" s="60"/>
      <c r="PMJ537" s="61"/>
      <c r="PMK537" s="70"/>
      <c r="PML537" s="70"/>
      <c r="PMM537" s="60"/>
      <c r="PMN537" s="61"/>
      <c r="PMO537" s="70"/>
      <c r="PMP537" s="70"/>
      <c r="PMQ537" s="60"/>
      <c r="PMR537" s="61"/>
      <c r="PMS537" s="70"/>
      <c r="PMT537" s="70"/>
      <c r="PMU537" s="60"/>
      <c r="PMV537" s="61"/>
      <c r="PMW537" s="70"/>
      <c r="PMX537" s="70"/>
      <c r="PMY537" s="60"/>
      <c r="PMZ537" s="61"/>
      <c r="PNA537" s="70"/>
      <c r="PNB537" s="70"/>
      <c r="PNC537" s="60"/>
      <c r="PND537" s="61"/>
      <c r="PNE537" s="70"/>
      <c r="PNF537" s="70"/>
      <c r="PNG537" s="60"/>
      <c r="PNH537" s="61"/>
      <c r="PNI537" s="70"/>
      <c r="PNJ537" s="70"/>
      <c r="PNK537" s="60"/>
      <c r="PNL537" s="61"/>
      <c r="PNM537" s="70"/>
      <c r="PNN537" s="70"/>
      <c r="PNO537" s="60"/>
      <c r="PNP537" s="61"/>
      <c r="PNQ537" s="70"/>
      <c r="PNR537" s="70"/>
      <c r="PNS537" s="60"/>
      <c r="PNT537" s="61"/>
      <c r="PNU537" s="70"/>
      <c r="PNV537" s="70"/>
      <c r="PNW537" s="60"/>
      <c r="PNX537" s="61"/>
      <c r="PNY537" s="70"/>
      <c r="PNZ537" s="70"/>
      <c r="POA537" s="60"/>
      <c r="POB537" s="61"/>
      <c r="POC537" s="70"/>
      <c r="POD537" s="70"/>
      <c r="POE537" s="60"/>
      <c r="POF537" s="61"/>
      <c r="POG537" s="70"/>
      <c r="POH537" s="70"/>
      <c r="POI537" s="60"/>
      <c r="POJ537" s="61"/>
      <c r="POK537" s="70"/>
      <c r="POL537" s="70"/>
      <c r="POM537" s="60"/>
      <c r="PON537" s="61"/>
      <c r="POO537" s="70"/>
      <c r="POP537" s="70"/>
      <c r="POQ537" s="60"/>
      <c r="POR537" s="61"/>
      <c r="POS537" s="70"/>
      <c r="POT537" s="70"/>
      <c r="POU537" s="60"/>
      <c r="POV537" s="61"/>
      <c r="POW537" s="70"/>
      <c r="POX537" s="70"/>
      <c r="POY537" s="60"/>
      <c r="POZ537" s="61"/>
      <c r="PPA537" s="70"/>
      <c r="PPB537" s="70"/>
      <c r="PPC537" s="60"/>
      <c r="PPD537" s="61"/>
      <c r="PPE537" s="70"/>
      <c r="PPF537" s="70"/>
      <c r="PPG537" s="60"/>
      <c r="PPH537" s="61"/>
      <c r="PPI537" s="70"/>
      <c r="PPJ537" s="70"/>
      <c r="PPK537" s="60"/>
      <c r="PPL537" s="61"/>
      <c r="PPM537" s="70"/>
      <c r="PPN537" s="70"/>
      <c r="PPO537" s="60"/>
      <c r="PPP537" s="61"/>
      <c r="PPQ537" s="70"/>
      <c r="PPR537" s="70"/>
      <c r="PPS537" s="60"/>
      <c r="PPT537" s="61"/>
      <c r="PPU537" s="70"/>
      <c r="PPV537" s="70"/>
      <c r="PPW537" s="60"/>
      <c r="PPX537" s="61"/>
      <c r="PPY537" s="70"/>
      <c r="PPZ537" s="70"/>
      <c r="PQA537" s="60"/>
      <c r="PQB537" s="61"/>
      <c r="PQC537" s="70"/>
      <c r="PQD537" s="70"/>
      <c r="PQE537" s="60"/>
      <c r="PQF537" s="61"/>
      <c r="PQG537" s="70"/>
      <c r="PQH537" s="70"/>
      <c r="PQI537" s="60"/>
      <c r="PQJ537" s="61"/>
      <c r="PQK537" s="70"/>
      <c r="PQL537" s="70"/>
      <c r="PQM537" s="60"/>
      <c r="PQN537" s="61"/>
      <c r="PQO537" s="70"/>
      <c r="PQP537" s="70"/>
      <c r="PQQ537" s="60"/>
      <c r="PQR537" s="61"/>
      <c r="PQS537" s="70"/>
      <c r="PQT537" s="70"/>
      <c r="PQU537" s="60"/>
      <c r="PQV537" s="61"/>
      <c r="PQW537" s="70"/>
      <c r="PQX537" s="70"/>
      <c r="PQY537" s="60"/>
      <c r="PQZ537" s="61"/>
      <c r="PRA537" s="70"/>
      <c r="PRB537" s="70"/>
      <c r="PRC537" s="60"/>
      <c r="PRD537" s="61"/>
      <c r="PRE537" s="70"/>
      <c r="PRF537" s="70"/>
      <c r="PRG537" s="60"/>
      <c r="PRH537" s="61"/>
      <c r="PRI537" s="70"/>
      <c r="PRJ537" s="70"/>
      <c r="PRK537" s="60"/>
      <c r="PRL537" s="61"/>
      <c r="PRM537" s="70"/>
      <c r="PRN537" s="70"/>
      <c r="PRO537" s="60"/>
      <c r="PRP537" s="61"/>
      <c r="PRQ537" s="70"/>
      <c r="PRR537" s="70"/>
      <c r="PRS537" s="60"/>
      <c r="PRT537" s="61"/>
      <c r="PRU537" s="70"/>
      <c r="PRV537" s="70"/>
      <c r="PRW537" s="60"/>
      <c r="PRX537" s="61"/>
      <c r="PRY537" s="70"/>
      <c r="PRZ537" s="70"/>
      <c r="PSA537" s="60"/>
      <c r="PSB537" s="61"/>
      <c r="PSC537" s="70"/>
      <c r="PSD537" s="70"/>
      <c r="PSE537" s="60"/>
      <c r="PSF537" s="61"/>
      <c r="PSG537" s="70"/>
      <c r="PSH537" s="70"/>
      <c r="PSI537" s="60"/>
      <c r="PSJ537" s="61"/>
      <c r="PSK537" s="70"/>
      <c r="PSL537" s="70"/>
      <c r="PSM537" s="60"/>
      <c r="PSN537" s="61"/>
      <c r="PSO537" s="70"/>
      <c r="PSP537" s="70"/>
      <c r="PSQ537" s="60"/>
      <c r="PSR537" s="61"/>
      <c r="PSS537" s="70"/>
      <c r="PST537" s="70"/>
      <c r="PSU537" s="60"/>
      <c r="PSV537" s="61"/>
      <c r="PSW537" s="70"/>
      <c r="PSX537" s="70"/>
      <c r="PSY537" s="60"/>
      <c r="PSZ537" s="61"/>
      <c r="PTA537" s="70"/>
      <c r="PTB537" s="70"/>
      <c r="PTC537" s="60"/>
      <c r="PTD537" s="61"/>
      <c r="PTE537" s="70"/>
      <c r="PTF537" s="70"/>
      <c r="PTG537" s="60"/>
      <c r="PTH537" s="61"/>
      <c r="PTI537" s="70"/>
      <c r="PTJ537" s="70"/>
      <c r="PTK537" s="60"/>
      <c r="PTL537" s="61"/>
      <c r="PTM537" s="70"/>
      <c r="PTN537" s="70"/>
      <c r="PTO537" s="60"/>
      <c r="PTP537" s="61"/>
      <c r="PTQ537" s="70"/>
      <c r="PTR537" s="70"/>
      <c r="PTS537" s="60"/>
      <c r="PTT537" s="61"/>
      <c r="PTU537" s="70"/>
      <c r="PTV537" s="70"/>
      <c r="PTW537" s="60"/>
      <c r="PTX537" s="61"/>
      <c r="PTY537" s="70"/>
      <c r="PTZ537" s="70"/>
      <c r="PUA537" s="60"/>
      <c r="PUB537" s="61"/>
      <c r="PUC537" s="70"/>
      <c r="PUD537" s="70"/>
      <c r="PUE537" s="60"/>
      <c r="PUF537" s="61"/>
      <c r="PUG537" s="70"/>
      <c r="PUH537" s="70"/>
      <c r="PUI537" s="60"/>
      <c r="PUJ537" s="61"/>
      <c r="PUK537" s="70"/>
      <c r="PUL537" s="70"/>
      <c r="PUM537" s="60"/>
      <c r="PUN537" s="61"/>
      <c r="PUO537" s="70"/>
      <c r="PUP537" s="70"/>
      <c r="PUQ537" s="60"/>
      <c r="PUR537" s="61"/>
      <c r="PUS537" s="70"/>
      <c r="PUT537" s="70"/>
      <c r="PUU537" s="60"/>
      <c r="PUV537" s="61"/>
      <c r="PUW537" s="70"/>
      <c r="PUX537" s="70"/>
      <c r="PUY537" s="60"/>
      <c r="PUZ537" s="61"/>
      <c r="PVA537" s="70"/>
      <c r="PVB537" s="70"/>
      <c r="PVC537" s="60"/>
      <c r="PVD537" s="61"/>
      <c r="PVE537" s="70"/>
      <c r="PVF537" s="70"/>
      <c r="PVG537" s="60"/>
      <c r="PVH537" s="61"/>
      <c r="PVI537" s="70"/>
      <c r="PVJ537" s="70"/>
      <c r="PVK537" s="60"/>
      <c r="PVL537" s="61"/>
      <c r="PVM537" s="70"/>
      <c r="PVN537" s="70"/>
      <c r="PVO537" s="60"/>
      <c r="PVP537" s="61"/>
      <c r="PVQ537" s="70"/>
      <c r="PVR537" s="70"/>
      <c r="PVS537" s="60"/>
      <c r="PVT537" s="61"/>
      <c r="PVU537" s="70"/>
      <c r="PVV537" s="70"/>
      <c r="PVW537" s="60"/>
      <c r="PVX537" s="61"/>
      <c r="PVY537" s="70"/>
      <c r="PVZ537" s="70"/>
      <c r="PWA537" s="60"/>
      <c r="PWB537" s="61"/>
      <c r="PWC537" s="70"/>
      <c r="PWD537" s="70"/>
      <c r="PWE537" s="60"/>
      <c r="PWF537" s="61"/>
      <c r="PWG537" s="70"/>
      <c r="PWH537" s="70"/>
      <c r="PWI537" s="60"/>
      <c r="PWJ537" s="61"/>
      <c r="PWK537" s="70"/>
      <c r="PWL537" s="70"/>
      <c r="PWM537" s="60"/>
      <c r="PWN537" s="61"/>
      <c r="PWO537" s="70"/>
      <c r="PWP537" s="70"/>
      <c r="PWQ537" s="60"/>
      <c r="PWR537" s="61"/>
      <c r="PWS537" s="70"/>
      <c r="PWT537" s="70"/>
      <c r="PWU537" s="60"/>
      <c r="PWV537" s="61"/>
      <c r="PWW537" s="70"/>
      <c r="PWX537" s="70"/>
      <c r="PWY537" s="60"/>
      <c r="PWZ537" s="61"/>
      <c r="PXA537" s="70"/>
      <c r="PXB537" s="70"/>
      <c r="PXC537" s="60"/>
      <c r="PXD537" s="61"/>
      <c r="PXE537" s="70"/>
      <c r="PXF537" s="70"/>
      <c r="PXG537" s="60"/>
      <c r="PXH537" s="61"/>
      <c r="PXI537" s="70"/>
      <c r="PXJ537" s="70"/>
      <c r="PXK537" s="60"/>
      <c r="PXL537" s="61"/>
      <c r="PXM537" s="70"/>
      <c r="PXN537" s="70"/>
      <c r="PXO537" s="60"/>
      <c r="PXP537" s="61"/>
      <c r="PXQ537" s="70"/>
      <c r="PXR537" s="70"/>
      <c r="PXS537" s="60"/>
      <c r="PXT537" s="61"/>
      <c r="PXU537" s="70"/>
      <c r="PXV537" s="70"/>
      <c r="PXW537" s="60"/>
      <c r="PXX537" s="61"/>
      <c r="PXY537" s="70"/>
      <c r="PXZ537" s="70"/>
      <c r="PYA537" s="60"/>
      <c r="PYB537" s="61"/>
      <c r="PYC537" s="70"/>
      <c r="PYD537" s="70"/>
      <c r="PYE537" s="60"/>
      <c r="PYF537" s="61"/>
      <c r="PYG537" s="70"/>
      <c r="PYH537" s="70"/>
      <c r="PYI537" s="60"/>
      <c r="PYJ537" s="61"/>
      <c r="PYK537" s="70"/>
      <c r="PYL537" s="70"/>
      <c r="PYM537" s="60"/>
      <c r="PYN537" s="61"/>
      <c r="PYO537" s="70"/>
      <c r="PYP537" s="70"/>
      <c r="PYQ537" s="60"/>
      <c r="PYR537" s="61"/>
      <c r="PYS537" s="70"/>
      <c r="PYT537" s="70"/>
      <c r="PYU537" s="60"/>
      <c r="PYV537" s="61"/>
      <c r="PYW537" s="70"/>
      <c r="PYX537" s="70"/>
      <c r="PYY537" s="60"/>
      <c r="PYZ537" s="61"/>
      <c r="PZA537" s="70"/>
      <c r="PZB537" s="70"/>
      <c r="PZC537" s="60"/>
      <c r="PZD537" s="61"/>
      <c r="PZE537" s="70"/>
      <c r="PZF537" s="70"/>
      <c r="PZG537" s="60"/>
      <c r="PZH537" s="61"/>
      <c r="PZI537" s="70"/>
      <c r="PZJ537" s="70"/>
      <c r="PZK537" s="60"/>
      <c r="PZL537" s="61"/>
      <c r="PZM537" s="70"/>
      <c r="PZN537" s="70"/>
      <c r="PZO537" s="60"/>
      <c r="PZP537" s="61"/>
      <c r="PZQ537" s="70"/>
      <c r="PZR537" s="70"/>
      <c r="PZS537" s="60"/>
      <c r="PZT537" s="61"/>
      <c r="PZU537" s="70"/>
      <c r="PZV537" s="70"/>
      <c r="PZW537" s="60"/>
      <c r="PZX537" s="61"/>
      <c r="PZY537" s="70"/>
      <c r="PZZ537" s="70"/>
      <c r="QAA537" s="60"/>
      <c r="QAB537" s="61"/>
      <c r="QAC537" s="70"/>
      <c r="QAD537" s="70"/>
      <c r="QAE537" s="60"/>
      <c r="QAF537" s="61"/>
      <c r="QAG537" s="70"/>
      <c r="QAH537" s="70"/>
      <c r="QAI537" s="60"/>
      <c r="QAJ537" s="61"/>
      <c r="QAK537" s="70"/>
      <c r="QAL537" s="70"/>
      <c r="QAM537" s="60"/>
      <c r="QAN537" s="61"/>
      <c r="QAO537" s="70"/>
      <c r="QAP537" s="70"/>
      <c r="QAQ537" s="60"/>
      <c r="QAR537" s="61"/>
      <c r="QAS537" s="70"/>
      <c r="QAT537" s="70"/>
      <c r="QAU537" s="60"/>
      <c r="QAV537" s="61"/>
      <c r="QAW537" s="70"/>
      <c r="QAX537" s="70"/>
      <c r="QAY537" s="60"/>
      <c r="QAZ537" s="61"/>
      <c r="QBA537" s="70"/>
      <c r="QBB537" s="70"/>
      <c r="QBC537" s="60"/>
      <c r="QBD537" s="61"/>
      <c r="QBE537" s="70"/>
      <c r="QBF537" s="70"/>
      <c r="QBG537" s="60"/>
      <c r="QBH537" s="61"/>
      <c r="QBI537" s="70"/>
      <c r="QBJ537" s="70"/>
      <c r="QBK537" s="60"/>
      <c r="QBL537" s="61"/>
      <c r="QBM537" s="70"/>
      <c r="QBN537" s="70"/>
      <c r="QBO537" s="60"/>
      <c r="QBP537" s="61"/>
      <c r="QBQ537" s="70"/>
      <c r="QBR537" s="70"/>
      <c r="QBS537" s="60"/>
      <c r="QBT537" s="61"/>
      <c r="QBU537" s="70"/>
      <c r="QBV537" s="70"/>
      <c r="QBW537" s="60"/>
      <c r="QBX537" s="61"/>
      <c r="QBY537" s="70"/>
      <c r="QBZ537" s="70"/>
      <c r="QCA537" s="60"/>
      <c r="QCB537" s="61"/>
      <c r="QCC537" s="70"/>
      <c r="QCD537" s="70"/>
      <c r="QCE537" s="60"/>
      <c r="QCF537" s="61"/>
      <c r="QCG537" s="70"/>
      <c r="QCH537" s="70"/>
      <c r="QCI537" s="60"/>
      <c r="QCJ537" s="61"/>
      <c r="QCK537" s="70"/>
      <c r="QCL537" s="70"/>
      <c r="QCM537" s="60"/>
      <c r="QCN537" s="61"/>
      <c r="QCO537" s="70"/>
      <c r="QCP537" s="70"/>
      <c r="QCQ537" s="60"/>
      <c r="QCR537" s="61"/>
      <c r="QCS537" s="70"/>
      <c r="QCT537" s="70"/>
      <c r="QCU537" s="60"/>
      <c r="QCV537" s="61"/>
      <c r="QCW537" s="70"/>
      <c r="QCX537" s="70"/>
      <c r="QCY537" s="60"/>
      <c r="QCZ537" s="61"/>
      <c r="QDA537" s="70"/>
      <c r="QDB537" s="70"/>
      <c r="QDC537" s="60"/>
      <c r="QDD537" s="61"/>
      <c r="QDE537" s="70"/>
      <c r="QDF537" s="70"/>
      <c r="QDG537" s="60"/>
      <c r="QDH537" s="61"/>
      <c r="QDI537" s="70"/>
      <c r="QDJ537" s="70"/>
      <c r="QDK537" s="60"/>
      <c r="QDL537" s="61"/>
      <c r="QDM537" s="70"/>
      <c r="QDN537" s="70"/>
      <c r="QDO537" s="60"/>
      <c r="QDP537" s="61"/>
      <c r="QDQ537" s="70"/>
      <c r="QDR537" s="70"/>
      <c r="QDS537" s="60"/>
      <c r="QDT537" s="61"/>
      <c r="QDU537" s="70"/>
      <c r="QDV537" s="70"/>
      <c r="QDW537" s="60"/>
      <c r="QDX537" s="61"/>
      <c r="QDY537" s="70"/>
      <c r="QDZ537" s="70"/>
      <c r="QEA537" s="60"/>
      <c r="QEB537" s="61"/>
      <c r="QEC537" s="70"/>
      <c r="QED537" s="70"/>
      <c r="QEE537" s="60"/>
      <c r="QEF537" s="61"/>
      <c r="QEG537" s="70"/>
      <c r="QEH537" s="70"/>
      <c r="QEI537" s="60"/>
      <c r="QEJ537" s="61"/>
      <c r="QEK537" s="70"/>
      <c r="QEL537" s="70"/>
      <c r="QEM537" s="60"/>
      <c r="QEN537" s="61"/>
      <c r="QEO537" s="70"/>
      <c r="QEP537" s="70"/>
      <c r="QEQ537" s="60"/>
      <c r="QER537" s="61"/>
      <c r="QES537" s="70"/>
      <c r="QET537" s="70"/>
      <c r="QEU537" s="60"/>
      <c r="QEV537" s="61"/>
      <c r="QEW537" s="70"/>
      <c r="QEX537" s="70"/>
      <c r="QEY537" s="60"/>
      <c r="QEZ537" s="61"/>
      <c r="QFA537" s="70"/>
      <c r="QFB537" s="70"/>
      <c r="QFC537" s="60"/>
      <c r="QFD537" s="61"/>
      <c r="QFE537" s="70"/>
      <c r="QFF537" s="70"/>
      <c r="QFG537" s="60"/>
      <c r="QFH537" s="61"/>
      <c r="QFI537" s="70"/>
      <c r="QFJ537" s="70"/>
      <c r="QFK537" s="60"/>
      <c r="QFL537" s="61"/>
      <c r="QFM537" s="70"/>
      <c r="QFN537" s="70"/>
      <c r="QFO537" s="60"/>
      <c r="QFP537" s="61"/>
      <c r="QFQ537" s="70"/>
      <c r="QFR537" s="70"/>
      <c r="QFS537" s="60"/>
      <c r="QFT537" s="61"/>
      <c r="QFU537" s="70"/>
      <c r="QFV537" s="70"/>
      <c r="QFW537" s="60"/>
      <c r="QFX537" s="61"/>
      <c r="QFY537" s="70"/>
      <c r="QFZ537" s="70"/>
      <c r="QGA537" s="60"/>
      <c r="QGB537" s="61"/>
      <c r="QGC537" s="70"/>
      <c r="QGD537" s="70"/>
      <c r="QGE537" s="60"/>
      <c r="QGF537" s="61"/>
      <c r="QGG537" s="70"/>
      <c r="QGH537" s="70"/>
      <c r="QGI537" s="60"/>
      <c r="QGJ537" s="61"/>
      <c r="QGK537" s="70"/>
      <c r="QGL537" s="70"/>
      <c r="QGM537" s="60"/>
      <c r="QGN537" s="61"/>
      <c r="QGO537" s="70"/>
      <c r="QGP537" s="70"/>
      <c r="QGQ537" s="60"/>
      <c r="QGR537" s="61"/>
      <c r="QGS537" s="70"/>
      <c r="QGT537" s="70"/>
      <c r="QGU537" s="60"/>
      <c r="QGV537" s="61"/>
      <c r="QGW537" s="70"/>
      <c r="QGX537" s="70"/>
      <c r="QGY537" s="60"/>
      <c r="QGZ537" s="61"/>
      <c r="QHA537" s="70"/>
      <c r="QHB537" s="70"/>
      <c r="QHC537" s="60"/>
      <c r="QHD537" s="61"/>
      <c r="QHE537" s="70"/>
      <c r="QHF537" s="70"/>
      <c r="QHG537" s="60"/>
      <c r="QHH537" s="61"/>
      <c r="QHI537" s="70"/>
      <c r="QHJ537" s="70"/>
      <c r="QHK537" s="60"/>
      <c r="QHL537" s="61"/>
      <c r="QHM537" s="70"/>
      <c r="QHN537" s="70"/>
      <c r="QHO537" s="60"/>
      <c r="QHP537" s="61"/>
      <c r="QHQ537" s="70"/>
      <c r="QHR537" s="70"/>
      <c r="QHS537" s="60"/>
      <c r="QHT537" s="61"/>
      <c r="QHU537" s="70"/>
      <c r="QHV537" s="70"/>
      <c r="QHW537" s="60"/>
      <c r="QHX537" s="61"/>
      <c r="QHY537" s="70"/>
      <c r="QHZ537" s="70"/>
      <c r="QIA537" s="60"/>
      <c r="QIB537" s="61"/>
      <c r="QIC537" s="70"/>
      <c r="QID537" s="70"/>
      <c r="QIE537" s="60"/>
      <c r="QIF537" s="61"/>
      <c r="QIG537" s="70"/>
      <c r="QIH537" s="70"/>
      <c r="QII537" s="60"/>
      <c r="QIJ537" s="61"/>
      <c r="QIK537" s="70"/>
      <c r="QIL537" s="70"/>
      <c r="QIM537" s="60"/>
      <c r="QIN537" s="61"/>
      <c r="QIO537" s="70"/>
      <c r="QIP537" s="70"/>
      <c r="QIQ537" s="60"/>
      <c r="QIR537" s="61"/>
      <c r="QIS537" s="70"/>
      <c r="QIT537" s="70"/>
      <c r="QIU537" s="60"/>
      <c r="QIV537" s="61"/>
      <c r="QIW537" s="70"/>
      <c r="QIX537" s="70"/>
      <c r="QIY537" s="60"/>
      <c r="QIZ537" s="61"/>
      <c r="QJA537" s="70"/>
      <c r="QJB537" s="70"/>
      <c r="QJC537" s="60"/>
      <c r="QJD537" s="61"/>
      <c r="QJE537" s="70"/>
      <c r="QJF537" s="70"/>
      <c r="QJG537" s="60"/>
      <c r="QJH537" s="61"/>
      <c r="QJI537" s="70"/>
      <c r="QJJ537" s="70"/>
      <c r="QJK537" s="60"/>
      <c r="QJL537" s="61"/>
      <c r="QJM537" s="70"/>
      <c r="QJN537" s="70"/>
      <c r="QJO537" s="60"/>
      <c r="QJP537" s="61"/>
      <c r="QJQ537" s="70"/>
      <c r="QJR537" s="70"/>
      <c r="QJS537" s="60"/>
      <c r="QJT537" s="61"/>
      <c r="QJU537" s="70"/>
      <c r="QJV537" s="70"/>
      <c r="QJW537" s="60"/>
      <c r="QJX537" s="61"/>
      <c r="QJY537" s="70"/>
      <c r="QJZ537" s="70"/>
      <c r="QKA537" s="60"/>
      <c r="QKB537" s="61"/>
      <c r="QKC537" s="70"/>
      <c r="QKD537" s="70"/>
      <c r="QKE537" s="60"/>
      <c r="QKF537" s="61"/>
      <c r="QKG537" s="70"/>
      <c r="QKH537" s="70"/>
      <c r="QKI537" s="60"/>
      <c r="QKJ537" s="61"/>
      <c r="QKK537" s="70"/>
      <c r="QKL537" s="70"/>
      <c r="QKM537" s="60"/>
      <c r="QKN537" s="61"/>
      <c r="QKO537" s="70"/>
      <c r="QKP537" s="70"/>
      <c r="QKQ537" s="60"/>
      <c r="QKR537" s="61"/>
      <c r="QKS537" s="70"/>
      <c r="QKT537" s="70"/>
      <c r="QKU537" s="60"/>
      <c r="QKV537" s="61"/>
      <c r="QKW537" s="70"/>
      <c r="QKX537" s="70"/>
      <c r="QKY537" s="60"/>
      <c r="QKZ537" s="61"/>
      <c r="QLA537" s="70"/>
      <c r="QLB537" s="70"/>
      <c r="QLC537" s="60"/>
      <c r="QLD537" s="61"/>
      <c r="QLE537" s="70"/>
      <c r="QLF537" s="70"/>
      <c r="QLG537" s="60"/>
      <c r="QLH537" s="61"/>
      <c r="QLI537" s="70"/>
      <c r="QLJ537" s="70"/>
      <c r="QLK537" s="60"/>
      <c r="QLL537" s="61"/>
      <c r="QLM537" s="70"/>
      <c r="QLN537" s="70"/>
      <c r="QLO537" s="60"/>
      <c r="QLP537" s="61"/>
      <c r="QLQ537" s="70"/>
      <c r="QLR537" s="70"/>
      <c r="QLS537" s="60"/>
      <c r="QLT537" s="61"/>
      <c r="QLU537" s="70"/>
      <c r="QLV537" s="70"/>
      <c r="QLW537" s="60"/>
      <c r="QLX537" s="61"/>
      <c r="QLY537" s="70"/>
      <c r="QLZ537" s="70"/>
      <c r="QMA537" s="60"/>
      <c r="QMB537" s="61"/>
      <c r="QMC537" s="70"/>
      <c r="QMD537" s="70"/>
      <c r="QME537" s="60"/>
      <c r="QMF537" s="61"/>
      <c r="QMG537" s="70"/>
      <c r="QMH537" s="70"/>
      <c r="QMI537" s="60"/>
      <c r="QMJ537" s="61"/>
      <c r="QMK537" s="70"/>
      <c r="QML537" s="70"/>
      <c r="QMM537" s="60"/>
      <c r="QMN537" s="61"/>
      <c r="QMO537" s="70"/>
      <c r="QMP537" s="70"/>
      <c r="QMQ537" s="60"/>
      <c r="QMR537" s="61"/>
      <c r="QMS537" s="70"/>
      <c r="QMT537" s="70"/>
      <c r="QMU537" s="60"/>
      <c r="QMV537" s="61"/>
      <c r="QMW537" s="70"/>
      <c r="QMX537" s="70"/>
      <c r="QMY537" s="60"/>
      <c r="QMZ537" s="61"/>
      <c r="QNA537" s="70"/>
      <c r="QNB537" s="70"/>
      <c r="QNC537" s="60"/>
      <c r="QND537" s="61"/>
      <c r="QNE537" s="70"/>
      <c r="QNF537" s="70"/>
      <c r="QNG537" s="60"/>
      <c r="QNH537" s="61"/>
      <c r="QNI537" s="70"/>
      <c r="QNJ537" s="70"/>
      <c r="QNK537" s="60"/>
      <c r="QNL537" s="61"/>
      <c r="QNM537" s="70"/>
      <c r="QNN537" s="70"/>
      <c r="QNO537" s="60"/>
      <c r="QNP537" s="61"/>
      <c r="QNQ537" s="70"/>
      <c r="QNR537" s="70"/>
      <c r="QNS537" s="60"/>
      <c r="QNT537" s="61"/>
      <c r="QNU537" s="70"/>
      <c r="QNV537" s="70"/>
      <c r="QNW537" s="60"/>
      <c r="QNX537" s="61"/>
      <c r="QNY537" s="70"/>
      <c r="QNZ537" s="70"/>
      <c r="QOA537" s="60"/>
      <c r="QOB537" s="61"/>
      <c r="QOC537" s="70"/>
      <c r="QOD537" s="70"/>
      <c r="QOE537" s="60"/>
      <c r="QOF537" s="61"/>
      <c r="QOG537" s="70"/>
      <c r="QOH537" s="70"/>
      <c r="QOI537" s="60"/>
      <c r="QOJ537" s="61"/>
      <c r="QOK537" s="70"/>
      <c r="QOL537" s="70"/>
      <c r="QOM537" s="60"/>
      <c r="QON537" s="61"/>
      <c r="QOO537" s="70"/>
      <c r="QOP537" s="70"/>
      <c r="QOQ537" s="60"/>
      <c r="QOR537" s="61"/>
      <c r="QOS537" s="70"/>
      <c r="QOT537" s="70"/>
      <c r="QOU537" s="60"/>
      <c r="QOV537" s="61"/>
      <c r="QOW537" s="70"/>
      <c r="QOX537" s="70"/>
      <c r="QOY537" s="60"/>
      <c r="QOZ537" s="61"/>
      <c r="QPA537" s="70"/>
      <c r="QPB537" s="70"/>
      <c r="QPC537" s="60"/>
      <c r="QPD537" s="61"/>
      <c r="QPE537" s="70"/>
      <c r="QPF537" s="70"/>
      <c r="QPG537" s="60"/>
      <c r="QPH537" s="61"/>
      <c r="QPI537" s="70"/>
      <c r="QPJ537" s="70"/>
      <c r="QPK537" s="60"/>
      <c r="QPL537" s="61"/>
      <c r="QPM537" s="70"/>
      <c r="QPN537" s="70"/>
      <c r="QPO537" s="60"/>
      <c r="QPP537" s="61"/>
      <c r="QPQ537" s="70"/>
      <c r="QPR537" s="70"/>
      <c r="QPS537" s="60"/>
      <c r="QPT537" s="61"/>
      <c r="QPU537" s="70"/>
      <c r="QPV537" s="70"/>
      <c r="QPW537" s="60"/>
      <c r="QPX537" s="61"/>
      <c r="QPY537" s="70"/>
      <c r="QPZ537" s="70"/>
      <c r="QQA537" s="60"/>
      <c r="QQB537" s="61"/>
      <c r="QQC537" s="70"/>
      <c r="QQD537" s="70"/>
      <c r="QQE537" s="60"/>
      <c r="QQF537" s="61"/>
      <c r="QQG537" s="70"/>
      <c r="QQH537" s="70"/>
      <c r="QQI537" s="60"/>
      <c r="QQJ537" s="61"/>
      <c r="QQK537" s="70"/>
      <c r="QQL537" s="70"/>
      <c r="QQM537" s="60"/>
      <c r="QQN537" s="61"/>
      <c r="QQO537" s="70"/>
      <c r="QQP537" s="70"/>
      <c r="QQQ537" s="60"/>
      <c r="QQR537" s="61"/>
      <c r="QQS537" s="70"/>
      <c r="QQT537" s="70"/>
      <c r="QQU537" s="60"/>
      <c r="QQV537" s="61"/>
      <c r="QQW537" s="70"/>
      <c r="QQX537" s="70"/>
      <c r="QQY537" s="60"/>
      <c r="QQZ537" s="61"/>
      <c r="QRA537" s="70"/>
      <c r="QRB537" s="70"/>
      <c r="QRC537" s="60"/>
      <c r="QRD537" s="61"/>
      <c r="QRE537" s="70"/>
      <c r="QRF537" s="70"/>
      <c r="QRG537" s="60"/>
      <c r="QRH537" s="61"/>
      <c r="QRI537" s="70"/>
      <c r="QRJ537" s="70"/>
      <c r="QRK537" s="60"/>
      <c r="QRL537" s="61"/>
      <c r="QRM537" s="70"/>
      <c r="QRN537" s="70"/>
      <c r="QRO537" s="60"/>
      <c r="QRP537" s="61"/>
      <c r="QRQ537" s="70"/>
      <c r="QRR537" s="70"/>
      <c r="QRS537" s="60"/>
      <c r="QRT537" s="61"/>
      <c r="QRU537" s="70"/>
      <c r="QRV537" s="70"/>
      <c r="QRW537" s="60"/>
      <c r="QRX537" s="61"/>
      <c r="QRY537" s="70"/>
      <c r="QRZ537" s="70"/>
      <c r="QSA537" s="60"/>
      <c r="QSB537" s="61"/>
      <c r="QSC537" s="70"/>
      <c r="QSD537" s="70"/>
      <c r="QSE537" s="60"/>
      <c r="QSF537" s="61"/>
      <c r="QSG537" s="70"/>
      <c r="QSH537" s="70"/>
      <c r="QSI537" s="60"/>
      <c r="QSJ537" s="61"/>
      <c r="QSK537" s="70"/>
      <c r="QSL537" s="70"/>
      <c r="QSM537" s="60"/>
      <c r="QSN537" s="61"/>
      <c r="QSO537" s="70"/>
      <c r="QSP537" s="70"/>
      <c r="QSQ537" s="60"/>
      <c r="QSR537" s="61"/>
      <c r="QSS537" s="70"/>
      <c r="QST537" s="70"/>
      <c r="QSU537" s="60"/>
      <c r="QSV537" s="61"/>
      <c r="QSW537" s="70"/>
      <c r="QSX537" s="70"/>
      <c r="QSY537" s="60"/>
      <c r="QSZ537" s="61"/>
      <c r="QTA537" s="70"/>
      <c r="QTB537" s="70"/>
      <c r="QTC537" s="60"/>
      <c r="QTD537" s="61"/>
      <c r="QTE537" s="70"/>
      <c r="QTF537" s="70"/>
      <c r="QTG537" s="60"/>
      <c r="QTH537" s="61"/>
      <c r="QTI537" s="70"/>
      <c r="QTJ537" s="70"/>
      <c r="QTK537" s="60"/>
      <c r="QTL537" s="61"/>
      <c r="QTM537" s="70"/>
      <c r="QTN537" s="70"/>
      <c r="QTO537" s="60"/>
      <c r="QTP537" s="61"/>
      <c r="QTQ537" s="70"/>
      <c r="QTR537" s="70"/>
      <c r="QTS537" s="60"/>
      <c r="QTT537" s="61"/>
      <c r="QTU537" s="70"/>
      <c r="QTV537" s="70"/>
      <c r="QTW537" s="60"/>
      <c r="QTX537" s="61"/>
      <c r="QTY537" s="70"/>
      <c r="QTZ537" s="70"/>
      <c r="QUA537" s="60"/>
      <c r="QUB537" s="61"/>
      <c r="QUC537" s="70"/>
      <c r="QUD537" s="70"/>
      <c r="QUE537" s="60"/>
      <c r="QUF537" s="61"/>
      <c r="QUG537" s="70"/>
      <c r="QUH537" s="70"/>
      <c r="QUI537" s="60"/>
      <c r="QUJ537" s="61"/>
      <c r="QUK537" s="70"/>
      <c r="QUL537" s="70"/>
      <c r="QUM537" s="60"/>
      <c r="QUN537" s="61"/>
      <c r="QUO537" s="70"/>
      <c r="QUP537" s="70"/>
      <c r="QUQ537" s="60"/>
      <c r="QUR537" s="61"/>
      <c r="QUS537" s="70"/>
      <c r="QUT537" s="70"/>
      <c r="QUU537" s="60"/>
      <c r="QUV537" s="61"/>
      <c r="QUW537" s="70"/>
      <c r="QUX537" s="70"/>
      <c r="QUY537" s="60"/>
      <c r="QUZ537" s="61"/>
      <c r="QVA537" s="70"/>
      <c r="QVB537" s="70"/>
      <c r="QVC537" s="60"/>
      <c r="QVD537" s="61"/>
      <c r="QVE537" s="70"/>
      <c r="QVF537" s="70"/>
      <c r="QVG537" s="60"/>
      <c r="QVH537" s="61"/>
      <c r="QVI537" s="70"/>
      <c r="QVJ537" s="70"/>
      <c r="QVK537" s="60"/>
      <c r="QVL537" s="61"/>
      <c r="QVM537" s="70"/>
      <c r="QVN537" s="70"/>
      <c r="QVO537" s="60"/>
      <c r="QVP537" s="61"/>
      <c r="QVQ537" s="70"/>
      <c r="QVR537" s="70"/>
      <c r="QVS537" s="60"/>
      <c r="QVT537" s="61"/>
      <c r="QVU537" s="70"/>
      <c r="QVV537" s="70"/>
      <c r="QVW537" s="60"/>
      <c r="QVX537" s="61"/>
      <c r="QVY537" s="70"/>
      <c r="QVZ537" s="70"/>
      <c r="QWA537" s="60"/>
      <c r="QWB537" s="61"/>
      <c r="QWC537" s="70"/>
      <c r="QWD537" s="70"/>
      <c r="QWE537" s="60"/>
      <c r="QWF537" s="61"/>
      <c r="QWG537" s="70"/>
      <c r="QWH537" s="70"/>
      <c r="QWI537" s="60"/>
      <c r="QWJ537" s="61"/>
      <c r="QWK537" s="70"/>
      <c r="QWL537" s="70"/>
      <c r="QWM537" s="60"/>
      <c r="QWN537" s="61"/>
      <c r="QWO537" s="70"/>
      <c r="QWP537" s="70"/>
      <c r="QWQ537" s="60"/>
      <c r="QWR537" s="61"/>
      <c r="QWS537" s="70"/>
      <c r="QWT537" s="70"/>
      <c r="QWU537" s="60"/>
      <c r="QWV537" s="61"/>
      <c r="QWW537" s="70"/>
      <c r="QWX537" s="70"/>
      <c r="QWY537" s="60"/>
      <c r="QWZ537" s="61"/>
      <c r="QXA537" s="70"/>
      <c r="QXB537" s="70"/>
      <c r="QXC537" s="60"/>
      <c r="QXD537" s="61"/>
      <c r="QXE537" s="70"/>
      <c r="QXF537" s="70"/>
      <c r="QXG537" s="60"/>
      <c r="QXH537" s="61"/>
      <c r="QXI537" s="70"/>
      <c r="QXJ537" s="70"/>
      <c r="QXK537" s="60"/>
      <c r="QXL537" s="61"/>
      <c r="QXM537" s="70"/>
      <c r="QXN537" s="70"/>
      <c r="QXO537" s="60"/>
      <c r="QXP537" s="61"/>
      <c r="QXQ537" s="70"/>
      <c r="QXR537" s="70"/>
      <c r="QXS537" s="60"/>
      <c r="QXT537" s="61"/>
      <c r="QXU537" s="70"/>
      <c r="QXV537" s="70"/>
      <c r="QXW537" s="60"/>
      <c r="QXX537" s="61"/>
      <c r="QXY537" s="70"/>
      <c r="QXZ537" s="70"/>
      <c r="QYA537" s="60"/>
      <c r="QYB537" s="61"/>
      <c r="QYC537" s="70"/>
      <c r="QYD537" s="70"/>
      <c r="QYE537" s="60"/>
      <c r="QYF537" s="61"/>
      <c r="QYG537" s="70"/>
      <c r="QYH537" s="70"/>
      <c r="QYI537" s="60"/>
      <c r="QYJ537" s="61"/>
      <c r="QYK537" s="70"/>
      <c r="QYL537" s="70"/>
      <c r="QYM537" s="60"/>
      <c r="QYN537" s="61"/>
      <c r="QYO537" s="70"/>
      <c r="QYP537" s="70"/>
      <c r="QYQ537" s="60"/>
      <c r="QYR537" s="61"/>
      <c r="QYS537" s="70"/>
      <c r="QYT537" s="70"/>
      <c r="QYU537" s="60"/>
      <c r="QYV537" s="61"/>
      <c r="QYW537" s="70"/>
      <c r="QYX537" s="70"/>
      <c r="QYY537" s="60"/>
      <c r="QYZ537" s="61"/>
      <c r="QZA537" s="70"/>
      <c r="QZB537" s="70"/>
      <c r="QZC537" s="60"/>
      <c r="QZD537" s="61"/>
      <c r="QZE537" s="70"/>
      <c r="QZF537" s="70"/>
      <c r="QZG537" s="60"/>
      <c r="QZH537" s="61"/>
      <c r="QZI537" s="70"/>
      <c r="QZJ537" s="70"/>
      <c r="QZK537" s="60"/>
      <c r="QZL537" s="61"/>
      <c r="QZM537" s="70"/>
      <c r="QZN537" s="70"/>
      <c r="QZO537" s="60"/>
      <c r="QZP537" s="61"/>
      <c r="QZQ537" s="70"/>
      <c r="QZR537" s="70"/>
      <c r="QZS537" s="60"/>
      <c r="QZT537" s="61"/>
      <c r="QZU537" s="70"/>
      <c r="QZV537" s="70"/>
      <c r="QZW537" s="60"/>
      <c r="QZX537" s="61"/>
      <c r="QZY537" s="70"/>
      <c r="QZZ537" s="70"/>
      <c r="RAA537" s="60"/>
      <c r="RAB537" s="61"/>
      <c r="RAC537" s="70"/>
      <c r="RAD537" s="70"/>
      <c r="RAE537" s="60"/>
      <c r="RAF537" s="61"/>
      <c r="RAG537" s="70"/>
      <c r="RAH537" s="70"/>
      <c r="RAI537" s="60"/>
      <c r="RAJ537" s="61"/>
      <c r="RAK537" s="70"/>
      <c r="RAL537" s="70"/>
      <c r="RAM537" s="60"/>
      <c r="RAN537" s="61"/>
      <c r="RAO537" s="70"/>
      <c r="RAP537" s="70"/>
      <c r="RAQ537" s="60"/>
      <c r="RAR537" s="61"/>
      <c r="RAS537" s="70"/>
      <c r="RAT537" s="70"/>
      <c r="RAU537" s="60"/>
      <c r="RAV537" s="61"/>
      <c r="RAW537" s="70"/>
      <c r="RAX537" s="70"/>
      <c r="RAY537" s="60"/>
      <c r="RAZ537" s="61"/>
      <c r="RBA537" s="70"/>
      <c r="RBB537" s="70"/>
      <c r="RBC537" s="60"/>
      <c r="RBD537" s="61"/>
      <c r="RBE537" s="70"/>
      <c r="RBF537" s="70"/>
      <c r="RBG537" s="60"/>
      <c r="RBH537" s="61"/>
      <c r="RBI537" s="70"/>
      <c r="RBJ537" s="70"/>
      <c r="RBK537" s="60"/>
      <c r="RBL537" s="61"/>
      <c r="RBM537" s="70"/>
      <c r="RBN537" s="70"/>
      <c r="RBO537" s="60"/>
      <c r="RBP537" s="61"/>
      <c r="RBQ537" s="70"/>
      <c r="RBR537" s="70"/>
      <c r="RBS537" s="60"/>
      <c r="RBT537" s="61"/>
      <c r="RBU537" s="70"/>
      <c r="RBV537" s="70"/>
      <c r="RBW537" s="60"/>
      <c r="RBX537" s="61"/>
      <c r="RBY537" s="70"/>
      <c r="RBZ537" s="70"/>
      <c r="RCA537" s="60"/>
      <c r="RCB537" s="61"/>
      <c r="RCC537" s="70"/>
      <c r="RCD537" s="70"/>
      <c r="RCE537" s="60"/>
      <c r="RCF537" s="61"/>
      <c r="RCG537" s="70"/>
      <c r="RCH537" s="70"/>
      <c r="RCI537" s="60"/>
      <c r="RCJ537" s="61"/>
      <c r="RCK537" s="70"/>
      <c r="RCL537" s="70"/>
      <c r="RCM537" s="60"/>
      <c r="RCN537" s="61"/>
      <c r="RCO537" s="70"/>
      <c r="RCP537" s="70"/>
      <c r="RCQ537" s="60"/>
      <c r="RCR537" s="61"/>
      <c r="RCS537" s="70"/>
      <c r="RCT537" s="70"/>
      <c r="RCU537" s="60"/>
      <c r="RCV537" s="61"/>
      <c r="RCW537" s="70"/>
      <c r="RCX537" s="70"/>
      <c r="RCY537" s="60"/>
      <c r="RCZ537" s="61"/>
      <c r="RDA537" s="70"/>
      <c r="RDB537" s="70"/>
      <c r="RDC537" s="60"/>
      <c r="RDD537" s="61"/>
      <c r="RDE537" s="70"/>
      <c r="RDF537" s="70"/>
      <c r="RDG537" s="60"/>
      <c r="RDH537" s="61"/>
      <c r="RDI537" s="70"/>
      <c r="RDJ537" s="70"/>
      <c r="RDK537" s="60"/>
      <c r="RDL537" s="61"/>
      <c r="RDM537" s="70"/>
      <c r="RDN537" s="70"/>
      <c r="RDO537" s="60"/>
      <c r="RDP537" s="61"/>
      <c r="RDQ537" s="70"/>
      <c r="RDR537" s="70"/>
      <c r="RDS537" s="60"/>
      <c r="RDT537" s="61"/>
      <c r="RDU537" s="70"/>
      <c r="RDV537" s="70"/>
      <c r="RDW537" s="60"/>
      <c r="RDX537" s="61"/>
      <c r="RDY537" s="70"/>
      <c r="RDZ537" s="70"/>
      <c r="REA537" s="60"/>
      <c r="REB537" s="61"/>
      <c r="REC537" s="70"/>
      <c r="RED537" s="70"/>
      <c r="REE537" s="60"/>
      <c r="REF537" s="61"/>
      <c r="REG537" s="70"/>
      <c r="REH537" s="70"/>
      <c r="REI537" s="60"/>
      <c r="REJ537" s="61"/>
      <c r="REK537" s="70"/>
      <c r="REL537" s="70"/>
      <c r="REM537" s="60"/>
      <c r="REN537" s="61"/>
      <c r="REO537" s="70"/>
      <c r="REP537" s="70"/>
      <c r="REQ537" s="60"/>
      <c r="RER537" s="61"/>
      <c r="RES537" s="70"/>
      <c r="RET537" s="70"/>
      <c r="REU537" s="60"/>
      <c r="REV537" s="61"/>
      <c r="REW537" s="70"/>
      <c r="REX537" s="70"/>
      <c r="REY537" s="60"/>
      <c r="REZ537" s="61"/>
      <c r="RFA537" s="70"/>
      <c r="RFB537" s="70"/>
      <c r="RFC537" s="60"/>
      <c r="RFD537" s="61"/>
      <c r="RFE537" s="70"/>
      <c r="RFF537" s="70"/>
      <c r="RFG537" s="60"/>
      <c r="RFH537" s="61"/>
      <c r="RFI537" s="70"/>
      <c r="RFJ537" s="70"/>
      <c r="RFK537" s="60"/>
      <c r="RFL537" s="61"/>
      <c r="RFM537" s="70"/>
      <c r="RFN537" s="70"/>
      <c r="RFO537" s="60"/>
      <c r="RFP537" s="61"/>
      <c r="RFQ537" s="70"/>
      <c r="RFR537" s="70"/>
      <c r="RFS537" s="60"/>
      <c r="RFT537" s="61"/>
      <c r="RFU537" s="70"/>
      <c r="RFV537" s="70"/>
      <c r="RFW537" s="60"/>
      <c r="RFX537" s="61"/>
      <c r="RFY537" s="70"/>
      <c r="RFZ537" s="70"/>
      <c r="RGA537" s="60"/>
      <c r="RGB537" s="61"/>
      <c r="RGC537" s="70"/>
      <c r="RGD537" s="70"/>
      <c r="RGE537" s="60"/>
      <c r="RGF537" s="61"/>
      <c r="RGG537" s="70"/>
      <c r="RGH537" s="70"/>
      <c r="RGI537" s="60"/>
      <c r="RGJ537" s="61"/>
      <c r="RGK537" s="70"/>
      <c r="RGL537" s="70"/>
      <c r="RGM537" s="60"/>
      <c r="RGN537" s="61"/>
      <c r="RGO537" s="70"/>
      <c r="RGP537" s="70"/>
      <c r="RGQ537" s="60"/>
      <c r="RGR537" s="61"/>
      <c r="RGS537" s="70"/>
      <c r="RGT537" s="70"/>
      <c r="RGU537" s="60"/>
      <c r="RGV537" s="61"/>
      <c r="RGW537" s="70"/>
      <c r="RGX537" s="70"/>
      <c r="RGY537" s="60"/>
      <c r="RGZ537" s="61"/>
      <c r="RHA537" s="70"/>
      <c r="RHB537" s="70"/>
      <c r="RHC537" s="60"/>
      <c r="RHD537" s="61"/>
      <c r="RHE537" s="70"/>
      <c r="RHF537" s="70"/>
      <c r="RHG537" s="60"/>
      <c r="RHH537" s="61"/>
      <c r="RHI537" s="70"/>
      <c r="RHJ537" s="70"/>
      <c r="RHK537" s="60"/>
      <c r="RHL537" s="61"/>
      <c r="RHM537" s="70"/>
      <c r="RHN537" s="70"/>
      <c r="RHO537" s="60"/>
      <c r="RHP537" s="61"/>
      <c r="RHQ537" s="70"/>
      <c r="RHR537" s="70"/>
      <c r="RHS537" s="60"/>
      <c r="RHT537" s="61"/>
      <c r="RHU537" s="70"/>
      <c r="RHV537" s="70"/>
      <c r="RHW537" s="60"/>
      <c r="RHX537" s="61"/>
      <c r="RHY537" s="70"/>
      <c r="RHZ537" s="70"/>
      <c r="RIA537" s="60"/>
      <c r="RIB537" s="61"/>
      <c r="RIC537" s="70"/>
      <c r="RID537" s="70"/>
      <c r="RIE537" s="60"/>
      <c r="RIF537" s="61"/>
      <c r="RIG537" s="70"/>
      <c r="RIH537" s="70"/>
      <c r="RII537" s="60"/>
      <c r="RIJ537" s="61"/>
      <c r="RIK537" s="70"/>
      <c r="RIL537" s="70"/>
      <c r="RIM537" s="60"/>
      <c r="RIN537" s="61"/>
      <c r="RIO537" s="70"/>
      <c r="RIP537" s="70"/>
      <c r="RIQ537" s="60"/>
      <c r="RIR537" s="61"/>
      <c r="RIS537" s="70"/>
      <c r="RIT537" s="70"/>
      <c r="RIU537" s="60"/>
      <c r="RIV537" s="61"/>
      <c r="RIW537" s="70"/>
      <c r="RIX537" s="70"/>
      <c r="RIY537" s="60"/>
      <c r="RIZ537" s="61"/>
      <c r="RJA537" s="70"/>
      <c r="RJB537" s="70"/>
      <c r="RJC537" s="60"/>
      <c r="RJD537" s="61"/>
      <c r="RJE537" s="70"/>
      <c r="RJF537" s="70"/>
      <c r="RJG537" s="60"/>
      <c r="RJH537" s="61"/>
      <c r="RJI537" s="70"/>
      <c r="RJJ537" s="70"/>
      <c r="RJK537" s="60"/>
      <c r="RJL537" s="61"/>
      <c r="RJM537" s="70"/>
      <c r="RJN537" s="70"/>
      <c r="RJO537" s="60"/>
      <c r="RJP537" s="61"/>
      <c r="RJQ537" s="70"/>
      <c r="RJR537" s="70"/>
      <c r="RJS537" s="60"/>
      <c r="RJT537" s="61"/>
      <c r="RJU537" s="70"/>
      <c r="RJV537" s="70"/>
      <c r="RJW537" s="60"/>
      <c r="RJX537" s="61"/>
      <c r="RJY537" s="70"/>
      <c r="RJZ537" s="70"/>
      <c r="RKA537" s="60"/>
      <c r="RKB537" s="61"/>
      <c r="RKC537" s="70"/>
      <c r="RKD537" s="70"/>
      <c r="RKE537" s="60"/>
      <c r="RKF537" s="61"/>
      <c r="RKG537" s="70"/>
      <c r="RKH537" s="70"/>
      <c r="RKI537" s="60"/>
      <c r="RKJ537" s="61"/>
      <c r="RKK537" s="70"/>
      <c r="RKL537" s="70"/>
      <c r="RKM537" s="60"/>
      <c r="RKN537" s="61"/>
      <c r="RKO537" s="70"/>
      <c r="RKP537" s="70"/>
      <c r="RKQ537" s="60"/>
      <c r="RKR537" s="61"/>
      <c r="RKS537" s="70"/>
      <c r="RKT537" s="70"/>
      <c r="RKU537" s="60"/>
      <c r="RKV537" s="61"/>
      <c r="RKW537" s="70"/>
      <c r="RKX537" s="70"/>
      <c r="RKY537" s="60"/>
      <c r="RKZ537" s="61"/>
      <c r="RLA537" s="70"/>
      <c r="RLB537" s="70"/>
      <c r="RLC537" s="60"/>
      <c r="RLD537" s="61"/>
      <c r="RLE537" s="70"/>
      <c r="RLF537" s="70"/>
      <c r="RLG537" s="60"/>
      <c r="RLH537" s="61"/>
      <c r="RLI537" s="70"/>
      <c r="RLJ537" s="70"/>
      <c r="RLK537" s="60"/>
      <c r="RLL537" s="61"/>
      <c r="RLM537" s="70"/>
      <c r="RLN537" s="70"/>
      <c r="RLO537" s="60"/>
      <c r="RLP537" s="61"/>
      <c r="RLQ537" s="70"/>
      <c r="RLR537" s="70"/>
      <c r="RLS537" s="60"/>
      <c r="RLT537" s="61"/>
      <c r="RLU537" s="70"/>
      <c r="RLV537" s="70"/>
      <c r="RLW537" s="60"/>
      <c r="RLX537" s="61"/>
      <c r="RLY537" s="70"/>
      <c r="RLZ537" s="70"/>
      <c r="RMA537" s="60"/>
      <c r="RMB537" s="61"/>
      <c r="RMC537" s="70"/>
      <c r="RMD537" s="70"/>
      <c r="RME537" s="60"/>
      <c r="RMF537" s="61"/>
      <c r="RMG537" s="70"/>
      <c r="RMH537" s="70"/>
      <c r="RMI537" s="60"/>
      <c r="RMJ537" s="61"/>
      <c r="RMK537" s="70"/>
      <c r="RML537" s="70"/>
      <c r="RMM537" s="60"/>
      <c r="RMN537" s="61"/>
      <c r="RMO537" s="70"/>
      <c r="RMP537" s="70"/>
      <c r="RMQ537" s="60"/>
      <c r="RMR537" s="61"/>
      <c r="RMS537" s="70"/>
      <c r="RMT537" s="70"/>
      <c r="RMU537" s="60"/>
      <c r="RMV537" s="61"/>
      <c r="RMW537" s="70"/>
      <c r="RMX537" s="70"/>
      <c r="RMY537" s="60"/>
      <c r="RMZ537" s="61"/>
      <c r="RNA537" s="70"/>
      <c r="RNB537" s="70"/>
      <c r="RNC537" s="60"/>
      <c r="RND537" s="61"/>
      <c r="RNE537" s="70"/>
      <c r="RNF537" s="70"/>
      <c r="RNG537" s="60"/>
      <c r="RNH537" s="61"/>
      <c r="RNI537" s="70"/>
      <c r="RNJ537" s="70"/>
      <c r="RNK537" s="60"/>
      <c r="RNL537" s="61"/>
      <c r="RNM537" s="70"/>
      <c r="RNN537" s="70"/>
      <c r="RNO537" s="60"/>
      <c r="RNP537" s="61"/>
      <c r="RNQ537" s="70"/>
      <c r="RNR537" s="70"/>
      <c r="RNS537" s="60"/>
      <c r="RNT537" s="61"/>
      <c r="RNU537" s="70"/>
      <c r="RNV537" s="70"/>
      <c r="RNW537" s="60"/>
      <c r="RNX537" s="61"/>
      <c r="RNY537" s="70"/>
      <c r="RNZ537" s="70"/>
      <c r="ROA537" s="60"/>
      <c r="ROB537" s="61"/>
      <c r="ROC537" s="70"/>
      <c r="ROD537" s="70"/>
      <c r="ROE537" s="60"/>
      <c r="ROF537" s="61"/>
      <c r="ROG537" s="70"/>
      <c r="ROH537" s="70"/>
      <c r="ROI537" s="60"/>
      <c r="ROJ537" s="61"/>
      <c r="ROK537" s="70"/>
      <c r="ROL537" s="70"/>
      <c r="ROM537" s="60"/>
      <c r="RON537" s="61"/>
      <c r="ROO537" s="70"/>
      <c r="ROP537" s="70"/>
      <c r="ROQ537" s="60"/>
      <c r="ROR537" s="61"/>
      <c r="ROS537" s="70"/>
      <c r="ROT537" s="70"/>
      <c r="ROU537" s="60"/>
      <c r="ROV537" s="61"/>
      <c r="ROW537" s="70"/>
      <c r="ROX537" s="70"/>
      <c r="ROY537" s="60"/>
      <c r="ROZ537" s="61"/>
      <c r="RPA537" s="70"/>
      <c r="RPB537" s="70"/>
      <c r="RPC537" s="60"/>
      <c r="RPD537" s="61"/>
      <c r="RPE537" s="70"/>
      <c r="RPF537" s="70"/>
      <c r="RPG537" s="60"/>
      <c r="RPH537" s="61"/>
      <c r="RPI537" s="70"/>
      <c r="RPJ537" s="70"/>
      <c r="RPK537" s="60"/>
      <c r="RPL537" s="61"/>
      <c r="RPM537" s="70"/>
      <c r="RPN537" s="70"/>
      <c r="RPO537" s="60"/>
      <c r="RPP537" s="61"/>
      <c r="RPQ537" s="70"/>
      <c r="RPR537" s="70"/>
      <c r="RPS537" s="60"/>
      <c r="RPT537" s="61"/>
      <c r="RPU537" s="70"/>
      <c r="RPV537" s="70"/>
      <c r="RPW537" s="60"/>
      <c r="RPX537" s="61"/>
      <c r="RPY537" s="70"/>
      <c r="RPZ537" s="70"/>
      <c r="RQA537" s="60"/>
      <c r="RQB537" s="61"/>
      <c r="RQC537" s="70"/>
      <c r="RQD537" s="70"/>
      <c r="RQE537" s="60"/>
      <c r="RQF537" s="61"/>
      <c r="RQG537" s="70"/>
      <c r="RQH537" s="70"/>
      <c r="RQI537" s="60"/>
      <c r="RQJ537" s="61"/>
      <c r="RQK537" s="70"/>
      <c r="RQL537" s="70"/>
      <c r="RQM537" s="60"/>
      <c r="RQN537" s="61"/>
      <c r="RQO537" s="70"/>
      <c r="RQP537" s="70"/>
      <c r="RQQ537" s="60"/>
      <c r="RQR537" s="61"/>
      <c r="RQS537" s="70"/>
      <c r="RQT537" s="70"/>
      <c r="RQU537" s="60"/>
      <c r="RQV537" s="61"/>
      <c r="RQW537" s="70"/>
      <c r="RQX537" s="70"/>
      <c r="RQY537" s="60"/>
      <c r="RQZ537" s="61"/>
      <c r="RRA537" s="70"/>
      <c r="RRB537" s="70"/>
      <c r="RRC537" s="60"/>
      <c r="RRD537" s="61"/>
      <c r="RRE537" s="70"/>
      <c r="RRF537" s="70"/>
      <c r="RRG537" s="60"/>
      <c r="RRH537" s="61"/>
      <c r="RRI537" s="70"/>
      <c r="RRJ537" s="70"/>
      <c r="RRK537" s="60"/>
      <c r="RRL537" s="61"/>
      <c r="RRM537" s="70"/>
      <c r="RRN537" s="70"/>
      <c r="RRO537" s="60"/>
      <c r="RRP537" s="61"/>
      <c r="RRQ537" s="70"/>
      <c r="RRR537" s="70"/>
      <c r="RRS537" s="60"/>
      <c r="RRT537" s="61"/>
      <c r="RRU537" s="70"/>
      <c r="RRV537" s="70"/>
      <c r="RRW537" s="60"/>
      <c r="RRX537" s="61"/>
      <c r="RRY537" s="70"/>
      <c r="RRZ537" s="70"/>
      <c r="RSA537" s="60"/>
      <c r="RSB537" s="61"/>
      <c r="RSC537" s="70"/>
      <c r="RSD537" s="70"/>
      <c r="RSE537" s="60"/>
      <c r="RSF537" s="61"/>
      <c r="RSG537" s="70"/>
      <c r="RSH537" s="70"/>
      <c r="RSI537" s="60"/>
      <c r="RSJ537" s="61"/>
      <c r="RSK537" s="70"/>
      <c r="RSL537" s="70"/>
      <c r="RSM537" s="60"/>
      <c r="RSN537" s="61"/>
      <c r="RSO537" s="70"/>
      <c r="RSP537" s="70"/>
      <c r="RSQ537" s="60"/>
      <c r="RSR537" s="61"/>
      <c r="RSS537" s="70"/>
      <c r="RST537" s="70"/>
      <c r="RSU537" s="60"/>
      <c r="RSV537" s="61"/>
      <c r="RSW537" s="70"/>
      <c r="RSX537" s="70"/>
      <c r="RSY537" s="60"/>
      <c r="RSZ537" s="61"/>
      <c r="RTA537" s="70"/>
      <c r="RTB537" s="70"/>
      <c r="RTC537" s="60"/>
      <c r="RTD537" s="61"/>
      <c r="RTE537" s="70"/>
      <c r="RTF537" s="70"/>
      <c r="RTG537" s="60"/>
      <c r="RTH537" s="61"/>
      <c r="RTI537" s="70"/>
      <c r="RTJ537" s="70"/>
      <c r="RTK537" s="60"/>
      <c r="RTL537" s="61"/>
      <c r="RTM537" s="70"/>
      <c r="RTN537" s="70"/>
      <c r="RTO537" s="60"/>
      <c r="RTP537" s="61"/>
      <c r="RTQ537" s="70"/>
      <c r="RTR537" s="70"/>
      <c r="RTS537" s="60"/>
      <c r="RTT537" s="61"/>
      <c r="RTU537" s="70"/>
      <c r="RTV537" s="70"/>
      <c r="RTW537" s="60"/>
      <c r="RTX537" s="61"/>
      <c r="RTY537" s="70"/>
      <c r="RTZ537" s="70"/>
      <c r="RUA537" s="60"/>
      <c r="RUB537" s="61"/>
      <c r="RUC537" s="70"/>
      <c r="RUD537" s="70"/>
      <c r="RUE537" s="60"/>
      <c r="RUF537" s="61"/>
      <c r="RUG537" s="70"/>
      <c r="RUH537" s="70"/>
      <c r="RUI537" s="60"/>
      <c r="RUJ537" s="61"/>
      <c r="RUK537" s="70"/>
      <c r="RUL537" s="70"/>
      <c r="RUM537" s="60"/>
      <c r="RUN537" s="61"/>
      <c r="RUO537" s="70"/>
      <c r="RUP537" s="70"/>
      <c r="RUQ537" s="60"/>
      <c r="RUR537" s="61"/>
      <c r="RUS537" s="70"/>
      <c r="RUT537" s="70"/>
      <c r="RUU537" s="60"/>
      <c r="RUV537" s="61"/>
      <c r="RUW537" s="70"/>
      <c r="RUX537" s="70"/>
      <c r="RUY537" s="60"/>
      <c r="RUZ537" s="61"/>
      <c r="RVA537" s="70"/>
      <c r="RVB537" s="70"/>
      <c r="RVC537" s="60"/>
      <c r="RVD537" s="61"/>
      <c r="RVE537" s="70"/>
      <c r="RVF537" s="70"/>
      <c r="RVG537" s="60"/>
      <c r="RVH537" s="61"/>
      <c r="RVI537" s="70"/>
      <c r="RVJ537" s="70"/>
      <c r="RVK537" s="60"/>
      <c r="RVL537" s="61"/>
      <c r="RVM537" s="70"/>
      <c r="RVN537" s="70"/>
      <c r="RVO537" s="60"/>
      <c r="RVP537" s="61"/>
      <c r="RVQ537" s="70"/>
      <c r="RVR537" s="70"/>
      <c r="RVS537" s="60"/>
      <c r="RVT537" s="61"/>
      <c r="RVU537" s="70"/>
      <c r="RVV537" s="70"/>
      <c r="RVW537" s="60"/>
      <c r="RVX537" s="61"/>
      <c r="RVY537" s="70"/>
      <c r="RVZ537" s="70"/>
      <c r="RWA537" s="60"/>
      <c r="RWB537" s="61"/>
      <c r="RWC537" s="70"/>
      <c r="RWD537" s="70"/>
      <c r="RWE537" s="60"/>
      <c r="RWF537" s="61"/>
      <c r="RWG537" s="70"/>
      <c r="RWH537" s="70"/>
      <c r="RWI537" s="60"/>
      <c r="RWJ537" s="61"/>
      <c r="RWK537" s="70"/>
      <c r="RWL537" s="70"/>
      <c r="RWM537" s="60"/>
      <c r="RWN537" s="61"/>
      <c r="RWO537" s="70"/>
      <c r="RWP537" s="70"/>
      <c r="RWQ537" s="60"/>
      <c r="RWR537" s="61"/>
      <c r="RWS537" s="70"/>
      <c r="RWT537" s="70"/>
      <c r="RWU537" s="60"/>
      <c r="RWV537" s="61"/>
      <c r="RWW537" s="70"/>
      <c r="RWX537" s="70"/>
      <c r="RWY537" s="60"/>
      <c r="RWZ537" s="61"/>
      <c r="RXA537" s="70"/>
      <c r="RXB537" s="70"/>
      <c r="RXC537" s="60"/>
      <c r="RXD537" s="61"/>
      <c r="RXE537" s="70"/>
      <c r="RXF537" s="70"/>
      <c r="RXG537" s="60"/>
      <c r="RXH537" s="61"/>
      <c r="RXI537" s="70"/>
      <c r="RXJ537" s="70"/>
      <c r="RXK537" s="60"/>
      <c r="RXL537" s="61"/>
      <c r="RXM537" s="70"/>
      <c r="RXN537" s="70"/>
      <c r="RXO537" s="60"/>
      <c r="RXP537" s="61"/>
      <c r="RXQ537" s="70"/>
      <c r="RXR537" s="70"/>
      <c r="RXS537" s="60"/>
      <c r="RXT537" s="61"/>
      <c r="RXU537" s="70"/>
      <c r="RXV537" s="70"/>
      <c r="RXW537" s="60"/>
      <c r="RXX537" s="61"/>
      <c r="RXY537" s="70"/>
      <c r="RXZ537" s="70"/>
      <c r="RYA537" s="60"/>
      <c r="RYB537" s="61"/>
      <c r="RYC537" s="70"/>
      <c r="RYD537" s="70"/>
      <c r="RYE537" s="60"/>
      <c r="RYF537" s="61"/>
      <c r="RYG537" s="70"/>
      <c r="RYH537" s="70"/>
      <c r="RYI537" s="60"/>
      <c r="RYJ537" s="61"/>
      <c r="RYK537" s="70"/>
      <c r="RYL537" s="70"/>
      <c r="RYM537" s="60"/>
      <c r="RYN537" s="61"/>
      <c r="RYO537" s="70"/>
      <c r="RYP537" s="70"/>
      <c r="RYQ537" s="60"/>
      <c r="RYR537" s="61"/>
      <c r="RYS537" s="70"/>
      <c r="RYT537" s="70"/>
      <c r="RYU537" s="60"/>
      <c r="RYV537" s="61"/>
      <c r="RYW537" s="70"/>
      <c r="RYX537" s="70"/>
      <c r="RYY537" s="60"/>
      <c r="RYZ537" s="61"/>
      <c r="RZA537" s="70"/>
      <c r="RZB537" s="70"/>
      <c r="RZC537" s="60"/>
      <c r="RZD537" s="61"/>
      <c r="RZE537" s="70"/>
      <c r="RZF537" s="70"/>
      <c r="RZG537" s="60"/>
      <c r="RZH537" s="61"/>
      <c r="RZI537" s="70"/>
      <c r="RZJ537" s="70"/>
      <c r="RZK537" s="60"/>
      <c r="RZL537" s="61"/>
      <c r="RZM537" s="70"/>
      <c r="RZN537" s="70"/>
      <c r="RZO537" s="60"/>
      <c r="RZP537" s="61"/>
      <c r="RZQ537" s="70"/>
      <c r="RZR537" s="70"/>
      <c r="RZS537" s="60"/>
      <c r="RZT537" s="61"/>
      <c r="RZU537" s="70"/>
      <c r="RZV537" s="70"/>
      <c r="RZW537" s="60"/>
      <c r="RZX537" s="61"/>
      <c r="RZY537" s="70"/>
      <c r="RZZ537" s="70"/>
      <c r="SAA537" s="60"/>
      <c r="SAB537" s="61"/>
      <c r="SAC537" s="70"/>
      <c r="SAD537" s="70"/>
      <c r="SAE537" s="60"/>
      <c r="SAF537" s="61"/>
      <c r="SAG537" s="70"/>
      <c r="SAH537" s="70"/>
      <c r="SAI537" s="60"/>
      <c r="SAJ537" s="61"/>
      <c r="SAK537" s="70"/>
      <c r="SAL537" s="70"/>
      <c r="SAM537" s="60"/>
      <c r="SAN537" s="61"/>
      <c r="SAO537" s="70"/>
      <c r="SAP537" s="70"/>
      <c r="SAQ537" s="60"/>
      <c r="SAR537" s="61"/>
      <c r="SAS537" s="70"/>
      <c r="SAT537" s="70"/>
      <c r="SAU537" s="60"/>
      <c r="SAV537" s="61"/>
      <c r="SAW537" s="70"/>
      <c r="SAX537" s="70"/>
      <c r="SAY537" s="60"/>
      <c r="SAZ537" s="61"/>
      <c r="SBA537" s="70"/>
      <c r="SBB537" s="70"/>
      <c r="SBC537" s="60"/>
      <c r="SBD537" s="61"/>
      <c r="SBE537" s="70"/>
      <c r="SBF537" s="70"/>
      <c r="SBG537" s="60"/>
      <c r="SBH537" s="61"/>
      <c r="SBI537" s="70"/>
      <c r="SBJ537" s="70"/>
      <c r="SBK537" s="60"/>
      <c r="SBL537" s="61"/>
      <c r="SBM537" s="70"/>
      <c r="SBN537" s="70"/>
      <c r="SBO537" s="60"/>
      <c r="SBP537" s="61"/>
      <c r="SBQ537" s="70"/>
      <c r="SBR537" s="70"/>
      <c r="SBS537" s="60"/>
      <c r="SBT537" s="61"/>
      <c r="SBU537" s="70"/>
      <c r="SBV537" s="70"/>
      <c r="SBW537" s="60"/>
      <c r="SBX537" s="61"/>
      <c r="SBY537" s="70"/>
      <c r="SBZ537" s="70"/>
      <c r="SCA537" s="60"/>
      <c r="SCB537" s="61"/>
      <c r="SCC537" s="70"/>
      <c r="SCD537" s="70"/>
      <c r="SCE537" s="60"/>
      <c r="SCF537" s="61"/>
      <c r="SCG537" s="70"/>
      <c r="SCH537" s="70"/>
      <c r="SCI537" s="60"/>
      <c r="SCJ537" s="61"/>
      <c r="SCK537" s="70"/>
      <c r="SCL537" s="70"/>
      <c r="SCM537" s="60"/>
      <c r="SCN537" s="61"/>
      <c r="SCO537" s="70"/>
      <c r="SCP537" s="70"/>
      <c r="SCQ537" s="60"/>
      <c r="SCR537" s="61"/>
      <c r="SCS537" s="70"/>
      <c r="SCT537" s="70"/>
      <c r="SCU537" s="60"/>
      <c r="SCV537" s="61"/>
      <c r="SCW537" s="70"/>
      <c r="SCX537" s="70"/>
      <c r="SCY537" s="60"/>
      <c r="SCZ537" s="61"/>
      <c r="SDA537" s="70"/>
      <c r="SDB537" s="70"/>
      <c r="SDC537" s="60"/>
      <c r="SDD537" s="61"/>
      <c r="SDE537" s="70"/>
      <c r="SDF537" s="70"/>
      <c r="SDG537" s="60"/>
      <c r="SDH537" s="61"/>
      <c r="SDI537" s="70"/>
      <c r="SDJ537" s="70"/>
      <c r="SDK537" s="60"/>
      <c r="SDL537" s="61"/>
      <c r="SDM537" s="70"/>
      <c r="SDN537" s="70"/>
      <c r="SDO537" s="60"/>
      <c r="SDP537" s="61"/>
      <c r="SDQ537" s="70"/>
      <c r="SDR537" s="70"/>
      <c r="SDS537" s="60"/>
      <c r="SDT537" s="61"/>
      <c r="SDU537" s="70"/>
      <c r="SDV537" s="70"/>
      <c r="SDW537" s="60"/>
      <c r="SDX537" s="61"/>
      <c r="SDY537" s="70"/>
      <c r="SDZ537" s="70"/>
      <c r="SEA537" s="60"/>
      <c r="SEB537" s="61"/>
      <c r="SEC537" s="70"/>
      <c r="SED537" s="70"/>
      <c r="SEE537" s="60"/>
      <c r="SEF537" s="61"/>
      <c r="SEG537" s="70"/>
      <c r="SEH537" s="70"/>
      <c r="SEI537" s="60"/>
      <c r="SEJ537" s="61"/>
      <c r="SEK537" s="70"/>
      <c r="SEL537" s="70"/>
      <c r="SEM537" s="60"/>
      <c r="SEN537" s="61"/>
      <c r="SEO537" s="70"/>
      <c r="SEP537" s="70"/>
      <c r="SEQ537" s="60"/>
      <c r="SER537" s="61"/>
      <c r="SES537" s="70"/>
      <c r="SET537" s="70"/>
      <c r="SEU537" s="60"/>
      <c r="SEV537" s="61"/>
      <c r="SEW537" s="70"/>
      <c r="SEX537" s="70"/>
      <c r="SEY537" s="60"/>
      <c r="SEZ537" s="61"/>
      <c r="SFA537" s="70"/>
      <c r="SFB537" s="70"/>
      <c r="SFC537" s="60"/>
      <c r="SFD537" s="61"/>
      <c r="SFE537" s="70"/>
      <c r="SFF537" s="70"/>
      <c r="SFG537" s="60"/>
      <c r="SFH537" s="61"/>
      <c r="SFI537" s="70"/>
      <c r="SFJ537" s="70"/>
      <c r="SFK537" s="60"/>
      <c r="SFL537" s="61"/>
      <c r="SFM537" s="70"/>
      <c r="SFN537" s="70"/>
      <c r="SFO537" s="60"/>
      <c r="SFP537" s="61"/>
      <c r="SFQ537" s="70"/>
      <c r="SFR537" s="70"/>
      <c r="SFS537" s="60"/>
      <c r="SFT537" s="61"/>
      <c r="SFU537" s="70"/>
      <c r="SFV537" s="70"/>
      <c r="SFW537" s="60"/>
      <c r="SFX537" s="61"/>
      <c r="SFY537" s="70"/>
      <c r="SFZ537" s="70"/>
      <c r="SGA537" s="60"/>
      <c r="SGB537" s="61"/>
      <c r="SGC537" s="70"/>
      <c r="SGD537" s="70"/>
      <c r="SGE537" s="60"/>
      <c r="SGF537" s="61"/>
      <c r="SGG537" s="70"/>
      <c r="SGH537" s="70"/>
      <c r="SGI537" s="60"/>
      <c r="SGJ537" s="61"/>
      <c r="SGK537" s="70"/>
      <c r="SGL537" s="70"/>
      <c r="SGM537" s="60"/>
      <c r="SGN537" s="61"/>
      <c r="SGO537" s="70"/>
      <c r="SGP537" s="70"/>
      <c r="SGQ537" s="60"/>
      <c r="SGR537" s="61"/>
      <c r="SGS537" s="70"/>
      <c r="SGT537" s="70"/>
      <c r="SGU537" s="60"/>
      <c r="SGV537" s="61"/>
      <c r="SGW537" s="70"/>
      <c r="SGX537" s="70"/>
      <c r="SGY537" s="60"/>
      <c r="SGZ537" s="61"/>
      <c r="SHA537" s="70"/>
      <c r="SHB537" s="70"/>
      <c r="SHC537" s="60"/>
      <c r="SHD537" s="61"/>
      <c r="SHE537" s="70"/>
      <c r="SHF537" s="70"/>
      <c r="SHG537" s="60"/>
      <c r="SHH537" s="61"/>
      <c r="SHI537" s="70"/>
      <c r="SHJ537" s="70"/>
      <c r="SHK537" s="60"/>
      <c r="SHL537" s="61"/>
      <c r="SHM537" s="70"/>
      <c r="SHN537" s="70"/>
      <c r="SHO537" s="60"/>
      <c r="SHP537" s="61"/>
      <c r="SHQ537" s="70"/>
      <c r="SHR537" s="70"/>
      <c r="SHS537" s="60"/>
      <c r="SHT537" s="61"/>
      <c r="SHU537" s="70"/>
      <c r="SHV537" s="70"/>
      <c r="SHW537" s="60"/>
      <c r="SHX537" s="61"/>
      <c r="SHY537" s="70"/>
      <c r="SHZ537" s="70"/>
      <c r="SIA537" s="60"/>
      <c r="SIB537" s="61"/>
      <c r="SIC537" s="70"/>
      <c r="SID537" s="70"/>
      <c r="SIE537" s="60"/>
      <c r="SIF537" s="61"/>
      <c r="SIG537" s="70"/>
      <c r="SIH537" s="70"/>
      <c r="SII537" s="60"/>
      <c r="SIJ537" s="61"/>
      <c r="SIK537" s="70"/>
      <c r="SIL537" s="70"/>
      <c r="SIM537" s="60"/>
      <c r="SIN537" s="61"/>
      <c r="SIO537" s="70"/>
      <c r="SIP537" s="70"/>
      <c r="SIQ537" s="60"/>
      <c r="SIR537" s="61"/>
      <c r="SIS537" s="70"/>
      <c r="SIT537" s="70"/>
      <c r="SIU537" s="60"/>
      <c r="SIV537" s="61"/>
      <c r="SIW537" s="70"/>
      <c r="SIX537" s="70"/>
      <c r="SIY537" s="60"/>
      <c r="SIZ537" s="61"/>
      <c r="SJA537" s="70"/>
      <c r="SJB537" s="70"/>
      <c r="SJC537" s="60"/>
      <c r="SJD537" s="61"/>
      <c r="SJE537" s="70"/>
      <c r="SJF537" s="70"/>
      <c r="SJG537" s="60"/>
      <c r="SJH537" s="61"/>
      <c r="SJI537" s="70"/>
      <c r="SJJ537" s="70"/>
      <c r="SJK537" s="60"/>
      <c r="SJL537" s="61"/>
      <c r="SJM537" s="70"/>
      <c r="SJN537" s="70"/>
      <c r="SJO537" s="60"/>
      <c r="SJP537" s="61"/>
      <c r="SJQ537" s="70"/>
      <c r="SJR537" s="70"/>
      <c r="SJS537" s="60"/>
      <c r="SJT537" s="61"/>
      <c r="SJU537" s="70"/>
      <c r="SJV537" s="70"/>
      <c r="SJW537" s="60"/>
      <c r="SJX537" s="61"/>
      <c r="SJY537" s="70"/>
      <c r="SJZ537" s="70"/>
      <c r="SKA537" s="60"/>
      <c r="SKB537" s="61"/>
      <c r="SKC537" s="70"/>
      <c r="SKD537" s="70"/>
      <c r="SKE537" s="60"/>
      <c r="SKF537" s="61"/>
      <c r="SKG537" s="70"/>
      <c r="SKH537" s="70"/>
      <c r="SKI537" s="60"/>
      <c r="SKJ537" s="61"/>
      <c r="SKK537" s="70"/>
      <c r="SKL537" s="70"/>
      <c r="SKM537" s="60"/>
      <c r="SKN537" s="61"/>
      <c r="SKO537" s="70"/>
      <c r="SKP537" s="70"/>
      <c r="SKQ537" s="60"/>
      <c r="SKR537" s="61"/>
      <c r="SKS537" s="70"/>
      <c r="SKT537" s="70"/>
      <c r="SKU537" s="60"/>
      <c r="SKV537" s="61"/>
      <c r="SKW537" s="70"/>
      <c r="SKX537" s="70"/>
      <c r="SKY537" s="60"/>
      <c r="SKZ537" s="61"/>
      <c r="SLA537" s="70"/>
      <c r="SLB537" s="70"/>
      <c r="SLC537" s="60"/>
      <c r="SLD537" s="61"/>
      <c r="SLE537" s="70"/>
      <c r="SLF537" s="70"/>
      <c r="SLG537" s="60"/>
      <c r="SLH537" s="61"/>
      <c r="SLI537" s="70"/>
      <c r="SLJ537" s="70"/>
      <c r="SLK537" s="60"/>
      <c r="SLL537" s="61"/>
      <c r="SLM537" s="70"/>
      <c r="SLN537" s="70"/>
      <c r="SLO537" s="60"/>
      <c r="SLP537" s="61"/>
      <c r="SLQ537" s="70"/>
      <c r="SLR537" s="70"/>
      <c r="SLS537" s="60"/>
      <c r="SLT537" s="61"/>
      <c r="SLU537" s="70"/>
      <c r="SLV537" s="70"/>
      <c r="SLW537" s="60"/>
      <c r="SLX537" s="61"/>
      <c r="SLY537" s="70"/>
      <c r="SLZ537" s="70"/>
      <c r="SMA537" s="60"/>
      <c r="SMB537" s="61"/>
      <c r="SMC537" s="70"/>
      <c r="SMD537" s="70"/>
      <c r="SME537" s="60"/>
      <c r="SMF537" s="61"/>
      <c r="SMG537" s="70"/>
      <c r="SMH537" s="70"/>
      <c r="SMI537" s="60"/>
      <c r="SMJ537" s="61"/>
      <c r="SMK537" s="70"/>
      <c r="SML537" s="70"/>
      <c r="SMM537" s="60"/>
      <c r="SMN537" s="61"/>
      <c r="SMO537" s="70"/>
      <c r="SMP537" s="70"/>
      <c r="SMQ537" s="60"/>
      <c r="SMR537" s="61"/>
      <c r="SMS537" s="70"/>
      <c r="SMT537" s="70"/>
      <c r="SMU537" s="60"/>
      <c r="SMV537" s="61"/>
      <c r="SMW537" s="70"/>
      <c r="SMX537" s="70"/>
      <c r="SMY537" s="60"/>
      <c r="SMZ537" s="61"/>
      <c r="SNA537" s="70"/>
      <c r="SNB537" s="70"/>
      <c r="SNC537" s="60"/>
      <c r="SND537" s="61"/>
      <c r="SNE537" s="70"/>
      <c r="SNF537" s="70"/>
      <c r="SNG537" s="60"/>
      <c r="SNH537" s="61"/>
      <c r="SNI537" s="70"/>
      <c r="SNJ537" s="70"/>
      <c r="SNK537" s="60"/>
      <c r="SNL537" s="61"/>
      <c r="SNM537" s="70"/>
      <c r="SNN537" s="70"/>
      <c r="SNO537" s="60"/>
      <c r="SNP537" s="61"/>
      <c r="SNQ537" s="70"/>
      <c r="SNR537" s="70"/>
      <c r="SNS537" s="60"/>
      <c r="SNT537" s="61"/>
      <c r="SNU537" s="70"/>
      <c r="SNV537" s="70"/>
      <c r="SNW537" s="60"/>
      <c r="SNX537" s="61"/>
      <c r="SNY537" s="70"/>
      <c r="SNZ537" s="70"/>
      <c r="SOA537" s="60"/>
      <c r="SOB537" s="61"/>
      <c r="SOC537" s="70"/>
      <c r="SOD537" s="70"/>
      <c r="SOE537" s="60"/>
      <c r="SOF537" s="61"/>
      <c r="SOG537" s="70"/>
      <c r="SOH537" s="70"/>
      <c r="SOI537" s="60"/>
      <c r="SOJ537" s="61"/>
      <c r="SOK537" s="70"/>
      <c r="SOL537" s="70"/>
      <c r="SOM537" s="60"/>
      <c r="SON537" s="61"/>
      <c r="SOO537" s="70"/>
      <c r="SOP537" s="70"/>
      <c r="SOQ537" s="60"/>
      <c r="SOR537" s="61"/>
      <c r="SOS537" s="70"/>
      <c r="SOT537" s="70"/>
      <c r="SOU537" s="60"/>
      <c r="SOV537" s="61"/>
      <c r="SOW537" s="70"/>
      <c r="SOX537" s="70"/>
      <c r="SOY537" s="60"/>
      <c r="SOZ537" s="61"/>
      <c r="SPA537" s="70"/>
      <c r="SPB537" s="70"/>
      <c r="SPC537" s="60"/>
      <c r="SPD537" s="61"/>
      <c r="SPE537" s="70"/>
      <c r="SPF537" s="70"/>
      <c r="SPG537" s="60"/>
      <c r="SPH537" s="61"/>
      <c r="SPI537" s="70"/>
      <c r="SPJ537" s="70"/>
      <c r="SPK537" s="60"/>
      <c r="SPL537" s="61"/>
      <c r="SPM537" s="70"/>
      <c r="SPN537" s="70"/>
      <c r="SPO537" s="60"/>
      <c r="SPP537" s="61"/>
      <c r="SPQ537" s="70"/>
      <c r="SPR537" s="70"/>
      <c r="SPS537" s="60"/>
      <c r="SPT537" s="61"/>
      <c r="SPU537" s="70"/>
      <c r="SPV537" s="70"/>
      <c r="SPW537" s="60"/>
      <c r="SPX537" s="61"/>
      <c r="SPY537" s="70"/>
      <c r="SPZ537" s="70"/>
      <c r="SQA537" s="60"/>
      <c r="SQB537" s="61"/>
      <c r="SQC537" s="70"/>
      <c r="SQD537" s="70"/>
      <c r="SQE537" s="60"/>
      <c r="SQF537" s="61"/>
      <c r="SQG537" s="70"/>
      <c r="SQH537" s="70"/>
      <c r="SQI537" s="60"/>
      <c r="SQJ537" s="61"/>
      <c r="SQK537" s="70"/>
      <c r="SQL537" s="70"/>
      <c r="SQM537" s="60"/>
      <c r="SQN537" s="61"/>
      <c r="SQO537" s="70"/>
      <c r="SQP537" s="70"/>
      <c r="SQQ537" s="60"/>
      <c r="SQR537" s="61"/>
      <c r="SQS537" s="70"/>
      <c r="SQT537" s="70"/>
      <c r="SQU537" s="60"/>
      <c r="SQV537" s="61"/>
      <c r="SQW537" s="70"/>
      <c r="SQX537" s="70"/>
      <c r="SQY537" s="60"/>
      <c r="SQZ537" s="61"/>
      <c r="SRA537" s="70"/>
      <c r="SRB537" s="70"/>
      <c r="SRC537" s="60"/>
      <c r="SRD537" s="61"/>
      <c r="SRE537" s="70"/>
      <c r="SRF537" s="70"/>
      <c r="SRG537" s="60"/>
      <c r="SRH537" s="61"/>
      <c r="SRI537" s="70"/>
      <c r="SRJ537" s="70"/>
      <c r="SRK537" s="60"/>
      <c r="SRL537" s="61"/>
      <c r="SRM537" s="70"/>
      <c r="SRN537" s="70"/>
      <c r="SRO537" s="60"/>
      <c r="SRP537" s="61"/>
      <c r="SRQ537" s="70"/>
      <c r="SRR537" s="70"/>
      <c r="SRS537" s="60"/>
      <c r="SRT537" s="61"/>
      <c r="SRU537" s="70"/>
      <c r="SRV537" s="70"/>
      <c r="SRW537" s="60"/>
      <c r="SRX537" s="61"/>
      <c r="SRY537" s="70"/>
      <c r="SRZ537" s="70"/>
      <c r="SSA537" s="60"/>
      <c r="SSB537" s="61"/>
      <c r="SSC537" s="70"/>
      <c r="SSD537" s="70"/>
      <c r="SSE537" s="60"/>
      <c r="SSF537" s="61"/>
      <c r="SSG537" s="70"/>
      <c r="SSH537" s="70"/>
      <c r="SSI537" s="60"/>
      <c r="SSJ537" s="61"/>
      <c r="SSK537" s="70"/>
      <c r="SSL537" s="70"/>
      <c r="SSM537" s="60"/>
      <c r="SSN537" s="61"/>
      <c r="SSO537" s="70"/>
      <c r="SSP537" s="70"/>
      <c r="SSQ537" s="60"/>
      <c r="SSR537" s="61"/>
      <c r="SSS537" s="70"/>
      <c r="SST537" s="70"/>
      <c r="SSU537" s="60"/>
      <c r="SSV537" s="61"/>
      <c r="SSW537" s="70"/>
      <c r="SSX537" s="70"/>
      <c r="SSY537" s="60"/>
      <c r="SSZ537" s="61"/>
      <c r="STA537" s="70"/>
      <c r="STB537" s="70"/>
      <c r="STC537" s="60"/>
      <c r="STD537" s="61"/>
      <c r="STE537" s="70"/>
      <c r="STF537" s="70"/>
      <c r="STG537" s="60"/>
      <c r="STH537" s="61"/>
      <c r="STI537" s="70"/>
      <c r="STJ537" s="70"/>
      <c r="STK537" s="60"/>
      <c r="STL537" s="61"/>
      <c r="STM537" s="70"/>
      <c r="STN537" s="70"/>
      <c r="STO537" s="60"/>
      <c r="STP537" s="61"/>
      <c r="STQ537" s="70"/>
      <c r="STR537" s="70"/>
      <c r="STS537" s="60"/>
      <c r="STT537" s="61"/>
      <c r="STU537" s="70"/>
      <c r="STV537" s="70"/>
      <c r="STW537" s="60"/>
      <c r="STX537" s="61"/>
      <c r="STY537" s="70"/>
      <c r="STZ537" s="70"/>
      <c r="SUA537" s="60"/>
      <c r="SUB537" s="61"/>
      <c r="SUC537" s="70"/>
      <c r="SUD537" s="70"/>
      <c r="SUE537" s="60"/>
      <c r="SUF537" s="61"/>
      <c r="SUG537" s="70"/>
      <c r="SUH537" s="70"/>
      <c r="SUI537" s="60"/>
      <c r="SUJ537" s="61"/>
      <c r="SUK537" s="70"/>
      <c r="SUL537" s="70"/>
      <c r="SUM537" s="60"/>
      <c r="SUN537" s="61"/>
      <c r="SUO537" s="70"/>
      <c r="SUP537" s="70"/>
      <c r="SUQ537" s="60"/>
      <c r="SUR537" s="61"/>
      <c r="SUS537" s="70"/>
      <c r="SUT537" s="70"/>
      <c r="SUU537" s="60"/>
      <c r="SUV537" s="61"/>
      <c r="SUW537" s="70"/>
      <c r="SUX537" s="70"/>
      <c r="SUY537" s="60"/>
      <c r="SUZ537" s="61"/>
      <c r="SVA537" s="70"/>
      <c r="SVB537" s="70"/>
      <c r="SVC537" s="60"/>
      <c r="SVD537" s="61"/>
      <c r="SVE537" s="70"/>
      <c r="SVF537" s="70"/>
      <c r="SVG537" s="60"/>
      <c r="SVH537" s="61"/>
      <c r="SVI537" s="70"/>
      <c r="SVJ537" s="70"/>
      <c r="SVK537" s="60"/>
      <c r="SVL537" s="61"/>
      <c r="SVM537" s="70"/>
      <c r="SVN537" s="70"/>
      <c r="SVO537" s="60"/>
      <c r="SVP537" s="61"/>
      <c r="SVQ537" s="70"/>
      <c r="SVR537" s="70"/>
      <c r="SVS537" s="60"/>
      <c r="SVT537" s="61"/>
      <c r="SVU537" s="70"/>
      <c r="SVV537" s="70"/>
      <c r="SVW537" s="60"/>
      <c r="SVX537" s="61"/>
      <c r="SVY537" s="70"/>
      <c r="SVZ537" s="70"/>
      <c r="SWA537" s="60"/>
      <c r="SWB537" s="61"/>
      <c r="SWC537" s="70"/>
      <c r="SWD537" s="70"/>
      <c r="SWE537" s="60"/>
      <c r="SWF537" s="61"/>
      <c r="SWG537" s="70"/>
      <c r="SWH537" s="70"/>
      <c r="SWI537" s="60"/>
      <c r="SWJ537" s="61"/>
      <c r="SWK537" s="70"/>
      <c r="SWL537" s="70"/>
      <c r="SWM537" s="60"/>
      <c r="SWN537" s="61"/>
      <c r="SWO537" s="70"/>
      <c r="SWP537" s="70"/>
      <c r="SWQ537" s="60"/>
      <c r="SWR537" s="61"/>
      <c r="SWS537" s="70"/>
      <c r="SWT537" s="70"/>
      <c r="SWU537" s="60"/>
      <c r="SWV537" s="61"/>
      <c r="SWW537" s="70"/>
      <c r="SWX537" s="70"/>
      <c r="SWY537" s="60"/>
      <c r="SWZ537" s="61"/>
      <c r="SXA537" s="70"/>
      <c r="SXB537" s="70"/>
      <c r="SXC537" s="60"/>
      <c r="SXD537" s="61"/>
      <c r="SXE537" s="70"/>
      <c r="SXF537" s="70"/>
      <c r="SXG537" s="60"/>
      <c r="SXH537" s="61"/>
      <c r="SXI537" s="70"/>
      <c r="SXJ537" s="70"/>
      <c r="SXK537" s="60"/>
      <c r="SXL537" s="61"/>
      <c r="SXM537" s="70"/>
      <c r="SXN537" s="70"/>
      <c r="SXO537" s="60"/>
      <c r="SXP537" s="61"/>
      <c r="SXQ537" s="70"/>
      <c r="SXR537" s="70"/>
      <c r="SXS537" s="60"/>
      <c r="SXT537" s="61"/>
      <c r="SXU537" s="70"/>
      <c r="SXV537" s="70"/>
      <c r="SXW537" s="60"/>
      <c r="SXX537" s="61"/>
      <c r="SXY537" s="70"/>
      <c r="SXZ537" s="70"/>
      <c r="SYA537" s="60"/>
      <c r="SYB537" s="61"/>
      <c r="SYC537" s="70"/>
      <c r="SYD537" s="70"/>
      <c r="SYE537" s="60"/>
      <c r="SYF537" s="61"/>
      <c r="SYG537" s="70"/>
      <c r="SYH537" s="70"/>
      <c r="SYI537" s="60"/>
      <c r="SYJ537" s="61"/>
      <c r="SYK537" s="70"/>
      <c r="SYL537" s="70"/>
      <c r="SYM537" s="60"/>
      <c r="SYN537" s="61"/>
      <c r="SYO537" s="70"/>
      <c r="SYP537" s="70"/>
      <c r="SYQ537" s="60"/>
      <c r="SYR537" s="61"/>
      <c r="SYS537" s="70"/>
      <c r="SYT537" s="70"/>
      <c r="SYU537" s="60"/>
      <c r="SYV537" s="61"/>
      <c r="SYW537" s="70"/>
      <c r="SYX537" s="70"/>
      <c r="SYY537" s="60"/>
      <c r="SYZ537" s="61"/>
      <c r="SZA537" s="70"/>
      <c r="SZB537" s="70"/>
      <c r="SZC537" s="60"/>
      <c r="SZD537" s="61"/>
      <c r="SZE537" s="70"/>
      <c r="SZF537" s="70"/>
      <c r="SZG537" s="60"/>
      <c r="SZH537" s="61"/>
      <c r="SZI537" s="70"/>
      <c r="SZJ537" s="70"/>
      <c r="SZK537" s="60"/>
      <c r="SZL537" s="61"/>
      <c r="SZM537" s="70"/>
      <c r="SZN537" s="70"/>
      <c r="SZO537" s="60"/>
      <c r="SZP537" s="61"/>
      <c r="SZQ537" s="70"/>
      <c r="SZR537" s="70"/>
      <c r="SZS537" s="60"/>
      <c r="SZT537" s="61"/>
      <c r="SZU537" s="70"/>
      <c r="SZV537" s="70"/>
      <c r="SZW537" s="60"/>
      <c r="SZX537" s="61"/>
      <c r="SZY537" s="70"/>
      <c r="SZZ537" s="70"/>
      <c r="TAA537" s="60"/>
      <c r="TAB537" s="61"/>
      <c r="TAC537" s="70"/>
      <c r="TAD537" s="70"/>
      <c r="TAE537" s="60"/>
      <c r="TAF537" s="61"/>
      <c r="TAG537" s="70"/>
      <c r="TAH537" s="70"/>
      <c r="TAI537" s="60"/>
      <c r="TAJ537" s="61"/>
      <c r="TAK537" s="70"/>
      <c r="TAL537" s="70"/>
      <c r="TAM537" s="60"/>
      <c r="TAN537" s="61"/>
      <c r="TAO537" s="70"/>
      <c r="TAP537" s="70"/>
      <c r="TAQ537" s="60"/>
      <c r="TAR537" s="61"/>
      <c r="TAS537" s="70"/>
      <c r="TAT537" s="70"/>
      <c r="TAU537" s="60"/>
      <c r="TAV537" s="61"/>
      <c r="TAW537" s="70"/>
      <c r="TAX537" s="70"/>
      <c r="TAY537" s="60"/>
      <c r="TAZ537" s="61"/>
      <c r="TBA537" s="70"/>
      <c r="TBB537" s="70"/>
      <c r="TBC537" s="60"/>
      <c r="TBD537" s="61"/>
      <c r="TBE537" s="70"/>
      <c r="TBF537" s="70"/>
      <c r="TBG537" s="60"/>
      <c r="TBH537" s="61"/>
      <c r="TBI537" s="70"/>
      <c r="TBJ537" s="70"/>
      <c r="TBK537" s="60"/>
      <c r="TBL537" s="61"/>
      <c r="TBM537" s="70"/>
      <c r="TBN537" s="70"/>
      <c r="TBO537" s="60"/>
      <c r="TBP537" s="61"/>
      <c r="TBQ537" s="70"/>
      <c r="TBR537" s="70"/>
      <c r="TBS537" s="60"/>
      <c r="TBT537" s="61"/>
      <c r="TBU537" s="70"/>
      <c r="TBV537" s="70"/>
      <c r="TBW537" s="60"/>
      <c r="TBX537" s="61"/>
      <c r="TBY537" s="70"/>
      <c r="TBZ537" s="70"/>
      <c r="TCA537" s="60"/>
      <c r="TCB537" s="61"/>
      <c r="TCC537" s="70"/>
      <c r="TCD537" s="70"/>
      <c r="TCE537" s="60"/>
      <c r="TCF537" s="61"/>
      <c r="TCG537" s="70"/>
      <c r="TCH537" s="70"/>
      <c r="TCI537" s="60"/>
      <c r="TCJ537" s="61"/>
      <c r="TCK537" s="70"/>
      <c r="TCL537" s="70"/>
      <c r="TCM537" s="60"/>
      <c r="TCN537" s="61"/>
      <c r="TCO537" s="70"/>
      <c r="TCP537" s="70"/>
      <c r="TCQ537" s="60"/>
      <c r="TCR537" s="61"/>
      <c r="TCS537" s="70"/>
      <c r="TCT537" s="70"/>
      <c r="TCU537" s="60"/>
      <c r="TCV537" s="61"/>
      <c r="TCW537" s="70"/>
      <c r="TCX537" s="70"/>
      <c r="TCY537" s="60"/>
      <c r="TCZ537" s="61"/>
      <c r="TDA537" s="70"/>
      <c r="TDB537" s="70"/>
      <c r="TDC537" s="60"/>
      <c r="TDD537" s="61"/>
      <c r="TDE537" s="70"/>
      <c r="TDF537" s="70"/>
      <c r="TDG537" s="60"/>
      <c r="TDH537" s="61"/>
      <c r="TDI537" s="70"/>
      <c r="TDJ537" s="70"/>
      <c r="TDK537" s="60"/>
      <c r="TDL537" s="61"/>
      <c r="TDM537" s="70"/>
      <c r="TDN537" s="70"/>
      <c r="TDO537" s="60"/>
      <c r="TDP537" s="61"/>
      <c r="TDQ537" s="70"/>
      <c r="TDR537" s="70"/>
      <c r="TDS537" s="60"/>
      <c r="TDT537" s="61"/>
      <c r="TDU537" s="70"/>
      <c r="TDV537" s="70"/>
      <c r="TDW537" s="60"/>
      <c r="TDX537" s="61"/>
      <c r="TDY537" s="70"/>
      <c r="TDZ537" s="70"/>
      <c r="TEA537" s="60"/>
      <c r="TEB537" s="61"/>
      <c r="TEC537" s="70"/>
      <c r="TED537" s="70"/>
      <c r="TEE537" s="60"/>
      <c r="TEF537" s="61"/>
      <c r="TEG537" s="70"/>
      <c r="TEH537" s="70"/>
      <c r="TEI537" s="60"/>
      <c r="TEJ537" s="61"/>
      <c r="TEK537" s="70"/>
      <c r="TEL537" s="70"/>
      <c r="TEM537" s="60"/>
      <c r="TEN537" s="61"/>
      <c r="TEO537" s="70"/>
      <c r="TEP537" s="70"/>
      <c r="TEQ537" s="60"/>
      <c r="TER537" s="61"/>
      <c r="TES537" s="70"/>
      <c r="TET537" s="70"/>
      <c r="TEU537" s="60"/>
      <c r="TEV537" s="61"/>
      <c r="TEW537" s="70"/>
      <c r="TEX537" s="70"/>
      <c r="TEY537" s="60"/>
      <c r="TEZ537" s="61"/>
      <c r="TFA537" s="70"/>
      <c r="TFB537" s="70"/>
      <c r="TFC537" s="60"/>
      <c r="TFD537" s="61"/>
      <c r="TFE537" s="70"/>
      <c r="TFF537" s="70"/>
      <c r="TFG537" s="60"/>
      <c r="TFH537" s="61"/>
      <c r="TFI537" s="70"/>
      <c r="TFJ537" s="70"/>
      <c r="TFK537" s="60"/>
      <c r="TFL537" s="61"/>
      <c r="TFM537" s="70"/>
      <c r="TFN537" s="70"/>
      <c r="TFO537" s="60"/>
      <c r="TFP537" s="61"/>
      <c r="TFQ537" s="70"/>
      <c r="TFR537" s="70"/>
      <c r="TFS537" s="60"/>
      <c r="TFT537" s="61"/>
      <c r="TFU537" s="70"/>
      <c r="TFV537" s="70"/>
      <c r="TFW537" s="60"/>
      <c r="TFX537" s="61"/>
      <c r="TFY537" s="70"/>
      <c r="TFZ537" s="70"/>
      <c r="TGA537" s="60"/>
      <c r="TGB537" s="61"/>
      <c r="TGC537" s="70"/>
      <c r="TGD537" s="70"/>
      <c r="TGE537" s="60"/>
      <c r="TGF537" s="61"/>
      <c r="TGG537" s="70"/>
      <c r="TGH537" s="70"/>
      <c r="TGI537" s="60"/>
      <c r="TGJ537" s="61"/>
      <c r="TGK537" s="70"/>
      <c r="TGL537" s="70"/>
      <c r="TGM537" s="60"/>
      <c r="TGN537" s="61"/>
      <c r="TGO537" s="70"/>
      <c r="TGP537" s="70"/>
      <c r="TGQ537" s="60"/>
      <c r="TGR537" s="61"/>
      <c r="TGS537" s="70"/>
      <c r="TGT537" s="70"/>
      <c r="TGU537" s="60"/>
      <c r="TGV537" s="61"/>
      <c r="TGW537" s="70"/>
      <c r="TGX537" s="70"/>
      <c r="TGY537" s="60"/>
      <c r="TGZ537" s="61"/>
      <c r="THA537" s="70"/>
      <c r="THB537" s="70"/>
      <c r="THC537" s="60"/>
      <c r="THD537" s="61"/>
      <c r="THE537" s="70"/>
      <c r="THF537" s="70"/>
      <c r="THG537" s="60"/>
      <c r="THH537" s="61"/>
      <c r="THI537" s="70"/>
      <c r="THJ537" s="70"/>
      <c r="THK537" s="60"/>
      <c r="THL537" s="61"/>
      <c r="THM537" s="70"/>
      <c r="THN537" s="70"/>
      <c r="THO537" s="60"/>
      <c r="THP537" s="61"/>
      <c r="THQ537" s="70"/>
      <c r="THR537" s="70"/>
      <c r="THS537" s="60"/>
      <c r="THT537" s="61"/>
      <c r="THU537" s="70"/>
      <c r="THV537" s="70"/>
      <c r="THW537" s="60"/>
      <c r="THX537" s="61"/>
      <c r="THY537" s="70"/>
      <c r="THZ537" s="70"/>
      <c r="TIA537" s="60"/>
      <c r="TIB537" s="61"/>
      <c r="TIC537" s="70"/>
      <c r="TID537" s="70"/>
      <c r="TIE537" s="60"/>
      <c r="TIF537" s="61"/>
      <c r="TIG537" s="70"/>
      <c r="TIH537" s="70"/>
      <c r="TII537" s="60"/>
      <c r="TIJ537" s="61"/>
      <c r="TIK537" s="70"/>
      <c r="TIL537" s="70"/>
      <c r="TIM537" s="60"/>
      <c r="TIN537" s="61"/>
      <c r="TIO537" s="70"/>
      <c r="TIP537" s="70"/>
      <c r="TIQ537" s="60"/>
      <c r="TIR537" s="61"/>
      <c r="TIS537" s="70"/>
      <c r="TIT537" s="70"/>
      <c r="TIU537" s="60"/>
      <c r="TIV537" s="61"/>
      <c r="TIW537" s="70"/>
      <c r="TIX537" s="70"/>
      <c r="TIY537" s="60"/>
      <c r="TIZ537" s="61"/>
      <c r="TJA537" s="70"/>
      <c r="TJB537" s="70"/>
      <c r="TJC537" s="60"/>
      <c r="TJD537" s="61"/>
      <c r="TJE537" s="70"/>
      <c r="TJF537" s="70"/>
      <c r="TJG537" s="60"/>
      <c r="TJH537" s="61"/>
      <c r="TJI537" s="70"/>
      <c r="TJJ537" s="70"/>
      <c r="TJK537" s="60"/>
      <c r="TJL537" s="61"/>
      <c r="TJM537" s="70"/>
      <c r="TJN537" s="70"/>
      <c r="TJO537" s="60"/>
      <c r="TJP537" s="61"/>
      <c r="TJQ537" s="70"/>
      <c r="TJR537" s="70"/>
      <c r="TJS537" s="60"/>
      <c r="TJT537" s="61"/>
      <c r="TJU537" s="70"/>
      <c r="TJV537" s="70"/>
      <c r="TJW537" s="60"/>
      <c r="TJX537" s="61"/>
      <c r="TJY537" s="70"/>
      <c r="TJZ537" s="70"/>
      <c r="TKA537" s="60"/>
      <c r="TKB537" s="61"/>
      <c r="TKC537" s="70"/>
      <c r="TKD537" s="70"/>
      <c r="TKE537" s="60"/>
      <c r="TKF537" s="61"/>
      <c r="TKG537" s="70"/>
      <c r="TKH537" s="70"/>
      <c r="TKI537" s="60"/>
      <c r="TKJ537" s="61"/>
      <c r="TKK537" s="70"/>
      <c r="TKL537" s="70"/>
      <c r="TKM537" s="60"/>
      <c r="TKN537" s="61"/>
      <c r="TKO537" s="70"/>
      <c r="TKP537" s="70"/>
      <c r="TKQ537" s="60"/>
      <c r="TKR537" s="61"/>
      <c r="TKS537" s="70"/>
      <c r="TKT537" s="70"/>
      <c r="TKU537" s="60"/>
      <c r="TKV537" s="61"/>
      <c r="TKW537" s="70"/>
      <c r="TKX537" s="70"/>
      <c r="TKY537" s="60"/>
      <c r="TKZ537" s="61"/>
      <c r="TLA537" s="70"/>
      <c r="TLB537" s="70"/>
      <c r="TLC537" s="60"/>
      <c r="TLD537" s="61"/>
      <c r="TLE537" s="70"/>
      <c r="TLF537" s="70"/>
      <c r="TLG537" s="60"/>
      <c r="TLH537" s="61"/>
      <c r="TLI537" s="70"/>
      <c r="TLJ537" s="70"/>
      <c r="TLK537" s="60"/>
      <c r="TLL537" s="61"/>
      <c r="TLM537" s="70"/>
      <c r="TLN537" s="70"/>
      <c r="TLO537" s="60"/>
      <c r="TLP537" s="61"/>
      <c r="TLQ537" s="70"/>
      <c r="TLR537" s="70"/>
      <c r="TLS537" s="60"/>
      <c r="TLT537" s="61"/>
      <c r="TLU537" s="70"/>
      <c r="TLV537" s="70"/>
      <c r="TLW537" s="60"/>
      <c r="TLX537" s="61"/>
      <c r="TLY537" s="70"/>
      <c r="TLZ537" s="70"/>
      <c r="TMA537" s="60"/>
      <c r="TMB537" s="61"/>
      <c r="TMC537" s="70"/>
      <c r="TMD537" s="70"/>
      <c r="TME537" s="60"/>
      <c r="TMF537" s="61"/>
      <c r="TMG537" s="70"/>
      <c r="TMH537" s="70"/>
      <c r="TMI537" s="60"/>
      <c r="TMJ537" s="61"/>
      <c r="TMK537" s="70"/>
      <c r="TML537" s="70"/>
      <c r="TMM537" s="60"/>
      <c r="TMN537" s="61"/>
      <c r="TMO537" s="70"/>
      <c r="TMP537" s="70"/>
      <c r="TMQ537" s="60"/>
      <c r="TMR537" s="61"/>
      <c r="TMS537" s="70"/>
      <c r="TMT537" s="70"/>
      <c r="TMU537" s="60"/>
      <c r="TMV537" s="61"/>
      <c r="TMW537" s="70"/>
      <c r="TMX537" s="70"/>
      <c r="TMY537" s="60"/>
      <c r="TMZ537" s="61"/>
      <c r="TNA537" s="70"/>
      <c r="TNB537" s="70"/>
      <c r="TNC537" s="60"/>
      <c r="TND537" s="61"/>
      <c r="TNE537" s="70"/>
      <c r="TNF537" s="70"/>
      <c r="TNG537" s="60"/>
      <c r="TNH537" s="61"/>
      <c r="TNI537" s="70"/>
      <c r="TNJ537" s="70"/>
      <c r="TNK537" s="60"/>
      <c r="TNL537" s="61"/>
      <c r="TNM537" s="70"/>
      <c r="TNN537" s="70"/>
      <c r="TNO537" s="60"/>
      <c r="TNP537" s="61"/>
      <c r="TNQ537" s="70"/>
      <c r="TNR537" s="70"/>
      <c r="TNS537" s="60"/>
      <c r="TNT537" s="61"/>
      <c r="TNU537" s="70"/>
      <c r="TNV537" s="70"/>
      <c r="TNW537" s="60"/>
      <c r="TNX537" s="61"/>
      <c r="TNY537" s="70"/>
      <c r="TNZ537" s="70"/>
      <c r="TOA537" s="60"/>
      <c r="TOB537" s="61"/>
      <c r="TOC537" s="70"/>
      <c r="TOD537" s="70"/>
      <c r="TOE537" s="60"/>
      <c r="TOF537" s="61"/>
      <c r="TOG537" s="70"/>
      <c r="TOH537" s="70"/>
      <c r="TOI537" s="60"/>
      <c r="TOJ537" s="61"/>
      <c r="TOK537" s="70"/>
      <c r="TOL537" s="70"/>
      <c r="TOM537" s="60"/>
      <c r="TON537" s="61"/>
      <c r="TOO537" s="70"/>
      <c r="TOP537" s="70"/>
      <c r="TOQ537" s="60"/>
      <c r="TOR537" s="61"/>
      <c r="TOS537" s="70"/>
      <c r="TOT537" s="70"/>
      <c r="TOU537" s="60"/>
      <c r="TOV537" s="61"/>
      <c r="TOW537" s="70"/>
      <c r="TOX537" s="70"/>
      <c r="TOY537" s="60"/>
      <c r="TOZ537" s="61"/>
      <c r="TPA537" s="70"/>
      <c r="TPB537" s="70"/>
      <c r="TPC537" s="60"/>
      <c r="TPD537" s="61"/>
      <c r="TPE537" s="70"/>
      <c r="TPF537" s="70"/>
      <c r="TPG537" s="60"/>
      <c r="TPH537" s="61"/>
      <c r="TPI537" s="70"/>
      <c r="TPJ537" s="70"/>
      <c r="TPK537" s="60"/>
      <c r="TPL537" s="61"/>
      <c r="TPM537" s="70"/>
      <c r="TPN537" s="70"/>
      <c r="TPO537" s="60"/>
      <c r="TPP537" s="61"/>
      <c r="TPQ537" s="70"/>
      <c r="TPR537" s="70"/>
      <c r="TPS537" s="60"/>
      <c r="TPT537" s="61"/>
      <c r="TPU537" s="70"/>
      <c r="TPV537" s="70"/>
      <c r="TPW537" s="60"/>
      <c r="TPX537" s="61"/>
      <c r="TPY537" s="70"/>
      <c r="TPZ537" s="70"/>
      <c r="TQA537" s="60"/>
      <c r="TQB537" s="61"/>
      <c r="TQC537" s="70"/>
      <c r="TQD537" s="70"/>
      <c r="TQE537" s="60"/>
      <c r="TQF537" s="61"/>
      <c r="TQG537" s="70"/>
      <c r="TQH537" s="70"/>
      <c r="TQI537" s="60"/>
      <c r="TQJ537" s="61"/>
      <c r="TQK537" s="70"/>
      <c r="TQL537" s="70"/>
      <c r="TQM537" s="60"/>
      <c r="TQN537" s="61"/>
      <c r="TQO537" s="70"/>
      <c r="TQP537" s="70"/>
      <c r="TQQ537" s="60"/>
      <c r="TQR537" s="61"/>
      <c r="TQS537" s="70"/>
      <c r="TQT537" s="70"/>
      <c r="TQU537" s="60"/>
      <c r="TQV537" s="61"/>
      <c r="TQW537" s="70"/>
      <c r="TQX537" s="70"/>
      <c r="TQY537" s="60"/>
      <c r="TQZ537" s="61"/>
      <c r="TRA537" s="70"/>
      <c r="TRB537" s="70"/>
      <c r="TRC537" s="60"/>
      <c r="TRD537" s="61"/>
      <c r="TRE537" s="70"/>
      <c r="TRF537" s="70"/>
      <c r="TRG537" s="60"/>
      <c r="TRH537" s="61"/>
      <c r="TRI537" s="70"/>
      <c r="TRJ537" s="70"/>
      <c r="TRK537" s="60"/>
      <c r="TRL537" s="61"/>
      <c r="TRM537" s="70"/>
      <c r="TRN537" s="70"/>
      <c r="TRO537" s="60"/>
      <c r="TRP537" s="61"/>
      <c r="TRQ537" s="70"/>
      <c r="TRR537" s="70"/>
      <c r="TRS537" s="60"/>
      <c r="TRT537" s="61"/>
      <c r="TRU537" s="70"/>
      <c r="TRV537" s="70"/>
      <c r="TRW537" s="60"/>
      <c r="TRX537" s="61"/>
      <c r="TRY537" s="70"/>
      <c r="TRZ537" s="70"/>
      <c r="TSA537" s="60"/>
      <c r="TSB537" s="61"/>
      <c r="TSC537" s="70"/>
      <c r="TSD537" s="70"/>
      <c r="TSE537" s="60"/>
      <c r="TSF537" s="61"/>
      <c r="TSG537" s="70"/>
      <c r="TSH537" s="70"/>
      <c r="TSI537" s="60"/>
      <c r="TSJ537" s="61"/>
      <c r="TSK537" s="70"/>
      <c r="TSL537" s="70"/>
      <c r="TSM537" s="60"/>
      <c r="TSN537" s="61"/>
      <c r="TSO537" s="70"/>
      <c r="TSP537" s="70"/>
      <c r="TSQ537" s="60"/>
      <c r="TSR537" s="61"/>
      <c r="TSS537" s="70"/>
      <c r="TST537" s="70"/>
      <c r="TSU537" s="60"/>
      <c r="TSV537" s="61"/>
      <c r="TSW537" s="70"/>
      <c r="TSX537" s="70"/>
      <c r="TSY537" s="60"/>
      <c r="TSZ537" s="61"/>
      <c r="TTA537" s="70"/>
      <c r="TTB537" s="70"/>
      <c r="TTC537" s="60"/>
      <c r="TTD537" s="61"/>
      <c r="TTE537" s="70"/>
      <c r="TTF537" s="70"/>
      <c r="TTG537" s="60"/>
      <c r="TTH537" s="61"/>
      <c r="TTI537" s="70"/>
      <c r="TTJ537" s="70"/>
      <c r="TTK537" s="60"/>
      <c r="TTL537" s="61"/>
      <c r="TTM537" s="70"/>
      <c r="TTN537" s="70"/>
      <c r="TTO537" s="60"/>
      <c r="TTP537" s="61"/>
      <c r="TTQ537" s="70"/>
      <c r="TTR537" s="70"/>
      <c r="TTS537" s="60"/>
      <c r="TTT537" s="61"/>
      <c r="TTU537" s="70"/>
      <c r="TTV537" s="70"/>
      <c r="TTW537" s="60"/>
      <c r="TTX537" s="61"/>
      <c r="TTY537" s="70"/>
      <c r="TTZ537" s="70"/>
      <c r="TUA537" s="60"/>
      <c r="TUB537" s="61"/>
      <c r="TUC537" s="70"/>
      <c r="TUD537" s="70"/>
      <c r="TUE537" s="60"/>
      <c r="TUF537" s="61"/>
      <c r="TUG537" s="70"/>
      <c r="TUH537" s="70"/>
      <c r="TUI537" s="60"/>
      <c r="TUJ537" s="61"/>
      <c r="TUK537" s="70"/>
      <c r="TUL537" s="70"/>
      <c r="TUM537" s="60"/>
      <c r="TUN537" s="61"/>
      <c r="TUO537" s="70"/>
      <c r="TUP537" s="70"/>
      <c r="TUQ537" s="60"/>
      <c r="TUR537" s="61"/>
      <c r="TUS537" s="70"/>
      <c r="TUT537" s="70"/>
      <c r="TUU537" s="60"/>
      <c r="TUV537" s="61"/>
      <c r="TUW537" s="70"/>
      <c r="TUX537" s="70"/>
      <c r="TUY537" s="60"/>
      <c r="TUZ537" s="61"/>
      <c r="TVA537" s="70"/>
      <c r="TVB537" s="70"/>
      <c r="TVC537" s="60"/>
      <c r="TVD537" s="61"/>
      <c r="TVE537" s="70"/>
      <c r="TVF537" s="70"/>
      <c r="TVG537" s="60"/>
      <c r="TVH537" s="61"/>
      <c r="TVI537" s="70"/>
      <c r="TVJ537" s="70"/>
      <c r="TVK537" s="60"/>
      <c r="TVL537" s="61"/>
      <c r="TVM537" s="70"/>
      <c r="TVN537" s="70"/>
      <c r="TVO537" s="60"/>
      <c r="TVP537" s="61"/>
      <c r="TVQ537" s="70"/>
      <c r="TVR537" s="70"/>
      <c r="TVS537" s="60"/>
      <c r="TVT537" s="61"/>
      <c r="TVU537" s="70"/>
      <c r="TVV537" s="70"/>
      <c r="TVW537" s="60"/>
      <c r="TVX537" s="61"/>
      <c r="TVY537" s="70"/>
      <c r="TVZ537" s="70"/>
      <c r="TWA537" s="60"/>
      <c r="TWB537" s="61"/>
      <c r="TWC537" s="70"/>
      <c r="TWD537" s="70"/>
      <c r="TWE537" s="60"/>
      <c r="TWF537" s="61"/>
      <c r="TWG537" s="70"/>
      <c r="TWH537" s="70"/>
      <c r="TWI537" s="60"/>
      <c r="TWJ537" s="61"/>
      <c r="TWK537" s="70"/>
      <c r="TWL537" s="70"/>
      <c r="TWM537" s="60"/>
      <c r="TWN537" s="61"/>
      <c r="TWO537" s="70"/>
      <c r="TWP537" s="70"/>
      <c r="TWQ537" s="60"/>
      <c r="TWR537" s="61"/>
      <c r="TWS537" s="70"/>
      <c r="TWT537" s="70"/>
      <c r="TWU537" s="60"/>
      <c r="TWV537" s="61"/>
      <c r="TWW537" s="70"/>
      <c r="TWX537" s="70"/>
      <c r="TWY537" s="60"/>
      <c r="TWZ537" s="61"/>
      <c r="TXA537" s="70"/>
      <c r="TXB537" s="70"/>
      <c r="TXC537" s="60"/>
      <c r="TXD537" s="61"/>
      <c r="TXE537" s="70"/>
      <c r="TXF537" s="70"/>
      <c r="TXG537" s="60"/>
      <c r="TXH537" s="61"/>
      <c r="TXI537" s="70"/>
      <c r="TXJ537" s="70"/>
      <c r="TXK537" s="60"/>
      <c r="TXL537" s="61"/>
      <c r="TXM537" s="70"/>
      <c r="TXN537" s="70"/>
      <c r="TXO537" s="60"/>
      <c r="TXP537" s="61"/>
      <c r="TXQ537" s="70"/>
      <c r="TXR537" s="70"/>
      <c r="TXS537" s="60"/>
      <c r="TXT537" s="61"/>
      <c r="TXU537" s="70"/>
      <c r="TXV537" s="70"/>
      <c r="TXW537" s="60"/>
      <c r="TXX537" s="61"/>
      <c r="TXY537" s="70"/>
      <c r="TXZ537" s="70"/>
      <c r="TYA537" s="60"/>
      <c r="TYB537" s="61"/>
      <c r="TYC537" s="70"/>
      <c r="TYD537" s="70"/>
      <c r="TYE537" s="60"/>
      <c r="TYF537" s="61"/>
      <c r="TYG537" s="70"/>
      <c r="TYH537" s="70"/>
      <c r="TYI537" s="60"/>
      <c r="TYJ537" s="61"/>
      <c r="TYK537" s="70"/>
      <c r="TYL537" s="70"/>
      <c r="TYM537" s="60"/>
      <c r="TYN537" s="61"/>
      <c r="TYO537" s="70"/>
      <c r="TYP537" s="70"/>
      <c r="TYQ537" s="60"/>
      <c r="TYR537" s="61"/>
      <c r="TYS537" s="70"/>
      <c r="TYT537" s="70"/>
      <c r="TYU537" s="60"/>
      <c r="TYV537" s="61"/>
      <c r="TYW537" s="70"/>
      <c r="TYX537" s="70"/>
      <c r="TYY537" s="60"/>
      <c r="TYZ537" s="61"/>
      <c r="TZA537" s="70"/>
      <c r="TZB537" s="70"/>
      <c r="TZC537" s="60"/>
      <c r="TZD537" s="61"/>
      <c r="TZE537" s="70"/>
      <c r="TZF537" s="70"/>
      <c r="TZG537" s="60"/>
      <c r="TZH537" s="61"/>
      <c r="TZI537" s="70"/>
      <c r="TZJ537" s="70"/>
      <c r="TZK537" s="60"/>
      <c r="TZL537" s="61"/>
      <c r="TZM537" s="70"/>
      <c r="TZN537" s="70"/>
      <c r="TZO537" s="60"/>
      <c r="TZP537" s="61"/>
      <c r="TZQ537" s="70"/>
      <c r="TZR537" s="70"/>
      <c r="TZS537" s="60"/>
      <c r="TZT537" s="61"/>
      <c r="TZU537" s="70"/>
      <c r="TZV537" s="70"/>
      <c r="TZW537" s="60"/>
      <c r="TZX537" s="61"/>
      <c r="TZY537" s="70"/>
      <c r="TZZ537" s="70"/>
      <c r="UAA537" s="60"/>
      <c r="UAB537" s="61"/>
      <c r="UAC537" s="70"/>
      <c r="UAD537" s="70"/>
      <c r="UAE537" s="60"/>
      <c r="UAF537" s="61"/>
      <c r="UAG537" s="70"/>
      <c r="UAH537" s="70"/>
      <c r="UAI537" s="60"/>
      <c r="UAJ537" s="61"/>
      <c r="UAK537" s="70"/>
      <c r="UAL537" s="70"/>
      <c r="UAM537" s="60"/>
      <c r="UAN537" s="61"/>
      <c r="UAO537" s="70"/>
      <c r="UAP537" s="70"/>
      <c r="UAQ537" s="60"/>
      <c r="UAR537" s="61"/>
      <c r="UAS537" s="70"/>
      <c r="UAT537" s="70"/>
      <c r="UAU537" s="60"/>
      <c r="UAV537" s="61"/>
      <c r="UAW537" s="70"/>
      <c r="UAX537" s="70"/>
      <c r="UAY537" s="60"/>
      <c r="UAZ537" s="61"/>
      <c r="UBA537" s="70"/>
      <c r="UBB537" s="70"/>
      <c r="UBC537" s="60"/>
      <c r="UBD537" s="61"/>
      <c r="UBE537" s="70"/>
      <c r="UBF537" s="70"/>
      <c r="UBG537" s="60"/>
      <c r="UBH537" s="61"/>
      <c r="UBI537" s="70"/>
      <c r="UBJ537" s="70"/>
      <c r="UBK537" s="60"/>
      <c r="UBL537" s="61"/>
      <c r="UBM537" s="70"/>
      <c r="UBN537" s="70"/>
      <c r="UBO537" s="60"/>
      <c r="UBP537" s="61"/>
      <c r="UBQ537" s="70"/>
      <c r="UBR537" s="70"/>
      <c r="UBS537" s="60"/>
      <c r="UBT537" s="61"/>
      <c r="UBU537" s="70"/>
      <c r="UBV537" s="70"/>
      <c r="UBW537" s="60"/>
      <c r="UBX537" s="61"/>
      <c r="UBY537" s="70"/>
      <c r="UBZ537" s="70"/>
      <c r="UCA537" s="60"/>
      <c r="UCB537" s="61"/>
      <c r="UCC537" s="70"/>
      <c r="UCD537" s="70"/>
      <c r="UCE537" s="60"/>
      <c r="UCF537" s="61"/>
      <c r="UCG537" s="70"/>
      <c r="UCH537" s="70"/>
      <c r="UCI537" s="60"/>
      <c r="UCJ537" s="61"/>
      <c r="UCK537" s="70"/>
      <c r="UCL537" s="70"/>
      <c r="UCM537" s="60"/>
      <c r="UCN537" s="61"/>
      <c r="UCO537" s="70"/>
      <c r="UCP537" s="70"/>
      <c r="UCQ537" s="60"/>
      <c r="UCR537" s="61"/>
      <c r="UCS537" s="70"/>
      <c r="UCT537" s="70"/>
      <c r="UCU537" s="60"/>
      <c r="UCV537" s="61"/>
      <c r="UCW537" s="70"/>
      <c r="UCX537" s="70"/>
      <c r="UCY537" s="60"/>
      <c r="UCZ537" s="61"/>
      <c r="UDA537" s="70"/>
      <c r="UDB537" s="70"/>
      <c r="UDC537" s="60"/>
      <c r="UDD537" s="61"/>
      <c r="UDE537" s="70"/>
      <c r="UDF537" s="70"/>
      <c r="UDG537" s="60"/>
      <c r="UDH537" s="61"/>
      <c r="UDI537" s="70"/>
      <c r="UDJ537" s="70"/>
      <c r="UDK537" s="60"/>
      <c r="UDL537" s="61"/>
      <c r="UDM537" s="70"/>
      <c r="UDN537" s="70"/>
      <c r="UDO537" s="60"/>
      <c r="UDP537" s="61"/>
      <c r="UDQ537" s="70"/>
      <c r="UDR537" s="70"/>
      <c r="UDS537" s="60"/>
      <c r="UDT537" s="61"/>
      <c r="UDU537" s="70"/>
      <c r="UDV537" s="70"/>
      <c r="UDW537" s="60"/>
      <c r="UDX537" s="61"/>
      <c r="UDY537" s="70"/>
      <c r="UDZ537" s="70"/>
      <c r="UEA537" s="60"/>
      <c r="UEB537" s="61"/>
      <c r="UEC537" s="70"/>
      <c r="UED537" s="70"/>
      <c r="UEE537" s="60"/>
      <c r="UEF537" s="61"/>
      <c r="UEG537" s="70"/>
      <c r="UEH537" s="70"/>
      <c r="UEI537" s="60"/>
      <c r="UEJ537" s="61"/>
      <c r="UEK537" s="70"/>
      <c r="UEL537" s="70"/>
      <c r="UEM537" s="60"/>
      <c r="UEN537" s="61"/>
      <c r="UEO537" s="70"/>
      <c r="UEP537" s="70"/>
      <c r="UEQ537" s="60"/>
      <c r="UER537" s="61"/>
      <c r="UES537" s="70"/>
      <c r="UET537" s="70"/>
      <c r="UEU537" s="60"/>
      <c r="UEV537" s="61"/>
      <c r="UEW537" s="70"/>
      <c r="UEX537" s="70"/>
      <c r="UEY537" s="60"/>
      <c r="UEZ537" s="61"/>
      <c r="UFA537" s="70"/>
      <c r="UFB537" s="70"/>
      <c r="UFC537" s="60"/>
      <c r="UFD537" s="61"/>
      <c r="UFE537" s="70"/>
      <c r="UFF537" s="70"/>
      <c r="UFG537" s="60"/>
      <c r="UFH537" s="61"/>
      <c r="UFI537" s="70"/>
      <c r="UFJ537" s="70"/>
      <c r="UFK537" s="60"/>
      <c r="UFL537" s="61"/>
      <c r="UFM537" s="70"/>
      <c r="UFN537" s="70"/>
      <c r="UFO537" s="60"/>
      <c r="UFP537" s="61"/>
      <c r="UFQ537" s="70"/>
      <c r="UFR537" s="70"/>
      <c r="UFS537" s="60"/>
      <c r="UFT537" s="61"/>
      <c r="UFU537" s="70"/>
      <c r="UFV537" s="70"/>
      <c r="UFW537" s="60"/>
      <c r="UFX537" s="61"/>
      <c r="UFY537" s="70"/>
      <c r="UFZ537" s="70"/>
      <c r="UGA537" s="60"/>
      <c r="UGB537" s="61"/>
      <c r="UGC537" s="70"/>
      <c r="UGD537" s="70"/>
      <c r="UGE537" s="60"/>
      <c r="UGF537" s="61"/>
      <c r="UGG537" s="70"/>
      <c r="UGH537" s="70"/>
      <c r="UGI537" s="60"/>
      <c r="UGJ537" s="61"/>
      <c r="UGK537" s="70"/>
      <c r="UGL537" s="70"/>
      <c r="UGM537" s="60"/>
      <c r="UGN537" s="61"/>
      <c r="UGO537" s="70"/>
      <c r="UGP537" s="70"/>
      <c r="UGQ537" s="60"/>
      <c r="UGR537" s="61"/>
      <c r="UGS537" s="70"/>
      <c r="UGT537" s="70"/>
      <c r="UGU537" s="60"/>
      <c r="UGV537" s="61"/>
      <c r="UGW537" s="70"/>
      <c r="UGX537" s="70"/>
      <c r="UGY537" s="60"/>
      <c r="UGZ537" s="61"/>
      <c r="UHA537" s="70"/>
      <c r="UHB537" s="70"/>
      <c r="UHC537" s="60"/>
      <c r="UHD537" s="61"/>
      <c r="UHE537" s="70"/>
      <c r="UHF537" s="70"/>
      <c r="UHG537" s="60"/>
      <c r="UHH537" s="61"/>
      <c r="UHI537" s="70"/>
      <c r="UHJ537" s="70"/>
      <c r="UHK537" s="60"/>
      <c r="UHL537" s="61"/>
      <c r="UHM537" s="70"/>
      <c r="UHN537" s="70"/>
      <c r="UHO537" s="60"/>
      <c r="UHP537" s="61"/>
      <c r="UHQ537" s="70"/>
      <c r="UHR537" s="70"/>
      <c r="UHS537" s="60"/>
      <c r="UHT537" s="61"/>
      <c r="UHU537" s="70"/>
      <c r="UHV537" s="70"/>
      <c r="UHW537" s="60"/>
      <c r="UHX537" s="61"/>
      <c r="UHY537" s="70"/>
      <c r="UHZ537" s="70"/>
      <c r="UIA537" s="60"/>
      <c r="UIB537" s="61"/>
      <c r="UIC537" s="70"/>
      <c r="UID537" s="70"/>
      <c r="UIE537" s="60"/>
      <c r="UIF537" s="61"/>
      <c r="UIG537" s="70"/>
      <c r="UIH537" s="70"/>
      <c r="UII537" s="60"/>
      <c r="UIJ537" s="61"/>
      <c r="UIK537" s="70"/>
      <c r="UIL537" s="70"/>
      <c r="UIM537" s="60"/>
      <c r="UIN537" s="61"/>
      <c r="UIO537" s="70"/>
      <c r="UIP537" s="70"/>
      <c r="UIQ537" s="60"/>
      <c r="UIR537" s="61"/>
      <c r="UIS537" s="70"/>
      <c r="UIT537" s="70"/>
      <c r="UIU537" s="60"/>
      <c r="UIV537" s="61"/>
      <c r="UIW537" s="70"/>
      <c r="UIX537" s="70"/>
      <c r="UIY537" s="60"/>
      <c r="UIZ537" s="61"/>
      <c r="UJA537" s="70"/>
      <c r="UJB537" s="70"/>
      <c r="UJC537" s="60"/>
      <c r="UJD537" s="61"/>
      <c r="UJE537" s="70"/>
      <c r="UJF537" s="70"/>
      <c r="UJG537" s="60"/>
      <c r="UJH537" s="61"/>
      <c r="UJI537" s="70"/>
      <c r="UJJ537" s="70"/>
      <c r="UJK537" s="60"/>
      <c r="UJL537" s="61"/>
      <c r="UJM537" s="70"/>
      <c r="UJN537" s="70"/>
      <c r="UJO537" s="60"/>
      <c r="UJP537" s="61"/>
      <c r="UJQ537" s="70"/>
      <c r="UJR537" s="70"/>
      <c r="UJS537" s="60"/>
      <c r="UJT537" s="61"/>
      <c r="UJU537" s="70"/>
      <c r="UJV537" s="70"/>
      <c r="UJW537" s="60"/>
      <c r="UJX537" s="61"/>
      <c r="UJY537" s="70"/>
      <c r="UJZ537" s="70"/>
      <c r="UKA537" s="60"/>
      <c r="UKB537" s="61"/>
      <c r="UKC537" s="70"/>
      <c r="UKD537" s="70"/>
      <c r="UKE537" s="60"/>
      <c r="UKF537" s="61"/>
      <c r="UKG537" s="70"/>
      <c r="UKH537" s="70"/>
      <c r="UKI537" s="60"/>
      <c r="UKJ537" s="61"/>
      <c r="UKK537" s="70"/>
      <c r="UKL537" s="70"/>
      <c r="UKM537" s="60"/>
      <c r="UKN537" s="61"/>
      <c r="UKO537" s="70"/>
      <c r="UKP537" s="70"/>
      <c r="UKQ537" s="60"/>
      <c r="UKR537" s="61"/>
      <c r="UKS537" s="70"/>
      <c r="UKT537" s="70"/>
      <c r="UKU537" s="60"/>
      <c r="UKV537" s="61"/>
      <c r="UKW537" s="70"/>
      <c r="UKX537" s="70"/>
      <c r="UKY537" s="60"/>
      <c r="UKZ537" s="61"/>
      <c r="ULA537" s="70"/>
      <c r="ULB537" s="70"/>
      <c r="ULC537" s="60"/>
      <c r="ULD537" s="61"/>
      <c r="ULE537" s="70"/>
      <c r="ULF537" s="70"/>
      <c r="ULG537" s="60"/>
      <c r="ULH537" s="61"/>
      <c r="ULI537" s="70"/>
      <c r="ULJ537" s="70"/>
      <c r="ULK537" s="60"/>
      <c r="ULL537" s="61"/>
      <c r="ULM537" s="70"/>
      <c r="ULN537" s="70"/>
      <c r="ULO537" s="60"/>
      <c r="ULP537" s="61"/>
      <c r="ULQ537" s="70"/>
      <c r="ULR537" s="70"/>
      <c r="ULS537" s="60"/>
      <c r="ULT537" s="61"/>
      <c r="ULU537" s="70"/>
      <c r="ULV537" s="70"/>
      <c r="ULW537" s="60"/>
      <c r="ULX537" s="61"/>
      <c r="ULY537" s="70"/>
      <c r="ULZ537" s="70"/>
      <c r="UMA537" s="60"/>
      <c r="UMB537" s="61"/>
      <c r="UMC537" s="70"/>
      <c r="UMD537" s="70"/>
      <c r="UME537" s="60"/>
      <c r="UMF537" s="61"/>
      <c r="UMG537" s="70"/>
      <c r="UMH537" s="70"/>
      <c r="UMI537" s="60"/>
      <c r="UMJ537" s="61"/>
      <c r="UMK537" s="70"/>
      <c r="UML537" s="70"/>
      <c r="UMM537" s="60"/>
      <c r="UMN537" s="61"/>
      <c r="UMO537" s="70"/>
      <c r="UMP537" s="70"/>
      <c r="UMQ537" s="60"/>
      <c r="UMR537" s="61"/>
      <c r="UMS537" s="70"/>
      <c r="UMT537" s="70"/>
      <c r="UMU537" s="60"/>
      <c r="UMV537" s="61"/>
      <c r="UMW537" s="70"/>
      <c r="UMX537" s="70"/>
      <c r="UMY537" s="60"/>
      <c r="UMZ537" s="61"/>
      <c r="UNA537" s="70"/>
      <c r="UNB537" s="70"/>
      <c r="UNC537" s="60"/>
      <c r="UND537" s="61"/>
      <c r="UNE537" s="70"/>
      <c r="UNF537" s="70"/>
      <c r="UNG537" s="60"/>
      <c r="UNH537" s="61"/>
      <c r="UNI537" s="70"/>
      <c r="UNJ537" s="70"/>
      <c r="UNK537" s="60"/>
      <c r="UNL537" s="61"/>
      <c r="UNM537" s="70"/>
      <c r="UNN537" s="70"/>
      <c r="UNO537" s="60"/>
      <c r="UNP537" s="61"/>
      <c r="UNQ537" s="70"/>
      <c r="UNR537" s="70"/>
      <c r="UNS537" s="60"/>
      <c r="UNT537" s="61"/>
      <c r="UNU537" s="70"/>
      <c r="UNV537" s="70"/>
      <c r="UNW537" s="60"/>
      <c r="UNX537" s="61"/>
      <c r="UNY537" s="70"/>
      <c r="UNZ537" s="70"/>
      <c r="UOA537" s="60"/>
      <c r="UOB537" s="61"/>
      <c r="UOC537" s="70"/>
      <c r="UOD537" s="70"/>
      <c r="UOE537" s="60"/>
      <c r="UOF537" s="61"/>
      <c r="UOG537" s="70"/>
      <c r="UOH537" s="70"/>
      <c r="UOI537" s="60"/>
      <c r="UOJ537" s="61"/>
      <c r="UOK537" s="70"/>
      <c r="UOL537" s="70"/>
      <c r="UOM537" s="60"/>
      <c r="UON537" s="61"/>
      <c r="UOO537" s="70"/>
      <c r="UOP537" s="70"/>
      <c r="UOQ537" s="60"/>
      <c r="UOR537" s="61"/>
      <c r="UOS537" s="70"/>
      <c r="UOT537" s="70"/>
      <c r="UOU537" s="60"/>
      <c r="UOV537" s="61"/>
      <c r="UOW537" s="70"/>
      <c r="UOX537" s="70"/>
      <c r="UOY537" s="60"/>
      <c r="UOZ537" s="61"/>
      <c r="UPA537" s="70"/>
      <c r="UPB537" s="70"/>
      <c r="UPC537" s="60"/>
      <c r="UPD537" s="61"/>
      <c r="UPE537" s="70"/>
      <c r="UPF537" s="70"/>
      <c r="UPG537" s="60"/>
      <c r="UPH537" s="61"/>
      <c r="UPI537" s="70"/>
      <c r="UPJ537" s="70"/>
      <c r="UPK537" s="60"/>
      <c r="UPL537" s="61"/>
      <c r="UPM537" s="70"/>
      <c r="UPN537" s="70"/>
      <c r="UPO537" s="60"/>
      <c r="UPP537" s="61"/>
      <c r="UPQ537" s="70"/>
      <c r="UPR537" s="70"/>
      <c r="UPS537" s="60"/>
      <c r="UPT537" s="61"/>
      <c r="UPU537" s="70"/>
      <c r="UPV537" s="70"/>
      <c r="UPW537" s="60"/>
      <c r="UPX537" s="61"/>
      <c r="UPY537" s="70"/>
      <c r="UPZ537" s="70"/>
      <c r="UQA537" s="60"/>
      <c r="UQB537" s="61"/>
      <c r="UQC537" s="70"/>
      <c r="UQD537" s="70"/>
      <c r="UQE537" s="60"/>
      <c r="UQF537" s="61"/>
      <c r="UQG537" s="70"/>
      <c r="UQH537" s="70"/>
      <c r="UQI537" s="60"/>
      <c r="UQJ537" s="61"/>
      <c r="UQK537" s="70"/>
      <c r="UQL537" s="70"/>
      <c r="UQM537" s="60"/>
      <c r="UQN537" s="61"/>
      <c r="UQO537" s="70"/>
      <c r="UQP537" s="70"/>
      <c r="UQQ537" s="60"/>
      <c r="UQR537" s="61"/>
      <c r="UQS537" s="70"/>
      <c r="UQT537" s="70"/>
      <c r="UQU537" s="60"/>
      <c r="UQV537" s="61"/>
      <c r="UQW537" s="70"/>
      <c r="UQX537" s="70"/>
      <c r="UQY537" s="60"/>
      <c r="UQZ537" s="61"/>
      <c r="URA537" s="70"/>
      <c r="URB537" s="70"/>
      <c r="URC537" s="60"/>
      <c r="URD537" s="61"/>
      <c r="URE537" s="70"/>
      <c r="URF537" s="70"/>
      <c r="URG537" s="60"/>
      <c r="URH537" s="61"/>
      <c r="URI537" s="70"/>
      <c r="URJ537" s="70"/>
      <c r="URK537" s="60"/>
      <c r="URL537" s="61"/>
      <c r="URM537" s="70"/>
      <c r="URN537" s="70"/>
      <c r="URO537" s="60"/>
      <c r="URP537" s="61"/>
      <c r="URQ537" s="70"/>
      <c r="URR537" s="70"/>
      <c r="URS537" s="60"/>
      <c r="URT537" s="61"/>
      <c r="URU537" s="70"/>
      <c r="URV537" s="70"/>
      <c r="URW537" s="60"/>
      <c r="URX537" s="61"/>
      <c r="URY537" s="70"/>
      <c r="URZ537" s="70"/>
      <c r="USA537" s="60"/>
      <c r="USB537" s="61"/>
      <c r="USC537" s="70"/>
      <c r="USD537" s="70"/>
      <c r="USE537" s="60"/>
      <c r="USF537" s="61"/>
      <c r="USG537" s="70"/>
      <c r="USH537" s="70"/>
      <c r="USI537" s="60"/>
      <c r="USJ537" s="61"/>
      <c r="USK537" s="70"/>
      <c r="USL537" s="70"/>
      <c r="USM537" s="60"/>
      <c r="USN537" s="61"/>
      <c r="USO537" s="70"/>
      <c r="USP537" s="70"/>
      <c r="USQ537" s="60"/>
      <c r="USR537" s="61"/>
      <c r="USS537" s="70"/>
      <c r="UST537" s="70"/>
      <c r="USU537" s="60"/>
      <c r="USV537" s="61"/>
      <c r="USW537" s="70"/>
      <c r="USX537" s="70"/>
      <c r="USY537" s="60"/>
      <c r="USZ537" s="61"/>
      <c r="UTA537" s="70"/>
      <c r="UTB537" s="70"/>
      <c r="UTC537" s="60"/>
      <c r="UTD537" s="61"/>
      <c r="UTE537" s="70"/>
      <c r="UTF537" s="70"/>
      <c r="UTG537" s="60"/>
      <c r="UTH537" s="61"/>
      <c r="UTI537" s="70"/>
      <c r="UTJ537" s="70"/>
      <c r="UTK537" s="60"/>
      <c r="UTL537" s="61"/>
      <c r="UTM537" s="70"/>
      <c r="UTN537" s="70"/>
      <c r="UTO537" s="60"/>
      <c r="UTP537" s="61"/>
      <c r="UTQ537" s="70"/>
      <c r="UTR537" s="70"/>
      <c r="UTS537" s="60"/>
      <c r="UTT537" s="61"/>
      <c r="UTU537" s="70"/>
      <c r="UTV537" s="70"/>
      <c r="UTW537" s="60"/>
      <c r="UTX537" s="61"/>
      <c r="UTY537" s="70"/>
      <c r="UTZ537" s="70"/>
      <c r="UUA537" s="60"/>
      <c r="UUB537" s="61"/>
      <c r="UUC537" s="70"/>
      <c r="UUD537" s="70"/>
      <c r="UUE537" s="60"/>
      <c r="UUF537" s="61"/>
      <c r="UUG537" s="70"/>
      <c r="UUH537" s="70"/>
      <c r="UUI537" s="60"/>
      <c r="UUJ537" s="61"/>
      <c r="UUK537" s="70"/>
      <c r="UUL537" s="70"/>
      <c r="UUM537" s="60"/>
      <c r="UUN537" s="61"/>
      <c r="UUO537" s="70"/>
      <c r="UUP537" s="70"/>
      <c r="UUQ537" s="60"/>
      <c r="UUR537" s="61"/>
      <c r="UUS537" s="70"/>
      <c r="UUT537" s="70"/>
      <c r="UUU537" s="60"/>
      <c r="UUV537" s="61"/>
      <c r="UUW537" s="70"/>
      <c r="UUX537" s="70"/>
      <c r="UUY537" s="60"/>
      <c r="UUZ537" s="61"/>
      <c r="UVA537" s="70"/>
      <c r="UVB537" s="70"/>
      <c r="UVC537" s="60"/>
      <c r="UVD537" s="61"/>
      <c r="UVE537" s="70"/>
      <c r="UVF537" s="70"/>
      <c r="UVG537" s="60"/>
      <c r="UVH537" s="61"/>
      <c r="UVI537" s="70"/>
      <c r="UVJ537" s="70"/>
      <c r="UVK537" s="60"/>
      <c r="UVL537" s="61"/>
      <c r="UVM537" s="70"/>
      <c r="UVN537" s="70"/>
      <c r="UVO537" s="60"/>
      <c r="UVP537" s="61"/>
      <c r="UVQ537" s="70"/>
      <c r="UVR537" s="70"/>
      <c r="UVS537" s="60"/>
      <c r="UVT537" s="61"/>
      <c r="UVU537" s="70"/>
      <c r="UVV537" s="70"/>
      <c r="UVW537" s="60"/>
      <c r="UVX537" s="61"/>
      <c r="UVY537" s="70"/>
      <c r="UVZ537" s="70"/>
      <c r="UWA537" s="60"/>
      <c r="UWB537" s="61"/>
      <c r="UWC537" s="70"/>
      <c r="UWD537" s="70"/>
      <c r="UWE537" s="60"/>
      <c r="UWF537" s="61"/>
      <c r="UWG537" s="70"/>
      <c r="UWH537" s="70"/>
      <c r="UWI537" s="60"/>
      <c r="UWJ537" s="61"/>
      <c r="UWK537" s="70"/>
      <c r="UWL537" s="70"/>
      <c r="UWM537" s="60"/>
      <c r="UWN537" s="61"/>
      <c r="UWO537" s="70"/>
      <c r="UWP537" s="70"/>
      <c r="UWQ537" s="60"/>
      <c r="UWR537" s="61"/>
      <c r="UWS537" s="70"/>
      <c r="UWT537" s="70"/>
      <c r="UWU537" s="60"/>
      <c r="UWV537" s="61"/>
      <c r="UWW537" s="70"/>
      <c r="UWX537" s="70"/>
      <c r="UWY537" s="60"/>
      <c r="UWZ537" s="61"/>
      <c r="UXA537" s="70"/>
      <c r="UXB537" s="70"/>
      <c r="UXC537" s="60"/>
      <c r="UXD537" s="61"/>
      <c r="UXE537" s="70"/>
      <c r="UXF537" s="70"/>
      <c r="UXG537" s="60"/>
      <c r="UXH537" s="61"/>
      <c r="UXI537" s="70"/>
      <c r="UXJ537" s="70"/>
      <c r="UXK537" s="60"/>
      <c r="UXL537" s="61"/>
      <c r="UXM537" s="70"/>
      <c r="UXN537" s="70"/>
      <c r="UXO537" s="60"/>
      <c r="UXP537" s="61"/>
      <c r="UXQ537" s="70"/>
      <c r="UXR537" s="70"/>
      <c r="UXS537" s="60"/>
      <c r="UXT537" s="61"/>
      <c r="UXU537" s="70"/>
      <c r="UXV537" s="70"/>
      <c r="UXW537" s="60"/>
      <c r="UXX537" s="61"/>
      <c r="UXY537" s="70"/>
      <c r="UXZ537" s="70"/>
      <c r="UYA537" s="60"/>
      <c r="UYB537" s="61"/>
      <c r="UYC537" s="70"/>
      <c r="UYD537" s="70"/>
      <c r="UYE537" s="60"/>
      <c r="UYF537" s="61"/>
      <c r="UYG537" s="70"/>
      <c r="UYH537" s="70"/>
      <c r="UYI537" s="60"/>
      <c r="UYJ537" s="61"/>
      <c r="UYK537" s="70"/>
      <c r="UYL537" s="70"/>
      <c r="UYM537" s="60"/>
      <c r="UYN537" s="61"/>
      <c r="UYO537" s="70"/>
      <c r="UYP537" s="70"/>
      <c r="UYQ537" s="60"/>
      <c r="UYR537" s="61"/>
      <c r="UYS537" s="70"/>
      <c r="UYT537" s="70"/>
      <c r="UYU537" s="60"/>
      <c r="UYV537" s="61"/>
      <c r="UYW537" s="70"/>
      <c r="UYX537" s="70"/>
      <c r="UYY537" s="60"/>
      <c r="UYZ537" s="61"/>
      <c r="UZA537" s="70"/>
      <c r="UZB537" s="70"/>
      <c r="UZC537" s="60"/>
      <c r="UZD537" s="61"/>
      <c r="UZE537" s="70"/>
      <c r="UZF537" s="70"/>
      <c r="UZG537" s="60"/>
      <c r="UZH537" s="61"/>
      <c r="UZI537" s="70"/>
      <c r="UZJ537" s="70"/>
      <c r="UZK537" s="60"/>
      <c r="UZL537" s="61"/>
      <c r="UZM537" s="70"/>
      <c r="UZN537" s="70"/>
      <c r="UZO537" s="60"/>
      <c r="UZP537" s="61"/>
      <c r="UZQ537" s="70"/>
      <c r="UZR537" s="70"/>
      <c r="UZS537" s="60"/>
      <c r="UZT537" s="61"/>
      <c r="UZU537" s="70"/>
      <c r="UZV537" s="70"/>
      <c r="UZW537" s="60"/>
      <c r="UZX537" s="61"/>
      <c r="UZY537" s="70"/>
      <c r="UZZ537" s="70"/>
      <c r="VAA537" s="60"/>
      <c r="VAB537" s="61"/>
      <c r="VAC537" s="70"/>
      <c r="VAD537" s="70"/>
      <c r="VAE537" s="60"/>
      <c r="VAF537" s="61"/>
      <c r="VAG537" s="70"/>
      <c r="VAH537" s="70"/>
      <c r="VAI537" s="60"/>
      <c r="VAJ537" s="61"/>
      <c r="VAK537" s="70"/>
      <c r="VAL537" s="70"/>
      <c r="VAM537" s="60"/>
      <c r="VAN537" s="61"/>
      <c r="VAO537" s="70"/>
      <c r="VAP537" s="70"/>
      <c r="VAQ537" s="60"/>
      <c r="VAR537" s="61"/>
      <c r="VAS537" s="70"/>
      <c r="VAT537" s="70"/>
      <c r="VAU537" s="60"/>
      <c r="VAV537" s="61"/>
      <c r="VAW537" s="70"/>
      <c r="VAX537" s="70"/>
      <c r="VAY537" s="60"/>
      <c r="VAZ537" s="61"/>
      <c r="VBA537" s="70"/>
      <c r="VBB537" s="70"/>
      <c r="VBC537" s="60"/>
      <c r="VBD537" s="61"/>
      <c r="VBE537" s="70"/>
      <c r="VBF537" s="70"/>
      <c r="VBG537" s="60"/>
      <c r="VBH537" s="61"/>
      <c r="VBI537" s="70"/>
      <c r="VBJ537" s="70"/>
      <c r="VBK537" s="60"/>
      <c r="VBL537" s="61"/>
      <c r="VBM537" s="70"/>
      <c r="VBN537" s="70"/>
      <c r="VBO537" s="60"/>
      <c r="VBP537" s="61"/>
      <c r="VBQ537" s="70"/>
      <c r="VBR537" s="70"/>
      <c r="VBS537" s="60"/>
      <c r="VBT537" s="61"/>
      <c r="VBU537" s="70"/>
      <c r="VBV537" s="70"/>
      <c r="VBW537" s="60"/>
      <c r="VBX537" s="61"/>
      <c r="VBY537" s="70"/>
      <c r="VBZ537" s="70"/>
      <c r="VCA537" s="60"/>
      <c r="VCB537" s="61"/>
      <c r="VCC537" s="70"/>
      <c r="VCD537" s="70"/>
      <c r="VCE537" s="60"/>
      <c r="VCF537" s="61"/>
      <c r="VCG537" s="70"/>
      <c r="VCH537" s="70"/>
      <c r="VCI537" s="60"/>
      <c r="VCJ537" s="61"/>
      <c r="VCK537" s="70"/>
      <c r="VCL537" s="70"/>
      <c r="VCM537" s="60"/>
      <c r="VCN537" s="61"/>
      <c r="VCO537" s="70"/>
      <c r="VCP537" s="70"/>
      <c r="VCQ537" s="60"/>
      <c r="VCR537" s="61"/>
      <c r="VCS537" s="70"/>
      <c r="VCT537" s="70"/>
      <c r="VCU537" s="60"/>
      <c r="VCV537" s="61"/>
      <c r="VCW537" s="70"/>
      <c r="VCX537" s="70"/>
      <c r="VCY537" s="60"/>
      <c r="VCZ537" s="61"/>
      <c r="VDA537" s="70"/>
      <c r="VDB537" s="70"/>
      <c r="VDC537" s="60"/>
      <c r="VDD537" s="61"/>
      <c r="VDE537" s="70"/>
      <c r="VDF537" s="70"/>
      <c r="VDG537" s="60"/>
      <c r="VDH537" s="61"/>
      <c r="VDI537" s="70"/>
      <c r="VDJ537" s="70"/>
      <c r="VDK537" s="60"/>
      <c r="VDL537" s="61"/>
      <c r="VDM537" s="70"/>
      <c r="VDN537" s="70"/>
      <c r="VDO537" s="60"/>
      <c r="VDP537" s="61"/>
      <c r="VDQ537" s="70"/>
      <c r="VDR537" s="70"/>
      <c r="VDS537" s="60"/>
      <c r="VDT537" s="61"/>
      <c r="VDU537" s="70"/>
      <c r="VDV537" s="70"/>
      <c r="VDW537" s="60"/>
      <c r="VDX537" s="61"/>
      <c r="VDY537" s="70"/>
      <c r="VDZ537" s="70"/>
      <c r="VEA537" s="60"/>
      <c r="VEB537" s="61"/>
      <c r="VEC537" s="70"/>
      <c r="VED537" s="70"/>
      <c r="VEE537" s="60"/>
      <c r="VEF537" s="61"/>
      <c r="VEG537" s="70"/>
      <c r="VEH537" s="70"/>
      <c r="VEI537" s="60"/>
      <c r="VEJ537" s="61"/>
      <c r="VEK537" s="70"/>
      <c r="VEL537" s="70"/>
      <c r="VEM537" s="60"/>
      <c r="VEN537" s="61"/>
      <c r="VEO537" s="70"/>
      <c r="VEP537" s="70"/>
      <c r="VEQ537" s="60"/>
      <c r="VER537" s="61"/>
      <c r="VES537" s="70"/>
      <c r="VET537" s="70"/>
      <c r="VEU537" s="60"/>
      <c r="VEV537" s="61"/>
      <c r="VEW537" s="70"/>
      <c r="VEX537" s="70"/>
      <c r="VEY537" s="60"/>
      <c r="VEZ537" s="61"/>
      <c r="VFA537" s="70"/>
      <c r="VFB537" s="70"/>
      <c r="VFC537" s="60"/>
      <c r="VFD537" s="61"/>
      <c r="VFE537" s="70"/>
      <c r="VFF537" s="70"/>
      <c r="VFG537" s="60"/>
      <c r="VFH537" s="61"/>
      <c r="VFI537" s="70"/>
      <c r="VFJ537" s="70"/>
      <c r="VFK537" s="60"/>
      <c r="VFL537" s="61"/>
      <c r="VFM537" s="70"/>
      <c r="VFN537" s="70"/>
      <c r="VFO537" s="60"/>
      <c r="VFP537" s="61"/>
      <c r="VFQ537" s="70"/>
      <c r="VFR537" s="70"/>
      <c r="VFS537" s="60"/>
      <c r="VFT537" s="61"/>
      <c r="VFU537" s="70"/>
      <c r="VFV537" s="70"/>
      <c r="VFW537" s="60"/>
      <c r="VFX537" s="61"/>
      <c r="VFY537" s="70"/>
      <c r="VFZ537" s="70"/>
      <c r="VGA537" s="60"/>
      <c r="VGB537" s="61"/>
      <c r="VGC537" s="70"/>
      <c r="VGD537" s="70"/>
      <c r="VGE537" s="60"/>
      <c r="VGF537" s="61"/>
      <c r="VGG537" s="70"/>
      <c r="VGH537" s="70"/>
      <c r="VGI537" s="60"/>
      <c r="VGJ537" s="61"/>
      <c r="VGK537" s="70"/>
      <c r="VGL537" s="70"/>
      <c r="VGM537" s="60"/>
      <c r="VGN537" s="61"/>
      <c r="VGO537" s="70"/>
      <c r="VGP537" s="70"/>
      <c r="VGQ537" s="60"/>
      <c r="VGR537" s="61"/>
      <c r="VGS537" s="70"/>
      <c r="VGT537" s="70"/>
      <c r="VGU537" s="60"/>
      <c r="VGV537" s="61"/>
      <c r="VGW537" s="70"/>
      <c r="VGX537" s="70"/>
      <c r="VGY537" s="60"/>
      <c r="VGZ537" s="61"/>
      <c r="VHA537" s="70"/>
      <c r="VHB537" s="70"/>
      <c r="VHC537" s="60"/>
      <c r="VHD537" s="61"/>
      <c r="VHE537" s="70"/>
      <c r="VHF537" s="70"/>
      <c r="VHG537" s="60"/>
      <c r="VHH537" s="61"/>
      <c r="VHI537" s="70"/>
      <c r="VHJ537" s="70"/>
      <c r="VHK537" s="60"/>
      <c r="VHL537" s="61"/>
      <c r="VHM537" s="70"/>
      <c r="VHN537" s="70"/>
      <c r="VHO537" s="60"/>
      <c r="VHP537" s="61"/>
      <c r="VHQ537" s="70"/>
      <c r="VHR537" s="70"/>
      <c r="VHS537" s="60"/>
      <c r="VHT537" s="61"/>
      <c r="VHU537" s="70"/>
      <c r="VHV537" s="70"/>
      <c r="VHW537" s="60"/>
      <c r="VHX537" s="61"/>
      <c r="VHY537" s="70"/>
      <c r="VHZ537" s="70"/>
      <c r="VIA537" s="60"/>
      <c r="VIB537" s="61"/>
      <c r="VIC537" s="70"/>
      <c r="VID537" s="70"/>
      <c r="VIE537" s="60"/>
      <c r="VIF537" s="61"/>
      <c r="VIG537" s="70"/>
      <c r="VIH537" s="70"/>
      <c r="VII537" s="60"/>
      <c r="VIJ537" s="61"/>
      <c r="VIK537" s="70"/>
      <c r="VIL537" s="70"/>
      <c r="VIM537" s="60"/>
      <c r="VIN537" s="61"/>
      <c r="VIO537" s="70"/>
      <c r="VIP537" s="70"/>
      <c r="VIQ537" s="60"/>
      <c r="VIR537" s="61"/>
      <c r="VIS537" s="70"/>
      <c r="VIT537" s="70"/>
      <c r="VIU537" s="60"/>
      <c r="VIV537" s="61"/>
      <c r="VIW537" s="70"/>
      <c r="VIX537" s="70"/>
      <c r="VIY537" s="60"/>
      <c r="VIZ537" s="61"/>
      <c r="VJA537" s="70"/>
      <c r="VJB537" s="70"/>
      <c r="VJC537" s="60"/>
      <c r="VJD537" s="61"/>
      <c r="VJE537" s="70"/>
      <c r="VJF537" s="70"/>
      <c r="VJG537" s="60"/>
      <c r="VJH537" s="61"/>
      <c r="VJI537" s="70"/>
      <c r="VJJ537" s="70"/>
      <c r="VJK537" s="60"/>
      <c r="VJL537" s="61"/>
      <c r="VJM537" s="70"/>
      <c r="VJN537" s="70"/>
      <c r="VJO537" s="60"/>
      <c r="VJP537" s="61"/>
      <c r="VJQ537" s="70"/>
      <c r="VJR537" s="70"/>
      <c r="VJS537" s="60"/>
      <c r="VJT537" s="61"/>
      <c r="VJU537" s="70"/>
      <c r="VJV537" s="70"/>
      <c r="VJW537" s="60"/>
      <c r="VJX537" s="61"/>
      <c r="VJY537" s="70"/>
      <c r="VJZ537" s="70"/>
      <c r="VKA537" s="60"/>
      <c r="VKB537" s="61"/>
      <c r="VKC537" s="70"/>
      <c r="VKD537" s="70"/>
      <c r="VKE537" s="60"/>
      <c r="VKF537" s="61"/>
      <c r="VKG537" s="70"/>
      <c r="VKH537" s="70"/>
      <c r="VKI537" s="60"/>
      <c r="VKJ537" s="61"/>
      <c r="VKK537" s="70"/>
      <c r="VKL537" s="70"/>
      <c r="VKM537" s="60"/>
      <c r="VKN537" s="61"/>
      <c r="VKO537" s="70"/>
      <c r="VKP537" s="70"/>
      <c r="VKQ537" s="60"/>
      <c r="VKR537" s="61"/>
      <c r="VKS537" s="70"/>
      <c r="VKT537" s="70"/>
      <c r="VKU537" s="60"/>
      <c r="VKV537" s="61"/>
      <c r="VKW537" s="70"/>
      <c r="VKX537" s="70"/>
      <c r="VKY537" s="60"/>
      <c r="VKZ537" s="61"/>
      <c r="VLA537" s="70"/>
      <c r="VLB537" s="70"/>
      <c r="VLC537" s="60"/>
      <c r="VLD537" s="61"/>
      <c r="VLE537" s="70"/>
      <c r="VLF537" s="70"/>
      <c r="VLG537" s="60"/>
      <c r="VLH537" s="61"/>
      <c r="VLI537" s="70"/>
      <c r="VLJ537" s="70"/>
      <c r="VLK537" s="60"/>
      <c r="VLL537" s="61"/>
      <c r="VLM537" s="70"/>
      <c r="VLN537" s="70"/>
      <c r="VLO537" s="60"/>
      <c r="VLP537" s="61"/>
      <c r="VLQ537" s="70"/>
      <c r="VLR537" s="70"/>
      <c r="VLS537" s="60"/>
      <c r="VLT537" s="61"/>
      <c r="VLU537" s="70"/>
      <c r="VLV537" s="70"/>
      <c r="VLW537" s="60"/>
      <c r="VLX537" s="61"/>
      <c r="VLY537" s="70"/>
      <c r="VLZ537" s="70"/>
      <c r="VMA537" s="60"/>
      <c r="VMB537" s="61"/>
      <c r="VMC537" s="70"/>
      <c r="VMD537" s="70"/>
      <c r="VME537" s="60"/>
      <c r="VMF537" s="61"/>
      <c r="VMG537" s="70"/>
      <c r="VMH537" s="70"/>
      <c r="VMI537" s="60"/>
      <c r="VMJ537" s="61"/>
      <c r="VMK537" s="70"/>
      <c r="VML537" s="70"/>
      <c r="VMM537" s="60"/>
      <c r="VMN537" s="61"/>
      <c r="VMO537" s="70"/>
      <c r="VMP537" s="70"/>
      <c r="VMQ537" s="60"/>
      <c r="VMR537" s="61"/>
      <c r="VMS537" s="70"/>
      <c r="VMT537" s="70"/>
      <c r="VMU537" s="60"/>
      <c r="VMV537" s="61"/>
      <c r="VMW537" s="70"/>
      <c r="VMX537" s="70"/>
      <c r="VMY537" s="60"/>
      <c r="VMZ537" s="61"/>
      <c r="VNA537" s="70"/>
      <c r="VNB537" s="70"/>
      <c r="VNC537" s="60"/>
      <c r="VND537" s="61"/>
      <c r="VNE537" s="70"/>
      <c r="VNF537" s="70"/>
      <c r="VNG537" s="60"/>
      <c r="VNH537" s="61"/>
      <c r="VNI537" s="70"/>
      <c r="VNJ537" s="70"/>
      <c r="VNK537" s="60"/>
      <c r="VNL537" s="61"/>
      <c r="VNM537" s="70"/>
      <c r="VNN537" s="70"/>
      <c r="VNO537" s="60"/>
      <c r="VNP537" s="61"/>
      <c r="VNQ537" s="70"/>
      <c r="VNR537" s="70"/>
      <c r="VNS537" s="60"/>
      <c r="VNT537" s="61"/>
      <c r="VNU537" s="70"/>
      <c r="VNV537" s="70"/>
      <c r="VNW537" s="60"/>
      <c r="VNX537" s="61"/>
      <c r="VNY537" s="70"/>
      <c r="VNZ537" s="70"/>
      <c r="VOA537" s="60"/>
      <c r="VOB537" s="61"/>
      <c r="VOC537" s="70"/>
      <c r="VOD537" s="70"/>
      <c r="VOE537" s="60"/>
      <c r="VOF537" s="61"/>
      <c r="VOG537" s="70"/>
      <c r="VOH537" s="70"/>
      <c r="VOI537" s="60"/>
      <c r="VOJ537" s="61"/>
      <c r="VOK537" s="70"/>
      <c r="VOL537" s="70"/>
      <c r="VOM537" s="60"/>
      <c r="VON537" s="61"/>
      <c r="VOO537" s="70"/>
      <c r="VOP537" s="70"/>
      <c r="VOQ537" s="60"/>
      <c r="VOR537" s="61"/>
      <c r="VOS537" s="70"/>
      <c r="VOT537" s="70"/>
      <c r="VOU537" s="60"/>
      <c r="VOV537" s="61"/>
      <c r="VOW537" s="70"/>
      <c r="VOX537" s="70"/>
      <c r="VOY537" s="60"/>
      <c r="VOZ537" s="61"/>
      <c r="VPA537" s="70"/>
      <c r="VPB537" s="70"/>
      <c r="VPC537" s="60"/>
      <c r="VPD537" s="61"/>
      <c r="VPE537" s="70"/>
      <c r="VPF537" s="70"/>
      <c r="VPG537" s="60"/>
      <c r="VPH537" s="61"/>
      <c r="VPI537" s="70"/>
      <c r="VPJ537" s="70"/>
      <c r="VPK537" s="60"/>
      <c r="VPL537" s="61"/>
      <c r="VPM537" s="70"/>
      <c r="VPN537" s="70"/>
      <c r="VPO537" s="60"/>
      <c r="VPP537" s="61"/>
      <c r="VPQ537" s="70"/>
      <c r="VPR537" s="70"/>
      <c r="VPS537" s="60"/>
      <c r="VPT537" s="61"/>
      <c r="VPU537" s="70"/>
      <c r="VPV537" s="70"/>
      <c r="VPW537" s="60"/>
      <c r="VPX537" s="61"/>
      <c r="VPY537" s="70"/>
      <c r="VPZ537" s="70"/>
      <c r="VQA537" s="60"/>
      <c r="VQB537" s="61"/>
      <c r="VQC537" s="70"/>
      <c r="VQD537" s="70"/>
      <c r="VQE537" s="60"/>
      <c r="VQF537" s="61"/>
      <c r="VQG537" s="70"/>
      <c r="VQH537" s="70"/>
      <c r="VQI537" s="60"/>
      <c r="VQJ537" s="61"/>
      <c r="VQK537" s="70"/>
      <c r="VQL537" s="70"/>
      <c r="VQM537" s="60"/>
      <c r="VQN537" s="61"/>
      <c r="VQO537" s="70"/>
      <c r="VQP537" s="70"/>
      <c r="VQQ537" s="60"/>
      <c r="VQR537" s="61"/>
      <c r="VQS537" s="70"/>
      <c r="VQT537" s="70"/>
      <c r="VQU537" s="60"/>
      <c r="VQV537" s="61"/>
      <c r="VQW537" s="70"/>
      <c r="VQX537" s="70"/>
      <c r="VQY537" s="60"/>
      <c r="VQZ537" s="61"/>
      <c r="VRA537" s="70"/>
      <c r="VRB537" s="70"/>
      <c r="VRC537" s="60"/>
      <c r="VRD537" s="61"/>
      <c r="VRE537" s="70"/>
      <c r="VRF537" s="70"/>
      <c r="VRG537" s="60"/>
      <c r="VRH537" s="61"/>
      <c r="VRI537" s="70"/>
      <c r="VRJ537" s="70"/>
      <c r="VRK537" s="60"/>
      <c r="VRL537" s="61"/>
      <c r="VRM537" s="70"/>
      <c r="VRN537" s="70"/>
      <c r="VRO537" s="60"/>
      <c r="VRP537" s="61"/>
      <c r="VRQ537" s="70"/>
      <c r="VRR537" s="70"/>
      <c r="VRS537" s="60"/>
      <c r="VRT537" s="61"/>
      <c r="VRU537" s="70"/>
      <c r="VRV537" s="70"/>
      <c r="VRW537" s="60"/>
      <c r="VRX537" s="61"/>
      <c r="VRY537" s="70"/>
      <c r="VRZ537" s="70"/>
      <c r="VSA537" s="60"/>
      <c r="VSB537" s="61"/>
      <c r="VSC537" s="70"/>
      <c r="VSD537" s="70"/>
      <c r="VSE537" s="60"/>
      <c r="VSF537" s="61"/>
      <c r="VSG537" s="70"/>
      <c r="VSH537" s="70"/>
      <c r="VSI537" s="60"/>
      <c r="VSJ537" s="61"/>
      <c r="VSK537" s="70"/>
      <c r="VSL537" s="70"/>
      <c r="VSM537" s="60"/>
      <c r="VSN537" s="61"/>
      <c r="VSO537" s="70"/>
      <c r="VSP537" s="70"/>
      <c r="VSQ537" s="60"/>
      <c r="VSR537" s="61"/>
      <c r="VSS537" s="70"/>
      <c r="VST537" s="70"/>
      <c r="VSU537" s="60"/>
      <c r="VSV537" s="61"/>
      <c r="VSW537" s="70"/>
      <c r="VSX537" s="70"/>
      <c r="VSY537" s="60"/>
      <c r="VSZ537" s="61"/>
      <c r="VTA537" s="70"/>
      <c r="VTB537" s="70"/>
      <c r="VTC537" s="60"/>
      <c r="VTD537" s="61"/>
      <c r="VTE537" s="70"/>
      <c r="VTF537" s="70"/>
      <c r="VTG537" s="60"/>
      <c r="VTH537" s="61"/>
      <c r="VTI537" s="70"/>
      <c r="VTJ537" s="70"/>
      <c r="VTK537" s="60"/>
      <c r="VTL537" s="61"/>
      <c r="VTM537" s="70"/>
      <c r="VTN537" s="70"/>
      <c r="VTO537" s="60"/>
      <c r="VTP537" s="61"/>
      <c r="VTQ537" s="70"/>
      <c r="VTR537" s="70"/>
      <c r="VTS537" s="60"/>
      <c r="VTT537" s="61"/>
      <c r="VTU537" s="70"/>
      <c r="VTV537" s="70"/>
      <c r="VTW537" s="60"/>
      <c r="VTX537" s="61"/>
      <c r="VTY537" s="70"/>
      <c r="VTZ537" s="70"/>
      <c r="VUA537" s="60"/>
      <c r="VUB537" s="61"/>
      <c r="VUC537" s="70"/>
      <c r="VUD537" s="70"/>
      <c r="VUE537" s="60"/>
      <c r="VUF537" s="61"/>
      <c r="VUG537" s="70"/>
      <c r="VUH537" s="70"/>
      <c r="VUI537" s="60"/>
      <c r="VUJ537" s="61"/>
      <c r="VUK537" s="70"/>
      <c r="VUL537" s="70"/>
      <c r="VUM537" s="60"/>
      <c r="VUN537" s="61"/>
      <c r="VUO537" s="70"/>
      <c r="VUP537" s="70"/>
      <c r="VUQ537" s="60"/>
      <c r="VUR537" s="61"/>
      <c r="VUS537" s="70"/>
      <c r="VUT537" s="70"/>
      <c r="VUU537" s="60"/>
      <c r="VUV537" s="61"/>
      <c r="VUW537" s="70"/>
      <c r="VUX537" s="70"/>
      <c r="VUY537" s="60"/>
      <c r="VUZ537" s="61"/>
      <c r="VVA537" s="70"/>
      <c r="VVB537" s="70"/>
      <c r="VVC537" s="60"/>
      <c r="VVD537" s="61"/>
      <c r="VVE537" s="70"/>
      <c r="VVF537" s="70"/>
      <c r="VVG537" s="60"/>
      <c r="VVH537" s="61"/>
      <c r="VVI537" s="70"/>
      <c r="VVJ537" s="70"/>
      <c r="VVK537" s="60"/>
      <c r="VVL537" s="61"/>
      <c r="VVM537" s="70"/>
      <c r="VVN537" s="70"/>
      <c r="VVO537" s="60"/>
      <c r="VVP537" s="61"/>
      <c r="VVQ537" s="70"/>
      <c r="VVR537" s="70"/>
      <c r="VVS537" s="60"/>
      <c r="VVT537" s="61"/>
      <c r="VVU537" s="70"/>
      <c r="VVV537" s="70"/>
      <c r="VVW537" s="60"/>
      <c r="VVX537" s="61"/>
      <c r="VVY537" s="70"/>
      <c r="VVZ537" s="70"/>
      <c r="VWA537" s="60"/>
      <c r="VWB537" s="61"/>
      <c r="VWC537" s="70"/>
      <c r="VWD537" s="70"/>
      <c r="VWE537" s="60"/>
      <c r="VWF537" s="61"/>
      <c r="VWG537" s="70"/>
      <c r="VWH537" s="70"/>
      <c r="VWI537" s="60"/>
      <c r="VWJ537" s="61"/>
      <c r="VWK537" s="70"/>
      <c r="VWL537" s="70"/>
      <c r="VWM537" s="60"/>
      <c r="VWN537" s="61"/>
      <c r="VWO537" s="70"/>
      <c r="VWP537" s="70"/>
      <c r="VWQ537" s="60"/>
      <c r="VWR537" s="61"/>
      <c r="VWS537" s="70"/>
      <c r="VWT537" s="70"/>
      <c r="VWU537" s="60"/>
      <c r="VWV537" s="61"/>
      <c r="VWW537" s="70"/>
      <c r="VWX537" s="70"/>
      <c r="VWY537" s="60"/>
      <c r="VWZ537" s="61"/>
      <c r="VXA537" s="70"/>
      <c r="VXB537" s="70"/>
      <c r="VXC537" s="60"/>
      <c r="VXD537" s="61"/>
      <c r="VXE537" s="70"/>
      <c r="VXF537" s="70"/>
      <c r="VXG537" s="60"/>
      <c r="VXH537" s="61"/>
      <c r="VXI537" s="70"/>
      <c r="VXJ537" s="70"/>
      <c r="VXK537" s="60"/>
      <c r="VXL537" s="61"/>
      <c r="VXM537" s="70"/>
      <c r="VXN537" s="70"/>
      <c r="VXO537" s="60"/>
      <c r="VXP537" s="61"/>
      <c r="VXQ537" s="70"/>
      <c r="VXR537" s="70"/>
      <c r="VXS537" s="60"/>
      <c r="VXT537" s="61"/>
      <c r="VXU537" s="70"/>
      <c r="VXV537" s="70"/>
      <c r="VXW537" s="60"/>
      <c r="VXX537" s="61"/>
      <c r="VXY537" s="70"/>
      <c r="VXZ537" s="70"/>
      <c r="VYA537" s="60"/>
      <c r="VYB537" s="61"/>
      <c r="VYC537" s="70"/>
      <c r="VYD537" s="70"/>
      <c r="VYE537" s="60"/>
      <c r="VYF537" s="61"/>
      <c r="VYG537" s="70"/>
      <c r="VYH537" s="70"/>
      <c r="VYI537" s="60"/>
      <c r="VYJ537" s="61"/>
      <c r="VYK537" s="70"/>
      <c r="VYL537" s="70"/>
      <c r="VYM537" s="60"/>
      <c r="VYN537" s="61"/>
      <c r="VYO537" s="70"/>
      <c r="VYP537" s="70"/>
      <c r="VYQ537" s="60"/>
      <c r="VYR537" s="61"/>
      <c r="VYS537" s="70"/>
      <c r="VYT537" s="70"/>
      <c r="VYU537" s="60"/>
      <c r="VYV537" s="61"/>
      <c r="VYW537" s="70"/>
      <c r="VYX537" s="70"/>
      <c r="VYY537" s="60"/>
      <c r="VYZ537" s="61"/>
      <c r="VZA537" s="70"/>
      <c r="VZB537" s="70"/>
      <c r="VZC537" s="60"/>
      <c r="VZD537" s="61"/>
      <c r="VZE537" s="70"/>
      <c r="VZF537" s="70"/>
      <c r="VZG537" s="60"/>
      <c r="VZH537" s="61"/>
      <c r="VZI537" s="70"/>
      <c r="VZJ537" s="70"/>
      <c r="VZK537" s="60"/>
      <c r="VZL537" s="61"/>
      <c r="VZM537" s="70"/>
      <c r="VZN537" s="70"/>
      <c r="VZO537" s="60"/>
      <c r="VZP537" s="61"/>
      <c r="VZQ537" s="70"/>
      <c r="VZR537" s="70"/>
      <c r="VZS537" s="60"/>
      <c r="VZT537" s="61"/>
      <c r="VZU537" s="70"/>
      <c r="VZV537" s="70"/>
      <c r="VZW537" s="60"/>
      <c r="VZX537" s="61"/>
      <c r="VZY537" s="70"/>
      <c r="VZZ537" s="70"/>
      <c r="WAA537" s="60"/>
      <c r="WAB537" s="61"/>
      <c r="WAC537" s="70"/>
      <c r="WAD537" s="70"/>
      <c r="WAE537" s="60"/>
      <c r="WAF537" s="61"/>
      <c r="WAG537" s="70"/>
      <c r="WAH537" s="70"/>
      <c r="WAI537" s="60"/>
      <c r="WAJ537" s="61"/>
      <c r="WAK537" s="70"/>
      <c r="WAL537" s="70"/>
      <c r="WAM537" s="60"/>
      <c r="WAN537" s="61"/>
      <c r="WAO537" s="70"/>
      <c r="WAP537" s="70"/>
      <c r="WAQ537" s="60"/>
      <c r="WAR537" s="61"/>
      <c r="WAS537" s="70"/>
      <c r="WAT537" s="70"/>
      <c r="WAU537" s="60"/>
      <c r="WAV537" s="61"/>
      <c r="WAW537" s="70"/>
      <c r="WAX537" s="70"/>
      <c r="WAY537" s="60"/>
      <c r="WAZ537" s="61"/>
      <c r="WBA537" s="70"/>
      <c r="WBB537" s="70"/>
      <c r="WBC537" s="60"/>
      <c r="WBD537" s="61"/>
      <c r="WBE537" s="70"/>
      <c r="WBF537" s="70"/>
      <c r="WBG537" s="60"/>
      <c r="WBH537" s="61"/>
      <c r="WBI537" s="70"/>
      <c r="WBJ537" s="70"/>
      <c r="WBK537" s="60"/>
      <c r="WBL537" s="61"/>
      <c r="WBM537" s="70"/>
      <c r="WBN537" s="70"/>
      <c r="WBO537" s="60"/>
      <c r="WBP537" s="61"/>
      <c r="WBQ537" s="70"/>
      <c r="WBR537" s="70"/>
      <c r="WBS537" s="60"/>
      <c r="WBT537" s="61"/>
      <c r="WBU537" s="70"/>
      <c r="WBV537" s="70"/>
      <c r="WBW537" s="60"/>
      <c r="WBX537" s="61"/>
      <c r="WBY537" s="70"/>
      <c r="WBZ537" s="70"/>
      <c r="WCA537" s="60"/>
      <c r="WCB537" s="61"/>
      <c r="WCC537" s="70"/>
      <c r="WCD537" s="70"/>
      <c r="WCE537" s="60"/>
      <c r="WCF537" s="61"/>
      <c r="WCG537" s="70"/>
      <c r="WCH537" s="70"/>
      <c r="WCI537" s="60"/>
      <c r="WCJ537" s="61"/>
      <c r="WCK537" s="70"/>
      <c r="WCL537" s="70"/>
      <c r="WCM537" s="60"/>
      <c r="WCN537" s="61"/>
      <c r="WCO537" s="70"/>
      <c r="WCP537" s="70"/>
      <c r="WCQ537" s="60"/>
      <c r="WCR537" s="61"/>
      <c r="WCS537" s="70"/>
      <c r="WCT537" s="70"/>
      <c r="WCU537" s="60"/>
      <c r="WCV537" s="61"/>
      <c r="WCW537" s="70"/>
      <c r="WCX537" s="70"/>
      <c r="WCY537" s="60"/>
      <c r="WCZ537" s="61"/>
      <c r="WDA537" s="70"/>
      <c r="WDB537" s="70"/>
      <c r="WDC537" s="60"/>
      <c r="WDD537" s="61"/>
      <c r="WDE537" s="70"/>
      <c r="WDF537" s="70"/>
      <c r="WDG537" s="60"/>
      <c r="WDH537" s="61"/>
      <c r="WDI537" s="70"/>
      <c r="WDJ537" s="70"/>
      <c r="WDK537" s="60"/>
      <c r="WDL537" s="61"/>
      <c r="WDM537" s="70"/>
      <c r="WDN537" s="70"/>
      <c r="WDO537" s="60"/>
      <c r="WDP537" s="61"/>
      <c r="WDQ537" s="70"/>
      <c r="WDR537" s="70"/>
      <c r="WDS537" s="60"/>
      <c r="WDT537" s="61"/>
      <c r="WDU537" s="70"/>
      <c r="WDV537" s="70"/>
      <c r="WDW537" s="60"/>
      <c r="WDX537" s="61"/>
      <c r="WDY537" s="70"/>
      <c r="WDZ537" s="70"/>
      <c r="WEA537" s="60"/>
      <c r="WEB537" s="61"/>
      <c r="WEC537" s="70"/>
      <c r="WED537" s="70"/>
      <c r="WEE537" s="60"/>
      <c r="WEF537" s="61"/>
      <c r="WEG537" s="70"/>
      <c r="WEH537" s="70"/>
      <c r="WEI537" s="60"/>
      <c r="WEJ537" s="61"/>
      <c r="WEK537" s="70"/>
      <c r="WEL537" s="70"/>
      <c r="WEM537" s="60"/>
      <c r="WEN537" s="61"/>
      <c r="WEO537" s="70"/>
      <c r="WEP537" s="70"/>
      <c r="WEQ537" s="60"/>
      <c r="WER537" s="61"/>
      <c r="WES537" s="70"/>
      <c r="WET537" s="70"/>
      <c r="WEU537" s="60"/>
      <c r="WEV537" s="61"/>
      <c r="WEW537" s="70"/>
      <c r="WEX537" s="70"/>
      <c r="WEY537" s="60"/>
      <c r="WEZ537" s="61"/>
      <c r="WFA537" s="70"/>
      <c r="WFB537" s="70"/>
      <c r="WFC537" s="60"/>
      <c r="WFD537" s="61"/>
      <c r="WFE537" s="70"/>
      <c r="WFF537" s="70"/>
      <c r="WFG537" s="60"/>
      <c r="WFH537" s="61"/>
      <c r="WFI537" s="70"/>
      <c r="WFJ537" s="70"/>
      <c r="WFK537" s="60"/>
      <c r="WFL537" s="61"/>
      <c r="WFM537" s="70"/>
      <c r="WFN537" s="70"/>
      <c r="WFO537" s="60"/>
      <c r="WFP537" s="61"/>
      <c r="WFQ537" s="70"/>
      <c r="WFR537" s="70"/>
      <c r="WFS537" s="60"/>
      <c r="WFT537" s="61"/>
      <c r="WFU537" s="70"/>
      <c r="WFV537" s="70"/>
      <c r="WFW537" s="60"/>
      <c r="WFX537" s="61"/>
      <c r="WFY537" s="70"/>
      <c r="WFZ537" s="70"/>
      <c r="WGA537" s="60"/>
      <c r="WGB537" s="61"/>
      <c r="WGC537" s="70"/>
      <c r="WGD537" s="70"/>
      <c r="WGE537" s="60"/>
      <c r="WGF537" s="61"/>
      <c r="WGG537" s="70"/>
      <c r="WGH537" s="70"/>
      <c r="WGI537" s="60"/>
      <c r="WGJ537" s="61"/>
      <c r="WGK537" s="70"/>
      <c r="WGL537" s="70"/>
      <c r="WGM537" s="60"/>
      <c r="WGN537" s="61"/>
      <c r="WGO537" s="70"/>
      <c r="WGP537" s="70"/>
      <c r="WGQ537" s="60"/>
      <c r="WGR537" s="61"/>
      <c r="WGS537" s="70"/>
      <c r="WGT537" s="70"/>
      <c r="WGU537" s="60"/>
      <c r="WGV537" s="61"/>
      <c r="WGW537" s="70"/>
      <c r="WGX537" s="70"/>
      <c r="WGY537" s="60"/>
      <c r="WGZ537" s="61"/>
      <c r="WHA537" s="70"/>
      <c r="WHB537" s="70"/>
      <c r="WHC537" s="60"/>
      <c r="WHD537" s="61"/>
      <c r="WHE537" s="70"/>
      <c r="WHF537" s="70"/>
      <c r="WHG537" s="60"/>
      <c r="WHH537" s="61"/>
      <c r="WHI537" s="70"/>
      <c r="WHJ537" s="70"/>
      <c r="WHK537" s="60"/>
      <c r="WHL537" s="61"/>
      <c r="WHM537" s="70"/>
      <c r="WHN537" s="70"/>
      <c r="WHO537" s="60"/>
      <c r="WHP537" s="61"/>
      <c r="WHQ537" s="70"/>
      <c r="WHR537" s="70"/>
      <c r="WHS537" s="60"/>
      <c r="WHT537" s="61"/>
      <c r="WHU537" s="70"/>
      <c r="WHV537" s="70"/>
      <c r="WHW537" s="60"/>
      <c r="WHX537" s="61"/>
      <c r="WHY537" s="70"/>
      <c r="WHZ537" s="70"/>
      <c r="WIA537" s="60"/>
      <c r="WIB537" s="61"/>
      <c r="WIC537" s="70"/>
      <c r="WID537" s="70"/>
      <c r="WIE537" s="60"/>
      <c r="WIF537" s="61"/>
      <c r="WIG537" s="70"/>
      <c r="WIH537" s="70"/>
      <c r="WII537" s="60"/>
      <c r="WIJ537" s="61"/>
      <c r="WIK537" s="70"/>
      <c r="WIL537" s="70"/>
      <c r="WIM537" s="60"/>
      <c r="WIN537" s="61"/>
      <c r="WIO537" s="70"/>
      <c r="WIP537" s="70"/>
      <c r="WIQ537" s="60"/>
      <c r="WIR537" s="61"/>
      <c r="WIS537" s="70"/>
      <c r="WIT537" s="70"/>
      <c r="WIU537" s="60"/>
      <c r="WIV537" s="61"/>
      <c r="WIW537" s="70"/>
      <c r="WIX537" s="70"/>
      <c r="WIY537" s="60"/>
      <c r="WIZ537" s="61"/>
      <c r="WJA537" s="70"/>
      <c r="WJB537" s="70"/>
      <c r="WJC537" s="60"/>
      <c r="WJD537" s="61"/>
      <c r="WJE537" s="70"/>
      <c r="WJF537" s="70"/>
      <c r="WJG537" s="60"/>
      <c r="WJH537" s="61"/>
      <c r="WJI537" s="70"/>
      <c r="WJJ537" s="70"/>
      <c r="WJK537" s="60"/>
      <c r="WJL537" s="61"/>
      <c r="WJM537" s="70"/>
      <c r="WJN537" s="70"/>
      <c r="WJO537" s="60"/>
      <c r="WJP537" s="61"/>
      <c r="WJQ537" s="70"/>
      <c r="WJR537" s="70"/>
      <c r="WJS537" s="60"/>
      <c r="WJT537" s="61"/>
      <c r="WJU537" s="70"/>
      <c r="WJV537" s="70"/>
      <c r="WJW537" s="60"/>
      <c r="WJX537" s="61"/>
      <c r="WJY537" s="70"/>
      <c r="WJZ537" s="70"/>
      <c r="WKA537" s="60"/>
      <c r="WKB537" s="61"/>
      <c r="WKC537" s="70"/>
      <c r="WKD537" s="70"/>
      <c r="WKE537" s="60"/>
      <c r="WKF537" s="61"/>
      <c r="WKG537" s="70"/>
      <c r="WKH537" s="70"/>
      <c r="WKI537" s="60"/>
      <c r="WKJ537" s="61"/>
      <c r="WKK537" s="70"/>
      <c r="WKL537" s="70"/>
      <c r="WKM537" s="60"/>
      <c r="WKN537" s="61"/>
      <c r="WKO537" s="70"/>
      <c r="WKP537" s="70"/>
      <c r="WKQ537" s="60"/>
      <c r="WKR537" s="61"/>
      <c r="WKS537" s="70"/>
      <c r="WKT537" s="70"/>
      <c r="WKU537" s="60"/>
      <c r="WKV537" s="61"/>
      <c r="WKW537" s="70"/>
      <c r="WKX537" s="70"/>
      <c r="WKY537" s="60"/>
      <c r="WKZ537" s="61"/>
      <c r="WLA537" s="70"/>
      <c r="WLB537" s="70"/>
      <c r="WLC537" s="60"/>
      <c r="WLD537" s="61"/>
      <c r="WLE537" s="70"/>
      <c r="WLF537" s="70"/>
      <c r="WLG537" s="60"/>
      <c r="WLH537" s="61"/>
      <c r="WLI537" s="70"/>
      <c r="WLJ537" s="70"/>
      <c r="WLK537" s="60"/>
      <c r="WLL537" s="61"/>
      <c r="WLM537" s="70"/>
      <c r="WLN537" s="70"/>
      <c r="WLO537" s="60"/>
      <c r="WLP537" s="61"/>
      <c r="WLQ537" s="70"/>
      <c r="WLR537" s="70"/>
      <c r="WLS537" s="60"/>
      <c r="WLT537" s="61"/>
      <c r="WLU537" s="70"/>
      <c r="WLV537" s="70"/>
      <c r="WLW537" s="60"/>
      <c r="WLX537" s="61"/>
      <c r="WLY537" s="70"/>
      <c r="WLZ537" s="70"/>
      <c r="WMA537" s="60"/>
      <c r="WMB537" s="61"/>
      <c r="WMC537" s="70"/>
      <c r="WMD537" s="70"/>
      <c r="WME537" s="60"/>
      <c r="WMF537" s="61"/>
      <c r="WMG537" s="70"/>
      <c r="WMH537" s="70"/>
      <c r="WMI537" s="60"/>
      <c r="WMJ537" s="61"/>
      <c r="WMK537" s="70"/>
      <c r="WML537" s="70"/>
      <c r="WMM537" s="60"/>
      <c r="WMN537" s="61"/>
      <c r="WMO537" s="70"/>
      <c r="WMP537" s="70"/>
      <c r="WMQ537" s="60"/>
      <c r="WMR537" s="61"/>
      <c r="WMS537" s="70"/>
      <c r="WMT537" s="70"/>
      <c r="WMU537" s="60"/>
      <c r="WMV537" s="61"/>
      <c r="WMW537" s="70"/>
      <c r="WMX537" s="70"/>
      <c r="WMY537" s="60"/>
      <c r="WMZ537" s="61"/>
      <c r="WNA537" s="70"/>
      <c r="WNB537" s="70"/>
      <c r="WNC537" s="60"/>
      <c r="WND537" s="61"/>
      <c r="WNE537" s="70"/>
      <c r="WNF537" s="70"/>
      <c r="WNG537" s="60"/>
      <c r="WNH537" s="61"/>
      <c r="WNI537" s="70"/>
      <c r="WNJ537" s="70"/>
      <c r="WNK537" s="60"/>
      <c r="WNL537" s="61"/>
      <c r="WNM537" s="70"/>
      <c r="WNN537" s="70"/>
      <c r="WNO537" s="60"/>
      <c r="WNP537" s="61"/>
      <c r="WNQ537" s="70"/>
      <c r="WNR537" s="70"/>
      <c r="WNS537" s="60"/>
      <c r="WNT537" s="61"/>
      <c r="WNU537" s="70"/>
      <c r="WNV537" s="70"/>
      <c r="WNW537" s="60"/>
      <c r="WNX537" s="61"/>
      <c r="WNY537" s="70"/>
      <c r="WNZ537" s="70"/>
      <c r="WOA537" s="60"/>
      <c r="WOB537" s="61"/>
      <c r="WOC537" s="70"/>
      <c r="WOD537" s="70"/>
      <c r="WOE537" s="60"/>
      <c r="WOF537" s="61"/>
      <c r="WOG537" s="70"/>
      <c r="WOH537" s="70"/>
      <c r="WOI537" s="60"/>
      <c r="WOJ537" s="61"/>
      <c r="WOK537" s="70"/>
      <c r="WOL537" s="70"/>
      <c r="WOM537" s="60"/>
      <c r="WON537" s="61"/>
      <c r="WOO537" s="70"/>
      <c r="WOP537" s="70"/>
      <c r="WOQ537" s="60"/>
      <c r="WOR537" s="61"/>
      <c r="WOS537" s="70"/>
      <c r="WOT537" s="70"/>
      <c r="WOU537" s="60"/>
      <c r="WOV537" s="61"/>
      <c r="WOW537" s="70"/>
      <c r="WOX537" s="70"/>
      <c r="WOY537" s="60"/>
      <c r="WOZ537" s="61"/>
      <c r="WPA537" s="70"/>
      <c r="WPB537" s="70"/>
      <c r="WPC537" s="60"/>
      <c r="WPD537" s="61"/>
      <c r="WPE537" s="70"/>
      <c r="WPF537" s="70"/>
      <c r="WPG537" s="60"/>
      <c r="WPH537" s="61"/>
      <c r="WPI537" s="70"/>
      <c r="WPJ537" s="70"/>
      <c r="WPK537" s="60"/>
      <c r="WPL537" s="61"/>
      <c r="WPM537" s="70"/>
      <c r="WPN537" s="70"/>
      <c r="WPO537" s="60"/>
      <c r="WPP537" s="61"/>
      <c r="WPQ537" s="70"/>
      <c r="WPR537" s="70"/>
      <c r="WPS537" s="60"/>
      <c r="WPT537" s="61"/>
      <c r="WPU537" s="70"/>
      <c r="WPV537" s="70"/>
      <c r="WPW537" s="60"/>
      <c r="WPX537" s="61"/>
      <c r="WPY537" s="70"/>
      <c r="WPZ537" s="70"/>
      <c r="WQA537" s="60"/>
      <c r="WQB537" s="61"/>
      <c r="WQC537" s="70"/>
      <c r="WQD537" s="70"/>
      <c r="WQE537" s="60"/>
      <c r="WQF537" s="61"/>
      <c r="WQG537" s="70"/>
      <c r="WQH537" s="70"/>
      <c r="WQI537" s="60"/>
      <c r="WQJ537" s="61"/>
      <c r="WQK537" s="70"/>
      <c r="WQL537" s="70"/>
      <c r="WQM537" s="60"/>
      <c r="WQN537" s="61"/>
      <c r="WQO537" s="70"/>
      <c r="WQP537" s="70"/>
      <c r="WQQ537" s="60"/>
      <c r="WQR537" s="61"/>
      <c r="WQS537" s="70"/>
      <c r="WQT537" s="70"/>
      <c r="WQU537" s="60"/>
      <c r="WQV537" s="61"/>
      <c r="WQW537" s="70"/>
      <c r="WQX537" s="70"/>
      <c r="WQY537" s="60"/>
      <c r="WQZ537" s="61"/>
      <c r="WRA537" s="70"/>
      <c r="WRB537" s="70"/>
      <c r="WRC537" s="60"/>
      <c r="WRD537" s="61"/>
      <c r="WRE537" s="70"/>
      <c r="WRF537" s="70"/>
      <c r="WRG537" s="60"/>
      <c r="WRH537" s="61"/>
      <c r="WRI537" s="70"/>
      <c r="WRJ537" s="70"/>
      <c r="WRK537" s="60"/>
      <c r="WRL537" s="61"/>
      <c r="WRM537" s="70"/>
      <c r="WRN537" s="70"/>
      <c r="WRO537" s="60"/>
      <c r="WRP537" s="61"/>
      <c r="WRQ537" s="70"/>
      <c r="WRR537" s="70"/>
      <c r="WRS537" s="60"/>
      <c r="WRT537" s="61"/>
      <c r="WRU537" s="70"/>
      <c r="WRV537" s="70"/>
      <c r="WRW537" s="60"/>
      <c r="WRX537" s="61"/>
      <c r="WRY537" s="70"/>
      <c r="WRZ537" s="70"/>
      <c r="WSA537" s="60"/>
      <c r="WSB537" s="61"/>
      <c r="WSC537" s="70"/>
      <c r="WSD537" s="70"/>
      <c r="WSE537" s="60"/>
      <c r="WSF537" s="61"/>
      <c r="WSG537" s="70"/>
      <c r="WSH537" s="70"/>
      <c r="WSI537" s="60"/>
      <c r="WSJ537" s="61"/>
      <c r="WSK537" s="70"/>
      <c r="WSL537" s="70"/>
      <c r="WSM537" s="60"/>
      <c r="WSN537" s="61"/>
      <c r="WSO537" s="70"/>
      <c r="WSP537" s="70"/>
      <c r="WSQ537" s="60"/>
      <c r="WSR537" s="61"/>
      <c r="WSS537" s="70"/>
      <c r="WST537" s="70"/>
      <c r="WSU537" s="60"/>
      <c r="WSV537" s="61"/>
      <c r="WSW537" s="70"/>
      <c r="WSX537" s="70"/>
      <c r="WSY537" s="60"/>
      <c r="WSZ537" s="61"/>
      <c r="WTA537" s="70"/>
      <c r="WTB537" s="70"/>
      <c r="WTC537" s="60"/>
      <c r="WTD537" s="61"/>
      <c r="WTE537" s="70"/>
      <c r="WTF537" s="70"/>
      <c r="WTG537" s="60"/>
      <c r="WTH537" s="61"/>
      <c r="WTI537" s="70"/>
      <c r="WTJ537" s="70"/>
      <c r="WTK537" s="60"/>
      <c r="WTL537" s="61"/>
      <c r="WTM537" s="70"/>
      <c r="WTN537" s="70"/>
      <c r="WTO537" s="60"/>
      <c r="WTP537" s="61"/>
      <c r="WTQ537" s="70"/>
      <c r="WTR537" s="70"/>
      <c r="WTS537" s="60"/>
      <c r="WTT537" s="61"/>
      <c r="WTU537" s="70"/>
      <c r="WTV537" s="70"/>
      <c r="WTW537" s="60"/>
      <c r="WTX537" s="61"/>
      <c r="WTY537" s="70"/>
      <c r="WTZ537" s="70"/>
      <c r="WUA537" s="60"/>
      <c r="WUB537" s="61"/>
      <c r="WUC537" s="70"/>
      <c r="WUD537" s="70"/>
      <c r="WUE537" s="60"/>
      <c r="WUF537" s="61"/>
      <c r="WUG537" s="70"/>
      <c r="WUH537" s="70"/>
      <c r="WUI537" s="60"/>
      <c r="WUJ537" s="61"/>
      <c r="WUK537" s="70"/>
      <c r="WUL537" s="70"/>
      <c r="WUM537" s="60"/>
      <c r="WUN537" s="61"/>
      <c r="WUO537" s="70"/>
      <c r="WUP537" s="70"/>
      <c r="WUQ537" s="60"/>
      <c r="WUR537" s="61"/>
      <c r="WUS537" s="70"/>
      <c r="WUT537" s="70"/>
      <c r="WUU537" s="60"/>
      <c r="WUV537" s="61"/>
      <c r="WUW537" s="70"/>
      <c r="WUX537" s="70"/>
      <c r="WUY537" s="60"/>
      <c r="WUZ537" s="61"/>
      <c r="WVA537" s="70"/>
      <c r="WVB537" s="70"/>
      <c r="WVC537" s="60"/>
      <c r="WVD537" s="61"/>
      <c r="WVE537" s="70"/>
      <c r="WVF537" s="70"/>
      <c r="WVG537" s="60"/>
      <c r="WVH537" s="61"/>
      <c r="WVI537" s="70"/>
      <c r="WVJ537" s="70"/>
      <c r="WVK537" s="60"/>
      <c r="WVL537" s="61"/>
      <c r="WVM537" s="70"/>
      <c r="WVN537" s="70"/>
      <c r="WVO537" s="60"/>
      <c r="WVP537" s="61"/>
      <c r="WVQ537" s="70"/>
      <c r="WVR537" s="70"/>
      <c r="WVS537" s="60"/>
      <c r="WVT537" s="61"/>
      <c r="WVU537" s="70"/>
      <c r="WVV537" s="70"/>
      <c r="WVW537" s="60"/>
      <c r="WVX537" s="61"/>
      <c r="WVY537" s="70"/>
      <c r="WVZ537" s="70"/>
      <c r="WWA537" s="60"/>
      <c r="WWB537" s="61"/>
      <c r="WWC537" s="70"/>
      <c r="WWD537" s="70"/>
      <c r="WWE537" s="60"/>
      <c r="WWF537" s="61"/>
      <c r="WWG537" s="70"/>
      <c r="WWH537" s="70"/>
      <c r="WWI537" s="60"/>
      <c r="WWJ537" s="61"/>
      <c r="WWK537" s="70"/>
      <c r="WWL537" s="70"/>
      <c r="WWM537" s="60"/>
      <c r="WWN537" s="61"/>
      <c r="WWO537" s="70"/>
      <c r="WWP537" s="70"/>
      <c r="WWQ537" s="60"/>
      <c r="WWR537" s="61"/>
      <c r="WWS537" s="70"/>
      <c r="WWT537" s="70"/>
      <c r="WWU537" s="60"/>
      <c r="WWV537" s="61"/>
      <c r="WWW537" s="70"/>
      <c r="WWX537" s="70"/>
      <c r="WWY537" s="60"/>
      <c r="WWZ537" s="61"/>
      <c r="WXA537" s="70"/>
      <c r="WXB537" s="70"/>
      <c r="WXC537" s="60"/>
      <c r="WXD537" s="61"/>
      <c r="WXE537" s="70"/>
      <c r="WXF537" s="70"/>
      <c r="WXG537" s="60"/>
      <c r="WXH537" s="61"/>
      <c r="WXI537" s="70"/>
      <c r="WXJ537" s="70"/>
      <c r="WXK537" s="60"/>
      <c r="WXL537" s="61"/>
      <c r="WXM537" s="70"/>
      <c r="WXN537" s="70"/>
      <c r="WXO537" s="60"/>
      <c r="WXP537" s="61"/>
      <c r="WXQ537" s="70"/>
      <c r="WXR537" s="70"/>
      <c r="WXS537" s="60"/>
      <c r="WXT537" s="61"/>
      <c r="WXU537" s="70"/>
      <c r="WXV537" s="70"/>
      <c r="WXW537" s="60"/>
      <c r="WXX537" s="61"/>
      <c r="WXY537" s="70"/>
      <c r="WXZ537" s="70"/>
      <c r="WYA537" s="60"/>
      <c r="WYB537" s="61"/>
      <c r="WYC537" s="70"/>
      <c r="WYD537" s="70"/>
      <c r="WYE537" s="60"/>
      <c r="WYF537" s="61"/>
      <c r="WYG537" s="70"/>
      <c r="WYH537" s="70"/>
      <c r="WYI537" s="60"/>
      <c r="WYJ537" s="61"/>
      <c r="WYK537" s="70"/>
      <c r="WYL537" s="70"/>
      <c r="WYM537" s="60"/>
      <c r="WYN537" s="61"/>
      <c r="WYO537" s="70"/>
      <c r="WYP537" s="70"/>
      <c r="WYQ537" s="60"/>
      <c r="WYR537" s="61"/>
      <c r="WYS537" s="70"/>
      <c r="WYT537" s="70"/>
      <c r="WYU537" s="60"/>
      <c r="WYV537" s="61"/>
      <c r="WYW537" s="70"/>
      <c r="WYX537" s="70"/>
      <c r="WYY537" s="60"/>
      <c r="WYZ537" s="61"/>
      <c r="WZA537" s="70"/>
      <c r="WZB537" s="70"/>
      <c r="WZC537" s="60"/>
      <c r="WZD537" s="61"/>
      <c r="WZE537" s="70"/>
      <c r="WZF537" s="70"/>
      <c r="WZG537" s="60"/>
      <c r="WZH537" s="61"/>
      <c r="WZI537" s="70"/>
      <c r="WZJ537" s="70"/>
      <c r="WZK537" s="60"/>
      <c r="WZL537" s="61"/>
      <c r="WZM537" s="70"/>
      <c r="WZN537" s="70"/>
      <c r="WZO537" s="60"/>
      <c r="WZP537" s="61"/>
      <c r="WZQ537" s="70"/>
      <c r="WZR537" s="70"/>
      <c r="WZS537" s="60"/>
      <c r="WZT537" s="61"/>
      <c r="WZU537" s="70"/>
      <c r="WZV537" s="70"/>
      <c r="WZW537" s="60"/>
      <c r="WZX537" s="61"/>
      <c r="WZY537" s="70"/>
      <c r="WZZ537" s="70"/>
      <c r="XAA537" s="60"/>
      <c r="XAB537" s="61"/>
      <c r="XAC537" s="70"/>
      <c r="XAD537" s="70"/>
      <c r="XAE537" s="60"/>
      <c r="XAF537" s="61"/>
      <c r="XAG537" s="70"/>
      <c r="XAH537" s="70"/>
      <c r="XAI537" s="60"/>
      <c r="XAJ537" s="61"/>
      <c r="XAK537" s="70"/>
      <c r="XAL537" s="70"/>
      <c r="XAM537" s="60"/>
      <c r="XAN537" s="61"/>
      <c r="XAO537" s="70"/>
      <c r="XAP537" s="70"/>
      <c r="XAQ537" s="60"/>
      <c r="XAR537" s="61"/>
      <c r="XAS537" s="70"/>
      <c r="XAT537" s="70"/>
      <c r="XAU537" s="60"/>
      <c r="XAV537" s="61"/>
      <c r="XAW537" s="70"/>
      <c r="XAX537" s="70"/>
      <c r="XAY537" s="60"/>
      <c r="XAZ537" s="61"/>
      <c r="XBA537" s="70"/>
      <c r="XBB537" s="70"/>
      <c r="XBC537" s="60"/>
      <c r="XBD537" s="61"/>
      <c r="XBE537" s="70"/>
      <c r="XBF537" s="70"/>
      <c r="XBG537" s="60"/>
      <c r="XBH537" s="61"/>
      <c r="XBI537" s="70"/>
      <c r="XBJ537" s="70"/>
      <c r="XBK537" s="60"/>
      <c r="XBL537" s="61"/>
      <c r="XBM537" s="70"/>
      <c r="XBN537" s="70"/>
      <c r="XBO537" s="60"/>
      <c r="XBP537" s="61"/>
      <c r="XBQ537" s="70"/>
      <c r="XBR537" s="70"/>
      <c r="XBS537" s="60"/>
      <c r="XBT537" s="61"/>
      <c r="XBU537" s="70"/>
      <c r="XBV537" s="70"/>
      <c r="XBW537" s="60"/>
      <c r="XBX537" s="61"/>
      <c r="XBY537" s="70"/>
      <c r="XBZ537" s="70"/>
      <c r="XCA537" s="60"/>
      <c r="XCB537" s="61"/>
      <c r="XCC537" s="70"/>
      <c r="XCD537" s="70"/>
      <c r="XCE537" s="60"/>
      <c r="XCF537" s="61"/>
      <c r="XCG537" s="70"/>
      <c r="XCH537" s="70"/>
      <c r="XCI537" s="60"/>
      <c r="XCJ537" s="61"/>
      <c r="XCK537" s="70"/>
      <c r="XCL537" s="70"/>
      <c r="XCM537" s="60"/>
      <c r="XCN537" s="61"/>
      <c r="XCO537" s="70"/>
      <c r="XCP537" s="70"/>
      <c r="XCQ537" s="60"/>
      <c r="XCR537" s="61"/>
      <c r="XCS537" s="70"/>
      <c r="XCT537" s="70"/>
      <c r="XCU537" s="60"/>
      <c r="XCV537" s="61"/>
      <c r="XCW537" s="70"/>
      <c r="XCX537" s="70"/>
      <c r="XCY537" s="60"/>
      <c r="XCZ537" s="61"/>
      <c r="XDA537" s="70"/>
      <c r="XDB537" s="70"/>
      <c r="XDC537" s="60"/>
      <c r="XDD537" s="61"/>
      <c r="XDE537" s="70"/>
      <c r="XDF537" s="70"/>
      <c r="XDG537" s="60"/>
      <c r="XDH537" s="61"/>
      <c r="XDI537" s="70"/>
      <c r="XDJ537" s="70"/>
      <c r="XDK537" s="60"/>
      <c r="XDL537" s="61"/>
      <c r="XDM537" s="70"/>
      <c r="XDN537" s="70"/>
      <c r="XDO537" s="60"/>
      <c r="XDP537" s="61"/>
      <c r="XDQ537" s="70"/>
      <c r="XDR537" s="70"/>
      <c r="XDS537" s="60"/>
      <c r="XDT537" s="61"/>
      <c r="XDU537" s="70"/>
      <c r="XDV537" s="70"/>
      <c r="XDW537" s="60"/>
      <c r="XDX537" s="61"/>
      <c r="XDY537" s="70"/>
      <c r="XDZ537" s="70"/>
      <c r="XEA537" s="60"/>
      <c r="XEB537" s="61"/>
      <c r="XEC537" s="70"/>
      <c r="XED537" s="70"/>
      <c r="XEE537" s="60"/>
      <c r="XEF537" s="61"/>
      <c r="XEG537" s="70"/>
      <c r="XEH537" s="70"/>
      <c r="XEI537" s="60"/>
      <c r="XEJ537" s="61"/>
      <c r="XEK537" s="70"/>
      <c r="XEL537" s="70"/>
      <c r="XEM537" s="60"/>
      <c r="XEN537" s="61"/>
      <c r="XEO537" s="70"/>
      <c r="XEP537" s="70"/>
      <c r="XEQ537" s="60"/>
      <c r="XER537" s="61"/>
      <c r="XES537" s="70"/>
      <c r="XET537" s="70"/>
      <c r="XEU537" s="60"/>
      <c r="XEV537" s="61"/>
      <c r="XEW537" s="70"/>
      <c r="XEX537" s="70"/>
      <c r="XEY537" s="60"/>
      <c r="XEZ537" s="61"/>
      <c r="XFA537" s="70"/>
      <c r="XFB537" s="70"/>
      <c r="XFC537" s="60"/>
      <c r="XFD537" s="61"/>
    </row>
    <row r="538" spans="1:16384" ht="33" customHeight="1" x14ac:dyDescent="0.25">
      <c r="A538" s="92"/>
      <c r="B538" s="75" t="s">
        <v>0</v>
      </c>
      <c r="C538" s="16">
        <v>0</v>
      </c>
      <c r="D538" s="16">
        <f>91024.48/1000</f>
        <v>91.024479999999997</v>
      </c>
      <c r="E538" s="70"/>
      <c r="F538" s="70"/>
      <c r="G538" s="60"/>
      <c r="H538" s="61"/>
      <c r="I538" s="70"/>
      <c r="J538" s="70"/>
      <c r="K538" s="60"/>
      <c r="L538" s="61"/>
      <c r="M538" s="70"/>
      <c r="N538" s="70"/>
      <c r="O538" s="60"/>
      <c r="P538" s="61"/>
      <c r="Q538" s="70"/>
      <c r="R538" s="70"/>
      <c r="S538" s="60"/>
      <c r="T538" s="61"/>
      <c r="U538" s="70"/>
      <c r="V538" s="70"/>
      <c r="W538" s="60"/>
      <c r="X538" s="61"/>
      <c r="Y538" s="70"/>
      <c r="Z538" s="70"/>
      <c r="AA538" s="60"/>
      <c r="AB538" s="61"/>
      <c r="AC538" s="70"/>
      <c r="AD538" s="70"/>
      <c r="AE538" s="60"/>
      <c r="AF538" s="61"/>
      <c r="AG538" s="70"/>
      <c r="AH538" s="70"/>
      <c r="AI538" s="60"/>
      <c r="AJ538" s="61"/>
      <c r="AK538" s="70"/>
      <c r="AL538" s="70"/>
      <c r="AM538" s="60"/>
      <c r="AN538" s="61"/>
      <c r="AO538" s="70"/>
      <c r="AP538" s="70"/>
      <c r="AQ538" s="60"/>
      <c r="AR538" s="61"/>
      <c r="AS538" s="70"/>
      <c r="AT538" s="70"/>
      <c r="AU538" s="60"/>
      <c r="AV538" s="61"/>
      <c r="AW538" s="70"/>
      <c r="AX538" s="70"/>
      <c r="AY538" s="60"/>
      <c r="AZ538" s="61"/>
      <c r="BA538" s="70"/>
      <c r="BB538" s="70"/>
      <c r="BC538" s="60"/>
      <c r="BD538" s="61"/>
      <c r="BE538" s="70"/>
      <c r="BF538" s="70"/>
      <c r="BG538" s="60"/>
      <c r="BH538" s="61"/>
      <c r="BI538" s="70"/>
      <c r="BJ538" s="70"/>
      <c r="BK538" s="60"/>
      <c r="BL538" s="61"/>
      <c r="BM538" s="70"/>
      <c r="BN538" s="70"/>
      <c r="BO538" s="60"/>
      <c r="BP538" s="61"/>
      <c r="BQ538" s="70"/>
      <c r="BR538" s="70"/>
      <c r="BS538" s="60"/>
      <c r="BT538" s="61"/>
      <c r="BU538" s="70"/>
      <c r="BV538" s="70"/>
      <c r="BW538" s="60"/>
      <c r="BX538" s="61"/>
      <c r="BY538" s="70"/>
      <c r="BZ538" s="70"/>
      <c r="CA538" s="60"/>
      <c r="CB538" s="61"/>
      <c r="CC538" s="70"/>
      <c r="CD538" s="70"/>
      <c r="CE538" s="60"/>
      <c r="CF538" s="61"/>
      <c r="CG538" s="70"/>
      <c r="CH538" s="70"/>
      <c r="CI538" s="60"/>
      <c r="CJ538" s="61"/>
      <c r="CK538" s="70"/>
      <c r="CL538" s="70"/>
      <c r="CM538" s="60"/>
      <c r="CN538" s="61"/>
      <c r="CO538" s="70"/>
      <c r="CP538" s="70"/>
      <c r="CQ538" s="60"/>
      <c r="CR538" s="61"/>
      <c r="CS538" s="70"/>
      <c r="CT538" s="70"/>
      <c r="CU538" s="60"/>
      <c r="CV538" s="61"/>
      <c r="CW538" s="70"/>
      <c r="CX538" s="70"/>
      <c r="CY538" s="60"/>
      <c r="CZ538" s="61"/>
      <c r="DA538" s="70"/>
      <c r="DB538" s="70"/>
      <c r="DC538" s="60"/>
      <c r="DD538" s="61"/>
      <c r="DE538" s="70"/>
      <c r="DF538" s="70"/>
      <c r="DG538" s="60"/>
      <c r="DH538" s="61"/>
      <c r="DI538" s="70"/>
      <c r="DJ538" s="70"/>
      <c r="DK538" s="60"/>
      <c r="DL538" s="61"/>
      <c r="DM538" s="70"/>
      <c r="DN538" s="70"/>
      <c r="DO538" s="60"/>
      <c r="DP538" s="61"/>
      <c r="DQ538" s="70"/>
      <c r="DR538" s="70"/>
      <c r="DS538" s="60"/>
      <c r="DT538" s="61"/>
      <c r="DU538" s="70"/>
      <c r="DV538" s="70"/>
      <c r="DW538" s="60"/>
      <c r="DX538" s="61"/>
      <c r="DY538" s="70"/>
      <c r="DZ538" s="70"/>
      <c r="EA538" s="60"/>
      <c r="EB538" s="61"/>
      <c r="EC538" s="70"/>
      <c r="ED538" s="70"/>
      <c r="EE538" s="60"/>
      <c r="EF538" s="61"/>
      <c r="EG538" s="70"/>
      <c r="EH538" s="70"/>
      <c r="EI538" s="60"/>
      <c r="EJ538" s="61"/>
      <c r="EK538" s="70"/>
      <c r="EL538" s="70"/>
      <c r="EM538" s="60"/>
      <c r="EN538" s="61"/>
      <c r="EO538" s="70"/>
      <c r="EP538" s="70"/>
      <c r="EQ538" s="60"/>
      <c r="ER538" s="61"/>
      <c r="ES538" s="70"/>
      <c r="ET538" s="70"/>
      <c r="EU538" s="60"/>
      <c r="EV538" s="61"/>
      <c r="EW538" s="70"/>
      <c r="EX538" s="70"/>
      <c r="EY538" s="60"/>
      <c r="EZ538" s="61"/>
      <c r="FA538" s="70"/>
      <c r="FB538" s="70"/>
      <c r="FC538" s="60"/>
      <c r="FD538" s="61"/>
      <c r="FE538" s="70"/>
      <c r="FF538" s="70"/>
      <c r="FG538" s="60"/>
      <c r="FH538" s="61"/>
      <c r="FI538" s="70"/>
      <c r="FJ538" s="70"/>
      <c r="FK538" s="60"/>
      <c r="FL538" s="61"/>
      <c r="FM538" s="70"/>
      <c r="FN538" s="70"/>
      <c r="FO538" s="60"/>
      <c r="FP538" s="61"/>
      <c r="FQ538" s="70"/>
      <c r="FR538" s="70"/>
      <c r="FS538" s="60"/>
      <c r="FT538" s="61"/>
      <c r="FU538" s="70"/>
      <c r="FV538" s="70"/>
      <c r="FW538" s="60"/>
      <c r="FX538" s="61"/>
      <c r="FY538" s="70"/>
      <c r="FZ538" s="70"/>
      <c r="GA538" s="60"/>
      <c r="GB538" s="61"/>
      <c r="GC538" s="70"/>
      <c r="GD538" s="70"/>
      <c r="GE538" s="60"/>
      <c r="GF538" s="61"/>
      <c r="GG538" s="70"/>
      <c r="GH538" s="70"/>
      <c r="GI538" s="60"/>
      <c r="GJ538" s="61"/>
      <c r="GK538" s="70"/>
      <c r="GL538" s="70"/>
      <c r="GM538" s="60"/>
      <c r="GN538" s="61"/>
      <c r="GO538" s="70"/>
      <c r="GP538" s="70"/>
      <c r="GQ538" s="60"/>
      <c r="GR538" s="61"/>
      <c r="GS538" s="70"/>
      <c r="GT538" s="70"/>
      <c r="GU538" s="60"/>
      <c r="GV538" s="61"/>
      <c r="GW538" s="70"/>
      <c r="GX538" s="70"/>
      <c r="GY538" s="60"/>
      <c r="GZ538" s="61"/>
      <c r="HA538" s="70"/>
      <c r="HB538" s="70"/>
      <c r="HC538" s="60"/>
      <c r="HD538" s="61"/>
      <c r="HE538" s="70"/>
      <c r="HF538" s="70"/>
      <c r="HG538" s="60"/>
      <c r="HH538" s="61"/>
      <c r="HI538" s="70"/>
      <c r="HJ538" s="70"/>
      <c r="HK538" s="60"/>
      <c r="HL538" s="61"/>
      <c r="HM538" s="70"/>
      <c r="HN538" s="70"/>
      <c r="HO538" s="60"/>
      <c r="HP538" s="61"/>
      <c r="HQ538" s="70"/>
      <c r="HR538" s="70"/>
      <c r="HS538" s="60"/>
      <c r="HT538" s="61"/>
      <c r="HU538" s="70"/>
      <c r="HV538" s="70"/>
      <c r="HW538" s="60"/>
      <c r="HX538" s="61"/>
      <c r="HY538" s="70"/>
      <c r="HZ538" s="70"/>
      <c r="IA538" s="60"/>
      <c r="IB538" s="61"/>
      <c r="IC538" s="70"/>
      <c r="ID538" s="70"/>
      <c r="IE538" s="60"/>
      <c r="IF538" s="61"/>
      <c r="IG538" s="70"/>
      <c r="IH538" s="70"/>
      <c r="II538" s="60"/>
      <c r="IJ538" s="61"/>
      <c r="IK538" s="70"/>
      <c r="IL538" s="70"/>
      <c r="IM538" s="60"/>
      <c r="IN538" s="61"/>
      <c r="IO538" s="70"/>
      <c r="IP538" s="70"/>
      <c r="IQ538" s="60"/>
      <c r="IR538" s="61"/>
      <c r="IS538" s="70"/>
      <c r="IT538" s="70"/>
      <c r="IU538" s="60"/>
      <c r="IV538" s="61"/>
      <c r="IW538" s="70"/>
      <c r="IX538" s="70"/>
      <c r="IY538" s="60"/>
      <c r="IZ538" s="61"/>
      <c r="JA538" s="70"/>
      <c r="JB538" s="70"/>
      <c r="JC538" s="60"/>
      <c r="JD538" s="61"/>
      <c r="JE538" s="70"/>
      <c r="JF538" s="70"/>
      <c r="JG538" s="60"/>
      <c r="JH538" s="61"/>
      <c r="JI538" s="70"/>
      <c r="JJ538" s="70"/>
      <c r="JK538" s="60"/>
      <c r="JL538" s="61"/>
      <c r="JM538" s="70"/>
      <c r="JN538" s="70"/>
      <c r="JO538" s="60"/>
      <c r="JP538" s="61"/>
      <c r="JQ538" s="70"/>
      <c r="JR538" s="70"/>
      <c r="JS538" s="60"/>
      <c r="JT538" s="61"/>
      <c r="JU538" s="70"/>
      <c r="JV538" s="70"/>
      <c r="JW538" s="60"/>
      <c r="JX538" s="61"/>
      <c r="JY538" s="70"/>
      <c r="JZ538" s="70"/>
      <c r="KA538" s="60"/>
      <c r="KB538" s="61"/>
      <c r="KC538" s="70"/>
      <c r="KD538" s="70"/>
      <c r="KE538" s="60"/>
      <c r="KF538" s="61"/>
      <c r="KG538" s="70"/>
      <c r="KH538" s="70"/>
      <c r="KI538" s="60"/>
      <c r="KJ538" s="61"/>
      <c r="KK538" s="70"/>
      <c r="KL538" s="70"/>
      <c r="KM538" s="60"/>
      <c r="KN538" s="61"/>
      <c r="KO538" s="70"/>
      <c r="KP538" s="70"/>
      <c r="KQ538" s="60"/>
      <c r="KR538" s="61"/>
      <c r="KS538" s="70"/>
      <c r="KT538" s="70"/>
      <c r="KU538" s="60"/>
      <c r="KV538" s="61"/>
      <c r="KW538" s="70"/>
      <c r="KX538" s="70"/>
      <c r="KY538" s="60"/>
      <c r="KZ538" s="61"/>
      <c r="LA538" s="70"/>
      <c r="LB538" s="70"/>
      <c r="LC538" s="60"/>
      <c r="LD538" s="61"/>
      <c r="LE538" s="70"/>
      <c r="LF538" s="70"/>
      <c r="LG538" s="60"/>
      <c r="LH538" s="61"/>
      <c r="LI538" s="70"/>
      <c r="LJ538" s="70"/>
      <c r="LK538" s="60"/>
      <c r="LL538" s="61"/>
      <c r="LM538" s="70"/>
      <c r="LN538" s="70"/>
      <c r="LO538" s="60"/>
      <c r="LP538" s="61"/>
      <c r="LQ538" s="70"/>
      <c r="LR538" s="70"/>
      <c r="LS538" s="60"/>
      <c r="LT538" s="61"/>
      <c r="LU538" s="70"/>
      <c r="LV538" s="70"/>
      <c r="LW538" s="60"/>
      <c r="LX538" s="61"/>
      <c r="LY538" s="70"/>
      <c r="LZ538" s="70"/>
      <c r="MA538" s="60"/>
      <c r="MB538" s="61"/>
      <c r="MC538" s="70"/>
      <c r="MD538" s="70"/>
      <c r="ME538" s="60"/>
      <c r="MF538" s="61"/>
      <c r="MG538" s="70"/>
      <c r="MH538" s="70"/>
      <c r="MI538" s="60"/>
      <c r="MJ538" s="61"/>
      <c r="MK538" s="70"/>
      <c r="ML538" s="70"/>
      <c r="MM538" s="60"/>
      <c r="MN538" s="61"/>
      <c r="MO538" s="70"/>
      <c r="MP538" s="70"/>
      <c r="MQ538" s="60"/>
      <c r="MR538" s="61"/>
      <c r="MS538" s="70"/>
      <c r="MT538" s="70"/>
      <c r="MU538" s="60"/>
      <c r="MV538" s="61"/>
      <c r="MW538" s="70"/>
      <c r="MX538" s="70"/>
      <c r="MY538" s="60"/>
      <c r="MZ538" s="61"/>
      <c r="NA538" s="70"/>
      <c r="NB538" s="70"/>
      <c r="NC538" s="60"/>
      <c r="ND538" s="61"/>
      <c r="NE538" s="70"/>
      <c r="NF538" s="70"/>
      <c r="NG538" s="60"/>
      <c r="NH538" s="61"/>
      <c r="NI538" s="70"/>
      <c r="NJ538" s="70"/>
      <c r="NK538" s="60"/>
      <c r="NL538" s="61"/>
      <c r="NM538" s="70"/>
      <c r="NN538" s="70"/>
      <c r="NO538" s="60"/>
      <c r="NP538" s="61"/>
      <c r="NQ538" s="70"/>
      <c r="NR538" s="70"/>
      <c r="NS538" s="60"/>
      <c r="NT538" s="61"/>
      <c r="NU538" s="70"/>
      <c r="NV538" s="70"/>
      <c r="NW538" s="60"/>
      <c r="NX538" s="61"/>
      <c r="NY538" s="70"/>
      <c r="NZ538" s="70"/>
      <c r="OA538" s="60"/>
      <c r="OB538" s="61"/>
      <c r="OC538" s="70"/>
      <c r="OD538" s="70"/>
      <c r="OE538" s="60"/>
      <c r="OF538" s="61"/>
      <c r="OG538" s="70"/>
      <c r="OH538" s="70"/>
      <c r="OI538" s="60"/>
      <c r="OJ538" s="61"/>
      <c r="OK538" s="70"/>
      <c r="OL538" s="70"/>
      <c r="OM538" s="60"/>
      <c r="ON538" s="61"/>
      <c r="OO538" s="70"/>
      <c r="OP538" s="70"/>
      <c r="OQ538" s="60"/>
      <c r="OR538" s="61"/>
      <c r="OS538" s="70"/>
      <c r="OT538" s="70"/>
      <c r="OU538" s="60"/>
      <c r="OV538" s="61"/>
      <c r="OW538" s="70"/>
      <c r="OX538" s="70"/>
      <c r="OY538" s="60"/>
      <c r="OZ538" s="61"/>
      <c r="PA538" s="70"/>
      <c r="PB538" s="70"/>
      <c r="PC538" s="60"/>
      <c r="PD538" s="61"/>
      <c r="PE538" s="70"/>
      <c r="PF538" s="70"/>
      <c r="PG538" s="60"/>
      <c r="PH538" s="61"/>
      <c r="PI538" s="70"/>
      <c r="PJ538" s="70"/>
      <c r="PK538" s="60"/>
      <c r="PL538" s="61"/>
      <c r="PM538" s="70"/>
      <c r="PN538" s="70"/>
      <c r="PO538" s="60"/>
      <c r="PP538" s="61"/>
      <c r="PQ538" s="70"/>
      <c r="PR538" s="70"/>
      <c r="PS538" s="60"/>
      <c r="PT538" s="61"/>
      <c r="PU538" s="70"/>
      <c r="PV538" s="70"/>
      <c r="PW538" s="60"/>
      <c r="PX538" s="61"/>
      <c r="PY538" s="70"/>
      <c r="PZ538" s="70"/>
      <c r="QA538" s="60"/>
      <c r="QB538" s="61"/>
      <c r="QC538" s="70"/>
      <c r="QD538" s="70"/>
      <c r="QE538" s="60"/>
      <c r="QF538" s="61"/>
      <c r="QG538" s="70"/>
      <c r="QH538" s="70"/>
      <c r="QI538" s="60"/>
      <c r="QJ538" s="61"/>
      <c r="QK538" s="70"/>
      <c r="QL538" s="70"/>
      <c r="QM538" s="60"/>
      <c r="QN538" s="61"/>
      <c r="QO538" s="70"/>
      <c r="QP538" s="70"/>
      <c r="QQ538" s="60"/>
      <c r="QR538" s="61"/>
      <c r="QS538" s="70"/>
      <c r="QT538" s="70"/>
      <c r="QU538" s="60"/>
      <c r="QV538" s="61"/>
      <c r="QW538" s="70"/>
      <c r="QX538" s="70"/>
      <c r="QY538" s="60"/>
      <c r="QZ538" s="61"/>
      <c r="RA538" s="70"/>
      <c r="RB538" s="70"/>
      <c r="RC538" s="60"/>
      <c r="RD538" s="61"/>
      <c r="RE538" s="70"/>
      <c r="RF538" s="70"/>
      <c r="RG538" s="60"/>
      <c r="RH538" s="61"/>
      <c r="RI538" s="70"/>
      <c r="RJ538" s="70"/>
      <c r="RK538" s="60"/>
      <c r="RL538" s="61"/>
      <c r="RM538" s="70"/>
      <c r="RN538" s="70"/>
      <c r="RO538" s="60"/>
      <c r="RP538" s="61"/>
      <c r="RQ538" s="70"/>
      <c r="RR538" s="70"/>
      <c r="RS538" s="60"/>
      <c r="RT538" s="61"/>
      <c r="RU538" s="70"/>
      <c r="RV538" s="70"/>
      <c r="RW538" s="60"/>
      <c r="RX538" s="61"/>
      <c r="RY538" s="70"/>
      <c r="RZ538" s="70"/>
      <c r="SA538" s="60"/>
      <c r="SB538" s="61"/>
      <c r="SC538" s="70"/>
      <c r="SD538" s="70"/>
      <c r="SE538" s="60"/>
      <c r="SF538" s="61"/>
      <c r="SG538" s="70"/>
      <c r="SH538" s="70"/>
      <c r="SI538" s="60"/>
      <c r="SJ538" s="61"/>
      <c r="SK538" s="70"/>
      <c r="SL538" s="70"/>
      <c r="SM538" s="60"/>
      <c r="SN538" s="61"/>
      <c r="SO538" s="70"/>
      <c r="SP538" s="70"/>
      <c r="SQ538" s="60"/>
      <c r="SR538" s="61"/>
      <c r="SS538" s="70"/>
      <c r="ST538" s="70"/>
      <c r="SU538" s="60"/>
      <c r="SV538" s="61"/>
      <c r="SW538" s="70"/>
      <c r="SX538" s="70"/>
      <c r="SY538" s="60"/>
      <c r="SZ538" s="61"/>
      <c r="TA538" s="70"/>
      <c r="TB538" s="70"/>
      <c r="TC538" s="60"/>
      <c r="TD538" s="61"/>
      <c r="TE538" s="70"/>
      <c r="TF538" s="70"/>
      <c r="TG538" s="60"/>
      <c r="TH538" s="61"/>
      <c r="TI538" s="70"/>
      <c r="TJ538" s="70"/>
      <c r="TK538" s="60"/>
      <c r="TL538" s="61"/>
      <c r="TM538" s="70"/>
      <c r="TN538" s="70"/>
      <c r="TO538" s="60"/>
      <c r="TP538" s="61"/>
      <c r="TQ538" s="70"/>
      <c r="TR538" s="70"/>
      <c r="TS538" s="60"/>
      <c r="TT538" s="61"/>
      <c r="TU538" s="70"/>
      <c r="TV538" s="70"/>
      <c r="TW538" s="60"/>
      <c r="TX538" s="61"/>
      <c r="TY538" s="70"/>
      <c r="TZ538" s="70"/>
      <c r="UA538" s="60"/>
      <c r="UB538" s="61"/>
      <c r="UC538" s="70"/>
      <c r="UD538" s="70"/>
      <c r="UE538" s="60"/>
      <c r="UF538" s="61"/>
      <c r="UG538" s="70"/>
      <c r="UH538" s="70"/>
      <c r="UI538" s="60"/>
      <c r="UJ538" s="61"/>
      <c r="UK538" s="70"/>
      <c r="UL538" s="70"/>
      <c r="UM538" s="60"/>
      <c r="UN538" s="61"/>
      <c r="UO538" s="70"/>
      <c r="UP538" s="70"/>
      <c r="UQ538" s="60"/>
      <c r="UR538" s="61"/>
      <c r="US538" s="70"/>
      <c r="UT538" s="70"/>
      <c r="UU538" s="60"/>
      <c r="UV538" s="61"/>
      <c r="UW538" s="70"/>
      <c r="UX538" s="70"/>
      <c r="UY538" s="60"/>
      <c r="UZ538" s="61"/>
      <c r="VA538" s="70"/>
      <c r="VB538" s="70"/>
      <c r="VC538" s="60"/>
      <c r="VD538" s="61"/>
      <c r="VE538" s="70"/>
      <c r="VF538" s="70"/>
      <c r="VG538" s="60"/>
      <c r="VH538" s="61"/>
      <c r="VI538" s="70"/>
      <c r="VJ538" s="70"/>
      <c r="VK538" s="60"/>
      <c r="VL538" s="61"/>
      <c r="VM538" s="70"/>
      <c r="VN538" s="70"/>
      <c r="VO538" s="60"/>
      <c r="VP538" s="61"/>
      <c r="VQ538" s="70"/>
      <c r="VR538" s="70"/>
      <c r="VS538" s="60"/>
      <c r="VT538" s="61"/>
      <c r="VU538" s="70"/>
      <c r="VV538" s="70"/>
      <c r="VW538" s="60"/>
      <c r="VX538" s="61"/>
      <c r="VY538" s="70"/>
      <c r="VZ538" s="70"/>
      <c r="WA538" s="60"/>
      <c r="WB538" s="61"/>
      <c r="WC538" s="70"/>
      <c r="WD538" s="70"/>
      <c r="WE538" s="60"/>
      <c r="WF538" s="61"/>
      <c r="WG538" s="70"/>
      <c r="WH538" s="70"/>
      <c r="WI538" s="60"/>
      <c r="WJ538" s="61"/>
      <c r="WK538" s="70"/>
      <c r="WL538" s="70"/>
      <c r="WM538" s="60"/>
      <c r="WN538" s="61"/>
      <c r="WO538" s="70"/>
      <c r="WP538" s="70"/>
      <c r="WQ538" s="60"/>
      <c r="WR538" s="61"/>
      <c r="WS538" s="70"/>
      <c r="WT538" s="70"/>
      <c r="WU538" s="60"/>
      <c r="WV538" s="61"/>
      <c r="WW538" s="70"/>
      <c r="WX538" s="70"/>
      <c r="WY538" s="60"/>
      <c r="WZ538" s="61"/>
      <c r="XA538" s="70"/>
      <c r="XB538" s="70"/>
      <c r="XC538" s="60"/>
      <c r="XD538" s="61"/>
      <c r="XE538" s="70"/>
      <c r="XF538" s="70"/>
      <c r="XG538" s="60"/>
      <c r="XH538" s="61"/>
      <c r="XI538" s="70"/>
      <c r="XJ538" s="70"/>
      <c r="XK538" s="60"/>
      <c r="XL538" s="61"/>
      <c r="XM538" s="70"/>
      <c r="XN538" s="70"/>
      <c r="XO538" s="60"/>
      <c r="XP538" s="61"/>
      <c r="XQ538" s="70"/>
      <c r="XR538" s="70"/>
      <c r="XS538" s="60"/>
      <c r="XT538" s="61"/>
      <c r="XU538" s="70"/>
      <c r="XV538" s="70"/>
      <c r="XW538" s="60"/>
      <c r="XX538" s="61"/>
      <c r="XY538" s="70"/>
      <c r="XZ538" s="70"/>
      <c r="YA538" s="60"/>
      <c r="YB538" s="61"/>
      <c r="YC538" s="70"/>
      <c r="YD538" s="70"/>
      <c r="YE538" s="60"/>
      <c r="YF538" s="61"/>
      <c r="YG538" s="70"/>
      <c r="YH538" s="70"/>
      <c r="YI538" s="60"/>
      <c r="YJ538" s="61"/>
      <c r="YK538" s="70"/>
      <c r="YL538" s="70"/>
      <c r="YM538" s="60"/>
      <c r="YN538" s="61"/>
      <c r="YO538" s="70"/>
      <c r="YP538" s="70"/>
      <c r="YQ538" s="60"/>
      <c r="YR538" s="61"/>
      <c r="YS538" s="70"/>
      <c r="YT538" s="70"/>
      <c r="YU538" s="60"/>
      <c r="YV538" s="61"/>
      <c r="YW538" s="70"/>
      <c r="YX538" s="70"/>
      <c r="YY538" s="60"/>
      <c r="YZ538" s="61"/>
      <c r="ZA538" s="70"/>
      <c r="ZB538" s="70"/>
      <c r="ZC538" s="60"/>
      <c r="ZD538" s="61"/>
      <c r="ZE538" s="70"/>
      <c r="ZF538" s="70"/>
      <c r="ZG538" s="60"/>
      <c r="ZH538" s="61"/>
      <c r="ZI538" s="70"/>
      <c r="ZJ538" s="70"/>
      <c r="ZK538" s="60"/>
      <c r="ZL538" s="61"/>
      <c r="ZM538" s="70"/>
      <c r="ZN538" s="70"/>
      <c r="ZO538" s="60"/>
      <c r="ZP538" s="61"/>
      <c r="ZQ538" s="70"/>
      <c r="ZR538" s="70"/>
      <c r="ZS538" s="60"/>
      <c r="ZT538" s="61"/>
      <c r="ZU538" s="70"/>
      <c r="ZV538" s="70"/>
      <c r="ZW538" s="60"/>
      <c r="ZX538" s="61"/>
      <c r="ZY538" s="70"/>
      <c r="ZZ538" s="70"/>
      <c r="AAA538" s="60"/>
      <c r="AAB538" s="61"/>
      <c r="AAC538" s="70"/>
      <c r="AAD538" s="70"/>
      <c r="AAE538" s="60"/>
      <c r="AAF538" s="61"/>
      <c r="AAG538" s="70"/>
      <c r="AAH538" s="70"/>
      <c r="AAI538" s="60"/>
      <c r="AAJ538" s="61"/>
      <c r="AAK538" s="70"/>
      <c r="AAL538" s="70"/>
      <c r="AAM538" s="60"/>
      <c r="AAN538" s="61"/>
      <c r="AAO538" s="70"/>
      <c r="AAP538" s="70"/>
      <c r="AAQ538" s="60"/>
      <c r="AAR538" s="61"/>
      <c r="AAS538" s="70"/>
      <c r="AAT538" s="70"/>
      <c r="AAU538" s="60"/>
      <c r="AAV538" s="61"/>
      <c r="AAW538" s="70"/>
      <c r="AAX538" s="70"/>
      <c r="AAY538" s="60"/>
      <c r="AAZ538" s="61"/>
      <c r="ABA538" s="70"/>
      <c r="ABB538" s="70"/>
      <c r="ABC538" s="60"/>
      <c r="ABD538" s="61"/>
      <c r="ABE538" s="70"/>
      <c r="ABF538" s="70"/>
      <c r="ABG538" s="60"/>
      <c r="ABH538" s="61"/>
      <c r="ABI538" s="70"/>
      <c r="ABJ538" s="70"/>
      <c r="ABK538" s="60"/>
      <c r="ABL538" s="61"/>
      <c r="ABM538" s="70"/>
      <c r="ABN538" s="70"/>
      <c r="ABO538" s="60"/>
      <c r="ABP538" s="61"/>
      <c r="ABQ538" s="70"/>
      <c r="ABR538" s="70"/>
      <c r="ABS538" s="60"/>
      <c r="ABT538" s="61"/>
      <c r="ABU538" s="70"/>
      <c r="ABV538" s="70"/>
      <c r="ABW538" s="60"/>
      <c r="ABX538" s="61"/>
      <c r="ABY538" s="70"/>
      <c r="ABZ538" s="70"/>
      <c r="ACA538" s="60"/>
      <c r="ACB538" s="61"/>
      <c r="ACC538" s="70"/>
      <c r="ACD538" s="70"/>
      <c r="ACE538" s="60"/>
      <c r="ACF538" s="61"/>
      <c r="ACG538" s="70"/>
      <c r="ACH538" s="70"/>
      <c r="ACI538" s="60"/>
      <c r="ACJ538" s="61"/>
      <c r="ACK538" s="70"/>
      <c r="ACL538" s="70"/>
      <c r="ACM538" s="60"/>
      <c r="ACN538" s="61"/>
      <c r="ACO538" s="70"/>
      <c r="ACP538" s="70"/>
      <c r="ACQ538" s="60"/>
      <c r="ACR538" s="61"/>
      <c r="ACS538" s="70"/>
      <c r="ACT538" s="70"/>
      <c r="ACU538" s="60"/>
      <c r="ACV538" s="61"/>
      <c r="ACW538" s="70"/>
      <c r="ACX538" s="70"/>
      <c r="ACY538" s="60"/>
      <c r="ACZ538" s="61"/>
      <c r="ADA538" s="70"/>
      <c r="ADB538" s="70"/>
      <c r="ADC538" s="60"/>
      <c r="ADD538" s="61"/>
      <c r="ADE538" s="70"/>
      <c r="ADF538" s="70"/>
      <c r="ADG538" s="60"/>
      <c r="ADH538" s="61"/>
      <c r="ADI538" s="70"/>
      <c r="ADJ538" s="70"/>
      <c r="ADK538" s="60"/>
      <c r="ADL538" s="61"/>
      <c r="ADM538" s="70"/>
      <c r="ADN538" s="70"/>
      <c r="ADO538" s="60"/>
      <c r="ADP538" s="61"/>
      <c r="ADQ538" s="70"/>
      <c r="ADR538" s="70"/>
      <c r="ADS538" s="60"/>
      <c r="ADT538" s="61"/>
      <c r="ADU538" s="70"/>
      <c r="ADV538" s="70"/>
      <c r="ADW538" s="60"/>
      <c r="ADX538" s="61"/>
      <c r="ADY538" s="70"/>
      <c r="ADZ538" s="70"/>
      <c r="AEA538" s="60"/>
      <c r="AEB538" s="61"/>
      <c r="AEC538" s="70"/>
      <c r="AED538" s="70"/>
      <c r="AEE538" s="60"/>
      <c r="AEF538" s="61"/>
      <c r="AEG538" s="70"/>
      <c r="AEH538" s="70"/>
      <c r="AEI538" s="60"/>
      <c r="AEJ538" s="61"/>
      <c r="AEK538" s="70"/>
      <c r="AEL538" s="70"/>
      <c r="AEM538" s="60"/>
      <c r="AEN538" s="61"/>
      <c r="AEO538" s="70"/>
      <c r="AEP538" s="70"/>
      <c r="AEQ538" s="60"/>
      <c r="AER538" s="61"/>
      <c r="AES538" s="70"/>
      <c r="AET538" s="70"/>
      <c r="AEU538" s="60"/>
      <c r="AEV538" s="61"/>
      <c r="AEW538" s="70"/>
      <c r="AEX538" s="70"/>
      <c r="AEY538" s="60"/>
      <c r="AEZ538" s="61"/>
      <c r="AFA538" s="70"/>
      <c r="AFB538" s="70"/>
      <c r="AFC538" s="60"/>
      <c r="AFD538" s="61"/>
      <c r="AFE538" s="70"/>
      <c r="AFF538" s="70"/>
      <c r="AFG538" s="60"/>
      <c r="AFH538" s="61"/>
      <c r="AFI538" s="70"/>
      <c r="AFJ538" s="70"/>
      <c r="AFK538" s="60"/>
      <c r="AFL538" s="61"/>
      <c r="AFM538" s="70"/>
      <c r="AFN538" s="70"/>
      <c r="AFO538" s="60"/>
      <c r="AFP538" s="61"/>
      <c r="AFQ538" s="70"/>
      <c r="AFR538" s="70"/>
      <c r="AFS538" s="60"/>
      <c r="AFT538" s="61"/>
      <c r="AFU538" s="70"/>
      <c r="AFV538" s="70"/>
      <c r="AFW538" s="60"/>
      <c r="AFX538" s="61"/>
      <c r="AFY538" s="70"/>
      <c r="AFZ538" s="70"/>
      <c r="AGA538" s="60"/>
      <c r="AGB538" s="61"/>
      <c r="AGC538" s="70"/>
      <c r="AGD538" s="70"/>
      <c r="AGE538" s="60"/>
      <c r="AGF538" s="61"/>
      <c r="AGG538" s="70"/>
      <c r="AGH538" s="70"/>
      <c r="AGI538" s="60"/>
      <c r="AGJ538" s="61"/>
      <c r="AGK538" s="70"/>
      <c r="AGL538" s="70"/>
      <c r="AGM538" s="60"/>
      <c r="AGN538" s="61"/>
      <c r="AGO538" s="70"/>
      <c r="AGP538" s="70"/>
      <c r="AGQ538" s="60"/>
      <c r="AGR538" s="61"/>
      <c r="AGS538" s="70"/>
      <c r="AGT538" s="70"/>
      <c r="AGU538" s="60"/>
      <c r="AGV538" s="61"/>
      <c r="AGW538" s="70"/>
      <c r="AGX538" s="70"/>
      <c r="AGY538" s="60"/>
      <c r="AGZ538" s="61"/>
      <c r="AHA538" s="70"/>
      <c r="AHB538" s="70"/>
      <c r="AHC538" s="60"/>
      <c r="AHD538" s="61"/>
      <c r="AHE538" s="70"/>
      <c r="AHF538" s="70"/>
      <c r="AHG538" s="60"/>
      <c r="AHH538" s="61"/>
      <c r="AHI538" s="70"/>
      <c r="AHJ538" s="70"/>
      <c r="AHK538" s="60"/>
      <c r="AHL538" s="61"/>
      <c r="AHM538" s="70"/>
      <c r="AHN538" s="70"/>
      <c r="AHO538" s="60"/>
      <c r="AHP538" s="61"/>
      <c r="AHQ538" s="70"/>
      <c r="AHR538" s="70"/>
      <c r="AHS538" s="60"/>
      <c r="AHT538" s="61"/>
      <c r="AHU538" s="70"/>
      <c r="AHV538" s="70"/>
      <c r="AHW538" s="60"/>
      <c r="AHX538" s="61"/>
      <c r="AHY538" s="70"/>
      <c r="AHZ538" s="70"/>
      <c r="AIA538" s="60"/>
      <c r="AIB538" s="61"/>
      <c r="AIC538" s="70"/>
      <c r="AID538" s="70"/>
      <c r="AIE538" s="60"/>
      <c r="AIF538" s="61"/>
      <c r="AIG538" s="70"/>
      <c r="AIH538" s="70"/>
      <c r="AII538" s="60"/>
      <c r="AIJ538" s="61"/>
      <c r="AIK538" s="70"/>
      <c r="AIL538" s="70"/>
      <c r="AIM538" s="60"/>
      <c r="AIN538" s="61"/>
      <c r="AIO538" s="70"/>
      <c r="AIP538" s="70"/>
      <c r="AIQ538" s="60"/>
      <c r="AIR538" s="61"/>
      <c r="AIS538" s="70"/>
      <c r="AIT538" s="70"/>
      <c r="AIU538" s="60"/>
      <c r="AIV538" s="61"/>
      <c r="AIW538" s="70"/>
      <c r="AIX538" s="70"/>
      <c r="AIY538" s="60"/>
      <c r="AIZ538" s="61"/>
      <c r="AJA538" s="70"/>
      <c r="AJB538" s="70"/>
      <c r="AJC538" s="60"/>
      <c r="AJD538" s="61"/>
      <c r="AJE538" s="70"/>
      <c r="AJF538" s="70"/>
      <c r="AJG538" s="60"/>
      <c r="AJH538" s="61"/>
      <c r="AJI538" s="70"/>
      <c r="AJJ538" s="70"/>
      <c r="AJK538" s="60"/>
      <c r="AJL538" s="61"/>
      <c r="AJM538" s="70"/>
      <c r="AJN538" s="70"/>
      <c r="AJO538" s="60"/>
      <c r="AJP538" s="61"/>
      <c r="AJQ538" s="70"/>
      <c r="AJR538" s="70"/>
      <c r="AJS538" s="60"/>
      <c r="AJT538" s="61"/>
      <c r="AJU538" s="70"/>
      <c r="AJV538" s="70"/>
      <c r="AJW538" s="60"/>
      <c r="AJX538" s="61"/>
      <c r="AJY538" s="70"/>
      <c r="AJZ538" s="70"/>
      <c r="AKA538" s="60"/>
      <c r="AKB538" s="61"/>
      <c r="AKC538" s="70"/>
      <c r="AKD538" s="70"/>
      <c r="AKE538" s="60"/>
      <c r="AKF538" s="61"/>
      <c r="AKG538" s="70"/>
      <c r="AKH538" s="70"/>
      <c r="AKI538" s="60"/>
      <c r="AKJ538" s="61"/>
      <c r="AKK538" s="70"/>
      <c r="AKL538" s="70"/>
      <c r="AKM538" s="60"/>
      <c r="AKN538" s="61"/>
      <c r="AKO538" s="70"/>
      <c r="AKP538" s="70"/>
      <c r="AKQ538" s="60"/>
      <c r="AKR538" s="61"/>
      <c r="AKS538" s="70"/>
      <c r="AKT538" s="70"/>
      <c r="AKU538" s="60"/>
      <c r="AKV538" s="61"/>
      <c r="AKW538" s="70"/>
      <c r="AKX538" s="70"/>
      <c r="AKY538" s="60"/>
      <c r="AKZ538" s="61"/>
      <c r="ALA538" s="70"/>
      <c r="ALB538" s="70"/>
      <c r="ALC538" s="60"/>
      <c r="ALD538" s="61"/>
      <c r="ALE538" s="70"/>
      <c r="ALF538" s="70"/>
      <c r="ALG538" s="60"/>
      <c r="ALH538" s="61"/>
      <c r="ALI538" s="70"/>
      <c r="ALJ538" s="70"/>
      <c r="ALK538" s="60"/>
      <c r="ALL538" s="61"/>
      <c r="ALM538" s="70"/>
      <c r="ALN538" s="70"/>
      <c r="ALO538" s="60"/>
      <c r="ALP538" s="61"/>
      <c r="ALQ538" s="70"/>
      <c r="ALR538" s="70"/>
      <c r="ALS538" s="60"/>
      <c r="ALT538" s="61"/>
      <c r="ALU538" s="70"/>
      <c r="ALV538" s="70"/>
      <c r="ALW538" s="60"/>
      <c r="ALX538" s="61"/>
      <c r="ALY538" s="70"/>
      <c r="ALZ538" s="70"/>
      <c r="AMA538" s="60"/>
      <c r="AMB538" s="61"/>
      <c r="AMC538" s="70"/>
      <c r="AMD538" s="70"/>
      <c r="AME538" s="60"/>
      <c r="AMF538" s="61"/>
      <c r="AMG538" s="70"/>
      <c r="AMH538" s="70"/>
      <c r="AMI538" s="60"/>
      <c r="AMJ538" s="61"/>
      <c r="AMK538" s="70"/>
      <c r="AML538" s="70"/>
      <c r="AMM538" s="60"/>
      <c r="AMN538" s="61"/>
      <c r="AMO538" s="70"/>
      <c r="AMP538" s="70"/>
      <c r="AMQ538" s="60"/>
      <c r="AMR538" s="61"/>
      <c r="AMS538" s="70"/>
      <c r="AMT538" s="70"/>
      <c r="AMU538" s="60"/>
      <c r="AMV538" s="61"/>
      <c r="AMW538" s="70"/>
      <c r="AMX538" s="70"/>
      <c r="AMY538" s="60"/>
      <c r="AMZ538" s="61"/>
      <c r="ANA538" s="70"/>
      <c r="ANB538" s="70"/>
      <c r="ANC538" s="60"/>
      <c r="AND538" s="61"/>
      <c r="ANE538" s="70"/>
      <c r="ANF538" s="70"/>
      <c r="ANG538" s="60"/>
      <c r="ANH538" s="61"/>
      <c r="ANI538" s="70"/>
      <c r="ANJ538" s="70"/>
      <c r="ANK538" s="60"/>
      <c r="ANL538" s="61"/>
      <c r="ANM538" s="70"/>
      <c r="ANN538" s="70"/>
      <c r="ANO538" s="60"/>
      <c r="ANP538" s="61"/>
      <c r="ANQ538" s="70"/>
      <c r="ANR538" s="70"/>
      <c r="ANS538" s="60"/>
      <c r="ANT538" s="61"/>
      <c r="ANU538" s="70"/>
      <c r="ANV538" s="70"/>
      <c r="ANW538" s="60"/>
      <c r="ANX538" s="61"/>
      <c r="ANY538" s="70"/>
      <c r="ANZ538" s="70"/>
      <c r="AOA538" s="60"/>
      <c r="AOB538" s="61"/>
      <c r="AOC538" s="70"/>
      <c r="AOD538" s="70"/>
      <c r="AOE538" s="60"/>
      <c r="AOF538" s="61"/>
      <c r="AOG538" s="70"/>
      <c r="AOH538" s="70"/>
      <c r="AOI538" s="60"/>
      <c r="AOJ538" s="61"/>
      <c r="AOK538" s="70"/>
      <c r="AOL538" s="70"/>
      <c r="AOM538" s="60"/>
      <c r="AON538" s="61"/>
      <c r="AOO538" s="70"/>
      <c r="AOP538" s="70"/>
      <c r="AOQ538" s="60"/>
      <c r="AOR538" s="61"/>
      <c r="AOS538" s="70"/>
      <c r="AOT538" s="70"/>
      <c r="AOU538" s="60"/>
      <c r="AOV538" s="61"/>
      <c r="AOW538" s="70"/>
      <c r="AOX538" s="70"/>
      <c r="AOY538" s="60"/>
      <c r="AOZ538" s="61"/>
      <c r="APA538" s="70"/>
      <c r="APB538" s="70"/>
      <c r="APC538" s="60"/>
      <c r="APD538" s="61"/>
      <c r="APE538" s="70"/>
      <c r="APF538" s="70"/>
      <c r="APG538" s="60"/>
      <c r="APH538" s="61"/>
      <c r="API538" s="70"/>
      <c r="APJ538" s="70"/>
      <c r="APK538" s="60"/>
      <c r="APL538" s="61"/>
      <c r="APM538" s="70"/>
      <c r="APN538" s="70"/>
      <c r="APO538" s="60"/>
      <c r="APP538" s="61"/>
      <c r="APQ538" s="70"/>
      <c r="APR538" s="70"/>
      <c r="APS538" s="60"/>
      <c r="APT538" s="61"/>
      <c r="APU538" s="70"/>
      <c r="APV538" s="70"/>
      <c r="APW538" s="60"/>
      <c r="APX538" s="61"/>
      <c r="APY538" s="70"/>
      <c r="APZ538" s="70"/>
      <c r="AQA538" s="60"/>
      <c r="AQB538" s="61"/>
      <c r="AQC538" s="70"/>
      <c r="AQD538" s="70"/>
      <c r="AQE538" s="60"/>
      <c r="AQF538" s="61"/>
      <c r="AQG538" s="70"/>
      <c r="AQH538" s="70"/>
      <c r="AQI538" s="60"/>
      <c r="AQJ538" s="61"/>
      <c r="AQK538" s="70"/>
      <c r="AQL538" s="70"/>
      <c r="AQM538" s="60"/>
      <c r="AQN538" s="61"/>
      <c r="AQO538" s="70"/>
      <c r="AQP538" s="70"/>
      <c r="AQQ538" s="60"/>
      <c r="AQR538" s="61"/>
      <c r="AQS538" s="70"/>
      <c r="AQT538" s="70"/>
      <c r="AQU538" s="60"/>
      <c r="AQV538" s="61"/>
      <c r="AQW538" s="70"/>
      <c r="AQX538" s="70"/>
      <c r="AQY538" s="60"/>
      <c r="AQZ538" s="61"/>
      <c r="ARA538" s="70"/>
      <c r="ARB538" s="70"/>
      <c r="ARC538" s="60"/>
      <c r="ARD538" s="61"/>
      <c r="ARE538" s="70"/>
      <c r="ARF538" s="70"/>
      <c r="ARG538" s="60"/>
      <c r="ARH538" s="61"/>
      <c r="ARI538" s="70"/>
      <c r="ARJ538" s="70"/>
      <c r="ARK538" s="60"/>
      <c r="ARL538" s="61"/>
      <c r="ARM538" s="70"/>
      <c r="ARN538" s="70"/>
      <c r="ARO538" s="60"/>
      <c r="ARP538" s="61"/>
      <c r="ARQ538" s="70"/>
      <c r="ARR538" s="70"/>
      <c r="ARS538" s="60"/>
      <c r="ART538" s="61"/>
      <c r="ARU538" s="70"/>
      <c r="ARV538" s="70"/>
      <c r="ARW538" s="60"/>
      <c r="ARX538" s="61"/>
      <c r="ARY538" s="70"/>
      <c r="ARZ538" s="70"/>
      <c r="ASA538" s="60"/>
      <c r="ASB538" s="61"/>
      <c r="ASC538" s="70"/>
      <c r="ASD538" s="70"/>
      <c r="ASE538" s="60"/>
      <c r="ASF538" s="61"/>
      <c r="ASG538" s="70"/>
      <c r="ASH538" s="70"/>
      <c r="ASI538" s="60"/>
      <c r="ASJ538" s="61"/>
      <c r="ASK538" s="70"/>
      <c r="ASL538" s="70"/>
      <c r="ASM538" s="60"/>
      <c r="ASN538" s="61"/>
      <c r="ASO538" s="70"/>
      <c r="ASP538" s="70"/>
      <c r="ASQ538" s="60"/>
      <c r="ASR538" s="61"/>
      <c r="ASS538" s="70"/>
      <c r="AST538" s="70"/>
      <c r="ASU538" s="60"/>
      <c r="ASV538" s="61"/>
      <c r="ASW538" s="70"/>
      <c r="ASX538" s="70"/>
      <c r="ASY538" s="60"/>
      <c r="ASZ538" s="61"/>
      <c r="ATA538" s="70"/>
      <c r="ATB538" s="70"/>
      <c r="ATC538" s="60"/>
      <c r="ATD538" s="61"/>
      <c r="ATE538" s="70"/>
      <c r="ATF538" s="70"/>
      <c r="ATG538" s="60"/>
      <c r="ATH538" s="61"/>
      <c r="ATI538" s="70"/>
      <c r="ATJ538" s="70"/>
      <c r="ATK538" s="60"/>
      <c r="ATL538" s="61"/>
      <c r="ATM538" s="70"/>
      <c r="ATN538" s="70"/>
      <c r="ATO538" s="60"/>
      <c r="ATP538" s="61"/>
      <c r="ATQ538" s="70"/>
      <c r="ATR538" s="70"/>
      <c r="ATS538" s="60"/>
      <c r="ATT538" s="61"/>
      <c r="ATU538" s="70"/>
      <c r="ATV538" s="70"/>
      <c r="ATW538" s="60"/>
      <c r="ATX538" s="61"/>
      <c r="ATY538" s="70"/>
      <c r="ATZ538" s="70"/>
      <c r="AUA538" s="60"/>
      <c r="AUB538" s="61"/>
      <c r="AUC538" s="70"/>
      <c r="AUD538" s="70"/>
      <c r="AUE538" s="60"/>
      <c r="AUF538" s="61"/>
      <c r="AUG538" s="70"/>
      <c r="AUH538" s="70"/>
      <c r="AUI538" s="60"/>
      <c r="AUJ538" s="61"/>
      <c r="AUK538" s="70"/>
      <c r="AUL538" s="70"/>
      <c r="AUM538" s="60"/>
      <c r="AUN538" s="61"/>
      <c r="AUO538" s="70"/>
      <c r="AUP538" s="70"/>
      <c r="AUQ538" s="60"/>
      <c r="AUR538" s="61"/>
      <c r="AUS538" s="70"/>
      <c r="AUT538" s="70"/>
      <c r="AUU538" s="60"/>
      <c r="AUV538" s="61"/>
      <c r="AUW538" s="70"/>
      <c r="AUX538" s="70"/>
      <c r="AUY538" s="60"/>
      <c r="AUZ538" s="61"/>
      <c r="AVA538" s="70"/>
      <c r="AVB538" s="70"/>
      <c r="AVC538" s="60"/>
      <c r="AVD538" s="61"/>
      <c r="AVE538" s="70"/>
      <c r="AVF538" s="70"/>
      <c r="AVG538" s="60"/>
      <c r="AVH538" s="61"/>
      <c r="AVI538" s="70"/>
      <c r="AVJ538" s="70"/>
      <c r="AVK538" s="60"/>
      <c r="AVL538" s="61"/>
      <c r="AVM538" s="70"/>
      <c r="AVN538" s="70"/>
      <c r="AVO538" s="60"/>
      <c r="AVP538" s="61"/>
      <c r="AVQ538" s="70"/>
      <c r="AVR538" s="70"/>
      <c r="AVS538" s="60"/>
      <c r="AVT538" s="61"/>
      <c r="AVU538" s="70"/>
      <c r="AVV538" s="70"/>
      <c r="AVW538" s="60"/>
      <c r="AVX538" s="61"/>
      <c r="AVY538" s="70"/>
      <c r="AVZ538" s="70"/>
      <c r="AWA538" s="60"/>
      <c r="AWB538" s="61"/>
      <c r="AWC538" s="70"/>
      <c r="AWD538" s="70"/>
      <c r="AWE538" s="60"/>
      <c r="AWF538" s="61"/>
      <c r="AWG538" s="70"/>
      <c r="AWH538" s="70"/>
      <c r="AWI538" s="60"/>
      <c r="AWJ538" s="61"/>
      <c r="AWK538" s="70"/>
      <c r="AWL538" s="70"/>
      <c r="AWM538" s="60"/>
      <c r="AWN538" s="61"/>
      <c r="AWO538" s="70"/>
      <c r="AWP538" s="70"/>
      <c r="AWQ538" s="60"/>
      <c r="AWR538" s="61"/>
      <c r="AWS538" s="70"/>
      <c r="AWT538" s="70"/>
      <c r="AWU538" s="60"/>
      <c r="AWV538" s="61"/>
      <c r="AWW538" s="70"/>
      <c r="AWX538" s="70"/>
      <c r="AWY538" s="60"/>
      <c r="AWZ538" s="61"/>
      <c r="AXA538" s="70"/>
      <c r="AXB538" s="70"/>
      <c r="AXC538" s="60"/>
      <c r="AXD538" s="61"/>
      <c r="AXE538" s="70"/>
      <c r="AXF538" s="70"/>
      <c r="AXG538" s="60"/>
      <c r="AXH538" s="61"/>
      <c r="AXI538" s="70"/>
      <c r="AXJ538" s="70"/>
      <c r="AXK538" s="60"/>
      <c r="AXL538" s="61"/>
      <c r="AXM538" s="70"/>
      <c r="AXN538" s="70"/>
      <c r="AXO538" s="60"/>
      <c r="AXP538" s="61"/>
      <c r="AXQ538" s="70"/>
      <c r="AXR538" s="70"/>
      <c r="AXS538" s="60"/>
      <c r="AXT538" s="61"/>
      <c r="AXU538" s="70"/>
      <c r="AXV538" s="70"/>
      <c r="AXW538" s="60"/>
      <c r="AXX538" s="61"/>
      <c r="AXY538" s="70"/>
      <c r="AXZ538" s="70"/>
      <c r="AYA538" s="60"/>
      <c r="AYB538" s="61"/>
      <c r="AYC538" s="70"/>
      <c r="AYD538" s="70"/>
      <c r="AYE538" s="60"/>
      <c r="AYF538" s="61"/>
      <c r="AYG538" s="70"/>
      <c r="AYH538" s="70"/>
      <c r="AYI538" s="60"/>
      <c r="AYJ538" s="61"/>
      <c r="AYK538" s="70"/>
      <c r="AYL538" s="70"/>
      <c r="AYM538" s="60"/>
      <c r="AYN538" s="61"/>
      <c r="AYO538" s="70"/>
      <c r="AYP538" s="70"/>
      <c r="AYQ538" s="60"/>
      <c r="AYR538" s="61"/>
      <c r="AYS538" s="70"/>
      <c r="AYT538" s="70"/>
      <c r="AYU538" s="60"/>
      <c r="AYV538" s="61"/>
      <c r="AYW538" s="70"/>
      <c r="AYX538" s="70"/>
      <c r="AYY538" s="60"/>
      <c r="AYZ538" s="61"/>
      <c r="AZA538" s="70"/>
      <c r="AZB538" s="70"/>
      <c r="AZC538" s="60"/>
      <c r="AZD538" s="61"/>
      <c r="AZE538" s="70"/>
      <c r="AZF538" s="70"/>
      <c r="AZG538" s="60"/>
      <c r="AZH538" s="61"/>
      <c r="AZI538" s="70"/>
      <c r="AZJ538" s="70"/>
      <c r="AZK538" s="60"/>
      <c r="AZL538" s="61"/>
      <c r="AZM538" s="70"/>
      <c r="AZN538" s="70"/>
      <c r="AZO538" s="60"/>
      <c r="AZP538" s="61"/>
      <c r="AZQ538" s="70"/>
      <c r="AZR538" s="70"/>
      <c r="AZS538" s="60"/>
      <c r="AZT538" s="61"/>
      <c r="AZU538" s="70"/>
      <c r="AZV538" s="70"/>
      <c r="AZW538" s="60"/>
      <c r="AZX538" s="61"/>
      <c r="AZY538" s="70"/>
      <c r="AZZ538" s="70"/>
      <c r="BAA538" s="60"/>
      <c r="BAB538" s="61"/>
      <c r="BAC538" s="70"/>
      <c r="BAD538" s="70"/>
      <c r="BAE538" s="60"/>
      <c r="BAF538" s="61"/>
      <c r="BAG538" s="70"/>
      <c r="BAH538" s="70"/>
      <c r="BAI538" s="60"/>
      <c r="BAJ538" s="61"/>
      <c r="BAK538" s="70"/>
      <c r="BAL538" s="70"/>
      <c r="BAM538" s="60"/>
      <c r="BAN538" s="61"/>
      <c r="BAO538" s="70"/>
      <c r="BAP538" s="70"/>
      <c r="BAQ538" s="60"/>
      <c r="BAR538" s="61"/>
      <c r="BAS538" s="70"/>
      <c r="BAT538" s="70"/>
      <c r="BAU538" s="60"/>
      <c r="BAV538" s="61"/>
      <c r="BAW538" s="70"/>
      <c r="BAX538" s="70"/>
      <c r="BAY538" s="60"/>
      <c r="BAZ538" s="61"/>
      <c r="BBA538" s="70"/>
      <c r="BBB538" s="70"/>
      <c r="BBC538" s="60"/>
      <c r="BBD538" s="61"/>
      <c r="BBE538" s="70"/>
      <c r="BBF538" s="70"/>
      <c r="BBG538" s="60"/>
      <c r="BBH538" s="61"/>
      <c r="BBI538" s="70"/>
      <c r="BBJ538" s="70"/>
      <c r="BBK538" s="60"/>
      <c r="BBL538" s="61"/>
      <c r="BBM538" s="70"/>
      <c r="BBN538" s="70"/>
      <c r="BBO538" s="60"/>
      <c r="BBP538" s="61"/>
      <c r="BBQ538" s="70"/>
      <c r="BBR538" s="70"/>
      <c r="BBS538" s="60"/>
      <c r="BBT538" s="61"/>
      <c r="BBU538" s="70"/>
      <c r="BBV538" s="70"/>
      <c r="BBW538" s="60"/>
      <c r="BBX538" s="61"/>
      <c r="BBY538" s="70"/>
      <c r="BBZ538" s="70"/>
      <c r="BCA538" s="60"/>
      <c r="BCB538" s="61"/>
      <c r="BCC538" s="70"/>
      <c r="BCD538" s="70"/>
      <c r="BCE538" s="60"/>
      <c r="BCF538" s="61"/>
      <c r="BCG538" s="70"/>
      <c r="BCH538" s="70"/>
      <c r="BCI538" s="60"/>
      <c r="BCJ538" s="61"/>
      <c r="BCK538" s="70"/>
      <c r="BCL538" s="70"/>
      <c r="BCM538" s="60"/>
      <c r="BCN538" s="61"/>
      <c r="BCO538" s="70"/>
      <c r="BCP538" s="70"/>
      <c r="BCQ538" s="60"/>
      <c r="BCR538" s="61"/>
      <c r="BCS538" s="70"/>
      <c r="BCT538" s="70"/>
      <c r="BCU538" s="60"/>
      <c r="BCV538" s="61"/>
      <c r="BCW538" s="70"/>
      <c r="BCX538" s="70"/>
      <c r="BCY538" s="60"/>
      <c r="BCZ538" s="61"/>
      <c r="BDA538" s="70"/>
      <c r="BDB538" s="70"/>
      <c r="BDC538" s="60"/>
      <c r="BDD538" s="61"/>
      <c r="BDE538" s="70"/>
      <c r="BDF538" s="70"/>
      <c r="BDG538" s="60"/>
      <c r="BDH538" s="61"/>
      <c r="BDI538" s="70"/>
      <c r="BDJ538" s="70"/>
      <c r="BDK538" s="60"/>
      <c r="BDL538" s="61"/>
      <c r="BDM538" s="70"/>
      <c r="BDN538" s="70"/>
      <c r="BDO538" s="60"/>
      <c r="BDP538" s="61"/>
      <c r="BDQ538" s="70"/>
      <c r="BDR538" s="70"/>
      <c r="BDS538" s="60"/>
      <c r="BDT538" s="61"/>
      <c r="BDU538" s="70"/>
      <c r="BDV538" s="70"/>
      <c r="BDW538" s="60"/>
      <c r="BDX538" s="61"/>
      <c r="BDY538" s="70"/>
      <c r="BDZ538" s="70"/>
      <c r="BEA538" s="60"/>
      <c r="BEB538" s="61"/>
      <c r="BEC538" s="70"/>
      <c r="BED538" s="70"/>
      <c r="BEE538" s="60"/>
      <c r="BEF538" s="61"/>
      <c r="BEG538" s="70"/>
      <c r="BEH538" s="70"/>
      <c r="BEI538" s="60"/>
      <c r="BEJ538" s="61"/>
      <c r="BEK538" s="70"/>
      <c r="BEL538" s="70"/>
      <c r="BEM538" s="60"/>
      <c r="BEN538" s="61"/>
      <c r="BEO538" s="70"/>
      <c r="BEP538" s="70"/>
      <c r="BEQ538" s="60"/>
      <c r="BER538" s="61"/>
      <c r="BES538" s="70"/>
      <c r="BET538" s="70"/>
      <c r="BEU538" s="60"/>
      <c r="BEV538" s="61"/>
      <c r="BEW538" s="70"/>
      <c r="BEX538" s="70"/>
      <c r="BEY538" s="60"/>
      <c r="BEZ538" s="61"/>
      <c r="BFA538" s="70"/>
      <c r="BFB538" s="70"/>
      <c r="BFC538" s="60"/>
      <c r="BFD538" s="61"/>
      <c r="BFE538" s="70"/>
      <c r="BFF538" s="70"/>
      <c r="BFG538" s="60"/>
      <c r="BFH538" s="61"/>
      <c r="BFI538" s="70"/>
      <c r="BFJ538" s="70"/>
      <c r="BFK538" s="60"/>
      <c r="BFL538" s="61"/>
      <c r="BFM538" s="70"/>
      <c r="BFN538" s="70"/>
      <c r="BFO538" s="60"/>
      <c r="BFP538" s="61"/>
      <c r="BFQ538" s="70"/>
      <c r="BFR538" s="70"/>
      <c r="BFS538" s="60"/>
      <c r="BFT538" s="61"/>
      <c r="BFU538" s="70"/>
      <c r="BFV538" s="70"/>
      <c r="BFW538" s="60"/>
      <c r="BFX538" s="61"/>
      <c r="BFY538" s="70"/>
      <c r="BFZ538" s="70"/>
      <c r="BGA538" s="60"/>
      <c r="BGB538" s="61"/>
      <c r="BGC538" s="70"/>
      <c r="BGD538" s="70"/>
      <c r="BGE538" s="60"/>
      <c r="BGF538" s="61"/>
      <c r="BGG538" s="70"/>
      <c r="BGH538" s="70"/>
      <c r="BGI538" s="60"/>
      <c r="BGJ538" s="61"/>
      <c r="BGK538" s="70"/>
      <c r="BGL538" s="70"/>
      <c r="BGM538" s="60"/>
      <c r="BGN538" s="61"/>
      <c r="BGO538" s="70"/>
      <c r="BGP538" s="70"/>
      <c r="BGQ538" s="60"/>
      <c r="BGR538" s="61"/>
      <c r="BGS538" s="70"/>
      <c r="BGT538" s="70"/>
      <c r="BGU538" s="60"/>
      <c r="BGV538" s="61"/>
      <c r="BGW538" s="70"/>
      <c r="BGX538" s="70"/>
      <c r="BGY538" s="60"/>
      <c r="BGZ538" s="61"/>
      <c r="BHA538" s="70"/>
      <c r="BHB538" s="70"/>
      <c r="BHC538" s="60"/>
      <c r="BHD538" s="61"/>
      <c r="BHE538" s="70"/>
      <c r="BHF538" s="70"/>
      <c r="BHG538" s="60"/>
      <c r="BHH538" s="61"/>
      <c r="BHI538" s="70"/>
      <c r="BHJ538" s="70"/>
      <c r="BHK538" s="60"/>
      <c r="BHL538" s="61"/>
      <c r="BHM538" s="70"/>
      <c r="BHN538" s="70"/>
      <c r="BHO538" s="60"/>
      <c r="BHP538" s="61"/>
      <c r="BHQ538" s="70"/>
      <c r="BHR538" s="70"/>
      <c r="BHS538" s="60"/>
      <c r="BHT538" s="61"/>
      <c r="BHU538" s="70"/>
      <c r="BHV538" s="70"/>
      <c r="BHW538" s="60"/>
      <c r="BHX538" s="61"/>
      <c r="BHY538" s="70"/>
      <c r="BHZ538" s="70"/>
      <c r="BIA538" s="60"/>
      <c r="BIB538" s="61"/>
      <c r="BIC538" s="70"/>
      <c r="BID538" s="70"/>
      <c r="BIE538" s="60"/>
      <c r="BIF538" s="61"/>
      <c r="BIG538" s="70"/>
      <c r="BIH538" s="70"/>
      <c r="BII538" s="60"/>
      <c r="BIJ538" s="61"/>
      <c r="BIK538" s="70"/>
      <c r="BIL538" s="70"/>
      <c r="BIM538" s="60"/>
      <c r="BIN538" s="61"/>
      <c r="BIO538" s="70"/>
      <c r="BIP538" s="70"/>
      <c r="BIQ538" s="60"/>
      <c r="BIR538" s="61"/>
      <c r="BIS538" s="70"/>
      <c r="BIT538" s="70"/>
      <c r="BIU538" s="60"/>
      <c r="BIV538" s="61"/>
      <c r="BIW538" s="70"/>
      <c r="BIX538" s="70"/>
      <c r="BIY538" s="60"/>
      <c r="BIZ538" s="61"/>
      <c r="BJA538" s="70"/>
      <c r="BJB538" s="70"/>
      <c r="BJC538" s="60"/>
      <c r="BJD538" s="61"/>
      <c r="BJE538" s="70"/>
      <c r="BJF538" s="70"/>
      <c r="BJG538" s="60"/>
      <c r="BJH538" s="61"/>
      <c r="BJI538" s="70"/>
      <c r="BJJ538" s="70"/>
      <c r="BJK538" s="60"/>
      <c r="BJL538" s="61"/>
      <c r="BJM538" s="70"/>
      <c r="BJN538" s="70"/>
      <c r="BJO538" s="60"/>
      <c r="BJP538" s="61"/>
      <c r="BJQ538" s="70"/>
      <c r="BJR538" s="70"/>
      <c r="BJS538" s="60"/>
      <c r="BJT538" s="61"/>
      <c r="BJU538" s="70"/>
      <c r="BJV538" s="70"/>
      <c r="BJW538" s="60"/>
      <c r="BJX538" s="61"/>
      <c r="BJY538" s="70"/>
      <c r="BJZ538" s="70"/>
      <c r="BKA538" s="60"/>
      <c r="BKB538" s="61"/>
      <c r="BKC538" s="70"/>
      <c r="BKD538" s="70"/>
      <c r="BKE538" s="60"/>
      <c r="BKF538" s="61"/>
      <c r="BKG538" s="70"/>
      <c r="BKH538" s="70"/>
      <c r="BKI538" s="60"/>
      <c r="BKJ538" s="61"/>
      <c r="BKK538" s="70"/>
      <c r="BKL538" s="70"/>
      <c r="BKM538" s="60"/>
      <c r="BKN538" s="61"/>
      <c r="BKO538" s="70"/>
      <c r="BKP538" s="70"/>
      <c r="BKQ538" s="60"/>
      <c r="BKR538" s="61"/>
      <c r="BKS538" s="70"/>
      <c r="BKT538" s="70"/>
      <c r="BKU538" s="60"/>
      <c r="BKV538" s="61"/>
      <c r="BKW538" s="70"/>
      <c r="BKX538" s="70"/>
      <c r="BKY538" s="60"/>
      <c r="BKZ538" s="61"/>
      <c r="BLA538" s="70"/>
      <c r="BLB538" s="70"/>
      <c r="BLC538" s="60"/>
      <c r="BLD538" s="61"/>
      <c r="BLE538" s="70"/>
      <c r="BLF538" s="70"/>
      <c r="BLG538" s="60"/>
      <c r="BLH538" s="61"/>
      <c r="BLI538" s="70"/>
      <c r="BLJ538" s="70"/>
      <c r="BLK538" s="60"/>
      <c r="BLL538" s="61"/>
      <c r="BLM538" s="70"/>
      <c r="BLN538" s="70"/>
      <c r="BLO538" s="60"/>
      <c r="BLP538" s="61"/>
      <c r="BLQ538" s="70"/>
      <c r="BLR538" s="70"/>
      <c r="BLS538" s="60"/>
      <c r="BLT538" s="61"/>
      <c r="BLU538" s="70"/>
      <c r="BLV538" s="70"/>
      <c r="BLW538" s="60"/>
      <c r="BLX538" s="61"/>
      <c r="BLY538" s="70"/>
      <c r="BLZ538" s="70"/>
      <c r="BMA538" s="60"/>
      <c r="BMB538" s="61"/>
      <c r="BMC538" s="70"/>
      <c r="BMD538" s="70"/>
      <c r="BME538" s="60"/>
      <c r="BMF538" s="61"/>
      <c r="BMG538" s="70"/>
      <c r="BMH538" s="70"/>
      <c r="BMI538" s="60"/>
      <c r="BMJ538" s="61"/>
      <c r="BMK538" s="70"/>
      <c r="BML538" s="70"/>
      <c r="BMM538" s="60"/>
      <c r="BMN538" s="61"/>
      <c r="BMO538" s="70"/>
      <c r="BMP538" s="70"/>
      <c r="BMQ538" s="60"/>
      <c r="BMR538" s="61"/>
      <c r="BMS538" s="70"/>
      <c r="BMT538" s="70"/>
      <c r="BMU538" s="60"/>
      <c r="BMV538" s="61"/>
      <c r="BMW538" s="70"/>
      <c r="BMX538" s="70"/>
      <c r="BMY538" s="60"/>
      <c r="BMZ538" s="61"/>
      <c r="BNA538" s="70"/>
      <c r="BNB538" s="70"/>
      <c r="BNC538" s="60"/>
      <c r="BND538" s="61"/>
      <c r="BNE538" s="70"/>
      <c r="BNF538" s="70"/>
      <c r="BNG538" s="60"/>
      <c r="BNH538" s="61"/>
      <c r="BNI538" s="70"/>
      <c r="BNJ538" s="70"/>
      <c r="BNK538" s="60"/>
      <c r="BNL538" s="61"/>
      <c r="BNM538" s="70"/>
      <c r="BNN538" s="70"/>
      <c r="BNO538" s="60"/>
      <c r="BNP538" s="61"/>
      <c r="BNQ538" s="70"/>
      <c r="BNR538" s="70"/>
      <c r="BNS538" s="60"/>
      <c r="BNT538" s="61"/>
      <c r="BNU538" s="70"/>
      <c r="BNV538" s="70"/>
      <c r="BNW538" s="60"/>
      <c r="BNX538" s="61"/>
      <c r="BNY538" s="70"/>
      <c r="BNZ538" s="70"/>
      <c r="BOA538" s="60"/>
      <c r="BOB538" s="61"/>
      <c r="BOC538" s="70"/>
      <c r="BOD538" s="70"/>
      <c r="BOE538" s="60"/>
      <c r="BOF538" s="61"/>
      <c r="BOG538" s="70"/>
      <c r="BOH538" s="70"/>
      <c r="BOI538" s="60"/>
      <c r="BOJ538" s="61"/>
      <c r="BOK538" s="70"/>
      <c r="BOL538" s="70"/>
      <c r="BOM538" s="60"/>
      <c r="BON538" s="61"/>
      <c r="BOO538" s="70"/>
      <c r="BOP538" s="70"/>
      <c r="BOQ538" s="60"/>
      <c r="BOR538" s="61"/>
      <c r="BOS538" s="70"/>
      <c r="BOT538" s="70"/>
      <c r="BOU538" s="60"/>
      <c r="BOV538" s="61"/>
      <c r="BOW538" s="70"/>
      <c r="BOX538" s="70"/>
      <c r="BOY538" s="60"/>
      <c r="BOZ538" s="61"/>
      <c r="BPA538" s="70"/>
      <c r="BPB538" s="70"/>
      <c r="BPC538" s="60"/>
      <c r="BPD538" s="61"/>
      <c r="BPE538" s="70"/>
      <c r="BPF538" s="70"/>
      <c r="BPG538" s="60"/>
      <c r="BPH538" s="61"/>
      <c r="BPI538" s="70"/>
      <c r="BPJ538" s="70"/>
      <c r="BPK538" s="60"/>
      <c r="BPL538" s="61"/>
      <c r="BPM538" s="70"/>
      <c r="BPN538" s="70"/>
      <c r="BPO538" s="60"/>
      <c r="BPP538" s="61"/>
      <c r="BPQ538" s="70"/>
      <c r="BPR538" s="70"/>
      <c r="BPS538" s="60"/>
      <c r="BPT538" s="61"/>
      <c r="BPU538" s="70"/>
      <c r="BPV538" s="70"/>
      <c r="BPW538" s="60"/>
      <c r="BPX538" s="61"/>
      <c r="BPY538" s="70"/>
      <c r="BPZ538" s="70"/>
      <c r="BQA538" s="60"/>
      <c r="BQB538" s="61"/>
      <c r="BQC538" s="70"/>
      <c r="BQD538" s="70"/>
      <c r="BQE538" s="60"/>
      <c r="BQF538" s="61"/>
      <c r="BQG538" s="70"/>
      <c r="BQH538" s="70"/>
      <c r="BQI538" s="60"/>
      <c r="BQJ538" s="61"/>
      <c r="BQK538" s="70"/>
      <c r="BQL538" s="70"/>
      <c r="BQM538" s="60"/>
      <c r="BQN538" s="61"/>
      <c r="BQO538" s="70"/>
      <c r="BQP538" s="70"/>
      <c r="BQQ538" s="60"/>
      <c r="BQR538" s="61"/>
      <c r="BQS538" s="70"/>
      <c r="BQT538" s="70"/>
      <c r="BQU538" s="60"/>
      <c r="BQV538" s="61"/>
      <c r="BQW538" s="70"/>
      <c r="BQX538" s="70"/>
      <c r="BQY538" s="60"/>
      <c r="BQZ538" s="61"/>
      <c r="BRA538" s="70"/>
      <c r="BRB538" s="70"/>
      <c r="BRC538" s="60"/>
      <c r="BRD538" s="61"/>
      <c r="BRE538" s="70"/>
      <c r="BRF538" s="70"/>
      <c r="BRG538" s="60"/>
      <c r="BRH538" s="61"/>
      <c r="BRI538" s="70"/>
      <c r="BRJ538" s="70"/>
      <c r="BRK538" s="60"/>
      <c r="BRL538" s="61"/>
      <c r="BRM538" s="70"/>
      <c r="BRN538" s="70"/>
      <c r="BRO538" s="60"/>
      <c r="BRP538" s="61"/>
      <c r="BRQ538" s="70"/>
      <c r="BRR538" s="70"/>
      <c r="BRS538" s="60"/>
      <c r="BRT538" s="61"/>
      <c r="BRU538" s="70"/>
      <c r="BRV538" s="70"/>
      <c r="BRW538" s="60"/>
      <c r="BRX538" s="61"/>
      <c r="BRY538" s="70"/>
      <c r="BRZ538" s="70"/>
      <c r="BSA538" s="60"/>
      <c r="BSB538" s="61"/>
      <c r="BSC538" s="70"/>
      <c r="BSD538" s="70"/>
      <c r="BSE538" s="60"/>
      <c r="BSF538" s="61"/>
      <c r="BSG538" s="70"/>
      <c r="BSH538" s="70"/>
      <c r="BSI538" s="60"/>
      <c r="BSJ538" s="61"/>
      <c r="BSK538" s="70"/>
      <c r="BSL538" s="70"/>
      <c r="BSM538" s="60"/>
      <c r="BSN538" s="61"/>
      <c r="BSO538" s="70"/>
      <c r="BSP538" s="70"/>
      <c r="BSQ538" s="60"/>
      <c r="BSR538" s="61"/>
      <c r="BSS538" s="70"/>
      <c r="BST538" s="70"/>
      <c r="BSU538" s="60"/>
      <c r="BSV538" s="61"/>
      <c r="BSW538" s="70"/>
      <c r="BSX538" s="70"/>
      <c r="BSY538" s="60"/>
      <c r="BSZ538" s="61"/>
      <c r="BTA538" s="70"/>
      <c r="BTB538" s="70"/>
      <c r="BTC538" s="60"/>
      <c r="BTD538" s="61"/>
      <c r="BTE538" s="70"/>
      <c r="BTF538" s="70"/>
      <c r="BTG538" s="60"/>
      <c r="BTH538" s="61"/>
      <c r="BTI538" s="70"/>
      <c r="BTJ538" s="70"/>
      <c r="BTK538" s="60"/>
      <c r="BTL538" s="61"/>
      <c r="BTM538" s="70"/>
      <c r="BTN538" s="70"/>
      <c r="BTO538" s="60"/>
      <c r="BTP538" s="61"/>
      <c r="BTQ538" s="70"/>
      <c r="BTR538" s="70"/>
      <c r="BTS538" s="60"/>
      <c r="BTT538" s="61"/>
      <c r="BTU538" s="70"/>
      <c r="BTV538" s="70"/>
      <c r="BTW538" s="60"/>
      <c r="BTX538" s="61"/>
      <c r="BTY538" s="70"/>
      <c r="BTZ538" s="70"/>
      <c r="BUA538" s="60"/>
      <c r="BUB538" s="61"/>
      <c r="BUC538" s="70"/>
      <c r="BUD538" s="70"/>
      <c r="BUE538" s="60"/>
      <c r="BUF538" s="61"/>
      <c r="BUG538" s="70"/>
      <c r="BUH538" s="70"/>
      <c r="BUI538" s="60"/>
      <c r="BUJ538" s="61"/>
      <c r="BUK538" s="70"/>
      <c r="BUL538" s="70"/>
      <c r="BUM538" s="60"/>
      <c r="BUN538" s="61"/>
      <c r="BUO538" s="70"/>
      <c r="BUP538" s="70"/>
      <c r="BUQ538" s="60"/>
      <c r="BUR538" s="61"/>
      <c r="BUS538" s="70"/>
      <c r="BUT538" s="70"/>
      <c r="BUU538" s="60"/>
      <c r="BUV538" s="61"/>
      <c r="BUW538" s="70"/>
      <c r="BUX538" s="70"/>
      <c r="BUY538" s="60"/>
      <c r="BUZ538" s="61"/>
      <c r="BVA538" s="70"/>
      <c r="BVB538" s="70"/>
      <c r="BVC538" s="60"/>
      <c r="BVD538" s="61"/>
      <c r="BVE538" s="70"/>
      <c r="BVF538" s="70"/>
      <c r="BVG538" s="60"/>
      <c r="BVH538" s="61"/>
      <c r="BVI538" s="70"/>
      <c r="BVJ538" s="70"/>
      <c r="BVK538" s="60"/>
      <c r="BVL538" s="61"/>
      <c r="BVM538" s="70"/>
      <c r="BVN538" s="70"/>
      <c r="BVO538" s="60"/>
      <c r="BVP538" s="61"/>
      <c r="BVQ538" s="70"/>
      <c r="BVR538" s="70"/>
      <c r="BVS538" s="60"/>
      <c r="BVT538" s="61"/>
      <c r="BVU538" s="70"/>
      <c r="BVV538" s="70"/>
      <c r="BVW538" s="60"/>
      <c r="BVX538" s="61"/>
      <c r="BVY538" s="70"/>
      <c r="BVZ538" s="70"/>
      <c r="BWA538" s="60"/>
      <c r="BWB538" s="61"/>
      <c r="BWC538" s="70"/>
      <c r="BWD538" s="70"/>
      <c r="BWE538" s="60"/>
      <c r="BWF538" s="61"/>
      <c r="BWG538" s="70"/>
      <c r="BWH538" s="70"/>
      <c r="BWI538" s="60"/>
      <c r="BWJ538" s="61"/>
      <c r="BWK538" s="70"/>
      <c r="BWL538" s="70"/>
      <c r="BWM538" s="60"/>
      <c r="BWN538" s="61"/>
      <c r="BWO538" s="70"/>
      <c r="BWP538" s="70"/>
      <c r="BWQ538" s="60"/>
      <c r="BWR538" s="61"/>
      <c r="BWS538" s="70"/>
      <c r="BWT538" s="70"/>
      <c r="BWU538" s="60"/>
      <c r="BWV538" s="61"/>
      <c r="BWW538" s="70"/>
      <c r="BWX538" s="70"/>
      <c r="BWY538" s="60"/>
      <c r="BWZ538" s="61"/>
      <c r="BXA538" s="70"/>
      <c r="BXB538" s="70"/>
      <c r="BXC538" s="60"/>
      <c r="BXD538" s="61"/>
      <c r="BXE538" s="70"/>
      <c r="BXF538" s="70"/>
      <c r="BXG538" s="60"/>
      <c r="BXH538" s="61"/>
      <c r="BXI538" s="70"/>
      <c r="BXJ538" s="70"/>
      <c r="BXK538" s="60"/>
      <c r="BXL538" s="61"/>
      <c r="BXM538" s="70"/>
      <c r="BXN538" s="70"/>
      <c r="BXO538" s="60"/>
      <c r="BXP538" s="61"/>
      <c r="BXQ538" s="70"/>
      <c r="BXR538" s="70"/>
      <c r="BXS538" s="60"/>
      <c r="BXT538" s="61"/>
      <c r="BXU538" s="70"/>
      <c r="BXV538" s="70"/>
      <c r="BXW538" s="60"/>
      <c r="BXX538" s="61"/>
      <c r="BXY538" s="70"/>
      <c r="BXZ538" s="70"/>
      <c r="BYA538" s="60"/>
      <c r="BYB538" s="61"/>
      <c r="BYC538" s="70"/>
      <c r="BYD538" s="70"/>
      <c r="BYE538" s="60"/>
      <c r="BYF538" s="61"/>
      <c r="BYG538" s="70"/>
      <c r="BYH538" s="70"/>
      <c r="BYI538" s="60"/>
      <c r="BYJ538" s="61"/>
      <c r="BYK538" s="70"/>
      <c r="BYL538" s="70"/>
      <c r="BYM538" s="60"/>
      <c r="BYN538" s="61"/>
      <c r="BYO538" s="70"/>
      <c r="BYP538" s="70"/>
      <c r="BYQ538" s="60"/>
      <c r="BYR538" s="61"/>
      <c r="BYS538" s="70"/>
      <c r="BYT538" s="70"/>
      <c r="BYU538" s="60"/>
      <c r="BYV538" s="61"/>
      <c r="BYW538" s="70"/>
      <c r="BYX538" s="70"/>
      <c r="BYY538" s="60"/>
      <c r="BYZ538" s="61"/>
      <c r="BZA538" s="70"/>
      <c r="BZB538" s="70"/>
      <c r="BZC538" s="60"/>
      <c r="BZD538" s="61"/>
      <c r="BZE538" s="70"/>
      <c r="BZF538" s="70"/>
      <c r="BZG538" s="60"/>
      <c r="BZH538" s="61"/>
      <c r="BZI538" s="70"/>
      <c r="BZJ538" s="70"/>
      <c r="BZK538" s="60"/>
      <c r="BZL538" s="61"/>
      <c r="BZM538" s="70"/>
      <c r="BZN538" s="70"/>
      <c r="BZO538" s="60"/>
      <c r="BZP538" s="61"/>
      <c r="BZQ538" s="70"/>
      <c r="BZR538" s="70"/>
      <c r="BZS538" s="60"/>
      <c r="BZT538" s="61"/>
      <c r="BZU538" s="70"/>
      <c r="BZV538" s="70"/>
      <c r="BZW538" s="60"/>
      <c r="BZX538" s="61"/>
      <c r="BZY538" s="70"/>
      <c r="BZZ538" s="70"/>
      <c r="CAA538" s="60"/>
      <c r="CAB538" s="61"/>
      <c r="CAC538" s="70"/>
      <c r="CAD538" s="70"/>
      <c r="CAE538" s="60"/>
      <c r="CAF538" s="61"/>
      <c r="CAG538" s="70"/>
      <c r="CAH538" s="70"/>
      <c r="CAI538" s="60"/>
      <c r="CAJ538" s="61"/>
      <c r="CAK538" s="70"/>
      <c r="CAL538" s="70"/>
      <c r="CAM538" s="60"/>
      <c r="CAN538" s="61"/>
      <c r="CAO538" s="70"/>
      <c r="CAP538" s="70"/>
      <c r="CAQ538" s="60"/>
      <c r="CAR538" s="61"/>
      <c r="CAS538" s="70"/>
      <c r="CAT538" s="70"/>
      <c r="CAU538" s="60"/>
      <c r="CAV538" s="61"/>
      <c r="CAW538" s="70"/>
      <c r="CAX538" s="70"/>
      <c r="CAY538" s="60"/>
      <c r="CAZ538" s="61"/>
      <c r="CBA538" s="70"/>
      <c r="CBB538" s="70"/>
      <c r="CBC538" s="60"/>
      <c r="CBD538" s="61"/>
      <c r="CBE538" s="70"/>
      <c r="CBF538" s="70"/>
      <c r="CBG538" s="60"/>
      <c r="CBH538" s="61"/>
      <c r="CBI538" s="70"/>
      <c r="CBJ538" s="70"/>
      <c r="CBK538" s="60"/>
      <c r="CBL538" s="61"/>
      <c r="CBM538" s="70"/>
      <c r="CBN538" s="70"/>
      <c r="CBO538" s="60"/>
      <c r="CBP538" s="61"/>
      <c r="CBQ538" s="70"/>
      <c r="CBR538" s="70"/>
      <c r="CBS538" s="60"/>
      <c r="CBT538" s="61"/>
      <c r="CBU538" s="70"/>
      <c r="CBV538" s="70"/>
      <c r="CBW538" s="60"/>
      <c r="CBX538" s="61"/>
      <c r="CBY538" s="70"/>
      <c r="CBZ538" s="70"/>
      <c r="CCA538" s="60"/>
      <c r="CCB538" s="61"/>
      <c r="CCC538" s="70"/>
      <c r="CCD538" s="70"/>
      <c r="CCE538" s="60"/>
      <c r="CCF538" s="61"/>
      <c r="CCG538" s="70"/>
      <c r="CCH538" s="70"/>
      <c r="CCI538" s="60"/>
      <c r="CCJ538" s="61"/>
      <c r="CCK538" s="70"/>
      <c r="CCL538" s="70"/>
      <c r="CCM538" s="60"/>
      <c r="CCN538" s="61"/>
      <c r="CCO538" s="70"/>
      <c r="CCP538" s="70"/>
      <c r="CCQ538" s="60"/>
      <c r="CCR538" s="61"/>
      <c r="CCS538" s="70"/>
      <c r="CCT538" s="70"/>
      <c r="CCU538" s="60"/>
      <c r="CCV538" s="61"/>
      <c r="CCW538" s="70"/>
      <c r="CCX538" s="70"/>
      <c r="CCY538" s="60"/>
      <c r="CCZ538" s="61"/>
      <c r="CDA538" s="70"/>
      <c r="CDB538" s="70"/>
      <c r="CDC538" s="60"/>
      <c r="CDD538" s="61"/>
      <c r="CDE538" s="70"/>
      <c r="CDF538" s="70"/>
      <c r="CDG538" s="60"/>
      <c r="CDH538" s="61"/>
      <c r="CDI538" s="70"/>
      <c r="CDJ538" s="70"/>
      <c r="CDK538" s="60"/>
      <c r="CDL538" s="61"/>
      <c r="CDM538" s="70"/>
      <c r="CDN538" s="70"/>
      <c r="CDO538" s="60"/>
      <c r="CDP538" s="61"/>
      <c r="CDQ538" s="70"/>
      <c r="CDR538" s="70"/>
      <c r="CDS538" s="60"/>
      <c r="CDT538" s="61"/>
      <c r="CDU538" s="70"/>
      <c r="CDV538" s="70"/>
      <c r="CDW538" s="60"/>
      <c r="CDX538" s="61"/>
      <c r="CDY538" s="70"/>
      <c r="CDZ538" s="70"/>
      <c r="CEA538" s="60"/>
      <c r="CEB538" s="61"/>
      <c r="CEC538" s="70"/>
      <c r="CED538" s="70"/>
      <c r="CEE538" s="60"/>
      <c r="CEF538" s="61"/>
      <c r="CEG538" s="70"/>
      <c r="CEH538" s="70"/>
      <c r="CEI538" s="60"/>
      <c r="CEJ538" s="61"/>
      <c r="CEK538" s="70"/>
      <c r="CEL538" s="70"/>
      <c r="CEM538" s="60"/>
      <c r="CEN538" s="61"/>
      <c r="CEO538" s="70"/>
      <c r="CEP538" s="70"/>
      <c r="CEQ538" s="60"/>
      <c r="CER538" s="61"/>
      <c r="CES538" s="70"/>
      <c r="CET538" s="70"/>
      <c r="CEU538" s="60"/>
      <c r="CEV538" s="61"/>
      <c r="CEW538" s="70"/>
      <c r="CEX538" s="70"/>
      <c r="CEY538" s="60"/>
      <c r="CEZ538" s="61"/>
      <c r="CFA538" s="70"/>
      <c r="CFB538" s="70"/>
      <c r="CFC538" s="60"/>
      <c r="CFD538" s="61"/>
      <c r="CFE538" s="70"/>
      <c r="CFF538" s="70"/>
      <c r="CFG538" s="60"/>
      <c r="CFH538" s="61"/>
      <c r="CFI538" s="70"/>
      <c r="CFJ538" s="70"/>
      <c r="CFK538" s="60"/>
      <c r="CFL538" s="61"/>
      <c r="CFM538" s="70"/>
      <c r="CFN538" s="70"/>
      <c r="CFO538" s="60"/>
      <c r="CFP538" s="61"/>
      <c r="CFQ538" s="70"/>
      <c r="CFR538" s="70"/>
      <c r="CFS538" s="60"/>
      <c r="CFT538" s="61"/>
      <c r="CFU538" s="70"/>
      <c r="CFV538" s="70"/>
      <c r="CFW538" s="60"/>
      <c r="CFX538" s="61"/>
      <c r="CFY538" s="70"/>
      <c r="CFZ538" s="70"/>
      <c r="CGA538" s="60"/>
      <c r="CGB538" s="61"/>
      <c r="CGC538" s="70"/>
      <c r="CGD538" s="70"/>
      <c r="CGE538" s="60"/>
      <c r="CGF538" s="61"/>
      <c r="CGG538" s="70"/>
      <c r="CGH538" s="70"/>
      <c r="CGI538" s="60"/>
      <c r="CGJ538" s="61"/>
      <c r="CGK538" s="70"/>
      <c r="CGL538" s="70"/>
      <c r="CGM538" s="60"/>
      <c r="CGN538" s="61"/>
      <c r="CGO538" s="70"/>
      <c r="CGP538" s="70"/>
      <c r="CGQ538" s="60"/>
      <c r="CGR538" s="61"/>
      <c r="CGS538" s="70"/>
      <c r="CGT538" s="70"/>
      <c r="CGU538" s="60"/>
      <c r="CGV538" s="61"/>
      <c r="CGW538" s="70"/>
      <c r="CGX538" s="70"/>
      <c r="CGY538" s="60"/>
      <c r="CGZ538" s="61"/>
      <c r="CHA538" s="70"/>
      <c r="CHB538" s="70"/>
      <c r="CHC538" s="60"/>
      <c r="CHD538" s="61"/>
      <c r="CHE538" s="70"/>
      <c r="CHF538" s="70"/>
      <c r="CHG538" s="60"/>
      <c r="CHH538" s="61"/>
      <c r="CHI538" s="70"/>
      <c r="CHJ538" s="70"/>
      <c r="CHK538" s="60"/>
      <c r="CHL538" s="61"/>
      <c r="CHM538" s="70"/>
      <c r="CHN538" s="70"/>
      <c r="CHO538" s="60"/>
      <c r="CHP538" s="61"/>
      <c r="CHQ538" s="70"/>
      <c r="CHR538" s="70"/>
      <c r="CHS538" s="60"/>
      <c r="CHT538" s="61"/>
      <c r="CHU538" s="70"/>
      <c r="CHV538" s="70"/>
      <c r="CHW538" s="60"/>
      <c r="CHX538" s="61"/>
      <c r="CHY538" s="70"/>
      <c r="CHZ538" s="70"/>
      <c r="CIA538" s="60"/>
      <c r="CIB538" s="61"/>
      <c r="CIC538" s="70"/>
      <c r="CID538" s="70"/>
      <c r="CIE538" s="60"/>
      <c r="CIF538" s="61"/>
      <c r="CIG538" s="70"/>
      <c r="CIH538" s="70"/>
      <c r="CII538" s="60"/>
      <c r="CIJ538" s="61"/>
      <c r="CIK538" s="70"/>
      <c r="CIL538" s="70"/>
      <c r="CIM538" s="60"/>
      <c r="CIN538" s="61"/>
      <c r="CIO538" s="70"/>
      <c r="CIP538" s="70"/>
      <c r="CIQ538" s="60"/>
      <c r="CIR538" s="61"/>
      <c r="CIS538" s="70"/>
      <c r="CIT538" s="70"/>
      <c r="CIU538" s="60"/>
      <c r="CIV538" s="61"/>
      <c r="CIW538" s="70"/>
      <c r="CIX538" s="70"/>
      <c r="CIY538" s="60"/>
      <c r="CIZ538" s="61"/>
      <c r="CJA538" s="70"/>
      <c r="CJB538" s="70"/>
      <c r="CJC538" s="60"/>
      <c r="CJD538" s="61"/>
      <c r="CJE538" s="70"/>
      <c r="CJF538" s="70"/>
      <c r="CJG538" s="60"/>
      <c r="CJH538" s="61"/>
      <c r="CJI538" s="70"/>
      <c r="CJJ538" s="70"/>
      <c r="CJK538" s="60"/>
      <c r="CJL538" s="61"/>
      <c r="CJM538" s="70"/>
      <c r="CJN538" s="70"/>
      <c r="CJO538" s="60"/>
      <c r="CJP538" s="61"/>
      <c r="CJQ538" s="70"/>
      <c r="CJR538" s="70"/>
      <c r="CJS538" s="60"/>
      <c r="CJT538" s="61"/>
      <c r="CJU538" s="70"/>
      <c r="CJV538" s="70"/>
      <c r="CJW538" s="60"/>
      <c r="CJX538" s="61"/>
      <c r="CJY538" s="70"/>
      <c r="CJZ538" s="70"/>
      <c r="CKA538" s="60"/>
      <c r="CKB538" s="61"/>
      <c r="CKC538" s="70"/>
      <c r="CKD538" s="70"/>
      <c r="CKE538" s="60"/>
      <c r="CKF538" s="61"/>
      <c r="CKG538" s="70"/>
      <c r="CKH538" s="70"/>
      <c r="CKI538" s="60"/>
      <c r="CKJ538" s="61"/>
      <c r="CKK538" s="70"/>
      <c r="CKL538" s="70"/>
      <c r="CKM538" s="60"/>
      <c r="CKN538" s="61"/>
      <c r="CKO538" s="70"/>
      <c r="CKP538" s="70"/>
      <c r="CKQ538" s="60"/>
      <c r="CKR538" s="61"/>
      <c r="CKS538" s="70"/>
      <c r="CKT538" s="70"/>
      <c r="CKU538" s="60"/>
      <c r="CKV538" s="61"/>
      <c r="CKW538" s="70"/>
      <c r="CKX538" s="70"/>
      <c r="CKY538" s="60"/>
      <c r="CKZ538" s="61"/>
      <c r="CLA538" s="70"/>
      <c r="CLB538" s="70"/>
      <c r="CLC538" s="60"/>
      <c r="CLD538" s="61"/>
      <c r="CLE538" s="70"/>
      <c r="CLF538" s="70"/>
      <c r="CLG538" s="60"/>
      <c r="CLH538" s="61"/>
      <c r="CLI538" s="70"/>
      <c r="CLJ538" s="70"/>
      <c r="CLK538" s="60"/>
      <c r="CLL538" s="61"/>
      <c r="CLM538" s="70"/>
      <c r="CLN538" s="70"/>
      <c r="CLO538" s="60"/>
      <c r="CLP538" s="61"/>
      <c r="CLQ538" s="70"/>
      <c r="CLR538" s="70"/>
      <c r="CLS538" s="60"/>
      <c r="CLT538" s="61"/>
      <c r="CLU538" s="70"/>
      <c r="CLV538" s="70"/>
      <c r="CLW538" s="60"/>
      <c r="CLX538" s="61"/>
      <c r="CLY538" s="70"/>
      <c r="CLZ538" s="70"/>
      <c r="CMA538" s="60"/>
      <c r="CMB538" s="61"/>
      <c r="CMC538" s="70"/>
      <c r="CMD538" s="70"/>
      <c r="CME538" s="60"/>
      <c r="CMF538" s="61"/>
      <c r="CMG538" s="70"/>
      <c r="CMH538" s="70"/>
      <c r="CMI538" s="60"/>
      <c r="CMJ538" s="61"/>
      <c r="CMK538" s="70"/>
      <c r="CML538" s="70"/>
      <c r="CMM538" s="60"/>
      <c r="CMN538" s="61"/>
      <c r="CMO538" s="70"/>
      <c r="CMP538" s="70"/>
      <c r="CMQ538" s="60"/>
      <c r="CMR538" s="61"/>
      <c r="CMS538" s="70"/>
      <c r="CMT538" s="70"/>
      <c r="CMU538" s="60"/>
      <c r="CMV538" s="61"/>
      <c r="CMW538" s="70"/>
      <c r="CMX538" s="70"/>
      <c r="CMY538" s="60"/>
      <c r="CMZ538" s="61"/>
      <c r="CNA538" s="70"/>
      <c r="CNB538" s="70"/>
      <c r="CNC538" s="60"/>
      <c r="CND538" s="61"/>
      <c r="CNE538" s="70"/>
      <c r="CNF538" s="70"/>
      <c r="CNG538" s="60"/>
      <c r="CNH538" s="61"/>
      <c r="CNI538" s="70"/>
      <c r="CNJ538" s="70"/>
      <c r="CNK538" s="60"/>
      <c r="CNL538" s="61"/>
      <c r="CNM538" s="70"/>
      <c r="CNN538" s="70"/>
      <c r="CNO538" s="60"/>
      <c r="CNP538" s="61"/>
      <c r="CNQ538" s="70"/>
      <c r="CNR538" s="70"/>
      <c r="CNS538" s="60"/>
      <c r="CNT538" s="61"/>
      <c r="CNU538" s="70"/>
      <c r="CNV538" s="70"/>
      <c r="CNW538" s="60"/>
      <c r="CNX538" s="61"/>
      <c r="CNY538" s="70"/>
      <c r="CNZ538" s="70"/>
      <c r="COA538" s="60"/>
      <c r="COB538" s="61"/>
      <c r="COC538" s="70"/>
      <c r="COD538" s="70"/>
      <c r="COE538" s="60"/>
      <c r="COF538" s="61"/>
      <c r="COG538" s="70"/>
      <c r="COH538" s="70"/>
      <c r="COI538" s="60"/>
      <c r="COJ538" s="61"/>
      <c r="COK538" s="70"/>
      <c r="COL538" s="70"/>
      <c r="COM538" s="60"/>
      <c r="CON538" s="61"/>
      <c r="COO538" s="70"/>
      <c r="COP538" s="70"/>
      <c r="COQ538" s="60"/>
      <c r="COR538" s="61"/>
      <c r="COS538" s="70"/>
      <c r="COT538" s="70"/>
      <c r="COU538" s="60"/>
      <c r="COV538" s="61"/>
      <c r="COW538" s="70"/>
      <c r="COX538" s="70"/>
      <c r="COY538" s="60"/>
      <c r="COZ538" s="61"/>
      <c r="CPA538" s="70"/>
      <c r="CPB538" s="70"/>
      <c r="CPC538" s="60"/>
      <c r="CPD538" s="61"/>
      <c r="CPE538" s="70"/>
      <c r="CPF538" s="70"/>
      <c r="CPG538" s="60"/>
      <c r="CPH538" s="61"/>
      <c r="CPI538" s="70"/>
      <c r="CPJ538" s="70"/>
      <c r="CPK538" s="60"/>
      <c r="CPL538" s="61"/>
      <c r="CPM538" s="70"/>
      <c r="CPN538" s="70"/>
      <c r="CPO538" s="60"/>
      <c r="CPP538" s="61"/>
      <c r="CPQ538" s="70"/>
      <c r="CPR538" s="70"/>
      <c r="CPS538" s="60"/>
      <c r="CPT538" s="61"/>
      <c r="CPU538" s="70"/>
      <c r="CPV538" s="70"/>
      <c r="CPW538" s="60"/>
      <c r="CPX538" s="61"/>
      <c r="CPY538" s="70"/>
      <c r="CPZ538" s="70"/>
      <c r="CQA538" s="60"/>
      <c r="CQB538" s="61"/>
      <c r="CQC538" s="70"/>
      <c r="CQD538" s="70"/>
      <c r="CQE538" s="60"/>
      <c r="CQF538" s="61"/>
      <c r="CQG538" s="70"/>
      <c r="CQH538" s="70"/>
      <c r="CQI538" s="60"/>
      <c r="CQJ538" s="61"/>
      <c r="CQK538" s="70"/>
      <c r="CQL538" s="70"/>
      <c r="CQM538" s="60"/>
      <c r="CQN538" s="61"/>
      <c r="CQO538" s="70"/>
      <c r="CQP538" s="70"/>
      <c r="CQQ538" s="60"/>
      <c r="CQR538" s="61"/>
      <c r="CQS538" s="70"/>
      <c r="CQT538" s="70"/>
      <c r="CQU538" s="60"/>
      <c r="CQV538" s="61"/>
      <c r="CQW538" s="70"/>
      <c r="CQX538" s="70"/>
      <c r="CQY538" s="60"/>
      <c r="CQZ538" s="61"/>
      <c r="CRA538" s="70"/>
      <c r="CRB538" s="70"/>
      <c r="CRC538" s="60"/>
      <c r="CRD538" s="61"/>
      <c r="CRE538" s="70"/>
      <c r="CRF538" s="70"/>
      <c r="CRG538" s="60"/>
      <c r="CRH538" s="61"/>
      <c r="CRI538" s="70"/>
      <c r="CRJ538" s="70"/>
      <c r="CRK538" s="60"/>
      <c r="CRL538" s="61"/>
      <c r="CRM538" s="70"/>
      <c r="CRN538" s="70"/>
      <c r="CRO538" s="60"/>
      <c r="CRP538" s="61"/>
      <c r="CRQ538" s="70"/>
      <c r="CRR538" s="70"/>
      <c r="CRS538" s="60"/>
      <c r="CRT538" s="61"/>
      <c r="CRU538" s="70"/>
      <c r="CRV538" s="70"/>
      <c r="CRW538" s="60"/>
      <c r="CRX538" s="61"/>
      <c r="CRY538" s="70"/>
      <c r="CRZ538" s="70"/>
      <c r="CSA538" s="60"/>
      <c r="CSB538" s="61"/>
      <c r="CSC538" s="70"/>
      <c r="CSD538" s="70"/>
      <c r="CSE538" s="60"/>
      <c r="CSF538" s="61"/>
      <c r="CSG538" s="70"/>
      <c r="CSH538" s="70"/>
      <c r="CSI538" s="60"/>
      <c r="CSJ538" s="61"/>
      <c r="CSK538" s="70"/>
      <c r="CSL538" s="70"/>
      <c r="CSM538" s="60"/>
      <c r="CSN538" s="61"/>
      <c r="CSO538" s="70"/>
      <c r="CSP538" s="70"/>
      <c r="CSQ538" s="60"/>
      <c r="CSR538" s="61"/>
      <c r="CSS538" s="70"/>
      <c r="CST538" s="70"/>
      <c r="CSU538" s="60"/>
      <c r="CSV538" s="61"/>
      <c r="CSW538" s="70"/>
      <c r="CSX538" s="70"/>
      <c r="CSY538" s="60"/>
      <c r="CSZ538" s="61"/>
      <c r="CTA538" s="70"/>
      <c r="CTB538" s="70"/>
      <c r="CTC538" s="60"/>
      <c r="CTD538" s="61"/>
      <c r="CTE538" s="70"/>
      <c r="CTF538" s="70"/>
      <c r="CTG538" s="60"/>
      <c r="CTH538" s="61"/>
      <c r="CTI538" s="70"/>
      <c r="CTJ538" s="70"/>
      <c r="CTK538" s="60"/>
      <c r="CTL538" s="61"/>
      <c r="CTM538" s="70"/>
      <c r="CTN538" s="70"/>
      <c r="CTO538" s="60"/>
      <c r="CTP538" s="61"/>
      <c r="CTQ538" s="70"/>
      <c r="CTR538" s="70"/>
      <c r="CTS538" s="60"/>
      <c r="CTT538" s="61"/>
      <c r="CTU538" s="70"/>
      <c r="CTV538" s="70"/>
      <c r="CTW538" s="60"/>
      <c r="CTX538" s="61"/>
      <c r="CTY538" s="70"/>
      <c r="CTZ538" s="70"/>
      <c r="CUA538" s="60"/>
      <c r="CUB538" s="61"/>
      <c r="CUC538" s="70"/>
      <c r="CUD538" s="70"/>
      <c r="CUE538" s="60"/>
      <c r="CUF538" s="61"/>
      <c r="CUG538" s="70"/>
      <c r="CUH538" s="70"/>
      <c r="CUI538" s="60"/>
      <c r="CUJ538" s="61"/>
      <c r="CUK538" s="70"/>
      <c r="CUL538" s="70"/>
      <c r="CUM538" s="60"/>
      <c r="CUN538" s="61"/>
      <c r="CUO538" s="70"/>
      <c r="CUP538" s="70"/>
      <c r="CUQ538" s="60"/>
      <c r="CUR538" s="61"/>
      <c r="CUS538" s="70"/>
      <c r="CUT538" s="70"/>
      <c r="CUU538" s="60"/>
      <c r="CUV538" s="61"/>
      <c r="CUW538" s="70"/>
      <c r="CUX538" s="70"/>
      <c r="CUY538" s="60"/>
      <c r="CUZ538" s="61"/>
      <c r="CVA538" s="70"/>
      <c r="CVB538" s="70"/>
      <c r="CVC538" s="60"/>
      <c r="CVD538" s="61"/>
      <c r="CVE538" s="70"/>
      <c r="CVF538" s="70"/>
      <c r="CVG538" s="60"/>
      <c r="CVH538" s="61"/>
      <c r="CVI538" s="70"/>
      <c r="CVJ538" s="70"/>
      <c r="CVK538" s="60"/>
      <c r="CVL538" s="61"/>
      <c r="CVM538" s="70"/>
      <c r="CVN538" s="70"/>
      <c r="CVO538" s="60"/>
      <c r="CVP538" s="61"/>
      <c r="CVQ538" s="70"/>
      <c r="CVR538" s="70"/>
      <c r="CVS538" s="60"/>
      <c r="CVT538" s="61"/>
      <c r="CVU538" s="70"/>
      <c r="CVV538" s="70"/>
      <c r="CVW538" s="60"/>
      <c r="CVX538" s="61"/>
      <c r="CVY538" s="70"/>
      <c r="CVZ538" s="70"/>
      <c r="CWA538" s="60"/>
      <c r="CWB538" s="61"/>
      <c r="CWC538" s="70"/>
      <c r="CWD538" s="70"/>
      <c r="CWE538" s="60"/>
      <c r="CWF538" s="61"/>
      <c r="CWG538" s="70"/>
      <c r="CWH538" s="70"/>
      <c r="CWI538" s="60"/>
      <c r="CWJ538" s="61"/>
      <c r="CWK538" s="70"/>
      <c r="CWL538" s="70"/>
      <c r="CWM538" s="60"/>
      <c r="CWN538" s="61"/>
      <c r="CWO538" s="70"/>
      <c r="CWP538" s="70"/>
      <c r="CWQ538" s="60"/>
      <c r="CWR538" s="61"/>
      <c r="CWS538" s="70"/>
      <c r="CWT538" s="70"/>
      <c r="CWU538" s="60"/>
      <c r="CWV538" s="61"/>
      <c r="CWW538" s="70"/>
      <c r="CWX538" s="70"/>
      <c r="CWY538" s="60"/>
      <c r="CWZ538" s="61"/>
      <c r="CXA538" s="70"/>
      <c r="CXB538" s="70"/>
      <c r="CXC538" s="60"/>
      <c r="CXD538" s="61"/>
      <c r="CXE538" s="70"/>
      <c r="CXF538" s="70"/>
      <c r="CXG538" s="60"/>
      <c r="CXH538" s="61"/>
      <c r="CXI538" s="70"/>
      <c r="CXJ538" s="70"/>
      <c r="CXK538" s="60"/>
      <c r="CXL538" s="61"/>
      <c r="CXM538" s="70"/>
      <c r="CXN538" s="70"/>
      <c r="CXO538" s="60"/>
      <c r="CXP538" s="61"/>
      <c r="CXQ538" s="70"/>
      <c r="CXR538" s="70"/>
      <c r="CXS538" s="60"/>
      <c r="CXT538" s="61"/>
      <c r="CXU538" s="70"/>
      <c r="CXV538" s="70"/>
      <c r="CXW538" s="60"/>
      <c r="CXX538" s="61"/>
      <c r="CXY538" s="70"/>
      <c r="CXZ538" s="70"/>
      <c r="CYA538" s="60"/>
      <c r="CYB538" s="61"/>
      <c r="CYC538" s="70"/>
      <c r="CYD538" s="70"/>
      <c r="CYE538" s="60"/>
      <c r="CYF538" s="61"/>
      <c r="CYG538" s="70"/>
      <c r="CYH538" s="70"/>
      <c r="CYI538" s="60"/>
      <c r="CYJ538" s="61"/>
      <c r="CYK538" s="70"/>
      <c r="CYL538" s="70"/>
      <c r="CYM538" s="60"/>
      <c r="CYN538" s="61"/>
      <c r="CYO538" s="70"/>
      <c r="CYP538" s="70"/>
      <c r="CYQ538" s="60"/>
      <c r="CYR538" s="61"/>
      <c r="CYS538" s="70"/>
      <c r="CYT538" s="70"/>
      <c r="CYU538" s="60"/>
      <c r="CYV538" s="61"/>
      <c r="CYW538" s="70"/>
      <c r="CYX538" s="70"/>
      <c r="CYY538" s="60"/>
      <c r="CYZ538" s="61"/>
      <c r="CZA538" s="70"/>
      <c r="CZB538" s="70"/>
      <c r="CZC538" s="60"/>
      <c r="CZD538" s="61"/>
      <c r="CZE538" s="70"/>
      <c r="CZF538" s="70"/>
      <c r="CZG538" s="60"/>
      <c r="CZH538" s="61"/>
      <c r="CZI538" s="70"/>
      <c r="CZJ538" s="70"/>
      <c r="CZK538" s="60"/>
      <c r="CZL538" s="61"/>
      <c r="CZM538" s="70"/>
      <c r="CZN538" s="70"/>
      <c r="CZO538" s="60"/>
      <c r="CZP538" s="61"/>
      <c r="CZQ538" s="70"/>
      <c r="CZR538" s="70"/>
      <c r="CZS538" s="60"/>
      <c r="CZT538" s="61"/>
      <c r="CZU538" s="70"/>
      <c r="CZV538" s="70"/>
      <c r="CZW538" s="60"/>
      <c r="CZX538" s="61"/>
      <c r="CZY538" s="70"/>
      <c r="CZZ538" s="70"/>
      <c r="DAA538" s="60"/>
      <c r="DAB538" s="61"/>
      <c r="DAC538" s="70"/>
      <c r="DAD538" s="70"/>
      <c r="DAE538" s="60"/>
      <c r="DAF538" s="61"/>
      <c r="DAG538" s="70"/>
      <c r="DAH538" s="70"/>
      <c r="DAI538" s="60"/>
      <c r="DAJ538" s="61"/>
      <c r="DAK538" s="70"/>
      <c r="DAL538" s="70"/>
      <c r="DAM538" s="60"/>
      <c r="DAN538" s="61"/>
      <c r="DAO538" s="70"/>
      <c r="DAP538" s="70"/>
      <c r="DAQ538" s="60"/>
      <c r="DAR538" s="61"/>
      <c r="DAS538" s="70"/>
      <c r="DAT538" s="70"/>
      <c r="DAU538" s="60"/>
      <c r="DAV538" s="61"/>
      <c r="DAW538" s="70"/>
      <c r="DAX538" s="70"/>
      <c r="DAY538" s="60"/>
      <c r="DAZ538" s="61"/>
      <c r="DBA538" s="70"/>
      <c r="DBB538" s="70"/>
      <c r="DBC538" s="60"/>
      <c r="DBD538" s="61"/>
      <c r="DBE538" s="70"/>
      <c r="DBF538" s="70"/>
      <c r="DBG538" s="60"/>
      <c r="DBH538" s="61"/>
      <c r="DBI538" s="70"/>
      <c r="DBJ538" s="70"/>
      <c r="DBK538" s="60"/>
      <c r="DBL538" s="61"/>
      <c r="DBM538" s="70"/>
      <c r="DBN538" s="70"/>
      <c r="DBO538" s="60"/>
      <c r="DBP538" s="61"/>
      <c r="DBQ538" s="70"/>
      <c r="DBR538" s="70"/>
      <c r="DBS538" s="60"/>
      <c r="DBT538" s="61"/>
      <c r="DBU538" s="70"/>
      <c r="DBV538" s="70"/>
      <c r="DBW538" s="60"/>
      <c r="DBX538" s="61"/>
      <c r="DBY538" s="70"/>
      <c r="DBZ538" s="70"/>
      <c r="DCA538" s="60"/>
      <c r="DCB538" s="61"/>
      <c r="DCC538" s="70"/>
      <c r="DCD538" s="70"/>
      <c r="DCE538" s="60"/>
      <c r="DCF538" s="61"/>
      <c r="DCG538" s="70"/>
      <c r="DCH538" s="70"/>
      <c r="DCI538" s="60"/>
      <c r="DCJ538" s="61"/>
      <c r="DCK538" s="70"/>
      <c r="DCL538" s="70"/>
      <c r="DCM538" s="60"/>
      <c r="DCN538" s="61"/>
      <c r="DCO538" s="70"/>
      <c r="DCP538" s="70"/>
      <c r="DCQ538" s="60"/>
      <c r="DCR538" s="61"/>
      <c r="DCS538" s="70"/>
      <c r="DCT538" s="70"/>
      <c r="DCU538" s="60"/>
      <c r="DCV538" s="61"/>
      <c r="DCW538" s="70"/>
      <c r="DCX538" s="70"/>
      <c r="DCY538" s="60"/>
      <c r="DCZ538" s="61"/>
      <c r="DDA538" s="70"/>
      <c r="DDB538" s="70"/>
      <c r="DDC538" s="60"/>
      <c r="DDD538" s="61"/>
      <c r="DDE538" s="70"/>
      <c r="DDF538" s="70"/>
      <c r="DDG538" s="60"/>
      <c r="DDH538" s="61"/>
      <c r="DDI538" s="70"/>
      <c r="DDJ538" s="70"/>
      <c r="DDK538" s="60"/>
      <c r="DDL538" s="61"/>
      <c r="DDM538" s="70"/>
      <c r="DDN538" s="70"/>
      <c r="DDO538" s="60"/>
      <c r="DDP538" s="61"/>
      <c r="DDQ538" s="70"/>
      <c r="DDR538" s="70"/>
      <c r="DDS538" s="60"/>
      <c r="DDT538" s="61"/>
      <c r="DDU538" s="70"/>
      <c r="DDV538" s="70"/>
      <c r="DDW538" s="60"/>
      <c r="DDX538" s="61"/>
      <c r="DDY538" s="70"/>
      <c r="DDZ538" s="70"/>
      <c r="DEA538" s="60"/>
      <c r="DEB538" s="61"/>
      <c r="DEC538" s="70"/>
      <c r="DED538" s="70"/>
      <c r="DEE538" s="60"/>
      <c r="DEF538" s="61"/>
      <c r="DEG538" s="70"/>
      <c r="DEH538" s="70"/>
      <c r="DEI538" s="60"/>
      <c r="DEJ538" s="61"/>
      <c r="DEK538" s="70"/>
      <c r="DEL538" s="70"/>
      <c r="DEM538" s="60"/>
      <c r="DEN538" s="61"/>
      <c r="DEO538" s="70"/>
      <c r="DEP538" s="70"/>
      <c r="DEQ538" s="60"/>
      <c r="DER538" s="61"/>
      <c r="DES538" s="70"/>
      <c r="DET538" s="70"/>
      <c r="DEU538" s="60"/>
      <c r="DEV538" s="61"/>
      <c r="DEW538" s="70"/>
      <c r="DEX538" s="70"/>
      <c r="DEY538" s="60"/>
      <c r="DEZ538" s="61"/>
      <c r="DFA538" s="70"/>
      <c r="DFB538" s="70"/>
      <c r="DFC538" s="60"/>
      <c r="DFD538" s="61"/>
      <c r="DFE538" s="70"/>
      <c r="DFF538" s="70"/>
      <c r="DFG538" s="60"/>
      <c r="DFH538" s="61"/>
      <c r="DFI538" s="70"/>
      <c r="DFJ538" s="70"/>
      <c r="DFK538" s="60"/>
      <c r="DFL538" s="61"/>
      <c r="DFM538" s="70"/>
      <c r="DFN538" s="70"/>
      <c r="DFO538" s="60"/>
      <c r="DFP538" s="61"/>
      <c r="DFQ538" s="70"/>
      <c r="DFR538" s="70"/>
      <c r="DFS538" s="60"/>
      <c r="DFT538" s="61"/>
      <c r="DFU538" s="70"/>
      <c r="DFV538" s="70"/>
      <c r="DFW538" s="60"/>
      <c r="DFX538" s="61"/>
      <c r="DFY538" s="70"/>
      <c r="DFZ538" s="70"/>
      <c r="DGA538" s="60"/>
      <c r="DGB538" s="61"/>
      <c r="DGC538" s="70"/>
      <c r="DGD538" s="70"/>
      <c r="DGE538" s="60"/>
      <c r="DGF538" s="61"/>
      <c r="DGG538" s="70"/>
      <c r="DGH538" s="70"/>
      <c r="DGI538" s="60"/>
      <c r="DGJ538" s="61"/>
      <c r="DGK538" s="70"/>
      <c r="DGL538" s="70"/>
      <c r="DGM538" s="60"/>
      <c r="DGN538" s="61"/>
      <c r="DGO538" s="70"/>
      <c r="DGP538" s="70"/>
      <c r="DGQ538" s="60"/>
      <c r="DGR538" s="61"/>
      <c r="DGS538" s="70"/>
      <c r="DGT538" s="70"/>
      <c r="DGU538" s="60"/>
      <c r="DGV538" s="61"/>
      <c r="DGW538" s="70"/>
      <c r="DGX538" s="70"/>
      <c r="DGY538" s="60"/>
      <c r="DGZ538" s="61"/>
      <c r="DHA538" s="70"/>
      <c r="DHB538" s="70"/>
      <c r="DHC538" s="60"/>
      <c r="DHD538" s="61"/>
      <c r="DHE538" s="70"/>
      <c r="DHF538" s="70"/>
      <c r="DHG538" s="60"/>
      <c r="DHH538" s="61"/>
      <c r="DHI538" s="70"/>
      <c r="DHJ538" s="70"/>
      <c r="DHK538" s="60"/>
      <c r="DHL538" s="61"/>
      <c r="DHM538" s="70"/>
      <c r="DHN538" s="70"/>
      <c r="DHO538" s="60"/>
      <c r="DHP538" s="61"/>
      <c r="DHQ538" s="70"/>
      <c r="DHR538" s="70"/>
      <c r="DHS538" s="60"/>
      <c r="DHT538" s="61"/>
      <c r="DHU538" s="70"/>
      <c r="DHV538" s="70"/>
      <c r="DHW538" s="60"/>
      <c r="DHX538" s="61"/>
      <c r="DHY538" s="70"/>
      <c r="DHZ538" s="70"/>
      <c r="DIA538" s="60"/>
      <c r="DIB538" s="61"/>
      <c r="DIC538" s="70"/>
      <c r="DID538" s="70"/>
      <c r="DIE538" s="60"/>
      <c r="DIF538" s="61"/>
      <c r="DIG538" s="70"/>
      <c r="DIH538" s="70"/>
      <c r="DII538" s="60"/>
      <c r="DIJ538" s="61"/>
      <c r="DIK538" s="70"/>
      <c r="DIL538" s="70"/>
      <c r="DIM538" s="60"/>
      <c r="DIN538" s="61"/>
      <c r="DIO538" s="70"/>
      <c r="DIP538" s="70"/>
      <c r="DIQ538" s="60"/>
      <c r="DIR538" s="61"/>
      <c r="DIS538" s="70"/>
      <c r="DIT538" s="70"/>
      <c r="DIU538" s="60"/>
      <c r="DIV538" s="61"/>
      <c r="DIW538" s="70"/>
      <c r="DIX538" s="70"/>
      <c r="DIY538" s="60"/>
      <c r="DIZ538" s="61"/>
      <c r="DJA538" s="70"/>
      <c r="DJB538" s="70"/>
      <c r="DJC538" s="60"/>
      <c r="DJD538" s="61"/>
      <c r="DJE538" s="70"/>
      <c r="DJF538" s="70"/>
      <c r="DJG538" s="60"/>
      <c r="DJH538" s="61"/>
      <c r="DJI538" s="70"/>
      <c r="DJJ538" s="70"/>
      <c r="DJK538" s="60"/>
      <c r="DJL538" s="61"/>
      <c r="DJM538" s="70"/>
      <c r="DJN538" s="70"/>
      <c r="DJO538" s="60"/>
      <c r="DJP538" s="61"/>
      <c r="DJQ538" s="70"/>
      <c r="DJR538" s="70"/>
      <c r="DJS538" s="60"/>
      <c r="DJT538" s="61"/>
      <c r="DJU538" s="70"/>
      <c r="DJV538" s="70"/>
      <c r="DJW538" s="60"/>
      <c r="DJX538" s="61"/>
      <c r="DJY538" s="70"/>
      <c r="DJZ538" s="70"/>
      <c r="DKA538" s="60"/>
      <c r="DKB538" s="61"/>
      <c r="DKC538" s="70"/>
      <c r="DKD538" s="70"/>
      <c r="DKE538" s="60"/>
      <c r="DKF538" s="61"/>
      <c r="DKG538" s="70"/>
      <c r="DKH538" s="70"/>
      <c r="DKI538" s="60"/>
      <c r="DKJ538" s="61"/>
      <c r="DKK538" s="70"/>
      <c r="DKL538" s="70"/>
      <c r="DKM538" s="60"/>
      <c r="DKN538" s="61"/>
      <c r="DKO538" s="70"/>
      <c r="DKP538" s="70"/>
      <c r="DKQ538" s="60"/>
      <c r="DKR538" s="61"/>
      <c r="DKS538" s="70"/>
      <c r="DKT538" s="70"/>
      <c r="DKU538" s="60"/>
      <c r="DKV538" s="61"/>
      <c r="DKW538" s="70"/>
      <c r="DKX538" s="70"/>
      <c r="DKY538" s="60"/>
      <c r="DKZ538" s="61"/>
      <c r="DLA538" s="70"/>
      <c r="DLB538" s="70"/>
      <c r="DLC538" s="60"/>
      <c r="DLD538" s="61"/>
      <c r="DLE538" s="70"/>
      <c r="DLF538" s="70"/>
      <c r="DLG538" s="60"/>
      <c r="DLH538" s="61"/>
      <c r="DLI538" s="70"/>
      <c r="DLJ538" s="70"/>
      <c r="DLK538" s="60"/>
      <c r="DLL538" s="61"/>
      <c r="DLM538" s="70"/>
      <c r="DLN538" s="70"/>
      <c r="DLO538" s="60"/>
      <c r="DLP538" s="61"/>
      <c r="DLQ538" s="70"/>
      <c r="DLR538" s="70"/>
      <c r="DLS538" s="60"/>
      <c r="DLT538" s="61"/>
      <c r="DLU538" s="70"/>
      <c r="DLV538" s="70"/>
      <c r="DLW538" s="60"/>
      <c r="DLX538" s="61"/>
      <c r="DLY538" s="70"/>
      <c r="DLZ538" s="70"/>
      <c r="DMA538" s="60"/>
      <c r="DMB538" s="61"/>
      <c r="DMC538" s="70"/>
      <c r="DMD538" s="70"/>
      <c r="DME538" s="60"/>
      <c r="DMF538" s="61"/>
      <c r="DMG538" s="70"/>
      <c r="DMH538" s="70"/>
      <c r="DMI538" s="60"/>
      <c r="DMJ538" s="61"/>
      <c r="DMK538" s="70"/>
      <c r="DML538" s="70"/>
      <c r="DMM538" s="60"/>
      <c r="DMN538" s="61"/>
      <c r="DMO538" s="70"/>
      <c r="DMP538" s="70"/>
      <c r="DMQ538" s="60"/>
      <c r="DMR538" s="61"/>
      <c r="DMS538" s="70"/>
      <c r="DMT538" s="70"/>
      <c r="DMU538" s="60"/>
      <c r="DMV538" s="61"/>
      <c r="DMW538" s="70"/>
      <c r="DMX538" s="70"/>
      <c r="DMY538" s="60"/>
      <c r="DMZ538" s="61"/>
      <c r="DNA538" s="70"/>
      <c r="DNB538" s="70"/>
      <c r="DNC538" s="60"/>
      <c r="DND538" s="61"/>
      <c r="DNE538" s="70"/>
      <c r="DNF538" s="70"/>
      <c r="DNG538" s="60"/>
      <c r="DNH538" s="61"/>
      <c r="DNI538" s="70"/>
      <c r="DNJ538" s="70"/>
      <c r="DNK538" s="60"/>
      <c r="DNL538" s="61"/>
      <c r="DNM538" s="70"/>
      <c r="DNN538" s="70"/>
      <c r="DNO538" s="60"/>
      <c r="DNP538" s="61"/>
      <c r="DNQ538" s="70"/>
      <c r="DNR538" s="70"/>
      <c r="DNS538" s="60"/>
      <c r="DNT538" s="61"/>
      <c r="DNU538" s="70"/>
      <c r="DNV538" s="70"/>
      <c r="DNW538" s="60"/>
      <c r="DNX538" s="61"/>
      <c r="DNY538" s="70"/>
      <c r="DNZ538" s="70"/>
      <c r="DOA538" s="60"/>
      <c r="DOB538" s="61"/>
      <c r="DOC538" s="70"/>
      <c r="DOD538" s="70"/>
      <c r="DOE538" s="60"/>
      <c r="DOF538" s="61"/>
      <c r="DOG538" s="70"/>
      <c r="DOH538" s="70"/>
      <c r="DOI538" s="60"/>
      <c r="DOJ538" s="61"/>
      <c r="DOK538" s="70"/>
      <c r="DOL538" s="70"/>
      <c r="DOM538" s="60"/>
      <c r="DON538" s="61"/>
      <c r="DOO538" s="70"/>
      <c r="DOP538" s="70"/>
      <c r="DOQ538" s="60"/>
      <c r="DOR538" s="61"/>
      <c r="DOS538" s="70"/>
      <c r="DOT538" s="70"/>
      <c r="DOU538" s="60"/>
      <c r="DOV538" s="61"/>
      <c r="DOW538" s="70"/>
      <c r="DOX538" s="70"/>
      <c r="DOY538" s="60"/>
      <c r="DOZ538" s="61"/>
      <c r="DPA538" s="70"/>
      <c r="DPB538" s="70"/>
      <c r="DPC538" s="60"/>
      <c r="DPD538" s="61"/>
      <c r="DPE538" s="70"/>
      <c r="DPF538" s="70"/>
      <c r="DPG538" s="60"/>
      <c r="DPH538" s="61"/>
      <c r="DPI538" s="70"/>
      <c r="DPJ538" s="70"/>
      <c r="DPK538" s="60"/>
      <c r="DPL538" s="61"/>
      <c r="DPM538" s="70"/>
      <c r="DPN538" s="70"/>
      <c r="DPO538" s="60"/>
      <c r="DPP538" s="61"/>
      <c r="DPQ538" s="70"/>
      <c r="DPR538" s="70"/>
      <c r="DPS538" s="60"/>
      <c r="DPT538" s="61"/>
      <c r="DPU538" s="70"/>
      <c r="DPV538" s="70"/>
      <c r="DPW538" s="60"/>
      <c r="DPX538" s="61"/>
      <c r="DPY538" s="70"/>
      <c r="DPZ538" s="70"/>
      <c r="DQA538" s="60"/>
      <c r="DQB538" s="61"/>
      <c r="DQC538" s="70"/>
      <c r="DQD538" s="70"/>
      <c r="DQE538" s="60"/>
      <c r="DQF538" s="61"/>
      <c r="DQG538" s="70"/>
      <c r="DQH538" s="70"/>
      <c r="DQI538" s="60"/>
      <c r="DQJ538" s="61"/>
      <c r="DQK538" s="70"/>
      <c r="DQL538" s="70"/>
      <c r="DQM538" s="60"/>
      <c r="DQN538" s="61"/>
      <c r="DQO538" s="70"/>
      <c r="DQP538" s="70"/>
      <c r="DQQ538" s="60"/>
      <c r="DQR538" s="61"/>
      <c r="DQS538" s="70"/>
      <c r="DQT538" s="70"/>
      <c r="DQU538" s="60"/>
      <c r="DQV538" s="61"/>
      <c r="DQW538" s="70"/>
      <c r="DQX538" s="70"/>
      <c r="DQY538" s="60"/>
      <c r="DQZ538" s="61"/>
      <c r="DRA538" s="70"/>
      <c r="DRB538" s="70"/>
      <c r="DRC538" s="60"/>
      <c r="DRD538" s="61"/>
      <c r="DRE538" s="70"/>
      <c r="DRF538" s="70"/>
      <c r="DRG538" s="60"/>
      <c r="DRH538" s="61"/>
      <c r="DRI538" s="70"/>
      <c r="DRJ538" s="70"/>
      <c r="DRK538" s="60"/>
      <c r="DRL538" s="61"/>
      <c r="DRM538" s="70"/>
      <c r="DRN538" s="70"/>
      <c r="DRO538" s="60"/>
      <c r="DRP538" s="61"/>
      <c r="DRQ538" s="70"/>
      <c r="DRR538" s="70"/>
      <c r="DRS538" s="60"/>
      <c r="DRT538" s="61"/>
      <c r="DRU538" s="70"/>
      <c r="DRV538" s="70"/>
      <c r="DRW538" s="60"/>
      <c r="DRX538" s="61"/>
      <c r="DRY538" s="70"/>
      <c r="DRZ538" s="70"/>
      <c r="DSA538" s="60"/>
      <c r="DSB538" s="61"/>
      <c r="DSC538" s="70"/>
      <c r="DSD538" s="70"/>
      <c r="DSE538" s="60"/>
      <c r="DSF538" s="61"/>
      <c r="DSG538" s="70"/>
      <c r="DSH538" s="70"/>
      <c r="DSI538" s="60"/>
      <c r="DSJ538" s="61"/>
      <c r="DSK538" s="70"/>
      <c r="DSL538" s="70"/>
      <c r="DSM538" s="60"/>
      <c r="DSN538" s="61"/>
      <c r="DSO538" s="70"/>
      <c r="DSP538" s="70"/>
      <c r="DSQ538" s="60"/>
      <c r="DSR538" s="61"/>
      <c r="DSS538" s="70"/>
      <c r="DST538" s="70"/>
      <c r="DSU538" s="60"/>
      <c r="DSV538" s="61"/>
      <c r="DSW538" s="70"/>
      <c r="DSX538" s="70"/>
      <c r="DSY538" s="60"/>
      <c r="DSZ538" s="61"/>
      <c r="DTA538" s="70"/>
      <c r="DTB538" s="70"/>
      <c r="DTC538" s="60"/>
      <c r="DTD538" s="61"/>
      <c r="DTE538" s="70"/>
      <c r="DTF538" s="70"/>
      <c r="DTG538" s="60"/>
      <c r="DTH538" s="61"/>
      <c r="DTI538" s="70"/>
      <c r="DTJ538" s="70"/>
      <c r="DTK538" s="60"/>
      <c r="DTL538" s="61"/>
      <c r="DTM538" s="70"/>
      <c r="DTN538" s="70"/>
      <c r="DTO538" s="60"/>
      <c r="DTP538" s="61"/>
      <c r="DTQ538" s="70"/>
      <c r="DTR538" s="70"/>
      <c r="DTS538" s="60"/>
      <c r="DTT538" s="61"/>
      <c r="DTU538" s="70"/>
      <c r="DTV538" s="70"/>
      <c r="DTW538" s="60"/>
      <c r="DTX538" s="61"/>
      <c r="DTY538" s="70"/>
      <c r="DTZ538" s="70"/>
      <c r="DUA538" s="60"/>
      <c r="DUB538" s="61"/>
      <c r="DUC538" s="70"/>
      <c r="DUD538" s="70"/>
      <c r="DUE538" s="60"/>
      <c r="DUF538" s="61"/>
      <c r="DUG538" s="70"/>
      <c r="DUH538" s="70"/>
      <c r="DUI538" s="60"/>
      <c r="DUJ538" s="61"/>
      <c r="DUK538" s="70"/>
      <c r="DUL538" s="70"/>
      <c r="DUM538" s="60"/>
      <c r="DUN538" s="61"/>
      <c r="DUO538" s="70"/>
      <c r="DUP538" s="70"/>
      <c r="DUQ538" s="60"/>
      <c r="DUR538" s="61"/>
      <c r="DUS538" s="70"/>
      <c r="DUT538" s="70"/>
      <c r="DUU538" s="60"/>
      <c r="DUV538" s="61"/>
      <c r="DUW538" s="70"/>
      <c r="DUX538" s="70"/>
      <c r="DUY538" s="60"/>
      <c r="DUZ538" s="61"/>
      <c r="DVA538" s="70"/>
      <c r="DVB538" s="70"/>
      <c r="DVC538" s="60"/>
      <c r="DVD538" s="61"/>
      <c r="DVE538" s="70"/>
      <c r="DVF538" s="70"/>
      <c r="DVG538" s="60"/>
      <c r="DVH538" s="61"/>
      <c r="DVI538" s="70"/>
      <c r="DVJ538" s="70"/>
      <c r="DVK538" s="60"/>
      <c r="DVL538" s="61"/>
      <c r="DVM538" s="70"/>
      <c r="DVN538" s="70"/>
      <c r="DVO538" s="60"/>
      <c r="DVP538" s="61"/>
      <c r="DVQ538" s="70"/>
      <c r="DVR538" s="70"/>
      <c r="DVS538" s="60"/>
      <c r="DVT538" s="61"/>
      <c r="DVU538" s="70"/>
      <c r="DVV538" s="70"/>
      <c r="DVW538" s="60"/>
      <c r="DVX538" s="61"/>
      <c r="DVY538" s="70"/>
      <c r="DVZ538" s="70"/>
      <c r="DWA538" s="60"/>
      <c r="DWB538" s="61"/>
      <c r="DWC538" s="70"/>
      <c r="DWD538" s="70"/>
      <c r="DWE538" s="60"/>
      <c r="DWF538" s="61"/>
      <c r="DWG538" s="70"/>
      <c r="DWH538" s="70"/>
      <c r="DWI538" s="60"/>
      <c r="DWJ538" s="61"/>
      <c r="DWK538" s="70"/>
      <c r="DWL538" s="70"/>
      <c r="DWM538" s="60"/>
      <c r="DWN538" s="61"/>
      <c r="DWO538" s="70"/>
      <c r="DWP538" s="70"/>
      <c r="DWQ538" s="60"/>
      <c r="DWR538" s="61"/>
      <c r="DWS538" s="70"/>
      <c r="DWT538" s="70"/>
      <c r="DWU538" s="60"/>
      <c r="DWV538" s="61"/>
      <c r="DWW538" s="70"/>
      <c r="DWX538" s="70"/>
      <c r="DWY538" s="60"/>
      <c r="DWZ538" s="61"/>
      <c r="DXA538" s="70"/>
      <c r="DXB538" s="70"/>
      <c r="DXC538" s="60"/>
      <c r="DXD538" s="61"/>
      <c r="DXE538" s="70"/>
      <c r="DXF538" s="70"/>
      <c r="DXG538" s="60"/>
      <c r="DXH538" s="61"/>
      <c r="DXI538" s="70"/>
      <c r="DXJ538" s="70"/>
      <c r="DXK538" s="60"/>
      <c r="DXL538" s="61"/>
      <c r="DXM538" s="70"/>
      <c r="DXN538" s="70"/>
      <c r="DXO538" s="60"/>
      <c r="DXP538" s="61"/>
      <c r="DXQ538" s="70"/>
      <c r="DXR538" s="70"/>
      <c r="DXS538" s="60"/>
      <c r="DXT538" s="61"/>
      <c r="DXU538" s="70"/>
      <c r="DXV538" s="70"/>
      <c r="DXW538" s="60"/>
      <c r="DXX538" s="61"/>
      <c r="DXY538" s="70"/>
      <c r="DXZ538" s="70"/>
      <c r="DYA538" s="60"/>
      <c r="DYB538" s="61"/>
      <c r="DYC538" s="70"/>
      <c r="DYD538" s="70"/>
      <c r="DYE538" s="60"/>
      <c r="DYF538" s="61"/>
      <c r="DYG538" s="70"/>
      <c r="DYH538" s="70"/>
      <c r="DYI538" s="60"/>
      <c r="DYJ538" s="61"/>
      <c r="DYK538" s="70"/>
      <c r="DYL538" s="70"/>
      <c r="DYM538" s="60"/>
      <c r="DYN538" s="61"/>
      <c r="DYO538" s="70"/>
      <c r="DYP538" s="70"/>
      <c r="DYQ538" s="60"/>
      <c r="DYR538" s="61"/>
      <c r="DYS538" s="70"/>
      <c r="DYT538" s="70"/>
      <c r="DYU538" s="60"/>
      <c r="DYV538" s="61"/>
      <c r="DYW538" s="70"/>
      <c r="DYX538" s="70"/>
      <c r="DYY538" s="60"/>
      <c r="DYZ538" s="61"/>
      <c r="DZA538" s="70"/>
      <c r="DZB538" s="70"/>
      <c r="DZC538" s="60"/>
      <c r="DZD538" s="61"/>
      <c r="DZE538" s="70"/>
      <c r="DZF538" s="70"/>
      <c r="DZG538" s="60"/>
      <c r="DZH538" s="61"/>
      <c r="DZI538" s="70"/>
      <c r="DZJ538" s="70"/>
      <c r="DZK538" s="60"/>
      <c r="DZL538" s="61"/>
      <c r="DZM538" s="70"/>
      <c r="DZN538" s="70"/>
      <c r="DZO538" s="60"/>
      <c r="DZP538" s="61"/>
      <c r="DZQ538" s="70"/>
      <c r="DZR538" s="70"/>
      <c r="DZS538" s="60"/>
      <c r="DZT538" s="61"/>
      <c r="DZU538" s="70"/>
      <c r="DZV538" s="70"/>
      <c r="DZW538" s="60"/>
      <c r="DZX538" s="61"/>
      <c r="DZY538" s="70"/>
      <c r="DZZ538" s="70"/>
      <c r="EAA538" s="60"/>
      <c r="EAB538" s="61"/>
      <c r="EAC538" s="70"/>
      <c r="EAD538" s="70"/>
      <c r="EAE538" s="60"/>
      <c r="EAF538" s="61"/>
      <c r="EAG538" s="70"/>
      <c r="EAH538" s="70"/>
      <c r="EAI538" s="60"/>
      <c r="EAJ538" s="61"/>
      <c r="EAK538" s="70"/>
      <c r="EAL538" s="70"/>
      <c r="EAM538" s="60"/>
      <c r="EAN538" s="61"/>
      <c r="EAO538" s="70"/>
      <c r="EAP538" s="70"/>
      <c r="EAQ538" s="60"/>
      <c r="EAR538" s="61"/>
      <c r="EAS538" s="70"/>
      <c r="EAT538" s="70"/>
      <c r="EAU538" s="60"/>
      <c r="EAV538" s="61"/>
      <c r="EAW538" s="70"/>
      <c r="EAX538" s="70"/>
      <c r="EAY538" s="60"/>
      <c r="EAZ538" s="61"/>
      <c r="EBA538" s="70"/>
      <c r="EBB538" s="70"/>
      <c r="EBC538" s="60"/>
      <c r="EBD538" s="61"/>
      <c r="EBE538" s="70"/>
      <c r="EBF538" s="70"/>
      <c r="EBG538" s="60"/>
      <c r="EBH538" s="61"/>
      <c r="EBI538" s="70"/>
      <c r="EBJ538" s="70"/>
      <c r="EBK538" s="60"/>
      <c r="EBL538" s="61"/>
      <c r="EBM538" s="70"/>
      <c r="EBN538" s="70"/>
      <c r="EBO538" s="60"/>
      <c r="EBP538" s="61"/>
      <c r="EBQ538" s="70"/>
      <c r="EBR538" s="70"/>
      <c r="EBS538" s="60"/>
      <c r="EBT538" s="61"/>
      <c r="EBU538" s="70"/>
      <c r="EBV538" s="70"/>
      <c r="EBW538" s="60"/>
      <c r="EBX538" s="61"/>
      <c r="EBY538" s="70"/>
      <c r="EBZ538" s="70"/>
      <c r="ECA538" s="60"/>
      <c r="ECB538" s="61"/>
      <c r="ECC538" s="70"/>
      <c r="ECD538" s="70"/>
      <c r="ECE538" s="60"/>
      <c r="ECF538" s="61"/>
      <c r="ECG538" s="70"/>
      <c r="ECH538" s="70"/>
      <c r="ECI538" s="60"/>
      <c r="ECJ538" s="61"/>
      <c r="ECK538" s="70"/>
      <c r="ECL538" s="70"/>
      <c r="ECM538" s="60"/>
      <c r="ECN538" s="61"/>
      <c r="ECO538" s="70"/>
      <c r="ECP538" s="70"/>
      <c r="ECQ538" s="60"/>
      <c r="ECR538" s="61"/>
      <c r="ECS538" s="70"/>
      <c r="ECT538" s="70"/>
      <c r="ECU538" s="60"/>
      <c r="ECV538" s="61"/>
      <c r="ECW538" s="70"/>
      <c r="ECX538" s="70"/>
      <c r="ECY538" s="60"/>
      <c r="ECZ538" s="61"/>
      <c r="EDA538" s="70"/>
      <c r="EDB538" s="70"/>
      <c r="EDC538" s="60"/>
      <c r="EDD538" s="61"/>
      <c r="EDE538" s="70"/>
      <c r="EDF538" s="70"/>
      <c r="EDG538" s="60"/>
      <c r="EDH538" s="61"/>
      <c r="EDI538" s="70"/>
      <c r="EDJ538" s="70"/>
      <c r="EDK538" s="60"/>
      <c r="EDL538" s="61"/>
      <c r="EDM538" s="70"/>
      <c r="EDN538" s="70"/>
      <c r="EDO538" s="60"/>
      <c r="EDP538" s="61"/>
      <c r="EDQ538" s="70"/>
      <c r="EDR538" s="70"/>
      <c r="EDS538" s="60"/>
      <c r="EDT538" s="61"/>
      <c r="EDU538" s="70"/>
      <c r="EDV538" s="70"/>
      <c r="EDW538" s="60"/>
      <c r="EDX538" s="61"/>
      <c r="EDY538" s="70"/>
      <c r="EDZ538" s="70"/>
      <c r="EEA538" s="60"/>
      <c r="EEB538" s="61"/>
      <c r="EEC538" s="70"/>
      <c r="EED538" s="70"/>
      <c r="EEE538" s="60"/>
      <c r="EEF538" s="61"/>
      <c r="EEG538" s="70"/>
      <c r="EEH538" s="70"/>
      <c r="EEI538" s="60"/>
      <c r="EEJ538" s="61"/>
      <c r="EEK538" s="70"/>
      <c r="EEL538" s="70"/>
      <c r="EEM538" s="60"/>
      <c r="EEN538" s="61"/>
      <c r="EEO538" s="70"/>
      <c r="EEP538" s="70"/>
      <c r="EEQ538" s="60"/>
      <c r="EER538" s="61"/>
      <c r="EES538" s="70"/>
      <c r="EET538" s="70"/>
      <c r="EEU538" s="60"/>
      <c r="EEV538" s="61"/>
      <c r="EEW538" s="70"/>
      <c r="EEX538" s="70"/>
      <c r="EEY538" s="60"/>
      <c r="EEZ538" s="61"/>
      <c r="EFA538" s="70"/>
      <c r="EFB538" s="70"/>
      <c r="EFC538" s="60"/>
      <c r="EFD538" s="61"/>
      <c r="EFE538" s="70"/>
      <c r="EFF538" s="70"/>
      <c r="EFG538" s="60"/>
      <c r="EFH538" s="61"/>
      <c r="EFI538" s="70"/>
      <c r="EFJ538" s="70"/>
      <c r="EFK538" s="60"/>
      <c r="EFL538" s="61"/>
      <c r="EFM538" s="70"/>
      <c r="EFN538" s="70"/>
      <c r="EFO538" s="60"/>
      <c r="EFP538" s="61"/>
      <c r="EFQ538" s="70"/>
      <c r="EFR538" s="70"/>
      <c r="EFS538" s="60"/>
      <c r="EFT538" s="61"/>
      <c r="EFU538" s="70"/>
      <c r="EFV538" s="70"/>
      <c r="EFW538" s="60"/>
      <c r="EFX538" s="61"/>
      <c r="EFY538" s="70"/>
      <c r="EFZ538" s="70"/>
      <c r="EGA538" s="60"/>
      <c r="EGB538" s="61"/>
      <c r="EGC538" s="70"/>
      <c r="EGD538" s="70"/>
      <c r="EGE538" s="60"/>
      <c r="EGF538" s="61"/>
      <c r="EGG538" s="70"/>
      <c r="EGH538" s="70"/>
      <c r="EGI538" s="60"/>
      <c r="EGJ538" s="61"/>
      <c r="EGK538" s="70"/>
      <c r="EGL538" s="70"/>
      <c r="EGM538" s="60"/>
      <c r="EGN538" s="61"/>
      <c r="EGO538" s="70"/>
      <c r="EGP538" s="70"/>
      <c r="EGQ538" s="60"/>
      <c r="EGR538" s="61"/>
      <c r="EGS538" s="70"/>
      <c r="EGT538" s="70"/>
      <c r="EGU538" s="60"/>
      <c r="EGV538" s="61"/>
      <c r="EGW538" s="70"/>
      <c r="EGX538" s="70"/>
      <c r="EGY538" s="60"/>
      <c r="EGZ538" s="61"/>
      <c r="EHA538" s="70"/>
      <c r="EHB538" s="70"/>
      <c r="EHC538" s="60"/>
      <c r="EHD538" s="61"/>
      <c r="EHE538" s="70"/>
      <c r="EHF538" s="70"/>
      <c r="EHG538" s="60"/>
      <c r="EHH538" s="61"/>
      <c r="EHI538" s="70"/>
      <c r="EHJ538" s="70"/>
      <c r="EHK538" s="60"/>
      <c r="EHL538" s="61"/>
      <c r="EHM538" s="70"/>
      <c r="EHN538" s="70"/>
      <c r="EHO538" s="60"/>
      <c r="EHP538" s="61"/>
      <c r="EHQ538" s="70"/>
      <c r="EHR538" s="70"/>
      <c r="EHS538" s="60"/>
      <c r="EHT538" s="61"/>
      <c r="EHU538" s="70"/>
      <c r="EHV538" s="70"/>
      <c r="EHW538" s="60"/>
      <c r="EHX538" s="61"/>
      <c r="EHY538" s="70"/>
      <c r="EHZ538" s="70"/>
      <c r="EIA538" s="60"/>
      <c r="EIB538" s="61"/>
      <c r="EIC538" s="70"/>
      <c r="EID538" s="70"/>
      <c r="EIE538" s="60"/>
      <c r="EIF538" s="61"/>
      <c r="EIG538" s="70"/>
      <c r="EIH538" s="70"/>
      <c r="EII538" s="60"/>
      <c r="EIJ538" s="61"/>
      <c r="EIK538" s="70"/>
      <c r="EIL538" s="70"/>
      <c r="EIM538" s="60"/>
      <c r="EIN538" s="61"/>
      <c r="EIO538" s="70"/>
      <c r="EIP538" s="70"/>
      <c r="EIQ538" s="60"/>
      <c r="EIR538" s="61"/>
      <c r="EIS538" s="70"/>
      <c r="EIT538" s="70"/>
      <c r="EIU538" s="60"/>
      <c r="EIV538" s="61"/>
      <c r="EIW538" s="70"/>
      <c r="EIX538" s="70"/>
      <c r="EIY538" s="60"/>
      <c r="EIZ538" s="61"/>
      <c r="EJA538" s="70"/>
      <c r="EJB538" s="70"/>
      <c r="EJC538" s="60"/>
      <c r="EJD538" s="61"/>
      <c r="EJE538" s="70"/>
      <c r="EJF538" s="70"/>
      <c r="EJG538" s="60"/>
      <c r="EJH538" s="61"/>
      <c r="EJI538" s="70"/>
      <c r="EJJ538" s="70"/>
      <c r="EJK538" s="60"/>
      <c r="EJL538" s="61"/>
      <c r="EJM538" s="70"/>
      <c r="EJN538" s="70"/>
      <c r="EJO538" s="60"/>
      <c r="EJP538" s="61"/>
      <c r="EJQ538" s="70"/>
      <c r="EJR538" s="70"/>
      <c r="EJS538" s="60"/>
      <c r="EJT538" s="61"/>
      <c r="EJU538" s="70"/>
      <c r="EJV538" s="70"/>
      <c r="EJW538" s="60"/>
      <c r="EJX538" s="61"/>
      <c r="EJY538" s="70"/>
      <c r="EJZ538" s="70"/>
      <c r="EKA538" s="60"/>
      <c r="EKB538" s="61"/>
      <c r="EKC538" s="70"/>
      <c r="EKD538" s="70"/>
      <c r="EKE538" s="60"/>
      <c r="EKF538" s="61"/>
      <c r="EKG538" s="70"/>
      <c r="EKH538" s="70"/>
      <c r="EKI538" s="60"/>
      <c r="EKJ538" s="61"/>
      <c r="EKK538" s="70"/>
      <c r="EKL538" s="70"/>
      <c r="EKM538" s="60"/>
      <c r="EKN538" s="61"/>
      <c r="EKO538" s="70"/>
      <c r="EKP538" s="70"/>
      <c r="EKQ538" s="60"/>
      <c r="EKR538" s="61"/>
      <c r="EKS538" s="70"/>
      <c r="EKT538" s="70"/>
      <c r="EKU538" s="60"/>
      <c r="EKV538" s="61"/>
      <c r="EKW538" s="70"/>
      <c r="EKX538" s="70"/>
      <c r="EKY538" s="60"/>
      <c r="EKZ538" s="61"/>
      <c r="ELA538" s="70"/>
      <c r="ELB538" s="70"/>
      <c r="ELC538" s="60"/>
      <c r="ELD538" s="61"/>
      <c r="ELE538" s="70"/>
      <c r="ELF538" s="70"/>
      <c r="ELG538" s="60"/>
      <c r="ELH538" s="61"/>
      <c r="ELI538" s="70"/>
      <c r="ELJ538" s="70"/>
      <c r="ELK538" s="60"/>
      <c r="ELL538" s="61"/>
      <c r="ELM538" s="70"/>
      <c r="ELN538" s="70"/>
      <c r="ELO538" s="60"/>
      <c r="ELP538" s="61"/>
      <c r="ELQ538" s="70"/>
      <c r="ELR538" s="70"/>
      <c r="ELS538" s="60"/>
      <c r="ELT538" s="61"/>
      <c r="ELU538" s="70"/>
      <c r="ELV538" s="70"/>
      <c r="ELW538" s="60"/>
      <c r="ELX538" s="61"/>
      <c r="ELY538" s="70"/>
      <c r="ELZ538" s="70"/>
      <c r="EMA538" s="60"/>
      <c r="EMB538" s="61"/>
      <c r="EMC538" s="70"/>
      <c r="EMD538" s="70"/>
      <c r="EME538" s="60"/>
      <c r="EMF538" s="61"/>
      <c r="EMG538" s="70"/>
      <c r="EMH538" s="70"/>
      <c r="EMI538" s="60"/>
      <c r="EMJ538" s="61"/>
      <c r="EMK538" s="70"/>
      <c r="EML538" s="70"/>
      <c r="EMM538" s="60"/>
      <c r="EMN538" s="61"/>
      <c r="EMO538" s="70"/>
      <c r="EMP538" s="70"/>
      <c r="EMQ538" s="60"/>
      <c r="EMR538" s="61"/>
      <c r="EMS538" s="70"/>
      <c r="EMT538" s="70"/>
      <c r="EMU538" s="60"/>
      <c r="EMV538" s="61"/>
      <c r="EMW538" s="70"/>
      <c r="EMX538" s="70"/>
      <c r="EMY538" s="60"/>
      <c r="EMZ538" s="61"/>
      <c r="ENA538" s="70"/>
      <c r="ENB538" s="70"/>
      <c r="ENC538" s="60"/>
      <c r="END538" s="61"/>
      <c r="ENE538" s="70"/>
      <c r="ENF538" s="70"/>
      <c r="ENG538" s="60"/>
      <c r="ENH538" s="61"/>
      <c r="ENI538" s="70"/>
      <c r="ENJ538" s="70"/>
      <c r="ENK538" s="60"/>
      <c r="ENL538" s="61"/>
      <c r="ENM538" s="70"/>
      <c r="ENN538" s="70"/>
      <c r="ENO538" s="60"/>
      <c r="ENP538" s="61"/>
      <c r="ENQ538" s="70"/>
      <c r="ENR538" s="70"/>
      <c r="ENS538" s="60"/>
      <c r="ENT538" s="61"/>
      <c r="ENU538" s="70"/>
      <c r="ENV538" s="70"/>
      <c r="ENW538" s="60"/>
      <c r="ENX538" s="61"/>
      <c r="ENY538" s="70"/>
      <c r="ENZ538" s="70"/>
      <c r="EOA538" s="60"/>
      <c r="EOB538" s="61"/>
      <c r="EOC538" s="70"/>
      <c r="EOD538" s="70"/>
      <c r="EOE538" s="60"/>
      <c r="EOF538" s="61"/>
      <c r="EOG538" s="70"/>
      <c r="EOH538" s="70"/>
      <c r="EOI538" s="60"/>
      <c r="EOJ538" s="61"/>
      <c r="EOK538" s="70"/>
      <c r="EOL538" s="70"/>
      <c r="EOM538" s="60"/>
      <c r="EON538" s="61"/>
      <c r="EOO538" s="70"/>
      <c r="EOP538" s="70"/>
      <c r="EOQ538" s="60"/>
      <c r="EOR538" s="61"/>
      <c r="EOS538" s="70"/>
      <c r="EOT538" s="70"/>
      <c r="EOU538" s="60"/>
      <c r="EOV538" s="61"/>
      <c r="EOW538" s="70"/>
      <c r="EOX538" s="70"/>
      <c r="EOY538" s="60"/>
      <c r="EOZ538" s="61"/>
      <c r="EPA538" s="70"/>
      <c r="EPB538" s="70"/>
      <c r="EPC538" s="60"/>
      <c r="EPD538" s="61"/>
      <c r="EPE538" s="70"/>
      <c r="EPF538" s="70"/>
      <c r="EPG538" s="60"/>
      <c r="EPH538" s="61"/>
      <c r="EPI538" s="70"/>
      <c r="EPJ538" s="70"/>
      <c r="EPK538" s="60"/>
      <c r="EPL538" s="61"/>
      <c r="EPM538" s="70"/>
      <c r="EPN538" s="70"/>
      <c r="EPO538" s="60"/>
      <c r="EPP538" s="61"/>
      <c r="EPQ538" s="70"/>
      <c r="EPR538" s="70"/>
      <c r="EPS538" s="60"/>
      <c r="EPT538" s="61"/>
      <c r="EPU538" s="70"/>
      <c r="EPV538" s="70"/>
      <c r="EPW538" s="60"/>
      <c r="EPX538" s="61"/>
      <c r="EPY538" s="70"/>
      <c r="EPZ538" s="70"/>
      <c r="EQA538" s="60"/>
      <c r="EQB538" s="61"/>
      <c r="EQC538" s="70"/>
      <c r="EQD538" s="70"/>
      <c r="EQE538" s="60"/>
      <c r="EQF538" s="61"/>
      <c r="EQG538" s="70"/>
      <c r="EQH538" s="70"/>
      <c r="EQI538" s="60"/>
      <c r="EQJ538" s="61"/>
      <c r="EQK538" s="70"/>
      <c r="EQL538" s="70"/>
      <c r="EQM538" s="60"/>
      <c r="EQN538" s="61"/>
      <c r="EQO538" s="70"/>
      <c r="EQP538" s="70"/>
      <c r="EQQ538" s="60"/>
      <c r="EQR538" s="61"/>
      <c r="EQS538" s="70"/>
      <c r="EQT538" s="70"/>
      <c r="EQU538" s="60"/>
      <c r="EQV538" s="61"/>
      <c r="EQW538" s="70"/>
      <c r="EQX538" s="70"/>
      <c r="EQY538" s="60"/>
      <c r="EQZ538" s="61"/>
      <c r="ERA538" s="70"/>
      <c r="ERB538" s="70"/>
      <c r="ERC538" s="60"/>
      <c r="ERD538" s="61"/>
      <c r="ERE538" s="70"/>
      <c r="ERF538" s="70"/>
      <c r="ERG538" s="60"/>
      <c r="ERH538" s="61"/>
      <c r="ERI538" s="70"/>
      <c r="ERJ538" s="70"/>
      <c r="ERK538" s="60"/>
      <c r="ERL538" s="61"/>
      <c r="ERM538" s="70"/>
      <c r="ERN538" s="70"/>
      <c r="ERO538" s="60"/>
      <c r="ERP538" s="61"/>
      <c r="ERQ538" s="70"/>
      <c r="ERR538" s="70"/>
      <c r="ERS538" s="60"/>
      <c r="ERT538" s="61"/>
      <c r="ERU538" s="70"/>
      <c r="ERV538" s="70"/>
      <c r="ERW538" s="60"/>
      <c r="ERX538" s="61"/>
      <c r="ERY538" s="70"/>
      <c r="ERZ538" s="70"/>
      <c r="ESA538" s="60"/>
      <c r="ESB538" s="61"/>
      <c r="ESC538" s="70"/>
      <c r="ESD538" s="70"/>
      <c r="ESE538" s="60"/>
      <c r="ESF538" s="61"/>
      <c r="ESG538" s="70"/>
      <c r="ESH538" s="70"/>
      <c r="ESI538" s="60"/>
      <c r="ESJ538" s="61"/>
      <c r="ESK538" s="70"/>
      <c r="ESL538" s="70"/>
      <c r="ESM538" s="60"/>
      <c r="ESN538" s="61"/>
      <c r="ESO538" s="70"/>
      <c r="ESP538" s="70"/>
      <c r="ESQ538" s="60"/>
      <c r="ESR538" s="61"/>
      <c r="ESS538" s="70"/>
      <c r="EST538" s="70"/>
      <c r="ESU538" s="60"/>
      <c r="ESV538" s="61"/>
      <c r="ESW538" s="70"/>
      <c r="ESX538" s="70"/>
      <c r="ESY538" s="60"/>
      <c r="ESZ538" s="61"/>
      <c r="ETA538" s="70"/>
      <c r="ETB538" s="70"/>
      <c r="ETC538" s="60"/>
      <c r="ETD538" s="61"/>
      <c r="ETE538" s="70"/>
      <c r="ETF538" s="70"/>
      <c r="ETG538" s="60"/>
      <c r="ETH538" s="61"/>
      <c r="ETI538" s="70"/>
      <c r="ETJ538" s="70"/>
      <c r="ETK538" s="60"/>
      <c r="ETL538" s="61"/>
      <c r="ETM538" s="70"/>
      <c r="ETN538" s="70"/>
      <c r="ETO538" s="60"/>
      <c r="ETP538" s="61"/>
      <c r="ETQ538" s="70"/>
      <c r="ETR538" s="70"/>
      <c r="ETS538" s="60"/>
      <c r="ETT538" s="61"/>
      <c r="ETU538" s="70"/>
      <c r="ETV538" s="70"/>
      <c r="ETW538" s="60"/>
      <c r="ETX538" s="61"/>
      <c r="ETY538" s="70"/>
      <c r="ETZ538" s="70"/>
      <c r="EUA538" s="60"/>
      <c r="EUB538" s="61"/>
      <c r="EUC538" s="70"/>
      <c r="EUD538" s="70"/>
      <c r="EUE538" s="60"/>
      <c r="EUF538" s="61"/>
      <c r="EUG538" s="70"/>
      <c r="EUH538" s="70"/>
      <c r="EUI538" s="60"/>
      <c r="EUJ538" s="61"/>
      <c r="EUK538" s="70"/>
      <c r="EUL538" s="70"/>
      <c r="EUM538" s="60"/>
      <c r="EUN538" s="61"/>
      <c r="EUO538" s="70"/>
      <c r="EUP538" s="70"/>
      <c r="EUQ538" s="60"/>
      <c r="EUR538" s="61"/>
      <c r="EUS538" s="70"/>
      <c r="EUT538" s="70"/>
      <c r="EUU538" s="60"/>
      <c r="EUV538" s="61"/>
      <c r="EUW538" s="70"/>
      <c r="EUX538" s="70"/>
      <c r="EUY538" s="60"/>
      <c r="EUZ538" s="61"/>
      <c r="EVA538" s="70"/>
      <c r="EVB538" s="70"/>
      <c r="EVC538" s="60"/>
      <c r="EVD538" s="61"/>
      <c r="EVE538" s="70"/>
      <c r="EVF538" s="70"/>
      <c r="EVG538" s="60"/>
      <c r="EVH538" s="61"/>
      <c r="EVI538" s="70"/>
      <c r="EVJ538" s="70"/>
      <c r="EVK538" s="60"/>
      <c r="EVL538" s="61"/>
      <c r="EVM538" s="70"/>
      <c r="EVN538" s="70"/>
      <c r="EVO538" s="60"/>
      <c r="EVP538" s="61"/>
      <c r="EVQ538" s="70"/>
      <c r="EVR538" s="70"/>
      <c r="EVS538" s="60"/>
      <c r="EVT538" s="61"/>
      <c r="EVU538" s="70"/>
      <c r="EVV538" s="70"/>
      <c r="EVW538" s="60"/>
      <c r="EVX538" s="61"/>
      <c r="EVY538" s="70"/>
      <c r="EVZ538" s="70"/>
      <c r="EWA538" s="60"/>
      <c r="EWB538" s="61"/>
      <c r="EWC538" s="70"/>
      <c r="EWD538" s="70"/>
      <c r="EWE538" s="60"/>
      <c r="EWF538" s="61"/>
      <c r="EWG538" s="70"/>
      <c r="EWH538" s="70"/>
      <c r="EWI538" s="60"/>
      <c r="EWJ538" s="61"/>
      <c r="EWK538" s="70"/>
      <c r="EWL538" s="70"/>
      <c r="EWM538" s="60"/>
      <c r="EWN538" s="61"/>
      <c r="EWO538" s="70"/>
      <c r="EWP538" s="70"/>
      <c r="EWQ538" s="60"/>
      <c r="EWR538" s="61"/>
      <c r="EWS538" s="70"/>
      <c r="EWT538" s="70"/>
      <c r="EWU538" s="60"/>
      <c r="EWV538" s="61"/>
      <c r="EWW538" s="70"/>
      <c r="EWX538" s="70"/>
      <c r="EWY538" s="60"/>
      <c r="EWZ538" s="61"/>
      <c r="EXA538" s="70"/>
      <c r="EXB538" s="70"/>
      <c r="EXC538" s="60"/>
      <c r="EXD538" s="61"/>
      <c r="EXE538" s="70"/>
      <c r="EXF538" s="70"/>
      <c r="EXG538" s="60"/>
      <c r="EXH538" s="61"/>
      <c r="EXI538" s="70"/>
      <c r="EXJ538" s="70"/>
      <c r="EXK538" s="60"/>
      <c r="EXL538" s="61"/>
      <c r="EXM538" s="70"/>
      <c r="EXN538" s="70"/>
      <c r="EXO538" s="60"/>
      <c r="EXP538" s="61"/>
      <c r="EXQ538" s="70"/>
      <c r="EXR538" s="70"/>
      <c r="EXS538" s="60"/>
      <c r="EXT538" s="61"/>
      <c r="EXU538" s="70"/>
      <c r="EXV538" s="70"/>
      <c r="EXW538" s="60"/>
      <c r="EXX538" s="61"/>
      <c r="EXY538" s="70"/>
      <c r="EXZ538" s="70"/>
      <c r="EYA538" s="60"/>
      <c r="EYB538" s="61"/>
      <c r="EYC538" s="70"/>
      <c r="EYD538" s="70"/>
      <c r="EYE538" s="60"/>
      <c r="EYF538" s="61"/>
      <c r="EYG538" s="70"/>
      <c r="EYH538" s="70"/>
      <c r="EYI538" s="60"/>
      <c r="EYJ538" s="61"/>
      <c r="EYK538" s="70"/>
      <c r="EYL538" s="70"/>
      <c r="EYM538" s="60"/>
      <c r="EYN538" s="61"/>
      <c r="EYO538" s="70"/>
      <c r="EYP538" s="70"/>
      <c r="EYQ538" s="60"/>
      <c r="EYR538" s="61"/>
      <c r="EYS538" s="70"/>
      <c r="EYT538" s="70"/>
      <c r="EYU538" s="60"/>
      <c r="EYV538" s="61"/>
      <c r="EYW538" s="70"/>
      <c r="EYX538" s="70"/>
      <c r="EYY538" s="60"/>
      <c r="EYZ538" s="61"/>
      <c r="EZA538" s="70"/>
      <c r="EZB538" s="70"/>
      <c r="EZC538" s="60"/>
      <c r="EZD538" s="61"/>
      <c r="EZE538" s="70"/>
      <c r="EZF538" s="70"/>
      <c r="EZG538" s="60"/>
      <c r="EZH538" s="61"/>
      <c r="EZI538" s="70"/>
      <c r="EZJ538" s="70"/>
      <c r="EZK538" s="60"/>
      <c r="EZL538" s="61"/>
      <c r="EZM538" s="70"/>
      <c r="EZN538" s="70"/>
      <c r="EZO538" s="60"/>
      <c r="EZP538" s="61"/>
      <c r="EZQ538" s="70"/>
      <c r="EZR538" s="70"/>
      <c r="EZS538" s="60"/>
      <c r="EZT538" s="61"/>
      <c r="EZU538" s="70"/>
      <c r="EZV538" s="70"/>
      <c r="EZW538" s="60"/>
      <c r="EZX538" s="61"/>
      <c r="EZY538" s="70"/>
      <c r="EZZ538" s="70"/>
      <c r="FAA538" s="60"/>
      <c r="FAB538" s="61"/>
      <c r="FAC538" s="70"/>
      <c r="FAD538" s="70"/>
      <c r="FAE538" s="60"/>
      <c r="FAF538" s="61"/>
      <c r="FAG538" s="70"/>
      <c r="FAH538" s="70"/>
      <c r="FAI538" s="60"/>
      <c r="FAJ538" s="61"/>
      <c r="FAK538" s="70"/>
      <c r="FAL538" s="70"/>
      <c r="FAM538" s="60"/>
      <c r="FAN538" s="61"/>
      <c r="FAO538" s="70"/>
      <c r="FAP538" s="70"/>
      <c r="FAQ538" s="60"/>
      <c r="FAR538" s="61"/>
      <c r="FAS538" s="70"/>
      <c r="FAT538" s="70"/>
      <c r="FAU538" s="60"/>
      <c r="FAV538" s="61"/>
      <c r="FAW538" s="70"/>
      <c r="FAX538" s="70"/>
      <c r="FAY538" s="60"/>
      <c r="FAZ538" s="61"/>
      <c r="FBA538" s="70"/>
      <c r="FBB538" s="70"/>
      <c r="FBC538" s="60"/>
      <c r="FBD538" s="61"/>
      <c r="FBE538" s="70"/>
      <c r="FBF538" s="70"/>
      <c r="FBG538" s="60"/>
      <c r="FBH538" s="61"/>
      <c r="FBI538" s="70"/>
      <c r="FBJ538" s="70"/>
      <c r="FBK538" s="60"/>
      <c r="FBL538" s="61"/>
      <c r="FBM538" s="70"/>
      <c r="FBN538" s="70"/>
      <c r="FBO538" s="60"/>
      <c r="FBP538" s="61"/>
      <c r="FBQ538" s="70"/>
      <c r="FBR538" s="70"/>
      <c r="FBS538" s="60"/>
      <c r="FBT538" s="61"/>
      <c r="FBU538" s="70"/>
      <c r="FBV538" s="70"/>
      <c r="FBW538" s="60"/>
      <c r="FBX538" s="61"/>
      <c r="FBY538" s="70"/>
      <c r="FBZ538" s="70"/>
      <c r="FCA538" s="60"/>
      <c r="FCB538" s="61"/>
      <c r="FCC538" s="70"/>
      <c r="FCD538" s="70"/>
      <c r="FCE538" s="60"/>
      <c r="FCF538" s="61"/>
      <c r="FCG538" s="70"/>
      <c r="FCH538" s="70"/>
      <c r="FCI538" s="60"/>
      <c r="FCJ538" s="61"/>
      <c r="FCK538" s="70"/>
      <c r="FCL538" s="70"/>
      <c r="FCM538" s="60"/>
      <c r="FCN538" s="61"/>
      <c r="FCO538" s="70"/>
      <c r="FCP538" s="70"/>
      <c r="FCQ538" s="60"/>
      <c r="FCR538" s="61"/>
      <c r="FCS538" s="70"/>
      <c r="FCT538" s="70"/>
      <c r="FCU538" s="60"/>
      <c r="FCV538" s="61"/>
      <c r="FCW538" s="70"/>
      <c r="FCX538" s="70"/>
      <c r="FCY538" s="60"/>
      <c r="FCZ538" s="61"/>
      <c r="FDA538" s="70"/>
      <c r="FDB538" s="70"/>
      <c r="FDC538" s="60"/>
      <c r="FDD538" s="61"/>
      <c r="FDE538" s="70"/>
      <c r="FDF538" s="70"/>
      <c r="FDG538" s="60"/>
      <c r="FDH538" s="61"/>
      <c r="FDI538" s="70"/>
      <c r="FDJ538" s="70"/>
      <c r="FDK538" s="60"/>
      <c r="FDL538" s="61"/>
      <c r="FDM538" s="70"/>
      <c r="FDN538" s="70"/>
      <c r="FDO538" s="60"/>
      <c r="FDP538" s="61"/>
      <c r="FDQ538" s="70"/>
      <c r="FDR538" s="70"/>
      <c r="FDS538" s="60"/>
      <c r="FDT538" s="61"/>
      <c r="FDU538" s="70"/>
      <c r="FDV538" s="70"/>
      <c r="FDW538" s="60"/>
      <c r="FDX538" s="61"/>
      <c r="FDY538" s="70"/>
      <c r="FDZ538" s="70"/>
      <c r="FEA538" s="60"/>
      <c r="FEB538" s="61"/>
      <c r="FEC538" s="70"/>
      <c r="FED538" s="70"/>
      <c r="FEE538" s="60"/>
      <c r="FEF538" s="61"/>
      <c r="FEG538" s="70"/>
      <c r="FEH538" s="70"/>
      <c r="FEI538" s="60"/>
      <c r="FEJ538" s="61"/>
      <c r="FEK538" s="70"/>
      <c r="FEL538" s="70"/>
      <c r="FEM538" s="60"/>
      <c r="FEN538" s="61"/>
      <c r="FEO538" s="70"/>
      <c r="FEP538" s="70"/>
      <c r="FEQ538" s="60"/>
      <c r="FER538" s="61"/>
      <c r="FES538" s="70"/>
      <c r="FET538" s="70"/>
      <c r="FEU538" s="60"/>
      <c r="FEV538" s="61"/>
      <c r="FEW538" s="70"/>
      <c r="FEX538" s="70"/>
      <c r="FEY538" s="60"/>
      <c r="FEZ538" s="61"/>
      <c r="FFA538" s="70"/>
      <c r="FFB538" s="70"/>
      <c r="FFC538" s="60"/>
      <c r="FFD538" s="61"/>
      <c r="FFE538" s="70"/>
      <c r="FFF538" s="70"/>
      <c r="FFG538" s="60"/>
      <c r="FFH538" s="61"/>
      <c r="FFI538" s="70"/>
      <c r="FFJ538" s="70"/>
      <c r="FFK538" s="60"/>
      <c r="FFL538" s="61"/>
      <c r="FFM538" s="70"/>
      <c r="FFN538" s="70"/>
      <c r="FFO538" s="60"/>
      <c r="FFP538" s="61"/>
      <c r="FFQ538" s="70"/>
      <c r="FFR538" s="70"/>
      <c r="FFS538" s="60"/>
      <c r="FFT538" s="61"/>
      <c r="FFU538" s="70"/>
      <c r="FFV538" s="70"/>
      <c r="FFW538" s="60"/>
      <c r="FFX538" s="61"/>
      <c r="FFY538" s="70"/>
      <c r="FFZ538" s="70"/>
      <c r="FGA538" s="60"/>
      <c r="FGB538" s="61"/>
      <c r="FGC538" s="70"/>
      <c r="FGD538" s="70"/>
      <c r="FGE538" s="60"/>
      <c r="FGF538" s="61"/>
      <c r="FGG538" s="70"/>
      <c r="FGH538" s="70"/>
      <c r="FGI538" s="60"/>
      <c r="FGJ538" s="61"/>
      <c r="FGK538" s="70"/>
      <c r="FGL538" s="70"/>
      <c r="FGM538" s="60"/>
      <c r="FGN538" s="61"/>
      <c r="FGO538" s="70"/>
      <c r="FGP538" s="70"/>
      <c r="FGQ538" s="60"/>
      <c r="FGR538" s="61"/>
      <c r="FGS538" s="70"/>
      <c r="FGT538" s="70"/>
      <c r="FGU538" s="60"/>
      <c r="FGV538" s="61"/>
      <c r="FGW538" s="70"/>
      <c r="FGX538" s="70"/>
      <c r="FGY538" s="60"/>
      <c r="FGZ538" s="61"/>
      <c r="FHA538" s="70"/>
      <c r="FHB538" s="70"/>
      <c r="FHC538" s="60"/>
      <c r="FHD538" s="61"/>
      <c r="FHE538" s="70"/>
      <c r="FHF538" s="70"/>
      <c r="FHG538" s="60"/>
      <c r="FHH538" s="61"/>
      <c r="FHI538" s="70"/>
      <c r="FHJ538" s="70"/>
      <c r="FHK538" s="60"/>
      <c r="FHL538" s="61"/>
      <c r="FHM538" s="70"/>
      <c r="FHN538" s="70"/>
      <c r="FHO538" s="60"/>
      <c r="FHP538" s="61"/>
      <c r="FHQ538" s="70"/>
      <c r="FHR538" s="70"/>
      <c r="FHS538" s="60"/>
      <c r="FHT538" s="61"/>
      <c r="FHU538" s="70"/>
      <c r="FHV538" s="70"/>
      <c r="FHW538" s="60"/>
      <c r="FHX538" s="61"/>
      <c r="FHY538" s="70"/>
      <c r="FHZ538" s="70"/>
      <c r="FIA538" s="60"/>
      <c r="FIB538" s="61"/>
      <c r="FIC538" s="70"/>
      <c r="FID538" s="70"/>
      <c r="FIE538" s="60"/>
      <c r="FIF538" s="61"/>
      <c r="FIG538" s="70"/>
      <c r="FIH538" s="70"/>
      <c r="FII538" s="60"/>
      <c r="FIJ538" s="61"/>
      <c r="FIK538" s="70"/>
      <c r="FIL538" s="70"/>
      <c r="FIM538" s="60"/>
      <c r="FIN538" s="61"/>
      <c r="FIO538" s="70"/>
      <c r="FIP538" s="70"/>
      <c r="FIQ538" s="60"/>
      <c r="FIR538" s="61"/>
      <c r="FIS538" s="70"/>
      <c r="FIT538" s="70"/>
      <c r="FIU538" s="60"/>
      <c r="FIV538" s="61"/>
      <c r="FIW538" s="70"/>
      <c r="FIX538" s="70"/>
      <c r="FIY538" s="60"/>
      <c r="FIZ538" s="61"/>
      <c r="FJA538" s="70"/>
      <c r="FJB538" s="70"/>
      <c r="FJC538" s="60"/>
      <c r="FJD538" s="61"/>
      <c r="FJE538" s="70"/>
      <c r="FJF538" s="70"/>
      <c r="FJG538" s="60"/>
      <c r="FJH538" s="61"/>
      <c r="FJI538" s="70"/>
      <c r="FJJ538" s="70"/>
      <c r="FJK538" s="60"/>
      <c r="FJL538" s="61"/>
      <c r="FJM538" s="70"/>
      <c r="FJN538" s="70"/>
      <c r="FJO538" s="60"/>
      <c r="FJP538" s="61"/>
      <c r="FJQ538" s="70"/>
      <c r="FJR538" s="70"/>
      <c r="FJS538" s="60"/>
      <c r="FJT538" s="61"/>
      <c r="FJU538" s="70"/>
      <c r="FJV538" s="70"/>
      <c r="FJW538" s="60"/>
      <c r="FJX538" s="61"/>
      <c r="FJY538" s="70"/>
      <c r="FJZ538" s="70"/>
      <c r="FKA538" s="60"/>
      <c r="FKB538" s="61"/>
      <c r="FKC538" s="70"/>
      <c r="FKD538" s="70"/>
      <c r="FKE538" s="60"/>
      <c r="FKF538" s="61"/>
      <c r="FKG538" s="70"/>
      <c r="FKH538" s="70"/>
      <c r="FKI538" s="60"/>
      <c r="FKJ538" s="61"/>
      <c r="FKK538" s="70"/>
      <c r="FKL538" s="70"/>
      <c r="FKM538" s="60"/>
      <c r="FKN538" s="61"/>
      <c r="FKO538" s="70"/>
      <c r="FKP538" s="70"/>
      <c r="FKQ538" s="60"/>
      <c r="FKR538" s="61"/>
      <c r="FKS538" s="70"/>
      <c r="FKT538" s="70"/>
      <c r="FKU538" s="60"/>
      <c r="FKV538" s="61"/>
      <c r="FKW538" s="70"/>
      <c r="FKX538" s="70"/>
      <c r="FKY538" s="60"/>
      <c r="FKZ538" s="61"/>
      <c r="FLA538" s="70"/>
      <c r="FLB538" s="70"/>
      <c r="FLC538" s="60"/>
      <c r="FLD538" s="61"/>
      <c r="FLE538" s="70"/>
      <c r="FLF538" s="70"/>
      <c r="FLG538" s="60"/>
      <c r="FLH538" s="61"/>
      <c r="FLI538" s="70"/>
      <c r="FLJ538" s="70"/>
      <c r="FLK538" s="60"/>
      <c r="FLL538" s="61"/>
      <c r="FLM538" s="70"/>
      <c r="FLN538" s="70"/>
      <c r="FLO538" s="60"/>
      <c r="FLP538" s="61"/>
      <c r="FLQ538" s="70"/>
      <c r="FLR538" s="70"/>
      <c r="FLS538" s="60"/>
      <c r="FLT538" s="61"/>
      <c r="FLU538" s="70"/>
      <c r="FLV538" s="70"/>
      <c r="FLW538" s="60"/>
      <c r="FLX538" s="61"/>
      <c r="FLY538" s="70"/>
      <c r="FLZ538" s="70"/>
      <c r="FMA538" s="60"/>
      <c r="FMB538" s="61"/>
      <c r="FMC538" s="70"/>
      <c r="FMD538" s="70"/>
      <c r="FME538" s="60"/>
      <c r="FMF538" s="61"/>
      <c r="FMG538" s="70"/>
      <c r="FMH538" s="70"/>
      <c r="FMI538" s="60"/>
      <c r="FMJ538" s="61"/>
      <c r="FMK538" s="70"/>
      <c r="FML538" s="70"/>
      <c r="FMM538" s="60"/>
      <c r="FMN538" s="61"/>
      <c r="FMO538" s="70"/>
      <c r="FMP538" s="70"/>
      <c r="FMQ538" s="60"/>
      <c r="FMR538" s="61"/>
      <c r="FMS538" s="70"/>
      <c r="FMT538" s="70"/>
      <c r="FMU538" s="60"/>
      <c r="FMV538" s="61"/>
      <c r="FMW538" s="70"/>
      <c r="FMX538" s="70"/>
      <c r="FMY538" s="60"/>
      <c r="FMZ538" s="61"/>
      <c r="FNA538" s="70"/>
      <c r="FNB538" s="70"/>
      <c r="FNC538" s="60"/>
      <c r="FND538" s="61"/>
      <c r="FNE538" s="70"/>
      <c r="FNF538" s="70"/>
      <c r="FNG538" s="60"/>
      <c r="FNH538" s="61"/>
      <c r="FNI538" s="70"/>
      <c r="FNJ538" s="70"/>
      <c r="FNK538" s="60"/>
      <c r="FNL538" s="61"/>
      <c r="FNM538" s="70"/>
      <c r="FNN538" s="70"/>
      <c r="FNO538" s="60"/>
      <c r="FNP538" s="61"/>
      <c r="FNQ538" s="70"/>
      <c r="FNR538" s="70"/>
      <c r="FNS538" s="60"/>
      <c r="FNT538" s="61"/>
      <c r="FNU538" s="70"/>
      <c r="FNV538" s="70"/>
      <c r="FNW538" s="60"/>
      <c r="FNX538" s="61"/>
      <c r="FNY538" s="70"/>
      <c r="FNZ538" s="70"/>
      <c r="FOA538" s="60"/>
      <c r="FOB538" s="61"/>
      <c r="FOC538" s="70"/>
      <c r="FOD538" s="70"/>
      <c r="FOE538" s="60"/>
      <c r="FOF538" s="61"/>
      <c r="FOG538" s="70"/>
      <c r="FOH538" s="70"/>
      <c r="FOI538" s="60"/>
      <c r="FOJ538" s="61"/>
      <c r="FOK538" s="70"/>
      <c r="FOL538" s="70"/>
      <c r="FOM538" s="60"/>
      <c r="FON538" s="61"/>
      <c r="FOO538" s="70"/>
      <c r="FOP538" s="70"/>
      <c r="FOQ538" s="60"/>
      <c r="FOR538" s="61"/>
      <c r="FOS538" s="70"/>
      <c r="FOT538" s="70"/>
      <c r="FOU538" s="60"/>
      <c r="FOV538" s="61"/>
      <c r="FOW538" s="70"/>
      <c r="FOX538" s="70"/>
      <c r="FOY538" s="60"/>
      <c r="FOZ538" s="61"/>
      <c r="FPA538" s="70"/>
      <c r="FPB538" s="70"/>
      <c r="FPC538" s="60"/>
      <c r="FPD538" s="61"/>
      <c r="FPE538" s="70"/>
      <c r="FPF538" s="70"/>
      <c r="FPG538" s="60"/>
      <c r="FPH538" s="61"/>
      <c r="FPI538" s="70"/>
      <c r="FPJ538" s="70"/>
      <c r="FPK538" s="60"/>
      <c r="FPL538" s="61"/>
      <c r="FPM538" s="70"/>
      <c r="FPN538" s="70"/>
      <c r="FPO538" s="60"/>
      <c r="FPP538" s="61"/>
      <c r="FPQ538" s="70"/>
      <c r="FPR538" s="70"/>
      <c r="FPS538" s="60"/>
      <c r="FPT538" s="61"/>
      <c r="FPU538" s="70"/>
      <c r="FPV538" s="70"/>
      <c r="FPW538" s="60"/>
      <c r="FPX538" s="61"/>
      <c r="FPY538" s="70"/>
      <c r="FPZ538" s="70"/>
      <c r="FQA538" s="60"/>
      <c r="FQB538" s="61"/>
      <c r="FQC538" s="70"/>
      <c r="FQD538" s="70"/>
      <c r="FQE538" s="60"/>
      <c r="FQF538" s="61"/>
      <c r="FQG538" s="70"/>
      <c r="FQH538" s="70"/>
      <c r="FQI538" s="60"/>
      <c r="FQJ538" s="61"/>
      <c r="FQK538" s="70"/>
      <c r="FQL538" s="70"/>
      <c r="FQM538" s="60"/>
      <c r="FQN538" s="61"/>
      <c r="FQO538" s="70"/>
      <c r="FQP538" s="70"/>
      <c r="FQQ538" s="60"/>
      <c r="FQR538" s="61"/>
      <c r="FQS538" s="70"/>
      <c r="FQT538" s="70"/>
      <c r="FQU538" s="60"/>
      <c r="FQV538" s="61"/>
      <c r="FQW538" s="70"/>
      <c r="FQX538" s="70"/>
      <c r="FQY538" s="60"/>
      <c r="FQZ538" s="61"/>
      <c r="FRA538" s="70"/>
      <c r="FRB538" s="70"/>
      <c r="FRC538" s="60"/>
      <c r="FRD538" s="61"/>
      <c r="FRE538" s="70"/>
      <c r="FRF538" s="70"/>
      <c r="FRG538" s="60"/>
      <c r="FRH538" s="61"/>
      <c r="FRI538" s="70"/>
      <c r="FRJ538" s="70"/>
      <c r="FRK538" s="60"/>
      <c r="FRL538" s="61"/>
      <c r="FRM538" s="70"/>
      <c r="FRN538" s="70"/>
      <c r="FRO538" s="60"/>
      <c r="FRP538" s="61"/>
      <c r="FRQ538" s="70"/>
      <c r="FRR538" s="70"/>
      <c r="FRS538" s="60"/>
      <c r="FRT538" s="61"/>
      <c r="FRU538" s="70"/>
      <c r="FRV538" s="70"/>
      <c r="FRW538" s="60"/>
      <c r="FRX538" s="61"/>
      <c r="FRY538" s="70"/>
      <c r="FRZ538" s="70"/>
      <c r="FSA538" s="60"/>
      <c r="FSB538" s="61"/>
      <c r="FSC538" s="70"/>
      <c r="FSD538" s="70"/>
      <c r="FSE538" s="60"/>
      <c r="FSF538" s="61"/>
      <c r="FSG538" s="70"/>
      <c r="FSH538" s="70"/>
      <c r="FSI538" s="60"/>
      <c r="FSJ538" s="61"/>
      <c r="FSK538" s="70"/>
      <c r="FSL538" s="70"/>
      <c r="FSM538" s="60"/>
      <c r="FSN538" s="61"/>
      <c r="FSO538" s="70"/>
      <c r="FSP538" s="70"/>
      <c r="FSQ538" s="60"/>
      <c r="FSR538" s="61"/>
      <c r="FSS538" s="70"/>
      <c r="FST538" s="70"/>
      <c r="FSU538" s="60"/>
      <c r="FSV538" s="61"/>
      <c r="FSW538" s="70"/>
      <c r="FSX538" s="70"/>
      <c r="FSY538" s="60"/>
      <c r="FSZ538" s="61"/>
      <c r="FTA538" s="70"/>
      <c r="FTB538" s="70"/>
      <c r="FTC538" s="60"/>
      <c r="FTD538" s="61"/>
      <c r="FTE538" s="70"/>
      <c r="FTF538" s="70"/>
      <c r="FTG538" s="60"/>
      <c r="FTH538" s="61"/>
      <c r="FTI538" s="70"/>
      <c r="FTJ538" s="70"/>
      <c r="FTK538" s="60"/>
      <c r="FTL538" s="61"/>
      <c r="FTM538" s="70"/>
      <c r="FTN538" s="70"/>
      <c r="FTO538" s="60"/>
      <c r="FTP538" s="61"/>
      <c r="FTQ538" s="70"/>
      <c r="FTR538" s="70"/>
      <c r="FTS538" s="60"/>
      <c r="FTT538" s="61"/>
      <c r="FTU538" s="70"/>
      <c r="FTV538" s="70"/>
      <c r="FTW538" s="60"/>
      <c r="FTX538" s="61"/>
      <c r="FTY538" s="70"/>
      <c r="FTZ538" s="70"/>
      <c r="FUA538" s="60"/>
      <c r="FUB538" s="61"/>
      <c r="FUC538" s="70"/>
      <c r="FUD538" s="70"/>
      <c r="FUE538" s="60"/>
      <c r="FUF538" s="61"/>
      <c r="FUG538" s="70"/>
      <c r="FUH538" s="70"/>
      <c r="FUI538" s="60"/>
      <c r="FUJ538" s="61"/>
      <c r="FUK538" s="70"/>
      <c r="FUL538" s="70"/>
      <c r="FUM538" s="60"/>
      <c r="FUN538" s="61"/>
      <c r="FUO538" s="70"/>
      <c r="FUP538" s="70"/>
      <c r="FUQ538" s="60"/>
      <c r="FUR538" s="61"/>
      <c r="FUS538" s="70"/>
      <c r="FUT538" s="70"/>
      <c r="FUU538" s="60"/>
      <c r="FUV538" s="61"/>
      <c r="FUW538" s="70"/>
      <c r="FUX538" s="70"/>
      <c r="FUY538" s="60"/>
      <c r="FUZ538" s="61"/>
      <c r="FVA538" s="70"/>
      <c r="FVB538" s="70"/>
      <c r="FVC538" s="60"/>
      <c r="FVD538" s="61"/>
      <c r="FVE538" s="70"/>
      <c r="FVF538" s="70"/>
      <c r="FVG538" s="60"/>
      <c r="FVH538" s="61"/>
      <c r="FVI538" s="70"/>
      <c r="FVJ538" s="70"/>
      <c r="FVK538" s="60"/>
      <c r="FVL538" s="61"/>
      <c r="FVM538" s="70"/>
      <c r="FVN538" s="70"/>
      <c r="FVO538" s="60"/>
      <c r="FVP538" s="61"/>
      <c r="FVQ538" s="70"/>
      <c r="FVR538" s="70"/>
      <c r="FVS538" s="60"/>
      <c r="FVT538" s="61"/>
      <c r="FVU538" s="70"/>
      <c r="FVV538" s="70"/>
      <c r="FVW538" s="60"/>
      <c r="FVX538" s="61"/>
      <c r="FVY538" s="70"/>
      <c r="FVZ538" s="70"/>
      <c r="FWA538" s="60"/>
      <c r="FWB538" s="61"/>
      <c r="FWC538" s="70"/>
      <c r="FWD538" s="70"/>
      <c r="FWE538" s="60"/>
      <c r="FWF538" s="61"/>
      <c r="FWG538" s="70"/>
      <c r="FWH538" s="70"/>
      <c r="FWI538" s="60"/>
      <c r="FWJ538" s="61"/>
      <c r="FWK538" s="70"/>
      <c r="FWL538" s="70"/>
      <c r="FWM538" s="60"/>
      <c r="FWN538" s="61"/>
      <c r="FWO538" s="70"/>
      <c r="FWP538" s="70"/>
      <c r="FWQ538" s="60"/>
      <c r="FWR538" s="61"/>
      <c r="FWS538" s="70"/>
      <c r="FWT538" s="70"/>
      <c r="FWU538" s="60"/>
      <c r="FWV538" s="61"/>
      <c r="FWW538" s="70"/>
      <c r="FWX538" s="70"/>
      <c r="FWY538" s="60"/>
      <c r="FWZ538" s="61"/>
      <c r="FXA538" s="70"/>
      <c r="FXB538" s="70"/>
      <c r="FXC538" s="60"/>
      <c r="FXD538" s="61"/>
      <c r="FXE538" s="70"/>
      <c r="FXF538" s="70"/>
      <c r="FXG538" s="60"/>
      <c r="FXH538" s="61"/>
      <c r="FXI538" s="70"/>
      <c r="FXJ538" s="70"/>
      <c r="FXK538" s="60"/>
      <c r="FXL538" s="61"/>
      <c r="FXM538" s="70"/>
      <c r="FXN538" s="70"/>
      <c r="FXO538" s="60"/>
      <c r="FXP538" s="61"/>
      <c r="FXQ538" s="70"/>
      <c r="FXR538" s="70"/>
      <c r="FXS538" s="60"/>
      <c r="FXT538" s="61"/>
      <c r="FXU538" s="70"/>
      <c r="FXV538" s="70"/>
      <c r="FXW538" s="60"/>
      <c r="FXX538" s="61"/>
      <c r="FXY538" s="70"/>
      <c r="FXZ538" s="70"/>
      <c r="FYA538" s="60"/>
      <c r="FYB538" s="61"/>
      <c r="FYC538" s="70"/>
      <c r="FYD538" s="70"/>
      <c r="FYE538" s="60"/>
      <c r="FYF538" s="61"/>
      <c r="FYG538" s="70"/>
      <c r="FYH538" s="70"/>
      <c r="FYI538" s="60"/>
      <c r="FYJ538" s="61"/>
      <c r="FYK538" s="70"/>
      <c r="FYL538" s="70"/>
      <c r="FYM538" s="60"/>
      <c r="FYN538" s="61"/>
      <c r="FYO538" s="70"/>
      <c r="FYP538" s="70"/>
      <c r="FYQ538" s="60"/>
      <c r="FYR538" s="61"/>
      <c r="FYS538" s="70"/>
      <c r="FYT538" s="70"/>
      <c r="FYU538" s="60"/>
      <c r="FYV538" s="61"/>
      <c r="FYW538" s="70"/>
      <c r="FYX538" s="70"/>
      <c r="FYY538" s="60"/>
      <c r="FYZ538" s="61"/>
      <c r="FZA538" s="70"/>
      <c r="FZB538" s="70"/>
      <c r="FZC538" s="60"/>
      <c r="FZD538" s="61"/>
      <c r="FZE538" s="70"/>
      <c r="FZF538" s="70"/>
      <c r="FZG538" s="60"/>
      <c r="FZH538" s="61"/>
      <c r="FZI538" s="70"/>
      <c r="FZJ538" s="70"/>
      <c r="FZK538" s="60"/>
      <c r="FZL538" s="61"/>
      <c r="FZM538" s="70"/>
      <c r="FZN538" s="70"/>
      <c r="FZO538" s="60"/>
      <c r="FZP538" s="61"/>
      <c r="FZQ538" s="70"/>
      <c r="FZR538" s="70"/>
      <c r="FZS538" s="60"/>
      <c r="FZT538" s="61"/>
      <c r="FZU538" s="70"/>
      <c r="FZV538" s="70"/>
      <c r="FZW538" s="60"/>
      <c r="FZX538" s="61"/>
      <c r="FZY538" s="70"/>
      <c r="FZZ538" s="70"/>
      <c r="GAA538" s="60"/>
      <c r="GAB538" s="61"/>
      <c r="GAC538" s="70"/>
      <c r="GAD538" s="70"/>
      <c r="GAE538" s="60"/>
      <c r="GAF538" s="61"/>
      <c r="GAG538" s="70"/>
      <c r="GAH538" s="70"/>
      <c r="GAI538" s="60"/>
      <c r="GAJ538" s="61"/>
      <c r="GAK538" s="70"/>
      <c r="GAL538" s="70"/>
      <c r="GAM538" s="60"/>
      <c r="GAN538" s="61"/>
      <c r="GAO538" s="70"/>
      <c r="GAP538" s="70"/>
      <c r="GAQ538" s="60"/>
      <c r="GAR538" s="61"/>
      <c r="GAS538" s="70"/>
      <c r="GAT538" s="70"/>
      <c r="GAU538" s="60"/>
      <c r="GAV538" s="61"/>
      <c r="GAW538" s="70"/>
      <c r="GAX538" s="70"/>
      <c r="GAY538" s="60"/>
      <c r="GAZ538" s="61"/>
      <c r="GBA538" s="70"/>
      <c r="GBB538" s="70"/>
      <c r="GBC538" s="60"/>
      <c r="GBD538" s="61"/>
      <c r="GBE538" s="70"/>
      <c r="GBF538" s="70"/>
      <c r="GBG538" s="60"/>
      <c r="GBH538" s="61"/>
      <c r="GBI538" s="70"/>
      <c r="GBJ538" s="70"/>
      <c r="GBK538" s="60"/>
      <c r="GBL538" s="61"/>
      <c r="GBM538" s="70"/>
      <c r="GBN538" s="70"/>
      <c r="GBO538" s="60"/>
      <c r="GBP538" s="61"/>
      <c r="GBQ538" s="70"/>
      <c r="GBR538" s="70"/>
      <c r="GBS538" s="60"/>
      <c r="GBT538" s="61"/>
      <c r="GBU538" s="70"/>
      <c r="GBV538" s="70"/>
      <c r="GBW538" s="60"/>
      <c r="GBX538" s="61"/>
      <c r="GBY538" s="70"/>
      <c r="GBZ538" s="70"/>
      <c r="GCA538" s="60"/>
      <c r="GCB538" s="61"/>
      <c r="GCC538" s="70"/>
      <c r="GCD538" s="70"/>
      <c r="GCE538" s="60"/>
      <c r="GCF538" s="61"/>
      <c r="GCG538" s="70"/>
      <c r="GCH538" s="70"/>
      <c r="GCI538" s="60"/>
      <c r="GCJ538" s="61"/>
      <c r="GCK538" s="70"/>
      <c r="GCL538" s="70"/>
      <c r="GCM538" s="60"/>
      <c r="GCN538" s="61"/>
      <c r="GCO538" s="70"/>
      <c r="GCP538" s="70"/>
      <c r="GCQ538" s="60"/>
      <c r="GCR538" s="61"/>
      <c r="GCS538" s="70"/>
      <c r="GCT538" s="70"/>
      <c r="GCU538" s="60"/>
      <c r="GCV538" s="61"/>
      <c r="GCW538" s="70"/>
      <c r="GCX538" s="70"/>
      <c r="GCY538" s="60"/>
      <c r="GCZ538" s="61"/>
      <c r="GDA538" s="70"/>
      <c r="GDB538" s="70"/>
      <c r="GDC538" s="60"/>
      <c r="GDD538" s="61"/>
      <c r="GDE538" s="70"/>
      <c r="GDF538" s="70"/>
      <c r="GDG538" s="60"/>
      <c r="GDH538" s="61"/>
      <c r="GDI538" s="70"/>
      <c r="GDJ538" s="70"/>
      <c r="GDK538" s="60"/>
      <c r="GDL538" s="61"/>
      <c r="GDM538" s="70"/>
      <c r="GDN538" s="70"/>
      <c r="GDO538" s="60"/>
      <c r="GDP538" s="61"/>
      <c r="GDQ538" s="70"/>
      <c r="GDR538" s="70"/>
      <c r="GDS538" s="60"/>
      <c r="GDT538" s="61"/>
      <c r="GDU538" s="70"/>
      <c r="GDV538" s="70"/>
      <c r="GDW538" s="60"/>
      <c r="GDX538" s="61"/>
      <c r="GDY538" s="70"/>
      <c r="GDZ538" s="70"/>
      <c r="GEA538" s="60"/>
      <c r="GEB538" s="61"/>
      <c r="GEC538" s="70"/>
      <c r="GED538" s="70"/>
      <c r="GEE538" s="60"/>
      <c r="GEF538" s="61"/>
      <c r="GEG538" s="70"/>
      <c r="GEH538" s="70"/>
      <c r="GEI538" s="60"/>
      <c r="GEJ538" s="61"/>
      <c r="GEK538" s="70"/>
      <c r="GEL538" s="70"/>
      <c r="GEM538" s="60"/>
      <c r="GEN538" s="61"/>
      <c r="GEO538" s="70"/>
      <c r="GEP538" s="70"/>
      <c r="GEQ538" s="60"/>
      <c r="GER538" s="61"/>
      <c r="GES538" s="70"/>
      <c r="GET538" s="70"/>
      <c r="GEU538" s="60"/>
      <c r="GEV538" s="61"/>
      <c r="GEW538" s="70"/>
      <c r="GEX538" s="70"/>
      <c r="GEY538" s="60"/>
      <c r="GEZ538" s="61"/>
      <c r="GFA538" s="70"/>
      <c r="GFB538" s="70"/>
      <c r="GFC538" s="60"/>
      <c r="GFD538" s="61"/>
      <c r="GFE538" s="70"/>
      <c r="GFF538" s="70"/>
      <c r="GFG538" s="60"/>
      <c r="GFH538" s="61"/>
      <c r="GFI538" s="70"/>
      <c r="GFJ538" s="70"/>
      <c r="GFK538" s="60"/>
      <c r="GFL538" s="61"/>
      <c r="GFM538" s="70"/>
      <c r="GFN538" s="70"/>
      <c r="GFO538" s="60"/>
      <c r="GFP538" s="61"/>
      <c r="GFQ538" s="70"/>
      <c r="GFR538" s="70"/>
      <c r="GFS538" s="60"/>
      <c r="GFT538" s="61"/>
      <c r="GFU538" s="70"/>
      <c r="GFV538" s="70"/>
      <c r="GFW538" s="60"/>
      <c r="GFX538" s="61"/>
      <c r="GFY538" s="70"/>
      <c r="GFZ538" s="70"/>
      <c r="GGA538" s="60"/>
      <c r="GGB538" s="61"/>
      <c r="GGC538" s="70"/>
      <c r="GGD538" s="70"/>
      <c r="GGE538" s="60"/>
      <c r="GGF538" s="61"/>
      <c r="GGG538" s="70"/>
      <c r="GGH538" s="70"/>
      <c r="GGI538" s="60"/>
      <c r="GGJ538" s="61"/>
      <c r="GGK538" s="70"/>
      <c r="GGL538" s="70"/>
      <c r="GGM538" s="60"/>
      <c r="GGN538" s="61"/>
      <c r="GGO538" s="70"/>
      <c r="GGP538" s="70"/>
      <c r="GGQ538" s="60"/>
      <c r="GGR538" s="61"/>
      <c r="GGS538" s="70"/>
      <c r="GGT538" s="70"/>
      <c r="GGU538" s="60"/>
      <c r="GGV538" s="61"/>
      <c r="GGW538" s="70"/>
      <c r="GGX538" s="70"/>
      <c r="GGY538" s="60"/>
      <c r="GGZ538" s="61"/>
      <c r="GHA538" s="70"/>
      <c r="GHB538" s="70"/>
      <c r="GHC538" s="60"/>
      <c r="GHD538" s="61"/>
      <c r="GHE538" s="70"/>
      <c r="GHF538" s="70"/>
      <c r="GHG538" s="60"/>
      <c r="GHH538" s="61"/>
      <c r="GHI538" s="70"/>
      <c r="GHJ538" s="70"/>
      <c r="GHK538" s="60"/>
      <c r="GHL538" s="61"/>
      <c r="GHM538" s="70"/>
      <c r="GHN538" s="70"/>
      <c r="GHO538" s="60"/>
      <c r="GHP538" s="61"/>
      <c r="GHQ538" s="70"/>
      <c r="GHR538" s="70"/>
      <c r="GHS538" s="60"/>
      <c r="GHT538" s="61"/>
      <c r="GHU538" s="70"/>
      <c r="GHV538" s="70"/>
      <c r="GHW538" s="60"/>
      <c r="GHX538" s="61"/>
      <c r="GHY538" s="70"/>
      <c r="GHZ538" s="70"/>
      <c r="GIA538" s="60"/>
      <c r="GIB538" s="61"/>
      <c r="GIC538" s="70"/>
      <c r="GID538" s="70"/>
      <c r="GIE538" s="60"/>
      <c r="GIF538" s="61"/>
      <c r="GIG538" s="70"/>
      <c r="GIH538" s="70"/>
      <c r="GII538" s="60"/>
      <c r="GIJ538" s="61"/>
      <c r="GIK538" s="70"/>
      <c r="GIL538" s="70"/>
      <c r="GIM538" s="60"/>
      <c r="GIN538" s="61"/>
      <c r="GIO538" s="70"/>
      <c r="GIP538" s="70"/>
      <c r="GIQ538" s="60"/>
      <c r="GIR538" s="61"/>
      <c r="GIS538" s="70"/>
      <c r="GIT538" s="70"/>
      <c r="GIU538" s="60"/>
      <c r="GIV538" s="61"/>
      <c r="GIW538" s="70"/>
      <c r="GIX538" s="70"/>
      <c r="GIY538" s="60"/>
      <c r="GIZ538" s="61"/>
      <c r="GJA538" s="70"/>
      <c r="GJB538" s="70"/>
      <c r="GJC538" s="60"/>
      <c r="GJD538" s="61"/>
      <c r="GJE538" s="70"/>
      <c r="GJF538" s="70"/>
      <c r="GJG538" s="60"/>
      <c r="GJH538" s="61"/>
      <c r="GJI538" s="70"/>
      <c r="GJJ538" s="70"/>
      <c r="GJK538" s="60"/>
      <c r="GJL538" s="61"/>
      <c r="GJM538" s="70"/>
      <c r="GJN538" s="70"/>
      <c r="GJO538" s="60"/>
      <c r="GJP538" s="61"/>
      <c r="GJQ538" s="70"/>
      <c r="GJR538" s="70"/>
      <c r="GJS538" s="60"/>
      <c r="GJT538" s="61"/>
      <c r="GJU538" s="70"/>
      <c r="GJV538" s="70"/>
      <c r="GJW538" s="60"/>
      <c r="GJX538" s="61"/>
      <c r="GJY538" s="70"/>
      <c r="GJZ538" s="70"/>
      <c r="GKA538" s="60"/>
      <c r="GKB538" s="61"/>
      <c r="GKC538" s="70"/>
      <c r="GKD538" s="70"/>
      <c r="GKE538" s="60"/>
      <c r="GKF538" s="61"/>
      <c r="GKG538" s="70"/>
      <c r="GKH538" s="70"/>
      <c r="GKI538" s="60"/>
      <c r="GKJ538" s="61"/>
      <c r="GKK538" s="70"/>
      <c r="GKL538" s="70"/>
      <c r="GKM538" s="60"/>
      <c r="GKN538" s="61"/>
      <c r="GKO538" s="70"/>
      <c r="GKP538" s="70"/>
      <c r="GKQ538" s="60"/>
      <c r="GKR538" s="61"/>
      <c r="GKS538" s="70"/>
      <c r="GKT538" s="70"/>
      <c r="GKU538" s="60"/>
      <c r="GKV538" s="61"/>
      <c r="GKW538" s="70"/>
      <c r="GKX538" s="70"/>
      <c r="GKY538" s="60"/>
      <c r="GKZ538" s="61"/>
      <c r="GLA538" s="70"/>
      <c r="GLB538" s="70"/>
      <c r="GLC538" s="60"/>
      <c r="GLD538" s="61"/>
      <c r="GLE538" s="70"/>
      <c r="GLF538" s="70"/>
      <c r="GLG538" s="60"/>
      <c r="GLH538" s="61"/>
      <c r="GLI538" s="70"/>
      <c r="GLJ538" s="70"/>
      <c r="GLK538" s="60"/>
      <c r="GLL538" s="61"/>
      <c r="GLM538" s="70"/>
      <c r="GLN538" s="70"/>
      <c r="GLO538" s="60"/>
      <c r="GLP538" s="61"/>
      <c r="GLQ538" s="70"/>
      <c r="GLR538" s="70"/>
      <c r="GLS538" s="60"/>
      <c r="GLT538" s="61"/>
      <c r="GLU538" s="70"/>
      <c r="GLV538" s="70"/>
      <c r="GLW538" s="60"/>
      <c r="GLX538" s="61"/>
      <c r="GLY538" s="70"/>
      <c r="GLZ538" s="70"/>
      <c r="GMA538" s="60"/>
      <c r="GMB538" s="61"/>
      <c r="GMC538" s="70"/>
      <c r="GMD538" s="70"/>
      <c r="GME538" s="60"/>
      <c r="GMF538" s="61"/>
      <c r="GMG538" s="70"/>
      <c r="GMH538" s="70"/>
      <c r="GMI538" s="60"/>
      <c r="GMJ538" s="61"/>
      <c r="GMK538" s="70"/>
      <c r="GML538" s="70"/>
      <c r="GMM538" s="60"/>
      <c r="GMN538" s="61"/>
      <c r="GMO538" s="70"/>
      <c r="GMP538" s="70"/>
      <c r="GMQ538" s="60"/>
      <c r="GMR538" s="61"/>
      <c r="GMS538" s="70"/>
      <c r="GMT538" s="70"/>
      <c r="GMU538" s="60"/>
      <c r="GMV538" s="61"/>
      <c r="GMW538" s="70"/>
      <c r="GMX538" s="70"/>
      <c r="GMY538" s="60"/>
      <c r="GMZ538" s="61"/>
      <c r="GNA538" s="70"/>
      <c r="GNB538" s="70"/>
      <c r="GNC538" s="60"/>
      <c r="GND538" s="61"/>
      <c r="GNE538" s="70"/>
      <c r="GNF538" s="70"/>
      <c r="GNG538" s="60"/>
      <c r="GNH538" s="61"/>
      <c r="GNI538" s="70"/>
      <c r="GNJ538" s="70"/>
      <c r="GNK538" s="60"/>
      <c r="GNL538" s="61"/>
      <c r="GNM538" s="70"/>
      <c r="GNN538" s="70"/>
      <c r="GNO538" s="60"/>
      <c r="GNP538" s="61"/>
      <c r="GNQ538" s="70"/>
      <c r="GNR538" s="70"/>
      <c r="GNS538" s="60"/>
      <c r="GNT538" s="61"/>
      <c r="GNU538" s="70"/>
      <c r="GNV538" s="70"/>
      <c r="GNW538" s="60"/>
      <c r="GNX538" s="61"/>
      <c r="GNY538" s="70"/>
      <c r="GNZ538" s="70"/>
      <c r="GOA538" s="60"/>
      <c r="GOB538" s="61"/>
      <c r="GOC538" s="70"/>
      <c r="GOD538" s="70"/>
      <c r="GOE538" s="60"/>
      <c r="GOF538" s="61"/>
      <c r="GOG538" s="70"/>
      <c r="GOH538" s="70"/>
      <c r="GOI538" s="60"/>
      <c r="GOJ538" s="61"/>
      <c r="GOK538" s="70"/>
      <c r="GOL538" s="70"/>
      <c r="GOM538" s="60"/>
      <c r="GON538" s="61"/>
      <c r="GOO538" s="70"/>
      <c r="GOP538" s="70"/>
      <c r="GOQ538" s="60"/>
      <c r="GOR538" s="61"/>
      <c r="GOS538" s="70"/>
      <c r="GOT538" s="70"/>
      <c r="GOU538" s="60"/>
      <c r="GOV538" s="61"/>
      <c r="GOW538" s="70"/>
      <c r="GOX538" s="70"/>
      <c r="GOY538" s="60"/>
      <c r="GOZ538" s="61"/>
      <c r="GPA538" s="70"/>
      <c r="GPB538" s="70"/>
      <c r="GPC538" s="60"/>
      <c r="GPD538" s="61"/>
      <c r="GPE538" s="70"/>
      <c r="GPF538" s="70"/>
      <c r="GPG538" s="60"/>
      <c r="GPH538" s="61"/>
      <c r="GPI538" s="70"/>
      <c r="GPJ538" s="70"/>
      <c r="GPK538" s="60"/>
      <c r="GPL538" s="61"/>
      <c r="GPM538" s="70"/>
      <c r="GPN538" s="70"/>
      <c r="GPO538" s="60"/>
      <c r="GPP538" s="61"/>
      <c r="GPQ538" s="70"/>
      <c r="GPR538" s="70"/>
      <c r="GPS538" s="60"/>
      <c r="GPT538" s="61"/>
      <c r="GPU538" s="70"/>
      <c r="GPV538" s="70"/>
      <c r="GPW538" s="60"/>
      <c r="GPX538" s="61"/>
      <c r="GPY538" s="70"/>
      <c r="GPZ538" s="70"/>
      <c r="GQA538" s="60"/>
      <c r="GQB538" s="61"/>
      <c r="GQC538" s="70"/>
      <c r="GQD538" s="70"/>
      <c r="GQE538" s="60"/>
      <c r="GQF538" s="61"/>
      <c r="GQG538" s="70"/>
      <c r="GQH538" s="70"/>
      <c r="GQI538" s="60"/>
      <c r="GQJ538" s="61"/>
      <c r="GQK538" s="70"/>
      <c r="GQL538" s="70"/>
      <c r="GQM538" s="60"/>
      <c r="GQN538" s="61"/>
      <c r="GQO538" s="70"/>
      <c r="GQP538" s="70"/>
      <c r="GQQ538" s="60"/>
      <c r="GQR538" s="61"/>
      <c r="GQS538" s="70"/>
      <c r="GQT538" s="70"/>
      <c r="GQU538" s="60"/>
      <c r="GQV538" s="61"/>
      <c r="GQW538" s="70"/>
      <c r="GQX538" s="70"/>
      <c r="GQY538" s="60"/>
      <c r="GQZ538" s="61"/>
      <c r="GRA538" s="70"/>
      <c r="GRB538" s="70"/>
      <c r="GRC538" s="60"/>
      <c r="GRD538" s="61"/>
      <c r="GRE538" s="70"/>
      <c r="GRF538" s="70"/>
      <c r="GRG538" s="60"/>
      <c r="GRH538" s="61"/>
      <c r="GRI538" s="70"/>
      <c r="GRJ538" s="70"/>
      <c r="GRK538" s="60"/>
      <c r="GRL538" s="61"/>
      <c r="GRM538" s="70"/>
      <c r="GRN538" s="70"/>
      <c r="GRO538" s="60"/>
      <c r="GRP538" s="61"/>
      <c r="GRQ538" s="70"/>
      <c r="GRR538" s="70"/>
      <c r="GRS538" s="60"/>
      <c r="GRT538" s="61"/>
      <c r="GRU538" s="70"/>
      <c r="GRV538" s="70"/>
      <c r="GRW538" s="60"/>
      <c r="GRX538" s="61"/>
      <c r="GRY538" s="70"/>
      <c r="GRZ538" s="70"/>
      <c r="GSA538" s="60"/>
      <c r="GSB538" s="61"/>
      <c r="GSC538" s="70"/>
      <c r="GSD538" s="70"/>
      <c r="GSE538" s="60"/>
      <c r="GSF538" s="61"/>
      <c r="GSG538" s="70"/>
      <c r="GSH538" s="70"/>
      <c r="GSI538" s="60"/>
      <c r="GSJ538" s="61"/>
      <c r="GSK538" s="70"/>
      <c r="GSL538" s="70"/>
      <c r="GSM538" s="60"/>
      <c r="GSN538" s="61"/>
      <c r="GSO538" s="70"/>
      <c r="GSP538" s="70"/>
      <c r="GSQ538" s="60"/>
      <c r="GSR538" s="61"/>
      <c r="GSS538" s="70"/>
      <c r="GST538" s="70"/>
      <c r="GSU538" s="60"/>
      <c r="GSV538" s="61"/>
      <c r="GSW538" s="70"/>
      <c r="GSX538" s="70"/>
      <c r="GSY538" s="60"/>
      <c r="GSZ538" s="61"/>
      <c r="GTA538" s="70"/>
      <c r="GTB538" s="70"/>
      <c r="GTC538" s="60"/>
      <c r="GTD538" s="61"/>
      <c r="GTE538" s="70"/>
      <c r="GTF538" s="70"/>
      <c r="GTG538" s="60"/>
      <c r="GTH538" s="61"/>
      <c r="GTI538" s="70"/>
      <c r="GTJ538" s="70"/>
      <c r="GTK538" s="60"/>
      <c r="GTL538" s="61"/>
      <c r="GTM538" s="70"/>
      <c r="GTN538" s="70"/>
      <c r="GTO538" s="60"/>
      <c r="GTP538" s="61"/>
      <c r="GTQ538" s="70"/>
      <c r="GTR538" s="70"/>
      <c r="GTS538" s="60"/>
      <c r="GTT538" s="61"/>
      <c r="GTU538" s="70"/>
      <c r="GTV538" s="70"/>
      <c r="GTW538" s="60"/>
      <c r="GTX538" s="61"/>
      <c r="GTY538" s="70"/>
      <c r="GTZ538" s="70"/>
      <c r="GUA538" s="60"/>
      <c r="GUB538" s="61"/>
      <c r="GUC538" s="70"/>
      <c r="GUD538" s="70"/>
      <c r="GUE538" s="60"/>
      <c r="GUF538" s="61"/>
      <c r="GUG538" s="70"/>
      <c r="GUH538" s="70"/>
      <c r="GUI538" s="60"/>
      <c r="GUJ538" s="61"/>
      <c r="GUK538" s="70"/>
      <c r="GUL538" s="70"/>
      <c r="GUM538" s="60"/>
      <c r="GUN538" s="61"/>
      <c r="GUO538" s="70"/>
      <c r="GUP538" s="70"/>
      <c r="GUQ538" s="60"/>
      <c r="GUR538" s="61"/>
      <c r="GUS538" s="70"/>
      <c r="GUT538" s="70"/>
      <c r="GUU538" s="60"/>
      <c r="GUV538" s="61"/>
      <c r="GUW538" s="70"/>
      <c r="GUX538" s="70"/>
      <c r="GUY538" s="60"/>
      <c r="GUZ538" s="61"/>
      <c r="GVA538" s="70"/>
      <c r="GVB538" s="70"/>
      <c r="GVC538" s="60"/>
      <c r="GVD538" s="61"/>
      <c r="GVE538" s="70"/>
      <c r="GVF538" s="70"/>
      <c r="GVG538" s="60"/>
      <c r="GVH538" s="61"/>
      <c r="GVI538" s="70"/>
      <c r="GVJ538" s="70"/>
      <c r="GVK538" s="60"/>
      <c r="GVL538" s="61"/>
      <c r="GVM538" s="70"/>
      <c r="GVN538" s="70"/>
      <c r="GVO538" s="60"/>
      <c r="GVP538" s="61"/>
      <c r="GVQ538" s="70"/>
      <c r="GVR538" s="70"/>
      <c r="GVS538" s="60"/>
      <c r="GVT538" s="61"/>
      <c r="GVU538" s="70"/>
      <c r="GVV538" s="70"/>
      <c r="GVW538" s="60"/>
      <c r="GVX538" s="61"/>
      <c r="GVY538" s="70"/>
      <c r="GVZ538" s="70"/>
      <c r="GWA538" s="60"/>
      <c r="GWB538" s="61"/>
      <c r="GWC538" s="70"/>
      <c r="GWD538" s="70"/>
      <c r="GWE538" s="60"/>
      <c r="GWF538" s="61"/>
      <c r="GWG538" s="70"/>
      <c r="GWH538" s="70"/>
      <c r="GWI538" s="60"/>
      <c r="GWJ538" s="61"/>
      <c r="GWK538" s="70"/>
      <c r="GWL538" s="70"/>
      <c r="GWM538" s="60"/>
      <c r="GWN538" s="61"/>
      <c r="GWO538" s="70"/>
      <c r="GWP538" s="70"/>
      <c r="GWQ538" s="60"/>
      <c r="GWR538" s="61"/>
      <c r="GWS538" s="70"/>
      <c r="GWT538" s="70"/>
      <c r="GWU538" s="60"/>
      <c r="GWV538" s="61"/>
      <c r="GWW538" s="70"/>
      <c r="GWX538" s="70"/>
      <c r="GWY538" s="60"/>
      <c r="GWZ538" s="61"/>
      <c r="GXA538" s="70"/>
      <c r="GXB538" s="70"/>
      <c r="GXC538" s="60"/>
      <c r="GXD538" s="61"/>
      <c r="GXE538" s="70"/>
      <c r="GXF538" s="70"/>
      <c r="GXG538" s="60"/>
      <c r="GXH538" s="61"/>
      <c r="GXI538" s="70"/>
      <c r="GXJ538" s="70"/>
      <c r="GXK538" s="60"/>
      <c r="GXL538" s="61"/>
      <c r="GXM538" s="70"/>
      <c r="GXN538" s="70"/>
      <c r="GXO538" s="60"/>
      <c r="GXP538" s="61"/>
      <c r="GXQ538" s="70"/>
      <c r="GXR538" s="70"/>
      <c r="GXS538" s="60"/>
      <c r="GXT538" s="61"/>
      <c r="GXU538" s="70"/>
      <c r="GXV538" s="70"/>
      <c r="GXW538" s="60"/>
      <c r="GXX538" s="61"/>
      <c r="GXY538" s="70"/>
      <c r="GXZ538" s="70"/>
      <c r="GYA538" s="60"/>
      <c r="GYB538" s="61"/>
      <c r="GYC538" s="70"/>
      <c r="GYD538" s="70"/>
      <c r="GYE538" s="60"/>
      <c r="GYF538" s="61"/>
      <c r="GYG538" s="70"/>
      <c r="GYH538" s="70"/>
      <c r="GYI538" s="60"/>
      <c r="GYJ538" s="61"/>
      <c r="GYK538" s="70"/>
      <c r="GYL538" s="70"/>
      <c r="GYM538" s="60"/>
      <c r="GYN538" s="61"/>
      <c r="GYO538" s="70"/>
      <c r="GYP538" s="70"/>
      <c r="GYQ538" s="60"/>
      <c r="GYR538" s="61"/>
      <c r="GYS538" s="70"/>
      <c r="GYT538" s="70"/>
      <c r="GYU538" s="60"/>
      <c r="GYV538" s="61"/>
      <c r="GYW538" s="70"/>
      <c r="GYX538" s="70"/>
      <c r="GYY538" s="60"/>
      <c r="GYZ538" s="61"/>
      <c r="GZA538" s="70"/>
      <c r="GZB538" s="70"/>
      <c r="GZC538" s="60"/>
      <c r="GZD538" s="61"/>
      <c r="GZE538" s="70"/>
      <c r="GZF538" s="70"/>
      <c r="GZG538" s="60"/>
      <c r="GZH538" s="61"/>
      <c r="GZI538" s="70"/>
      <c r="GZJ538" s="70"/>
      <c r="GZK538" s="60"/>
      <c r="GZL538" s="61"/>
      <c r="GZM538" s="70"/>
      <c r="GZN538" s="70"/>
      <c r="GZO538" s="60"/>
      <c r="GZP538" s="61"/>
      <c r="GZQ538" s="70"/>
      <c r="GZR538" s="70"/>
      <c r="GZS538" s="60"/>
      <c r="GZT538" s="61"/>
      <c r="GZU538" s="70"/>
      <c r="GZV538" s="70"/>
      <c r="GZW538" s="60"/>
      <c r="GZX538" s="61"/>
      <c r="GZY538" s="70"/>
      <c r="GZZ538" s="70"/>
      <c r="HAA538" s="60"/>
      <c r="HAB538" s="61"/>
      <c r="HAC538" s="70"/>
      <c r="HAD538" s="70"/>
      <c r="HAE538" s="60"/>
      <c r="HAF538" s="61"/>
      <c r="HAG538" s="70"/>
      <c r="HAH538" s="70"/>
      <c r="HAI538" s="60"/>
      <c r="HAJ538" s="61"/>
      <c r="HAK538" s="70"/>
      <c r="HAL538" s="70"/>
      <c r="HAM538" s="60"/>
      <c r="HAN538" s="61"/>
      <c r="HAO538" s="70"/>
      <c r="HAP538" s="70"/>
      <c r="HAQ538" s="60"/>
      <c r="HAR538" s="61"/>
      <c r="HAS538" s="70"/>
      <c r="HAT538" s="70"/>
      <c r="HAU538" s="60"/>
      <c r="HAV538" s="61"/>
      <c r="HAW538" s="70"/>
      <c r="HAX538" s="70"/>
      <c r="HAY538" s="60"/>
      <c r="HAZ538" s="61"/>
      <c r="HBA538" s="70"/>
      <c r="HBB538" s="70"/>
      <c r="HBC538" s="60"/>
      <c r="HBD538" s="61"/>
      <c r="HBE538" s="70"/>
      <c r="HBF538" s="70"/>
      <c r="HBG538" s="60"/>
      <c r="HBH538" s="61"/>
      <c r="HBI538" s="70"/>
      <c r="HBJ538" s="70"/>
      <c r="HBK538" s="60"/>
      <c r="HBL538" s="61"/>
      <c r="HBM538" s="70"/>
      <c r="HBN538" s="70"/>
      <c r="HBO538" s="60"/>
      <c r="HBP538" s="61"/>
      <c r="HBQ538" s="70"/>
      <c r="HBR538" s="70"/>
      <c r="HBS538" s="60"/>
      <c r="HBT538" s="61"/>
      <c r="HBU538" s="70"/>
      <c r="HBV538" s="70"/>
      <c r="HBW538" s="60"/>
      <c r="HBX538" s="61"/>
      <c r="HBY538" s="70"/>
      <c r="HBZ538" s="70"/>
      <c r="HCA538" s="60"/>
      <c r="HCB538" s="61"/>
      <c r="HCC538" s="70"/>
      <c r="HCD538" s="70"/>
      <c r="HCE538" s="60"/>
      <c r="HCF538" s="61"/>
      <c r="HCG538" s="70"/>
      <c r="HCH538" s="70"/>
      <c r="HCI538" s="60"/>
      <c r="HCJ538" s="61"/>
      <c r="HCK538" s="70"/>
      <c r="HCL538" s="70"/>
      <c r="HCM538" s="60"/>
      <c r="HCN538" s="61"/>
      <c r="HCO538" s="70"/>
      <c r="HCP538" s="70"/>
      <c r="HCQ538" s="60"/>
      <c r="HCR538" s="61"/>
      <c r="HCS538" s="70"/>
      <c r="HCT538" s="70"/>
      <c r="HCU538" s="60"/>
      <c r="HCV538" s="61"/>
      <c r="HCW538" s="70"/>
      <c r="HCX538" s="70"/>
      <c r="HCY538" s="60"/>
      <c r="HCZ538" s="61"/>
      <c r="HDA538" s="70"/>
      <c r="HDB538" s="70"/>
      <c r="HDC538" s="60"/>
      <c r="HDD538" s="61"/>
      <c r="HDE538" s="70"/>
      <c r="HDF538" s="70"/>
      <c r="HDG538" s="60"/>
      <c r="HDH538" s="61"/>
      <c r="HDI538" s="70"/>
      <c r="HDJ538" s="70"/>
      <c r="HDK538" s="60"/>
      <c r="HDL538" s="61"/>
      <c r="HDM538" s="70"/>
      <c r="HDN538" s="70"/>
      <c r="HDO538" s="60"/>
      <c r="HDP538" s="61"/>
      <c r="HDQ538" s="70"/>
      <c r="HDR538" s="70"/>
      <c r="HDS538" s="60"/>
      <c r="HDT538" s="61"/>
      <c r="HDU538" s="70"/>
      <c r="HDV538" s="70"/>
      <c r="HDW538" s="60"/>
      <c r="HDX538" s="61"/>
      <c r="HDY538" s="70"/>
      <c r="HDZ538" s="70"/>
      <c r="HEA538" s="60"/>
      <c r="HEB538" s="61"/>
      <c r="HEC538" s="70"/>
      <c r="HED538" s="70"/>
      <c r="HEE538" s="60"/>
      <c r="HEF538" s="61"/>
      <c r="HEG538" s="70"/>
      <c r="HEH538" s="70"/>
      <c r="HEI538" s="60"/>
      <c r="HEJ538" s="61"/>
      <c r="HEK538" s="70"/>
      <c r="HEL538" s="70"/>
      <c r="HEM538" s="60"/>
      <c r="HEN538" s="61"/>
      <c r="HEO538" s="70"/>
      <c r="HEP538" s="70"/>
      <c r="HEQ538" s="60"/>
      <c r="HER538" s="61"/>
      <c r="HES538" s="70"/>
      <c r="HET538" s="70"/>
      <c r="HEU538" s="60"/>
      <c r="HEV538" s="61"/>
      <c r="HEW538" s="70"/>
      <c r="HEX538" s="70"/>
      <c r="HEY538" s="60"/>
      <c r="HEZ538" s="61"/>
      <c r="HFA538" s="70"/>
      <c r="HFB538" s="70"/>
      <c r="HFC538" s="60"/>
      <c r="HFD538" s="61"/>
      <c r="HFE538" s="70"/>
      <c r="HFF538" s="70"/>
      <c r="HFG538" s="60"/>
      <c r="HFH538" s="61"/>
      <c r="HFI538" s="70"/>
      <c r="HFJ538" s="70"/>
      <c r="HFK538" s="60"/>
      <c r="HFL538" s="61"/>
      <c r="HFM538" s="70"/>
      <c r="HFN538" s="70"/>
      <c r="HFO538" s="60"/>
      <c r="HFP538" s="61"/>
      <c r="HFQ538" s="70"/>
      <c r="HFR538" s="70"/>
      <c r="HFS538" s="60"/>
      <c r="HFT538" s="61"/>
      <c r="HFU538" s="70"/>
      <c r="HFV538" s="70"/>
      <c r="HFW538" s="60"/>
      <c r="HFX538" s="61"/>
      <c r="HFY538" s="70"/>
      <c r="HFZ538" s="70"/>
      <c r="HGA538" s="60"/>
      <c r="HGB538" s="61"/>
      <c r="HGC538" s="70"/>
      <c r="HGD538" s="70"/>
      <c r="HGE538" s="60"/>
      <c r="HGF538" s="61"/>
      <c r="HGG538" s="70"/>
      <c r="HGH538" s="70"/>
      <c r="HGI538" s="60"/>
      <c r="HGJ538" s="61"/>
      <c r="HGK538" s="70"/>
      <c r="HGL538" s="70"/>
      <c r="HGM538" s="60"/>
      <c r="HGN538" s="61"/>
      <c r="HGO538" s="70"/>
      <c r="HGP538" s="70"/>
      <c r="HGQ538" s="60"/>
      <c r="HGR538" s="61"/>
      <c r="HGS538" s="70"/>
      <c r="HGT538" s="70"/>
      <c r="HGU538" s="60"/>
      <c r="HGV538" s="61"/>
      <c r="HGW538" s="70"/>
      <c r="HGX538" s="70"/>
      <c r="HGY538" s="60"/>
      <c r="HGZ538" s="61"/>
      <c r="HHA538" s="70"/>
      <c r="HHB538" s="70"/>
      <c r="HHC538" s="60"/>
      <c r="HHD538" s="61"/>
      <c r="HHE538" s="70"/>
      <c r="HHF538" s="70"/>
      <c r="HHG538" s="60"/>
      <c r="HHH538" s="61"/>
      <c r="HHI538" s="70"/>
      <c r="HHJ538" s="70"/>
      <c r="HHK538" s="60"/>
      <c r="HHL538" s="61"/>
      <c r="HHM538" s="70"/>
      <c r="HHN538" s="70"/>
      <c r="HHO538" s="60"/>
      <c r="HHP538" s="61"/>
      <c r="HHQ538" s="70"/>
      <c r="HHR538" s="70"/>
      <c r="HHS538" s="60"/>
      <c r="HHT538" s="61"/>
      <c r="HHU538" s="70"/>
      <c r="HHV538" s="70"/>
      <c r="HHW538" s="60"/>
      <c r="HHX538" s="61"/>
      <c r="HHY538" s="70"/>
      <c r="HHZ538" s="70"/>
      <c r="HIA538" s="60"/>
      <c r="HIB538" s="61"/>
      <c r="HIC538" s="70"/>
      <c r="HID538" s="70"/>
      <c r="HIE538" s="60"/>
      <c r="HIF538" s="61"/>
      <c r="HIG538" s="70"/>
      <c r="HIH538" s="70"/>
      <c r="HII538" s="60"/>
      <c r="HIJ538" s="61"/>
      <c r="HIK538" s="70"/>
      <c r="HIL538" s="70"/>
      <c r="HIM538" s="60"/>
      <c r="HIN538" s="61"/>
      <c r="HIO538" s="70"/>
      <c r="HIP538" s="70"/>
      <c r="HIQ538" s="60"/>
      <c r="HIR538" s="61"/>
      <c r="HIS538" s="70"/>
      <c r="HIT538" s="70"/>
      <c r="HIU538" s="60"/>
      <c r="HIV538" s="61"/>
      <c r="HIW538" s="70"/>
      <c r="HIX538" s="70"/>
      <c r="HIY538" s="60"/>
      <c r="HIZ538" s="61"/>
      <c r="HJA538" s="70"/>
      <c r="HJB538" s="70"/>
      <c r="HJC538" s="60"/>
      <c r="HJD538" s="61"/>
      <c r="HJE538" s="70"/>
      <c r="HJF538" s="70"/>
      <c r="HJG538" s="60"/>
      <c r="HJH538" s="61"/>
      <c r="HJI538" s="70"/>
      <c r="HJJ538" s="70"/>
      <c r="HJK538" s="60"/>
      <c r="HJL538" s="61"/>
      <c r="HJM538" s="70"/>
      <c r="HJN538" s="70"/>
      <c r="HJO538" s="60"/>
      <c r="HJP538" s="61"/>
      <c r="HJQ538" s="70"/>
      <c r="HJR538" s="70"/>
      <c r="HJS538" s="60"/>
      <c r="HJT538" s="61"/>
      <c r="HJU538" s="70"/>
      <c r="HJV538" s="70"/>
      <c r="HJW538" s="60"/>
      <c r="HJX538" s="61"/>
      <c r="HJY538" s="70"/>
      <c r="HJZ538" s="70"/>
      <c r="HKA538" s="60"/>
      <c r="HKB538" s="61"/>
      <c r="HKC538" s="70"/>
      <c r="HKD538" s="70"/>
      <c r="HKE538" s="60"/>
      <c r="HKF538" s="61"/>
      <c r="HKG538" s="70"/>
      <c r="HKH538" s="70"/>
      <c r="HKI538" s="60"/>
      <c r="HKJ538" s="61"/>
      <c r="HKK538" s="70"/>
      <c r="HKL538" s="70"/>
      <c r="HKM538" s="60"/>
      <c r="HKN538" s="61"/>
      <c r="HKO538" s="70"/>
      <c r="HKP538" s="70"/>
      <c r="HKQ538" s="60"/>
      <c r="HKR538" s="61"/>
      <c r="HKS538" s="70"/>
      <c r="HKT538" s="70"/>
      <c r="HKU538" s="60"/>
      <c r="HKV538" s="61"/>
      <c r="HKW538" s="70"/>
      <c r="HKX538" s="70"/>
      <c r="HKY538" s="60"/>
      <c r="HKZ538" s="61"/>
      <c r="HLA538" s="70"/>
      <c r="HLB538" s="70"/>
      <c r="HLC538" s="60"/>
      <c r="HLD538" s="61"/>
      <c r="HLE538" s="70"/>
      <c r="HLF538" s="70"/>
      <c r="HLG538" s="60"/>
      <c r="HLH538" s="61"/>
      <c r="HLI538" s="70"/>
      <c r="HLJ538" s="70"/>
      <c r="HLK538" s="60"/>
      <c r="HLL538" s="61"/>
      <c r="HLM538" s="70"/>
      <c r="HLN538" s="70"/>
      <c r="HLO538" s="60"/>
      <c r="HLP538" s="61"/>
      <c r="HLQ538" s="70"/>
      <c r="HLR538" s="70"/>
      <c r="HLS538" s="60"/>
      <c r="HLT538" s="61"/>
      <c r="HLU538" s="70"/>
      <c r="HLV538" s="70"/>
      <c r="HLW538" s="60"/>
      <c r="HLX538" s="61"/>
      <c r="HLY538" s="70"/>
      <c r="HLZ538" s="70"/>
      <c r="HMA538" s="60"/>
      <c r="HMB538" s="61"/>
      <c r="HMC538" s="70"/>
      <c r="HMD538" s="70"/>
      <c r="HME538" s="60"/>
      <c r="HMF538" s="61"/>
      <c r="HMG538" s="70"/>
      <c r="HMH538" s="70"/>
      <c r="HMI538" s="60"/>
      <c r="HMJ538" s="61"/>
      <c r="HMK538" s="70"/>
      <c r="HML538" s="70"/>
      <c r="HMM538" s="60"/>
      <c r="HMN538" s="61"/>
      <c r="HMO538" s="70"/>
      <c r="HMP538" s="70"/>
      <c r="HMQ538" s="60"/>
      <c r="HMR538" s="61"/>
      <c r="HMS538" s="70"/>
      <c r="HMT538" s="70"/>
      <c r="HMU538" s="60"/>
      <c r="HMV538" s="61"/>
      <c r="HMW538" s="70"/>
      <c r="HMX538" s="70"/>
      <c r="HMY538" s="60"/>
      <c r="HMZ538" s="61"/>
      <c r="HNA538" s="70"/>
      <c r="HNB538" s="70"/>
      <c r="HNC538" s="60"/>
      <c r="HND538" s="61"/>
      <c r="HNE538" s="70"/>
      <c r="HNF538" s="70"/>
      <c r="HNG538" s="60"/>
      <c r="HNH538" s="61"/>
      <c r="HNI538" s="70"/>
      <c r="HNJ538" s="70"/>
      <c r="HNK538" s="60"/>
      <c r="HNL538" s="61"/>
      <c r="HNM538" s="70"/>
      <c r="HNN538" s="70"/>
      <c r="HNO538" s="60"/>
      <c r="HNP538" s="61"/>
      <c r="HNQ538" s="70"/>
      <c r="HNR538" s="70"/>
      <c r="HNS538" s="60"/>
      <c r="HNT538" s="61"/>
      <c r="HNU538" s="70"/>
      <c r="HNV538" s="70"/>
      <c r="HNW538" s="60"/>
      <c r="HNX538" s="61"/>
      <c r="HNY538" s="70"/>
      <c r="HNZ538" s="70"/>
      <c r="HOA538" s="60"/>
      <c r="HOB538" s="61"/>
      <c r="HOC538" s="70"/>
      <c r="HOD538" s="70"/>
      <c r="HOE538" s="60"/>
      <c r="HOF538" s="61"/>
      <c r="HOG538" s="70"/>
      <c r="HOH538" s="70"/>
      <c r="HOI538" s="60"/>
      <c r="HOJ538" s="61"/>
      <c r="HOK538" s="70"/>
      <c r="HOL538" s="70"/>
      <c r="HOM538" s="60"/>
      <c r="HON538" s="61"/>
      <c r="HOO538" s="70"/>
      <c r="HOP538" s="70"/>
      <c r="HOQ538" s="60"/>
      <c r="HOR538" s="61"/>
      <c r="HOS538" s="70"/>
      <c r="HOT538" s="70"/>
      <c r="HOU538" s="60"/>
      <c r="HOV538" s="61"/>
      <c r="HOW538" s="70"/>
      <c r="HOX538" s="70"/>
      <c r="HOY538" s="60"/>
      <c r="HOZ538" s="61"/>
      <c r="HPA538" s="70"/>
      <c r="HPB538" s="70"/>
      <c r="HPC538" s="60"/>
      <c r="HPD538" s="61"/>
      <c r="HPE538" s="70"/>
      <c r="HPF538" s="70"/>
      <c r="HPG538" s="60"/>
      <c r="HPH538" s="61"/>
      <c r="HPI538" s="70"/>
      <c r="HPJ538" s="70"/>
      <c r="HPK538" s="60"/>
      <c r="HPL538" s="61"/>
      <c r="HPM538" s="70"/>
      <c r="HPN538" s="70"/>
      <c r="HPO538" s="60"/>
      <c r="HPP538" s="61"/>
      <c r="HPQ538" s="70"/>
      <c r="HPR538" s="70"/>
      <c r="HPS538" s="60"/>
      <c r="HPT538" s="61"/>
      <c r="HPU538" s="70"/>
      <c r="HPV538" s="70"/>
      <c r="HPW538" s="60"/>
      <c r="HPX538" s="61"/>
      <c r="HPY538" s="70"/>
      <c r="HPZ538" s="70"/>
      <c r="HQA538" s="60"/>
      <c r="HQB538" s="61"/>
      <c r="HQC538" s="70"/>
      <c r="HQD538" s="70"/>
      <c r="HQE538" s="60"/>
      <c r="HQF538" s="61"/>
      <c r="HQG538" s="70"/>
      <c r="HQH538" s="70"/>
      <c r="HQI538" s="60"/>
      <c r="HQJ538" s="61"/>
      <c r="HQK538" s="70"/>
      <c r="HQL538" s="70"/>
      <c r="HQM538" s="60"/>
      <c r="HQN538" s="61"/>
      <c r="HQO538" s="70"/>
      <c r="HQP538" s="70"/>
      <c r="HQQ538" s="60"/>
      <c r="HQR538" s="61"/>
      <c r="HQS538" s="70"/>
      <c r="HQT538" s="70"/>
      <c r="HQU538" s="60"/>
      <c r="HQV538" s="61"/>
      <c r="HQW538" s="70"/>
      <c r="HQX538" s="70"/>
      <c r="HQY538" s="60"/>
      <c r="HQZ538" s="61"/>
      <c r="HRA538" s="70"/>
      <c r="HRB538" s="70"/>
      <c r="HRC538" s="60"/>
      <c r="HRD538" s="61"/>
      <c r="HRE538" s="70"/>
      <c r="HRF538" s="70"/>
      <c r="HRG538" s="60"/>
      <c r="HRH538" s="61"/>
      <c r="HRI538" s="70"/>
      <c r="HRJ538" s="70"/>
      <c r="HRK538" s="60"/>
      <c r="HRL538" s="61"/>
      <c r="HRM538" s="70"/>
      <c r="HRN538" s="70"/>
      <c r="HRO538" s="60"/>
      <c r="HRP538" s="61"/>
      <c r="HRQ538" s="70"/>
      <c r="HRR538" s="70"/>
      <c r="HRS538" s="60"/>
      <c r="HRT538" s="61"/>
      <c r="HRU538" s="70"/>
      <c r="HRV538" s="70"/>
      <c r="HRW538" s="60"/>
      <c r="HRX538" s="61"/>
      <c r="HRY538" s="70"/>
      <c r="HRZ538" s="70"/>
      <c r="HSA538" s="60"/>
      <c r="HSB538" s="61"/>
      <c r="HSC538" s="70"/>
      <c r="HSD538" s="70"/>
      <c r="HSE538" s="60"/>
      <c r="HSF538" s="61"/>
      <c r="HSG538" s="70"/>
      <c r="HSH538" s="70"/>
      <c r="HSI538" s="60"/>
      <c r="HSJ538" s="61"/>
      <c r="HSK538" s="70"/>
      <c r="HSL538" s="70"/>
      <c r="HSM538" s="60"/>
      <c r="HSN538" s="61"/>
      <c r="HSO538" s="70"/>
      <c r="HSP538" s="70"/>
      <c r="HSQ538" s="60"/>
      <c r="HSR538" s="61"/>
      <c r="HSS538" s="70"/>
      <c r="HST538" s="70"/>
      <c r="HSU538" s="60"/>
      <c r="HSV538" s="61"/>
      <c r="HSW538" s="70"/>
      <c r="HSX538" s="70"/>
      <c r="HSY538" s="60"/>
      <c r="HSZ538" s="61"/>
      <c r="HTA538" s="70"/>
      <c r="HTB538" s="70"/>
      <c r="HTC538" s="60"/>
      <c r="HTD538" s="61"/>
      <c r="HTE538" s="70"/>
      <c r="HTF538" s="70"/>
      <c r="HTG538" s="60"/>
      <c r="HTH538" s="61"/>
      <c r="HTI538" s="70"/>
      <c r="HTJ538" s="70"/>
      <c r="HTK538" s="60"/>
      <c r="HTL538" s="61"/>
      <c r="HTM538" s="70"/>
      <c r="HTN538" s="70"/>
      <c r="HTO538" s="60"/>
      <c r="HTP538" s="61"/>
      <c r="HTQ538" s="70"/>
      <c r="HTR538" s="70"/>
      <c r="HTS538" s="60"/>
      <c r="HTT538" s="61"/>
      <c r="HTU538" s="70"/>
      <c r="HTV538" s="70"/>
      <c r="HTW538" s="60"/>
      <c r="HTX538" s="61"/>
      <c r="HTY538" s="70"/>
      <c r="HTZ538" s="70"/>
      <c r="HUA538" s="60"/>
      <c r="HUB538" s="61"/>
      <c r="HUC538" s="70"/>
      <c r="HUD538" s="70"/>
      <c r="HUE538" s="60"/>
      <c r="HUF538" s="61"/>
      <c r="HUG538" s="70"/>
      <c r="HUH538" s="70"/>
      <c r="HUI538" s="60"/>
      <c r="HUJ538" s="61"/>
      <c r="HUK538" s="70"/>
      <c r="HUL538" s="70"/>
      <c r="HUM538" s="60"/>
      <c r="HUN538" s="61"/>
      <c r="HUO538" s="70"/>
      <c r="HUP538" s="70"/>
      <c r="HUQ538" s="60"/>
      <c r="HUR538" s="61"/>
      <c r="HUS538" s="70"/>
      <c r="HUT538" s="70"/>
      <c r="HUU538" s="60"/>
      <c r="HUV538" s="61"/>
      <c r="HUW538" s="70"/>
      <c r="HUX538" s="70"/>
      <c r="HUY538" s="60"/>
      <c r="HUZ538" s="61"/>
      <c r="HVA538" s="70"/>
      <c r="HVB538" s="70"/>
      <c r="HVC538" s="60"/>
      <c r="HVD538" s="61"/>
      <c r="HVE538" s="70"/>
      <c r="HVF538" s="70"/>
      <c r="HVG538" s="60"/>
      <c r="HVH538" s="61"/>
      <c r="HVI538" s="70"/>
      <c r="HVJ538" s="70"/>
      <c r="HVK538" s="60"/>
      <c r="HVL538" s="61"/>
      <c r="HVM538" s="70"/>
      <c r="HVN538" s="70"/>
      <c r="HVO538" s="60"/>
      <c r="HVP538" s="61"/>
      <c r="HVQ538" s="70"/>
      <c r="HVR538" s="70"/>
      <c r="HVS538" s="60"/>
      <c r="HVT538" s="61"/>
      <c r="HVU538" s="70"/>
      <c r="HVV538" s="70"/>
      <c r="HVW538" s="60"/>
      <c r="HVX538" s="61"/>
      <c r="HVY538" s="70"/>
      <c r="HVZ538" s="70"/>
      <c r="HWA538" s="60"/>
      <c r="HWB538" s="61"/>
      <c r="HWC538" s="70"/>
      <c r="HWD538" s="70"/>
      <c r="HWE538" s="60"/>
      <c r="HWF538" s="61"/>
      <c r="HWG538" s="70"/>
      <c r="HWH538" s="70"/>
      <c r="HWI538" s="60"/>
      <c r="HWJ538" s="61"/>
      <c r="HWK538" s="70"/>
      <c r="HWL538" s="70"/>
      <c r="HWM538" s="60"/>
      <c r="HWN538" s="61"/>
      <c r="HWO538" s="70"/>
      <c r="HWP538" s="70"/>
      <c r="HWQ538" s="60"/>
      <c r="HWR538" s="61"/>
      <c r="HWS538" s="70"/>
      <c r="HWT538" s="70"/>
      <c r="HWU538" s="60"/>
      <c r="HWV538" s="61"/>
      <c r="HWW538" s="70"/>
      <c r="HWX538" s="70"/>
      <c r="HWY538" s="60"/>
      <c r="HWZ538" s="61"/>
      <c r="HXA538" s="70"/>
      <c r="HXB538" s="70"/>
      <c r="HXC538" s="60"/>
      <c r="HXD538" s="61"/>
      <c r="HXE538" s="70"/>
      <c r="HXF538" s="70"/>
      <c r="HXG538" s="60"/>
      <c r="HXH538" s="61"/>
      <c r="HXI538" s="70"/>
      <c r="HXJ538" s="70"/>
      <c r="HXK538" s="60"/>
      <c r="HXL538" s="61"/>
      <c r="HXM538" s="70"/>
      <c r="HXN538" s="70"/>
      <c r="HXO538" s="60"/>
      <c r="HXP538" s="61"/>
      <c r="HXQ538" s="70"/>
      <c r="HXR538" s="70"/>
      <c r="HXS538" s="60"/>
      <c r="HXT538" s="61"/>
      <c r="HXU538" s="70"/>
      <c r="HXV538" s="70"/>
      <c r="HXW538" s="60"/>
      <c r="HXX538" s="61"/>
      <c r="HXY538" s="70"/>
      <c r="HXZ538" s="70"/>
      <c r="HYA538" s="60"/>
      <c r="HYB538" s="61"/>
      <c r="HYC538" s="70"/>
      <c r="HYD538" s="70"/>
      <c r="HYE538" s="60"/>
      <c r="HYF538" s="61"/>
      <c r="HYG538" s="70"/>
      <c r="HYH538" s="70"/>
      <c r="HYI538" s="60"/>
      <c r="HYJ538" s="61"/>
      <c r="HYK538" s="70"/>
      <c r="HYL538" s="70"/>
      <c r="HYM538" s="60"/>
      <c r="HYN538" s="61"/>
      <c r="HYO538" s="70"/>
      <c r="HYP538" s="70"/>
      <c r="HYQ538" s="60"/>
      <c r="HYR538" s="61"/>
      <c r="HYS538" s="70"/>
      <c r="HYT538" s="70"/>
      <c r="HYU538" s="60"/>
      <c r="HYV538" s="61"/>
      <c r="HYW538" s="70"/>
      <c r="HYX538" s="70"/>
      <c r="HYY538" s="60"/>
      <c r="HYZ538" s="61"/>
      <c r="HZA538" s="70"/>
      <c r="HZB538" s="70"/>
      <c r="HZC538" s="60"/>
      <c r="HZD538" s="61"/>
      <c r="HZE538" s="70"/>
      <c r="HZF538" s="70"/>
      <c r="HZG538" s="60"/>
      <c r="HZH538" s="61"/>
      <c r="HZI538" s="70"/>
      <c r="HZJ538" s="70"/>
      <c r="HZK538" s="60"/>
      <c r="HZL538" s="61"/>
      <c r="HZM538" s="70"/>
      <c r="HZN538" s="70"/>
      <c r="HZO538" s="60"/>
      <c r="HZP538" s="61"/>
      <c r="HZQ538" s="70"/>
      <c r="HZR538" s="70"/>
      <c r="HZS538" s="60"/>
      <c r="HZT538" s="61"/>
      <c r="HZU538" s="70"/>
      <c r="HZV538" s="70"/>
      <c r="HZW538" s="60"/>
      <c r="HZX538" s="61"/>
      <c r="HZY538" s="70"/>
      <c r="HZZ538" s="70"/>
      <c r="IAA538" s="60"/>
      <c r="IAB538" s="61"/>
      <c r="IAC538" s="70"/>
      <c r="IAD538" s="70"/>
      <c r="IAE538" s="60"/>
      <c r="IAF538" s="61"/>
      <c r="IAG538" s="70"/>
      <c r="IAH538" s="70"/>
      <c r="IAI538" s="60"/>
      <c r="IAJ538" s="61"/>
      <c r="IAK538" s="70"/>
      <c r="IAL538" s="70"/>
      <c r="IAM538" s="60"/>
      <c r="IAN538" s="61"/>
      <c r="IAO538" s="70"/>
      <c r="IAP538" s="70"/>
      <c r="IAQ538" s="60"/>
      <c r="IAR538" s="61"/>
      <c r="IAS538" s="70"/>
      <c r="IAT538" s="70"/>
      <c r="IAU538" s="60"/>
      <c r="IAV538" s="61"/>
      <c r="IAW538" s="70"/>
      <c r="IAX538" s="70"/>
      <c r="IAY538" s="60"/>
      <c r="IAZ538" s="61"/>
      <c r="IBA538" s="70"/>
      <c r="IBB538" s="70"/>
      <c r="IBC538" s="60"/>
      <c r="IBD538" s="61"/>
      <c r="IBE538" s="70"/>
      <c r="IBF538" s="70"/>
      <c r="IBG538" s="60"/>
      <c r="IBH538" s="61"/>
      <c r="IBI538" s="70"/>
      <c r="IBJ538" s="70"/>
      <c r="IBK538" s="60"/>
      <c r="IBL538" s="61"/>
      <c r="IBM538" s="70"/>
      <c r="IBN538" s="70"/>
      <c r="IBO538" s="60"/>
      <c r="IBP538" s="61"/>
      <c r="IBQ538" s="70"/>
      <c r="IBR538" s="70"/>
      <c r="IBS538" s="60"/>
      <c r="IBT538" s="61"/>
      <c r="IBU538" s="70"/>
      <c r="IBV538" s="70"/>
      <c r="IBW538" s="60"/>
      <c r="IBX538" s="61"/>
      <c r="IBY538" s="70"/>
      <c r="IBZ538" s="70"/>
      <c r="ICA538" s="60"/>
      <c r="ICB538" s="61"/>
      <c r="ICC538" s="70"/>
      <c r="ICD538" s="70"/>
      <c r="ICE538" s="60"/>
      <c r="ICF538" s="61"/>
      <c r="ICG538" s="70"/>
      <c r="ICH538" s="70"/>
      <c r="ICI538" s="60"/>
      <c r="ICJ538" s="61"/>
      <c r="ICK538" s="70"/>
      <c r="ICL538" s="70"/>
      <c r="ICM538" s="60"/>
      <c r="ICN538" s="61"/>
      <c r="ICO538" s="70"/>
      <c r="ICP538" s="70"/>
      <c r="ICQ538" s="60"/>
      <c r="ICR538" s="61"/>
      <c r="ICS538" s="70"/>
      <c r="ICT538" s="70"/>
      <c r="ICU538" s="60"/>
      <c r="ICV538" s="61"/>
      <c r="ICW538" s="70"/>
      <c r="ICX538" s="70"/>
      <c r="ICY538" s="60"/>
      <c r="ICZ538" s="61"/>
      <c r="IDA538" s="70"/>
      <c r="IDB538" s="70"/>
      <c r="IDC538" s="60"/>
      <c r="IDD538" s="61"/>
      <c r="IDE538" s="70"/>
      <c r="IDF538" s="70"/>
      <c r="IDG538" s="60"/>
      <c r="IDH538" s="61"/>
      <c r="IDI538" s="70"/>
      <c r="IDJ538" s="70"/>
      <c r="IDK538" s="60"/>
      <c r="IDL538" s="61"/>
      <c r="IDM538" s="70"/>
      <c r="IDN538" s="70"/>
      <c r="IDO538" s="60"/>
      <c r="IDP538" s="61"/>
      <c r="IDQ538" s="70"/>
      <c r="IDR538" s="70"/>
      <c r="IDS538" s="60"/>
      <c r="IDT538" s="61"/>
      <c r="IDU538" s="70"/>
      <c r="IDV538" s="70"/>
      <c r="IDW538" s="60"/>
      <c r="IDX538" s="61"/>
      <c r="IDY538" s="70"/>
      <c r="IDZ538" s="70"/>
      <c r="IEA538" s="60"/>
      <c r="IEB538" s="61"/>
      <c r="IEC538" s="70"/>
      <c r="IED538" s="70"/>
      <c r="IEE538" s="60"/>
      <c r="IEF538" s="61"/>
      <c r="IEG538" s="70"/>
      <c r="IEH538" s="70"/>
      <c r="IEI538" s="60"/>
      <c r="IEJ538" s="61"/>
      <c r="IEK538" s="70"/>
      <c r="IEL538" s="70"/>
      <c r="IEM538" s="60"/>
      <c r="IEN538" s="61"/>
      <c r="IEO538" s="70"/>
      <c r="IEP538" s="70"/>
      <c r="IEQ538" s="60"/>
      <c r="IER538" s="61"/>
      <c r="IES538" s="70"/>
      <c r="IET538" s="70"/>
      <c r="IEU538" s="60"/>
      <c r="IEV538" s="61"/>
      <c r="IEW538" s="70"/>
      <c r="IEX538" s="70"/>
      <c r="IEY538" s="60"/>
      <c r="IEZ538" s="61"/>
      <c r="IFA538" s="70"/>
      <c r="IFB538" s="70"/>
      <c r="IFC538" s="60"/>
      <c r="IFD538" s="61"/>
      <c r="IFE538" s="70"/>
      <c r="IFF538" s="70"/>
      <c r="IFG538" s="60"/>
      <c r="IFH538" s="61"/>
      <c r="IFI538" s="70"/>
      <c r="IFJ538" s="70"/>
      <c r="IFK538" s="60"/>
      <c r="IFL538" s="61"/>
      <c r="IFM538" s="70"/>
      <c r="IFN538" s="70"/>
      <c r="IFO538" s="60"/>
      <c r="IFP538" s="61"/>
      <c r="IFQ538" s="70"/>
      <c r="IFR538" s="70"/>
      <c r="IFS538" s="60"/>
      <c r="IFT538" s="61"/>
      <c r="IFU538" s="70"/>
      <c r="IFV538" s="70"/>
      <c r="IFW538" s="60"/>
      <c r="IFX538" s="61"/>
      <c r="IFY538" s="70"/>
      <c r="IFZ538" s="70"/>
      <c r="IGA538" s="60"/>
      <c r="IGB538" s="61"/>
      <c r="IGC538" s="70"/>
      <c r="IGD538" s="70"/>
      <c r="IGE538" s="60"/>
      <c r="IGF538" s="61"/>
      <c r="IGG538" s="70"/>
      <c r="IGH538" s="70"/>
      <c r="IGI538" s="60"/>
      <c r="IGJ538" s="61"/>
      <c r="IGK538" s="70"/>
      <c r="IGL538" s="70"/>
      <c r="IGM538" s="60"/>
      <c r="IGN538" s="61"/>
      <c r="IGO538" s="70"/>
      <c r="IGP538" s="70"/>
      <c r="IGQ538" s="60"/>
      <c r="IGR538" s="61"/>
      <c r="IGS538" s="70"/>
      <c r="IGT538" s="70"/>
      <c r="IGU538" s="60"/>
      <c r="IGV538" s="61"/>
      <c r="IGW538" s="70"/>
      <c r="IGX538" s="70"/>
      <c r="IGY538" s="60"/>
      <c r="IGZ538" s="61"/>
      <c r="IHA538" s="70"/>
      <c r="IHB538" s="70"/>
      <c r="IHC538" s="60"/>
      <c r="IHD538" s="61"/>
      <c r="IHE538" s="70"/>
      <c r="IHF538" s="70"/>
      <c r="IHG538" s="60"/>
      <c r="IHH538" s="61"/>
      <c r="IHI538" s="70"/>
      <c r="IHJ538" s="70"/>
      <c r="IHK538" s="60"/>
      <c r="IHL538" s="61"/>
      <c r="IHM538" s="70"/>
      <c r="IHN538" s="70"/>
      <c r="IHO538" s="60"/>
      <c r="IHP538" s="61"/>
      <c r="IHQ538" s="70"/>
      <c r="IHR538" s="70"/>
      <c r="IHS538" s="60"/>
      <c r="IHT538" s="61"/>
      <c r="IHU538" s="70"/>
      <c r="IHV538" s="70"/>
      <c r="IHW538" s="60"/>
      <c r="IHX538" s="61"/>
      <c r="IHY538" s="70"/>
      <c r="IHZ538" s="70"/>
      <c r="IIA538" s="60"/>
      <c r="IIB538" s="61"/>
      <c r="IIC538" s="70"/>
      <c r="IID538" s="70"/>
      <c r="IIE538" s="60"/>
      <c r="IIF538" s="61"/>
      <c r="IIG538" s="70"/>
      <c r="IIH538" s="70"/>
      <c r="III538" s="60"/>
      <c r="IIJ538" s="61"/>
      <c r="IIK538" s="70"/>
      <c r="IIL538" s="70"/>
      <c r="IIM538" s="60"/>
      <c r="IIN538" s="61"/>
      <c r="IIO538" s="70"/>
      <c r="IIP538" s="70"/>
      <c r="IIQ538" s="60"/>
      <c r="IIR538" s="61"/>
      <c r="IIS538" s="70"/>
      <c r="IIT538" s="70"/>
      <c r="IIU538" s="60"/>
      <c r="IIV538" s="61"/>
      <c r="IIW538" s="70"/>
      <c r="IIX538" s="70"/>
      <c r="IIY538" s="60"/>
      <c r="IIZ538" s="61"/>
      <c r="IJA538" s="70"/>
      <c r="IJB538" s="70"/>
      <c r="IJC538" s="60"/>
      <c r="IJD538" s="61"/>
      <c r="IJE538" s="70"/>
      <c r="IJF538" s="70"/>
      <c r="IJG538" s="60"/>
      <c r="IJH538" s="61"/>
      <c r="IJI538" s="70"/>
      <c r="IJJ538" s="70"/>
      <c r="IJK538" s="60"/>
      <c r="IJL538" s="61"/>
      <c r="IJM538" s="70"/>
      <c r="IJN538" s="70"/>
      <c r="IJO538" s="60"/>
      <c r="IJP538" s="61"/>
      <c r="IJQ538" s="70"/>
      <c r="IJR538" s="70"/>
      <c r="IJS538" s="60"/>
      <c r="IJT538" s="61"/>
      <c r="IJU538" s="70"/>
      <c r="IJV538" s="70"/>
      <c r="IJW538" s="60"/>
      <c r="IJX538" s="61"/>
      <c r="IJY538" s="70"/>
      <c r="IJZ538" s="70"/>
      <c r="IKA538" s="60"/>
      <c r="IKB538" s="61"/>
      <c r="IKC538" s="70"/>
      <c r="IKD538" s="70"/>
      <c r="IKE538" s="60"/>
      <c r="IKF538" s="61"/>
      <c r="IKG538" s="70"/>
      <c r="IKH538" s="70"/>
      <c r="IKI538" s="60"/>
      <c r="IKJ538" s="61"/>
      <c r="IKK538" s="70"/>
      <c r="IKL538" s="70"/>
      <c r="IKM538" s="60"/>
      <c r="IKN538" s="61"/>
      <c r="IKO538" s="70"/>
      <c r="IKP538" s="70"/>
      <c r="IKQ538" s="60"/>
      <c r="IKR538" s="61"/>
      <c r="IKS538" s="70"/>
      <c r="IKT538" s="70"/>
      <c r="IKU538" s="60"/>
      <c r="IKV538" s="61"/>
      <c r="IKW538" s="70"/>
      <c r="IKX538" s="70"/>
      <c r="IKY538" s="60"/>
      <c r="IKZ538" s="61"/>
      <c r="ILA538" s="70"/>
      <c r="ILB538" s="70"/>
      <c r="ILC538" s="60"/>
      <c r="ILD538" s="61"/>
      <c r="ILE538" s="70"/>
      <c r="ILF538" s="70"/>
      <c r="ILG538" s="60"/>
      <c r="ILH538" s="61"/>
      <c r="ILI538" s="70"/>
      <c r="ILJ538" s="70"/>
      <c r="ILK538" s="60"/>
      <c r="ILL538" s="61"/>
      <c r="ILM538" s="70"/>
      <c r="ILN538" s="70"/>
      <c r="ILO538" s="60"/>
      <c r="ILP538" s="61"/>
      <c r="ILQ538" s="70"/>
      <c r="ILR538" s="70"/>
      <c r="ILS538" s="60"/>
      <c r="ILT538" s="61"/>
      <c r="ILU538" s="70"/>
      <c r="ILV538" s="70"/>
      <c r="ILW538" s="60"/>
      <c r="ILX538" s="61"/>
      <c r="ILY538" s="70"/>
      <c r="ILZ538" s="70"/>
      <c r="IMA538" s="60"/>
      <c r="IMB538" s="61"/>
      <c r="IMC538" s="70"/>
      <c r="IMD538" s="70"/>
      <c r="IME538" s="60"/>
      <c r="IMF538" s="61"/>
      <c r="IMG538" s="70"/>
      <c r="IMH538" s="70"/>
      <c r="IMI538" s="60"/>
      <c r="IMJ538" s="61"/>
      <c r="IMK538" s="70"/>
      <c r="IML538" s="70"/>
      <c r="IMM538" s="60"/>
      <c r="IMN538" s="61"/>
      <c r="IMO538" s="70"/>
      <c r="IMP538" s="70"/>
      <c r="IMQ538" s="60"/>
      <c r="IMR538" s="61"/>
      <c r="IMS538" s="70"/>
      <c r="IMT538" s="70"/>
      <c r="IMU538" s="60"/>
      <c r="IMV538" s="61"/>
      <c r="IMW538" s="70"/>
      <c r="IMX538" s="70"/>
      <c r="IMY538" s="60"/>
      <c r="IMZ538" s="61"/>
      <c r="INA538" s="70"/>
      <c r="INB538" s="70"/>
      <c r="INC538" s="60"/>
      <c r="IND538" s="61"/>
      <c r="INE538" s="70"/>
      <c r="INF538" s="70"/>
      <c r="ING538" s="60"/>
      <c r="INH538" s="61"/>
      <c r="INI538" s="70"/>
      <c r="INJ538" s="70"/>
      <c r="INK538" s="60"/>
      <c r="INL538" s="61"/>
      <c r="INM538" s="70"/>
      <c r="INN538" s="70"/>
      <c r="INO538" s="60"/>
      <c r="INP538" s="61"/>
      <c r="INQ538" s="70"/>
      <c r="INR538" s="70"/>
      <c r="INS538" s="60"/>
      <c r="INT538" s="61"/>
      <c r="INU538" s="70"/>
      <c r="INV538" s="70"/>
      <c r="INW538" s="60"/>
      <c r="INX538" s="61"/>
      <c r="INY538" s="70"/>
      <c r="INZ538" s="70"/>
      <c r="IOA538" s="60"/>
      <c r="IOB538" s="61"/>
      <c r="IOC538" s="70"/>
      <c r="IOD538" s="70"/>
      <c r="IOE538" s="60"/>
      <c r="IOF538" s="61"/>
      <c r="IOG538" s="70"/>
      <c r="IOH538" s="70"/>
      <c r="IOI538" s="60"/>
      <c r="IOJ538" s="61"/>
      <c r="IOK538" s="70"/>
      <c r="IOL538" s="70"/>
      <c r="IOM538" s="60"/>
      <c r="ION538" s="61"/>
      <c r="IOO538" s="70"/>
      <c r="IOP538" s="70"/>
      <c r="IOQ538" s="60"/>
      <c r="IOR538" s="61"/>
      <c r="IOS538" s="70"/>
      <c r="IOT538" s="70"/>
      <c r="IOU538" s="60"/>
      <c r="IOV538" s="61"/>
      <c r="IOW538" s="70"/>
      <c r="IOX538" s="70"/>
      <c r="IOY538" s="60"/>
      <c r="IOZ538" s="61"/>
      <c r="IPA538" s="70"/>
      <c r="IPB538" s="70"/>
      <c r="IPC538" s="60"/>
      <c r="IPD538" s="61"/>
      <c r="IPE538" s="70"/>
      <c r="IPF538" s="70"/>
      <c r="IPG538" s="60"/>
      <c r="IPH538" s="61"/>
      <c r="IPI538" s="70"/>
      <c r="IPJ538" s="70"/>
      <c r="IPK538" s="60"/>
      <c r="IPL538" s="61"/>
      <c r="IPM538" s="70"/>
      <c r="IPN538" s="70"/>
      <c r="IPO538" s="60"/>
      <c r="IPP538" s="61"/>
      <c r="IPQ538" s="70"/>
      <c r="IPR538" s="70"/>
      <c r="IPS538" s="60"/>
      <c r="IPT538" s="61"/>
      <c r="IPU538" s="70"/>
      <c r="IPV538" s="70"/>
      <c r="IPW538" s="60"/>
      <c r="IPX538" s="61"/>
      <c r="IPY538" s="70"/>
      <c r="IPZ538" s="70"/>
      <c r="IQA538" s="60"/>
      <c r="IQB538" s="61"/>
      <c r="IQC538" s="70"/>
      <c r="IQD538" s="70"/>
      <c r="IQE538" s="60"/>
      <c r="IQF538" s="61"/>
      <c r="IQG538" s="70"/>
      <c r="IQH538" s="70"/>
      <c r="IQI538" s="60"/>
      <c r="IQJ538" s="61"/>
      <c r="IQK538" s="70"/>
      <c r="IQL538" s="70"/>
      <c r="IQM538" s="60"/>
      <c r="IQN538" s="61"/>
      <c r="IQO538" s="70"/>
      <c r="IQP538" s="70"/>
      <c r="IQQ538" s="60"/>
      <c r="IQR538" s="61"/>
      <c r="IQS538" s="70"/>
      <c r="IQT538" s="70"/>
      <c r="IQU538" s="60"/>
      <c r="IQV538" s="61"/>
      <c r="IQW538" s="70"/>
      <c r="IQX538" s="70"/>
      <c r="IQY538" s="60"/>
      <c r="IQZ538" s="61"/>
      <c r="IRA538" s="70"/>
      <c r="IRB538" s="70"/>
      <c r="IRC538" s="60"/>
      <c r="IRD538" s="61"/>
      <c r="IRE538" s="70"/>
      <c r="IRF538" s="70"/>
      <c r="IRG538" s="60"/>
      <c r="IRH538" s="61"/>
      <c r="IRI538" s="70"/>
      <c r="IRJ538" s="70"/>
      <c r="IRK538" s="60"/>
      <c r="IRL538" s="61"/>
      <c r="IRM538" s="70"/>
      <c r="IRN538" s="70"/>
      <c r="IRO538" s="60"/>
      <c r="IRP538" s="61"/>
      <c r="IRQ538" s="70"/>
      <c r="IRR538" s="70"/>
      <c r="IRS538" s="60"/>
      <c r="IRT538" s="61"/>
      <c r="IRU538" s="70"/>
      <c r="IRV538" s="70"/>
      <c r="IRW538" s="60"/>
      <c r="IRX538" s="61"/>
      <c r="IRY538" s="70"/>
      <c r="IRZ538" s="70"/>
      <c r="ISA538" s="60"/>
      <c r="ISB538" s="61"/>
      <c r="ISC538" s="70"/>
      <c r="ISD538" s="70"/>
      <c r="ISE538" s="60"/>
      <c r="ISF538" s="61"/>
      <c r="ISG538" s="70"/>
      <c r="ISH538" s="70"/>
      <c r="ISI538" s="60"/>
      <c r="ISJ538" s="61"/>
      <c r="ISK538" s="70"/>
      <c r="ISL538" s="70"/>
      <c r="ISM538" s="60"/>
      <c r="ISN538" s="61"/>
      <c r="ISO538" s="70"/>
      <c r="ISP538" s="70"/>
      <c r="ISQ538" s="60"/>
      <c r="ISR538" s="61"/>
      <c r="ISS538" s="70"/>
      <c r="IST538" s="70"/>
      <c r="ISU538" s="60"/>
      <c r="ISV538" s="61"/>
      <c r="ISW538" s="70"/>
      <c r="ISX538" s="70"/>
      <c r="ISY538" s="60"/>
      <c r="ISZ538" s="61"/>
      <c r="ITA538" s="70"/>
      <c r="ITB538" s="70"/>
      <c r="ITC538" s="60"/>
      <c r="ITD538" s="61"/>
      <c r="ITE538" s="70"/>
      <c r="ITF538" s="70"/>
      <c r="ITG538" s="60"/>
      <c r="ITH538" s="61"/>
      <c r="ITI538" s="70"/>
      <c r="ITJ538" s="70"/>
      <c r="ITK538" s="60"/>
      <c r="ITL538" s="61"/>
      <c r="ITM538" s="70"/>
      <c r="ITN538" s="70"/>
      <c r="ITO538" s="60"/>
      <c r="ITP538" s="61"/>
      <c r="ITQ538" s="70"/>
      <c r="ITR538" s="70"/>
      <c r="ITS538" s="60"/>
      <c r="ITT538" s="61"/>
      <c r="ITU538" s="70"/>
      <c r="ITV538" s="70"/>
      <c r="ITW538" s="60"/>
      <c r="ITX538" s="61"/>
      <c r="ITY538" s="70"/>
      <c r="ITZ538" s="70"/>
      <c r="IUA538" s="60"/>
      <c r="IUB538" s="61"/>
      <c r="IUC538" s="70"/>
      <c r="IUD538" s="70"/>
      <c r="IUE538" s="60"/>
      <c r="IUF538" s="61"/>
      <c r="IUG538" s="70"/>
      <c r="IUH538" s="70"/>
      <c r="IUI538" s="60"/>
      <c r="IUJ538" s="61"/>
      <c r="IUK538" s="70"/>
      <c r="IUL538" s="70"/>
      <c r="IUM538" s="60"/>
      <c r="IUN538" s="61"/>
      <c r="IUO538" s="70"/>
      <c r="IUP538" s="70"/>
      <c r="IUQ538" s="60"/>
      <c r="IUR538" s="61"/>
      <c r="IUS538" s="70"/>
      <c r="IUT538" s="70"/>
      <c r="IUU538" s="60"/>
      <c r="IUV538" s="61"/>
      <c r="IUW538" s="70"/>
      <c r="IUX538" s="70"/>
      <c r="IUY538" s="60"/>
      <c r="IUZ538" s="61"/>
      <c r="IVA538" s="70"/>
      <c r="IVB538" s="70"/>
      <c r="IVC538" s="60"/>
      <c r="IVD538" s="61"/>
      <c r="IVE538" s="70"/>
      <c r="IVF538" s="70"/>
      <c r="IVG538" s="60"/>
      <c r="IVH538" s="61"/>
      <c r="IVI538" s="70"/>
      <c r="IVJ538" s="70"/>
      <c r="IVK538" s="60"/>
      <c r="IVL538" s="61"/>
      <c r="IVM538" s="70"/>
      <c r="IVN538" s="70"/>
      <c r="IVO538" s="60"/>
      <c r="IVP538" s="61"/>
      <c r="IVQ538" s="70"/>
      <c r="IVR538" s="70"/>
      <c r="IVS538" s="60"/>
      <c r="IVT538" s="61"/>
      <c r="IVU538" s="70"/>
      <c r="IVV538" s="70"/>
      <c r="IVW538" s="60"/>
      <c r="IVX538" s="61"/>
      <c r="IVY538" s="70"/>
      <c r="IVZ538" s="70"/>
      <c r="IWA538" s="60"/>
      <c r="IWB538" s="61"/>
      <c r="IWC538" s="70"/>
      <c r="IWD538" s="70"/>
      <c r="IWE538" s="60"/>
      <c r="IWF538" s="61"/>
      <c r="IWG538" s="70"/>
      <c r="IWH538" s="70"/>
      <c r="IWI538" s="60"/>
      <c r="IWJ538" s="61"/>
      <c r="IWK538" s="70"/>
      <c r="IWL538" s="70"/>
      <c r="IWM538" s="60"/>
      <c r="IWN538" s="61"/>
      <c r="IWO538" s="70"/>
      <c r="IWP538" s="70"/>
      <c r="IWQ538" s="60"/>
      <c r="IWR538" s="61"/>
      <c r="IWS538" s="70"/>
      <c r="IWT538" s="70"/>
      <c r="IWU538" s="60"/>
      <c r="IWV538" s="61"/>
      <c r="IWW538" s="70"/>
      <c r="IWX538" s="70"/>
      <c r="IWY538" s="60"/>
      <c r="IWZ538" s="61"/>
      <c r="IXA538" s="70"/>
      <c r="IXB538" s="70"/>
      <c r="IXC538" s="60"/>
      <c r="IXD538" s="61"/>
      <c r="IXE538" s="70"/>
      <c r="IXF538" s="70"/>
      <c r="IXG538" s="60"/>
      <c r="IXH538" s="61"/>
      <c r="IXI538" s="70"/>
      <c r="IXJ538" s="70"/>
      <c r="IXK538" s="60"/>
      <c r="IXL538" s="61"/>
      <c r="IXM538" s="70"/>
      <c r="IXN538" s="70"/>
      <c r="IXO538" s="60"/>
      <c r="IXP538" s="61"/>
      <c r="IXQ538" s="70"/>
      <c r="IXR538" s="70"/>
      <c r="IXS538" s="60"/>
      <c r="IXT538" s="61"/>
      <c r="IXU538" s="70"/>
      <c r="IXV538" s="70"/>
      <c r="IXW538" s="60"/>
      <c r="IXX538" s="61"/>
      <c r="IXY538" s="70"/>
      <c r="IXZ538" s="70"/>
      <c r="IYA538" s="60"/>
      <c r="IYB538" s="61"/>
      <c r="IYC538" s="70"/>
      <c r="IYD538" s="70"/>
      <c r="IYE538" s="60"/>
      <c r="IYF538" s="61"/>
      <c r="IYG538" s="70"/>
      <c r="IYH538" s="70"/>
      <c r="IYI538" s="60"/>
      <c r="IYJ538" s="61"/>
      <c r="IYK538" s="70"/>
      <c r="IYL538" s="70"/>
      <c r="IYM538" s="60"/>
      <c r="IYN538" s="61"/>
      <c r="IYO538" s="70"/>
      <c r="IYP538" s="70"/>
      <c r="IYQ538" s="60"/>
      <c r="IYR538" s="61"/>
      <c r="IYS538" s="70"/>
      <c r="IYT538" s="70"/>
      <c r="IYU538" s="60"/>
      <c r="IYV538" s="61"/>
      <c r="IYW538" s="70"/>
      <c r="IYX538" s="70"/>
      <c r="IYY538" s="60"/>
      <c r="IYZ538" s="61"/>
      <c r="IZA538" s="70"/>
      <c r="IZB538" s="70"/>
      <c r="IZC538" s="60"/>
      <c r="IZD538" s="61"/>
      <c r="IZE538" s="70"/>
      <c r="IZF538" s="70"/>
      <c r="IZG538" s="60"/>
      <c r="IZH538" s="61"/>
      <c r="IZI538" s="70"/>
      <c r="IZJ538" s="70"/>
      <c r="IZK538" s="60"/>
      <c r="IZL538" s="61"/>
      <c r="IZM538" s="70"/>
      <c r="IZN538" s="70"/>
      <c r="IZO538" s="60"/>
      <c r="IZP538" s="61"/>
      <c r="IZQ538" s="70"/>
      <c r="IZR538" s="70"/>
      <c r="IZS538" s="60"/>
      <c r="IZT538" s="61"/>
      <c r="IZU538" s="70"/>
      <c r="IZV538" s="70"/>
      <c r="IZW538" s="60"/>
      <c r="IZX538" s="61"/>
      <c r="IZY538" s="70"/>
      <c r="IZZ538" s="70"/>
      <c r="JAA538" s="60"/>
      <c r="JAB538" s="61"/>
      <c r="JAC538" s="70"/>
      <c r="JAD538" s="70"/>
      <c r="JAE538" s="60"/>
      <c r="JAF538" s="61"/>
      <c r="JAG538" s="70"/>
      <c r="JAH538" s="70"/>
      <c r="JAI538" s="60"/>
      <c r="JAJ538" s="61"/>
      <c r="JAK538" s="70"/>
      <c r="JAL538" s="70"/>
      <c r="JAM538" s="60"/>
      <c r="JAN538" s="61"/>
      <c r="JAO538" s="70"/>
      <c r="JAP538" s="70"/>
      <c r="JAQ538" s="60"/>
      <c r="JAR538" s="61"/>
      <c r="JAS538" s="70"/>
      <c r="JAT538" s="70"/>
      <c r="JAU538" s="60"/>
      <c r="JAV538" s="61"/>
      <c r="JAW538" s="70"/>
      <c r="JAX538" s="70"/>
      <c r="JAY538" s="60"/>
      <c r="JAZ538" s="61"/>
      <c r="JBA538" s="70"/>
      <c r="JBB538" s="70"/>
      <c r="JBC538" s="60"/>
      <c r="JBD538" s="61"/>
      <c r="JBE538" s="70"/>
      <c r="JBF538" s="70"/>
      <c r="JBG538" s="60"/>
      <c r="JBH538" s="61"/>
      <c r="JBI538" s="70"/>
      <c r="JBJ538" s="70"/>
      <c r="JBK538" s="60"/>
      <c r="JBL538" s="61"/>
      <c r="JBM538" s="70"/>
      <c r="JBN538" s="70"/>
      <c r="JBO538" s="60"/>
      <c r="JBP538" s="61"/>
      <c r="JBQ538" s="70"/>
      <c r="JBR538" s="70"/>
      <c r="JBS538" s="60"/>
      <c r="JBT538" s="61"/>
      <c r="JBU538" s="70"/>
      <c r="JBV538" s="70"/>
      <c r="JBW538" s="60"/>
      <c r="JBX538" s="61"/>
      <c r="JBY538" s="70"/>
      <c r="JBZ538" s="70"/>
      <c r="JCA538" s="60"/>
      <c r="JCB538" s="61"/>
      <c r="JCC538" s="70"/>
      <c r="JCD538" s="70"/>
      <c r="JCE538" s="60"/>
      <c r="JCF538" s="61"/>
      <c r="JCG538" s="70"/>
      <c r="JCH538" s="70"/>
      <c r="JCI538" s="60"/>
      <c r="JCJ538" s="61"/>
      <c r="JCK538" s="70"/>
      <c r="JCL538" s="70"/>
      <c r="JCM538" s="60"/>
      <c r="JCN538" s="61"/>
      <c r="JCO538" s="70"/>
      <c r="JCP538" s="70"/>
      <c r="JCQ538" s="60"/>
      <c r="JCR538" s="61"/>
      <c r="JCS538" s="70"/>
      <c r="JCT538" s="70"/>
      <c r="JCU538" s="60"/>
      <c r="JCV538" s="61"/>
      <c r="JCW538" s="70"/>
      <c r="JCX538" s="70"/>
      <c r="JCY538" s="60"/>
      <c r="JCZ538" s="61"/>
      <c r="JDA538" s="70"/>
      <c r="JDB538" s="70"/>
      <c r="JDC538" s="60"/>
      <c r="JDD538" s="61"/>
      <c r="JDE538" s="70"/>
      <c r="JDF538" s="70"/>
      <c r="JDG538" s="60"/>
      <c r="JDH538" s="61"/>
      <c r="JDI538" s="70"/>
      <c r="JDJ538" s="70"/>
      <c r="JDK538" s="60"/>
      <c r="JDL538" s="61"/>
      <c r="JDM538" s="70"/>
      <c r="JDN538" s="70"/>
      <c r="JDO538" s="60"/>
      <c r="JDP538" s="61"/>
      <c r="JDQ538" s="70"/>
      <c r="JDR538" s="70"/>
      <c r="JDS538" s="60"/>
      <c r="JDT538" s="61"/>
      <c r="JDU538" s="70"/>
      <c r="JDV538" s="70"/>
      <c r="JDW538" s="60"/>
      <c r="JDX538" s="61"/>
      <c r="JDY538" s="70"/>
      <c r="JDZ538" s="70"/>
      <c r="JEA538" s="60"/>
      <c r="JEB538" s="61"/>
      <c r="JEC538" s="70"/>
      <c r="JED538" s="70"/>
      <c r="JEE538" s="60"/>
      <c r="JEF538" s="61"/>
      <c r="JEG538" s="70"/>
      <c r="JEH538" s="70"/>
      <c r="JEI538" s="60"/>
      <c r="JEJ538" s="61"/>
      <c r="JEK538" s="70"/>
      <c r="JEL538" s="70"/>
      <c r="JEM538" s="60"/>
      <c r="JEN538" s="61"/>
      <c r="JEO538" s="70"/>
      <c r="JEP538" s="70"/>
      <c r="JEQ538" s="60"/>
      <c r="JER538" s="61"/>
      <c r="JES538" s="70"/>
      <c r="JET538" s="70"/>
      <c r="JEU538" s="60"/>
      <c r="JEV538" s="61"/>
      <c r="JEW538" s="70"/>
      <c r="JEX538" s="70"/>
      <c r="JEY538" s="60"/>
      <c r="JEZ538" s="61"/>
      <c r="JFA538" s="70"/>
      <c r="JFB538" s="70"/>
      <c r="JFC538" s="60"/>
      <c r="JFD538" s="61"/>
      <c r="JFE538" s="70"/>
      <c r="JFF538" s="70"/>
      <c r="JFG538" s="60"/>
      <c r="JFH538" s="61"/>
      <c r="JFI538" s="70"/>
      <c r="JFJ538" s="70"/>
      <c r="JFK538" s="60"/>
      <c r="JFL538" s="61"/>
      <c r="JFM538" s="70"/>
      <c r="JFN538" s="70"/>
      <c r="JFO538" s="60"/>
      <c r="JFP538" s="61"/>
      <c r="JFQ538" s="70"/>
      <c r="JFR538" s="70"/>
      <c r="JFS538" s="60"/>
      <c r="JFT538" s="61"/>
      <c r="JFU538" s="70"/>
      <c r="JFV538" s="70"/>
      <c r="JFW538" s="60"/>
      <c r="JFX538" s="61"/>
      <c r="JFY538" s="70"/>
      <c r="JFZ538" s="70"/>
      <c r="JGA538" s="60"/>
      <c r="JGB538" s="61"/>
      <c r="JGC538" s="70"/>
      <c r="JGD538" s="70"/>
      <c r="JGE538" s="60"/>
      <c r="JGF538" s="61"/>
      <c r="JGG538" s="70"/>
      <c r="JGH538" s="70"/>
      <c r="JGI538" s="60"/>
      <c r="JGJ538" s="61"/>
      <c r="JGK538" s="70"/>
      <c r="JGL538" s="70"/>
      <c r="JGM538" s="60"/>
      <c r="JGN538" s="61"/>
      <c r="JGO538" s="70"/>
      <c r="JGP538" s="70"/>
      <c r="JGQ538" s="60"/>
      <c r="JGR538" s="61"/>
      <c r="JGS538" s="70"/>
      <c r="JGT538" s="70"/>
      <c r="JGU538" s="60"/>
      <c r="JGV538" s="61"/>
      <c r="JGW538" s="70"/>
      <c r="JGX538" s="70"/>
      <c r="JGY538" s="60"/>
      <c r="JGZ538" s="61"/>
      <c r="JHA538" s="70"/>
      <c r="JHB538" s="70"/>
      <c r="JHC538" s="60"/>
      <c r="JHD538" s="61"/>
      <c r="JHE538" s="70"/>
      <c r="JHF538" s="70"/>
      <c r="JHG538" s="60"/>
      <c r="JHH538" s="61"/>
      <c r="JHI538" s="70"/>
      <c r="JHJ538" s="70"/>
      <c r="JHK538" s="60"/>
      <c r="JHL538" s="61"/>
      <c r="JHM538" s="70"/>
      <c r="JHN538" s="70"/>
      <c r="JHO538" s="60"/>
      <c r="JHP538" s="61"/>
      <c r="JHQ538" s="70"/>
      <c r="JHR538" s="70"/>
      <c r="JHS538" s="60"/>
      <c r="JHT538" s="61"/>
      <c r="JHU538" s="70"/>
      <c r="JHV538" s="70"/>
      <c r="JHW538" s="60"/>
      <c r="JHX538" s="61"/>
      <c r="JHY538" s="70"/>
      <c r="JHZ538" s="70"/>
      <c r="JIA538" s="60"/>
      <c r="JIB538" s="61"/>
      <c r="JIC538" s="70"/>
      <c r="JID538" s="70"/>
      <c r="JIE538" s="60"/>
      <c r="JIF538" s="61"/>
      <c r="JIG538" s="70"/>
      <c r="JIH538" s="70"/>
      <c r="JII538" s="60"/>
      <c r="JIJ538" s="61"/>
      <c r="JIK538" s="70"/>
      <c r="JIL538" s="70"/>
      <c r="JIM538" s="60"/>
      <c r="JIN538" s="61"/>
      <c r="JIO538" s="70"/>
      <c r="JIP538" s="70"/>
      <c r="JIQ538" s="60"/>
      <c r="JIR538" s="61"/>
      <c r="JIS538" s="70"/>
      <c r="JIT538" s="70"/>
      <c r="JIU538" s="60"/>
      <c r="JIV538" s="61"/>
      <c r="JIW538" s="70"/>
      <c r="JIX538" s="70"/>
      <c r="JIY538" s="60"/>
      <c r="JIZ538" s="61"/>
      <c r="JJA538" s="70"/>
      <c r="JJB538" s="70"/>
      <c r="JJC538" s="60"/>
      <c r="JJD538" s="61"/>
      <c r="JJE538" s="70"/>
      <c r="JJF538" s="70"/>
      <c r="JJG538" s="60"/>
      <c r="JJH538" s="61"/>
      <c r="JJI538" s="70"/>
      <c r="JJJ538" s="70"/>
      <c r="JJK538" s="60"/>
      <c r="JJL538" s="61"/>
      <c r="JJM538" s="70"/>
      <c r="JJN538" s="70"/>
      <c r="JJO538" s="60"/>
      <c r="JJP538" s="61"/>
      <c r="JJQ538" s="70"/>
      <c r="JJR538" s="70"/>
      <c r="JJS538" s="60"/>
      <c r="JJT538" s="61"/>
      <c r="JJU538" s="70"/>
      <c r="JJV538" s="70"/>
      <c r="JJW538" s="60"/>
      <c r="JJX538" s="61"/>
      <c r="JJY538" s="70"/>
      <c r="JJZ538" s="70"/>
      <c r="JKA538" s="60"/>
      <c r="JKB538" s="61"/>
      <c r="JKC538" s="70"/>
      <c r="JKD538" s="70"/>
      <c r="JKE538" s="60"/>
      <c r="JKF538" s="61"/>
      <c r="JKG538" s="70"/>
      <c r="JKH538" s="70"/>
      <c r="JKI538" s="60"/>
      <c r="JKJ538" s="61"/>
      <c r="JKK538" s="70"/>
      <c r="JKL538" s="70"/>
      <c r="JKM538" s="60"/>
      <c r="JKN538" s="61"/>
      <c r="JKO538" s="70"/>
      <c r="JKP538" s="70"/>
      <c r="JKQ538" s="60"/>
      <c r="JKR538" s="61"/>
      <c r="JKS538" s="70"/>
      <c r="JKT538" s="70"/>
      <c r="JKU538" s="60"/>
      <c r="JKV538" s="61"/>
      <c r="JKW538" s="70"/>
      <c r="JKX538" s="70"/>
      <c r="JKY538" s="60"/>
      <c r="JKZ538" s="61"/>
      <c r="JLA538" s="70"/>
      <c r="JLB538" s="70"/>
      <c r="JLC538" s="60"/>
      <c r="JLD538" s="61"/>
      <c r="JLE538" s="70"/>
      <c r="JLF538" s="70"/>
      <c r="JLG538" s="60"/>
      <c r="JLH538" s="61"/>
      <c r="JLI538" s="70"/>
      <c r="JLJ538" s="70"/>
      <c r="JLK538" s="60"/>
      <c r="JLL538" s="61"/>
      <c r="JLM538" s="70"/>
      <c r="JLN538" s="70"/>
      <c r="JLO538" s="60"/>
      <c r="JLP538" s="61"/>
      <c r="JLQ538" s="70"/>
      <c r="JLR538" s="70"/>
      <c r="JLS538" s="60"/>
      <c r="JLT538" s="61"/>
      <c r="JLU538" s="70"/>
      <c r="JLV538" s="70"/>
      <c r="JLW538" s="60"/>
      <c r="JLX538" s="61"/>
      <c r="JLY538" s="70"/>
      <c r="JLZ538" s="70"/>
      <c r="JMA538" s="60"/>
      <c r="JMB538" s="61"/>
      <c r="JMC538" s="70"/>
      <c r="JMD538" s="70"/>
      <c r="JME538" s="60"/>
      <c r="JMF538" s="61"/>
      <c r="JMG538" s="70"/>
      <c r="JMH538" s="70"/>
      <c r="JMI538" s="60"/>
      <c r="JMJ538" s="61"/>
      <c r="JMK538" s="70"/>
      <c r="JML538" s="70"/>
      <c r="JMM538" s="60"/>
      <c r="JMN538" s="61"/>
      <c r="JMO538" s="70"/>
      <c r="JMP538" s="70"/>
      <c r="JMQ538" s="60"/>
      <c r="JMR538" s="61"/>
      <c r="JMS538" s="70"/>
      <c r="JMT538" s="70"/>
      <c r="JMU538" s="60"/>
      <c r="JMV538" s="61"/>
      <c r="JMW538" s="70"/>
      <c r="JMX538" s="70"/>
      <c r="JMY538" s="60"/>
      <c r="JMZ538" s="61"/>
      <c r="JNA538" s="70"/>
      <c r="JNB538" s="70"/>
      <c r="JNC538" s="60"/>
      <c r="JND538" s="61"/>
      <c r="JNE538" s="70"/>
      <c r="JNF538" s="70"/>
      <c r="JNG538" s="60"/>
      <c r="JNH538" s="61"/>
      <c r="JNI538" s="70"/>
      <c r="JNJ538" s="70"/>
      <c r="JNK538" s="60"/>
      <c r="JNL538" s="61"/>
      <c r="JNM538" s="70"/>
      <c r="JNN538" s="70"/>
      <c r="JNO538" s="60"/>
      <c r="JNP538" s="61"/>
      <c r="JNQ538" s="70"/>
      <c r="JNR538" s="70"/>
      <c r="JNS538" s="60"/>
      <c r="JNT538" s="61"/>
      <c r="JNU538" s="70"/>
      <c r="JNV538" s="70"/>
      <c r="JNW538" s="60"/>
      <c r="JNX538" s="61"/>
      <c r="JNY538" s="70"/>
      <c r="JNZ538" s="70"/>
      <c r="JOA538" s="60"/>
      <c r="JOB538" s="61"/>
      <c r="JOC538" s="70"/>
      <c r="JOD538" s="70"/>
      <c r="JOE538" s="60"/>
      <c r="JOF538" s="61"/>
      <c r="JOG538" s="70"/>
      <c r="JOH538" s="70"/>
      <c r="JOI538" s="60"/>
      <c r="JOJ538" s="61"/>
      <c r="JOK538" s="70"/>
      <c r="JOL538" s="70"/>
      <c r="JOM538" s="60"/>
      <c r="JON538" s="61"/>
      <c r="JOO538" s="70"/>
      <c r="JOP538" s="70"/>
      <c r="JOQ538" s="60"/>
      <c r="JOR538" s="61"/>
      <c r="JOS538" s="70"/>
      <c r="JOT538" s="70"/>
      <c r="JOU538" s="60"/>
      <c r="JOV538" s="61"/>
      <c r="JOW538" s="70"/>
      <c r="JOX538" s="70"/>
      <c r="JOY538" s="60"/>
      <c r="JOZ538" s="61"/>
      <c r="JPA538" s="70"/>
      <c r="JPB538" s="70"/>
      <c r="JPC538" s="60"/>
      <c r="JPD538" s="61"/>
      <c r="JPE538" s="70"/>
      <c r="JPF538" s="70"/>
      <c r="JPG538" s="60"/>
      <c r="JPH538" s="61"/>
      <c r="JPI538" s="70"/>
      <c r="JPJ538" s="70"/>
      <c r="JPK538" s="60"/>
      <c r="JPL538" s="61"/>
      <c r="JPM538" s="70"/>
      <c r="JPN538" s="70"/>
      <c r="JPO538" s="60"/>
      <c r="JPP538" s="61"/>
      <c r="JPQ538" s="70"/>
      <c r="JPR538" s="70"/>
      <c r="JPS538" s="60"/>
      <c r="JPT538" s="61"/>
      <c r="JPU538" s="70"/>
      <c r="JPV538" s="70"/>
      <c r="JPW538" s="60"/>
      <c r="JPX538" s="61"/>
      <c r="JPY538" s="70"/>
      <c r="JPZ538" s="70"/>
      <c r="JQA538" s="60"/>
      <c r="JQB538" s="61"/>
      <c r="JQC538" s="70"/>
      <c r="JQD538" s="70"/>
      <c r="JQE538" s="60"/>
      <c r="JQF538" s="61"/>
      <c r="JQG538" s="70"/>
      <c r="JQH538" s="70"/>
      <c r="JQI538" s="60"/>
      <c r="JQJ538" s="61"/>
      <c r="JQK538" s="70"/>
      <c r="JQL538" s="70"/>
      <c r="JQM538" s="60"/>
      <c r="JQN538" s="61"/>
      <c r="JQO538" s="70"/>
      <c r="JQP538" s="70"/>
      <c r="JQQ538" s="60"/>
      <c r="JQR538" s="61"/>
      <c r="JQS538" s="70"/>
      <c r="JQT538" s="70"/>
      <c r="JQU538" s="60"/>
      <c r="JQV538" s="61"/>
      <c r="JQW538" s="70"/>
      <c r="JQX538" s="70"/>
      <c r="JQY538" s="60"/>
      <c r="JQZ538" s="61"/>
      <c r="JRA538" s="70"/>
      <c r="JRB538" s="70"/>
      <c r="JRC538" s="60"/>
      <c r="JRD538" s="61"/>
      <c r="JRE538" s="70"/>
      <c r="JRF538" s="70"/>
      <c r="JRG538" s="60"/>
      <c r="JRH538" s="61"/>
      <c r="JRI538" s="70"/>
      <c r="JRJ538" s="70"/>
      <c r="JRK538" s="60"/>
      <c r="JRL538" s="61"/>
      <c r="JRM538" s="70"/>
      <c r="JRN538" s="70"/>
      <c r="JRO538" s="60"/>
      <c r="JRP538" s="61"/>
      <c r="JRQ538" s="70"/>
      <c r="JRR538" s="70"/>
      <c r="JRS538" s="60"/>
      <c r="JRT538" s="61"/>
      <c r="JRU538" s="70"/>
      <c r="JRV538" s="70"/>
      <c r="JRW538" s="60"/>
      <c r="JRX538" s="61"/>
      <c r="JRY538" s="70"/>
      <c r="JRZ538" s="70"/>
      <c r="JSA538" s="60"/>
      <c r="JSB538" s="61"/>
      <c r="JSC538" s="70"/>
      <c r="JSD538" s="70"/>
      <c r="JSE538" s="60"/>
      <c r="JSF538" s="61"/>
      <c r="JSG538" s="70"/>
      <c r="JSH538" s="70"/>
      <c r="JSI538" s="60"/>
      <c r="JSJ538" s="61"/>
      <c r="JSK538" s="70"/>
      <c r="JSL538" s="70"/>
      <c r="JSM538" s="60"/>
      <c r="JSN538" s="61"/>
      <c r="JSO538" s="70"/>
      <c r="JSP538" s="70"/>
      <c r="JSQ538" s="60"/>
      <c r="JSR538" s="61"/>
      <c r="JSS538" s="70"/>
      <c r="JST538" s="70"/>
      <c r="JSU538" s="60"/>
      <c r="JSV538" s="61"/>
      <c r="JSW538" s="70"/>
      <c r="JSX538" s="70"/>
      <c r="JSY538" s="60"/>
      <c r="JSZ538" s="61"/>
      <c r="JTA538" s="70"/>
      <c r="JTB538" s="70"/>
      <c r="JTC538" s="60"/>
      <c r="JTD538" s="61"/>
      <c r="JTE538" s="70"/>
      <c r="JTF538" s="70"/>
      <c r="JTG538" s="60"/>
      <c r="JTH538" s="61"/>
      <c r="JTI538" s="70"/>
      <c r="JTJ538" s="70"/>
      <c r="JTK538" s="60"/>
      <c r="JTL538" s="61"/>
      <c r="JTM538" s="70"/>
      <c r="JTN538" s="70"/>
      <c r="JTO538" s="60"/>
      <c r="JTP538" s="61"/>
      <c r="JTQ538" s="70"/>
      <c r="JTR538" s="70"/>
      <c r="JTS538" s="60"/>
      <c r="JTT538" s="61"/>
      <c r="JTU538" s="70"/>
      <c r="JTV538" s="70"/>
      <c r="JTW538" s="60"/>
      <c r="JTX538" s="61"/>
      <c r="JTY538" s="70"/>
      <c r="JTZ538" s="70"/>
      <c r="JUA538" s="60"/>
      <c r="JUB538" s="61"/>
      <c r="JUC538" s="70"/>
      <c r="JUD538" s="70"/>
      <c r="JUE538" s="60"/>
      <c r="JUF538" s="61"/>
      <c r="JUG538" s="70"/>
      <c r="JUH538" s="70"/>
      <c r="JUI538" s="60"/>
      <c r="JUJ538" s="61"/>
      <c r="JUK538" s="70"/>
      <c r="JUL538" s="70"/>
      <c r="JUM538" s="60"/>
      <c r="JUN538" s="61"/>
      <c r="JUO538" s="70"/>
      <c r="JUP538" s="70"/>
      <c r="JUQ538" s="60"/>
      <c r="JUR538" s="61"/>
      <c r="JUS538" s="70"/>
      <c r="JUT538" s="70"/>
      <c r="JUU538" s="60"/>
      <c r="JUV538" s="61"/>
      <c r="JUW538" s="70"/>
      <c r="JUX538" s="70"/>
      <c r="JUY538" s="60"/>
      <c r="JUZ538" s="61"/>
      <c r="JVA538" s="70"/>
      <c r="JVB538" s="70"/>
      <c r="JVC538" s="60"/>
      <c r="JVD538" s="61"/>
      <c r="JVE538" s="70"/>
      <c r="JVF538" s="70"/>
      <c r="JVG538" s="60"/>
      <c r="JVH538" s="61"/>
      <c r="JVI538" s="70"/>
      <c r="JVJ538" s="70"/>
      <c r="JVK538" s="60"/>
      <c r="JVL538" s="61"/>
      <c r="JVM538" s="70"/>
      <c r="JVN538" s="70"/>
      <c r="JVO538" s="60"/>
      <c r="JVP538" s="61"/>
      <c r="JVQ538" s="70"/>
      <c r="JVR538" s="70"/>
      <c r="JVS538" s="60"/>
      <c r="JVT538" s="61"/>
      <c r="JVU538" s="70"/>
      <c r="JVV538" s="70"/>
      <c r="JVW538" s="60"/>
      <c r="JVX538" s="61"/>
      <c r="JVY538" s="70"/>
      <c r="JVZ538" s="70"/>
      <c r="JWA538" s="60"/>
      <c r="JWB538" s="61"/>
      <c r="JWC538" s="70"/>
      <c r="JWD538" s="70"/>
      <c r="JWE538" s="60"/>
      <c r="JWF538" s="61"/>
      <c r="JWG538" s="70"/>
      <c r="JWH538" s="70"/>
      <c r="JWI538" s="60"/>
      <c r="JWJ538" s="61"/>
      <c r="JWK538" s="70"/>
      <c r="JWL538" s="70"/>
      <c r="JWM538" s="60"/>
      <c r="JWN538" s="61"/>
      <c r="JWO538" s="70"/>
      <c r="JWP538" s="70"/>
      <c r="JWQ538" s="60"/>
      <c r="JWR538" s="61"/>
      <c r="JWS538" s="70"/>
      <c r="JWT538" s="70"/>
      <c r="JWU538" s="60"/>
      <c r="JWV538" s="61"/>
      <c r="JWW538" s="70"/>
      <c r="JWX538" s="70"/>
      <c r="JWY538" s="60"/>
      <c r="JWZ538" s="61"/>
      <c r="JXA538" s="70"/>
      <c r="JXB538" s="70"/>
      <c r="JXC538" s="60"/>
      <c r="JXD538" s="61"/>
      <c r="JXE538" s="70"/>
      <c r="JXF538" s="70"/>
      <c r="JXG538" s="60"/>
      <c r="JXH538" s="61"/>
      <c r="JXI538" s="70"/>
      <c r="JXJ538" s="70"/>
      <c r="JXK538" s="60"/>
      <c r="JXL538" s="61"/>
      <c r="JXM538" s="70"/>
      <c r="JXN538" s="70"/>
      <c r="JXO538" s="60"/>
      <c r="JXP538" s="61"/>
      <c r="JXQ538" s="70"/>
      <c r="JXR538" s="70"/>
      <c r="JXS538" s="60"/>
      <c r="JXT538" s="61"/>
      <c r="JXU538" s="70"/>
      <c r="JXV538" s="70"/>
      <c r="JXW538" s="60"/>
      <c r="JXX538" s="61"/>
      <c r="JXY538" s="70"/>
      <c r="JXZ538" s="70"/>
      <c r="JYA538" s="60"/>
      <c r="JYB538" s="61"/>
      <c r="JYC538" s="70"/>
      <c r="JYD538" s="70"/>
      <c r="JYE538" s="60"/>
      <c r="JYF538" s="61"/>
      <c r="JYG538" s="70"/>
      <c r="JYH538" s="70"/>
      <c r="JYI538" s="60"/>
      <c r="JYJ538" s="61"/>
      <c r="JYK538" s="70"/>
      <c r="JYL538" s="70"/>
      <c r="JYM538" s="60"/>
      <c r="JYN538" s="61"/>
      <c r="JYO538" s="70"/>
      <c r="JYP538" s="70"/>
      <c r="JYQ538" s="60"/>
      <c r="JYR538" s="61"/>
      <c r="JYS538" s="70"/>
      <c r="JYT538" s="70"/>
      <c r="JYU538" s="60"/>
      <c r="JYV538" s="61"/>
      <c r="JYW538" s="70"/>
      <c r="JYX538" s="70"/>
      <c r="JYY538" s="60"/>
      <c r="JYZ538" s="61"/>
      <c r="JZA538" s="70"/>
      <c r="JZB538" s="70"/>
      <c r="JZC538" s="60"/>
      <c r="JZD538" s="61"/>
      <c r="JZE538" s="70"/>
      <c r="JZF538" s="70"/>
      <c r="JZG538" s="60"/>
      <c r="JZH538" s="61"/>
      <c r="JZI538" s="70"/>
      <c r="JZJ538" s="70"/>
      <c r="JZK538" s="60"/>
      <c r="JZL538" s="61"/>
      <c r="JZM538" s="70"/>
      <c r="JZN538" s="70"/>
      <c r="JZO538" s="60"/>
      <c r="JZP538" s="61"/>
      <c r="JZQ538" s="70"/>
      <c r="JZR538" s="70"/>
      <c r="JZS538" s="60"/>
      <c r="JZT538" s="61"/>
      <c r="JZU538" s="70"/>
      <c r="JZV538" s="70"/>
      <c r="JZW538" s="60"/>
      <c r="JZX538" s="61"/>
      <c r="JZY538" s="70"/>
      <c r="JZZ538" s="70"/>
      <c r="KAA538" s="60"/>
      <c r="KAB538" s="61"/>
      <c r="KAC538" s="70"/>
      <c r="KAD538" s="70"/>
      <c r="KAE538" s="60"/>
      <c r="KAF538" s="61"/>
      <c r="KAG538" s="70"/>
      <c r="KAH538" s="70"/>
      <c r="KAI538" s="60"/>
      <c r="KAJ538" s="61"/>
      <c r="KAK538" s="70"/>
      <c r="KAL538" s="70"/>
      <c r="KAM538" s="60"/>
      <c r="KAN538" s="61"/>
      <c r="KAO538" s="70"/>
      <c r="KAP538" s="70"/>
      <c r="KAQ538" s="60"/>
      <c r="KAR538" s="61"/>
      <c r="KAS538" s="70"/>
      <c r="KAT538" s="70"/>
      <c r="KAU538" s="60"/>
      <c r="KAV538" s="61"/>
      <c r="KAW538" s="70"/>
      <c r="KAX538" s="70"/>
      <c r="KAY538" s="60"/>
      <c r="KAZ538" s="61"/>
      <c r="KBA538" s="70"/>
      <c r="KBB538" s="70"/>
      <c r="KBC538" s="60"/>
      <c r="KBD538" s="61"/>
      <c r="KBE538" s="70"/>
      <c r="KBF538" s="70"/>
      <c r="KBG538" s="60"/>
      <c r="KBH538" s="61"/>
      <c r="KBI538" s="70"/>
      <c r="KBJ538" s="70"/>
      <c r="KBK538" s="60"/>
      <c r="KBL538" s="61"/>
      <c r="KBM538" s="70"/>
      <c r="KBN538" s="70"/>
      <c r="KBO538" s="60"/>
      <c r="KBP538" s="61"/>
      <c r="KBQ538" s="70"/>
      <c r="KBR538" s="70"/>
      <c r="KBS538" s="60"/>
      <c r="KBT538" s="61"/>
      <c r="KBU538" s="70"/>
      <c r="KBV538" s="70"/>
      <c r="KBW538" s="60"/>
      <c r="KBX538" s="61"/>
      <c r="KBY538" s="70"/>
      <c r="KBZ538" s="70"/>
      <c r="KCA538" s="60"/>
      <c r="KCB538" s="61"/>
      <c r="KCC538" s="70"/>
      <c r="KCD538" s="70"/>
      <c r="KCE538" s="60"/>
      <c r="KCF538" s="61"/>
      <c r="KCG538" s="70"/>
      <c r="KCH538" s="70"/>
      <c r="KCI538" s="60"/>
      <c r="KCJ538" s="61"/>
      <c r="KCK538" s="70"/>
      <c r="KCL538" s="70"/>
      <c r="KCM538" s="60"/>
      <c r="KCN538" s="61"/>
      <c r="KCO538" s="70"/>
      <c r="KCP538" s="70"/>
      <c r="KCQ538" s="60"/>
      <c r="KCR538" s="61"/>
      <c r="KCS538" s="70"/>
      <c r="KCT538" s="70"/>
      <c r="KCU538" s="60"/>
      <c r="KCV538" s="61"/>
      <c r="KCW538" s="70"/>
      <c r="KCX538" s="70"/>
      <c r="KCY538" s="60"/>
      <c r="KCZ538" s="61"/>
      <c r="KDA538" s="70"/>
      <c r="KDB538" s="70"/>
      <c r="KDC538" s="60"/>
      <c r="KDD538" s="61"/>
      <c r="KDE538" s="70"/>
      <c r="KDF538" s="70"/>
      <c r="KDG538" s="60"/>
      <c r="KDH538" s="61"/>
      <c r="KDI538" s="70"/>
      <c r="KDJ538" s="70"/>
      <c r="KDK538" s="60"/>
      <c r="KDL538" s="61"/>
      <c r="KDM538" s="70"/>
      <c r="KDN538" s="70"/>
      <c r="KDO538" s="60"/>
      <c r="KDP538" s="61"/>
      <c r="KDQ538" s="70"/>
      <c r="KDR538" s="70"/>
      <c r="KDS538" s="60"/>
      <c r="KDT538" s="61"/>
      <c r="KDU538" s="70"/>
      <c r="KDV538" s="70"/>
      <c r="KDW538" s="60"/>
      <c r="KDX538" s="61"/>
      <c r="KDY538" s="70"/>
      <c r="KDZ538" s="70"/>
      <c r="KEA538" s="60"/>
      <c r="KEB538" s="61"/>
      <c r="KEC538" s="70"/>
      <c r="KED538" s="70"/>
      <c r="KEE538" s="60"/>
      <c r="KEF538" s="61"/>
      <c r="KEG538" s="70"/>
      <c r="KEH538" s="70"/>
      <c r="KEI538" s="60"/>
      <c r="KEJ538" s="61"/>
      <c r="KEK538" s="70"/>
      <c r="KEL538" s="70"/>
      <c r="KEM538" s="60"/>
      <c r="KEN538" s="61"/>
      <c r="KEO538" s="70"/>
      <c r="KEP538" s="70"/>
      <c r="KEQ538" s="60"/>
      <c r="KER538" s="61"/>
      <c r="KES538" s="70"/>
      <c r="KET538" s="70"/>
      <c r="KEU538" s="60"/>
      <c r="KEV538" s="61"/>
      <c r="KEW538" s="70"/>
      <c r="KEX538" s="70"/>
      <c r="KEY538" s="60"/>
      <c r="KEZ538" s="61"/>
      <c r="KFA538" s="70"/>
      <c r="KFB538" s="70"/>
      <c r="KFC538" s="60"/>
      <c r="KFD538" s="61"/>
      <c r="KFE538" s="70"/>
      <c r="KFF538" s="70"/>
      <c r="KFG538" s="60"/>
      <c r="KFH538" s="61"/>
      <c r="KFI538" s="70"/>
      <c r="KFJ538" s="70"/>
      <c r="KFK538" s="60"/>
      <c r="KFL538" s="61"/>
      <c r="KFM538" s="70"/>
      <c r="KFN538" s="70"/>
      <c r="KFO538" s="60"/>
      <c r="KFP538" s="61"/>
      <c r="KFQ538" s="70"/>
      <c r="KFR538" s="70"/>
      <c r="KFS538" s="60"/>
      <c r="KFT538" s="61"/>
      <c r="KFU538" s="70"/>
      <c r="KFV538" s="70"/>
      <c r="KFW538" s="60"/>
      <c r="KFX538" s="61"/>
      <c r="KFY538" s="70"/>
      <c r="KFZ538" s="70"/>
      <c r="KGA538" s="60"/>
      <c r="KGB538" s="61"/>
      <c r="KGC538" s="70"/>
      <c r="KGD538" s="70"/>
      <c r="KGE538" s="60"/>
      <c r="KGF538" s="61"/>
      <c r="KGG538" s="70"/>
      <c r="KGH538" s="70"/>
      <c r="KGI538" s="60"/>
      <c r="KGJ538" s="61"/>
      <c r="KGK538" s="70"/>
      <c r="KGL538" s="70"/>
      <c r="KGM538" s="60"/>
      <c r="KGN538" s="61"/>
      <c r="KGO538" s="70"/>
      <c r="KGP538" s="70"/>
      <c r="KGQ538" s="60"/>
      <c r="KGR538" s="61"/>
      <c r="KGS538" s="70"/>
      <c r="KGT538" s="70"/>
      <c r="KGU538" s="60"/>
      <c r="KGV538" s="61"/>
      <c r="KGW538" s="70"/>
      <c r="KGX538" s="70"/>
      <c r="KGY538" s="60"/>
      <c r="KGZ538" s="61"/>
      <c r="KHA538" s="70"/>
      <c r="KHB538" s="70"/>
      <c r="KHC538" s="60"/>
      <c r="KHD538" s="61"/>
      <c r="KHE538" s="70"/>
      <c r="KHF538" s="70"/>
      <c r="KHG538" s="60"/>
      <c r="KHH538" s="61"/>
      <c r="KHI538" s="70"/>
      <c r="KHJ538" s="70"/>
      <c r="KHK538" s="60"/>
      <c r="KHL538" s="61"/>
      <c r="KHM538" s="70"/>
      <c r="KHN538" s="70"/>
      <c r="KHO538" s="60"/>
      <c r="KHP538" s="61"/>
      <c r="KHQ538" s="70"/>
      <c r="KHR538" s="70"/>
      <c r="KHS538" s="60"/>
      <c r="KHT538" s="61"/>
      <c r="KHU538" s="70"/>
      <c r="KHV538" s="70"/>
      <c r="KHW538" s="60"/>
      <c r="KHX538" s="61"/>
      <c r="KHY538" s="70"/>
      <c r="KHZ538" s="70"/>
      <c r="KIA538" s="60"/>
      <c r="KIB538" s="61"/>
      <c r="KIC538" s="70"/>
      <c r="KID538" s="70"/>
      <c r="KIE538" s="60"/>
      <c r="KIF538" s="61"/>
      <c r="KIG538" s="70"/>
      <c r="KIH538" s="70"/>
      <c r="KII538" s="60"/>
      <c r="KIJ538" s="61"/>
      <c r="KIK538" s="70"/>
      <c r="KIL538" s="70"/>
      <c r="KIM538" s="60"/>
      <c r="KIN538" s="61"/>
      <c r="KIO538" s="70"/>
      <c r="KIP538" s="70"/>
      <c r="KIQ538" s="60"/>
      <c r="KIR538" s="61"/>
      <c r="KIS538" s="70"/>
      <c r="KIT538" s="70"/>
      <c r="KIU538" s="60"/>
      <c r="KIV538" s="61"/>
      <c r="KIW538" s="70"/>
      <c r="KIX538" s="70"/>
      <c r="KIY538" s="60"/>
      <c r="KIZ538" s="61"/>
      <c r="KJA538" s="70"/>
      <c r="KJB538" s="70"/>
      <c r="KJC538" s="60"/>
      <c r="KJD538" s="61"/>
      <c r="KJE538" s="70"/>
      <c r="KJF538" s="70"/>
      <c r="KJG538" s="60"/>
      <c r="KJH538" s="61"/>
      <c r="KJI538" s="70"/>
      <c r="KJJ538" s="70"/>
      <c r="KJK538" s="60"/>
      <c r="KJL538" s="61"/>
      <c r="KJM538" s="70"/>
      <c r="KJN538" s="70"/>
      <c r="KJO538" s="60"/>
      <c r="KJP538" s="61"/>
      <c r="KJQ538" s="70"/>
      <c r="KJR538" s="70"/>
      <c r="KJS538" s="60"/>
      <c r="KJT538" s="61"/>
      <c r="KJU538" s="70"/>
      <c r="KJV538" s="70"/>
      <c r="KJW538" s="60"/>
      <c r="KJX538" s="61"/>
      <c r="KJY538" s="70"/>
      <c r="KJZ538" s="70"/>
      <c r="KKA538" s="60"/>
      <c r="KKB538" s="61"/>
      <c r="KKC538" s="70"/>
      <c r="KKD538" s="70"/>
      <c r="KKE538" s="60"/>
      <c r="KKF538" s="61"/>
      <c r="KKG538" s="70"/>
      <c r="KKH538" s="70"/>
      <c r="KKI538" s="60"/>
      <c r="KKJ538" s="61"/>
      <c r="KKK538" s="70"/>
      <c r="KKL538" s="70"/>
      <c r="KKM538" s="60"/>
      <c r="KKN538" s="61"/>
      <c r="KKO538" s="70"/>
      <c r="KKP538" s="70"/>
      <c r="KKQ538" s="60"/>
      <c r="KKR538" s="61"/>
      <c r="KKS538" s="70"/>
      <c r="KKT538" s="70"/>
      <c r="KKU538" s="60"/>
      <c r="KKV538" s="61"/>
      <c r="KKW538" s="70"/>
      <c r="KKX538" s="70"/>
      <c r="KKY538" s="60"/>
      <c r="KKZ538" s="61"/>
      <c r="KLA538" s="70"/>
      <c r="KLB538" s="70"/>
      <c r="KLC538" s="60"/>
      <c r="KLD538" s="61"/>
      <c r="KLE538" s="70"/>
      <c r="KLF538" s="70"/>
      <c r="KLG538" s="60"/>
      <c r="KLH538" s="61"/>
      <c r="KLI538" s="70"/>
      <c r="KLJ538" s="70"/>
      <c r="KLK538" s="60"/>
      <c r="KLL538" s="61"/>
      <c r="KLM538" s="70"/>
      <c r="KLN538" s="70"/>
      <c r="KLO538" s="60"/>
      <c r="KLP538" s="61"/>
      <c r="KLQ538" s="70"/>
      <c r="KLR538" s="70"/>
      <c r="KLS538" s="60"/>
      <c r="KLT538" s="61"/>
      <c r="KLU538" s="70"/>
      <c r="KLV538" s="70"/>
      <c r="KLW538" s="60"/>
      <c r="KLX538" s="61"/>
      <c r="KLY538" s="70"/>
      <c r="KLZ538" s="70"/>
      <c r="KMA538" s="60"/>
      <c r="KMB538" s="61"/>
      <c r="KMC538" s="70"/>
      <c r="KMD538" s="70"/>
      <c r="KME538" s="60"/>
      <c r="KMF538" s="61"/>
      <c r="KMG538" s="70"/>
      <c r="KMH538" s="70"/>
      <c r="KMI538" s="60"/>
      <c r="KMJ538" s="61"/>
      <c r="KMK538" s="70"/>
      <c r="KML538" s="70"/>
      <c r="KMM538" s="60"/>
      <c r="KMN538" s="61"/>
      <c r="KMO538" s="70"/>
      <c r="KMP538" s="70"/>
      <c r="KMQ538" s="60"/>
      <c r="KMR538" s="61"/>
      <c r="KMS538" s="70"/>
      <c r="KMT538" s="70"/>
      <c r="KMU538" s="60"/>
      <c r="KMV538" s="61"/>
      <c r="KMW538" s="70"/>
      <c r="KMX538" s="70"/>
      <c r="KMY538" s="60"/>
      <c r="KMZ538" s="61"/>
      <c r="KNA538" s="70"/>
      <c r="KNB538" s="70"/>
      <c r="KNC538" s="60"/>
      <c r="KND538" s="61"/>
      <c r="KNE538" s="70"/>
      <c r="KNF538" s="70"/>
      <c r="KNG538" s="60"/>
      <c r="KNH538" s="61"/>
      <c r="KNI538" s="70"/>
      <c r="KNJ538" s="70"/>
      <c r="KNK538" s="60"/>
      <c r="KNL538" s="61"/>
      <c r="KNM538" s="70"/>
      <c r="KNN538" s="70"/>
      <c r="KNO538" s="60"/>
      <c r="KNP538" s="61"/>
      <c r="KNQ538" s="70"/>
      <c r="KNR538" s="70"/>
      <c r="KNS538" s="60"/>
      <c r="KNT538" s="61"/>
      <c r="KNU538" s="70"/>
      <c r="KNV538" s="70"/>
      <c r="KNW538" s="60"/>
      <c r="KNX538" s="61"/>
      <c r="KNY538" s="70"/>
      <c r="KNZ538" s="70"/>
      <c r="KOA538" s="60"/>
      <c r="KOB538" s="61"/>
      <c r="KOC538" s="70"/>
      <c r="KOD538" s="70"/>
      <c r="KOE538" s="60"/>
      <c r="KOF538" s="61"/>
      <c r="KOG538" s="70"/>
      <c r="KOH538" s="70"/>
      <c r="KOI538" s="60"/>
      <c r="KOJ538" s="61"/>
      <c r="KOK538" s="70"/>
      <c r="KOL538" s="70"/>
      <c r="KOM538" s="60"/>
      <c r="KON538" s="61"/>
      <c r="KOO538" s="70"/>
      <c r="KOP538" s="70"/>
      <c r="KOQ538" s="60"/>
      <c r="KOR538" s="61"/>
      <c r="KOS538" s="70"/>
      <c r="KOT538" s="70"/>
      <c r="KOU538" s="60"/>
      <c r="KOV538" s="61"/>
      <c r="KOW538" s="70"/>
      <c r="KOX538" s="70"/>
      <c r="KOY538" s="60"/>
      <c r="KOZ538" s="61"/>
      <c r="KPA538" s="70"/>
      <c r="KPB538" s="70"/>
      <c r="KPC538" s="60"/>
      <c r="KPD538" s="61"/>
      <c r="KPE538" s="70"/>
      <c r="KPF538" s="70"/>
      <c r="KPG538" s="60"/>
      <c r="KPH538" s="61"/>
      <c r="KPI538" s="70"/>
      <c r="KPJ538" s="70"/>
      <c r="KPK538" s="60"/>
      <c r="KPL538" s="61"/>
      <c r="KPM538" s="70"/>
      <c r="KPN538" s="70"/>
      <c r="KPO538" s="60"/>
      <c r="KPP538" s="61"/>
      <c r="KPQ538" s="70"/>
      <c r="KPR538" s="70"/>
      <c r="KPS538" s="60"/>
      <c r="KPT538" s="61"/>
      <c r="KPU538" s="70"/>
      <c r="KPV538" s="70"/>
      <c r="KPW538" s="60"/>
      <c r="KPX538" s="61"/>
      <c r="KPY538" s="70"/>
      <c r="KPZ538" s="70"/>
      <c r="KQA538" s="60"/>
      <c r="KQB538" s="61"/>
      <c r="KQC538" s="70"/>
      <c r="KQD538" s="70"/>
      <c r="KQE538" s="60"/>
      <c r="KQF538" s="61"/>
      <c r="KQG538" s="70"/>
      <c r="KQH538" s="70"/>
      <c r="KQI538" s="60"/>
      <c r="KQJ538" s="61"/>
      <c r="KQK538" s="70"/>
      <c r="KQL538" s="70"/>
      <c r="KQM538" s="60"/>
      <c r="KQN538" s="61"/>
      <c r="KQO538" s="70"/>
      <c r="KQP538" s="70"/>
      <c r="KQQ538" s="60"/>
      <c r="KQR538" s="61"/>
      <c r="KQS538" s="70"/>
      <c r="KQT538" s="70"/>
      <c r="KQU538" s="60"/>
      <c r="KQV538" s="61"/>
      <c r="KQW538" s="70"/>
      <c r="KQX538" s="70"/>
      <c r="KQY538" s="60"/>
      <c r="KQZ538" s="61"/>
      <c r="KRA538" s="70"/>
      <c r="KRB538" s="70"/>
      <c r="KRC538" s="60"/>
      <c r="KRD538" s="61"/>
      <c r="KRE538" s="70"/>
      <c r="KRF538" s="70"/>
      <c r="KRG538" s="60"/>
      <c r="KRH538" s="61"/>
      <c r="KRI538" s="70"/>
      <c r="KRJ538" s="70"/>
      <c r="KRK538" s="60"/>
      <c r="KRL538" s="61"/>
      <c r="KRM538" s="70"/>
      <c r="KRN538" s="70"/>
      <c r="KRO538" s="60"/>
      <c r="KRP538" s="61"/>
      <c r="KRQ538" s="70"/>
      <c r="KRR538" s="70"/>
      <c r="KRS538" s="60"/>
      <c r="KRT538" s="61"/>
      <c r="KRU538" s="70"/>
      <c r="KRV538" s="70"/>
      <c r="KRW538" s="60"/>
      <c r="KRX538" s="61"/>
      <c r="KRY538" s="70"/>
      <c r="KRZ538" s="70"/>
      <c r="KSA538" s="60"/>
      <c r="KSB538" s="61"/>
      <c r="KSC538" s="70"/>
      <c r="KSD538" s="70"/>
      <c r="KSE538" s="60"/>
      <c r="KSF538" s="61"/>
      <c r="KSG538" s="70"/>
      <c r="KSH538" s="70"/>
      <c r="KSI538" s="60"/>
      <c r="KSJ538" s="61"/>
      <c r="KSK538" s="70"/>
      <c r="KSL538" s="70"/>
      <c r="KSM538" s="60"/>
      <c r="KSN538" s="61"/>
      <c r="KSO538" s="70"/>
      <c r="KSP538" s="70"/>
      <c r="KSQ538" s="60"/>
      <c r="KSR538" s="61"/>
      <c r="KSS538" s="70"/>
      <c r="KST538" s="70"/>
      <c r="KSU538" s="60"/>
      <c r="KSV538" s="61"/>
      <c r="KSW538" s="70"/>
      <c r="KSX538" s="70"/>
      <c r="KSY538" s="60"/>
      <c r="KSZ538" s="61"/>
      <c r="KTA538" s="70"/>
      <c r="KTB538" s="70"/>
      <c r="KTC538" s="60"/>
      <c r="KTD538" s="61"/>
      <c r="KTE538" s="70"/>
      <c r="KTF538" s="70"/>
      <c r="KTG538" s="60"/>
      <c r="KTH538" s="61"/>
      <c r="KTI538" s="70"/>
      <c r="KTJ538" s="70"/>
      <c r="KTK538" s="60"/>
      <c r="KTL538" s="61"/>
      <c r="KTM538" s="70"/>
      <c r="KTN538" s="70"/>
      <c r="KTO538" s="60"/>
      <c r="KTP538" s="61"/>
      <c r="KTQ538" s="70"/>
      <c r="KTR538" s="70"/>
      <c r="KTS538" s="60"/>
      <c r="KTT538" s="61"/>
      <c r="KTU538" s="70"/>
      <c r="KTV538" s="70"/>
      <c r="KTW538" s="60"/>
      <c r="KTX538" s="61"/>
      <c r="KTY538" s="70"/>
      <c r="KTZ538" s="70"/>
      <c r="KUA538" s="60"/>
      <c r="KUB538" s="61"/>
      <c r="KUC538" s="70"/>
      <c r="KUD538" s="70"/>
      <c r="KUE538" s="60"/>
      <c r="KUF538" s="61"/>
      <c r="KUG538" s="70"/>
      <c r="KUH538" s="70"/>
      <c r="KUI538" s="60"/>
      <c r="KUJ538" s="61"/>
      <c r="KUK538" s="70"/>
      <c r="KUL538" s="70"/>
      <c r="KUM538" s="60"/>
      <c r="KUN538" s="61"/>
      <c r="KUO538" s="70"/>
      <c r="KUP538" s="70"/>
      <c r="KUQ538" s="60"/>
      <c r="KUR538" s="61"/>
      <c r="KUS538" s="70"/>
      <c r="KUT538" s="70"/>
      <c r="KUU538" s="60"/>
      <c r="KUV538" s="61"/>
      <c r="KUW538" s="70"/>
      <c r="KUX538" s="70"/>
      <c r="KUY538" s="60"/>
      <c r="KUZ538" s="61"/>
      <c r="KVA538" s="70"/>
      <c r="KVB538" s="70"/>
      <c r="KVC538" s="60"/>
      <c r="KVD538" s="61"/>
      <c r="KVE538" s="70"/>
      <c r="KVF538" s="70"/>
      <c r="KVG538" s="60"/>
      <c r="KVH538" s="61"/>
      <c r="KVI538" s="70"/>
      <c r="KVJ538" s="70"/>
      <c r="KVK538" s="60"/>
      <c r="KVL538" s="61"/>
      <c r="KVM538" s="70"/>
      <c r="KVN538" s="70"/>
      <c r="KVO538" s="60"/>
      <c r="KVP538" s="61"/>
      <c r="KVQ538" s="70"/>
      <c r="KVR538" s="70"/>
      <c r="KVS538" s="60"/>
      <c r="KVT538" s="61"/>
      <c r="KVU538" s="70"/>
      <c r="KVV538" s="70"/>
      <c r="KVW538" s="60"/>
      <c r="KVX538" s="61"/>
      <c r="KVY538" s="70"/>
      <c r="KVZ538" s="70"/>
      <c r="KWA538" s="60"/>
      <c r="KWB538" s="61"/>
      <c r="KWC538" s="70"/>
      <c r="KWD538" s="70"/>
      <c r="KWE538" s="60"/>
      <c r="KWF538" s="61"/>
      <c r="KWG538" s="70"/>
      <c r="KWH538" s="70"/>
      <c r="KWI538" s="60"/>
      <c r="KWJ538" s="61"/>
      <c r="KWK538" s="70"/>
      <c r="KWL538" s="70"/>
      <c r="KWM538" s="60"/>
      <c r="KWN538" s="61"/>
      <c r="KWO538" s="70"/>
      <c r="KWP538" s="70"/>
      <c r="KWQ538" s="60"/>
      <c r="KWR538" s="61"/>
      <c r="KWS538" s="70"/>
      <c r="KWT538" s="70"/>
      <c r="KWU538" s="60"/>
      <c r="KWV538" s="61"/>
      <c r="KWW538" s="70"/>
      <c r="KWX538" s="70"/>
      <c r="KWY538" s="60"/>
      <c r="KWZ538" s="61"/>
      <c r="KXA538" s="70"/>
      <c r="KXB538" s="70"/>
      <c r="KXC538" s="60"/>
      <c r="KXD538" s="61"/>
      <c r="KXE538" s="70"/>
      <c r="KXF538" s="70"/>
      <c r="KXG538" s="60"/>
      <c r="KXH538" s="61"/>
      <c r="KXI538" s="70"/>
      <c r="KXJ538" s="70"/>
      <c r="KXK538" s="60"/>
      <c r="KXL538" s="61"/>
      <c r="KXM538" s="70"/>
      <c r="KXN538" s="70"/>
      <c r="KXO538" s="60"/>
      <c r="KXP538" s="61"/>
      <c r="KXQ538" s="70"/>
      <c r="KXR538" s="70"/>
      <c r="KXS538" s="60"/>
      <c r="KXT538" s="61"/>
      <c r="KXU538" s="70"/>
      <c r="KXV538" s="70"/>
      <c r="KXW538" s="60"/>
      <c r="KXX538" s="61"/>
      <c r="KXY538" s="70"/>
      <c r="KXZ538" s="70"/>
      <c r="KYA538" s="60"/>
      <c r="KYB538" s="61"/>
      <c r="KYC538" s="70"/>
      <c r="KYD538" s="70"/>
      <c r="KYE538" s="60"/>
      <c r="KYF538" s="61"/>
      <c r="KYG538" s="70"/>
      <c r="KYH538" s="70"/>
      <c r="KYI538" s="60"/>
      <c r="KYJ538" s="61"/>
      <c r="KYK538" s="70"/>
      <c r="KYL538" s="70"/>
      <c r="KYM538" s="60"/>
      <c r="KYN538" s="61"/>
      <c r="KYO538" s="70"/>
      <c r="KYP538" s="70"/>
      <c r="KYQ538" s="60"/>
      <c r="KYR538" s="61"/>
      <c r="KYS538" s="70"/>
      <c r="KYT538" s="70"/>
      <c r="KYU538" s="60"/>
      <c r="KYV538" s="61"/>
      <c r="KYW538" s="70"/>
      <c r="KYX538" s="70"/>
      <c r="KYY538" s="60"/>
      <c r="KYZ538" s="61"/>
      <c r="KZA538" s="70"/>
      <c r="KZB538" s="70"/>
      <c r="KZC538" s="60"/>
      <c r="KZD538" s="61"/>
      <c r="KZE538" s="70"/>
      <c r="KZF538" s="70"/>
      <c r="KZG538" s="60"/>
      <c r="KZH538" s="61"/>
      <c r="KZI538" s="70"/>
      <c r="KZJ538" s="70"/>
      <c r="KZK538" s="60"/>
      <c r="KZL538" s="61"/>
      <c r="KZM538" s="70"/>
      <c r="KZN538" s="70"/>
      <c r="KZO538" s="60"/>
      <c r="KZP538" s="61"/>
      <c r="KZQ538" s="70"/>
      <c r="KZR538" s="70"/>
      <c r="KZS538" s="60"/>
      <c r="KZT538" s="61"/>
      <c r="KZU538" s="70"/>
      <c r="KZV538" s="70"/>
      <c r="KZW538" s="60"/>
      <c r="KZX538" s="61"/>
      <c r="KZY538" s="70"/>
      <c r="KZZ538" s="70"/>
      <c r="LAA538" s="60"/>
      <c r="LAB538" s="61"/>
      <c r="LAC538" s="70"/>
      <c r="LAD538" s="70"/>
      <c r="LAE538" s="60"/>
      <c r="LAF538" s="61"/>
      <c r="LAG538" s="70"/>
      <c r="LAH538" s="70"/>
      <c r="LAI538" s="60"/>
      <c r="LAJ538" s="61"/>
      <c r="LAK538" s="70"/>
      <c r="LAL538" s="70"/>
      <c r="LAM538" s="60"/>
      <c r="LAN538" s="61"/>
      <c r="LAO538" s="70"/>
      <c r="LAP538" s="70"/>
      <c r="LAQ538" s="60"/>
      <c r="LAR538" s="61"/>
      <c r="LAS538" s="70"/>
      <c r="LAT538" s="70"/>
      <c r="LAU538" s="60"/>
      <c r="LAV538" s="61"/>
      <c r="LAW538" s="70"/>
      <c r="LAX538" s="70"/>
      <c r="LAY538" s="60"/>
      <c r="LAZ538" s="61"/>
      <c r="LBA538" s="70"/>
      <c r="LBB538" s="70"/>
      <c r="LBC538" s="60"/>
      <c r="LBD538" s="61"/>
      <c r="LBE538" s="70"/>
      <c r="LBF538" s="70"/>
      <c r="LBG538" s="60"/>
      <c r="LBH538" s="61"/>
      <c r="LBI538" s="70"/>
      <c r="LBJ538" s="70"/>
      <c r="LBK538" s="60"/>
      <c r="LBL538" s="61"/>
      <c r="LBM538" s="70"/>
      <c r="LBN538" s="70"/>
      <c r="LBO538" s="60"/>
      <c r="LBP538" s="61"/>
      <c r="LBQ538" s="70"/>
      <c r="LBR538" s="70"/>
      <c r="LBS538" s="60"/>
      <c r="LBT538" s="61"/>
      <c r="LBU538" s="70"/>
      <c r="LBV538" s="70"/>
      <c r="LBW538" s="60"/>
      <c r="LBX538" s="61"/>
      <c r="LBY538" s="70"/>
      <c r="LBZ538" s="70"/>
      <c r="LCA538" s="60"/>
      <c r="LCB538" s="61"/>
      <c r="LCC538" s="70"/>
      <c r="LCD538" s="70"/>
      <c r="LCE538" s="60"/>
      <c r="LCF538" s="61"/>
      <c r="LCG538" s="70"/>
      <c r="LCH538" s="70"/>
      <c r="LCI538" s="60"/>
      <c r="LCJ538" s="61"/>
      <c r="LCK538" s="70"/>
      <c r="LCL538" s="70"/>
      <c r="LCM538" s="60"/>
      <c r="LCN538" s="61"/>
      <c r="LCO538" s="70"/>
      <c r="LCP538" s="70"/>
      <c r="LCQ538" s="60"/>
      <c r="LCR538" s="61"/>
      <c r="LCS538" s="70"/>
      <c r="LCT538" s="70"/>
      <c r="LCU538" s="60"/>
      <c r="LCV538" s="61"/>
      <c r="LCW538" s="70"/>
      <c r="LCX538" s="70"/>
      <c r="LCY538" s="60"/>
      <c r="LCZ538" s="61"/>
      <c r="LDA538" s="70"/>
      <c r="LDB538" s="70"/>
      <c r="LDC538" s="60"/>
      <c r="LDD538" s="61"/>
      <c r="LDE538" s="70"/>
      <c r="LDF538" s="70"/>
      <c r="LDG538" s="60"/>
      <c r="LDH538" s="61"/>
      <c r="LDI538" s="70"/>
      <c r="LDJ538" s="70"/>
      <c r="LDK538" s="60"/>
      <c r="LDL538" s="61"/>
      <c r="LDM538" s="70"/>
      <c r="LDN538" s="70"/>
      <c r="LDO538" s="60"/>
      <c r="LDP538" s="61"/>
      <c r="LDQ538" s="70"/>
      <c r="LDR538" s="70"/>
      <c r="LDS538" s="60"/>
      <c r="LDT538" s="61"/>
      <c r="LDU538" s="70"/>
      <c r="LDV538" s="70"/>
      <c r="LDW538" s="60"/>
      <c r="LDX538" s="61"/>
      <c r="LDY538" s="70"/>
      <c r="LDZ538" s="70"/>
      <c r="LEA538" s="60"/>
      <c r="LEB538" s="61"/>
      <c r="LEC538" s="70"/>
      <c r="LED538" s="70"/>
      <c r="LEE538" s="60"/>
      <c r="LEF538" s="61"/>
      <c r="LEG538" s="70"/>
      <c r="LEH538" s="70"/>
      <c r="LEI538" s="60"/>
      <c r="LEJ538" s="61"/>
      <c r="LEK538" s="70"/>
      <c r="LEL538" s="70"/>
      <c r="LEM538" s="60"/>
      <c r="LEN538" s="61"/>
      <c r="LEO538" s="70"/>
      <c r="LEP538" s="70"/>
      <c r="LEQ538" s="60"/>
      <c r="LER538" s="61"/>
      <c r="LES538" s="70"/>
      <c r="LET538" s="70"/>
      <c r="LEU538" s="60"/>
      <c r="LEV538" s="61"/>
      <c r="LEW538" s="70"/>
      <c r="LEX538" s="70"/>
      <c r="LEY538" s="60"/>
      <c r="LEZ538" s="61"/>
      <c r="LFA538" s="70"/>
      <c r="LFB538" s="70"/>
      <c r="LFC538" s="60"/>
      <c r="LFD538" s="61"/>
      <c r="LFE538" s="70"/>
      <c r="LFF538" s="70"/>
      <c r="LFG538" s="60"/>
      <c r="LFH538" s="61"/>
      <c r="LFI538" s="70"/>
      <c r="LFJ538" s="70"/>
      <c r="LFK538" s="60"/>
      <c r="LFL538" s="61"/>
      <c r="LFM538" s="70"/>
      <c r="LFN538" s="70"/>
      <c r="LFO538" s="60"/>
      <c r="LFP538" s="61"/>
      <c r="LFQ538" s="70"/>
      <c r="LFR538" s="70"/>
      <c r="LFS538" s="60"/>
      <c r="LFT538" s="61"/>
      <c r="LFU538" s="70"/>
      <c r="LFV538" s="70"/>
      <c r="LFW538" s="60"/>
      <c r="LFX538" s="61"/>
      <c r="LFY538" s="70"/>
      <c r="LFZ538" s="70"/>
      <c r="LGA538" s="60"/>
      <c r="LGB538" s="61"/>
      <c r="LGC538" s="70"/>
      <c r="LGD538" s="70"/>
      <c r="LGE538" s="60"/>
      <c r="LGF538" s="61"/>
      <c r="LGG538" s="70"/>
      <c r="LGH538" s="70"/>
      <c r="LGI538" s="60"/>
      <c r="LGJ538" s="61"/>
      <c r="LGK538" s="70"/>
      <c r="LGL538" s="70"/>
      <c r="LGM538" s="60"/>
      <c r="LGN538" s="61"/>
      <c r="LGO538" s="70"/>
      <c r="LGP538" s="70"/>
      <c r="LGQ538" s="60"/>
      <c r="LGR538" s="61"/>
      <c r="LGS538" s="70"/>
      <c r="LGT538" s="70"/>
      <c r="LGU538" s="60"/>
      <c r="LGV538" s="61"/>
      <c r="LGW538" s="70"/>
      <c r="LGX538" s="70"/>
      <c r="LGY538" s="60"/>
      <c r="LGZ538" s="61"/>
      <c r="LHA538" s="70"/>
      <c r="LHB538" s="70"/>
      <c r="LHC538" s="60"/>
      <c r="LHD538" s="61"/>
      <c r="LHE538" s="70"/>
      <c r="LHF538" s="70"/>
      <c r="LHG538" s="60"/>
      <c r="LHH538" s="61"/>
      <c r="LHI538" s="70"/>
      <c r="LHJ538" s="70"/>
      <c r="LHK538" s="60"/>
      <c r="LHL538" s="61"/>
      <c r="LHM538" s="70"/>
      <c r="LHN538" s="70"/>
      <c r="LHO538" s="60"/>
      <c r="LHP538" s="61"/>
      <c r="LHQ538" s="70"/>
      <c r="LHR538" s="70"/>
      <c r="LHS538" s="60"/>
      <c r="LHT538" s="61"/>
      <c r="LHU538" s="70"/>
      <c r="LHV538" s="70"/>
      <c r="LHW538" s="60"/>
      <c r="LHX538" s="61"/>
      <c r="LHY538" s="70"/>
      <c r="LHZ538" s="70"/>
      <c r="LIA538" s="60"/>
      <c r="LIB538" s="61"/>
      <c r="LIC538" s="70"/>
      <c r="LID538" s="70"/>
      <c r="LIE538" s="60"/>
      <c r="LIF538" s="61"/>
      <c r="LIG538" s="70"/>
      <c r="LIH538" s="70"/>
      <c r="LII538" s="60"/>
      <c r="LIJ538" s="61"/>
      <c r="LIK538" s="70"/>
      <c r="LIL538" s="70"/>
      <c r="LIM538" s="60"/>
      <c r="LIN538" s="61"/>
      <c r="LIO538" s="70"/>
      <c r="LIP538" s="70"/>
      <c r="LIQ538" s="60"/>
      <c r="LIR538" s="61"/>
      <c r="LIS538" s="70"/>
      <c r="LIT538" s="70"/>
      <c r="LIU538" s="60"/>
      <c r="LIV538" s="61"/>
      <c r="LIW538" s="70"/>
      <c r="LIX538" s="70"/>
      <c r="LIY538" s="60"/>
      <c r="LIZ538" s="61"/>
      <c r="LJA538" s="70"/>
      <c r="LJB538" s="70"/>
      <c r="LJC538" s="60"/>
      <c r="LJD538" s="61"/>
      <c r="LJE538" s="70"/>
      <c r="LJF538" s="70"/>
      <c r="LJG538" s="60"/>
      <c r="LJH538" s="61"/>
      <c r="LJI538" s="70"/>
      <c r="LJJ538" s="70"/>
      <c r="LJK538" s="60"/>
      <c r="LJL538" s="61"/>
      <c r="LJM538" s="70"/>
      <c r="LJN538" s="70"/>
      <c r="LJO538" s="60"/>
      <c r="LJP538" s="61"/>
      <c r="LJQ538" s="70"/>
      <c r="LJR538" s="70"/>
      <c r="LJS538" s="60"/>
      <c r="LJT538" s="61"/>
      <c r="LJU538" s="70"/>
      <c r="LJV538" s="70"/>
      <c r="LJW538" s="60"/>
      <c r="LJX538" s="61"/>
      <c r="LJY538" s="70"/>
      <c r="LJZ538" s="70"/>
      <c r="LKA538" s="60"/>
      <c r="LKB538" s="61"/>
      <c r="LKC538" s="70"/>
      <c r="LKD538" s="70"/>
      <c r="LKE538" s="60"/>
      <c r="LKF538" s="61"/>
      <c r="LKG538" s="70"/>
      <c r="LKH538" s="70"/>
      <c r="LKI538" s="60"/>
      <c r="LKJ538" s="61"/>
      <c r="LKK538" s="70"/>
      <c r="LKL538" s="70"/>
      <c r="LKM538" s="60"/>
      <c r="LKN538" s="61"/>
      <c r="LKO538" s="70"/>
      <c r="LKP538" s="70"/>
      <c r="LKQ538" s="60"/>
      <c r="LKR538" s="61"/>
      <c r="LKS538" s="70"/>
      <c r="LKT538" s="70"/>
      <c r="LKU538" s="60"/>
      <c r="LKV538" s="61"/>
      <c r="LKW538" s="70"/>
      <c r="LKX538" s="70"/>
      <c r="LKY538" s="60"/>
      <c r="LKZ538" s="61"/>
      <c r="LLA538" s="70"/>
      <c r="LLB538" s="70"/>
      <c r="LLC538" s="60"/>
      <c r="LLD538" s="61"/>
      <c r="LLE538" s="70"/>
      <c r="LLF538" s="70"/>
      <c r="LLG538" s="60"/>
      <c r="LLH538" s="61"/>
      <c r="LLI538" s="70"/>
      <c r="LLJ538" s="70"/>
      <c r="LLK538" s="60"/>
      <c r="LLL538" s="61"/>
      <c r="LLM538" s="70"/>
      <c r="LLN538" s="70"/>
      <c r="LLO538" s="60"/>
      <c r="LLP538" s="61"/>
      <c r="LLQ538" s="70"/>
      <c r="LLR538" s="70"/>
      <c r="LLS538" s="60"/>
      <c r="LLT538" s="61"/>
      <c r="LLU538" s="70"/>
      <c r="LLV538" s="70"/>
      <c r="LLW538" s="60"/>
      <c r="LLX538" s="61"/>
      <c r="LLY538" s="70"/>
      <c r="LLZ538" s="70"/>
      <c r="LMA538" s="60"/>
      <c r="LMB538" s="61"/>
      <c r="LMC538" s="70"/>
      <c r="LMD538" s="70"/>
      <c r="LME538" s="60"/>
      <c r="LMF538" s="61"/>
      <c r="LMG538" s="70"/>
      <c r="LMH538" s="70"/>
      <c r="LMI538" s="60"/>
      <c r="LMJ538" s="61"/>
      <c r="LMK538" s="70"/>
      <c r="LML538" s="70"/>
      <c r="LMM538" s="60"/>
      <c r="LMN538" s="61"/>
      <c r="LMO538" s="70"/>
      <c r="LMP538" s="70"/>
      <c r="LMQ538" s="60"/>
      <c r="LMR538" s="61"/>
      <c r="LMS538" s="70"/>
      <c r="LMT538" s="70"/>
      <c r="LMU538" s="60"/>
      <c r="LMV538" s="61"/>
      <c r="LMW538" s="70"/>
      <c r="LMX538" s="70"/>
      <c r="LMY538" s="60"/>
      <c r="LMZ538" s="61"/>
      <c r="LNA538" s="70"/>
      <c r="LNB538" s="70"/>
      <c r="LNC538" s="60"/>
      <c r="LND538" s="61"/>
      <c r="LNE538" s="70"/>
      <c r="LNF538" s="70"/>
      <c r="LNG538" s="60"/>
      <c r="LNH538" s="61"/>
      <c r="LNI538" s="70"/>
      <c r="LNJ538" s="70"/>
      <c r="LNK538" s="60"/>
      <c r="LNL538" s="61"/>
      <c r="LNM538" s="70"/>
      <c r="LNN538" s="70"/>
      <c r="LNO538" s="60"/>
      <c r="LNP538" s="61"/>
      <c r="LNQ538" s="70"/>
      <c r="LNR538" s="70"/>
      <c r="LNS538" s="60"/>
      <c r="LNT538" s="61"/>
      <c r="LNU538" s="70"/>
      <c r="LNV538" s="70"/>
      <c r="LNW538" s="60"/>
      <c r="LNX538" s="61"/>
      <c r="LNY538" s="70"/>
      <c r="LNZ538" s="70"/>
      <c r="LOA538" s="60"/>
      <c r="LOB538" s="61"/>
      <c r="LOC538" s="70"/>
      <c r="LOD538" s="70"/>
      <c r="LOE538" s="60"/>
      <c r="LOF538" s="61"/>
      <c r="LOG538" s="70"/>
      <c r="LOH538" s="70"/>
      <c r="LOI538" s="60"/>
      <c r="LOJ538" s="61"/>
      <c r="LOK538" s="70"/>
      <c r="LOL538" s="70"/>
      <c r="LOM538" s="60"/>
      <c r="LON538" s="61"/>
      <c r="LOO538" s="70"/>
      <c r="LOP538" s="70"/>
      <c r="LOQ538" s="60"/>
      <c r="LOR538" s="61"/>
      <c r="LOS538" s="70"/>
      <c r="LOT538" s="70"/>
      <c r="LOU538" s="60"/>
      <c r="LOV538" s="61"/>
      <c r="LOW538" s="70"/>
      <c r="LOX538" s="70"/>
      <c r="LOY538" s="60"/>
      <c r="LOZ538" s="61"/>
      <c r="LPA538" s="70"/>
      <c r="LPB538" s="70"/>
      <c r="LPC538" s="60"/>
      <c r="LPD538" s="61"/>
      <c r="LPE538" s="70"/>
      <c r="LPF538" s="70"/>
      <c r="LPG538" s="60"/>
      <c r="LPH538" s="61"/>
      <c r="LPI538" s="70"/>
      <c r="LPJ538" s="70"/>
      <c r="LPK538" s="60"/>
      <c r="LPL538" s="61"/>
      <c r="LPM538" s="70"/>
      <c r="LPN538" s="70"/>
      <c r="LPO538" s="60"/>
      <c r="LPP538" s="61"/>
      <c r="LPQ538" s="70"/>
      <c r="LPR538" s="70"/>
      <c r="LPS538" s="60"/>
      <c r="LPT538" s="61"/>
      <c r="LPU538" s="70"/>
      <c r="LPV538" s="70"/>
      <c r="LPW538" s="60"/>
      <c r="LPX538" s="61"/>
      <c r="LPY538" s="70"/>
      <c r="LPZ538" s="70"/>
      <c r="LQA538" s="60"/>
      <c r="LQB538" s="61"/>
      <c r="LQC538" s="70"/>
      <c r="LQD538" s="70"/>
      <c r="LQE538" s="60"/>
      <c r="LQF538" s="61"/>
      <c r="LQG538" s="70"/>
      <c r="LQH538" s="70"/>
      <c r="LQI538" s="60"/>
      <c r="LQJ538" s="61"/>
      <c r="LQK538" s="70"/>
      <c r="LQL538" s="70"/>
      <c r="LQM538" s="60"/>
      <c r="LQN538" s="61"/>
      <c r="LQO538" s="70"/>
      <c r="LQP538" s="70"/>
      <c r="LQQ538" s="60"/>
      <c r="LQR538" s="61"/>
      <c r="LQS538" s="70"/>
      <c r="LQT538" s="70"/>
      <c r="LQU538" s="60"/>
      <c r="LQV538" s="61"/>
      <c r="LQW538" s="70"/>
      <c r="LQX538" s="70"/>
      <c r="LQY538" s="60"/>
      <c r="LQZ538" s="61"/>
      <c r="LRA538" s="70"/>
      <c r="LRB538" s="70"/>
      <c r="LRC538" s="60"/>
      <c r="LRD538" s="61"/>
      <c r="LRE538" s="70"/>
      <c r="LRF538" s="70"/>
      <c r="LRG538" s="60"/>
      <c r="LRH538" s="61"/>
      <c r="LRI538" s="70"/>
      <c r="LRJ538" s="70"/>
      <c r="LRK538" s="60"/>
      <c r="LRL538" s="61"/>
      <c r="LRM538" s="70"/>
      <c r="LRN538" s="70"/>
      <c r="LRO538" s="60"/>
      <c r="LRP538" s="61"/>
      <c r="LRQ538" s="70"/>
      <c r="LRR538" s="70"/>
      <c r="LRS538" s="60"/>
      <c r="LRT538" s="61"/>
      <c r="LRU538" s="70"/>
      <c r="LRV538" s="70"/>
      <c r="LRW538" s="60"/>
      <c r="LRX538" s="61"/>
      <c r="LRY538" s="70"/>
      <c r="LRZ538" s="70"/>
      <c r="LSA538" s="60"/>
      <c r="LSB538" s="61"/>
      <c r="LSC538" s="70"/>
      <c r="LSD538" s="70"/>
      <c r="LSE538" s="60"/>
      <c r="LSF538" s="61"/>
      <c r="LSG538" s="70"/>
      <c r="LSH538" s="70"/>
      <c r="LSI538" s="60"/>
      <c r="LSJ538" s="61"/>
      <c r="LSK538" s="70"/>
      <c r="LSL538" s="70"/>
      <c r="LSM538" s="60"/>
      <c r="LSN538" s="61"/>
      <c r="LSO538" s="70"/>
      <c r="LSP538" s="70"/>
      <c r="LSQ538" s="60"/>
      <c r="LSR538" s="61"/>
      <c r="LSS538" s="70"/>
      <c r="LST538" s="70"/>
      <c r="LSU538" s="60"/>
      <c r="LSV538" s="61"/>
      <c r="LSW538" s="70"/>
      <c r="LSX538" s="70"/>
      <c r="LSY538" s="60"/>
      <c r="LSZ538" s="61"/>
      <c r="LTA538" s="70"/>
      <c r="LTB538" s="70"/>
      <c r="LTC538" s="60"/>
      <c r="LTD538" s="61"/>
      <c r="LTE538" s="70"/>
      <c r="LTF538" s="70"/>
      <c r="LTG538" s="60"/>
      <c r="LTH538" s="61"/>
      <c r="LTI538" s="70"/>
      <c r="LTJ538" s="70"/>
      <c r="LTK538" s="60"/>
      <c r="LTL538" s="61"/>
      <c r="LTM538" s="70"/>
      <c r="LTN538" s="70"/>
      <c r="LTO538" s="60"/>
      <c r="LTP538" s="61"/>
      <c r="LTQ538" s="70"/>
      <c r="LTR538" s="70"/>
      <c r="LTS538" s="60"/>
      <c r="LTT538" s="61"/>
      <c r="LTU538" s="70"/>
      <c r="LTV538" s="70"/>
      <c r="LTW538" s="60"/>
      <c r="LTX538" s="61"/>
      <c r="LTY538" s="70"/>
      <c r="LTZ538" s="70"/>
      <c r="LUA538" s="60"/>
      <c r="LUB538" s="61"/>
      <c r="LUC538" s="70"/>
      <c r="LUD538" s="70"/>
      <c r="LUE538" s="60"/>
      <c r="LUF538" s="61"/>
      <c r="LUG538" s="70"/>
      <c r="LUH538" s="70"/>
      <c r="LUI538" s="60"/>
      <c r="LUJ538" s="61"/>
      <c r="LUK538" s="70"/>
      <c r="LUL538" s="70"/>
      <c r="LUM538" s="60"/>
      <c r="LUN538" s="61"/>
      <c r="LUO538" s="70"/>
      <c r="LUP538" s="70"/>
      <c r="LUQ538" s="60"/>
      <c r="LUR538" s="61"/>
      <c r="LUS538" s="70"/>
      <c r="LUT538" s="70"/>
      <c r="LUU538" s="60"/>
      <c r="LUV538" s="61"/>
      <c r="LUW538" s="70"/>
      <c r="LUX538" s="70"/>
      <c r="LUY538" s="60"/>
      <c r="LUZ538" s="61"/>
      <c r="LVA538" s="70"/>
      <c r="LVB538" s="70"/>
      <c r="LVC538" s="60"/>
      <c r="LVD538" s="61"/>
      <c r="LVE538" s="70"/>
      <c r="LVF538" s="70"/>
      <c r="LVG538" s="60"/>
      <c r="LVH538" s="61"/>
      <c r="LVI538" s="70"/>
      <c r="LVJ538" s="70"/>
      <c r="LVK538" s="60"/>
      <c r="LVL538" s="61"/>
      <c r="LVM538" s="70"/>
      <c r="LVN538" s="70"/>
      <c r="LVO538" s="60"/>
      <c r="LVP538" s="61"/>
      <c r="LVQ538" s="70"/>
      <c r="LVR538" s="70"/>
      <c r="LVS538" s="60"/>
      <c r="LVT538" s="61"/>
      <c r="LVU538" s="70"/>
      <c r="LVV538" s="70"/>
      <c r="LVW538" s="60"/>
      <c r="LVX538" s="61"/>
      <c r="LVY538" s="70"/>
      <c r="LVZ538" s="70"/>
      <c r="LWA538" s="60"/>
      <c r="LWB538" s="61"/>
      <c r="LWC538" s="70"/>
      <c r="LWD538" s="70"/>
      <c r="LWE538" s="60"/>
      <c r="LWF538" s="61"/>
      <c r="LWG538" s="70"/>
      <c r="LWH538" s="70"/>
      <c r="LWI538" s="60"/>
      <c r="LWJ538" s="61"/>
      <c r="LWK538" s="70"/>
      <c r="LWL538" s="70"/>
      <c r="LWM538" s="60"/>
      <c r="LWN538" s="61"/>
      <c r="LWO538" s="70"/>
      <c r="LWP538" s="70"/>
      <c r="LWQ538" s="60"/>
      <c r="LWR538" s="61"/>
      <c r="LWS538" s="70"/>
      <c r="LWT538" s="70"/>
      <c r="LWU538" s="60"/>
      <c r="LWV538" s="61"/>
      <c r="LWW538" s="70"/>
      <c r="LWX538" s="70"/>
      <c r="LWY538" s="60"/>
      <c r="LWZ538" s="61"/>
      <c r="LXA538" s="70"/>
      <c r="LXB538" s="70"/>
      <c r="LXC538" s="60"/>
      <c r="LXD538" s="61"/>
      <c r="LXE538" s="70"/>
      <c r="LXF538" s="70"/>
      <c r="LXG538" s="60"/>
      <c r="LXH538" s="61"/>
      <c r="LXI538" s="70"/>
      <c r="LXJ538" s="70"/>
      <c r="LXK538" s="60"/>
      <c r="LXL538" s="61"/>
      <c r="LXM538" s="70"/>
      <c r="LXN538" s="70"/>
      <c r="LXO538" s="60"/>
      <c r="LXP538" s="61"/>
      <c r="LXQ538" s="70"/>
      <c r="LXR538" s="70"/>
      <c r="LXS538" s="60"/>
      <c r="LXT538" s="61"/>
      <c r="LXU538" s="70"/>
      <c r="LXV538" s="70"/>
      <c r="LXW538" s="60"/>
      <c r="LXX538" s="61"/>
      <c r="LXY538" s="70"/>
      <c r="LXZ538" s="70"/>
      <c r="LYA538" s="60"/>
      <c r="LYB538" s="61"/>
      <c r="LYC538" s="70"/>
      <c r="LYD538" s="70"/>
      <c r="LYE538" s="60"/>
      <c r="LYF538" s="61"/>
      <c r="LYG538" s="70"/>
      <c r="LYH538" s="70"/>
      <c r="LYI538" s="60"/>
      <c r="LYJ538" s="61"/>
      <c r="LYK538" s="70"/>
      <c r="LYL538" s="70"/>
      <c r="LYM538" s="60"/>
      <c r="LYN538" s="61"/>
      <c r="LYO538" s="70"/>
      <c r="LYP538" s="70"/>
      <c r="LYQ538" s="60"/>
      <c r="LYR538" s="61"/>
      <c r="LYS538" s="70"/>
      <c r="LYT538" s="70"/>
      <c r="LYU538" s="60"/>
      <c r="LYV538" s="61"/>
      <c r="LYW538" s="70"/>
      <c r="LYX538" s="70"/>
      <c r="LYY538" s="60"/>
      <c r="LYZ538" s="61"/>
      <c r="LZA538" s="70"/>
      <c r="LZB538" s="70"/>
      <c r="LZC538" s="60"/>
      <c r="LZD538" s="61"/>
      <c r="LZE538" s="70"/>
      <c r="LZF538" s="70"/>
      <c r="LZG538" s="60"/>
      <c r="LZH538" s="61"/>
      <c r="LZI538" s="70"/>
      <c r="LZJ538" s="70"/>
      <c r="LZK538" s="60"/>
      <c r="LZL538" s="61"/>
      <c r="LZM538" s="70"/>
      <c r="LZN538" s="70"/>
      <c r="LZO538" s="60"/>
      <c r="LZP538" s="61"/>
      <c r="LZQ538" s="70"/>
      <c r="LZR538" s="70"/>
      <c r="LZS538" s="60"/>
      <c r="LZT538" s="61"/>
      <c r="LZU538" s="70"/>
      <c r="LZV538" s="70"/>
      <c r="LZW538" s="60"/>
      <c r="LZX538" s="61"/>
      <c r="LZY538" s="70"/>
      <c r="LZZ538" s="70"/>
      <c r="MAA538" s="60"/>
      <c r="MAB538" s="61"/>
      <c r="MAC538" s="70"/>
      <c r="MAD538" s="70"/>
      <c r="MAE538" s="60"/>
      <c r="MAF538" s="61"/>
      <c r="MAG538" s="70"/>
      <c r="MAH538" s="70"/>
      <c r="MAI538" s="60"/>
      <c r="MAJ538" s="61"/>
      <c r="MAK538" s="70"/>
      <c r="MAL538" s="70"/>
      <c r="MAM538" s="60"/>
      <c r="MAN538" s="61"/>
      <c r="MAO538" s="70"/>
      <c r="MAP538" s="70"/>
      <c r="MAQ538" s="60"/>
      <c r="MAR538" s="61"/>
      <c r="MAS538" s="70"/>
      <c r="MAT538" s="70"/>
      <c r="MAU538" s="60"/>
      <c r="MAV538" s="61"/>
      <c r="MAW538" s="70"/>
      <c r="MAX538" s="70"/>
      <c r="MAY538" s="60"/>
      <c r="MAZ538" s="61"/>
      <c r="MBA538" s="70"/>
      <c r="MBB538" s="70"/>
      <c r="MBC538" s="60"/>
      <c r="MBD538" s="61"/>
      <c r="MBE538" s="70"/>
      <c r="MBF538" s="70"/>
      <c r="MBG538" s="60"/>
      <c r="MBH538" s="61"/>
      <c r="MBI538" s="70"/>
      <c r="MBJ538" s="70"/>
      <c r="MBK538" s="60"/>
      <c r="MBL538" s="61"/>
      <c r="MBM538" s="70"/>
      <c r="MBN538" s="70"/>
      <c r="MBO538" s="60"/>
      <c r="MBP538" s="61"/>
      <c r="MBQ538" s="70"/>
      <c r="MBR538" s="70"/>
      <c r="MBS538" s="60"/>
      <c r="MBT538" s="61"/>
      <c r="MBU538" s="70"/>
      <c r="MBV538" s="70"/>
      <c r="MBW538" s="60"/>
      <c r="MBX538" s="61"/>
      <c r="MBY538" s="70"/>
      <c r="MBZ538" s="70"/>
      <c r="MCA538" s="60"/>
      <c r="MCB538" s="61"/>
      <c r="MCC538" s="70"/>
      <c r="MCD538" s="70"/>
      <c r="MCE538" s="60"/>
      <c r="MCF538" s="61"/>
      <c r="MCG538" s="70"/>
      <c r="MCH538" s="70"/>
      <c r="MCI538" s="60"/>
      <c r="MCJ538" s="61"/>
      <c r="MCK538" s="70"/>
      <c r="MCL538" s="70"/>
      <c r="MCM538" s="60"/>
      <c r="MCN538" s="61"/>
      <c r="MCO538" s="70"/>
      <c r="MCP538" s="70"/>
      <c r="MCQ538" s="60"/>
      <c r="MCR538" s="61"/>
      <c r="MCS538" s="70"/>
      <c r="MCT538" s="70"/>
      <c r="MCU538" s="60"/>
      <c r="MCV538" s="61"/>
      <c r="MCW538" s="70"/>
      <c r="MCX538" s="70"/>
      <c r="MCY538" s="60"/>
      <c r="MCZ538" s="61"/>
      <c r="MDA538" s="70"/>
      <c r="MDB538" s="70"/>
      <c r="MDC538" s="60"/>
      <c r="MDD538" s="61"/>
      <c r="MDE538" s="70"/>
      <c r="MDF538" s="70"/>
      <c r="MDG538" s="60"/>
      <c r="MDH538" s="61"/>
      <c r="MDI538" s="70"/>
      <c r="MDJ538" s="70"/>
      <c r="MDK538" s="60"/>
      <c r="MDL538" s="61"/>
      <c r="MDM538" s="70"/>
      <c r="MDN538" s="70"/>
      <c r="MDO538" s="60"/>
      <c r="MDP538" s="61"/>
      <c r="MDQ538" s="70"/>
      <c r="MDR538" s="70"/>
      <c r="MDS538" s="60"/>
      <c r="MDT538" s="61"/>
      <c r="MDU538" s="70"/>
      <c r="MDV538" s="70"/>
      <c r="MDW538" s="60"/>
      <c r="MDX538" s="61"/>
      <c r="MDY538" s="70"/>
      <c r="MDZ538" s="70"/>
      <c r="MEA538" s="60"/>
      <c r="MEB538" s="61"/>
      <c r="MEC538" s="70"/>
      <c r="MED538" s="70"/>
      <c r="MEE538" s="60"/>
      <c r="MEF538" s="61"/>
      <c r="MEG538" s="70"/>
      <c r="MEH538" s="70"/>
      <c r="MEI538" s="60"/>
      <c r="MEJ538" s="61"/>
      <c r="MEK538" s="70"/>
      <c r="MEL538" s="70"/>
      <c r="MEM538" s="60"/>
      <c r="MEN538" s="61"/>
      <c r="MEO538" s="70"/>
      <c r="MEP538" s="70"/>
      <c r="MEQ538" s="60"/>
      <c r="MER538" s="61"/>
      <c r="MES538" s="70"/>
      <c r="MET538" s="70"/>
      <c r="MEU538" s="60"/>
      <c r="MEV538" s="61"/>
      <c r="MEW538" s="70"/>
      <c r="MEX538" s="70"/>
      <c r="MEY538" s="60"/>
      <c r="MEZ538" s="61"/>
      <c r="MFA538" s="70"/>
      <c r="MFB538" s="70"/>
      <c r="MFC538" s="60"/>
      <c r="MFD538" s="61"/>
      <c r="MFE538" s="70"/>
      <c r="MFF538" s="70"/>
      <c r="MFG538" s="60"/>
      <c r="MFH538" s="61"/>
      <c r="MFI538" s="70"/>
      <c r="MFJ538" s="70"/>
      <c r="MFK538" s="60"/>
      <c r="MFL538" s="61"/>
      <c r="MFM538" s="70"/>
      <c r="MFN538" s="70"/>
      <c r="MFO538" s="60"/>
      <c r="MFP538" s="61"/>
      <c r="MFQ538" s="70"/>
      <c r="MFR538" s="70"/>
      <c r="MFS538" s="60"/>
      <c r="MFT538" s="61"/>
      <c r="MFU538" s="70"/>
      <c r="MFV538" s="70"/>
      <c r="MFW538" s="60"/>
      <c r="MFX538" s="61"/>
      <c r="MFY538" s="70"/>
      <c r="MFZ538" s="70"/>
      <c r="MGA538" s="60"/>
      <c r="MGB538" s="61"/>
      <c r="MGC538" s="70"/>
      <c r="MGD538" s="70"/>
      <c r="MGE538" s="60"/>
      <c r="MGF538" s="61"/>
      <c r="MGG538" s="70"/>
      <c r="MGH538" s="70"/>
      <c r="MGI538" s="60"/>
      <c r="MGJ538" s="61"/>
      <c r="MGK538" s="70"/>
      <c r="MGL538" s="70"/>
      <c r="MGM538" s="60"/>
      <c r="MGN538" s="61"/>
      <c r="MGO538" s="70"/>
      <c r="MGP538" s="70"/>
      <c r="MGQ538" s="60"/>
      <c r="MGR538" s="61"/>
      <c r="MGS538" s="70"/>
      <c r="MGT538" s="70"/>
      <c r="MGU538" s="60"/>
      <c r="MGV538" s="61"/>
      <c r="MGW538" s="70"/>
      <c r="MGX538" s="70"/>
      <c r="MGY538" s="60"/>
      <c r="MGZ538" s="61"/>
      <c r="MHA538" s="70"/>
      <c r="MHB538" s="70"/>
      <c r="MHC538" s="60"/>
      <c r="MHD538" s="61"/>
      <c r="MHE538" s="70"/>
      <c r="MHF538" s="70"/>
      <c r="MHG538" s="60"/>
      <c r="MHH538" s="61"/>
      <c r="MHI538" s="70"/>
      <c r="MHJ538" s="70"/>
      <c r="MHK538" s="60"/>
      <c r="MHL538" s="61"/>
      <c r="MHM538" s="70"/>
      <c r="MHN538" s="70"/>
      <c r="MHO538" s="60"/>
      <c r="MHP538" s="61"/>
      <c r="MHQ538" s="70"/>
      <c r="MHR538" s="70"/>
      <c r="MHS538" s="60"/>
      <c r="MHT538" s="61"/>
      <c r="MHU538" s="70"/>
      <c r="MHV538" s="70"/>
      <c r="MHW538" s="60"/>
      <c r="MHX538" s="61"/>
      <c r="MHY538" s="70"/>
      <c r="MHZ538" s="70"/>
      <c r="MIA538" s="60"/>
      <c r="MIB538" s="61"/>
      <c r="MIC538" s="70"/>
      <c r="MID538" s="70"/>
      <c r="MIE538" s="60"/>
      <c r="MIF538" s="61"/>
      <c r="MIG538" s="70"/>
      <c r="MIH538" s="70"/>
      <c r="MII538" s="60"/>
      <c r="MIJ538" s="61"/>
      <c r="MIK538" s="70"/>
      <c r="MIL538" s="70"/>
      <c r="MIM538" s="60"/>
      <c r="MIN538" s="61"/>
      <c r="MIO538" s="70"/>
      <c r="MIP538" s="70"/>
      <c r="MIQ538" s="60"/>
      <c r="MIR538" s="61"/>
      <c r="MIS538" s="70"/>
      <c r="MIT538" s="70"/>
      <c r="MIU538" s="60"/>
      <c r="MIV538" s="61"/>
      <c r="MIW538" s="70"/>
      <c r="MIX538" s="70"/>
      <c r="MIY538" s="60"/>
      <c r="MIZ538" s="61"/>
      <c r="MJA538" s="70"/>
      <c r="MJB538" s="70"/>
      <c r="MJC538" s="60"/>
      <c r="MJD538" s="61"/>
      <c r="MJE538" s="70"/>
      <c r="MJF538" s="70"/>
      <c r="MJG538" s="60"/>
      <c r="MJH538" s="61"/>
      <c r="MJI538" s="70"/>
      <c r="MJJ538" s="70"/>
      <c r="MJK538" s="60"/>
      <c r="MJL538" s="61"/>
      <c r="MJM538" s="70"/>
      <c r="MJN538" s="70"/>
      <c r="MJO538" s="60"/>
      <c r="MJP538" s="61"/>
      <c r="MJQ538" s="70"/>
      <c r="MJR538" s="70"/>
      <c r="MJS538" s="60"/>
      <c r="MJT538" s="61"/>
      <c r="MJU538" s="70"/>
      <c r="MJV538" s="70"/>
      <c r="MJW538" s="60"/>
      <c r="MJX538" s="61"/>
      <c r="MJY538" s="70"/>
      <c r="MJZ538" s="70"/>
      <c r="MKA538" s="60"/>
      <c r="MKB538" s="61"/>
      <c r="MKC538" s="70"/>
      <c r="MKD538" s="70"/>
      <c r="MKE538" s="60"/>
      <c r="MKF538" s="61"/>
      <c r="MKG538" s="70"/>
      <c r="MKH538" s="70"/>
      <c r="MKI538" s="60"/>
      <c r="MKJ538" s="61"/>
      <c r="MKK538" s="70"/>
      <c r="MKL538" s="70"/>
      <c r="MKM538" s="60"/>
      <c r="MKN538" s="61"/>
      <c r="MKO538" s="70"/>
      <c r="MKP538" s="70"/>
      <c r="MKQ538" s="60"/>
      <c r="MKR538" s="61"/>
      <c r="MKS538" s="70"/>
      <c r="MKT538" s="70"/>
      <c r="MKU538" s="60"/>
      <c r="MKV538" s="61"/>
      <c r="MKW538" s="70"/>
      <c r="MKX538" s="70"/>
      <c r="MKY538" s="60"/>
      <c r="MKZ538" s="61"/>
      <c r="MLA538" s="70"/>
      <c r="MLB538" s="70"/>
      <c r="MLC538" s="60"/>
      <c r="MLD538" s="61"/>
      <c r="MLE538" s="70"/>
      <c r="MLF538" s="70"/>
      <c r="MLG538" s="60"/>
      <c r="MLH538" s="61"/>
      <c r="MLI538" s="70"/>
      <c r="MLJ538" s="70"/>
      <c r="MLK538" s="60"/>
      <c r="MLL538" s="61"/>
      <c r="MLM538" s="70"/>
      <c r="MLN538" s="70"/>
      <c r="MLO538" s="60"/>
      <c r="MLP538" s="61"/>
      <c r="MLQ538" s="70"/>
      <c r="MLR538" s="70"/>
      <c r="MLS538" s="60"/>
      <c r="MLT538" s="61"/>
      <c r="MLU538" s="70"/>
      <c r="MLV538" s="70"/>
      <c r="MLW538" s="60"/>
      <c r="MLX538" s="61"/>
      <c r="MLY538" s="70"/>
      <c r="MLZ538" s="70"/>
      <c r="MMA538" s="60"/>
      <c r="MMB538" s="61"/>
      <c r="MMC538" s="70"/>
      <c r="MMD538" s="70"/>
      <c r="MME538" s="60"/>
      <c r="MMF538" s="61"/>
      <c r="MMG538" s="70"/>
      <c r="MMH538" s="70"/>
      <c r="MMI538" s="60"/>
      <c r="MMJ538" s="61"/>
      <c r="MMK538" s="70"/>
      <c r="MML538" s="70"/>
      <c r="MMM538" s="60"/>
      <c r="MMN538" s="61"/>
      <c r="MMO538" s="70"/>
      <c r="MMP538" s="70"/>
      <c r="MMQ538" s="60"/>
      <c r="MMR538" s="61"/>
      <c r="MMS538" s="70"/>
      <c r="MMT538" s="70"/>
      <c r="MMU538" s="60"/>
      <c r="MMV538" s="61"/>
      <c r="MMW538" s="70"/>
      <c r="MMX538" s="70"/>
      <c r="MMY538" s="60"/>
      <c r="MMZ538" s="61"/>
      <c r="MNA538" s="70"/>
      <c r="MNB538" s="70"/>
      <c r="MNC538" s="60"/>
      <c r="MND538" s="61"/>
      <c r="MNE538" s="70"/>
      <c r="MNF538" s="70"/>
      <c r="MNG538" s="60"/>
      <c r="MNH538" s="61"/>
      <c r="MNI538" s="70"/>
      <c r="MNJ538" s="70"/>
      <c r="MNK538" s="60"/>
      <c r="MNL538" s="61"/>
      <c r="MNM538" s="70"/>
      <c r="MNN538" s="70"/>
      <c r="MNO538" s="60"/>
      <c r="MNP538" s="61"/>
      <c r="MNQ538" s="70"/>
      <c r="MNR538" s="70"/>
      <c r="MNS538" s="60"/>
      <c r="MNT538" s="61"/>
      <c r="MNU538" s="70"/>
      <c r="MNV538" s="70"/>
      <c r="MNW538" s="60"/>
      <c r="MNX538" s="61"/>
      <c r="MNY538" s="70"/>
      <c r="MNZ538" s="70"/>
      <c r="MOA538" s="60"/>
      <c r="MOB538" s="61"/>
      <c r="MOC538" s="70"/>
      <c r="MOD538" s="70"/>
      <c r="MOE538" s="60"/>
      <c r="MOF538" s="61"/>
      <c r="MOG538" s="70"/>
      <c r="MOH538" s="70"/>
      <c r="MOI538" s="60"/>
      <c r="MOJ538" s="61"/>
      <c r="MOK538" s="70"/>
      <c r="MOL538" s="70"/>
      <c r="MOM538" s="60"/>
      <c r="MON538" s="61"/>
      <c r="MOO538" s="70"/>
      <c r="MOP538" s="70"/>
      <c r="MOQ538" s="60"/>
      <c r="MOR538" s="61"/>
      <c r="MOS538" s="70"/>
      <c r="MOT538" s="70"/>
      <c r="MOU538" s="60"/>
      <c r="MOV538" s="61"/>
      <c r="MOW538" s="70"/>
      <c r="MOX538" s="70"/>
      <c r="MOY538" s="60"/>
      <c r="MOZ538" s="61"/>
      <c r="MPA538" s="70"/>
      <c r="MPB538" s="70"/>
      <c r="MPC538" s="60"/>
      <c r="MPD538" s="61"/>
      <c r="MPE538" s="70"/>
      <c r="MPF538" s="70"/>
      <c r="MPG538" s="60"/>
      <c r="MPH538" s="61"/>
      <c r="MPI538" s="70"/>
      <c r="MPJ538" s="70"/>
      <c r="MPK538" s="60"/>
      <c r="MPL538" s="61"/>
      <c r="MPM538" s="70"/>
      <c r="MPN538" s="70"/>
      <c r="MPO538" s="60"/>
      <c r="MPP538" s="61"/>
      <c r="MPQ538" s="70"/>
      <c r="MPR538" s="70"/>
      <c r="MPS538" s="60"/>
      <c r="MPT538" s="61"/>
      <c r="MPU538" s="70"/>
      <c r="MPV538" s="70"/>
      <c r="MPW538" s="60"/>
      <c r="MPX538" s="61"/>
      <c r="MPY538" s="70"/>
      <c r="MPZ538" s="70"/>
      <c r="MQA538" s="60"/>
      <c r="MQB538" s="61"/>
      <c r="MQC538" s="70"/>
      <c r="MQD538" s="70"/>
      <c r="MQE538" s="60"/>
      <c r="MQF538" s="61"/>
      <c r="MQG538" s="70"/>
      <c r="MQH538" s="70"/>
      <c r="MQI538" s="60"/>
      <c r="MQJ538" s="61"/>
      <c r="MQK538" s="70"/>
      <c r="MQL538" s="70"/>
      <c r="MQM538" s="60"/>
      <c r="MQN538" s="61"/>
      <c r="MQO538" s="70"/>
      <c r="MQP538" s="70"/>
      <c r="MQQ538" s="60"/>
      <c r="MQR538" s="61"/>
      <c r="MQS538" s="70"/>
      <c r="MQT538" s="70"/>
      <c r="MQU538" s="60"/>
      <c r="MQV538" s="61"/>
      <c r="MQW538" s="70"/>
      <c r="MQX538" s="70"/>
      <c r="MQY538" s="60"/>
      <c r="MQZ538" s="61"/>
      <c r="MRA538" s="70"/>
      <c r="MRB538" s="70"/>
      <c r="MRC538" s="60"/>
      <c r="MRD538" s="61"/>
      <c r="MRE538" s="70"/>
      <c r="MRF538" s="70"/>
      <c r="MRG538" s="60"/>
      <c r="MRH538" s="61"/>
      <c r="MRI538" s="70"/>
      <c r="MRJ538" s="70"/>
      <c r="MRK538" s="60"/>
      <c r="MRL538" s="61"/>
      <c r="MRM538" s="70"/>
      <c r="MRN538" s="70"/>
      <c r="MRO538" s="60"/>
      <c r="MRP538" s="61"/>
      <c r="MRQ538" s="70"/>
      <c r="MRR538" s="70"/>
      <c r="MRS538" s="60"/>
      <c r="MRT538" s="61"/>
      <c r="MRU538" s="70"/>
      <c r="MRV538" s="70"/>
      <c r="MRW538" s="60"/>
      <c r="MRX538" s="61"/>
      <c r="MRY538" s="70"/>
      <c r="MRZ538" s="70"/>
      <c r="MSA538" s="60"/>
      <c r="MSB538" s="61"/>
      <c r="MSC538" s="70"/>
      <c r="MSD538" s="70"/>
      <c r="MSE538" s="60"/>
      <c r="MSF538" s="61"/>
      <c r="MSG538" s="70"/>
      <c r="MSH538" s="70"/>
      <c r="MSI538" s="60"/>
      <c r="MSJ538" s="61"/>
      <c r="MSK538" s="70"/>
      <c r="MSL538" s="70"/>
      <c r="MSM538" s="60"/>
      <c r="MSN538" s="61"/>
      <c r="MSO538" s="70"/>
      <c r="MSP538" s="70"/>
      <c r="MSQ538" s="60"/>
      <c r="MSR538" s="61"/>
      <c r="MSS538" s="70"/>
      <c r="MST538" s="70"/>
      <c r="MSU538" s="60"/>
      <c r="MSV538" s="61"/>
      <c r="MSW538" s="70"/>
      <c r="MSX538" s="70"/>
      <c r="MSY538" s="60"/>
      <c r="MSZ538" s="61"/>
      <c r="MTA538" s="70"/>
      <c r="MTB538" s="70"/>
      <c r="MTC538" s="60"/>
      <c r="MTD538" s="61"/>
      <c r="MTE538" s="70"/>
      <c r="MTF538" s="70"/>
      <c r="MTG538" s="60"/>
      <c r="MTH538" s="61"/>
      <c r="MTI538" s="70"/>
      <c r="MTJ538" s="70"/>
      <c r="MTK538" s="60"/>
      <c r="MTL538" s="61"/>
      <c r="MTM538" s="70"/>
      <c r="MTN538" s="70"/>
      <c r="MTO538" s="60"/>
      <c r="MTP538" s="61"/>
      <c r="MTQ538" s="70"/>
      <c r="MTR538" s="70"/>
      <c r="MTS538" s="60"/>
      <c r="MTT538" s="61"/>
      <c r="MTU538" s="70"/>
      <c r="MTV538" s="70"/>
      <c r="MTW538" s="60"/>
      <c r="MTX538" s="61"/>
      <c r="MTY538" s="70"/>
      <c r="MTZ538" s="70"/>
      <c r="MUA538" s="60"/>
      <c r="MUB538" s="61"/>
      <c r="MUC538" s="70"/>
      <c r="MUD538" s="70"/>
      <c r="MUE538" s="60"/>
      <c r="MUF538" s="61"/>
      <c r="MUG538" s="70"/>
      <c r="MUH538" s="70"/>
      <c r="MUI538" s="60"/>
      <c r="MUJ538" s="61"/>
      <c r="MUK538" s="70"/>
      <c r="MUL538" s="70"/>
      <c r="MUM538" s="60"/>
      <c r="MUN538" s="61"/>
      <c r="MUO538" s="70"/>
      <c r="MUP538" s="70"/>
      <c r="MUQ538" s="60"/>
      <c r="MUR538" s="61"/>
      <c r="MUS538" s="70"/>
      <c r="MUT538" s="70"/>
      <c r="MUU538" s="60"/>
      <c r="MUV538" s="61"/>
      <c r="MUW538" s="70"/>
      <c r="MUX538" s="70"/>
      <c r="MUY538" s="60"/>
      <c r="MUZ538" s="61"/>
      <c r="MVA538" s="70"/>
      <c r="MVB538" s="70"/>
      <c r="MVC538" s="60"/>
      <c r="MVD538" s="61"/>
      <c r="MVE538" s="70"/>
      <c r="MVF538" s="70"/>
      <c r="MVG538" s="60"/>
      <c r="MVH538" s="61"/>
      <c r="MVI538" s="70"/>
      <c r="MVJ538" s="70"/>
      <c r="MVK538" s="60"/>
      <c r="MVL538" s="61"/>
      <c r="MVM538" s="70"/>
      <c r="MVN538" s="70"/>
      <c r="MVO538" s="60"/>
      <c r="MVP538" s="61"/>
      <c r="MVQ538" s="70"/>
      <c r="MVR538" s="70"/>
      <c r="MVS538" s="60"/>
      <c r="MVT538" s="61"/>
      <c r="MVU538" s="70"/>
      <c r="MVV538" s="70"/>
      <c r="MVW538" s="60"/>
      <c r="MVX538" s="61"/>
      <c r="MVY538" s="70"/>
      <c r="MVZ538" s="70"/>
      <c r="MWA538" s="60"/>
      <c r="MWB538" s="61"/>
      <c r="MWC538" s="70"/>
      <c r="MWD538" s="70"/>
      <c r="MWE538" s="60"/>
      <c r="MWF538" s="61"/>
      <c r="MWG538" s="70"/>
      <c r="MWH538" s="70"/>
      <c r="MWI538" s="60"/>
      <c r="MWJ538" s="61"/>
      <c r="MWK538" s="70"/>
      <c r="MWL538" s="70"/>
      <c r="MWM538" s="60"/>
      <c r="MWN538" s="61"/>
      <c r="MWO538" s="70"/>
      <c r="MWP538" s="70"/>
      <c r="MWQ538" s="60"/>
      <c r="MWR538" s="61"/>
      <c r="MWS538" s="70"/>
      <c r="MWT538" s="70"/>
      <c r="MWU538" s="60"/>
      <c r="MWV538" s="61"/>
      <c r="MWW538" s="70"/>
      <c r="MWX538" s="70"/>
      <c r="MWY538" s="60"/>
      <c r="MWZ538" s="61"/>
      <c r="MXA538" s="70"/>
      <c r="MXB538" s="70"/>
      <c r="MXC538" s="60"/>
      <c r="MXD538" s="61"/>
      <c r="MXE538" s="70"/>
      <c r="MXF538" s="70"/>
      <c r="MXG538" s="60"/>
      <c r="MXH538" s="61"/>
      <c r="MXI538" s="70"/>
      <c r="MXJ538" s="70"/>
      <c r="MXK538" s="60"/>
      <c r="MXL538" s="61"/>
      <c r="MXM538" s="70"/>
      <c r="MXN538" s="70"/>
      <c r="MXO538" s="60"/>
      <c r="MXP538" s="61"/>
      <c r="MXQ538" s="70"/>
      <c r="MXR538" s="70"/>
      <c r="MXS538" s="60"/>
      <c r="MXT538" s="61"/>
      <c r="MXU538" s="70"/>
      <c r="MXV538" s="70"/>
      <c r="MXW538" s="60"/>
      <c r="MXX538" s="61"/>
      <c r="MXY538" s="70"/>
      <c r="MXZ538" s="70"/>
      <c r="MYA538" s="60"/>
      <c r="MYB538" s="61"/>
      <c r="MYC538" s="70"/>
      <c r="MYD538" s="70"/>
      <c r="MYE538" s="60"/>
      <c r="MYF538" s="61"/>
      <c r="MYG538" s="70"/>
      <c r="MYH538" s="70"/>
      <c r="MYI538" s="60"/>
      <c r="MYJ538" s="61"/>
      <c r="MYK538" s="70"/>
      <c r="MYL538" s="70"/>
      <c r="MYM538" s="60"/>
      <c r="MYN538" s="61"/>
      <c r="MYO538" s="70"/>
      <c r="MYP538" s="70"/>
      <c r="MYQ538" s="60"/>
      <c r="MYR538" s="61"/>
      <c r="MYS538" s="70"/>
      <c r="MYT538" s="70"/>
      <c r="MYU538" s="60"/>
      <c r="MYV538" s="61"/>
      <c r="MYW538" s="70"/>
      <c r="MYX538" s="70"/>
      <c r="MYY538" s="60"/>
      <c r="MYZ538" s="61"/>
      <c r="MZA538" s="70"/>
      <c r="MZB538" s="70"/>
      <c r="MZC538" s="60"/>
      <c r="MZD538" s="61"/>
      <c r="MZE538" s="70"/>
      <c r="MZF538" s="70"/>
      <c r="MZG538" s="60"/>
      <c r="MZH538" s="61"/>
      <c r="MZI538" s="70"/>
      <c r="MZJ538" s="70"/>
      <c r="MZK538" s="60"/>
      <c r="MZL538" s="61"/>
      <c r="MZM538" s="70"/>
      <c r="MZN538" s="70"/>
      <c r="MZO538" s="60"/>
      <c r="MZP538" s="61"/>
      <c r="MZQ538" s="70"/>
      <c r="MZR538" s="70"/>
      <c r="MZS538" s="60"/>
      <c r="MZT538" s="61"/>
      <c r="MZU538" s="70"/>
      <c r="MZV538" s="70"/>
      <c r="MZW538" s="60"/>
      <c r="MZX538" s="61"/>
      <c r="MZY538" s="70"/>
      <c r="MZZ538" s="70"/>
      <c r="NAA538" s="60"/>
      <c r="NAB538" s="61"/>
      <c r="NAC538" s="70"/>
      <c r="NAD538" s="70"/>
      <c r="NAE538" s="60"/>
      <c r="NAF538" s="61"/>
      <c r="NAG538" s="70"/>
      <c r="NAH538" s="70"/>
      <c r="NAI538" s="60"/>
      <c r="NAJ538" s="61"/>
      <c r="NAK538" s="70"/>
      <c r="NAL538" s="70"/>
      <c r="NAM538" s="60"/>
      <c r="NAN538" s="61"/>
      <c r="NAO538" s="70"/>
      <c r="NAP538" s="70"/>
      <c r="NAQ538" s="60"/>
      <c r="NAR538" s="61"/>
      <c r="NAS538" s="70"/>
      <c r="NAT538" s="70"/>
      <c r="NAU538" s="60"/>
      <c r="NAV538" s="61"/>
      <c r="NAW538" s="70"/>
      <c r="NAX538" s="70"/>
      <c r="NAY538" s="60"/>
      <c r="NAZ538" s="61"/>
      <c r="NBA538" s="70"/>
      <c r="NBB538" s="70"/>
      <c r="NBC538" s="60"/>
      <c r="NBD538" s="61"/>
      <c r="NBE538" s="70"/>
      <c r="NBF538" s="70"/>
      <c r="NBG538" s="60"/>
      <c r="NBH538" s="61"/>
      <c r="NBI538" s="70"/>
      <c r="NBJ538" s="70"/>
      <c r="NBK538" s="60"/>
      <c r="NBL538" s="61"/>
      <c r="NBM538" s="70"/>
      <c r="NBN538" s="70"/>
      <c r="NBO538" s="60"/>
      <c r="NBP538" s="61"/>
      <c r="NBQ538" s="70"/>
      <c r="NBR538" s="70"/>
      <c r="NBS538" s="60"/>
      <c r="NBT538" s="61"/>
      <c r="NBU538" s="70"/>
      <c r="NBV538" s="70"/>
      <c r="NBW538" s="60"/>
      <c r="NBX538" s="61"/>
      <c r="NBY538" s="70"/>
      <c r="NBZ538" s="70"/>
      <c r="NCA538" s="60"/>
      <c r="NCB538" s="61"/>
      <c r="NCC538" s="70"/>
      <c r="NCD538" s="70"/>
      <c r="NCE538" s="60"/>
      <c r="NCF538" s="61"/>
      <c r="NCG538" s="70"/>
      <c r="NCH538" s="70"/>
      <c r="NCI538" s="60"/>
      <c r="NCJ538" s="61"/>
      <c r="NCK538" s="70"/>
      <c r="NCL538" s="70"/>
      <c r="NCM538" s="60"/>
      <c r="NCN538" s="61"/>
      <c r="NCO538" s="70"/>
      <c r="NCP538" s="70"/>
      <c r="NCQ538" s="60"/>
      <c r="NCR538" s="61"/>
      <c r="NCS538" s="70"/>
      <c r="NCT538" s="70"/>
      <c r="NCU538" s="60"/>
      <c r="NCV538" s="61"/>
      <c r="NCW538" s="70"/>
      <c r="NCX538" s="70"/>
      <c r="NCY538" s="60"/>
      <c r="NCZ538" s="61"/>
      <c r="NDA538" s="70"/>
      <c r="NDB538" s="70"/>
      <c r="NDC538" s="60"/>
      <c r="NDD538" s="61"/>
      <c r="NDE538" s="70"/>
      <c r="NDF538" s="70"/>
      <c r="NDG538" s="60"/>
      <c r="NDH538" s="61"/>
      <c r="NDI538" s="70"/>
      <c r="NDJ538" s="70"/>
      <c r="NDK538" s="60"/>
      <c r="NDL538" s="61"/>
      <c r="NDM538" s="70"/>
      <c r="NDN538" s="70"/>
      <c r="NDO538" s="60"/>
      <c r="NDP538" s="61"/>
      <c r="NDQ538" s="70"/>
      <c r="NDR538" s="70"/>
      <c r="NDS538" s="60"/>
      <c r="NDT538" s="61"/>
      <c r="NDU538" s="70"/>
      <c r="NDV538" s="70"/>
      <c r="NDW538" s="60"/>
      <c r="NDX538" s="61"/>
      <c r="NDY538" s="70"/>
      <c r="NDZ538" s="70"/>
      <c r="NEA538" s="60"/>
      <c r="NEB538" s="61"/>
      <c r="NEC538" s="70"/>
      <c r="NED538" s="70"/>
      <c r="NEE538" s="60"/>
      <c r="NEF538" s="61"/>
      <c r="NEG538" s="70"/>
      <c r="NEH538" s="70"/>
      <c r="NEI538" s="60"/>
      <c r="NEJ538" s="61"/>
      <c r="NEK538" s="70"/>
      <c r="NEL538" s="70"/>
      <c r="NEM538" s="60"/>
      <c r="NEN538" s="61"/>
      <c r="NEO538" s="70"/>
      <c r="NEP538" s="70"/>
      <c r="NEQ538" s="60"/>
      <c r="NER538" s="61"/>
      <c r="NES538" s="70"/>
      <c r="NET538" s="70"/>
      <c r="NEU538" s="60"/>
      <c r="NEV538" s="61"/>
      <c r="NEW538" s="70"/>
      <c r="NEX538" s="70"/>
      <c r="NEY538" s="60"/>
      <c r="NEZ538" s="61"/>
      <c r="NFA538" s="70"/>
      <c r="NFB538" s="70"/>
      <c r="NFC538" s="60"/>
      <c r="NFD538" s="61"/>
      <c r="NFE538" s="70"/>
      <c r="NFF538" s="70"/>
      <c r="NFG538" s="60"/>
      <c r="NFH538" s="61"/>
      <c r="NFI538" s="70"/>
      <c r="NFJ538" s="70"/>
      <c r="NFK538" s="60"/>
      <c r="NFL538" s="61"/>
      <c r="NFM538" s="70"/>
      <c r="NFN538" s="70"/>
      <c r="NFO538" s="60"/>
      <c r="NFP538" s="61"/>
      <c r="NFQ538" s="70"/>
      <c r="NFR538" s="70"/>
      <c r="NFS538" s="60"/>
      <c r="NFT538" s="61"/>
      <c r="NFU538" s="70"/>
      <c r="NFV538" s="70"/>
      <c r="NFW538" s="60"/>
      <c r="NFX538" s="61"/>
      <c r="NFY538" s="70"/>
      <c r="NFZ538" s="70"/>
      <c r="NGA538" s="60"/>
      <c r="NGB538" s="61"/>
      <c r="NGC538" s="70"/>
      <c r="NGD538" s="70"/>
      <c r="NGE538" s="60"/>
      <c r="NGF538" s="61"/>
      <c r="NGG538" s="70"/>
      <c r="NGH538" s="70"/>
      <c r="NGI538" s="60"/>
      <c r="NGJ538" s="61"/>
      <c r="NGK538" s="70"/>
      <c r="NGL538" s="70"/>
      <c r="NGM538" s="60"/>
      <c r="NGN538" s="61"/>
      <c r="NGO538" s="70"/>
      <c r="NGP538" s="70"/>
      <c r="NGQ538" s="60"/>
      <c r="NGR538" s="61"/>
      <c r="NGS538" s="70"/>
      <c r="NGT538" s="70"/>
      <c r="NGU538" s="60"/>
      <c r="NGV538" s="61"/>
      <c r="NGW538" s="70"/>
      <c r="NGX538" s="70"/>
      <c r="NGY538" s="60"/>
      <c r="NGZ538" s="61"/>
      <c r="NHA538" s="70"/>
      <c r="NHB538" s="70"/>
      <c r="NHC538" s="60"/>
      <c r="NHD538" s="61"/>
      <c r="NHE538" s="70"/>
      <c r="NHF538" s="70"/>
      <c r="NHG538" s="60"/>
      <c r="NHH538" s="61"/>
      <c r="NHI538" s="70"/>
      <c r="NHJ538" s="70"/>
      <c r="NHK538" s="60"/>
      <c r="NHL538" s="61"/>
      <c r="NHM538" s="70"/>
      <c r="NHN538" s="70"/>
      <c r="NHO538" s="60"/>
      <c r="NHP538" s="61"/>
      <c r="NHQ538" s="70"/>
      <c r="NHR538" s="70"/>
      <c r="NHS538" s="60"/>
      <c r="NHT538" s="61"/>
      <c r="NHU538" s="70"/>
      <c r="NHV538" s="70"/>
      <c r="NHW538" s="60"/>
      <c r="NHX538" s="61"/>
      <c r="NHY538" s="70"/>
      <c r="NHZ538" s="70"/>
      <c r="NIA538" s="60"/>
      <c r="NIB538" s="61"/>
      <c r="NIC538" s="70"/>
      <c r="NID538" s="70"/>
      <c r="NIE538" s="60"/>
      <c r="NIF538" s="61"/>
      <c r="NIG538" s="70"/>
      <c r="NIH538" s="70"/>
      <c r="NII538" s="60"/>
      <c r="NIJ538" s="61"/>
      <c r="NIK538" s="70"/>
      <c r="NIL538" s="70"/>
      <c r="NIM538" s="60"/>
      <c r="NIN538" s="61"/>
      <c r="NIO538" s="70"/>
      <c r="NIP538" s="70"/>
      <c r="NIQ538" s="60"/>
      <c r="NIR538" s="61"/>
      <c r="NIS538" s="70"/>
      <c r="NIT538" s="70"/>
      <c r="NIU538" s="60"/>
      <c r="NIV538" s="61"/>
      <c r="NIW538" s="70"/>
      <c r="NIX538" s="70"/>
      <c r="NIY538" s="60"/>
      <c r="NIZ538" s="61"/>
      <c r="NJA538" s="70"/>
      <c r="NJB538" s="70"/>
      <c r="NJC538" s="60"/>
      <c r="NJD538" s="61"/>
      <c r="NJE538" s="70"/>
      <c r="NJF538" s="70"/>
      <c r="NJG538" s="60"/>
      <c r="NJH538" s="61"/>
      <c r="NJI538" s="70"/>
      <c r="NJJ538" s="70"/>
      <c r="NJK538" s="60"/>
      <c r="NJL538" s="61"/>
      <c r="NJM538" s="70"/>
      <c r="NJN538" s="70"/>
      <c r="NJO538" s="60"/>
      <c r="NJP538" s="61"/>
      <c r="NJQ538" s="70"/>
      <c r="NJR538" s="70"/>
      <c r="NJS538" s="60"/>
      <c r="NJT538" s="61"/>
      <c r="NJU538" s="70"/>
      <c r="NJV538" s="70"/>
      <c r="NJW538" s="60"/>
      <c r="NJX538" s="61"/>
      <c r="NJY538" s="70"/>
      <c r="NJZ538" s="70"/>
      <c r="NKA538" s="60"/>
      <c r="NKB538" s="61"/>
      <c r="NKC538" s="70"/>
      <c r="NKD538" s="70"/>
      <c r="NKE538" s="60"/>
      <c r="NKF538" s="61"/>
      <c r="NKG538" s="70"/>
      <c r="NKH538" s="70"/>
      <c r="NKI538" s="60"/>
      <c r="NKJ538" s="61"/>
      <c r="NKK538" s="70"/>
      <c r="NKL538" s="70"/>
      <c r="NKM538" s="60"/>
      <c r="NKN538" s="61"/>
      <c r="NKO538" s="70"/>
      <c r="NKP538" s="70"/>
      <c r="NKQ538" s="60"/>
      <c r="NKR538" s="61"/>
      <c r="NKS538" s="70"/>
      <c r="NKT538" s="70"/>
      <c r="NKU538" s="60"/>
      <c r="NKV538" s="61"/>
      <c r="NKW538" s="70"/>
      <c r="NKX538" s="70"/>
      <c r="NKY538" s="60"/>
      <c r="NKZ538" s="61"/>
      <c r="NLA538" s="70"/>
      <c r="NLB538" s="70"/>
      <c r="NLC538" s="60"/>
      <c r="NLD538" s="61"/>
      <c r="NLE538" s="70"/>
      <c r="NLF538" s="70"/>
      <c r="NLG538" s="60"/>
      <c r="NLH538" s="61"/>
      <c r="NLI538" s="70"/>
      <c r="NLJ538" s="70"/>
      <c r="NLK538" s="60"/>
      <c r="NLL538" s="61"/>
      <c r="NLM538" s="70"/>
      <c r="NLN538" s="70"/>
      <c r="NLO538" s="60"/>
      <c r="NLP538" s="61"/>
      <c r="NLQ538" s="70"/>
      <c r="NLR538" s="70"/>
      <c r="NLS538" s="60"/>
      <c r="NLT538" s="61"/>
      <c r="NLU538" s="70"/>
      <c r="NLV538" s="70"/>
      <c r="NLW538" s="60"/>
      <c r="NLX538" s="61"/>
      <c r="NLY538" s="70"/>
      <c r="NLZ538" s="70"/>
      <c r="NMA538" s="60"/>
      <c r="NMB538" s="61"/>
      <c r="NMC538" s="70"/>
      <c r="NMD538" s="70"/>
      <c r="NME538" s="60"/>
      <c r="NMF538" s="61"/>
      <c r="NMG538" s="70"/>
      <c r="NMH538" s="70"/>
      <c r="NMI538" s="60"/>
      <c r="NMJ538" s="61"/>
      <c r="NMK538" s="70"/>
      <c r="NML538" s="70"/>
      <c r="NMM538" s="60"/>
      <c r="NMN538" s="61"/>
      <c r="NMO538" s="70"/>
      <c r="NMP538" s="70"/>
      <c r="NMQ538" s="60"/>
      <c r="NMR538" s="61"/>
      <c r="NMS538" s="70"/>
      <c r="NMT538" s="70"/>
      <c r="NMU538" s="60"/>
      <c r="NMV538" s="61"/>
      <c r="NMW538" s="70"/>
      <c r="NMX538" s="70"/>
      <c r="NMY538" s="60"/>
      <c r="NMZ538" s="61"/>
      <c r="NNA538" s="70"/>
      <c r="NNB538" s="70"/>
      <c r="NNC538" s="60"/>
      <c r="NND538" s="61"/>
      <c r="NNE538" s="70"/>
      <c r="NNF538" s="70"/>
      <c r="NNG538" s="60"/>
      <c r="NNH538" s="61"/>
      <c r="NNI538" s="70"/>
      <c r="NNJ538" s="70"/>
      <c r="NNK538" s="60"/>
      <c r="NNL538" s="61"/>
      <c r="NNM538" s="70"/>
      <c r="NNN538" s="70"/>
      <c r="NNO538" s="60"/>
      <c r="NNP538" s="61"/>
      <c r="NNQ538" s="70"/>
      <c r="NNR538" s="70"/>
      <c r="NNS538" s="60"/>
      <c r="NNT538" s="61"/>
      <c r="NNU538" s="70"/>
      <c r="NNV538" s="70"/>
      <c r="NNW538" s="60"/>
      <c r="NNX538" s="61"/>
      <c r="NNY538" s="70"/>
      <c r="NNZ538" s="70"/>
      <c r="NOA538" s="60"/>
      <c r="NOB538" s="61"/>
      <c r="NOC538" s="70"/>
      <c r="NOD538" s="70"/>
      <c r="NOE538" s="60"/>
      <c r="NOF538" s="61"/>
      <c r="NOG538" s="70"/>
      <c r="NOH538" s="70"/>
      <c r="NOI538" s="60"/>
      <c r="NOJ538" s="61"/>
      <c r="NOK538" s="70"/>
      <c r="NOL538" s="70"/>
      <c r="NOM538" s="60"/>
      <c r="NON538" s="61"/>
      <c r="NOO538" s="70"/>
      <c r="NOP538" s="70"/>
      <c r="NOQ538" s="60"/>
      <c r="NOR538" s="61"/>
      <c r="NOS538" s="70"/>
      <c r="NOT538" s="70"/>
      <c r="NOU538" s="60"/>
      <c r="NOV538" s="61"/>
      <c r="NOW538" s="70"/>
      <c r="NOX538" s="70"/>
      <c r="NOY538" s="60"/>
      <c r="NOZ538" s="61"/>
      <c r="NPA538" s="70"/>
      <c r="NPB538" s="70"/>
      <c r="NPC538" s="60"/>
      <c r="NPD538" s="61"/>
      <c r="NPE538" s="70"/>
      <c r="NPF538" s="70"/>
      <c r="NPG538" s="60"/>
      <c r="NPH538" s="61"/>
      <c r="NPI538" s="70"/>
      <c r="NPJ538" s="70"/>
      <c r="NPK538" s="60"/>
      <c r="NPL538" s="61"/>
      <c r="NPM538" s="70"/>
      <c r="NPN538" s="70"/>
      <c r="NPO538" s="60"/>
      <c r="NPP538" s="61"/>
      <c r="NPQ538" s="70"/>
      <c r="NPR538" s="70"/>
      <c r="NPS538" s="60"/>
      <c r="NPT538" s="61"/>
      <c r="NPU538" s="70"/>
      <c r="NPV538" s="70"/>
      <c r="NPW538" s="60"/>
      <c r="NPX538" s="61"/>
      <c r="NPY538" s="70"/>
      <c r="NPZ538" s="70"/>
      <c r="NQA538" s="60"/>
      <c r="NQB538" s="61"/>
      <c r="NQC538" s="70"/>
      <c r="NQD538" s="70"/>
      <c r="NQE538" s="60"/>
      <c r="NQF538" s="61"/>
      <c r="NQG538" s="70"/>
      <c r="NQH538" s="70"/>
      <c r="NQI538" s="60"/>
      <c r="NQJ538" s="61"/>
      <c r="NQK538" s="70"/>
      <c r="NQL538" s="70"/>
      <c r="NQM538" s="60"/>
      <c r="NQN538" s="61"/>
      <c r="NQO538" s="70"/>
      <c r="NQP538" s="70"/>
      <c r="NQQ538" s="60"/>
      <c r="NQR538" s="61"/>
      <c r="NQS538" s="70"/>
      <c r="NQT538" s="70"/>
      <c r="NQU538" s="60"/>
      <c r="NQV538" s="61"/>
      <c r="NQW538" s="70"/>
      <c r="NQX538" s="70"/>
      <c r="NQY538" s="60"/>
      <c r="NQZ538" s="61"/>
      <c r="NRA538" s="70"/>
      <c r="NRB538" s="70"/>
      <c r="NRC538" s="60"/>
      <c r="NRD538" s="61"/>
      <c r="NRE538" s="70"/>
      <c r="NRF538" s="70"/>
      <c r="NRG538" s="60"/>
      <c r="NRH538" s="61"/>
      <c r="NRI538" s="70"/>
      <c r="NRJ538" s="70"/>
      <c r="NRK538" s="60"/>
      <c r="NRL538" s="61"/>
      <c r="NRM538" s="70"/>
      <c r="NRN538" s="70"/>
      <c r="NRO538" s="60"/>
      <c r="NRP538" s="61"/>
      <c r="NRQ538" s="70"/>
      <c r="NRR538" s="70"/>
      <c r="NRS538" s="60"/>
      <c r="NRT538" s="61"/>
      <c r="NRU538" s="70"/>
      <c r="NRV538" s="70"/>
      <c r="NRW538" s="60"/>
      <c r="NRX538" s="61"/>
      <c r="NRY538" s="70"/>
      <c r="NRZ538" s="70"/>
      <c r="NSA538" s="60"/>
      <c r="NSB538" s="61"/>
      <c r="NSC538" s="70"/>
      <c r="NSD538" s="70"/>
      <c r="NSE538" s="60"/>
      <c r="NSF538" s="61"/>
      <c r="NSG538" s="70"/>
      <c r="NSH538" s="70"/>
      <c r="NSI538" s="60"/>
      <c r="NSJ538" s="61"/>
      <c r="NSK538" s="70"/>
      <c r="NSL538" s="70"/>
      <c r="NSM538" s="60"/>
      <c r="NSN538" s="61"/>
      <c r="NSO538" s="70"/>
      <c r="NSP538" s="70"/>
      <c r="NSQ538" s="60"/>
      <c r="NSR538" s="61"/>
      <c r="NSS538" s="70"/>
      <c r="NST538" s="70"/>
      <c r="NSU538" s="60"/>
      <c r="NSV538" s="61"/>
      <c r="NSW538" s="70"/>
      <c r="NSX538" s="70"/>
      <c r="NSY538" s="60"/>
      <c r="NSZ538" s="61"/>
      <c r="NTA538" s="70"/>
      <c r="NTB538" s="70"/>
      <c r="NTC538" s="60"/>
      <c r="NTD538" s="61"/>
      <c r="NTE538" s="70"/>
      <c r="NTF538" s="70"/>
      <c r="NTG538" s="60"/>
      <c r="NTH538" s="61"/>
      <c r="NTI538" s="70"/>
      <c r="NTJ538" s="70"/>
      <c r="NTK538" s="60"/>
      <c r="NTL538" s="61"/>
      <c r="NTM538" s="70"/>
      <c r="NTN538" s="70"/>
      <c r="NTO538" s="60"/>
      <c r="NTP538" s="61"/>
      <c r="NTQ538" s="70"/>
      <c r="NTR538" s="70"/>
      <c r="NTS538" s="60"/>
      <c r="NTT538" s="61"/>
      <c r="NTU538" s="70"/>
      <c r="NTV538" s="70"/>
      <c r="NTW538" s="60"/>
      <c r="NTX538" s="61"/>
      <c r="NTY538" s="70"/>
      <c r="NTZ538" s="70"/>
      <c r="NUA538" s="60"/>
      <c r="NUB538" s="61"/>
      <c r="NUC538" s="70"/>
      <c r="NUD538" s="70"/>
      <c r="NUE538" s="60"/>
      <c r="NUF538" s="61"/>
      <c r="NUG538" s="70"/>
      <c r="NUH538" s="70"/>
      <c r="NUI538" s="60"/>
      <c r="NUJ538" s="61"/>
      <c r="NUK538" s="70"/>
      <c r="NUL538" s="70"/>
      <c r="NUM538" s="60"/>
      <c r="NUN538" s="61"/>
      <c r="NUO538" s="70"/>
      <c r="NUP538" s="70"/>
      <c r="NUQ538" s="60"/>
      <c r="NUR538" s="61"/>
      <c r="NUS538" s="70"/>
      <c r="NUT538" s="70"/>
      <c r="NUU538" s="60"/>
      <c r="NUV538" s="61"/>
      <c r="NUW538" s="70"/>
      <c r="NUX538" s="70"/>
      <c r="NUY538" s="60"/>
      <c r="NUZ538" s="61"/>
      <c r="NVA538" s="70"/>
      <c r="NVB538" s="70"/>
      <c r="NVC538" s="60"/>
      <c r="NVD538" s="61"/>
      <c r="NVE538" s="70"/>
      <c r="NVF538" s="70"/>
      <c r="NVG538" s="60"/>
      <c r="NVH538" s="61"/>
      <c r="NVI538" s="70"/>
      <c r="NVJ538" s="70"/>
      <c r="NVK538" s="60"/>
      <c r="NVL538" s="61"/>
      <c r="NVM538" s="70"/>
      <c r="NVN538" s="70"/>
      <c r="NVO538" s="60"/>
      <c r="NVP538" s="61"/>
      <c r="NVQ538" s="70"/>
      <c r="NVR538" s="70"/>
      <c r="NVS538" s="60"/>
      <c r="NVT538" s="61"/>
      <c r="NVU538" s="70"/>
      <c r="NVV538" s="70"/>
      <c r="NVW538" s="60"/>
      <c r="NVX538" s="61"/>
      <c r="NVY538" s="70"/>
      <c r="NVZ538" s="70"/>
      <c r="NWA538" s="60"/>
      <c r="NWB538" s="61"/>
      <c r="NWC538" s="70"/>
      <c r="NWD538" s="70"/>
      <c r="NWE538" s="60"/>
      <c r="NWF538" s="61"/>
      <c r="NWG538" s="70"/>
      <c r="NWH538" s="70"/>
      <c r="NWI538" s="60"/>
      <c r="NWJ538" s="61"/>
      <c r="NWK538" s="70"/>
      <c r="NWL538" s="70"/>
      <c r="NWM538" s="60"/>
      <c r="NWN538" s="61"/>
      <c r="NWO538" s="70"/>
      <c r="NWP538" s="70"/>
      <c r="NWQ538" s="60"/>
      <c r="NWR538" s="61"/>
      <c r="NWS538" s="70"/>
      <c r="NWT538" s="70"/>
      <c r="NWU538" s="60"/>
      <c r="NWV538" s="61"/>
      <c r="NWW538" s="70"/>
      <c r="NWX538" s="70"/>
      <c r="NWY538" s="60"/>
      <c r="NWZ538" s="61"/>
      <c r="NXA538" s="70"/>
      <c r="NXB538" s="70"/>
      <c r="NXC538" s="60"/>
      <c r="NXD538" s="61"/>
      <c r="NXE538" s="70"/>
      <c r="NXF538" s="70"/>
      <c r="NXG538" s="60"/>
      <c r="NXH538" s="61"/>
      <c r="NXI538" s="70"/>
      <c r="NXJ538" s="70"/>
      <c r="NXK538" s="60"/>
      <c r="NXL538" s="61"/>
      <c r="NXM538" s="70"/>
      <c r="NXN538" s="70"/>
      <c r="NXO538" s="60"/>
      <c r="NXP538" s="61"/>
      <c r="NXQ538" s="70"/>
      <c r="NXR538" s="70"/>
      <c r="NXS538" s="60"/>
      <c r="NXT538" s="61"/>
      <c r="NXU538" s="70"/>
      <c r="NXV538" s="70"/>
      <c r="NXW538" s="60"/>
      <c r="NXX538" s="61"/>
      <c r="NXY538" s="70"/>
      <c r="NXZ538" s="70"/>
      <c r="NYA538" s="60"/>
      <c r="NYB538" s="61"/>
      <c r="NYC538" s="70"/>
      <c r="NYD538" s="70"/>
      <c r="NYE538" s="60"/>
      <c r="NYF538" s="61"/>
      <c r="NYG538" s="70"/>
      <c r="NYH538" s="70"/>
      <c r="NYI538" s="60"/>
      <c r="NYJ538" s="61"/>
      <c r="NYK538" s="70"/>
      <c r="NYL538" s="70"/>
      <c r="NYM538" s="60"/>
      <c r="NYN538" s="61"/>
      <c r="NYO538" s="70"/>
      <c r="NYP538" s="70"/>
      <c r="NYQ538" s="60"/>
      <c r="NYR538" s="61"/>
      <c r="NYS538" s="70"/>
      <c r="NYT538" s="70"/>
      <c r="NYU538" s="60"/>
      <c r="NYV538" s="61"/>
      <c r="NYW538" s="70"/>
      <c r="NYX538" s="70"/>
      <c r="NYY538" s="60"/>
      <c r="NYZ538" s="61"/>
      <c r="NZA538" s="70"/>
      <c r="NZB538" s="70"/>
      <c r="NZC538" s="60"/>
      <c r="NZD538" s="61"/>
      <c r="NZE538" s="70"/>
      <c r="NZF538" s="70"/>
      <c r="NZG538" s="60"/>
      <c r="NZH538" s="61"/>
      <c r="NZI538" s="70"/>
      <c r="NZJ538" s="70"/>
      <c r="NZK538" s="60"/>
      <c r="NZL538" s="61"/>
      <c r="NZM538" s="70"/>
      <c r="NZN538" s="70"/>
      <c r="NZO538" s="60"/>
      <c r="NZP538" s="61"/>
      <c r="NZQ538" s="70"/>
      <c r="NZR538" s="70"/>
      <c r="NZS538" s="60"/>
      <c r="NZT538" s="61"/>
      <c r="NZU538" s="70"/>
      <c r="NZV538" s="70"/>
      <c r="NZW538" s="60"/>
      <c r="NZX538" s="61"/>
      <c r="NZY538" s="70"/>
      <c r="NZZ538" s="70"/>
      <c r="OAA538" s="60"/>
      <c r="OAB538" s="61"/>
      <c r="OAC538" s="70"/>
      <c r="OAD538" s="70"/>
      <c r="OAE538" s="60"/>
      <c r="OAF538" s="61"/>
      <c r="OAG538" s="70"/>
      <c r="OAH538" s="70"/>
      <c r="OAI538" s="60"/>
      <c r="OAJ538" s="61"/>
      <c r="OAK538" s="70"/>
      <c r="OAL538" s="70"/>
      <c r="OAM538" s="60"/>
      <c r="OAN538" s="61"/>
      <c r="OAO538" s="70"/>
      <c r="OAP538" s="70"/>
      <c r="OAQ538" s="60"/>
      <c r="OAR538" s="61"/>
      <c r="OAS538" s="70"/>
      <c r="OAT538" s="70"/>
      <c r="OAU538" s="60"/>
      <c r="OAV538" s="61"/>
      <c r="OAW538" s="70"/>
      <c r="OAX538" s="70"/>
      <c r="OAY538" s="60"/>
      <c r="OAZ538" s="61"/>
      <c r="OBA538" s="70"/>
      <c r="OBB538" s="70"/>
      <c r="OBC538" s="60"/>
      <c r="OBD538" s="61"/>
      <c r="OBE538" s="70"/>
      <c r="OBF538" s="70"/>
      <c r="OBG538" s="60"/>
      <c r="OBH538" s="61"/>
      <c r="OBI538" s="70"/>
      <c r="OBJ538" s="70"/>
      <c r="OBK538" s="60"/>
      <c r="OBL538" s="61"/>
      <c r="OBM538" s="70"/>
      <c r="OBN538" s="70"/>
      <c r="OBO538" s="60"/>
      <c r="OBP538" s="61"/>
      <c r="OBQ538" s="70"/>
      <c r="OBR538" s="70"/>
      <c r="OBS538" s="60"/>
      <c r="OBT538" s="61"/>
      <c r="OBU538" s="70"/>
      <c r="OBV538" s="70"/>
      <c r="OBW538" s="60"/>
      <c r="OBX538" s="61"/>
      <c r="OBY538" s="70"/>
      <c r="OBZ538" s="70"/>
      <c r="OCA538" s="60"/>
      <c r="OCB538" s="61"/>
      <c r="OCC538" s="70"/>
      <c r="OCD538" s="70"/>
      <c r="OCE538" s="60"/>
      <c r="OCF538" s="61"/>
      <c r="OCG538" s="70"/>
      <c r="OCH538" s="70"/>
      <c r="OCI538" s="60"/>
      <c r="OCJ538" s="61"/>
      <c r="OCK538" s="70"/>
      <c r="OCL538" s="70"/>
      <c r="OCM538" s="60"/>
      <c r="OCN538" s="61"/>
      <c r="OCO538" s="70"/>
      <c r="OCP538" s="70"/>
      <c r="OCQ538" s="60"/>
      <c r="OCR538" s="61"/>
      <c r="OCS538" s="70"/>
      <c r="OCT538" s="70"/>
      <c r="OCU538" s="60"/>
      <c r="OCV538" s="61"/>
      <c r="OCW538" s="70"/>
      <c r="OCX538" s="70"/>
      <c r="OCY538" s="60"/>
      <c r="OCZ538" s="61"/>
      <c r="ODA538" s="70"/>
      <c r="ODB538" s="70"/>
      <c r="ODC538" s="60"/>
      <c r="ODD538" s="61"/>
      <c r="ODE538" s="70"/>
      <c r="ODF538" s="70"/>
      <c r="ODG538" s="60"/>
      <c r="ODH538" s="61"/>
      <c r="ODI538" s="70"/>
      <c r="ODJ538" s="70"/>
      <c r="ODK538" s="60"/>
      <c r="ODL538" s="61"/>
      <c r="ODM538" s="70"/>
      <c r="ODN538" s="70"/>
      <c r="ODO538" s="60"/>
      <c r="ODP538" s="61"/>
      <c r="ODQ538" s="70"/>
      <c r="ODR538" s="70"/>
      <c r="ODS538" s="60"/>
      <c r="ODT538" s="61"/>
      <c r="ODU538" s="70"/>
      <c r="ODV538" s="70"/>
      <c r="ODW538" s="60"/>
      <c r="ODX538" s="61"/>
      <c r="ODY538" s="70"/>
      <c r="ODZ538" s="70"/>
      <c r="OEA538" s="60"/>
      <c r="OEB538" s="61"/>
      <c r="OEC538" s="70"/>
      <c r="OED538" s="70"/>
      <c r="OEE538" s="60"/>
      <c r="OEF538" s="61"/>
      <c r="OEG538" s="70"/>
      <c r="OEH538" s="70"/>
      <c r="OEI538" s="60"/>
      <c r="OEJ538" s="61"/>
      <c r="OEK538" s="70"/>
      <c r="OEL538" s="70"/>
      <c r="OEM538" s="60"/>
      <c r="OEN538" s="61"/>
      <c r="OEO538" s="70"/>
      <c r="OEP538" s="70"/>
      <c r="OEQ538" s="60"/>
      <c r="OER538" s="61"/>
      <c r="OES538" s="70"/>
      <c r="OET538" s="70"/>
      <c r="OEU538" s="60"/>
      <c r="OEV538" s="61"/>
      <c r="OEW538" s="70"/>
      <c r="OEX538" s="70"/>
      <c r="OEY538" s="60"/>
      <c r="OEZ538" s="61"/>
      <c r="OFA538" s="70"/>
      <c r="OFB538" s="70"/>
      <c r="OFC538" s="60"/>
      <c r="OFD538" s="61"/>
      <c r="OFE538" s="70"/>
      <c r="OFF538" s="70"/>
      <c r="OFG538" s="60"/>
      <c r="OFH538" s="61"/>
      <c r="OFI538" s="70"/>
      <c r="OFJ538" s="70"/>
      <c r="OFK538" s="60"/>
      <c r="OFL538" s="61"/>
      <c r="OFM538" s="70"/>
      <c r="OFN538" s="70"/>
      <c r="OFO538" s="60"/>
      <c r="OFP538" s="61"/>
      <c r="OFQ538" s="70"/>
      <c r="OFR538" s="70"/>
      <c r="OFS538" s="60"/>
      <c r="OFT538" s="61"/>
      <c r="OFU538" s="70"/>
      <c r="OFV538" s="70"/>
      <c r="OFW538" s="60"/>
      <c r="OFX538" s="61"/>
      <c r="OFY538" s="70"/>
      <c r="OFZ538" s="70"/>
      <c r="OGA538" s="60"/>
      <c r="OGB538" s="61"/>
      <c r="OGC538" s="70"/>
      <c r="OGD538" s="70"/>
      <c r="OGE538" s="60"/>
      <c r="OGF538" s="61"/>
      <c r="OGG538" s="70"/>
      <c r="OGH538" s="70"/>
      <c r="OGI538" s="60"/>
      <c r="OGJ538" s="61"/>
      <c r="OGK538" s="70"/>
      <c r="OGL538" s="70"/>
      <c r="OGM538" s="60"/>
      <c r="OGN538" s="61"/>
      <c r="OGO538" s="70"/>
      <c r="OGP538" s="70"/>
      <c r="OGQ538" s="60"/>
      <c r="OGR538" s="61"/>
      <c r="OGS538" s="70"/>
      <c r="OGT538" s="70"/>
      <c r="OGU538" s="60"/>
      <c r="OGV538" s="61"/>
      <c r="OGW538" s="70"/>
      <c r="OGX538" s="70"/>
      <c r="OGY538" s="60"/>
      <c r="OGZ538" s="61"/>
      <c r="OHA538" s="70"/>
      <c r="OHB538" s="70"/>
      <c r="OHC538" s="60"/>
      <c r="OHD538" s="61"/>
      <c r="OHE538" s="70"/>
      <c r="OHF538" s="70"/>
      <c r="OHG538" s="60"/>
      <c r="OHH538" s="61"/>
      <c r="OHI538" s="70"/>
      <c r="OHJ538" s="70"/>
      <c r="OHK538" s="60"/>
      <c r="OHL538" s="61"/>
      <c r="OHM538" s="70"/>
      <c r="OHN538" s="70"/>
      <c r="OHO538" s="60"/>
      <c r="OHP538" s="61"/>
      <c r="OHQ538" s="70"/>
      <c r="OHR538" s="70"/>
      <c r="OHS538" s="60"/>
      <c r="OHT538" s="61"/>
      <c r="OHU538" s="70"/>
      <c r="OHV538" s="70"/>
      <c r="OHW538" s="60"/>
      <c r="OHX538" s="61"/>
      <c r="OHY538" s="70"/>
      <c r="OHZ538" s="70"/>
      <c r="OIA538" s="60"/>
      <c r="OIB538" s="61"/>
      <c r="OIC538" s="70"/>
      <c r="OID538" s="70"/>
      <c r="OIE538" s="60"/>
      <c r="OIF538" s="61"/>
      <c r="OIG538" s="70"/>
      <c r="OIH538" s="70"/>
      <c r="OII538" s="60"/>
      <c r="OIJ538" s="61"/>
      <c r="OIK538" s="70"/>
      <c r="OIL538" s="70"/>
      <c r="OIM538" s="60"/>
      <c r="OIN538" s="61"/>
      <c r="OIO538" s="70"/>
      <c r="OIP538" s="70"/>
      <c r="OIQ538" s="60"/>
      <c r="OIR538" s="61"/>
      <c r="OIS538" s="70"/>
      <c r="OIT538" s="70"/>
      <c r="OIU538" s="60"/>
      <c r="OIV538" s="61"/>
      <c r="OIW538" s="70"/>
      <c r="OIX538" s="70"/>
      <c r="OIY538" s="60"/>
      <c r="OIZ538" s="61"/>
      <c r="OJA538" s="70"/>
      <c r="OJB538" s="70"/>
      <c r="OJC538" s="60"/>
      <c r="OJD538" s="61"/>
      <c r="OJE538" s="70"/>
      <c r="OJF538" s="70"/>
      <c r="OJG538" s="60"/>
      <c r="OJH538" s="61"/>
      <c r="OJI538" s="70"/>
      <c r="OJJ538" s="70"/>
      <c r="OJK538" s="60"/>
      <c r="OJL538" s="61"/>
      <c r="OJM538" s="70"/>
      <c r="OJN538" s="70"/>
      <c r="OJO538" s="60"/>
      <c r="OJP538" s="61"/>
      <c r="OJQ538" s="70"/>
      <c r="OJR538" s="70"/>
      <c r="OJS538" s="60"/>
      <c r="OJT538" s="61"/>
      <c r="OJU538" s="70"/>
      <c r="OJV538" s="70"/>
      <c r="OJW538" s="60"/>
      <c r="OJX538" s="61"/>
      <c r="OJY538" s="70"/>
      <c r="OJZ538" s="70"/>
      <c r="OKA538" s="60"/>
      <c r="OKB538" s="61"/>
      <c r="OKC538" s="70"/>
      <c r="OKD538" s="70"/>
      <c r="OKE538" s="60"/>
      <c r="OKF538" s="61"/>
      <c r="OKG538" s="70"/>
      <c r="OKH538" s="70"/>
      <c r="OKI538" s="60"/>
      <c r="OKJ538" s="61"/>
      <c r="OKK538" s="70"/>
      <c r="OKL538" s="70"/>
      <c r="OKM538" s="60"/>
      <c r="OKN538" s="61"/>
      <c r="OKO538" s="70"/>
      <c r="OKP538" s="70"/>
      <c r="OKQ538" s="60"/>
      <c r="OKR538" s="61"/>
      <c r="OKS538" s="70"/>
      <c r="OKT538" s="70"/>
      <c r="OKU538" s="60"/>
      <c r="OKV538" s="61"/>
      <c r="OKW538" s="70"/>
      <c r="OKX538" s="70"/>
      <c r="OKY538" s="60"/>
      <c r="OKZ538" s="61"/>
      <c r="OLA538" s="70"/>
      <c r="OLB538" s="70"/>
      <c r="OLC538" s="60"/>
      <c r="OLD538" s="61"/>
      <c r="OLE538" s="70"/>
      <c r="OLF538" s="70"/>
      <c r="OLG538" s="60"/>
      <c r="OLH538" s="61"/>
      <c r="OLI538" s="70"/>
      <c r="OLJ538" s="70"/>
      <c r="OLK538" s="60"/>
      <c r="OLL538" s="61"/>
      <c r="OLM538" s="70"/>
      <c r="OLN538" s="70"/>
      <c r="OLO538" s="60"/>
      <c r="OLP538" s="61"/>
      <c r="OLQ538" s="70"/>
      <c r="OLR538" s="70"/>
      <c r="OLS538" s="60"/>
      <c r="OLT538" s="61"/>
      <c r="OLU538" s="70"/>
      <c r="OLV538" s="70"/>
      <c r="OLW538" s="60"/>
      <c r="OLX538" s="61"/>
      <c r="OLY538" s="70"/>
      <c r="OLZ538" s="70"/>
      <c r="OMA538" s="60"/>
      <c r="OMB538" s="61"/>
      <c r="OMC538" s="70"/>
      <c r="OMD538" s="70"/>
      <c r="OME538" s="60"/>
      <c r="OMF538" s="61"/>
      <c r="OMG538" s="70"/>
      <c r="OMH538" s="70"/>
      <c r="OMI538" s="60"/>
      <c r="OMJ538" s="61"/>
      <c r="OMK538" s="70"/>
      <c r="OML538" s="70"/>
      <c r="OMM538" s="60"/>
      <c r="OMN538" s="61"/>
      <c r="OMO538" s="70"/>
      <c r="OMP538" s="70"/>
      <c r="OMQ538" s="60"/>
      <c r="OMR538" s="61"/>
      <c r="OMS538" s="70"/>
      <c r="OMT538" s="70"/>
      <c r="OMU538" s="60"/>
      <c r="OMV538" s="61"/>
      <c r="OMW538" s="70"/>
      <c r="OMX538" s="70"/>
      <c r="OMY538" s="60"/>
      <c r="OMZ538" s="61"/>
      <c r="ONA538" s="70"/>
      <c r="ONB538" s="70"/>
      <c r="ONC538" s="60"/>
      <c r="OND538" s="61"/>
      <c r="ONE538" s="70"/>
      <c r="ONF538" s="70"/>
      <c r="ONG538" s="60"/>
      <c r="ONH538" s="61"/>
      <c r="ONI538" s="70"/>
      <c r="ONJ538" s="70"/>
      <c r="ONK538" s="60"/>
      <c r="ONL538" s="61"/>
      <c r="ONM538" s="70"/>
      <c r="ONN538" s="70"/>
      <c r="ONO538" s="60"/>
      <c r="ONP538" s="61"/>
      <c r="ONQ538" s="70"/>
      <c r="ONR538" s="70"/>
      <c r="ONS538" s="60"/>
      <c r="ONT538" s="61"/>
      <c r="ONU538" s="70"/>
      <c r="ONV538" s="70"/>
      <c r="ONW538" s="60"/>
      <c r="ONX538" s="61"/>
      <c r="ONY538" s="70"/>
      <c r="ONZ538" s="70"/>
      <c r="OOA538" s="60"/>
      <c r="OOB538" s="61"/>
      <c r="OOC538" s="70"/>
      <c r="OOD538" s="70"/>
      <c r="OOE538" s="60"/>
      <c r="OOF538" s="61"/>
      <c r="OOG538" s="70"/>
      <c r="OOH538" s="70"/>
      <c r="OOI538" s="60"/>
      <c r="OOJ538" s="61"/>
      <c r="OOK538" s="70"/>
      <c r="OOL538" s="70"/>
      <c r="OOM538" s="60"/>
      <c r="OON538" s="61"/>
      <c r="OOO538" s="70"/>
      <c r="OOP538" s="70"/>
      <c r="OOQ538" s="60"/>
      <c r="OOR538" s="61"/>
      <c r="OOS538" s="70"/>
      <c r="OOT538" s="70"/>
      <c r="OOU538" s="60"/>
      <c r="OOV538" s="61"/>
      <c r="OOW538" s="70"/>
      <c r="OOX538" s="70"/>
      <c r="OOY538" s="60"/>
      <c r="OOZ538" s="61"/>
      <c r="OPA538" s="70"/>
      <c r="OPB538" s="70"/>
      <c r="OPC538" s="60"/>
      <c r="OPD538" s="61"/>
      <c r="OPE538" s="70"/>
      <c r="OPF538" s="70"/>
      <c r="OPG538" s="60"/>
      <c r="OPH538" s="61"/>
      <c r="OPI538" s="70"/>
      <c r="OPJ538" s="70"/>
      <c r="OPK538" s="60"/>
      <c r="OPL538" s="61"/>
      <c r="OPM538" s="70"/>
      <c r="OPN538" s="70"/>
      <c r="OPO538" s="60"/>
      <c r="OPP538" s="61"/>
      <c r="OPQ538" s="70"/>
      <c r="OPR538" s="70"/>
      <c r="OPS538" s="60"/>
      <c r="OPT538" s="61"/>
      <c r="OPU538" s="70"/>
      <c r="OPV538" s="70"/>
      <c r="OPW538" s="60"/>
      <c r="OPX538" s="61"/>
      <c r="OPY538" s="70"/>
      <c r="OPZ538" s="70"/>
      <c r="OQA538" s="60"/>
      <c r="OQB538" s="61"/>
      <c r="OQC538" s="70"/>
      <c r="OQD538" s="70"/>
      <c r="OQE538" s="60"/>
      <c r="OQF538" s="61"/>
      <c r="OQG538" s="70"/>
      <c r="OQH538" s="70"/>
      <c r="OQI538" s="60"/>
      <c r="OQJ538" s="61"/>
      <c r="OQK538" s="70"/>
      <c r="OQL538" s="70"/>
      <c r="OQM538" s="60"/>
      <c r="OQN538" s="61"/>
      <c r="OQO538" s="70"/>
      <c r="OQP538" s="70"/>
      <c r="OQQ538" s="60"/>
      <c r="OQR538" s="61"/>
      <c r="OQS538" s="70"/>
      <c r="OQT538" s="70"/>
      <c r="OQU538" s="60"/>
      <c r="OQV538" s="61"/>
      <c r="OQW538" s="70"/>
      <c r="OQX538" s="70"/>
      <c r="OQY538" s="60"/>
      <c r="OQZ538" s="61"/>
      <c r="ORA538" s="70"/>
      <c r="ORB538" s="70"/>
      <c r="ORC538" s="60"/>
      <c r="ORD538" s="61"/>
      <c r="ORE538" s="70"/>
      <c r="ORF538" s="70"/>
      <c r="ORG538" s="60"/>
      <c r="ORH538" s="61"/>
      <c r="ORI538" s="70"/>
      <c r="ORJ538" s="70"/>
      <c r="ORK538" s="60"/>
      <c r="ORL538" s="61"/>
      <c r="ORM538" s="70"/>
      <c r="ORN538" s="70"/>
      <c r="ORO538" s="60"/>
      <c r="ORP538" s="61"/>
      <c r="ORQ538" s="70"/>
      <c r="ORR538" s="70"/>
      <c r="ORS538" s="60"/>
      <c r="ORT538" s="61"/>
      <c r="ORU538" s="70"/>
      <c r="ORV538" s="70"/>
      <c r="ORW538" s="60"/>
      <c r="ORX538" s="61"/>
      <c r="ORY538" s="70"/>
      <c r="ORZ538" s="70"/>
      <c r="OSA538" s="60"/>
      <c r="OSB538" s="61"/>
      <c r="OSC538" s="70"/>
      <c r="OSD538" s="70"/>
      <c r="OSE538" s="60"/>
      <c r="OSF538" s="61"/>
      <c r="OSG538" s="70"/>
      <c r="OSH538" s="70"/>
      <c r="OSI538" s="60"/>
      <c r="OSJ538" s="61"/>
      <c r="OSK538" s="70"/>
      <c r="OSL538" s="70"/>
      <c r="OSM538" s="60"/>
      <c r="OSN538" s="61"/>
      <c r="OSO538" s="70"/>
      <c r="OSP538" s="70"/>
      <c r="OSQ538" s="60"/>
      <c r="OSR538" s="61"/>
      <c r="OSS538" s="70"/>
      <c r="OST538" s="70"/>
      <c r="OSU538" s="60"/>
      <c r="OSV538" s="61"/>
      <c r="OSW538" s="70"/>
      <c r="OSX538" s="70"/>
      <c r="OSY538" s="60"/>
      <c r="OSZ538" s="61"/>
      <c r="OTA538" s="70"/>
      <c r="OTB538" s="70"/>
      <c r="OTC538" s="60"/>
      <c r="OTD538" s="61"/>
      <c r="OTE538" s="70"/>
      <c r="OTF538" s="70"/>
      <c r="OTG538" s="60"/>
      <c r="OTH538" s="61"/>
      <c r="OTI538" s="70"/>
      <c r="OTJ538" s="70"/>
      <c r="OTK538" s="60"/>
      <c r="OTL538" s="61"/>
      <c r="OTM538" s="70"/>
      <c r="OTN538" s="70"/>
      <c r="OTO538" s="60"/>
      <c r="OTP538" s="61"/>
      <c r="OTQ538" s="70"/>
      <c r="OTR538" s="70"/>
      <c r="OTS538" s="60"/>
      <c r="OTT538" s="61"/>
      <c r="OTU538" s="70"/>
      <c r="OTV538" s="70"/>
      <c r="OTW538" s="60"/>
      <c r="OTX538" s="61"/>
      <c r="OTY538" s="70"/>
      <c r="OTZ538" s="70"/>
      <c r="OUA538" s="60"/>
      <c r="OUB538" s="61"/>
      <c r="OUC538" s="70"/>
      <c r="OUD538" s="70"/>
      <c r="OUE538" s="60"/>
      <c r="OUF538" s="61"/>
      <c r="OUG538" s="70"/>
      <c r="OUH538" s="70"/>
      <c r="OUI538" s="60"/>
      <c r="OUJ538" s="61"/>
      <c r="OUK538" s="70"/>
      <c r="OUL538" s="70"/>
      <c r="OUM538" s="60"/>
      <c r="OUN538" s="61"/>
      <c r="OUO538" s="70"/>
      <c r="OUP538" s="70"/>
      <c r="OUQ538" s="60"/>
      <c r="OUR538" s="61"/>
      <c r="OUS538" s="70"/>
      <c r="OUT538" s="70"/>
      <c r="OUU538" s="60"/>
      <c r="OUV538" s="61"/>
      <c r="OUW538" s="70"/>
      <c r="OUX538" s="70"/>
      <c r="OUY538" s="60"/>
      <c r="OUZ538" s="61"/>
      <c r="OVA538" s="70"/>
      <c r="OVB538" s="70"/>
      <c r="OVC538" s="60"/>
      <c r="OVD538" s="61"/>
      <c r="OVE538" s="70"/>
      <c r="OVF538" s="70"/>
      <c r="OVG538" s="60"/>
      <c r="OVH538" s="61"/>
      <c r="OVI538" s="70"/>
      <c r="OVJ538" s="70"/>
      <c r="OVK538" s="60"/>
      <c r="OVL538" s="61"/>
      <c r="OVM538" s="70"/>
      <c r="OVN538" s="70"/>
      <c r="OVO538" s="60"/>
      <c r="OVP538" s="61"/>
      <c r="OVQ538" s="70"/>
      <c r="OVR538" s="70"/>
      <c r="OVS538" s="60"/>
      <c r="OVT538" s="61"/>
      <c r="OVU538" s="70"/>
      <c r="OVV538" s="70"/>
      <c r="OVW538" s="60"/>
      <c r="OVX538" s="61"/>
      <c r="OVY538" s="70"/>
      <c r="OVZ538" s="70"/>
      <c r="OWA538" s="60"/>
      <c r="OWB538" s="61"/>
      <c r="OWC538" s="70"/>
      <c r="OWD538" s="70"/>
      <c r="OWE538" s="60"/>
      <c r="OWF538" s="61"/>
      <c r="OWG538" s="70"/>
      <c r="OWH538" s="70"/>
      <c r="OWI538" s="60"/>
      <c r="OWJ538" s="61"/>
      <c r="OWK538" s="70"/>
      <c r="OWL538" s="70"/>
      <c r="OWM538" s="60"/>
      <c r="OWN538" s="61"/>
      <c r="OWO538" s="70"/>
      <c r="OWP538" s="70"/>
      <c r="OWQ538" s="60"/>
      <c r="OWR538" s="61"/>
      <c r="OWS538" s="70"/>
      <c r="OWT538" s="70"/>
      <c r="OWU538" s="60"/>
      <c r="OWV538" s="61"/>
      <c r="OWW538" s="70"/>
      <c r="OWX538" s="70"/>
      <c r="OWY538" s="60"/>
      <c r="OWZ538" s="61"/>
      <c r="OXA538" s="70"/>
      <c r="OXB538" s="70"/>
      <c r="OXC538" s="60"/>
      <c r="OXD538" s="61"/>
      <c r="OXE538" s="70"/>
      <c r="OXF538" s="70"/>
      <c r="OXG538" s="60"/>
      <c r="OXH538" s="61"/>
      <c r="OXI538" s="70"/>
      <c r="OXJ538" s="70"/>
      <c r="OXK538" s="60"/>
      <c r="OXL538" s="61"/>
      <c r="OXM538" s="70"/>
      <c r="OXN538" s="70"/>
      <c r="OXO538" s="60"/>
      <c r="OXP538" s="61"/>
      <c r="OXQ538" s="70"/>
      <c r="OXR538" s="70"/>
      <c r="OXS538" s="60"/>
      <c r="OXT538" s="61"/>
      <c r="OXU538" s="70"/>
      <c r="OXV538" s="70"/>
      <c r="OXW538" s="60"/>
      <c r="OXX538" s="61"/>
      <c r="OXY538" s="70"/>
      <c r="OXZ538" s="70"/>
      <c r="OYA538" s="60"/>
      <c r="OYB538" s="61"/>
      <c r="OYC538" s="70"/>
      <c r="OYD538" s="70"/>
      <c r="OYE538" s="60"/>
      <c r="OYF538" s="61"/>
      <c r="OYG538" s="70"/>
      <c r="OYH538" s="70"/>
      <c r="OYI538" s="60"/>
      <c r="OYJ538" s="61"/>
      <c r="OYK538" s="70"/>
      <c r="OYL538" s="70"/>
      <c r="OYM538" s="60"/>
      <c r="OYN538" s="61"/>
      <c r="OYO538" s="70"/>
      <c r="OYP538" s="70"/>
      <c r="OYQ538" s="60"/>
      <c r="OYR538" s="61"/>
      <c r="OYS538" s="70"/>
      <c r="OYT538" s="70"/>
      <c r="OYU538" s="60"/>
      <c r="OYV538" s="61"/>
      <c r="OYW538" s="70"/>
      <c r="OYX538" s="70"/>
      <c r="OYY538" s="60"/>
      <c r="OYZ538" s="61"/>
      <c r="OZA538" s="70"/>
      <c r="OZB538" s="70"/>
      <c r="OZC538" s="60"/>
      <c r="OZD538" s="61"/>
      <c r="OZE538" s="70"/>
      <c r="OZF538" s="70"/>
      <c r="OZG538" s="60"/>
      <c r="OZH538" s="61"/>
      <c r="OZI538" s="70"/>
      <c r="OZJ538" s="70"/>
      <c r="OZK538" s="60"/>
      <c r="OZL538" s="61"/>
      <c r="OZM538" s="70"/>
      <c r="OZN538" s="70"/>
      <c r="OZO538" s="60"/>
      <c r="OZP538" s="61"/>
      <c r="OZQ538" s="70"/>
      <c r="OZR538" s="70"/>
      <c r="OZS538" s="60"/>
      <c r="OZT538" s="61"/>
      <c r="OZU538" s="70"/>
      <c r="OZV538" s="70"/>
      <c r="OZW538" s="60"/>
      <c r="OZX538" s="61"/>
      <c r="OZY538" s="70"/>
      <c r="OZZ538" s="70"/>
      <c r="PAA538" s="60"/>
      <c r="PAB538" s="61"/>
      <c r="PAC538" s="70"/>
      <c r="PAD538" s="70"/>
      <c r="PAE538" s="60"/>
      <c r="PAF538" s="61"/>
      <c r="PAG538" s="70"/>
      <c r="PAH538" s="70"/>
      <c r="PAI538" s="60"/>
      <c r="PAJ538" s="61"/>
      <c r="PAK538" s="70"/>
      <c r="PAL538" s="70"/>
      <c r="PAM538" s="60"/>
      <c r="PAN538" s="61"/>
      <c r="PAO538" s="70"/>
      <c r="PAP538" s="70"/>
      <c r="PAQ538" s="60"/>
      <c r="PAR538" s="61"/>
      <c r="PAS538" s="70"/>
      <c r="PAT538" s="70"/>
      <c r="PAU538" s="60"/>
      <c r="PAV538" s="61"/>
      <c r="PAW538" s="70"/>
      <c r="PAX538" s="70"/>
      <c r="PAY538" s="60"/>
      <c r="PAZ538" s="61"/>
      <c r="PBA538" s="70"/>
      <c r="PBB538" s="70"/>
      <c r="PBC538" s="60"/>
      <c r="PBD538" s="61"/>
      <c r="PBE538" s="70"/>
      <c r="PBF538" s="70"/>
      <c r="PBG538" s="60"/>
      <c r="PBH538" s="61"/>
      <c r="PBI538" s="70"/>
      <c r="PBJ538" s="70"/>
      <c r="PBK538" s="60"/>
      <c r="PBL538" s="61"/>
      <c r="PBM538" s="70"/>
      <c r="PBN538" s="70"/>
      <c r="PBO538" s="60"/>
      <c r="PBP538" s="61"/>
      <c r="PBQ538" s="70"/>
      <c r="PBR538" s="70"/>
      <c r="PBS538" s="60"/>
      <c r="PBT538" s="61"/>
      <c r="PBU538" s="70"/>
      <c r="PBV538" s="70"/>
      <c r="PBW538" s="60"/>
      <c r="PBX538" s="61"/>
      <c r="PBY538" s="70"/>
      <c r="PBZ538" s="70"/>
      <c r="PCA538" s="60"/>
      <c r="PCB538" s="61"/>
      <c r="PCC538" s="70"/>
      <c r="PCD538" s="70"/>
      <c r="PCE538" s="60"/>
      <c r="PCF538" s="61"/>
      <c r="PCG538" s="70"/>
      <c r="PCH538" s="70"/>
      <c r="PCI538" s="60"/>
      <c r="PCJ538" s="61"/>
      <c r="PCK538" s="70"/>
      <c r="PCL538" s="70"/>
      <c r="PCM538" s="60"/>
      <c r="PCN538" s="61"/>
      <c r="PCO538" s="70"/>
      <c r="PCP538" s="70"/>
      <c r="PCQ538" s="60"/>
      <c r="PCR538" s="61"/>
      <c r="PCS538" s="70"/>
      <c r="PCT538" s="70"/>
      <c r="PCU538" s="60"/>
      <c r="PCV538" s="61"/>
      <c r="PCW538" s="70"/>
      <c r="PCX538" s="70"/>
      <c r="PCY538" s="60"/>
      <c r="PCZ538" s="61"/>
      <c r="PDA538" s="70"/>
      <c r="PDB538" s="70"/>
      <c r="PDC538" s="60"/>
      <c r="PDD538" s="61"/>
      <c r="PDE538" s="70"/>
      <c r="PDF538" s="70"/>
      <c r="PDG538" s="60"/>
      <c r="PDH538" s="61"/>
      <c r="PDI538" s="70"/>
      <c r="PDJ538" s="70"/>
      <c r="PDK538" s="60"/>
      <c r="PDL538" s="61"/>
      <c r="PDM538" s="70"/>
      <c r="PDN538" s="70"/>
      <c r="PDO538" s="60"/>
      <c r="PDP538" s="61"/>
      <c r="PDQ538" s="70"/>
      <c r="PDR538" s="70"/>
      <c r="PDS538" s="60"/>
      <c r="PDT538" s="61"/>
      <c r="PDU538" s="70"/>
      <c r="PDV538" s="70"/>
      <c r="PDW538" s="60"/>
      <c r="PDX538" s="61"/>
      <c r="PDY538" s="70"/>
      <c r="PDZ538" s="70"/>
      <c r="PEA538" s="60"/>
      <c r="PEB538" s="61"/>
      <c r="PEC538" s="70"/>
      <c r="PED538" s="70"/>
      <c r="PEE538" s="60"/>
      <c r="PEF538" s="61"/>
      <c r="PEG538" s="70"/>
      <c r="PEH538" s="70"/>
      <c r="PEI538" s="60"/>
      <c r="PEJ538" s="61"/>
      <c r="PEK538" s="70"/>
      <c r="PEL538" s="70"/>
      <c r="PEM538" s="60"/>
      <c r="PEN538" s="61"/>
      <c r="PEO538" s="70"/>
      <c r="PEP538" s="70"/>
      <c r="PEQ538" s="60"/>
      <c r="PER538" s="61"/>
      <c r="PES538" s="70"/>
      <c r="PET538" s="70"/>
      <c r="PEU538" s="60"/>
      <c r="PEV538" s="61"/>
      <c r="PEW538" s="70"/>
      <c r="PEX538" s="70"/>
      <c r="PEY538" s="60"/>
      <c r="PEZ538" s="61"/>
      <c r="PFA538" s="70"/>
      <c r="PFB538" s="70"/>
      <c r="PFC538" s="60"/>
      <c r="PFD538" s="61"/>
      <c r="PFE538" s="70"/>
      <c r="PFF538" s="70"/>
      <c r="PFG538" s="60"/>
      <c r="PFH538" s="61"/>
      <c r="PFI538" s="70"/>
      <c r="PFJ538" s="70"/>
      <c r="PFK538" s="60"/>
      <c r="PFL538" s="61"/>
      <c r="PFM538" s="70"/>
      <c r="PFN538" s="70"/>
      <c r="PFO538" s="60"/>
      <c r="PFP538" s="61"/>
      <c r="PFQ538" s="70"/>
      <c r="PFR538" s="70"/>
      <c r="PFS538" s="60"/>
      <c r="PFT538" s="61"/>
      <c r="PFU538" s="70"/>
      <c r="PFV538" s="70"/>
      <c r="PFW538" s="60"/>
      <c r="PFX538" s="61"/>
      <c r="PFY538" s="70"/>
      <c r="PFZ538" s="70"/>
      <c r="PGA538" s="60"/>
      <c r="PGB538" s="61"/>
      <c r="PGC538" s="70"/>
      <c r="PGD538" s="70"/>
      <c r="PGE538" s="60"/>
      <c r="PGF538" s="61"/>
      <c r="PGG538" s="70"/>
      <c r="PGH538" s="70"/>
      <c r="PGI538" s="60"/>
      <c r="PGJ538" s="61"/>
      <c r="PGK538" s="70"/>
      <c r="PGL538" s="70"/>
      <c r="PGM538" s="60"/>
      <c r="PGN538" s="61"/>
      <c r="PGO538" s="70"/>
      <c r="PGP538" s="70"/>
      <c r="PGQ538" s="60"/>
      <c r="PGR538" s="61"/>
      <c r="PGS538" s="70"/>
      <c r="PGT538" s="70"/>
      <c r="PGU538" s="60"/>
      <c r="PGV538" s="61"/>
      <c r="PGW538" s="70"/>
      <c r="PGX538" s="70"/>
      <c r="PGY538" s="60"/>
      <c r="PGZ538" s="61"/>
      <c r="PHA538" s="70"/>
      <c r="PHB538" s="70"/>
      <c r="PHC538" s="60"/>
      <c r="PHD538" s="61"/>
      <c r="PHE538" s="70"/>
      <c r="PHF538" s="70"/>
      <c r="PHG538" s="60"/>
      <c r="PHH538" s="61"/>
      <c r="PHI538" s="70"/>
      <c r="PHJ538" s="70"/>
      <c r="PHK538" s="60"/>
      <c r="PHL538" s="61"/>
      <c r="PHM538" s="70"/>
      <c r="PHN538" s="70"/>
      <c r="PHO538" s="60"/>
      <c r="PHP538" s="61"/>
      <c r="PHQ538" s="70"/>
      <c r="PHR538" s="70"/>
      <c r="PHS538" s="60"/>
      <c r="PHT538" s="61"/>
      <c r="PHU538" s="70"/>
      <c r="PHV538" s="70"/>
      <c r="PHW538" s="60"/>
      <c r="PHX538" s="61"/>
      <c r="PHY538" s="70"/>
      <c r="PHZ538" s="70"/>
      <c r="PIA538" s="60"/>
      <c r="PIB538" s="61"/>
      <c r="PIC538" s="70"/>
      <c r="PID538" s="70"/>
      <c r="PIE538" s="60"/>
      <c r="PIF538" s="61"/>
      <c r="PIG538" s="70"/>
      <c r="PIH538" s="70"/>
      <c r="PII538" s="60"/>
      <c r="PIJ538" s="61"/>
      <c r="PIK538" s="70"/>
      <c r="PIL538" s="70"/>
      <c r="PIM538" s="60"/>
      <c r="PIN538" s="61"/>
      <c r="PIO538" s="70"/>
      <c r="PIP538" s="70"/>
      <c r="PIQ538" s="60"/>
      <c r="PIR538" s="61"/>
      <c r="PIS538" s="70"/>
      <c r="PIT538" s="70"/>
      <c r="PIU538" s="60"/>
      <c r="PIV538" s="61"/>
      <c r="PIW538" s="70"/>
      <c r="PIX538" s="70"/>
      <c r="PIY538" s="60"/>
      <c r="PIZ538" s="61"/>
      <c r="PJA538" s="70"/>
      <c r="PJB538" s="70"/>
      <c r="PJC538" s="60"/>
      <c r="PJD538" s="61"/>
      <c r="PJE538" s="70"/>
      <c r="PJF538" s="70"/>
      <c r="PJG538" s="60"/>
      <c r="PJH538" s="61"/>
      <c r="PJI538" s="70"/>
      <c r="PJJ538" s="70"/>
      <c r="PJK538" s="60"/>
      <c r="PJL538" s="61"/>
      <c r="PJM538" s="70"/>
      <c r="PJN538" s="70"/>
      <c r="PJO538" s="60"/>
      <c r="PJP538" s="61"/>
      <c r="PJQ538" s="70"/>
      <c r="PJR538" s="70"/>
      <c r="PJS538" s="60"/>
      <c r="PJT538" s="61"/>
      <c r="PJU538" s="70"/>
      <c r="PJV538" s="70"/>
      <c r="PJW538" s="60"/>
      <c r="PJX538" s="61"/>
      <c r="PJY538" s="70"/>
      <c r="PJZ538" s="70"/>
      <c r="PKA538" s="60"/>
      <c r="PKB538" s="61"/>
      <c r="PKC538" s="70"/>
      <c r="PKD538" s="70"/>
      <c r="PKE538" s="60"/>
      <c r="PKF538" s="61"/>
      <c r="PKG538" s="70"/>
      <c r="PKH538" s="70"/>
      <c r="PKI538" s="60"/>
      <c r="PKJ538" s="61"/>
      <c r="PKK538" s="70"/>
      <c r="PKL538" s="70"/>
      <c r="PKM538" s="60"/>
      <c r="PKN538" s="61"/>
      <c r="PKO538" s="70"/>
      <c r="PKP538" s="70"/>
      <c r="PKQ538" s="60"/>
      <c r="PKR538" s="61"/>
      <c r="PKS538" s="70"/>
      <c r="PKT538" s="70"/>
      <c r="PKU538" s="60"/>
      <c r="PKV538" s="61"/>
      <c r="PKW538" s="70"/>
      <c r="PKX538" s="70"/>
      <c r="PKY538" s="60"/>
      <c r="PKZ538" s="61"/>
      <c r="PLA538" s="70"/>
      <c r="PLB538" s="70"/>
      <c r="PLC538" s="60"/>
      <c r="PLD538" s="61"/>
      <c r="PLE538" s="70"/>
      <c r="PLF538" s="70"/>
      <c r="PLG538" s="60"/>
      <c r="PLH538" s="61"/>
      <c r="PLI538" s="70"/>
      <c r="PLJ538" s="70"/>
      <c r="PLK538" s="60"/>
      <c r="PLL538" s="61"/>
      <c r="PLM538" s="70"/>
      <c r="PLN538" s="70"/>
      <c r="PLO538" s="60"/>
      <c r="PLP538" s="61"/>
      <c r="PLQ538" s="70"/>
      <c r="PLR538" s="70"/>
      <c r="PLS538" s="60"/>
      <c r="PLT538" s="61"/>
      <c r="PLU538" s="70"/>
      <c r="PLV538" s="70"/>
      <c r="PLW538" s="60"/>
      <c r="PLX538" s="61"/>
      <c r="PLY538" s="70"/>
      <c r="PLZ538" s="70"/>
      <c r="PMA538" s="60"/>
      <c r="PMB538" s="61"/>
      <c r="PMC538" s="70"/>
      <c r="PMD538" s="70"/>
      <c r="PME538" s="60"/>
      <c r="PMF538" s="61"/>
      <c r="PMG538" s="70"/>
      <c r="PMH538" s="70"/>
      <c r="PMI538" s="60"/>
      <c r="PMJ538" s="61"/>
      <c r="PMK538" s="70"/>
      <c r="PML538" s="70"/>
      <c r="PMM538" s="60"/>
      <c r="PMN538" s="61"/>
      <c r="PMO538" s="70"/>
      <c r="PMP538" s="70"/>
      <c r="PMQ538" s="60"/>
      <c r="PMR538" s="61"/>
      <c r="PMS538" s="70"/>
      <c r="PMT538" s="70"/>
      <c r="PMU538" s="60"/>
      <c r="PMV538" s="61"/>
      <c r="PMW538" s="70"/>
      <c r="PMX538" s="70"/>
      <c r="PMY538" s="60"/>
      <c r="PMZ538" s="61"/>
      <c r="PNA538" s="70"/>
      <c r="PNB538" s="70"/>
      <c r="PNC538" s="60"/>
      <c r="PND538" s="61"/>
      <c r="PNE538" s="70"/>
      <c r="PNF538" s="70"/>
      <c r="PNG538" s="60"/>
      <c r="PNH538" s="61"/>
      <c r="PNI538" s="70"/>
      <c r="PNJ538" s="70"/>
      <c r="PNK538" s="60"/>
      <c r="PNL538" s="61"/>
      <c r="PNM538" s="70"/>
      <c r="PNN538" s="70"/>
      <c r="PNO538" s="60"/>
      <c r="PNP538" s="61"/>
      <c r="PNQ538" s="70"/>
      <c r="PNR538" s="70"/>
      <c r="PNS538" s="60"/>
      <c r="PNT538" s="61"/>
      <c r="PNU538" s="70"/>
      <c r="PNV538" s="70"/>
      <c r="PNW538" s="60"/>
      <c r="PNX538" s="61"/>
      <c r="PNY538" s="70"/>
      <c r="PNZ538" s="70"/>
      <c r="POA538" s="60"/>
      <c r="POB538" s="61"/>
      <c r="POC538" s="70"/>
      <c r="POD538" s="70"/>
      <c r="POE538" s="60"/>
      <c r="POF538" s="61"/>
      <c r="POG538" s="70"/>
      <c r="POH538" s="70"/>
      <c r="POI538" s="60"/>
      <c r="POJ538" s="61"/>
      <c r="POK538" s="70"/>
      <c r="POL538" s="70"/>
      <c r="POM538" s="60"/>
      <c r="PON538" s="61"/>
      <c r="POO538" s="70"/>
      <c r="POP538" s="70"/>
      <c r="POQ538" s="60"/>
      <c r="POR538" s="61"/>
      <c r="POS538" s="70"/>
      <c r="POT538" s="70"/>
      <c r="POU538" s="60"/>
      <c r="POV538" s="61"/>
      <c r="POW538" s="70"/>
      <c r="POX538" s="70"/>
      <c r="POY538" s="60"/>
      <c r="POZ538" s="61"/>
      <c r="PPA538" s="70"/>
      <c r="PPB538" s="70"/>
      <c r="PPC538" s="60"/>
      <c r="PPD538" s="61"/>
      <c r="PPE538" s="70"/>
      <c r="PPF538" s="70"/>
      <c r="PPG538" s="60"/>
      <c r="PPH538" s="61"/>
      <c r="PPI538" s="70"/>
      <c r="PPJ538" s="70"/>
      <c r="PPK538" s="60"/>
      <c r="PPL538" s="61"/>
      <c r="PPM538" s="70"/>
      <c r="PPN538" s="70"/>
      <c r="PPO538" s="60"/>
      <c r="PPP538" s="61"/>
      <c r="PPQ538" s="70"/>
      <c r="PPR538" s="70"/>
      <c r="PPS538" s="60"/>
      <c r="PPT538" s="61"/>
      <c r="PPU538" s="70"/>
      <c r="PPV538" s="70"/>
      <c r="PPW538" s="60"/>
      <c r="PPX538" s="61"/>
      <c r="PPY538" s="70"/>
      <c r="PPZ538" s="70"/>
      <c r="PQA538" s="60"/>
      <c r="PQB538" s="61"/>
      <c r="PQC538" s="70"/>
      <c r="PQD538" s="70"/>
      <c r="PQE538" s="60"/>
      <c r="PQF538" s="61"/>
      <c r="PQG538" s="70"/>
      <c r="PQH538" s="70"/>
      <c r="PQI538" s="60"/>
      <c r="PQJ538" s="61"/>
      <c r="PQK538" s="70"/>
      <c r="PQL538" s="70"/>
      <c r="PQM538" s="60"/>
      <c r="PQN538" s="61"/>
      <c r="PQO538" s="70"/>
      <c r="PQP538" s="70"/>
      <c r="PQQ538" s="60"/>
      <c r="PQR538" s="61"/>
      <c r="PQS538" s="70"/>
      <c r="PQT538" s="70"/>
      <c r="PQU538" s="60"/>
      <c r="PQV538" s="61"/>
      <c r="PQW538" s="70"/>
      <c r="PQX538" s="70"/>
      <c r="PQY538" s="60"/>
      <c r="PQZ538" s="61"/>
      <c r="PRA538" s="70"/>
      <c r="PRB538" s="70"/>
      <c r="PRC538" s="60"/>
      <c r="PRD538" s="61"/>
      <c r="PRE538" s="70"/>
      <c r="PRF538" s="70"/>
      <c r="PRG538" s="60"/>
      <c r="PRH538" s="61"/>
      <c r="PRI538" s="70"/>
      <c r="PRJ538" s="70"/>
      <c r="PRK538" s="60"/>
      <c r="PRL538" s="61"/>
      <c r="PRM538" s="70"/>
      <c r="PRN538" s="70"/>
      <c r="PRO538" s="60"/>
      <c r="PRP538" s="61"/>
      <c r="PRQ538" s="70"/>
      <c r="PRR538" s="70"/>
      <c r="PRS538" s="60"/>
      <c r="PRT538" s="61"/>
      <c r="PRU538" s="70"/>
      <c r="PRV538" s="70"/>
      <c r="PRW538" s="60"/>
      <c r="PRX538" s="61"/>
      <c r="PRY538" s="70"/>
      <c r="PRZ538" s="70"/>
      <c r="PSA538" s="60"/>
      <c r="PSB538" s="61"/>
      <c r="PSC538" s="70"/>
      <c r="PSD538" s="70"/>
      <c r="PSE538" s="60"/>
      <c r="PSF538" s="61"/>
      <c r="PSG538" s="70"/>
      <c r="PSH538" s="70"/>
      <c r="PSI538" s="60"/>
      <c r="PSJ538" s="61"/>
      <c r="PSK538" s="70"/>
      <c r="PSL538" s="70"/>
      <c r="PSM538" s="60"/>
      <c r="PSN538" s="61"/>
      <c r="PSO538" s="70"/>
      <c r="PSP538" s="70"/>
      <c r="PSQ538" s="60"/>
      <c r="PSR538" s="61"/>
      <c r="PSS538" s="70"/>
      <c r="PST538" s="70"/>
      <c r="PSU538" s="60"/>
      <c r="PSV538" s="61"/>
      <c r="PSW538" s="70"/>
      <c r="PSX538" s="70"/>
      <c r="PSY538" s="60"/>
      <c r="PSZ538" s="61"/>
      <c r="PTA538" s="70"/>
      <c r="PTB538" s="70"/>
      <c r="PTC538" s="60"/>
      <c r="PTD538" s="61"/>
      <c r="PTE538" s="70"/>
      <c r="PTF538" s="70"/>
      <c r="PTG538" s="60"/>
      <c r="PTH538" s="61"/>
      <c r="PTI538" s="70"/>
      <c r="PTJ538" s="70"/>
      <c r="PTK538" s="60"/>
      <c r="PTL538" s="61"/>
      <c r="PTM538" s="70"/>
      <c r="PTN538" s="70"/>
      <c r="PTO538" s="60"/>
      <c r="PTP538" s="61"/>
      <c r="PTQ538" s="70"/>
      <c r="PTR538" s="70"/>
      <c r="PTS538" s="60"/>
      <c r="PTT538" s="61"/>
      <c r="PTU538" s="70"/>
      <c r="PTV538" s="70"/>
      <c r="PTW538" s="60"/>
      <c r="PTX538" s="61"/>
      <c r="PTY538" s="70"/>
      <c r="PTZ538" s="70"/>
      <c r="PUA538" s="60"/>
      <c r="PUB538" s="61"/>
      <c r="PUC538" s="70"/>
      <c r="PUD538" s="70"/>
      <c r="PUE538" s="60"/>
      <c r="PUF538" s="61"/>
      <c r="PUG538" s="70"/>
      <c r="PUH538" s="70"/>
      <c r="PUI538" s="60"/>
      <c r="PUJ538" s="61"/>
      <c r="PUK538" s="70"/>
      <c r="PUL538" s="70"/>
      <c r="PUM538" s="60"/>
      <c r="PUN538" s="61"/>
      <c r="PUO538" s="70"/>
      <c r="PUP538" s="70"/>
      <c r="PUQ538" s="60"/>
      <c r="PUR538" s="61"/>
      <c r="PUS538" s="70"/>
      <c r="PUT538" s="70"/>
      <c r="PUU538" s="60"/>
      <c r="PUV538" s="61"/>
      <c r="PUW538" s="70"/>
      <c r="PUX538" s="70"/>
      <c r="PUY538" s="60"/>
      <c r="PUZ538" s="61"/>
      <c r="PVA538" s="70"/>
      <c r="PVB538" s="70"/>
      <c r="PVC538" s="60"/>
      <c r="PVD538" s="61"/>
      <c r="PVE538" s="70"/>
      <c r="PVF538" s="70"/>
      <c r="PVG538" s="60"/>
      <c r="PVH538" s="61"/>
      <c r="PVI538" s="70"/>
      <c r="PVJ538" s="70"/>
      <c r="PVK538" s="60"/>
      <c r="PVL538" s="61"/>
      <c r="PVM538" s="70"/>
      <c r="PVN538" s="70"/>
      <c r="PVO538" s="60"/>
      <c r="PVP538" s="61"/>
      <c r="PVQ538" s="70"/>
      <c r="PVR538" s="70"/>
      <c r="PVS538" s="60"/>
      <c r="PVT538" s="61"/>
      <c r="PVU538" s="70"/>
      <c r="PVV538" s="70"/>
      <c r="PVW538" s="60"/>
      <c r="PVX538" s="61"/>
      <c r="PVY538" s="70"/>
      <c r="PVZ538" s="70"/>
      <c r="PWA538" s="60"/>
      <c r="PWB538" s="61"/>
      <c r="PWC538" s="70"/>
      <c r="PWD538" s="70"/>
      <c r="PWE538" s="60"/>
      <c r="PWF538" s="61"/>
      <c r="PWG538" s="70"/>
      <c r="PWH538" s="70"/>
      <c r="PWI538" s="60"/>
      <c r="PWJ538" s="61"/>
      <c r="PWK538" s="70"/>
      <c r="PWL538" s="70"/>
      <c r="PWM538" s="60"/>
      <c r="PWN538" s="61"/>
      <c r="PWO538" s="70"/>
      <c r="PWP538" s="70"/>
      <c r="PWQ538" s="60"/>
      <c r="PWR538" s="61"/>
      <c r="PWS538" s="70"/>
      <c r="PWT538" s="70"/>
      <c r="PWU538" s="60"/>
      <c r="PWV538" s="61"/>
      <c r="PWW538" s="70"/>
      <c r="PWX538" s="70"/>
      <c r="PWY538" s="60"/>
      <c r="PWZ538" s="61"/>
      <c r="PXA538" s="70"/>
      <c r="PXB538" s="70"/>
      <c r="PXC538" s="60"/>
      <c r="PXD538" s="61"/>
      <c r="PXE538" s="70"/>
      <c r="PXF538" s="70"/>
      <c r="PXG538" s="60"/>
      <c r="PXH538" s="61"/>
      <c r="PXI538" s="70"/>
      <c r="PXJ538" s="70"/>
      <c r="PXK538" s="60"/>
      <c r="PXL538" s="61"/>
      <c r="PXM538" s="70"/>
      <c r="PXN538" s="70"/>
      <c r="PXO538" s="60"/>
      <c r="PXP538" s="61"/>
      <c r="PXQ538" s="70"/>
      <c r="PXR538" s="70"/>
      <c r="PXS538" s="60"/>
      <c r="PXT538" s="61"/>
      <c r="PXU538" s="70"/>
      <c r="PXV538" s="70"/>
      <c r="PXW538" s="60"/>
      <c r="PXX538" s="61"/>
      <c r="PXY538" s="70"/>
      <c r="PXZ538" s="70"/>
      <c r="PYA538" s="60"/>
      <c r="PYB538" s="61"/>
      <c r="PYC538" s="70"/>
      <c r="PYD538" s="70"/>
      <c r="PYE538" s="60"/>
      <c r="PYF538" s="61"/>
      <c r="PYG538" s="70"/>
      <c r="PYH538" s="70"/>
      <c r="PYI538" s="60"/>
      <c r="PYJ538" s="61"/>
      <c r="PYK538" s="70"/>
      <c r="PYL538" s="70"/>
      <c r="PYM538" s="60"/>
      <c r="PYN538" s="61"/>
      <c r="PYO538" s="70"/>
      <c r="PYP538" s="70"/>
      <c r="PYQ538" s="60"/>
      <c r="PYR538" s="61"/>
      <c r="PYS538" s="70"/>
      <c r="PYT538" s="70"/>
      <c r="PYU538" s="60"/>
      <c r="PYV538" s="61"/>
      <c r="PYW538" s="70"/>
      <c r="PYX538" s="70"/>
      <c r="PYY538" s="60"/>
      <c r="PYZ538" s="61"/>
      <c r="PZA538" s="70"/>
      <c r="PZB538" s="70"/>
      <c r="PZC538" s="60"/>
      <c r="PZD538" s="61"/>
      <c r="PZE538" s="70"/>
      <c r="PZF538" s="70"/>
      <c r="PZG538" s="60"/>
      <c r="PZH538" s="61"/>
      <c r="PZI538" s="70"/>
      <c r="PZJ538" s="70"/>
      <c r="PZK538" s="60"/>
      <c r="PZL538" s="61"/>
      <c r="PZM538" s="70"/>
      <c r="PZN538" s="70"/>
      <c r="PZO538" s="60"/>
      <c r="PZP538" s="61"/>
      <c r="PZQ538" s="70"/>
      <c r="PZR538" s="70"/>
      <c r="PZS538" s="60"/>
      <c r="PZT538" s="61"/>
      <c r="PZU538" s="70"/>
      <c r="PZV538" s="70"/>
      <c r="PZW538" s="60"/>
      <c r="PZX538" s="61"/>
      <c r="PZY538" s="70"/>
      <c r="PZZ538" s="70"/>
      <c r="QAA538" s="60"/>
      <c r="QAB538" s="61"/>
      <c r="QAC538" s="70"/>
      <c r="QAD538" s="70"/>
      <c r="QAE538" s="60"/>
      <c r="QAF538" s="61"/>
      <c r="QAG538" s="70"/>
      <c r="QAH538" s="70"/>
      <c r="QAI538" s="60"/>
      <c r="QAJ538" s="61"/>
      <c r="QAK538" s="70"/>
      <c r="QAL538" s="70"/>
      <c r="QAM538" s="60"/>
      <c r="QAN538" s="61"/>
      <c r="QAO538" s="70"/>
      <c r="QAP538" s="70"/>
      <c r="QAQ538" s="60"/>
      <c r="QAR538" s="61"/>
      <c r="QAS538" s="70"/>
      <c r="QAT538" s="70"/>
      <c r="QAU538" s="60"/>
      <c r="QAV538" s="61"/>
      <c r="QAW538" s="70"/>
      <c r="QAX538" s="70"/>
      <c r="QAY538" s="60"/>
      <c r="QAZ538" s="61"/>
      <c r="QBA538" s="70"/>
      <c r="QBB538" s="70"/>
      <c r="QBC538" s="60"/>
      <c r="QBD538" s="61"/>
      <c r="QBE538" s="70"/>
      <c r="QBF538" s="70"/>
      <c r="QBG538" s="60"/>
      <c r="QBH538" s="61"/>
      <c r="QBI538" s="70"/>
      <c r="QBJ538" s="70"/>
      <c r="QBK538" s="60"/>
      <c r="QBL538" s="61"/>
      <c r="QBM538" s="70"/>
      <c r="QBN538" s="70"/>
      <c r="QBO538" s="60"/>
      <c r="QBP538" s="61"/>
      <c r="QBQ538" s="70"/>
      <c r="QBR538" s="70"/>
      <c r="QBS538" s="60"/>
      <c r="QBT538" s="61"/>
      <c r="QBU538" s="70"/>
      <c r="QBV538" s="70"/>
      <c r="QBW538" s="60"/>
      <c r="QBX538" s="61"/>
      <c r="QBY538" s="70"/>
      <c r="QBZ538" s="70"/>
      <c r="QCA538" s="60"/>
      <c r="QCB538" s="61"/>
      <c r="QCC538" s="70"/>
      <c r="QCD538" s="70"/>
      <c r="QCE538" s="60"/>
      <c r="QCF538" s="61"/>
      <c r="QCG538" s="70"/>
      <c r="QCH538" s="70"/>
      <c r="QCI538" s="60"/>
      <c r="QCJ538" s="61"/>
      <c r="QCK538" s="70"/>
      <c r="QCL538" s="70"/>
      <c r="QCM538" s="60"/>
      <c r="QCN538" s="61"/>
      <c r="QCO538" s="70"/>
      <c r="QCP538" s="70"/>
      <c r="QCQ538" s="60"/>
      <c r="QCR538" s="61"/>
      <c r="QCS538" s="70"/>
      <c r="QCT538" s="70"/>
      <c r="QCU538" s="60"/>
      <c r="QCV538" s="61"/>
      <c r="QCW538" s="70"/>
      <c r="QCX538" s="70"/>
      <c r="QCY538" s="60"/>
      <c r="QCZ538" s="61"/>
      <c r="QDA538" s="70"/>
      <c r="QDB538" s="70"/>
      <c r="QDC538" s="60"/>
      <c r="QDD538" s="61"/>
      <c r="QDE538" s="70"/>
      <c r="QDF538" s="70"/>
      <c r="QDG538" s="60"/>
      <c r="QDH538" s="61"/>
      <c r="QDI538" s="70"/>
      <c r="QDJ538" s="70"/>
      <c r="QDK538" s="60"/>
      <c r="QDL538" s="61"/>
      <c r="QDM538" s="70"/>
      <c r="QDN538" s="70"/>
      <c r="QDO538" s="60"/>
      <c r="QDP538" s="61"/>
      <c r="QDQ538" s="70"/>
      <c r="QDR538" s="70"/>
      <c r="QDS538" s="60"/>
      <c r="QDT538" s="61"/>
      <c r="QDU538" s="70"/>
      <c r="QDV538" s="70"/>
      <c r="QDW538" s="60"/>
      <c r="QDX538" s="61"/>
      <c r="QDY538" s="70"/>
      <c r="QDZ538" s="70"/>
      <c r="QEA538" s="60"/>
      <c r="QEB538" s="61"/>
      <c r="QEC538" s="70"/>
      <c r="QED538" s="70"/>
      <c r="QEE538" s="60"/>
      <c r="QEF538" s="61"/>
      <c r="QEG538" s="70"/>
      <c r="QEH538" s="70"/>
      <c r="QEI538" s="60"/>
      <c r="QEJ538" s="61"/>
      <c r="QEK538" s="70"/>
      <c r="QEL538" s="70"/>
      <c r="QEM538" s="60"/>
      <c r="QEN538" s="61"/>
      <c r="QEO538" s="70"/>
      <c r="QEP538" s="70"/>
      <c r="QEQ538" s="60"/>
      <c r="QER538" s="61"/>
      <c r="QES538" s="70"/>
      <c r="QET538" s="70"/>
      <c r="QEU538" s="60"/>
      <c r="QEV538" s="61"/>
      <c r="QEW538" s="70"/>
      <c r="QEX538" s="70"/>
      <c r="QEY538" s="60"/>
      <c r="QEZ538" s="61"/>
      <c r="QFA538" s="70"/>
      <c r="QFB538" s="70"/>
      <c r="QFC538" s="60"/>
      <c r="QFD538" s="61"/>
      <c r="QFE538" s="70"/>
      <c r="QFF538" s="70"/>
      <c r="QFG538" s="60"/>
      <c r="QFH538" s="61"/>
      <c r="QFI538" s="70"/>
      <c r="QFJ538" s="70"/>
      <c r="QFK538" s="60"/>
      <c r="QFL538" s="61"/>
      <c r="QFM538" s="70"/>
      <c r="QFN538" s="70"/>
      <c r="QFO538" s="60"/>
      <c r="QFP538" s="61"/>
      <c r="QFQ538" s="70"/>
      <c r="QFR538" s="70"/>
      <c r="QFS538" s="60"/>
      <c r="QFT538" s="61"/>
      <c r="QFU538" s="70"/>
      <c r="QFV538" s="70"/>
      <c r="QFW538" s="60"/>
      <c r="QFX538" s="61"/>
      <c r="QFY538" s="70"/>
      <c r="QFZ538" s="70"/>
      <c r="QGA538" s="60"/>
      <c r="QGB538" s="61"/>
      <c r="QGC538" s="70"/>
      <c r="QGD538" s="70"/>
      <c r="QGE538" s="60"/>
      <c r="QGF538" s="61"/>
      <c r="QGG538" s="70"/>
      <c r="QGH538" s="70"/>
      <c r="QGI538" s="60"/>
      <c r="QGJ538" s="61"/>
      <c r="QGK538" s="70"/>
      <c r="QGL538" s="70"/>
      <c r="QGM538" s="60"/>
      <c r="QGN538" s="61"/>
      <c r="QGO538" s="70"/>
      <c r="QGP538" s="70"/>
      <c r="QGQ538" s="60"/>
      <c r="QGR538" s="61"/>
      <c r="QGS538" s="70"/>
      <c r="QGT538" s="70"/>
      <c r="QGU538" s="60"/>
      <c r="QGV538" s="61"/>
      <c r="QGW538" s="70"/>
      <c r="QGX538" s="70"/>
      <c r="QGY538" s="60"/>
      <c r="QGZ538" s="61"/>
      <c r="QHA538" s="70"/>
      <c r="QHB538" s="70"/>
      <c r="QHC538" s="60"/>
      <c r="QHD538" s="61"/>
      <c r="QHE538" s="70"/>
      <c r="QHF538" s="70"/>
      <c r="QHG538" s="60"/>
      <c r="QHH538" s="61"/>
      <c r="QHI538" s="70"/>
      <c r="QHJ538" s="70"/>
      <c r="QHK538" s="60"/>
      <c r="QHL538" s="61"/>
      <c r="QHM538" s="70"/>
      <c r="QHN538" s="70"/>
      <c r="QHO538" s="60"/>
      <c r="QHP538" s="61"/>
      <c r="QHQ538" s="70"/>
      <c r="QHR538" s="70"/>
      <c r="QHS538" s="60"/>
      <c r="QHT538" s="61"/>
      <c r="QHU538" s="70"/>
      <c r="QHV538" s="70"/>
      <c r="QHW538" s="60"/>
      <c r="QHX538" s="61"/>
      <c r="QHY538" s="70"/>
      <c r="QHZ538" s="70"/>
      <c r="QIA538" s="60"/>
      <c r="QIB538" s="61"/>
      <c r="QIC538" s="70"/>
      <c r="QID538" s="70"/>
      <c r="QIE538" s="60"/>
      <c r="QIF538" s="61"/>
      <c r="QIG538" s="70"/>
      <c r="QIH538" s="70"/>
      <c r="QII538" s="60"/>
      <c r="QIJ538" s="61"/>
      <c r="QIK538" s="70"/>
      <c r="QIL538" s="70"/>
      <c r="QIM538" s="60"/>
      <c r="QIN538" s="61"/>
      <c r="QIO538" s="70"/>
      <c r="QIP538" s="70"/>
      <c r="QIQ538" s="60"/>
      <c r="QIR538" s="61"/>
      <c r="QIS538" s="70"/>
      <c r="QIT538" s="70"/>
      <c r="QIU538" s="60"/>
      <c r="QIV538" s="61"/>
      <c r="QIW538" s="70"/>
      <c r="QIX538" s="70"/>
      <c r="QIY538" s="60"/>
      <c r="QIZ538" s="61"/>
      <c r="QJA538" s="70"/>
      <c r="QJB538" s="70"/>
      <c r="QJC538" s="60"/>
      <c r="QJD538" s="61"/>
      <c r="QJE538" s="70"/>
      <c r="QJF538" s="70"/>
      <c r="QJG538" s="60"/>
      <c r="QJH538" s="61"/>
      <c r="QJI538" s="70"/>
      <c r="QJJ538" s="70"/>
      <c r="QJK538" s="60"/>
      <c r="QJL538" s="61"/>
      <c r="QJM538" s="70"/>
      <c r="QJN538" s="70"/>
      <c r="QJO538" s="60"/>
      <c r="QJP538" s="61"/>
      <c r="QJQ538" s="70"/>
      <c r="QJR538" s="70"/>
      <c r="QJS538" s="60"/>
      <c r="QJT538" s="61"/>
      <c r="QJU538" s="70"/>
      <c r="QJV538" s="70"/>
      <c r="QJW538" s="60"/>
      <c r="QJX538" s="61"/>
      <c r="QJY538" s="70"/>
      <c r="QJZ538" s="70"/>
      <c r="QKA538" s="60"/>
      <c r="QKB538" s="61"/>
      <c r="QKC538" s="70"/>
      <c r="QKD538" s="70"/>
      <c r="QKE538" s="60"/>
      <c r="QKF538" s="61"/>
      <c r="QKG538" s="70"/>
      <c r="QKH538" s="70"/>
      <c r="QKI538" s="60"/>
      <c r="QKJ538" s="61"/>
      <c r="QKK538" s="70"/>
      <c r="QKL538" s="70"/>
      <c r="QKM538" s="60"/>
      <c r="QKN538" s="61"/>
      <c r="QKO538" s="70"/>
      <c r="QKP538" s="70"/>
      <c r="QKQ538" s="60"/>
      <c r="QKR538" s="61"/>
      <c r="QKS538" s="70"/>
      <c r="QKT538" s="70"/>
      <c r="QKU538" s="60"/>
      <c r="QKV538" s="61"/>
      <c r="QKW538" s="70"/>
      <c r="QKX538" s="70"/>
      <c r="QKY538" s="60"/>
      <c r="QKZ538" s="61"/>
      <c r="QLA538" s="70"/>
      <c r="QLB538" s="70"/>
      <c r="QLC538" s="60"/>
      <c r="QLD538" s="61"/>
      <c r="QLE538" s="70"/>
      <c r="QLF538" s="70"/>
      <c r="QLG538" s="60"/>
      <c r="QLH538" s="61"/>
      <c r="QLI538" s="70"/>
      <c r="QLJ538" s="70"/>
      <c r="QLK538" s="60"/>
      <c r="QLL538" s="61"/>
      <c r="QLM538" s="70"/>
      <c r="QLN538" s="70"/>
      <c r="QLO538" s="60"/>
      <c r="QLP538" s="61"/>
      <c r="QLQ538" s="70"/>
      <c r="QLR538" s="70"/>
      <c r="QLS538" s="60"/>
      <c r="QLT538" s="61"/>
      <c r="QLU538" s="70"/>
      <c r="QLV538" s="70"/>
      <c r="QLW538" s="60"/>
      <c r="QLX538" s="61"/>
      <c r="QLY538" s="70"/>
      <c r="QLZ538" s="70"/>
      <c r="QMA538" s="60"/>
      <c r="QMB538" s="61"/>
      <c r="QMC538" s="70"/>
      <c r="QMD538" s="70"/>
      <c r="QME538" s="60"/>
      <c r="QMF538" s="61"/>
      <c r="QMG538" s="70"/>
      <c r="QMH538" s="70"/>
      <c r="QMI538" s="60"/>
      <c r="QMJ538" s="61"/>
      <c r="QMK538" s="70"/>
      <c r="QML538" s="70"/>
      <c r="QMM538" s="60"/>
      <c r="QMN538" s="61"/>
      <c r="QMO538" s="70"/>
      <c r="QMP538" s="70"/>
      <c r="QMQ538" s="60"/>
      <c r="QMR538" s="61"/>
      <c r="QMS538" s="70"/>
      <c r="QMT538" s="70"/>
      <c r="QMU538" s="60"/>
      <c r="QMV538" s="61"/>
      <c r="QMW538" s="70"/>
      <c r="QMX538" s="70"/>
      <c r="QMY538" s="60"/>
      <c r="QMZ538" s="61"/>
      <c r="QNA538" s="70"/>
      <c r="QNB538" s="70"/>
      <c r="QNC538" s="60"/>
      <c r="QND538" s="61"/>
      <c r="QNE538" s="70"/>
      <c r="QNF538" s="70"/>
      <c r="QNG538" s="60"/>
      <c r="QNH538" s="61"/>
      <c r="QNI538" s="70"/>
      <c r="QNJ538" s="70"/>
      <c r="QNK538" s="60"/>
      <c r="QNL538" s="61"/>
      <c r="QNM538" s="70"/>
      <c r="QNN538" s="70"/>
      <c r="QNO538" s="60"/>
      <c r="QNP538" s="61"/>
      <c r="QNQ538" s="70"/>
      <c r="QNR538" s="70"/>
      <c r="QNS538" s="60"/>
      <c r="QNT538" s="61"/>
      <c r="QNU538" s="70"/>
      <c r="QNV538" s="70"/>
      <c r="QNW538" s="60"/>
      <c r="QNX538" s="61"/>
      <c r="QNY538" s="70"/>
      <c r="QNZ538" s="70"/>
      <c r="QOA538" s="60"/>
      <c r="QOB538" s="61"/>
      <c r="QOC538" s="70"/>
      <c r="QOD538" s="70"/>
      <c r="QOE538" s="60"/>
      <c r="QOF538" s="61"/>
      <c r="QOG538" s="70"/>
      <c r="QOH538" s="70"/>
      <c r="QOI538" s="60"/>
      <c r="QOJ538" s="61"/>
      <c r="QOK538" s="70"/>
      <c r="QOL538" s="70"/>
      <c r="QOM538" s="60"/>
      <c r="QON538" s="61"/>
      <c r="QOO538" s="70"/>
      <c r="QOP538" s="70"/>
      <c r="QOQ538" s="60"/>
      <c r="QOR538" s="61"/>
      <c r="QOS538" s="70"/>
      <c r="QOT538" s="70"/>
      <c r="QOU538" s="60"/>
      <c r="QOV538" s="61"/>
      <c r="QOW538" s="70"/>
      <c r="QOX538" s="70"/>
      <c r="QOY538" s="60"/>
      <c r="QOZ538" s="61"/>
      <c r="QPA538" s="70"/>
      <c r="QPB538" s="70"/>
      <c r="QPC538" s="60"/>
      <c r="QPD538" s="61"/>
      <c r="QPE538" s="70"/>
      <c r="QPF538" s="70"/>
      <c r="QPG538" s="60"/>
      <c r="QPH538" s="61"/>
      <c r="QPI538" s="70"/>
      <c r="QPJ538" s="70"/>
      <c r="QPK538" s="60"/>
      <c r="QPL538" s="61"/>
      <c r="QPM538" s="70"/>
      <c r="QPN538" s="70"/>
      <c r="QPO538" s="60"/>
      <c r="QPP538" s="61"/>
      <c r="QPQ538" s="70"/>
      <c r="QPR538" s="70"/>
      <c r="QPS538" s="60"/>
      <c r="QPT538" s="61"/>
      <c r="QPU538" s="70"/>
      <c r="QPV538" s="70"/>
      <c r="QPW538" s="60"/>
      <c r="QPX538" s="61"/>
      <c r="QPY538" s="70"/>
      <c r="QPZ538" s="70"/>
      <c r="QQA538" s="60"/>
      <c r="QQB538" s="61"/>
      <c r="QQC538" s="70"/>
      <c r="QQD538" s="70"/>
      <c r="QQE538" s="60"/>
      <c r="QQF538" s="61"/>
      <c r="QQG538" s="70"/>
      <c r="QQH538" s="70"/>
      <c r="QQI538" s="60"/>
      <c r="QQJ538" s="61"/>
      <c r="QQK538" s="70"/>
      <c r="QQL538" s="70"/>
      <c r="QQM538" s="60"/>
      <c r="QQN538" s="61"/>
      <c r="QQO538" s="70"/>
      <c r="QQP538" s="70"/>
      <c r="QQQ538" s="60"/>
      <c r="QQR538" s="61"/>
      <c r="QQS538" s="70"/>
      <c r="QQT538" s="70"/>
      <c r="QQU538" s="60"/>
      <c r="QQV538" s="61"/>
      <c r="QQW538" s="70"/>
      <c r="QQX538" s="70"/>
      <c r="QQY538" s="60"/>
      <c r="QQZ538" s="61"/>
      <c r="QRA538" s="70"/>
      <c r="QRB538" s="70"/>
      <c r="QRC538" s="60"/>
      <c r="QRD538" s="61"/>
      <c r="QRE538" s="70"/>
      <c r="QRF538" s="70"/>
      <c r="QRG538" s="60"/>
      <c r="QRH538" s="61"/>
      <c r="QRI538" s="70"/>
      <c r="QRJ538" s="70"/>
      <c r="QRK538" s="60"/>
      <c r="QRL538" s="61"/>
      <c r="QRM538" s="70"/>
      <c r="QRN538" s="70"/>
      <c r="QRO538" s="60"/>
      <c r="QRP538" s="61"/>
      <c r="QRQ538" s="70"/>
      <c r="QRR538" s="70"/>
      <c r="QRS538" s="60"/>
      <c r="QRT538" s="61"/>
      <c r="QRU538" s="70"/>
      <c r="QRV538" s="70"/>
      <c r="QRW538" s="60"/>
      <c r="QRX538" s="61"/>
      <c r="QRY538" s="70"/>
      <c r="QRZ538" s="70"/>
      <c r="QSA538" s="60"/>
      <c r="QSB538" s="61"/>
      <c r="QSC538" s="70"/>
      <c r="QSD538" s="70"/>
      <c r="QSE538" s="60"/>
      <c r="QSF538" s="61"/>
      <c r="QSG538" s="70"/>
      <c r="QSH538" s="70"/>
      <c r="QSI538" s="60"/>
      <c r="QSJ538" s="61"/>
      <c r="QSK538" s="70"/>
      <c r="QSL538" s="70"/>
      <c r="QSM538" s="60"/>
      <c r="QSN538" s="61"/>
      <c r="QSO538" s="70"/>
      <c r="QSP538" s="70"/>
      <c r="QSQ538" s="60"/>
      <c r="QSR538" s="61"/>
      <c r="QSS538" s="70"/>
      <c r="QST538" s="70"/>
      <c r="QSU538" s="60"/>
      <c r="QSV538" s="61"/>
      <c r="QSW538" s="70"/>
      <c r="QSX538" s="70"/>
      <c r="QSY538" s="60"/>
      <c r="QSZ538" s="61"/>
      <c r="QTA538" s="70"/>
      <c r="QTB538" s="70"/>
      <c r="QTC538" s="60"/>
      <c r="QTD538" s="61"/>
      <c r="QTE538" s="70"/>
      <c r="QTF538" s="70"/>
      <c r="QTG538" s="60"/>
      <c r="QTH538" s="61"/>
      <c r="QTI538" s="70"/>
      <c r="QTJ538" s="70"/>
      <c r="QTK538" s="60"/>
      <c r="QTL538" s="61"/>
      <c r="QTM538" s="70"/>
      <c r="QTN538" s="70"/>
      <c r="QTO538" s="60"/>
      <c r="QTP538" s="61"/>
      <c r="QTQ538" s="70"/>
      <c r="QTR538" s="70"/>
      <c r="QTS538" s="60"/>
      <c r="QTT538" s="61"/>
      <c r="QTU538" s="70"/>
      <c r="QTV538" s="70"/>
      <c r="QTW538" s="60"/>
      <c r="QTX538" s="61"/>
      <c r="QTY538" s="70"/>
      <c r="QTZ538" s="70"/>
      <c r="QUA538" s="60"/>
      <c r="QUB538" s="61"/>
      <c r="QUC538" s="70"/>
      <c r="QUD538" s="70"/>
      <c r="QUE538" s="60"/>
      <c r="QUF538" s="61"/>
      <c r="QUG538" s="70"/>
      <c r="QUH538" s="70"/>
      <c r="QUI538" s="60"/>
      <c r="QUJ538" s="61"/>
      <c r="QUK538" s="70"/>
      <c r="QUL538" s="70"/>
      <c r="QUM538" s="60"/>
      <c r="QUN538" s="61"/>
      <c r="QUO538" s="70"/>
      <c r="QUP538" s="70"/>
      <c r="QUQ538" s="60"/>
      <c r="QUR538" s="61"/>
      <c r="QUS538" s="70"/>
      <c r="QUT538" s="70"/>
      <c r="QUU538" s="60"/>
      <c r="QUV538" s="61"/>
      <c r="QUW538" s="70"/>
      <c r="QUX538" s="70"/>
      <c r="QUY538" s="60"/>
      <c r="QUZ538" s="61"/>
      <c r="QVA538" s="70"/>
      <c r="QVB538" s="70"/>
      <c r="QVC538" s="60"/>
      <c r="QVD538" s="61"/>
      <c r="QVE538" s="70"/>
      <c r="QVF538" s="70"/>
      <c r="QVG538" s="60"/>
      <c r="QVH538" s="61"/>
      <c r="QVI538" s="70"/>
      <c r="QVJ538" s="70"/>
      <c r="QVK538" s="60"/>
      <c r="QVL538" s="61"/>
      <c r="QVM538" s="70"/>
      <c r="QVN538" s="70"/>
      <c r="QVO538" s="60"/>
      <c r="QVP538" s="61"/>
      <c r="QVQ538" s="70"/>
      <c r="QVR538" s="70"/>
      <c r="QVS538" s="60"/>
      <c r="QVT538" s="61"/>
      <c r="QVU538" s="70"/>
      <c r="QVV538" s="70"/>
      <c r="QVW538" s="60"/>
      <c r="QVX538" s="61"/>
      <c r="QVY538" s="70"/>
      <c r="QVZ538" s="70"/>
      <c r="QWA538" s="60"/>
      <c r="QWB538" s="61"/>
      <c r="QWC538" s="70"/>
      <c r="QWD538" s="70"/>
      <c r="QWE538" s="60"/>
      <c r="QWF538" s="61"/>
      <c r="QWG538" s="70"/>
      <c r="QWH538" s="70"/>
      <c r="QWI538" s="60"/>
      <c r="QWJ538" s="61"/>
      <c r="QWK538" s="70"/>
      <c r="QWL538" s="70"/>
      <c r="QWM538" s="60"/>
      <c r="QWN538" s="61"/>
      <c r="QWO538" s="70"/>
      <c r="QWP538" s="70"/>
      <c r="QWQ538" s="60"/>
      <c r="QWR538" s="61"/>
      <c r="QWS538" s="70"/>
      <c r="QWT538" s="70"/>
      <c r="QWU538" s="60"/>
      <c r="QWV538" s="61"/>
      <c r="QWW538" s="70"/>
      <c r="QWX538" s="70"/>
      <c r="QWY538" s="60"/>
      <c r="QWZ538" s="61"/>
      <c r="QXA538" s="70"/>
      <c r="QXB538" s="70"/>
      <c r="QXC538" s="60"/>
      <c r="QXD538" s="61"/>
      <c r="QXE538" s="70"/>
      <c r="QXF538" s="70"/>
      <c r="QXG538" s="60"/>
      <c r="QXH538" s="61"/>
      <c r="QXI538" s="70"/>
      <c r="QXJ538" s="70"/>
      <c r="QXK538" s="60"/>
      <c r="QXL538" s="61"/>
      <c r="QXM538" s="70"/>
      <c r="QXN538" s="70"/>
      <c r="QXO538" s="60"/>
      <c r="QXP538" s="61"/>
      <c r="QXQ538" s="70"/>
      <c r="QXR538" s="70"/>
      <c r="QXS538" s="60"/>
      <c r="QXT538" s="61"/>
      <c r="QXU538" s="70"/>
      <c r="QXV538" s="70"/>
      <c r="QXW538" s="60"/>
      <c r="QXX538" s="61"/>
      <c r="QXY538" s="70"/>
      <c r="QXZ538" s="70"/>
      <c r="QYA538" s="60"/>
      <c r="QYB538" s="61"/>
      <c r="QYC538" s="70"/>
      <c r="QYD538" s="70"/>
      <c r="QYE538" s="60"/>
      <c r="QYF538" s="61"/>
      <c r="QYG538" s="70"/>
      <c r="QYH538" s="70"/>
      <c r="QYI538" s="60"/>
      <c r="QYJ538" s="61"/>
      <c r="QYK538" s="70"/>
      <c r="QYL538" s="70"/>
      <c r="QYM538" s="60"/>
      <c r="QYN538" s="61"/>
      <c r="QYO538" s="70"/>
      <c r="QYP538" s="70"/>
      <c r="QYQ538" s="60"/>
      <c r="QYR538" s="61"/>
      <c r="QYS538" s="70"/>
      <c r="QYT538" s="70"/>
      <c r="QYU538" s="60"/>
      <c r="QYV538" s="61"/>
      <c r="QYW538" s="70"/>
      <c r="QYX538" s="70"/>
      <c r="QYY538" s="60"/>
      <c r="QYZ538" s="61"/>
      <c r="QZA538" s="70"/>
      <c r="QZB538" s="70"/>
      <c r="QZC538" s="60"/>
      <c r="QZD538" s="61"/>
      <c r="QZE538" s="70"/>
      <c r="QZF538" s="70"/>
      <c r="QZG538" s="60"/>
      <c r="QZH538" s="61"/>
      <c r="QZI538" s="70"/>
      <c r="QZJ538" s="70"/>
      <c r="QZK538" s="60"/>
      <c r="QZL538" s="61"/>
      <c r="QZM538" s="70"/>
      <c r="QZN538" s="70"/>
      <c r="QZO538" s="60"/>
      <c r="QZP538" s="61"/>
      <c r="QZQ538" s="70"/>
      <c r="QZR538" s="70"/>
      <c r="QZS538" s="60"/>
      <c r="QZT538" s="61"/>
      <c r="QZU538" s="70"/>
      <c r="QZV538" s="70"/>
      <c r="QZW538" s="60"/>
      <c r="QZX538" s="61"/>
      <c r="QZY538" s="70"/>
      <c r="QZZ538" s="70"/>
      <c r="RAA538" s="60"/>
      <c r="RAB538" s="61"/>
      <c r="RAC538" s="70"/>
      <c r="RAD538" s="70"/>
      <c r="RAE538" s="60"/>
      <c r="RAF538" s="61"/>
      <c r="RAG538" s="70"/>
      <c r="RAH538" s="70"/>
      <c r="RAI538" s="60"/>
      <c r="RAJ538" s="61"/>
      <c r="RAK538" s="70"/>
      <c r="RAL538" s="70"/>
      <c r="RAM538" s="60"/>
      <c r="RAN538" s="61"/>
      <c r="RAO538" s="70"/>
      <c r="RAP538" s="70"/>
      <c r="RAQ538" s="60"/>
      <c r="RAR538" s="61"/>
      <c r="RAS538" s="70"/>
      <c r="RAT538" s="70"/>
      <c r="RAU538" s="60"/>
      <c r="RAV538" s="61"/>
      <c r="RAW538" s="70"/>
      <c r="RAX538" s="70"/>
      <c r="RAY538" s="60"/>
      <c r="RAZ538" s="61"/>
      <c r="RBA538" s="70"/>
      <c r="RBB538" s="70"/>
      <c r="RBC538" s="60"/>
      <c r="RBD538" s="61"/>
      <c r="RBE538" s="70"/>
      <c r="RBF538" s="70"/>
      <c r="RBG538" s="60"/>
      <c r="RBH538" s="61"/>
      <c r="RBI538" s="70"/>
      <c r="RBJ538" s="70"/>
      <c r="RBK538" s="60"/>
      <c r="RBL538" s="61"/>
      <c r="RBM538" s="70"/>
      <c r="RBN538" s="70"/>
      <c r="RBO538" s="60"/>
      <c r="RBP538" s="61"/>
      <c r="RBQ538" s="70"/>
      <c r="RBR538" s="70"/>
      <c r="RBS538" s="60"/>
      <c r="RBT538" s="61"/>
      <c r="RBU538" s="70"/>
      <c r="RBV538" s="70"/>
      <c r="RBW538" s="60"/>
      <c r="RBX538" s="61"/>
      <c r="RBY538" s="70"/>
      <c r="RBZ538" s="70"/>
      <c r="RCA538" s="60"/>
      <c r="RCB538" s="61"/>
      <c r="RCC538" s="70"/>
      <c r="RCD538" s="70"/>
      <c r="RCE538" s="60"/>
      <c r="RCF538" s="61"/>
      <c r="RCG538" s="70"/>
      <c r="RCH538" s="70"/>
      <c r="RCI538" s="60"/>
      <c r="RCJ538" s="61"/>
      <c r="RCK538" s="70"/>
      <c r="RCL538" s="70"/>
      <c r="RCM538" s="60"/>
      <c r="RCN538" s="61"/>
      <c r="RCO538" s="70"/>
      <c r="RCP538" s="70"/>
      <c r="RCQ538" s="60"/>
      <c r="RCR538" s="61"/>
      <c r="RCS538" s="70"/>
      <c r="RCT538" s="70"/>
      <c r="RCU538" s="60"/>
      <c r="RCV538" s="61"/>
      <c r="RCW538" s="70"/>
      <c r="RCX538" s="70"/>
      <c r="RCY538" s="60"/>
      <c r="RCZ538" s="61"/>
      <c r="RDA538" s="70"/>
      <c r="RDB538" s="70"/>
      <c r="RDC538" s="60"/>
      <c r="RDD538" s="61"/>
      <c r="RDE538" s="70"/>
      <c r="RDF538" s="70"/>
      <c r="RDG538" s="60"/>
      <c r="RDH538" s="61"/>
      <c r="RDI538" s="70"/>
      <c r="RDJ538" s="70"/>
      <c r="RDK538" s="60"/>
      <c r="RDL538" s="61"/>
      <c r="RDM538" s="70"/>
      <c r="RDN538" s="70"/>
      <c r="RDO538" s="60"/>
      <c r="RDP538" s="61"/>
      <c r="RDQ538" s="70"/>
      <c r="RDR538" s="70"/>
      <c r="RDS538" s="60"/>
      <c r="RDT538" s="61"/>
      <c r="RDU538" s="70"/>
      <c r="RDV538" s="70"/>
      <c r="RDW538" s="60"/>
      <c r="RDX538" s="61"/>
      <c r="RDY538" s="70"/>
      <c r="RDZ538" s="70"/>
      <c r="REA538" s="60"/>
      <c r="REB538" s="61"/>
      <c r="REC538" s="70"/>
      <c r="RED538" s="70"/>
      <c r="REE538" s="60"/>
      <c r="REF538" s="61"/>
      <c r="REG538" s="70"/>
      <c r="REH538" s="70"/>
      <c r="REI538" s="60"/>
      <c r="REJ538" s="61"/>
      <c r="REK538" s="70"/>
      <c r="REL538" s="70"/>
      <c r="REM538" s="60"/>
      <c r="REN538" s="61"/>
      <c r="REO538" s="70"/>
      <c r="REP538" s="70"/>
      <c r="REQ538" s="60"/>
      <c r="RER538" s="61"/>
      <c r="RES538" s="70"/>
      <c r="RET538" s="70"/>
      <c r="REU538" s="60"/>
      <c r="REV538" s="61"/>
      <c r="REW538" s="70"/>
      <c r="REX538" s="70"/>
      <c r="REY538" s="60"/>
      <c r="REZ538" s="61"/>
      <c r="RFA538" s="70"/>
      <c r="RFB538" s="70"/>
      <c r="RFC538" s="60"/>
      <c r="RFD538" s="61"/>
      <c r="RFE538" s="70"/>
      <c r="RFF538" s="70"/>
      <c r="RFG538" s="60"/>
      <c r="RFH538" s="61"/>
      <c r="RFI538" s="70"/>
      <c r="RFJ538" s="70"/>
      <c r="RFK538" s="60"/>
      <c r="RFL538" s="61"/>
      <c r="RFM538" s="70"/>
      <c r="RFN538" s="70"/>
      <c r="RFO538" s="60"/>
      <c r="RFP538" s="61"/>
      <c r="RFQ538" s="70"/>
      <c r="RFR538" s="70"/>
      <c r="RFS538" s="60"/>
      <c r="RFT538" s="61"/>
      <c r="RFU538" s="70"/>
      <c r="RFV538" s="70"/>
      <c r="RFW538" s="60"/>
      <c r="RFX538" s="61"/>
      <c r="RFY538" s="70"/>
      <c r="RFZ538" s="70"/>
      <c r="RGA538" s="60"/>
      <c r="RGB538" s="61"/>
      <c r="RGC538" s="70"/>
      <c r="RGD538" s="70"/>
      <c r="RGE538" s="60"/>
      <c r="RGF538" s="61"/>
      <c r="RGG538" s="70"/>
      <c r="RGH538" s="70"/>
      <c r="RGI538" s="60"/>
      <c r="RGJ538" s="61"/>
      <c r="RGK538" s="70"/>
      <c r="RGL538" s="70"/>
      <c r="RGM538" s="60"/>
      <c r="RGN538" s="61"/>
      <c r="RGO538" s="70"/>
      <c r="RGP538" s="70"/>
      <c r="RGQ538" s="60"/>
      <c r="RGR538" s="61"/>
      <c r="RGS538" s="70"/>
      <c r="RGT538" s="70"/>
      <c r="RGU538" s="60"/>
      <c r="RGV538" s="61"/>
      <c r="RGW538" s="70"/>
      <c r="RGX538" s="70"/>
      <c r="RGY538" s="60"/>
      <c r="RGZ538" s="61"/>
      <c r="RHA538" s="70"/>
      <c r="RHB538" s="70"/>
      <c r="RHC538" s="60"/>
      <c r="RHD538" s="61"/>
      <c r="RHE538" s="70"/>
      <c r="RHF538" s="70"/>
      <c r="RHG538" s="60"/>
      <c r="RHH538" s="61"/>
      <c r="RHI538" s="70"/>
      <c r="RHJ538" s="70"/>
      <c r="RHK538" s="60"/>
      <c r="RHL538" s="61"/>
      <c r="RHM538" s="70"/>
      <c r="RHN538" s="70"/>
      <c r="RHO538" s="60"/>
      <c r="RHP538" s="61"/>
      <c r="RHQ538" s="70"/>
      <c r="RHR538" s="70"/>
      <c r="RHS538" s="60"/>
      <c r="RHT538" s="61"/>
      <c r="RHU538" s="70"/>
      <c r="RHV538" s="70"/>
      <c r="RHW538" s="60"/>
      <c r="RHX538" s="61"/>
      <c r="RHY538" s="70"/>
      <c r="RHZ538" s="70"/>
      <c r="RIA538" s="60"/>
      <c r="RIB538" s="61"/>
      <c r="RIC538" s="70"/>
      <c r="RID538" s="70"/>
      <c r="RIE538" s="60"/>
      <c r="RIF538" s="61"/>
      <c r="RIG538" s="70"/>
      <c r="RIH538" s="70"/>
      <c r="RII538" s="60"/>
      <c r="RIJ538" s="61"/>
      <c r="RIK538" s="70"/>
      <c r="RIL538" s="70"/>
      <c r="RIM538" s="60"/>
      <c r="RIN538" s="61"/>
      <c r="RIO538" s="70"/>
      <c r="RIP538" s="70"/>
      <c r="RIQ538" s="60"/>
      <c r="RIR538" s="61"/>
      <c r="RIS538" s="70"/>
      <c r="RIT538" s="70"/>
      <c r="RIU538" s="60"/>
      <c r="RIV538" s="61"/>
      <c r="RIW538" s="70"/>
      <c r="RIX538" s="70"/>
      <c r="RIY538" s="60"/>
      <c r="RIZ538" s="61"/>
      <c r="RJA538" s="70"/>
      <c r="RJB538" s="70"/>
      <c r="RJC538" s="60"/>
      <c r="RJD538" s="61"/>
      <c r="RJE538" s="70"/>
      <c r="RJF538" s="70"/>
      <c r="RJG538" s="60"/>
      <c r="RJH538" s="61"/>
      <c r="RJI538" s="70"/>
      <c r="RJJ538" s="70"/>
      <c r="RJK538" s="60"/>
      <c r="RJL538" s="61"/>
      <c r="RJM538" s="70"/>
      <c r="RJN538" s="70"/>
      <c r="RJO538" s="60"/>
      <c r="RJP538" s="61"/>
      <c r="RJQ538" s="70"/>
      <c r="RJR538" s="70"/>
      <c r="RJS538" s="60"/>
      <c r="RJT538" s="61"/>
      <c r="RJU538" s="70"/>
      <c r="RJV538" s="70"/>
      <c r="RJW538" s="60"/>
      <c r="RJX538" s="61"/>
      <c r="RJY538" s="70"/>
      <c r="RJZ538" s="70"/>
      <c r="RKA538" s="60"/>
      <c r="RKB538" s="61"/>
      <c r="RKC538" s="70"/>
      <c r="RKD538" s="70"/>
      <c r="RKE538" s="60"/>
      <c r="RKF538" s="61"/>
      <c r="RKG538" s="70"/>
      <c r="RKH538" s="70"/>
      <c r="RKI538" s="60"/>
      <c r="RKJ538" s="61"/>
      <c r="RKK538" s="70"/>
      <c r="RKL538" s="70"/>
      <c r="RKM538" s="60"/>
      <c r="RKN538" s="61"/>
      <c r="RKO538" s="70"/>
      <c r="RKP538" s="70"/>
      <c r="RKQ538" s="60"/>
      <c r="RKR538" s="61"/>
      <c r="RKS538" s="70"/>
      <c r="RKT538" s="70"/>
      <c r="RKU538" s="60"/>
      <c r="RKV538" s="61"/>
      <c r="RKW538" s="70"/>
      <c r="RKX538" s="70"/>
      <c r="RKY538" s="60"/>
      <c r="RKZ538" s="61"/>
      <c r="RLA538" s="70"/>
      <c r="RLB538" s="70"/>
      <c r="RLC538" s="60"/>
      <c r="RLD538" s="61"/>
      <c r="RLE538" s="70"/>
      <c r="RLF538" s="70"/>
      <c r="RLG538" s="60"/>
      <c r="RLH538" s="61"/>
      <c r="RLI538" s="70"/>
      <c r="RLJ538" s="70"/>
      <c r="RLK538" s="60"/>
      <c r="RLL538" s="61"/>
      <c r="RLM538" s="70"/>
      <c r="RLN538" s="70"/>
      <c r="RLO538" s="60"/>
      <c r="RLP538" s="61"/>
      <c r="RLQ538" s="70"/>
      <c r="RLR538" s="70"/>
      <c r="RLS538" s="60"/>
      <c r="RLT538" s="61"/>
      <c r="RLU538" s="70"/>
      <c r="RLV538" s="70"/>
      <c r="RLW538" s="60"/>
      <c r="RLX538" s="61"/>
      <c r="RLY538" s="70"/>
      <c r="RLZ538" s="70"/>
      <c r="RMA538" s="60"/>
      <c r="RMB538" s="61"/>
      <c r="RMC538" s="70"/>
      <c r="RMD538" s="70"/>
      <c r="RME538" s="60"/>
      <c r="RMF538" s="61"/>
      <c r="RMG538" s="70"/>
      <c r="RMH538" s="70"/>
      <c r="RMI538" s="60"/>
      <c r="RMJ538" s="61"/>
      <c r="RMK538" s="70"/>
      <c r="RML538" s="70"/>
      <c r="RMM538" s="60"/>
      <c r="RMN538" s="61"/>
      <c r="RMO538" s="70"/>
      <c r="RMP538" s="70"/>
      <c r="RMQ538" s="60"/>
      <c r="RMR538" s="61"/>
      <c r="RMS538" s="70"/>
      <c r="RMT538" s="70"/>
      <c r="RMU538" s="60"/>
      <c r="RMV538" s="61"/>
      <c r="RMW538" s="70"/>
      <c r="RMX538" s="70"/>
      <c r="RMY538" s="60"/>
      <c r="RMZ538" s="61"/>
      <c r="RNA538" s="70"/>
      <c r="RNB538" s="70"/>
      <c r="RNC538" s="60"/>
      <c r="RND538" s="61"/>
      <c r="RNE538" s="70"/>
      <c r="RNF538" s="70"/>
      <c r="RNG538" s="60"/>
      <c r="RNH538" s="61"/>
      <c r="RNI538" s="70"/>
      <c r="RNJ538" s="70"/>
      <c r="RNK538" s="60"/>
      <c r="RNL538" s="61"/>
      <c r="RNM538" s="70"/>
      <c r="RNN538" s="70"/>
      <c r="RNO538" s="60"/>
      <c r="RNP538" s="61"/>
      <c r="RNQ538" s="70"/>
      <c r="RNR538" s="70"/>
      <c r="RNS538" s="60"/>
      <c r="RNT538" s="61"/>
      <c r="RNU538" s="70"/>
      <c r="RNV538" s="70"/>
      <c r="RNW538" s="60"/>
      <c r="RNX538" s="61"/>
      <c r="RNY538" s="70"/>
      <c r="RNZ538" s="70"/>
      <c r="ROA538" s="60"/>
      <c r="ROB538" s="61"/>
      <c r="ROC538" s="70"/>
      <c r="ROD538" s="70"/>
      <c r="ROE538" s="60"/>
      <c r="ROF538" s="61"/>
      <c r="ROG538" s="70"/>
      <c r="ROH538" s="70"/>
      <c r="ROI538" s="60"/>
      <c r="ROJ538" s="61"/>
      <c r="ROK538" s="70"/>
      <c r="ROL538" s="70"/>
      <c r="ROM538" s="60"/>
      <c r="RON538" s="61"/>
      <c r="ROO538" s="70"/>
      <c r="ROP538" s="70"/>
      <c r="ROQ538" s="60"/>
      <c r="ROR538" s="61"/>
      <c r="ROS538" s="70"/>
      <c r="ROT538" s="70"/>
      <c r="ROU538" s="60"/>
      <c r="ROV538" s="61"/>
      <c r="ROW538" s="70"/>
      <c r="ROX538" s="70"/>
      <c r="ROY538" s="60"/>
      <c r="ROZ538" s="61"/>
      <c r="RPA538" s="70"/>
      <c r="RPB538" s="70"/>
      <c r="RPC538" s="60"/>
      <c r="RPD538" s="61"/>
      <c r="RPE538" s="70"/>
      <c r="RPF538" s="70"/>
      <c r="RPG538" s="60"/>
      <c r="RPH538" s="61"/>
      <c r="RPI538" s="70"/>
      <c r="RPJ538" s="70"/>
      <c r="RPK538" s="60"/>
      <c r="RPL538" s="61"/>
      <c r="RPM538" s="70"/>
      <c r="RPN538" s="70"/>
      <c r="RPO538" s="60"/>
      <c r="RPP538" s="61"/>
      <c r="RPQ538" s="70"/>
      <c r="RPR538" s="70"/>
      <c r="RPS538" s="60"/>
      <c r="RPT538" s="61"/>
      <c r="RPU538" s="70"/>
      <c r="RPV538" s="70"/>
      <c r="RPW538" s="60"/>
      <c r="RPX538" s="61"/>
      <c r="RPY538" s="70"/>
      <c r="RPZ538" s="70"/>
      <c r="RQA538" s="60"/>
      <c r="RQB538" s="61"/>
      <c r="RQC538" s="70"/>
      <c r="RQD538" s="70"/>
      <c r="RQE538" s="60"/>
      <c r="RQF538" s="61"/>
      <c r="RQG538" s="70"/>
      <c r="RQH538" s="70"/>
      <c r="RQI538" s="60"/>
      <c r="RQJ538" s="61"/>
      <c r="RQK538" s="70"/>
      <c r="RQL538" s="70"/>
      <c r="RQM538" s="60"/>
      <c r="RQN538" s="61"/>
      <c r="RQO538" s="70"/>
      <c r="RQP538" s="70"/>
      <c r="RQQ538" s="60"/>
      <c r="RQR538" s="61"/>
      <c r="RQS538" s="70"/>
      <c r="RQT538" s="70"/>
      <c r="RQU538" s="60"/>
      <c r="RQV538" s="61"/>
      <c r="RQW538" s="70"/>
      <c r="RQX538" s="70"/>
      <c r="RQY538" s="60"/>
      <c r="RQZ538" s="61"/>
      <c r="RRA538" s="70"/>
      <c r="RRB538" s="70"/>
      <c r="RRC538" s="60"/>
      <c r="RRD538" s="61"/>
      <c r="RRE538" s="70"/>
      <c r="RRF538" s="70"/>
      <c r="RRG538" s="60"/>
      <c r="RRH538" s="61"/>
      <c r="RRI538" s="70"/>
      <c r="RRJ538" s="70"/>
      <c r="RRK538" s="60"/>
      <c r="RRL538" s="61"/>
      <c r="RRM538" s="70"/>
      <c r="RRN538" s="70"/>
      <c r="RRO538" s="60"/>
      <c r="RRP538" s="61"/>
      <c r="RRQ538" s="70"/>
      <c r="RRR538" s="70"/>
      <c r="RRS538" s="60"/>
      <c r="RRT538" s="61"/>
      <c r="RRU538" s="70"/>
      <c r="RRV538" s="70"/>
      <c r="RRW538" s="60"/>
      <c r="RRX538" s="61"/>
      <c r="RRY538" s="70"/>
      <c r="RRZ538" s="70"/>
      <c r="RSA538" s="60"/>
      <c r="RSB538" s="61"/>
      <c r="RSC538" s="70"/>
      <c r="RSD538" s="70"/>
      <c r="RSE538" s="60"/>
      <c r="RSF538" s="61"/>
      <c r="RSG538" s="70"/>
      <c r="RSH538" s="70"/>
      <c r="RSI538" s="60"/>
      <c r="RSJ538" s="61"/>
      <c r="RSK538" s="70"/>
      <c r="RSL538" s="70"/>
      <c r="RSM538" s="60"/>
      <c r="RSN538" s="61"/>
      <c r="RSO538" s="70"/>
      <c r="RSP538" s="70"/>
      <c r="RSQ538" s="60"/>
      <c r="RSR538" s="61"/>
      <c r="RSS538" s="70"/>
      <c r="RST538" s="70"/>
      <c r="RSU538" s="60"/>
      <c r="RSV538" s="61"/>
      <c r="RSW538" s="70"/>
      <c r="RSX538" s="70"/>
      <c r="RSY538" s="60"/>
      <c r="RSZ538" s="61"/>
      <c r="RTA538" s="70"/>
      <c r="RTB538" s="70"/>
      <c r="RTC538" s="60"/>
      <c r="RTD538" s="61"/>
      <c r="RTE538" s="70"/>
      <c r="RTF538" s="70"/>
      <c r="RTG538" s="60"/>
      <c r="RTH538" s="61"/>
      <c r="RTI538" s="70"/>
      <c r="RTJ538" s="70"/>
      <c r="RTK538" s="60"/>
      <c r="RTL538" s="61"/>
      <c r="RTM538" s="70"/>
      <c r="RTN538" s="70"/>
      <c r="RTO538" s="60"/>
      <c r="RTP538" s="61"/>
      <c r="RTQ538" s="70"/>
      <c r="RTR538" s="70"/>
      <c r="RTS538" s="60"/>
      <c r="RTT538" s="61"/>
      <c r="RTU538" s="70"/>
      <c r="RTV538" s="70"/>
      <c r="RTW538" s="60"/>
      <c r="RTX538" s="61"/>
      <c r="RTY538" s="70"/>
      <c r="RTZ538" s="70"/>
      <c r="RUA538" s="60"/>
      <c r="RUB538" s="61"/>
      <c r="RUC538" s="70"/>
      <c r="RUD538" s="70"/>
      <c r="RUE538" s="60"/>
      <c r="RUF538" s="61"/>
      <c r="RUG538" s="70"/>
      <c r="RUH538" s="70"/>
      <c r="RUI538" s="60"/>
      <c r="RUJ538" s="61"/>
      <c r="RUK538" s="70"/>
      <c r="RUL538" s="70"/>
      <c r="RUM538" s="60"/>
      <c r="RUN538" s="61"/>
      <c r="RUO538" s="70"/>
      <c r="RUP538" s="70"/>
      <c r="RUQ538" s="60"/>
      <c r="RUR538" s="61"/>
      <c r="RUS538" s="70"/>
      <c r="RUT538" s="70"/>
      <c r="RUU538" s="60"/>
      <c r="RUV538" s="61"/>
      <c r="RUW538" s="70"/>
      <c r="RUX538" s="70"/>
      <c r="RUY538" s="60"/>
      <c r="RUZ538" s="61"/>
      <c r="RVA538" s="70"/>
      <c r="RVB538" s="70"/>
      <c r="RVC538" s="60"/>
      <c r="RVD538" s="61"/>
      <c r="RVE538" s="70"/>
      <c r="RVF538" s="70"/>
      <c r="RVG538" s="60"/>
      <c r="RVH538" s="61"/>
      <c r="RVI538" s="70"/>
      <c r="RVJ538" s="70"/>
      <c r="RVK538" s="60"/>
      <c r="RVL538" s="61"/>
      <c r="RVM538" s="70"/>
      <c r="RVN538" s="70"/>
      <c r="RVO538" s="60"/>
      <c r="RVP538" s="61"/>
      <c r="RVQ538" s="70"/>
      <c r="RVR538" s="70"/>
      <c r="RVS538" s="60"/>
      <c r="RVT538" s="61"/>
      <c r="RVU538" s="70"/>
      <c r="RVV538" s="70"/>
      <c r="RVW538" s="60"/>
      <c r="RVX538" s="61"/>
      <c r="RVY538" s="70"/>
      <c r="RVZ538" s="70"/>
      <c r="RWA538" s="60"/>
      <c r="RWB538" s="61"/>
      <c r="RWC538" s="70"/>
      <c r="RWD538" s="70"/>
      <c r="RWE538" s="60"/>
      <c r="RWF538" s="61"/>
      <c r="RWG538" s="70"/>
      <c r="RWH538" s="70"/>
      <c r="RWI538" s="60"/>
      <c r="RWJ538" s="61"/>
      <c r="RWK538" s="70"/>
      <c r="RWL538" s="70"/>
      <c r="RWM538" s="60"/>
      <c r="RWN538" s="61"/>
      <c r="RWO538" s="70"/>
      <c r="RWP538" s="70"/>
      <c r="RWQ538" s="60"/>
      <c r="RWR538" s="61"/>
      <c r="RWS538" s="70"/>
      <c r="RWT538" s="70"/>
      <c r="RWU538" s="60"/>
      <c r="RWV538" s="61"/>
      <c r="RWW538" s="70"/>
      <c r="RWX538" s="70"/>
      <c r="RWY538" s="60"/>
      <c r="RWZ538" s="61"/>
      <c r="RXA538" s="70"/>
      <c r="RXB538" s="70"/>
      <c r="RXC538" s="60"/>
      <c r="RXD538" s="61"/>
      <c r="RXE538" s="70"/>
      <c r="RXF538" s="70"/>
      <c r="RXG538" s="60"/>
      <c r="RXH538" s="61"/>
      <c r="RXI538" s="70"/>
      <c r="RXJ538" s="70"/>
      <c r="RXK538" s="60"/>
      <c r="RXL538" s="61"/>
      <c r="RXM538" s="70"/>
      <c r="RXN538" s="70"/>
      <c r="RXO538" s="60"/>
      <c r="RXP538" s="61"/>
      <c r="RXQ538" s="70"/>
      <c r="RXR538" s="70"/>
      <c r="RXS538" s="60"/>
      <c r="RXT538" s="61"/>
      <c r="RXU538" s="70"/>
      <c r="RXV538" s="70"/>
      <c r="RXW538" s="60"/>
      <c r="RXX538" s="61"/>
      <c r="RXY538" s="70"/>
      <c r="RXZ538" s="70"/>
      <c r="RYA538" s="60"/>
      <c r="RYB538" s="61"/>
      <c r="RYC538" s="70"/>
      <c r="RYD538" s="70"/>
      <c r="RYE538" s="60"/>
      <c r="RYF538" s="61"/>
      <c r="RYG538" s="70"/>
      <c r="RYH538" s="70"/>
      <c r="RYI538" s="60"/>
      <c r="RYJ538" s="61"/>
      <c r="RYK538" s="70"/>
      <c r="RYL538" s="70"/>
      <c r="RYM538" s="60"/>
      <c r="RYN538" s="61"/>
      <c r="RYO538" s="70"/>
      <c r="RYP538" s="70"/>
      <c r="RYQ538" s="60"/>
      <c r="RYR538" s="61"/>
      <c r="RYS538" s="70"/>
      <c r="RYT538" s="70"/>
      <c r="RYU538" s="60"/>
      <c r="RYV538" s="61"/>
      <c r="RYW538" s="70"/>
      <c r="RYX538" s="70"/>
      <c r="RYY538" s="60"/>
      <c r="RYZ538" s="61"/>
      <c r="RZA538" s="70"/>
      <c r="RZB538" s="70"/>
      <c r="RZC538" s="60"/>
      <c r="RZD538" s="61"/>
      <c r="RZE538" s="70"/>
      <c r="RZF538" s="70"/>
      <c r="RZG538" s="60"/>
      <c r="RZH538" s="61"/>
      <c r="RZI538" s="70"/>
      <c r="RZJ538" s="70"/>
      <c r="RZK538" s="60"/>
      <c r="RZL538" s="61"/>
      <c r="RZM538" s="70"/>
      <c r="RZN538" s="70"/>
      <c r="RZO538" s="60"/>
      <c r="RZP538" s="61"/>
      <c r="RZQ538" s="70"/>
      <c r="RZR538" s="70"/>
      <c r="RZS538" s="60"/>
      <c r="RZT538" s="61"/>
      <c r="RZU538" s="70"/>
      <c r="RZV538" s="70"/>
      <c r="RZW538" s="60"/>
      <c r="RZX538" s="61"/>
      <c r="RZY538" s="70"/>
      <c r="RZZ538" s="70"/>
      <c r="SAA538" s="60"/>
      <c r="SAB538" s="61"/>
      <c r="SAC538" s="70"/>
      <c r="SAD538" s="70"/>
      <c r="SAE538" s="60"/>
      <c r="SAF538" s="61"/>
      <c r="SAG538" s="70"/>
      <c r="SAH538" s="70"/>
      <c r="SAI538" s="60"/>
      <c r="SAJ538" s="61"/>
      <c r="SAK538" s="70"/>
      <c r="SAL538" s="70"/>
      <c r="SAM538" s="60"/>
      <c r="SAN538" s="61"/>
      <c r="SAO538" s="70"/>
      <c r="SAP538" s="70"/>
      <c r="SAQ538" s="60"/>
      <c r="SAR538" s="61"/>
      <c r="SAS538" s="70"/>
      <c r="SAT538" s="70"/>
      <c r="SAU538" s="60"/>
      <c r="SAV538" s="61"/>
      <c r="SAW538" s="70"/>
      <c r="SAX538" s="70"/>
      <c r="SAY538" s="60"/>
      <c r="SAZ538" s="61"/>
      <c r="SBA538" s="70"/>
      <c r="SBB538" s="70"/>
      <c r="SBC538" s="60"/>
      <c r="SBD538" s="61"/>
      <c r="SBE538" s="70"/>
      <c r="SBF538" s="70"/>
      <c r="SBG538" s="60"/>
      <c r="SBH538" s="61"/>
      <c r="SBI538" s="70"/>
      <c r="SBJ538" s="70"/>
      <c r="SBK538" s="60"/>
      <c r="SBL538" s="61"/>
      <c r="SBM538" s="70"/>
      <c r="SBN538" s="70"/>
      <c r="SBO538" s="60"/>
      <c r="SBP538" s="61"/>
      <c r="SBQ538" s="70"/>
      <c r="SBR538" s="70"/>
      <c r="SBS538" s="60"/>
      <c r="SBT538" s="61"/>
      <c r="SBU538" s="70"/>
      <c r="SBV538" s="70"/>
      <c r="SBW538" s="60"/>
      <c r="SBX538" s="61"/>
      <c r="SBY538" s="70"/>
      <c r="SBZ538" s="70"/>
      <c r="SCA538" s="60"/>
      <c r="SCB538" s="61"/>
      <c r="SCC538" s="70"/>
      <c r="SCD538" s="70"/>
      <c r="SCE538" s="60"/>
      <c r="SCF538" s="61"/>
      <c r="SCG538" s="70"/>
      <c r="SCH538" s="70"/>
      <c r="SCI538" s="60"/>
      <c r="SCJ538" s="61"/>
      <c r="SCK538" s="70"/>
      <c r="SCL538" s="70"/>
      <c r="SCM538" s="60"/>
      <c r="SCN538" s="61"/>
      <c r="SCO538" s="70"/>
      <c r="SCP538" s="70"/>
      <c r="SCQ538" s="60"/>
      <c r="SCR538" s="61"/>
      <c r="SCS538" s="70"/>
      <c r="SCT538" s="70"/>
      <c r="SCU538" s="60"/>
      <c r="SCV538" s="61"/>
      <c r="SCW538" s="70"/>
      <c r="SCX538" s="70"/>
      <c r="SCY538" s="60"/>
      <c r="SCZ538" s="61"/>
      <c r="SDA538" s="70"/>
      <c r="SDB538" s="70"/>
      <c r="SDC538" s="60"/>
      <c r="SDD538" s="61"/>
      <c r="SDE538" s="70"/>
      <c r="SDF538" s="70"/>
      <c r="SDG538" s="60"/>
      <c r="SDH538" s="61"/>
      <c r="SDI538" s="70"/>
      <c r="SDJ538" s="70"/>
      <c r="SDK538" s="60"/>
      <c r="SDL538" s="61"/>
      <c r="SDM538" s="70"/>
      <c r="SDN538" s="70"/>
      <c r="SDO538" s="60"/>
      <c r="SDP538" s="61"/>
      <c r="SDQ538" s="70"/>
      <c r="SDR538" s="70"/>
      <c r="SDS538" s="60"/>
      <c r="SDT538" s="61"/>
      <c r="SDU538" s="70"/>
      <c r="SDV538" s="70"/>
      <c r="SDW538" s="60"/>
      <c r="SDX538" s="61"/>
      <c r="SDY538" s="70"/>
      <c r="SDZ538" s="70"/>
      <c r="SEA538" s="60"/>
      <c r="SEB538" s="61"/>
      <c r="SEC538" s="70"/>
      <c r="SED538" s="70"/>
      <c r="SEE538" s="60"/>
      <c r="SEF538" s="61"/>
      <c r="SEG538" s="70"/>
      <c r="SEH538" s="70"/>
      <c r="SEI538" s="60"/>
      <c r="SEJ538" s="61"/>
      <c r="SEK538" s="70"/>
      <c r="SEL538" s="70"/>
      <c r="SEM538" s="60"/>
      <c r="SEN538" s="61"/>
      <c r="SEO538" s="70"/>
      <c r="SEP538" s="70"/>
      <c r="SEQ538" s="60"/>
      <c r="SER538" s="61"/>
      <c r="SES538" s="70"/>
      <c r="SET538" s="70"/>
      <c r="SEU538" s="60"/>
      <c r="SEV538" s="61"/>
      <c r="SEW538" s="70"/>
      <c r="SEX538" s="70"/>
      <c r="SEY538" s="60"/>
      <c r="SEZ538" s="61"/>
      <c r="SFA538" s="70"/>
      <c r="SFB538" s="70"/>
      <c r="SFC538" s="60"/>
      <c r="SFD538" s="61"/>
      <c r="SFE538" s="70"/>
      <c r="SFF538" s="70"/>
      <c r="SFG538" s="60"/>
      <c r="SFH538" s="61"/>
      <c r="SFI538" s="70"/>
      <c r="SFJ538" s="70"/>
      <c r="SFK538" s="60"/>
      <c r="SFL538" s="61"/>
      <c r="SFM538" s="70"/>
      <c r="SFN538" s="70"/>
      <c r="SFO538" s="60"/>
      <c r="SFP538" s="61"/>
      <c r="SFQ538" s="70"/>
      <c r="SFR538" s="70"/>
      <c r="SFS538" s="60"/>
      <c r="SFT538" s="61"/>
      <c r="SFU538" s="70"/>
      <c r="SFV538" s="70"/>
      <c r="SFW538" s="60"/>
      <c r="SFX538" s="61"/>
      <c r="SFY538" s="70"/>
      <c r="SFZ538" s="70"/>
      <c r="SGA538" s="60"/>
      <c r="SGB538" s="61"/>
      <c r="SGC538" s="70"/>
      <c r="SGD538" s="70"/>
      <c r="SGE538" s="60"/>
      <c r="SGF538" s="61"/>
      <c r="SGG538" s="70"/>
      <c r="SGH538" s="70"/>
      <c r="SGI538" s="60"/>
      <c r="SGJ538" s="61"/>
      <c r="SGK538" s="70"/>
      <c r="SGL538" s="70"/>
      <c r="SGM538" s="60"/>
      <c r="SGN538" s="61"/>
      <c r="SGO538" s="70"/>
      <c r="SGP538" s="70"/>
      <c r="SGQ538" s="60"/>
      <c r="SGR538" s="61"/>
      <c r="SGS538" s="70"/>
      <c r="SGT538" s="70"/>
      <c r="SGU538" s="60"/>
      <c r="SGV538" s="61"/>
      <c r="SGW538" s="70"/>
      <c r="SGX538" s="70"/>
      <c r="SGY538" s="60"/>
      <c r="SGZ538" s="61"/>
      <c r="SHA538" s="70"/>
      <c r="SHB538" s="70"/>
      <c r="SHC538" s="60"/>
      <c r="SHD538" s="61"/>
      <c r="SHE538" s="70"/>
      <c r="SHF538" s="70"/>
      <c r="SHG538" s="60"/>
      <c r="SHH538" s="61"/>
      <c r="SHI538" s="70"/>
      <c r="SHJ538" s="70"/>
      <c r="SHK538" s="60"/>
      <c r="SHL538" s="61"/>
      <c r="SHM538" s="70"/>
      <c r="SHN538" s="70"/>
      <c r="SHO538" s="60"/>
      <c r="SHP538" s="61"/>
      <c r="SHQ538" s="70"/>
      <c r="SHR538" s="70"/>
      <c r="SHS538" s="60"/>
      <c r="SHT538" s="61"/>
      <c r="SHU538" s="70"/>
      <c r="SHV538" s="70"/>
      <c r="SHW538" s="60"/>
      <c r="SHX538" s="61"/>
      <c r="SHY538" s="70"/>
      <c r="SHZ538" s="70"/>
      <c r="SIA538" s="60"/>
      <c r="SIB538" s="61"/>
      <c r="SIC538" s="70"/>
      <c r="SID538" s="70"/>
      <c r="SIE538" s="60"/>
      <c r="SIF538" s="61"/>
      <c r="SIG538" s="70"/>
      <c r="SIH538" s="70"/>
      <c r="SII538" s="60"/>
      <c r="SIJ538" s="61"/>
      <c r="SIK538" s="70"/>
      <c r="SIL538" s="70"/>
      <c r="SIM538" s="60"/>
      <c r="SIN538" s="61"/>
      <c r="SIO538" s="70"/>
      <c r="SIP538" s="70"/>
      <c r="SIQ538" s="60"/>
      <c r="SIR538" s="61"/>
      <c r="SIS538" s="70"/>
      <c r="SIT538" s="70"/>
      <c r="SIU538" s="60"/>
      <c r="SIV538" s="61"/>
      <c r="SIW538" s="70"/>
      <c r="SIX538" s="70"/>
      <c r="SIY538" s="60"/>
      <c r="SIZ538" s="61"/>
      <c r="SJA538" s="70"/>
      <c r="SJB538" s="70"/>
      <c r="SJC538" s="60"/>
      <c r="SJD538" s="61"/>
      <c r="SJE538" s="70"/>
      <c r="SJF538" s="70"/>
      <c r="SJG538" s="60"/>
      <c r="SJH538" s="61"/>
      <c r="SJI538" s="70"/>
      <c r="SJJ538" s="70"/>
      <c r="SJK538" s="60"/>
      <c r="SJL538" s="61"/>
      <c r="SJM538" s="70"/>
      <c r="SJN538" s="70"/>
      <c r="SJO538" s="60"/>
      <c r="SJP538" s="61"/>
      <c r="SJQ538" s="70"/>
      <c r="SJR538" s="70"/>
      <c r="SJS538" s="60"/>
      <c r="SJT538" s="61"/>
      <c r="SJU538" s="70"/>
      <c r="SJV538" s="70"/>
      <c r="SJW538" s="60"/>
      <c r="SJX538" s="61"/>
      <c r="SJY538" s="70"/>
      <c r="SJZ538" s="70"/>
      <c r="SKA538" s="60"/>
      <c r="SKB538" s="61"/>
      <c r="SKC538" s="70"/>
      <c r="SKD538" s="70"/>
      <c r="SKE538" s="60"/>
      <c r="SKF538" s="61"/>
      <c r="SKG538" s="70"/>
      <c r="SKH538" s="70"/>
      <c r="SKI538" s="60"/>
      <c r="SKJ538" s="61"/>
      <c r="SKK538" s="70"/>
      <c r="SKL538" s="70"/>
      <c r="SKM538" s="60"/>
      <c r="SKN538" s="61"/>
      <c r="SKO538" s="70"/>
      <c r="SKP538" s="70"/>
      <c r="SKQ538" s="60"/>
      <c r="SKR538" s="61"/>
      <c r="SKS538" s="70"/>
      <c r="SKT538" s="70"/>
      <c r="SKU538" s="60"/>
      <c r="SKV538" s="61"/>
      <c r="SKW538" s="70"/>
      <c r="SKX538" s="70"/>
      <c r="SKY538" s="60"/>
      <c r="SKZ538" s="61"/>
      <c r="SLA538" s="70"/>
      <c r="SLB538" s="70"/>
      <c r="SLC538" s="60"/>
      <c r="SLD538" s="61"/>
      <c r="SLE538" s="70"/>
      <c r="SLF538" s="70"/>
      <c r="SLG538" s="60"/>
      <c r="SLH538" s="61"/>
      <c r="SLI538" s="70"/>
      <c r="SLJ538" s="70"/>
      <c r="SLK538" s="60"/>
      <c r="SLL538" s="61"/>
      <c r="SLM538" s="70"/>
      <c r="SLN538" s="70"/>
      <c r="SLO538" s="60"/>
      <c r="SLP538" s="61"/>
      <c r="SLQ538" s="70"/>
      <c r="SLR538" s="70"/>
      <c r="SLS538" s="60"/>
      <c r="SLT538" s="61"/>
      <c r="SLU538" s="70"/>
      <c r="SLV538" s="70"/>
      <c r="SLW538" s="60"/>
      <c r="SLX538" s="61"/>
      <c r="SLY538" s="70"/>
      <c r="SLZ538" s="70"/>
      <c r="SMA538" s="60"/>
      <c r="SMB538" s="61"/>
      <c r="SMC538" s="70"/>
      <c r="SMD538" s="70"/>
      <c r="SME538" s="60"/>
      <c r="SMF538" s="61"/>
      <c r="SMG538" s="70"/>
      <c r="SMH538" s="70"/>
      <c r="SMI538" s="60"/>
      <c r="SMJ538" s="61"/>
      <c r="SMK538" s="70"/>
      <c r="SML538" s="70"/>
      <c r="SMM538" s="60"/>
      <c r="SMN538" s="61"/>
      <c r="SMO538" s="70"/>
      <c r="SMP538" s="70"/>
      <c r="SMQ538" s="60"/>
      <c r="SMR538" s="61"/>
      <c r="SMS538" s="70"/>
      <c r="SMT538" s="70"/>
      <c r="SMU538" s="60"/>
      <c r="SMV538" s="61"/>
      <c r="SMW538" s="70"/>
      <c r="SMX538" s="70"/>
      <c r="SMY538" s="60"/>
      <c r="SMZ538" s="61"/>
      <c r="SNA538" s="70"/>
      <c r="SNB538" s="70"/>
      <c r="SNC538" s="60"/>
      <c r="SND538" s="61"/>
      <c r="SNE538" s="70"/>
      <c r="SNF538" s="70"/>
      <c r="SNG538" s="60"/>
      <c r="SNH538" s="61"/>
      <c r="SNI538" s="70"/>
      <c r="SNJ538" s="70"/>
      <c r="SNK538" s="60"/>
      <c r="SNL538" s="61"/>
      <c r="SNM538" s="70"/>
      <c r="SNN538" s="70"/>
      <c r="SNO538" s="60"/>
      <c r="SNP538" s="61"/>
      <c r="SNQ538" s="70"/>
      <c r="SNR538" s="70"/>
      <c r="SNS538" s="60"/>
      <c r="SNT538" s="61"/>
      <c r="SNU538" s="70"/>
      <c r="SNV538" s="70"/>
      <c r="SNW538" s="60"/>
      <c r="SNX538" s="61"/>
      <c r="SNY538" s="70"/>
      <c r="SNZ538" s="70"/>
      <c r="SOA538" s="60"/>
      <c r="SOB538" s="61"/>
      <c r="SOC538" s="70"/>
      <c r="SOD538" s="70"/>
      <c r="SOE538" s="60"/>
      <c r="SOF538" s="61"/>
      <c r="SOG538" s="70"/>
      <c r="SOH538" s="70"/>
      <c r="SOI538" s="60"/>
      <c r="SOJ538" s="61"/>
      <c r="SOK538" s="70"/>
      <c r="SOL538" s="70"/>
      <c r="SOM538" s="60"/>
      <c r="SON538" s="61"/>
      <c r="SOO538" s="70"/>
      <c r="SOP538" s="70"/>
      <c r="SOQ538" s="60"/>
      <c r="SOR538" s="61"/>
      <c r="SOS538" s="70"/>
      <c r="SOT538" s="70"/>
      <c r="SOU538" s="60"/>
      <c r="SOV538" s="61"/>
      <c r="SOW538" s="70"/>
      <c r="SOX538" s="70"/>
      <c r="SOY538" s="60"/>
      <c r="SOZ538" s="61"/>
      <c r="SPA538" s="70"/>
      <c r="SPB538" s="70"/>
      <c r="SPC538" s="60"/>
      <c r="SPD538" s="61"/>
      <c r="SPE538" s="70"/>
      <c r="SPF538" s="70"/>
      <c r="SPG538" s="60"/>
      <c r="SPH538" s="61"/>
      <c r="SPI538" s="70"/>
      <c r="SPJ538" s="70"/>
      <c r="SPK538" s="60"/>
      <c r="SPL538" s="61"/>
      <c r="SPM538" s="70"/>
      <c r="SPN538" s="70"/>
      <c r="SPO538" s="60"/>
      <c r="SPP538" s="61"/>
      <c r="SPQ538" s="70"/>
      <c r="SPR538" s="70"/>
      <c r="SPS538" s="60"/>
      <c r="SPT538" s="61"/>
      <c r="SPU538" s="70"/>
      <c r="SPV538" s="70"/>
      <c r="SPW538" s="60"/>
      <c r="SPX538" s="61"/>
      <c r="SPY538" s="70"/>
      <c r="SPZ538" s="70"/>
      <c r="SQA538" s="60"/>
      <c r="SQB538" s="61"/>
      <c r="SQC538" s="70"/>
      <c r="SQD538" s="70"/>
      <c r="SQE538" s="60"/>
      <c r="SQF538" s="61"/>
      <c r="SQG538" s="70"/>
      <c r="SQH538" s="70"/>
      <c r="SQI538" s="60"/>
      <c r="SQJ538" s="61"/>
      <c r="SQK538" s="70"/>
      <c r="SQL538" s="70"/>
      <c r="SQM538" s="60"/>
      <c r="SQN538" s="61"/>
      <c r="SQO538" s="70"/>
      <c r="SQP538" s="70"/>
      <c r="SQQ538" s="60"/>
      <c r="SQR538" s="61"/>
      <c r="SQS538" s="70"/>
      <c r="SQT538" s="70"/>
      <c r="SQU538" s="60"/>
      <c r="SQV538" s="61"/>
      <c r="SQW538" s="70"/>
      <c r="SQX538" s="70"/>
      <c r="SQY538" s="60"/>
      <c r="SQZ538" s="61"/>
      <c r="SRA538" s="70"/>
      <c r="SRB538" s="70"/>
      <c r="SRC538" s="60"/>
      <c r="SRD538" s="61"/>
      <c r="SRE538" s="70"/>
      <c r="SRF538" s="70"/>
      <c r="SRG538" s="60"/>
      <c r="SRH538" s="61"/>
      <c r="SRI538" s="70"/>
      <c r="SRJ538" s="70"/>
      <c r="SRK538" s="60"/>
      <c r="SRL538" s="61"/>
      <c r="SRM538" s="70"/>
      <c r="SRN538" s="70"/>
      <c r="SRO538" s="60"/>
      <c r="SRP538" s="61"/>
      <c r="SRQ538" s="70"/>
      <c r="SRR538" s="70"/>
      <c r="SRS538" s="60"/>
      <c r="SRT538" s="61"/>
      <c r="SRU538" s="70"/>
      <c r="SRV538" s="70"/>
      <c r="SRW538" s="60"/>
      <c r="SRX538" s="61"/>
      <c r="SRY538" s="70"/>
      <c r="SRZ538" s="70"/>
      <c r="SSA538" s="60"/>
      <c r="SSB538" s="61"/>
      <c r="SSC538" s="70"/>
      <c r="SSD538" s="70"/>
      <c r="SSE538" s="60"/>
      <c r="SSF538" s="61"/>
      <c r="SSG538" s="70"/>
      <c r="SSH538" s="70"/>
      <c r="SSI538" s="60"/>
      <c r="SSJ538" s="61"/>
      <c r="SSK538" s="70"/>
      <c r="SSL538" s="70"/>
      <c r="SSM538" s="60"/>
      <c r="SSN538" s="61"/>
      <c r="SSO538" s="70"/>
      <c r="SSP538" s="70"/>
      <c r="SSQ538" s="60"/>
      <c r="SSR538" s="61"/>
      <c r="SSS538" s="70"/>
      <c r="SST538" s="70"/>
      <c r="SSU538" s="60"/>
      <c r="SSV538" s="61"/>
      <c r="SSW538" s="70"/>
      <c r="SSX538" s="70"/>
      <c r="SSY538" s="60"/>
      <c r="SSZ538" s="61"/>
      <c r="STA538" s="70"/>
      <c r="STB538" s="70"/>
      <c r="STC538" s="60"/>
      <c r="STD538" s="61"/>
      <c r="STE538" s="70"/>
      <c r="STF538" s="70"/>
      <c r="STG538" s="60"/>
      <c r="STH538" s="61"/>
      <c r="STI538" s="70"/>
      <c r="STJ538" s="70"/>
      <c r="STK538" s="60"/>
      <c r="STL538" s="61"/>
      <c r="STM538" s="70"/>
      <c r="STN538" s="70"/>
      <c r="STO538" s="60"/>
      <c r="STP538" s="61"/>
      <c r="STQ538" s="70"/>
      <c r="STR538" s="70"/>
      <c r="STS538" s="60"/>
      <c r="STT538" s="61"/>
      <c r="STU538" s="70"/>
      <c r="STV538" s="70"/>
      <c r="STW538" s="60"/>
      <c r="STX538" s="61"/>
      <c r="STY538" s="70"/>
      <c r="STZ538" s="70"/>
      <c r="SUA538" s="60"/>
      <c r="SUB538" s="61"/>
      <c r="SUC538" s="70"/>
      <c r="SUD538" s="70"/>
      <c r="SUE538" s="60"/>
      <c r="SUF538" s="61"/>
      <c r="SUG538" s="70"/>
      <c r="SUH538" s="70"/>
      <c r="SUI538" s="60"/>
      <c r="SUJ538" s="61"/>
      <c r="SUK538" s="70"/>
      <c r="SUL538" s="70"/>
      <c r="SUM538" s="60"/>
      <c r="SUN538" s="61"/>
      <c r="SUO538" s="70"/>
      <c r="SUP538" s="70"/>
      <c r="SUQ538" s="60"/>
      <c r="SUR538" s="61"/>
      <c r="SUS538" s="70"/>
      <c r="SUT538" s="70"/>
      <c r="SUU538" s="60"/>
      <c r="SUV538" s="61"/>
      <c r="SUW538" s="70"/>
      <c r="SUX538" s="70"/>
      <c r="SUY538" s="60"/>
      <c r="SUZ538" s="61"/>
      <c r="SVA538" s="70"/>
      <c r="SVB538" s="70"/>
      <c r="SVC538" s="60"/>
      <c r="SVD538" s="61"/>
      <c r="SVE538" s="70"/>
      <c r="SVF538" s="70"/>
      <c r="SVG538" s="60"/>
      <c r="SVH538" s="61"/>
      <c r="SVI538" s="70"/>
      <c r="SVJ538" s="70"/>
      <c r="SVK538" s="60"/>
      <c r="SVL538" s="61"/>
      <c r="SVM538" s="70"/>
      <c r="SVN538" s="70"/>
      <c r="SVO538" s="60"/>
      <c r="SVP538" s="61"/>
      <c r="SVQ538" s="70"/>
      <c r="SVR538" s="70"/>
      <c r="SVS538" s="60"/>
      <c r="SVT538" s="61"/>
      <c r="SVU538" s="70"/>
      <c r="SVV538" s="70"/>
      <c r="SVW538" s="60"/>
      <c r="SVX538" s="61"/>
      <c r="SVY538" s="70"/>
      <c r="SVZ538" s="70"/>
      <c r="SWA538" s="60"/>
      <c r="SWB538" s="61"/>
      <c r="SWC538" s="70"/>
      <c r="SWD538" s="70"/>
      <c r="SWE538" s="60"/>
      <c r="SWF538" s="61"/>
      <c r="SWG538" s="70"/>
      <c r="SWH538" s="70"/>
      <c r="SWI538" s="60"/>
      <c r="SWJ538" s="61"/>
      <c r="SWK538" s="70"/>
      <c r="SWL538" s="70"/>
      <c r="SWM538" s="60"/>
      <c r="SWN538" s="61"/>
      <c r="SWO538" s="70"/>
      <c r="SWP538" s="70"/>
      <c r="SWQ538" s="60"/>
      <c r="SWR538" s="61"/>
      <c r="SWS538" s="70"/>
      <c r="SWT538" s="70"/>
      <c r="SWU538" s="60"/>
      <c r="SWV538" s="61"/>
      <c r="SWW538" s="70"/>
      <c r="SWX538" s="70"/>
      <c r="SWY538" s="60"/>
      <c r="SWZ538" s="61"/>
      <c r="SXA538" s="70"/>
      <c r="SXB538" s="70"/>
      <c r="SXC538" s="60"/>
      <c r="SXD538" s="61"/>
      <c r="SXE538" s="70"/>
      <c r="SXF538" s="70"/>
      <c r="SXG538" s="60"/>
      <c r="SXH538" s="61"/>
      <c r="SXI538" s="70"/>
      <c r="SXJ538" s="70"/>
      <c r="SXK538" s="60"/>
      <c r="SXL538" s="61"/>
      <c r="SXM538" s="70"/>
      <c r="SXN538" s="70"/>
      <c r="SXO538" s="60"/>
      <c r="SXP538" s="61"/>
      <c r="SXQ538" s="70"/>
      <c r="SXR538" s="70"/>
      <c r="SXS538" s="60"/>
      <c r="SXT538" s="61"/>
      <c r="SXU538" s="70"/>
      <c r="SXV538" s="70"/>
      <c r="SXW538" s="60"/>
      <c r="SXX538" s="61"/>
      <c r="SXY538" s="70"/>
      <c r="SXZ538" s="70"/>
      <c r="SYA538" s="60"/>
      <c r="SYB538" s="61"/>
      <c r="SYC538" s="70"/>
      <c r="SYD538" s="70"/>
      <c r="SYE538" s="60"/>
      <c r="SYF538" s="61"/>
      <c r="SYG538" s="70"/>
      <c r="SYH538" s="70"/>
      <c r="SYI538" s="60"/>
      <c r="SYJ538" s="61"/>
      <c r="SYK538" s="70"/>
      <c r="SYL538" s="70"/>
      <c r="SYM538" s="60"/>
      <c r="SYN538" s="61"/>
      <c r="SYO538" s="70"/>
      <c r="SYP538" s="70"/>
      <c r="SYQ538" s="60"/>
      <c r="SYR538" s="61"/>
      <c r="SYS538" s="70"/>
      <c r="SYT538" s="70"/>
      <c r="SYU538" s="60"/>
      <c r="SYV538" s="61"/>
      <c r="SYW538" s="70"/>
      <c r="SYX538" s="70"/>
      <c r="SYY538" s="60"/>
      <c r="SYZ538" s="61"/>
      <c r="SZA538" s="70"/>
      <c r="SZB538" s="70"/>
      <c r="SZC538" s="60"/>
      <c r="SZD538" s="61"/>
      <c r="SZE538" s="70"/>
      <c r="SZF538" s="70"/>
      <c r="SZG538" s="60"/>
      <c r="SZH538" s="61"/>
      <c r="SZI538" s="70"/>
      <c r="SZJ538" s="70"/>
      <c r="SZK538" s="60"/>
      <c r="SZL538" s="61"/>
      <c r="SZM538" s="70"/>
      <c r="SZN538" s="70"/>
      <c r="SZO538" s="60"/>
      <c r="SZP538" s="61"/>
      <c r="SZQ538" s="70"/>
      <c r="SZR538" s="70"/>
      <c r="SZS538" s="60"/>
      <c r="SZT538" s="61"/>
      <c r="SZU538" s="70"/>
      <c r="SZV538" s="70"/>
      <c r="SZW538" s="60"/>
      <c r="SZX538" s="61"/>
      <c r="SZY538" s="70"/>
      <c r="SZZ538" s="70"/>
      <c r="TAA538" s="60"/>
      <c r="TAB538" s="61"/>
      <c r="TAC538" s="70"/>
      <c r="TAD538" s="70"/>
      <c r="TAE538" s="60"/>
      <c r="TAF538" s="61"/>
      <c r="TAG538" s="70"/>
      <c r="TAH538" s="70"/>
      <c r="TAI538" s="60"/>
      <c r="TAJ538" s="61"/>
      <c r="TAK538" s="70"/>
      <c r="TAL538" s="70"/>
      <c r="TAM538" s="60"/>
      <c r="TAN538" s="61"/>
      <c r="TAO538" s="70"/>
      <c r="TAP538" s="70"/>
      <c r="TAQ538" s="60"/>
      <c r="TAR538" s="61"/>
      <c r="TAS538" s="70"/>
      <c r="TAT538" s="70"/>
      <c r="TAU538" s="60"/>
      <c r="TAV538" s="61"/>
      <c r="TAW538" s="70"/>
      <c r="TAX538" s="70"/>
      <c r="TAY538" s="60"/>
      <c r="TAZ538" s="61"/>
      <c r="TBA538" s="70"/>
      <c r="TBB538" s="70"/>
      <c r="TBC538" s="60"/>
      <c r="TBD538" s="61"/>
      <c r="TBE538" s="70"/>
      <c r="TBF538" s="70"/>
      <c r="TBG538" s="60"/>
      <c r="TBH538" s="61"/>
      <c r="TBI538" s="70"/>
      <c r="TBJ538" s="70"/>
      <c r="TBK538" s="60"/>
      <c r="TBL538" s="61"/>
      <c r="TBM538" s="70"/>
      <c r="TBN538" s="70"/>
      <c r="TBO538" s="60"/>
      <c r="TBP538" s="61"/>
      <c r="TBQ538" s="70"/>
      <c r="TBR538" s="70"/>
      <c r="TBS538" s="60"/>
      <c r="TBT538" s="61"/>
      <c r="TBU538" s="70"/>
      <c r="TBV538" s="70"/>
      <c r="TBW538" s="60"/>
      <c r="TBX538" s="61"/>
      <c r="TBY538" s="70"/>
      <c r="TBZ538" s="70"/>
      <c r="TCA538" s="60"/>
      <c r="TCB538" s="61"/>
      <c r="TCC538" s="70"/>
      <c r="TCD538" s="70"/>
      <c r="TCE538" s="60"/>
      <c r="TCF538" s="61"/>
      <c r="TCG538" s="70"/>
      <c r="TCH538" s="70"/>
      <c r="TCI538" s="60"/>
      <c r="TCJ538" s="61"/>
      <c r="TCK538" s="70"/>
      <c r="TCL538" s="70"/>
      <c r="TCM538" s="60"/>
      <c r="TCN538" s="61"/>
      <c r="TCO538" s="70"/>
      <c r="TCP538" s="70"/>
      <c r="TCQ538" s="60"/>
      <c r="TCR538" s="61"/>
      <c r="TCS538" s="70"/>
      <c r="TCT538" s="70"/>
      <c r="TCU538" s="60"/>
      <c r="TCV538" s="61"/>
      <c r="TCW538" s="70"/>
      <c r="TCX538" s="70"/>
      <c r="TCY538" s="60"/>
      <c r="TCZ538" s="61"/>
      <c r="TDA538" s="70"/>
      <c r="TDB538" s="70"/>
      <c r="TDC538" s="60"/>
      <c r="TDD538" s="61"/>
      <c r="TDE538" s="70"/>
      <c r="TDF538" s="70"/>
      <c r="TDG538" s="60"/>
      <c r="TDH538" s="61"/>
      <c r="TDI538" s="70"/>
      <c r="TDJ538" s="70"/>
      <c r="TDK538" s="60"/>
      <c r="TDL538" s="61"/>
      <c r="TDM538" s="70"/>
      <c r="TDN538" s="70"/>
      <c r="TDO538" s="60"/>
      <c r="TDP538" s="61"/>
      <c r="TDQ538" s="70"/>
      <c r="TDR538" s="70"/>
      <c r="TDS538" s="60"/>
      <c r="TDT538" s="61"/>
      <c r="TDU538" s="70"/>
      <c r="TDV538" s="70"/>
      <c r="TDW538" s="60"/>
      <c r="TDX538" s="61"/>
      <c r="TDY538" s="70"/>
      <c r="TDZ538" s="70"/>
      <c r="TEA538" s="60"/>
      <c r="TEB538" s="61"/>
      <c r="TEC538" s="70"/>
      <c r="TED538" s="70"/>
      <c r="TEE538" s="60"/>
      <c r="TEF538" s="61"/>
      <c r="TEG538" s="70"/>
      <c r="TEH538" s="70"/>
      <c r="TEI538" s="60"/>
      <c r="TEJ538" s="61"/>
      <c r="TEK538" s="70"/>
      <c r="TEL538" s="70"/>
      <c r="TEM538" s="60"/>
      <c r="TEN538" s="61"/>
      <c r="TEO538" s="70"/>
      <c r="TEP538" s="70"/>
      <c r="TEQ538" s="60"/>
      <c r="TER538" s="61"/>
      <c r="TES538" s="70"/>
      <c r="TET538" s="70"/>
      <c r="TEU538" s="60"/>
      <c r="TEV538" s="61"/>
      <c r="TEW538" s="70"/>
      <c r="TEX538" s="70"/>
      <c r="TEY538" s="60"/>
      <c r="TEZ538" s="61"/>
      <c r="TFA538" s="70"/>
      <c r="TFB538" s="70"/>
      <c r="TFC538" s="60"/>
      <c r="TFD538" s="61"/>
      <c r="TFE538" s="70"/>
      <c r="TFF538" s="70"/>
      <c r="TFG538" s="60"/>
      <c r="TFH538" s="61"/>
      <c r="TFI538" s="70"/>
      <c r="TFJ538" s="70"/>
      <c r="TFK538" s="60"/>
      <c r="TFL538" s="61"/>
      <c r="TFM538" s="70"/>
      <c r="TFN538" s="70"/>
      <c r="TFO538" s="60"/>
      <c r="TFP538" s="61"/>
      <c r="TFQ538" s="70"/>
      <c r="TFR538" s="70"/>
      <c r="TFS538" s="60"/>
      <c r="TFT538" s="61"/>
      <c r="TFU538" s="70"/>
      <c r="TFV538" s="70"/>
      <c r="TFW538" s="60"/>
      <c r="TFX538" s="61"/>
      <c r="TFY538" s="70"/>
      <c r="TFZ538" s="70"/>
      <c r="TGA538" s="60"/>
      <c r="TGB538" s="61"/>
      <c r="TGC538" s="70"/>
      <c r="TGD538" s="70"/>
      <c r="TGE538" s="60"/>
      <c r="TGF538" s="61"/>
      <c r="TGG538" s="70"/>
      <c r="TGH538" s="70"/>
      <c r="TGI538" s="60"/>
      <c r="TGJ538" s="61"/>
      <c r="TGK538" s="70"/>
      <c r="TGL538" s="70"/>
      <c r="TGM538" s="60"/>
      <c r="TGN538" s="61"/>
      <c r="TGO538" s="70"/>
      <c r="TGP538" s="70"/>
      <c r="TGQ538" s="60"/>
      <c r="TGR538" s="61"/>
      <c r="TGS538" s="70"/>
      <c r="TGT538" s="70"/>
      <c r="TGU538" s="60"/>
      <c r="TGV538" s="61"/>
      <c r="TGW538" s="70"/>
      <c r="TGX538" s="70"/>
      <c r="TGY538" s="60"/>
      <c r="TGZ538" s="61"/>
      <c r="THA538" s="70"/>
      <c r="THB538" s="70"/>
      <c r="THC538" s="60"/>
      <c r="THD538" s="61"/>
      <c r="THE538" s="70"/>
      <c r="THF538" s="70"/>
      <c r="THG538" s="60"/>
      <c r="THH538" s="61"/>
      <c r="THI538" s="70"/>
      <c r="THJ538" s="70"/>
      <c r="THK538" s="60"/>
      <c r="THL538" s="61"/>
      <c r="THM538" s="70"/>
      <c r="THN538" s="70"/>
      <c r="THO538" s="60"/>
      <c r="THP538" s="61"/>
      <c r="THQ538" s="70"/>
      <c r="THR538" s="70"/>
      <c r="THS538" s="60"/>
      <c r="THT538" s="61"/>
      <c r="THU538" s="70"/>
      <c r="THV538" s="70"/>
      <c r="THW538" s="60"/>
      <c r="THX538" s="61"/>
      <c r="THY538" s="70"/>
      <c r="THZ538" s="70"/>
      <c r="TIA538" s="60"/>
      <c r="TIB538" s="61"/>
      <c r="TIC538" s="70"/>
      <c r="TID538" s="70"/>
      <c r="TIE538" s="60"/>
      <c r="TIF538" s="61"/>
      <c r="TIG538" s="70"/>
      <c r="TIH538" s="70"/>
      <c r="TII538" s="60"/>
      <c r="TIJ538" s="61"/>
      <c r="TIK538" s="70"/>
      <c r="TIL538" s="70"/>
      <c r="TIM538" s="60"/>
      <c r="TIN538" s="61"/>
      <c r="TIO538" s="70"/>
      <c r="TIP538" s="70"/>
      <c r="TIQ538" s="60"/>
      <c r="TIR538" s="61"/>
      <c r="TIS538" s="70"/>
      <c r="TIT538" s="70"/>
      <c r="TIU538" s="60"/>
      <c r="TIV538" s="61"/>
      <c r="TIW538" s="70"/>
      <c r="TIX538" s="70"/>
      <c r="TIY538" s="60"/>
      <c r="TIZ538" s="61"/>
      <c r="TJA538" s="70"/>
      <c r="TJB538" s="70"/>
      <c r="TJC538" s="60"/>
      <c r="TJD538" s="61"/>
      <c r="TJE538" s="70"/>
      <c r="TJF538" s="70"/>
      <c r="TJG538" s="60"/>
      <c r="TJH538" s="61"/>
      <c r="TJI538" s="70"/>
      <c r="TJJ538" s="70"/>
      <c r="TJK538" s="60"/>
      <c r="TJL538" s="61"/>
      <c r="TJM538" s="70"/>
      <c r="TJN538" s="70"/>
      <c r="TJO538" s="60"/>
      <c r="TJP538" s="61"/>
      <c r="TJQ538" s="70"/>
      <c r="TJR538" s="70"/>
      <c r="TJS538" s="60"/>
      <c r="TJT538" s="61"/>
      <c r="TJU538" s="70"/>
      <c r="TJV538" s="70"/>
      <c r="TJW538" s="60"/>
      <c r="TJX538" s="61"/>
      <c r="TJY538" s="70"/>
      <c r="TJZ538" s="70"/>
      <c r="TKA538" s="60"/>
      <c r="TKB538" s="61"/>
      <c r="TKC538" s="70"/>
      <c r="TKD538" s="70"/>
      <c r="TKE538" s="60"/>
      <c r="TKF538" s="61"/>
      <c r="TKG538" s="70"/>
      <c r="TKH538" s="70"/>
      <c r="TKI538" s="60"/>
      <c r="TKJ538" s="61"/>
      <c r="TKK538" s="70"/>
      <c r="TKL538" s="70"/>
      <c r="TKM538" s="60"/>
      <c r="TKN538" s="61"/>
      <c r="TKO538" s="70"/>
      <c r="TKP538" s="70"/>
      <c r="TKQ538" s="60"/>
      <c r="TKR538" s="61"/>
      <c r="TKS538" s="70"/>
      <c r="TKT538" s="70"/>
      <c r="TKU538" s="60"/>
      <c r="TKV538" s="61"/>
      <c r="TKW538" s="70"/>
      <c r="TKX538" s="70"/>
      <c r="TKY538" s="60"/>
      <c r="TKZ538" s="61"/>
      <c r="TLA538" s="70"/>
      <c r="TLB538" s="70"/>
      <c r="TLC538" s="60"/>
      <c r="TLD538" s="61"/>
      <c r="TLE538" s="70"/>
      <c r="TLF538" s="70"/>
      <c r="TLG538" s="60"/>
      <c r="TLH538" s="61"/>
      <c r="TLI538" s="70"/>
      <c r="TLJ538" s="70"/>
      <c r="TLK538" s="60"/>
      <c r="TLL538" s="61"/>
      <c r="TLM538" s="70"/>
      <c r="TLN538" s="70"/>
      <c r="TLO538" s="60"/>
      <c r="TLP538" s="61"/>
      <c r="TLQ538" s="70"/>
      <c r="TLR538" s="70"/>
      <c r="TLS538" s="60"/>
      <c r="TLT538" s="61"/>
      <c r="TLU538" s="70"/>
      <c r="TLV538" s="70"/>
      <c r="TLW538" s="60"/>
      <c r="TLX538" s="61"/>
      <c r="TLY538" s="70"/>
      <c r="TLZ538" s="70"/>
      <c r="TMA538" s="60"/>
      <c r="TMB538" s="61"/>
      <c r="TMC538" s="70"/>
      <c r="TMD538" s="70"/>
      <c r="TME538" s="60"/>
      <c r="TMF538" s="61"/>
      <c r="TMG538" s="70"/>
      <c r="TMH538" s="70"/>
      <c r="TMI538" s="60"/>
      <c r="TMJ538" s="61"/>
      <c r="TMK538" s="70"/>
      <c r="TML538" s="70"/>
      <c r="TMM538" s="60"/>
      <c r="TMN538" s="61"/>
      <c r="TMO538" s="70"/>
      <c r="TMP538" s="70"/>
      <c r="TMQ538" s="60"/>
      <c r="TMR538" s="61"/>
      <c r="TMS538" s="70"/>
      <c r="TMT538" s="70"/>
      <c r="TMU538" s="60"/>
      <c r="TMV538" s="61"/>
      <c r="TMW538" s="70"/>
      <c r="TMX538" s="70"/>
      <c r="TMY538" s="60"/>
      <c r="TMZ538" s="61"/>
      <c r="TNA538" s="70"/>
      <c r="TNB538" s="70"/>
      <c r="TNC538" s="60"/>
      <c r="TND538" s="61"/>
      <c r="TNE538" s="70"/>
      <c r="TNF538" s="70"/>
      <c r="TNG538" s="60"/>
      <c r="TNH538" s="61"/>
      <c r="TNI538" s="70"/>
      <c r="TNJ538" s="70"/>
      <c r="TNK538" s="60"/>
      <c r="TNL538" s="61"/>
      <c r="TNM538" s="70"/>
      <c r="TNN538" s="70"/>
      <c r="TNO538" s="60"/>
      <c r="TNP538" s="61"/>
      <c r="TNQ538" s="70"/>
      <c r="TNR538" s="70"/>
      <c r="TNS538" s="60"/>
      <c r="TNT538" s="61"/>
      <c r="TNU538" s="70"/>
      <c r="TNV538" s="70"/>
      <c r="TNW538" s="60"/>
      <c r="TNX538" s="61"/>
      <c r="TNY538" s="70"/>
      <c r="TNZ538" s="70"/>
      <c r="TOA538" s="60"/>
      <c r="TOB538" s="61"/>
      <c r="TOC538" s="70"/>
      <c r="TOD538" s="70"/>
      <c r="TOE538" s="60"/>
      <c r="TOF538" s="61"/>
      <c r="TOG538" s="70"/>
      <c r="TOH538" s="70"/>
      <c r="TOI538" s="60"/>
      <c r="TOJ538" s="61"/>
      <c r="TOK538" s="70"/>
      <c r="TOL538" s="70"/>
      <c r="TOM538" s="60"/>
      <c r="TON538" s="61"/>
      <c r="TOO538" s="70"/>
      <c r="TOP538" s="70"/>
      <c r="TOQ538" s="60"/>
      <c r="TOR538" s="61"/>
      <c r="TOS538" s="70"/>
      <c r="TOT538" s="70"/>
      <c r="TOU538" s="60"/>
      <c r="TOV538" s="61"/>
      <c r="TOW538" s="70"/>
      <c r="TOX538" s="70"/>
      <c r="TOY538" s="60"/>
      <c r="TOZ538" s="61"/>
      <c r="TPA538" s="70"/>
      <c r="TPB538" s="70"/>
      <c r="TPC538" s="60"/>
      <c r="TPD538" s="61"/>
      <c r="TPE538" s="70"/>
      <c r="TPF538" s="70"/>
      <c r="TPG538" s="60"/>
      <c r="TPH538" s="61"/>
      <c r="TPI538" s="70"/>
      <c r="TPJ538" s="70"/>
      <c r="TPK538" s="60"/>
      <c r="TPL538" s="61"/>
      <c r="TPM538" s="70"/>
      <c r="TPN538" s="70"/>
      <c r="TPO538" s="60"/>
      <c r="TPP538" s="61"/>
      <c r="TPQ538" s="70"/>
      <c r="TPR538" s="70"/>
      <c r="TPS538" s="60"/>
      <c r="TPT538" s="61"/>
      <c r="TPU538" s="70"/>
      <c r="TPV538" s="70"/>
      <c r="TPW538" s="60"/>
      <c r="TPX538" s="61"/>
      <c r="TPY538" s="70"/>
      <c r="TPZ538" s="70"/>
      <c r="TQA538" s="60"/>
      <c r="TQB538" s="61"/>
      <c r="TQC538" s="70"/>
      <c r="TQD538" s="70"/>
      <c r="TQE538" s="60"/>
      <c r="TQF538" s="61"/>
      <c r="TQG538" s="70"/>
      <c r="TQH538" s="70"/>
      <c r="TQI538" s="60"/>
      <c r="TQJ538" s="61"/>
      <c r="TQK538" s="70"/>
      <c r="TQL538" s="70"/>
      <c r="TQM538" s="60"/>
      <c r="TQN538" s="61"/>
      <c r="TQO538" s="70"/>
      <c r="TQP538" s="70"/>
      <c r="TQQ538" s="60"/>
      <c r="TQR538" s="61"/>
      <c r="TQS538" s="70"/>
      <c r="TQT538" s="70"/>
      <c r="TQU538" s="60"/>
      <c r="TQV538" s="61"/>
      <c r="TQW538" s="70"/>
      <c r="TQX538" s="70"/>
      <c r="TQY538" s="60"/>
      <c r="TQZ538" s="61"/>
      <c r="TRA538" s="70"/>
      <c r="TRB538" s="70"/>
      <c r="TRC538" s="60"/>
      <c r="TRD538" s="61"/>
      <c r="TRE538" s="70"/>
      <c r="TRF538" s="70"/>
      <c r="TRG538" s="60"/>
      <c r="TRH538" s="61"/>
      <c r="TRI538" s="70"/>
      <c r="TRJ538" s="70"/>
      <c r="TRK538" s="60"/>
      <c r="TRL538" s="61"/>
      <c r="TRM538" s="70"/>
      <c r="TRN538" s="70"/>
      <c r="TRO538" s="60"/>
      <c r="TRP538" s="61"/>
      <c r="TRQ538" s="70"/>
      <c r="TRR538" s="70"/>
      <c r="TRS538" s="60"/>
      <c r="TRT538" s="61"/>
      <c r="TRU538" s="70"/>
      <c r="TRV538" s="70"/>
      <c r="TRW538" s="60"/>
      <c r="TRX538" s="61"/>
      <c r="TRY538" s="70"/>
      <c r="TRZ538" s="70"/>
      <c r="TSA538" s="60"/>
      <c r="TSB538" s="61"/>
      <c r="TSC538" s="70"/>
      <c r="TSD538" s="70"/>
      <c r="TSE538" s="60"/>
      <c r="TSF538" s="61"/>
      <c r="TSG538" s="70"/>
      <c r="TSH538" s="70"/>
      <c r="TSI538" s="60"/>
      <c r="TSJ538" s="61"/>
      <c r="TSK538" s="70"/>
      <c r="TSL538" s="70"/>
      <c r="TSM538" s="60"/>
      <c r="TSN538" s="61"/>
      <c r="TSO538" s="70"/>
      <c r="TSP538" s="70"/>
      <c r="TSQ538" s="60"/>
      <c r="TSR538" s="61"/>
      <c r="TSS538" s="70"/>
      <c r="TST538" s="70"/>
      <c r="TSU538" s="60"/>
      <c r="TSV538" s="61"/>
      <c r="TSW538" s="70"/>
      <c r="TSX538" s="70"/>
      <c r="TSY538" s="60"/>
      <c r="TSZ538" s="61"/>
      <c r="TTA538" s="70"/>
      <c r="TTB538" s="70"/>
      <c r="TTC538" s="60"/>
      <c r="TTD538" s="61"/>
      <c r="TTE538" s="70"/>
      <c r="TTF538" s="70"/>
      <c r="TTG538" s="60"/>
      <c r="TTH538" s="61"/>
      <c r="TTI538" s="70"/>
      <c r="TTJ538" s="70"/>
      <c r="TTK538" s="60"/>
      <c r="TTL538" s="61"/>
      <c r="TTM538" s="70"/>
      <c r="TTN538" s="70"/>
      <c r="TTO538" s="60"/>
      <c r="TTP538" s="61"/>
      <c r="TTQ538" s="70"/>
      <c r="TTR538" s="70"/>
      <c r="TTS538" s="60"/>
      <c r="TTT538" s="61"/>
      <c r="TTU538" s="70"/>
      <c r="TTV538" s="70"/>
      <c r="TTW538" s="60"/>
      <c r="TTX538" s="61"/>
      <c r="TTY538" s="70"/>
      <c r="TTZ538" s="70"/>
      <c r="TUA538" s="60"/>
      <c r="TUB538" s="61"/>
      <c r="TUC538" s="70"/>
      <c r="TUD538" s="70"/>
      <c r="TUE538" s="60"/>
      <c r="TUF538" s="61"/>
      <c r="TUG538" s="70"/>
      <c r="TUH538" s="70"/>
      <c r="TUI538" s="60"/>
      <c r="TUJ538" s="61"/>
      <c r="TUK538" s="70"/>
      <c r="TUL538" s="70"/>
      <c r="TUM538" s="60"/>
      <c r="TUN538" s="61"/>
      <c r="TUO538" s="70"/>
      <c r="TUP538" s="70"/>
      <c r="TUQ538" s="60"/>
      <c r="TUR538" s="61"/>
      <c r="TUS538" s="70"/>
      <c r="TUT538" s="70"/>
      <c r="TUU538" s="60"/>
      <c r="TUV538" s="61"/>
      <c r="TUW538" s="70"/>
      <c r="TUX538" s="70"/>
      <c r="TUY538" s="60"/>
      <c r="TUZ538" s="61"/>
      <c r="TVA538" s="70"/>
      <c r="TVB538" s="70"/>
      <c r="TVC538" s="60"/>
      <c r="TVD538" s="61"/>
      <c r="TVE538" s="70"/>
      <c r="TVF538" s="70"/>
      <c r="TVG538" s="60"/>
      <c r="TVH538" s="61"/>
      <c r="TVI538" s="70"/>
      <c r="TVJ538" s="70"/>
      <c r="TVK538" s="60"/>
      <c r="TVL538" s="61"/>
      <c r="TVM538" s="70"/>
      <c r="TVN538" s="70"/>
      <c r="TVO538" s="60"/>
      <c r="TVP538" s="61"/>
      <c r="TVQ538" s="70"/>
      <c r="TVR538" s="70"/>
      <c r="TVS538" s="60"/>
      <c r="TVT538" s="61"/>
      <c r="TVU538" s="70"/>
      <c r="TVV538" s="70"/>
      <c r="TVW538" s="60"/>
      <c r="TVX538" s="61"/>
      <c r="TVY538" s="70"/>
      <c r="TVZ538" s="70"/>
      <c r="TWA538" s="60"/>
      <c r="TWB538" s="61"/>
      <c r="TWC538" s="70"/>
      <c r="TWD538" s="70"/>
      <c r="TWE538" s="60"/>
      <c r="TWF538" s="61"/>
      <c r="TWG538" s="70"/>
      <c r="TWH538" s="70"/>
      <c r="TWI538" s="60"/>
      <c r="TWJ538" s="61"/>
      <c r="TWK538" s="70"/>
      <c r="TWL538" s="70"/>
      <c r="TWM538" s="60"/>
      <c r="TWN538" s="61"/>
      <c r="TWO538" s="70"/>
      <c r="TWP538" s="70"/>
      <c r="TWQ538" s="60"/>
      <c r="TWR538" s="61"/>
      <c r="TWS538" s="70"/>
      <c r="TWT538" s="70"/>
      <c r="TWU538" s="60"/>
      <c r="TWV538" s="61"/>
      <c r="TWW538" s="70"/>
      <c r="TWX538" s="70"/>
      <c r="TWY538" s="60"/>
      <c r="TWZ538" s="61"/>
      <c r="TXA538" s="70"/>
      <c r="TXB538" s="70"/>
      <c r="TXC538" s="60"/>
      <c r="TXD538" s="61"/>
      <c r="TXE538" s="70"/>
      <c r="TXF538" s="70"/>
      <c r="TXG538" s="60"/>
      <c r="TXH538" s="61"/>
      <c r="TXI538" s="70"/>
      <c r="TXJ538" s="70"/>
      <c r="TXK538" s="60"/>
      <c r="TXL538" s="61"/>
      <c r="TXM538" s="70"/>
      <c r="TXN538" s="70"/>
      <c r="TXO538" s="60"/>
      <c r="TXP538" s="61"/>
      <c r="TXQ538" s="70"/>
      <c r="TXR538" s="70"/>
      <c r="TXS538" s="60"/>
      <c r="TXT538" s="61"/>
      <c r="TXU538" s="70"/>
      <c r="TXV538" s="70"/>
      <c r="TXW538" s="60"/>
      <c r="TXX538" s="61"/>
      <c r="TXY538" s="70"/>
      <c r="TXZ538" s="70"/>
      <c r="TYA538" s="60"/>
      <c r="TYB538" s="61"/>
      <c r="TYC538" s="70"/>
      <c r="TYD538" s="70"/>
      <c r="TYE538" s="60"/>
      <c r="TYF538" s="61"/>
      <c r="TYG538" s="70"/>
      <c r="TYH538" s="70"/>
      <c r="TYI538" s="60"/>
      <c r="TYJ538" s="61"/>
      <c r="TYK538" s="70"/>
      <c r="TYL538" s="70"/>
      <c r="TYM538" s="60"/>
      <c r="TYN538" s="61"/>
      <c r="TYO538" s="70"/>
      <c r="TYP538" s="70"/>
      <c r="TYQ538" s="60"/>
      <c r="TYR538" s="61"/>
      <c r="TYS538" s="70"/>
      <c r="TYT538" s="70"/>
      <c r="TYU538" s="60"/>
      <c r="TYV538" s="61"/>
      <c r="TYW538" s="70"/>
      <c r="TYX538" s="70"/>
      <c r="TYY538" s="60"/>
      <c r="TYZ538" s="61"/>
      <c r="TZA538" s="70"/>
      <c r="TZB538" s="70"/>
      <c r="TZC538" s="60"/>
      <c r="TZD538" s="61"/>
      <c r="TZE538" s="70"/>
      <c r="TZF538" s="70"/>
      <c r="TZG538" s="60"/>
      <c r="TZH538" s="61"/>
      <c r="TZI538" s="70"/>
      <c r="TZJ538" s="70"/>
      <c r="TZK538" s="60"/>
      <c r="TZL538" s="61"/>
      <c r="TZM538" s="70"/>
      <c r="TZN538" s="70"/>
      <c r="TZO538" s="60"/>
      <c r="TZP538" s="61"/>
      <c r="TZQ538" s="70"/>
      <c r="TZR538" s="70"/>
      <c r="TZS538" s="60"/>
      <c r="TZT538" s="61"/>
      <c r="TZU538" s="70"/>
      <c r="TZV538" s="70"/>
      <c r="TZW538" s="60"/>
      <c r="TZX538" s="61"/>
      <c r="TZY538" s="70"/>
      <c r="TZZ538" s="70"/>
      <c r="UAA538" s="60"/>
      <c r="UAB538" s="61"/>
      <c r="UAC538" s="70"/>
      <c r="UAD538" s="70"/>
      <c r="UAE538" s="60"/>
      <c r="UAF538" s="61"/>
      <c r="UAG538" s="70"/>
      <c r="UAH538" s="70"/>
      <c r="UAI538" s="60"/>
      <c r="UAJ538" s="61"/>
      <c r="UAK538" s="70"/>
      <c r="UAL538" s="70"/>
      <c r="UAM538" s="60"/>
      <c r="UAN538" s="61"/>
      <c r="UAO538" s="70"/>
      <c r="UAP538" s="70"/>
      <c r="UAQ538" s="60"/>
      <c r="UAR538" s="61"/>
      <c r="UAS538" s="70"/>
      <c r="UAT538" s="70"/>
      <c r="UAU538" s="60"/>
      <c r="UAV538" s="61"/>
      <c r="UAW538" s="70"/>
      <c r="UAX538" s="70"/>
      <c r="UAY538" s="60"/>
      <c r="UAZ538" s="61"/>
      <c r="UBA538" s="70"/>
      <c r="UBB538" s="70"/>
      <c r="UBC538" s="60"/>
      <c r="UBD538" s="61"/>
      <c r="UBE538" s="70"/>
      <c r="UBF538" s="70"/>
      <c r="UBG538" s="60"/>
      <c r="UBH538" s="61"/>
      <c r="UBI538" s="70"/>
      <c r="UBJ538" s="70"/>
      <c r="UBK538" s="60"/>
      <c r="UBL538" s="61"/>
      <c r="UBM538" s="70"/>
      <c r="UBN538" s="70"/>
      <c r="UBO538" s="60"/>
      <c r="UBP538" s="61"/>
      <c r="UBQ538" s="70"/>
      <c r="UBR538" s="70"/>
      <c r="UBS538" s="60"/>
      <c r="UBT538" s="61"/>
      <c r="UBU538" s="70"/>
      <c r="UBV538" s="70"/>
      <c r="UBW538" s="60"/>
      <c r="UBX538" s="61"/>
      <c r="UBY538" s="70"/>
      <c r="UBZ538" s="70"/>
      <c r="UCA538" s="60"/>
      <c r="UCB538" s="61"/>
      <c r="UCC538" s="70"/>
      <c r="UCD538" s="70"/>
      <c r="UCE538" s="60"/>
      <c r="UCF538" s="61"/>
      <c r="UCG538" s="70"/>
      <c r="UCH538" s="70"/>
      <c r="UCI538" s="60"/>
      <c r="UCJ538" s="61"/>
      <c r="UCK538" s="70"/>
      <c r="UCL538" s="70"/>
      <c r="UCM538" s="60"/>
      <c r="UCN538" s="61"/>
      <c r="UCO538" s="70"/>
      <c r="UCP538" s="70"/>
      <c r="UCQ538" s="60"/>
      <c r="UCR538" s="61"/>
      <c r="UCS538" s="70"/>
      <c r="UCT538" s="70"/>
      <c r="UCU538" s="60"/>
      <c r="UCV538" s="61"/>
      <c r="UCW538" s="70"/>
      <c r="UCX538" s="70"/>
      <c r="UCY538" s="60"/>
      <c r="UCZ538" s="61"/>
      <c r="UDA538" s="70"/>
      <c r="UDB538" s="70"/>
      <c r="UDC538" s="60"/>
      <c r="UDD538" s="61"/>
      <c r="UDE538" s="70"/>
      <c r="UDF538" s="70"/>
      <c r="UDG538" s="60"/>
      <c r="UDH538" s="61"/>
      <c r="UDI538" s="70"/>
      <c r="UDJ538" s="70"/>
      <c r="UDK538" s="60"/>
      <c r="UDL538" s="61"/>
      <c r="UDM538" s="70"/>
      <c r="UDN538" s="70"/>
      <c r="UDO538" s="60"/>
      <c r="UDP538" s="61"/>
      <c r="UDQ538" s="70"/>
      <c r="UDR538" s="70"/>
      <c r="UDS538" s="60"/>
      <c r="UDT538" s="61"/>
      <c r="UDU538" s="70"/>
      <c r="UDV538" s="70"/>
      <c r="UDW538" s="60"/>
      <c r="UDX538" s="61"/>
      <c r="UDY538" s="70"/>
      <c r="UDZ538" s="70"/>
      <c r="UEA538" s="60"/>
      <c r="UEB538" s="61"/>
      <c r="UEC538" s="70"/>
      <c r="UED538" s="70"/>
      <c r="UEE538" s="60"/>
      <c r="UEF538" s="61"/>
      <c r="UEG538" s="70"/>
      <c r="UEH538" s="70"/>
      <c r="UEI538" s="60"/>
      <c r="UEJ538" s="61"/>
      <c r="UEK538" s="70"/>
      <c r="UEL538" s="70"/>
      <c r="UEM538" s="60"/>
      <c r="UEN538" s="61"/>
      <c r="UEO538" s="70"/>
      <c r="UEP538" s="70"/>
      <c r="UEQ538" s="60"/>
      <c r="UER538" s="61"/>
      <c r="UES538" s="70"/>
      <c r="UET538" s="70"/>
      <c r="UEU538" s="60"/>
      <c r="UEV538" s="61"/>
      <c r="UEW538" s="70"/>
      <c r="UEX538" s="70"/>
      <c r="UEY538" s="60"/>
      <c r="UEZ538" s="61"/>
      <c r="UFA538" s="70"/>
      <c r="UFB538" s="70"/>
      <c r="UFC538" s="60"/>
      <c r="UFD538" s="61"/>
      <c r="UFE538" s="70"/>
      <c r="UFF538" s="70"/>
      <c r="UFG538" s="60"/>
      <c r="UFH538" s="61"/>
      <c r="UFI538" s="70"/>
      <c r="UFJ538" s="70"/>
      <c r="UFK538" s="60"/>
      <c r="UFL538" s="61"/>
      <c r="UFM538" s="70"/>
      <c r="UFN538" s="70"/>
      <c r="UFO538" s="60"/>
      <c r="UFP538" s="61"/>
      <c r="UFQ538" s="70"/>
      <c r="UFR538" s="70"/>
      <c r="UFS538" s="60"/>
      <c r="UFT538" s="61"/>
      <c r="UFU538" s="70"/>
      <c r="UFV538" s="70"/>
      <c r="UFW538" s="60"/>
      <c r="UFX538" s="61"/>
      <c r="UFY538" s="70"/>
      <c r="UFZ538" s="70"/>
      <c r="UGA538" s="60"/>
      <c r="UGB538" s="61"/>
      <c r="UGC538" s="70"/>
      <c r="UGD538" s="70"/>
      <c r="UGE538" s="60"/>
      <c r="UGF538" s="61"/>
      <c r="UGG538" s="70"/>
      <c r="UGH538" s="70"/>
      <c r="UGI538" s="60"/>
      <c r="UGJ538" s="61"/>
      <c r="UGK538" s="70"/>
      <c r="UGL538" s="70"/>
      <c r="UGM538" s="60"/>
      <c r="UGN538" s="61"/>
      <c r="UGO538" s="70"/>
      <c r="UGP538" s="70"/>
      <c r="UGQ538" s="60"/>
      <c r="UGR538" s="61"/>
      <c r="UGS538" s="70"/>
      <c r="UGT538" s="70"/>
      <c r="UGU538" s="60"/>
      <c r="UGV538" s="61"/>
      <c r="UGW538" s="70"/>
      <c r="UGX538" s="70"/>
      <c r="UGY538" s="60"/>
      <c r="UGZ538" s="61"/>
      <c r="UHA538" s="70"/>
      <c r="UHB538" s="70"/>
      <c r="UHC538" s="60"/>
      <c r="UHD538" s="61"/>
      <c r="UHE538" s="70"/>
      <c r="UHF538" s="70"/>
      <c r="UHG538" s="60"/>
      <c r="UHH538" s="61"/>
      <c r="UHI538" s="70"/>
      <c r="UHJ538" s="70"/>
      <c r="UHK538" s="60"/>
      <c r="UHL538" s="61"/>
      <c r="UHM538" s="70"/>
      <c r="UHN538" s="70"/>
      <c r="UHO538" s="60"/>
      <c r="UHP538" s="61"/>
      <c r="UHQ538" s="70"/>
      <c r="UHR538" s="70"/>
      <c r="UHS538" s="60"/>
      <c r="UHT538" s="61"/>
      <c r="UHU538" s="70"/>
      <c r="UHV538" s="70"/>
      <c r="UHW538" s="60"/>
      <c r="UHX538" s="61"/>
      <c r="UHY538" s="70"/>
      <c r="UHZ538" s="70"/>
      <c r="UIA538" s="60"/>
      <c r="UIB538" s="61"/>
      <c r="UIC538" s="70"/>
      <c r="UID538" s="70"/>
      <c r="UIE538" s="60"/>
      <c r="UIF538" s="61"/>
      <c r="UIG538" s="70"/>
      <c r="UIH538" s="70"/>
      <c r="UII538" s="60"/>
      <c r="UIJ538" s="61"/>
      <c r="UIK538" s="70"/>
      <c r="UIL538" s="70"/>
      <c r="UIM538" s="60"/>
      <c r="UIN538" s="61"/>
      <c r="UIO538" s="70"/>
      <c r="UIP538" s="70"/>
      <c r="UIQ538" s="60"/>
      <c r="UIR538" s="61"/>
      <c r="UIS538" s="70"/>
      <c r="UIT538" s="70"/>
      <c r="UIU538" s="60"/>
      <c r="UIV538" s="61"/>
      <c r="UIW538" s="70"/>
      <c r="UIX538" s="70"/>
      <c r="UIY538" s="60"/>
      <c r="UIZ538" s="61"/>
      <c r="UJA538" s="70"/>
      <c r="UJB538" s="70"/>
      <c r="UJC538" s="60"/>
      <c r="UJD538" s="61"/>
      <c r="UJE538" s="70"/>
      <c r="UJF538" s="70"/>
      <c r="UJG538" s="60"/>
      <c r="UJH538" s="61"/>
      <c r="UJI538" s="70"/>
      <c r="UJJ538" s="70"/>
      <c r="UJK538" s="60"/>
      <c r="UJL538" s="61"/>
      <c r="UJM538" s="70"/>
      <c r="UJN538" s="70"/>
      <c r="UJO538" s="60"/>
      <c r="UJP538" s="61"/>
      <c r="UJQ538" s="70"/>
      <c r="UJR538" s="70"/>
      <c r="UJS538" s="60"/>
      <c r="UJT538" s="61"/>
      <c r="UJU538" s="70"/>
      <c r="UJV538" s="70"/>
      <c r="UJW538" s="60"/>
      <c r="UJX538" s="61"/>
      <c r="UJY538" s="70"/>
      <c r="UJZ538" s="70"/>
      <c r="UKA538" s="60"/>
      <c r="UKB538" s="61"/>
      <c r="UKC538" s="70"/>
      <c r="UKD538" s="70"/>
      <c r="UKE538" s="60"/>
      <c r="UKF538" s="61"/>
      <c r="UKG538" s="70"/>
      <c r="UKH538" s="70"/>
      <c r="UKI538" s="60"/>
      <c r="UKJ538" s="61"/>
      <c r="UKK538" s="70"/>
      <c r="UKL538" s="70"/>
      <c r="UKM538" s="60"/>
      <c r="UKN538" s="61"/>
      <c r="UKO538" s="70"/>
      <c r="UKP538" s="70"/>
      <c r="UKQ538" s="60"/>
      <c r="UKR538" s="61"/>
      <c r="UKS538" s="70"/>
      <c r="UKT538" s="70"/>
      <c r="UKU538" s="60"/>
      <c r="UKV538" s="61"/>
      <c r="UKW538" s="70"/>
      <c r="UKX538" s="70"/>
      <c r="UKY538" s="60"/>
      <c r="UKZ538" s="61"/>
      <c r="ULA538" s="70"/>
      <c r="ULB538" s="70"/>
      <c r="ULC538" s="60"/>
      <c r="ULD538" s="61"/>
      <c r="ULE538" s="70"/>
      <c r="ULF538" s="70"/>
      <c r="ULG538" s="60"/>
      <c r="ULH538" s="61"/>
      <c r="ULI538" s="70"/>
      <c r="ULJ538" s="70"/>
      <c r="ULK538" s="60"/>
      <c r="ULL538" s="61"/>
      <c r="ULM538" s="70"/>
      <c r="ULN538" s="70"/>
      <c r="ULO538" s="60"/>
      <c r="ULP538" s="61"/>
      <c r="ULQ538" s="70"/>
      <c r="ULR538" s="70"/>
      <c r="ULS538" s="60"/>
      <c r="ULT538" s="61"/>
      <c r="ULU538" s="70"/>
      <c r="ULV538" s="70"/>
      <c r="ULW538" s="60"/>
      <c r="ULX538" s="61"/>
      <c r="ULY538" s="70"/>
      <c r="ULZ538" s="70"/>
      <c r="UMA538" s="60"/>
      <c r="UMB538" s="61"/>
      <c r="UMC538" s="70"/>
      <c r="UMD538" s="70"/>
      <c r="UME538" s="60"/>
      <c r="UMF538" s="61"/>
      <c r="UMG538" s="70"/>
      <c r="UMH538" s="70"/>
      <c r="UMI538" s="60"/>
      <c r="UMJ538" s="61"/>
      <c r="UMK538" s="70"/>
      <c r="UML538" s="70"/>
      <c r="UMM538" s="60"/>
      <c r="UMN538" s="61"/>
      <c r="UMO538" s="70"/>
      <c r="UMP538" s="70"/>
      <c r="UMQ538" s="60"/>
      <c r="UMR538" s="61"/>
      <c r="UMS538" s="70"/>
      <c r="UMT538" s="70"/>
      <c r="UMU538" s="60"/>
      <c r="UMV538" s="61"/>
      <c r="UMW538" s="70"/>
      <c r="UMX538" s="70"/>
      <c r="UMY538" s="60"/>
      <c r="UMZ538" s="61"/>
      <c r="UNA538" s="70"/>
      <c r="UNB538" s="70"/>
      <c r="UNC538" s="60"/>
      <c r="UND538" s="61"/>
      <c r="UNE538" s="70"/>
      <c r="UNF538" s="70"/>
      <c r="UNG538" s="60"/>
      <c r="UNH538" s="61"/>
      <c r="UNI538" s="70"/>
      <c r="UNJ538" s="70"/>
      <c r="UNK538" s="60"/>
      <c r="UNL538" s="61"/>
      <c r="UNM538" s="70"/>
      <c r="UNN538" s="70"/>
      <c r="UNO538" s="60"/>
      <c r="UNP538" s="61"/>
      <c r="UNQ538" s="70"/>
      <c r="UNR538" s="70"/>
      <c r="UNS538" s="60"/>
      <c r="UNT538" s="61"/>
      <c r="UNU538" s="70"/>
      <c r="UNV538" s="70"/>
      <c r="UNW538" s="60"/>
      <c r="UNX538" s="61"/>
      <c r="UNY538" s="70"/>
      <c r="UNZ538" s="70"/>
      <c r="UOA538" s="60"/>
      <c r="UOB538" s="61"/>
      <c r="UOC538" s="70"/>
      <c r="UOD538" s="70"/>
      <c r="UOE538" s="60"/>
      <c r="UOF538" s="61"/>
      <c r="UOG538" s="70"/>
      <c r="UOH538" s="70"/>
      <c r="UOI538" s="60"/>
      <c r="UOJ538" s="61"/>
      <c r="UOK538" s="70"/>
      <c r="UOL538" s="70"/>
      <c r="UOM538" s="60"/>
      <c r="UON538" s="61"/>
      <c r="UOO538" s="70"/>
      <c r="UOP538" s="70"/>
      <c r="UOQ538" s="60"/>
      <c r="UOR538" s="61"/>
      <c r="UOS538" s="70"/>
      <c r="UOT538" s="70"/>
      <c r="UOU538" s="60"/>
      <c r="UOV538" s="61"/>
      <c r="UOW538" s="70"/>
      <c r="UOX538" s="70"/>
      <c r="UOY538" s="60"/>
      <c r="UOZ538" s="61"/>
      <c r="UPA538" s="70"/>
      <c r="UPB538" s="70"/>
      <c r="UPC538" s="60"/>
      <c r="UPD538" s="61"/>
      <c r="UPE538" s="70"/>
      <c r="UPF538" s="70"/>
      <c r="UPG538" s="60"/>
      <c r="UPH538" s="61"/>
      <c r="UPI538" s="70"/>
      <c r="UPJ538" s="70"/>
      <c r="UPK538" s="60"/>
      <c r="UPL538" s="61"/>
      <c r="UPM538" s="70"/>
      <c r="UPN538" s="70"/>
      <c r="UPO538" s="60"/>
      <c r="UPP538" s="61"/>
      <c r="UPQ538" s="70"/>
      <c r="UPR538" s="70"/>
      <c r="UPS538" s="60"/>
      <c r="UPT538" s="61"/>
      <c r="UPU538" s="70"/>
      <c r="UPV538" s="70"/>
      <c r="UPW538" s="60"/>
      <c r="UPX538" s="61"/>
      <c r="UPY538" s="70"/>
      <c r="UPZ538" s="70"/>
      <c r="UQA538" s="60"/>
      <c r="UQB538" s="61"/>
      <c r="UQC538" s="70"/>
      <c r="UQD538" s="70"/>
      <c r="UQE538" s="60"/>
      <c r="UQF538" s="61"/>
      <c r="UQG538" s="70"/>
      <c r="UQH538" s="70"/>
      <c r="UQI538" s="60"/>
      <c r="UQJ538" s="61"/>
      <c r="UQK538" s="70"/>
      <c r="UQL538" s="70"/>
      <c r="UQM538" s="60"/>
      <c r="UQN538" s="61"/>
      <c r="UQO538" s="70"/>
      <c r="UQP538" s="70"/>
      <c r="UQQ538" s="60"/>
      <c r="UQR538" s="61"/>
      <c r="UQS538" s="70"/>
      <c r="UQT538" s="70"/>
      <c r="UQU538" s="60"/>
      <c r="UQV538" s="61"/>
      <c r="UQW538" s="70"/>
      <c r="UQX538" s="70"/>
      <c r="UQY538" s="60"/>
      <c r="UQZ538" s="61"/>
      <c r="URA538" s="70"/>
      <c r="URB538" s="70"/>
      <c r="URC538" s="60"/>
      <c r="URD538" s="61"/>
      <c r="URE538" s="70"/>
      <c r="URF538" s="70"/>
      <c r="URG538" s="60"/>
      <c r="URH538" s="61"/>
      <c r="URI538" s="70"/>
      <c r="URJ538" s="70"/>
      <c r="URK538" s="60"/>
      <c r="URL538" s="61"/>
      <c r="URM538" s="70"/>
      <c r="URN538" s="70"/>
      <c r="URO538" s="60"/>
      <c r="URP538" s="61"/>
      <c r="URQ538" s="70"/>
      <c r="URR538" s="70"/>
      <c r="URS538" s="60"/>
      <c r="URT538" s="61"/>
      <c r="URU538" s="70"/>
      <c r="URV538" s="70"/>
      <c r="URW538" s="60"/>
      <c r="URX538" s="61"/>
      <c r="URY538" s="70"/>
      <c r="URZ538" s="70"/>
      <c r="USA538" s="60"/>
      <c r="USB538" s="61"/>
      <c r="USC538" s="70"/>
      <c r="USD538" s="70"/>
      <c r="USE538" s="60"/>
      <c r="USF538" s="61"/>
      <c r="USG538" s="70"/>
      <c r="USH538" s="70"/>
      <c r="USI538" s="60"/>
      <c r="USJ538" s="61"/>
      <c r="USK538" s="70"/>
      <c r="USL538" s="70"/>
      <c r="USM538" s="60"/>
      <c r="USN538" s="61"/>
      <c r="USO538" s="70"/>
      <c r="USP538" s="70"/>
      <c r="USQ538" s="60"/>
      <c r="USR538" s="61"/>
      <c r="USS538" s="70"/>
      <c r="UST538" s="70"/>
      <c r="USU538" s="60"/>
      <c r="USV538" s="61"/>
      <c r="USW538" s="70"/>
      <c r="USX538" s="70"/>
      <c r="USY538" s="60"/>
      <c r="USZ538" s="61"/>
      <c r="UTA538" s="70"/>
      <c r="UTB538" s="70"/>
      <c r="UTC538" s="60"/>
      <c r="UTD538" s="61"/>
      <c r="UTE538" s="70"/>
      <c r="UTF538" s="70"/>
      <c r="UTG538" s="60"/>
      <c r="UTH538" s="61"/>
      <c r="UTI538" s="70"/>
      <c r="UTJ538" s="70"/>
      <c r="UTK538" s="60"/>
      <c r="UTL538" s="61"/>
      <c r="UTM538" s="70"/>
      <c r="UTN538" s="70"/>
      <c r="UTO538" s="60"/>
      <c r="UTP538" s="61"/>
      <c r="UTQ538" s="70"/>
      <c r="UTR538" s="70"/>
      <c r="UTS538" s="60"/>
      <c r="UTT538" s="61"/>
      <c r="UTU538" s="70"/>
      <c r="UTV538" s="70"/>
      <c r="UTW538" s="60"/>
      <c r="UTX538" s="61"/>
      <c r="UTY538" s="70"/>
      <c r="UTZ538" s="70"/>
      <c r="UUA538" s="60"/>
      <c r="UUB538" s="61"/>
      <c r="UUC538" s="70"/>
      <c r="UUD538" s="70"/>
      <c r="UUE538" s="60"/>
      <c r="UUF538" s="61"/>
      <c r="UUG538" s="70"/>
      <c r="UUH538" s="70"/>
      <c r="UUI538" s="60"/>
      <c r="UUJ538" s="61"/>
      <c r="UUK538" s="70"/>
      <c r="UUL538" s="70"/>
      <c r="UUM538" s="60"/>
      <c r="UUN538" s="61"/>
      <c r="UUO538" s="70"/>
      <c r="UUP538" s="70"/>
      <c r="UUQ538" s="60"/>
      <c r="UUR538" s="61"/>
      <c r="UUS538" s="70"/>
      <c r="UUT538" s="70"/>
      <c r="UUU538" s="60"/>
      <c r="UUV538" s="61"/>
      <c r="UUW538" s="70"/>
      <c r="UUX538" s="70"/>
      <c r="UUY538" s="60"/>
      <c r="UUZ538" s="61"/>
      <c r="UVA538" s="70"/>
      <c r="UVB538" s="70"/>
      <c r="UVC538" s="60"/>
      <c r="UVD538" s="61"/>
      <c r="UVE538" s="70"/>
      <c r="UVF538" s="70"/>
      <c r="UVG538" s="60"/>
      <c r="UVH538" s="61"/>
      <c r="UVI538" s="70"/>
      <c r="UVJ538" s="70"/>
      <c r="UVK538" s="60"/>
      <c r="UVL538" s="61"/>
      <c r="UVM538" s="70"/>
      <c r="UVN538" s="70"/>
      <c r="UVO538" s="60"/>
      <c r="UVP538" s="61"/>
      <c r="UVQ538" s="70"/>
      <c r="UVR538" s="70"/>
      <c r="UVS538" s="60"/>
      <c r="UVT538" s="61"/>
      <c r="UVU538" s="70"/>
      <c r="UVV538" s="70"/>
      <c r="UVW538" s="60"/>
      <c r="UVX538" s="61"/>
      <c r="UVY538" s="70"/>
      <c r="UVZ538" s="70"/>
      <c r="UWA538" s="60"/>
      <c r="UWB538" s="61"/>
      <c r="UWC538" s="70"/>
      <c r="UWD538" s="70"/>
      <c r="UWE538" s="60"/>
      <c r="UWF538" s="61"/>
      <c r="UWG538" s="70"/>
      <c r="UWH538" s="70"/>
      <c r="UWI538" s="60"/>
      <c r="UWJ538" s="61"/>
      <c r="UWK538" s="70"/>
      <c r="UWL538" s="70"/>
      <c r="UWM538" s="60"/>
      <c r="UWN538" s="61"/>
      <c r="UWO538" s="70"/>
      <c r="UWP538" s="70"/>
      <c r="UWQ538" s="60"/>
      <c r="UWR538" s="61"/>
      <c r="UWS538" s="70"/>
      <c r="UWT538" s="70"/>
      <c r="UWU538" s="60"/>
      <c r="UWV538" s="61"/>
      <c r="UWW538" s="70"/>
      <c r="UWX538" s="70"/>
      <c r="UWY538" s="60"/>
      <c r="UWZ538" s="61"/>
      <c r="UXA538" s="70"/>
      <c r="UXB538" s="70"/>
      <c r="UXC538" s="60"/>
      <c r="UXD538" s="61"/>
      <c r="UXE538" s="70"/>
      <c r="UXF538" s="70"/>
      <c r="UXG538" s="60"/>
      <c r="UXH538" s="61"/>
      <c r="UXI538" s="70"/>
      <c r="UXJ538" s="70"/>
      <c r="UXK538" s="60"/>
      <c r="UXL538" s="61"/>
      <c r="UXM538" s="70"/>
      <c r="UXN538" s="70"/>
      <c r="UXO538" s="60"/>
      <c r="UXP538" s="61"/>
      <c r="UXQ538" s="70"/>
      <c r="UXR538" s="70"/>
      <c r="UXS538" s="60"/>
      <c r="UXT538" s="61"/>
      <c r="UXU538" s="70"/>
      <c r="UXV538" s="70"/>
      <c r="UXW538" s="60"/>
      <c r="UXX538" s="61"/>
      <c r="UXY538" s="70"/>
      <c r="UXZ538" s="70"/>
      <c r="UYA538" s="60"/>
      <c r="UYB538" s="61"/>
      <c r="UYC538" s="70"/>
      <c r="UYD538" s="70"/>
      <c r="UYE538" s="60"/>
      <c r="UYF538" s="61"/>
      <c r="UYG538" s="70"/>
      <c r="UYH538" s="70"/>
      <c r="UYI538" s="60"/>
      <c r="UYJ538" s="61"/>
      <c r="UYK538" s="70"/>
      <c r="UYL538" s="70"/>
      <c r="UYM538" s="60"/>
      <c r="UYN538" s="61"/>
      <c r="UYO538" s="70"/>
      <c r="UYP538" s="70"/>
      <c r="UYQ538" s="60"/>
      <c r="UYR538" s="61"/>
      <c r="UYS538" s="70"/>
      <c r="UYT538" s="70"/>
      <c r="UYU538" s="60"/>
      <c r="UYV538" s="61"/>
      <c r="UYW538" s="70"/>
      <c r="UYX538" s="70"/>
      <c r="UYY538" s="60"/>
      <c r="UYZ538" s="61"/>
      <c r="UZA538" s="70"/>
      <c r="UZB538" s="70"/>
      <c r="UZC538" s="60"/>
      <c r="UZD538" s="61"/>
      <c r="UZE538" s="70"/>
      <c r="UZF538" s="70"/>
      <c r="UZG538" s="60"/>
      <c r="UZH538" s="61"/>
      <c r="UZI538" s="70"/>
      <c r="UZJ538" s="70"/>
      <c r="UZK538" s="60"/>
      <c r="UZL538" s="61"/>
      <c r="UZM538" s="70"/>
      <c r="UZN538" s="70"/>
      <c r="UZO538" s="60"/>
      <c r="UZP538" s="61"/>
      <c r="UZQ538" s="70"/>
      <c r="UZR538" s="70"/>
      <c r="UZS538" s="60"/>
      <c r="UZT538" s="61"/>
      <c r="UZU538" s="70"/>
      <c r="UZV538" s="70"/>
      <c r="UZW538" s="60"/>
      <c r="UZX538" s="61"/>
      <c r="UZY538" s="70"/>
      <c r="UZZ538" s="70"/>
      <c r="VAA538" s="60"/>
      <c r="VAB538" s="61"/>
      <c r="VAC538" s="70"/>
      <c r="VAD538" s="70"/>
      <c r="VAE538" s="60"/>
      <c r="VAF538" s="61"/>
      <c r="VAG538" s="70"/>
      <c r="VAH538" s="70"/>
      <c r="VAI538" s="60"/>
      <c r="VAJ538" s="61"/>
      <c r="VAK538" s="70"/>
      <c r="VAL538" s="70"/>
      <c r="VAM538" s="60"/>
      <c r="VAN538" s="61"/>
      <c r="VAO538" s="70"/>
      <c r="VAP538" s="70"/>
      <c r="VAQ538" s="60"/>
      <c r="VAR538" s="61"/>
      <c r="VAS538" s="70"/>
      <c r="VAT538" s="70"/>
      <c r="VAU538" s="60"/>
      <c r="VAV538" s="61"/>
      <c r="VAW538" s="70"/>
      <c r="VAX538" s="70"/>
      <c r="VAY538" s="60"/>
      <c r="VAZ538" s="61"/>
      <c r="VBA538" s="70"/>
      <c r="VBB538" s="70"/>
      <c r="VBC538" s="60"/>
      <c r="VBD538" s="61"/>
      <c r="VBE538" s="70"/>
      <c r="VBF538" s="70"/>
      <c r="VBG538" s="60"/>
      <c r="VBH538" s="61"/>
      <c r="VBI538" s="70"/>
      <c r="VBJ538" s="70"/>
      <c r="VBK538" s="60"/>
      <c r="VBL538" s="61"/>
      <c r="VBM538" s="70"/>
      <c r="VBN538" s="70"/>
      <c r="VBO538" s="60"/>
      <c r="VBP538" s="61"/>
      <c r="VBQ538" s="70"/>
      <c r="VBR538" s="70"/>
      <c r="VBS538" s="60"/>
      <c r="VBT538" s="61"/>
      <c r="VBU538" s="70"/>
      <c r="VBV538" s="70"/>
      <c r="VBW538" s="60"/>
      <c r="VBX538" s="61"/>
      <c r="VBY538" s="70"/>
      <c r="VBZ538" s="70"/>
      <c r="VCA538" s="60"/>
      <c r="VCB538" s="61"/>
      <c r="VCC538" s="70"/>
      <c r="VCD538" s="70"/>
      <c r="VCE538" s="60"/>
      <c r="VCF538" s="61"/>
      <c r="VCG538" s="70"/>
      <c r="VCH538" s="70"/>
      <c r="VCI538" s="60"/>
      <c r="VCJ538" s="61"/>
      <c r="VCK538" s="70"/>
      <c r="VCL538" s="70"/>
      <c r="VCM538" s="60"/>
      <c r="VCN538" s="61"/>
      <c r="VCO538" s="70"/>
      <c r="VCP538" s="70"/>
      <c r="VCQ538" s="60"/>
      <c r="VCR538" s="61"/>
      <c r="VCS538" s="70"/>
      <c r="VCT538" s="70"/>
      <c r="VCU538" s="60"/>
      <c r="VCV538" s="61"/>
      <c r="VCW538" s="70"/>
      <c r="VCX538" s="70"/>
      <c r="VCY538" s="60"/>
      <c r="VCZ538" s="61"/>
      <c r="VDA538" s="70"/>
      <c r="VDB538" s="70"/>
      <c r="VDC538" s="60"/>
      <c r="VDD538" s="61"/>
      <c r="VDE538" s="70"/>
      <c r="VDF538" s="70"/>
      <c r="VDG538" s="60"/>
      <c r="VDH538" s="61"/>
      <c r="VDI538" s="70"/>
      <c r="VDJ538" s="70"/>
      <c r="VDK538" s="60"/>
      <c r="VDL538" s="61"/>
      <c r="VDM538" s="70"/>
      <c r="VDN538" s="70"/>
      <c r="VDO538" s="60"/>
      <c r="VDP538" s="61"/>
      <c r="VDQ538" s="70"/>
      <c r="VDR538" s="70"/>
      <c r="VDS538" s="60"/>
      <c r="VDT538" s="61"/>
      <c r="VDU538" s="70"/>
      <c r="VDV538" s="70"/>
      <c r="VDW538" s="60"/>
      <c r="VDX538" s="61"/>
      <c r="VDY538" s="70"/>
      <c r="VDZ538" s="70"/>
      <c r="VEA538" s="60"/>
      <c r="VEB538" s="61"/>
      <c r="VEC538" s="70"/>
      <c r="VED538" s="70"/>
      <c r="VEE538" s="60"/>
      <c r="VEF538" s="61"/>
      <c r="VEG538" s="70"/>
      <c r="VEH538" s="70"/>
      <c r="VEI538" s="60"/>
      <c r="VEJ538" s="61"/>
      <c r="VEK538" s="70"/>
      <c r="VEL538" s="70"/>
      <c r="VEM538" s="60"/>
      <c r="VEN538" s="61"/>
      <c r="VEO538" s="70"/>
      <c r="VEP538" s="70"/>
      <c r="VEQ538" s="60"/>
      <c r="VER538" s="61"/>
      <c r="VES538" s="70"/>
      <c r="VET538" s="70"/>
      <c r="VEU538" s="60"/>
      <c r="VEV538" s="61"/>
      <c r="VEW538" s="70"/>
      <c r="VEX538" s="70"/>
      <c r="VEY538" s="60"/>
      <c r="VEZ538" s="61"/>
      <c r="VFA538" s="70"/>
      <c r="VFB538" s="70"/>
      <c r="VFC538" s="60"/>
      <c r="VFD538" s="61"/>
      <c r="VFE538" s="70"/>
      <c r="VFF538" s="70"/>
      <c r="VFG538" s="60"/>
      <c r="VFH538" s="61"/>
      <c r="VFI538" s="70"/>
      <c r="VFJ538" s="70"/>
      <c r="VFK538" s="60"/>
      <c r="VFL538" s="61"/>
      <c r="VFM538" s="70"/>
      <c r="VFN538" s="70"/>
      <c r="VFO538" s="60"/>
      <c r="VFP538" s="61"/>
      <c r="VFQ538" s="70"/>
      <c r="VFR538" s="70"/>
      <c r="VFS538" s="60"/>
      <c r="VFT538" s="61"/>
      <c r="VFU538" s="70"/>
      <c r="VFV538" s="70"/>
      <c r="VFW538" s="60"/>
      <c r="VFX538" s="61"/>
      <c r="VFY538" s="70"/>
      <c r="VFZ538" s="70"/>
      <c r="VGA538" s="60"/>
      <c r="VGB538" s="61"/>
      <c r="VGC538" s="70"/>
      <c r="VGD538" s="70"/>
      <c r="VGE538" s="60"/>
      <c r="VGF538" s="61"/>
      <c r="VGG538" s="70"/>
      <c r="VGH538" s="70"/>
      <c r="VGI538" s="60"/>
      <c r="VGJ538" s="61"/>
      <c r="VGK538" s="70"/>
      <c r="VGL538" s="70"/>
      <c r="VGM538" s="60"/>
      <c r="VGN538" s="61"/>
      <c r="VGO538" s="70"/>
      <c r="VGP538" s="70"/>
      <c r="VGQ538" s="60"/>
      <c r="VGR538" s="61"/>
      <c r="VGS538" s="70"/>
      <c r="VGT538" s="70"/>
      <c r="VGU538" s="60"/>
      <c r="VGV538" s="61"/>
      <c r="VGW538" s="70"/>
      <c r="VGX538" s="70"/>
      <c r="VGY538" s="60"/>
      <c r="VGZ538" s="61"/>
      <c r="VHA538" s="70"/>
      <c r="VHB538" s="70"/>
      <c r="VHC538" s="60"/>
      <c r="VHD538" s="61"/>
      <c r="VHE538" s="70"/>
      <c r="VHF538" s="70"/>
      <c r="VHG538" s="60"/>
      <c r="VHH538" s="61"/>
      <c r="VHI538" s="70"/>
      <c r="VHJ538" s="70"/>
      <c r="VHK538" s="60"/>
      <c r="VHL538" s="61"/>
      <c r="VHM538" s="70"/>
      <c r="VHN538" s="70"/>
      <c r="VHO538" s="60"/>
      <c r="VHP538" s="61"/>
      <c r="VHQ538" s="70"/>
      <c r="VHR538" s="70"/>
      <c r="VHS538" s="60"/>
      <c r="VHT538" s="61"/>
      <c r="VHU538" s="70"/>
      <c r="VHV538" s="70"/>
      <c r="VHW538" s="60"/>
      <c r="VHX538" s="61"/>
      <c r="VHY538" s="70"/>
      <c r="VHZ538" s="70"/>
      <c r="VIA538" s="60"/>
      <c r="VIB538" s="61"/>
      <c r="VIC538" s="70"/>
      <c r="VID538" s="70"/>
      <c r="VIE538" s="60"/>
      <c r="VIF538" s="61"/>
      <c r="VIG538" s="70"/>
      <c r="VIH538" s="70"/>
      <c r="VII538" s="60"/>
      <c r="VIJ538" s="61"/>
      <c r="VIK538" s="70"/>
      <c r="VIL538" s="70"/>
      <c r="VIM538" s="60"/>
      <c r="VIN538" s="61"/>
      <c r="VIO538" s="70"/>
      <c r="VIP538" s="70"/>
      <c r="VIQ538" s="60"/>
      <c r="VIR538" s="61"/>
      <c r="VIS538" s="70"/>
      <c r="VIT538" s="70"/>
      <c r="VIU538" s="60"/>
      <c r="VIV538" s="61"/>
      <c r="VIW538" s="70"/>
      <c r="VIX538" s="70"/>
      <c r="VIY538" s="60"/>
      <c r="VIZ538" s="61"/>
      <c r="VJA538" s="70"/>
      <c r="VJB538" s="70"/>
      <c r="VJC538" s="60"/>
      <c r="VJD538" s="61"/>
      <c r="VJE538" s="70"/>
      <c r="VJF538" s="70"/>
      <c r="VJG538" s="60"/>
      <c r="VJH538" s="61"/>
      <c r="VJI538" s="70"/>
      <c r="VJJ538" s="70"/>
      <c r="VJK538" s="60"/>
      <c r="VJL538" s="61"/>
      <c r="VJM538" s="70"/>
      <c r="VJN538" s="70"/>
      <c r="VJO538" s="60"/>
      <c r="VJP538" s="61"/>
      <c r="VJQ538" s="70"/>
      <c r="VJR538" s="70"/>
      <c r="VJS538" s="60"/>
      <c r="VJT538" s="61"/>
      <c r="VJU538" s="70"/>
      <c r="VJV538" s="70"/>
      <c r="VJW538" s="60"/>
      <c r="VJX538" s="61"/>
      <c r="VJY538" s="70"/>
      <c r="VJZ538" s="70"/>
      <c r="VKA538" s="60"/>
      <c r="VKB538" s="61"/>
      <c r="VKC538" s="70"/>
      <c r="VKD538" s="70"/>
      <c r="VKE538" s="60"/>
      <c r="VKF538" s="61"/>
      <c r="VKG538" s="70"/>
      <c r="VKH538" s="70"/>
      <c r="VKI538" s="60"/>
      <c r="VKJ538" s="61"/>
      <c r="VKK538" s="70"/>
      <c r="VKL538" s="70"/>
      <c r="VKM538" s="60"/>
      <c r="VKN538" s="61"/>
      <c r="VKO538" s="70"/>
      <c r="VKP538" s="70"/>
      <c r="VKQ538" s="60"/>
      <c r="VKR538" s="61"/>
      <c r="VKS538" s="70"/>
      <c r="VKT538" s="70"/>
      <c r="VKU538" s="60"/>
      <c r="VKV538" s="61"/>
      <c r="VKW538" s="70"/>
      <c r="VKX538" s="70"/>
      <c r="VKY538" s="60"/>
      <c r="VKZ538" s="61"/>
      <c r="VLA538" s="70"/>
      <c r="VLB538" s="70"/>
      <c r="VLC538" s="60"/>
      <c r="VLD538" s="61"/>
      <c r="VLE538" s="70"/>
      <c r="VLF538" s="70"/>
      <c r="VLG538" s="60"/>
      <c r="VLH538" s="61"/>
      <c r="VLI538" s="70"/>
      <c r="VLJ538" s="70"/>
      <c r="VLK538" s="60"/>
      <c r="VLL538" s="61"/>
      <c r="VLM538" s="70"/>
      <c r="VLN538" s="70"/>
      <c r="VLO538" s="60"/>
      <c r="VLP538" s="61"/>
      <c r="VLQ538" s="70"/>
      <c r="VLR538" s="70"/>
      <c r="VLS538" s="60"/>
      <c r="VLT538" s="61"/>
      <c r="VLU538" s="70"/>
      <c r="VLV538" s="70"/>
      <c r="VLW538" s="60"/>
      <c r="VLX538" s="61"/>
      <c r="VLY538" s="70"/>
      <c r="VLZ538" s="70"/>
      <c r="VMA538" s="60"/>
      <c r="VMB538" s="61"/>
      <c r="VMC538" s="70"/>
      <c r="VMD538" s="70"/>
      <c r="VME538" s="60"/>
      <c r="VMF538" s="61"/>
      <c r="VMG538" s="70"/>
      <c r="VMH538" s="70"/>
      <c r="VMI538" s="60"/>
      <c r="VMJ538" s="61"/>
      <c r="VMK538" s="70"/>
      <c r="VML538" s="70"/>
      <c r="VMM538" s="60"/>
      <c r="VMN538" s="61"/>
      <c r="VMO538" s="70"/>
      <c r="VMP538" s="70"/>
      <c r="VMQ538" s="60"/>
      <c r="VMR538" s="61"/>
      <c r="VMS538" s="70"/>
      <c r="VMT538" s="70"/>
      <c r="VMU538" s="60"/>
      <c r="VMV538" s="61"/>
      <c r="VMW538" s="70"/>
      <c r="VMX538" s="70"/>
      <c r="VMY538" s="60"/>
      <c r="VMZ538" s="61"/>
      <c r="VNA538" s="70"/>
      <c r="VNB538" s="70"/>
      <c r="VNC538" s="60"/>
      <c r="VND538" s="61"/>
      <c r="VNE538" s="70"/>
      <c r="VNF538" s="70"/>
      <c r="VNG538" s="60"/>
      <c r="VNH538" s="61"/>
      <c r="VNI538" s="70"/>
      <c r="VNJ538" s="70"/>
      <c r="VNK538" s="60"/>
      <c r="VNL538" s="61"/>
      <c r="VNM538" s="70"/>
      <c r="VNN538" s="70"/>
      <c r="VNO538" s="60"/>
      <c r="VNP538" s="61"/>
      <c r="VNQ538" s="70"/>
      <c r="VNR538" s="70"/>
      <c r="VNS538" s="60"/>
      <c r="VNT538" s="61"/>
      <c r="VNU538" s="70"/>
      <c r="VNV538" s="70"/>
      <c r="VNW538" s="60"/>
      <c r="VNX538" s="61"/>
      <c r="VNY538" s="70"/>
      <c r="VNZ538" s="70"/>
      <c r="VOA538" s="60"/>
      <c r="VOB538" s="61"/>
      <c r="VOC538" s="70"/>
      <c r="VOD538" s="70"/>
      <c r="VOE538" s="60"/>
      <c r="VOF538" s="61"/>
      <c r="VOG538" s="70"/>
      <c r="VOH538" s="70"/>
      <c r="VOI538" s="60"/>
      <c r="VOJ538" s="61"/>
      <c r="VOK538" s="70"/>
      <c r="VOL538" s="70"/>
      <c r="VOM538" s="60"/>
      <c r="VON538" s="61"/>
      <c r="VOO538" s="70"/>
      <c r="VOP538" s="70"/>
      <c r="VOQ538" s="60"/>
      <c r="VOR538" s="61"/>
      <c r="VOS538" s="70"/>
      <c r="VOT538" s="70"/>
      <c r="VOU538" s="60"/>
      <c r="VOV538" s="61"/>
      <c r="VOW538" s="70"/>
      <c r="VOX538" s="70"/>
      <c r="VOY538" s="60"/>
      <c r="VOZ538" s="61"/>
      <c r="VPA538" s="70"/>
      <c r="VPB538" s="70"/>
      <c r="VPC538" s="60"/>
      <c r="VPD538" s="61"/>
      <c r="VPE538" s="70"/>
      <c r="VPF538" s="70"/>
      <c r="VPG538" s="60"/>
      <c r="VPH538" s="61"/>
      <c r="VPI538" s="70"/>
      <c r="VPJ538" s="70"/>
      <c r="VPK538" s="60"/>
      <c r="VPL538" s="61"/>
      <c r="VPM538" s="70"/>
      <c r="VPN538" s="70"/>
      <c r="VPO538" s="60"/>
      <c r="VPP538" s="61"/>
      <c r="VPQ538" s="70"/>
      <c r="VPR538" s="70"/>
      <c r="VPS538" s="60"/>
      <c r="VPT538" s="61"/>
      <c r="VPU538" s="70"/>
      <c r="VPV538" s="70"/>
      <c r="VPW538" s="60"/>
      <c r="VPX538" s="61"/>
      <c r="VPY538" s="70"/>
      <c r="VPZ538" s="70"/>
      <c r="VQA538" s="60"/>
      <c r="VQB538" s="61"/>
      <c r="VQC538" s="70"/>
      <c r="VQD538" s="70"/>
      <c r="VQE538" s="60"/>
      <c r="VQF538" s="61"/>
      <c r="VQG538" s="70"/>
      <c r="VQH538" s="70"/>
      <c r="VQI538" s="60"/>
      <c r="VQJ538" s="61"/>
      <c r="VQK538" s="70"/>
      <c r="VQL538" s="70"/>
      <c r="VQM538" s="60"/>
      <c r="VQN538" s="61"/>
      <c r="VQO538" s="70"/>
      <c r="VQP538" s="70"/>
      <c r="VQQ538" s="60"/>
      <c r="VQR538" s="61"/>
      <c r="VQS538" s="70"/>
      <c r="VQT538" s="70"/>
      <c r="VQU538" s="60"/>
      <c r="VQV538" s="61"/>
      <c r="VQW538" s="70"/>
      <c r="VQX538" s="70"/>
      <c r="VQY538" s="60"/>
      <c r="VQZ538" s="61"/>
      <c r="VRA538" s="70"/>
      <c r="VRB538" s="70"/>
      <c r="VRC538" s="60"/>
      <c r="VRD538" s="61"/>
      <c r="VRE538" s="70"/>
      <c r="VRF538" s="70"/>
      <c r="VRG538" s="60"/>
      <c r="VRH538" s="61"/>
      <c r="VRI538" s="70"/>
      <c r="VRJ538" s="70"/>
      <c r="VRK538" s="60"/>
      <c r="VRL538" s="61"/>
      <c r="VRM538" s="70"/>
      <c r="VRN538" s="70"/>
      <c r="VRO538" s="60"/>
      <c r="VRP538" s="61"/>
      <c r="VRQ538" s="70"/>
      <c r="VRR538" s="70"/>
      <c r="VRS538" s="60"/>
      <c r="VRT538" s="61"/>
      <c r="VRU538" s="70"/>
      <c r="VRV538" s="70"/>
      <c r="VRW538" s="60"/>
      <c r="VRX538" s="61"/>
      <c r="VRY538" s="70"/>
      <c r="VRZ538" s="70"/>
      <c r="VSA538" s="60"/>
      <c r="VSB538" s="61"/>
      <c r="VSC538" s="70"/>
      <c r="VSD538" s="70"/>
      <c r="VSE538" s="60"/>
      <c r="VSF538" s="61"/>
      <c r="VSG538" s="70"/>
      <c r="VSH538" s="70"/>
      <c r="VSI538" s="60"/>
      <c r="VSJ538" s="61"/>
      <c r="VSK538" s="70"/>
      <c r="VSL538" s="70"/>
      <c r="VSM538" s="60"/>
      <c r="VSN538" s="61"/>
      <c r="VSO538" s="70"/>
      <c r="VSP538" s="70"/>
      <c r="VSQ538" s="60"/>
      <c r="VSR538" s="61"/>
      <c r="VSS538" s="70"/>
      <c r="VST538" s="70"/>
      <c r="VSU538" s="60"/>
      <c r="VSV538" s="61"/>
      <c r="VSW538" s="70"/>
      <c r="VSX538" s="70"/>
      <c r="VSY538" s="60"/>
      <c r="VSZ538" s="61"/>
      <c r="VTA538" s="70"/>
      <c r="VTB538" s="70"/>
      <c r="VTC538" s="60"/>
      <c r="VTD538" s="61"/>
      <c r="VTE538" s="70"/>
      <c r="VTF538" s="70"/>
      <c r="VTG538" s="60"/>
      <c r="VTH538" s="61"/>
      <c r="VTI538" s="70"/>
      <c r="VTJ538" s="70"/>
      <c r="VTK538" s="60"/>
      <c r="VTL538" s="61"/>
      <c r="VTM538" s="70"/>
      <c r="VTN538" s="70"/>
      <c r="VTO538" s="60"/>
      <c r="VTP538" s="61"/>
      <c r="VTQ538" s="70"/>
      <c r="VTR538" s="70"/>
      <c r="VTS538" s="60"/>
      <c r="VTT538" s="61"/>
      <c r="VTU538" s="70"/>
      <c r="VTV538" s="70"/>
      <c r="VTW538" s="60"/>
      <c r="VTX538" s="61"/>
      <c r="VTY538" s="70"/>
      <c r="VTZ538" s="70"/>
      <c r="VUA538" s="60"/>
      <c r="VUB538" s="61"/>
      <c r="VUC538" s="70"/>
      <c r="VUD538" s="70"/>
      <c r="VUE538" s="60"/>
      <c r="VUF538" s="61"/>
      <c r="VUG538" s="70"/>
      <c r="VUH538" s="70"/>
      <c r="VUI538" s="60"/>
      <c r="VUJ538" s="61"/>
      <c r="VUK538" s="70"/>
      <c r="VUL538" s="70"/>
      <c r="VUM538" s="60"/>
      <c r="VUN538" s="61"/>
      <c r="VUO538" s="70"/>
      <c r="VUP538" s="70"/>
      <c r="VUQ538" s="60"/>
      <c r="VUR538" s="61"/>
      <c r="VUS538" s="70"/>
      <c r="VUT538" s="70"/>
      <c r="VUU538" s="60"/>
      <c r="VUV538" s="61"/>
      <c r="VUW538" s="70"/>
      <c r="VUX538" s="70"/>
      <c r="VUY538" s="60"/>
      <c r="VUZ538" s="61"/>
      <c r="VVA538" s="70"/>
      <c r="VVB538" s="70"/>
      <c r="VVC538" s="60"/>
      <c r="VVD538" s="61"/>
      <c r="VVE538" s="70"/>
      <c r="VVF538" s="70"/>
      <c r="VVG538" s="60"/>
      <c r="VVH538" s="61"/>
      <c r="VVI538" s="70"/>
      <c r="VVJ538" s="70"/>
      <c r="VVK538" s="60"/>
      <c r="VVL538" s="61"/>
      <c r="VVM538" s="70"/>
      <c r="VVN538" s="70"/>
      <c r="VVO538" s="60"/>
      <c r="VVP538" s="61"/>
      <c r="VVQ538" s="70"/>
      <c r="VVR538" s="70"/>
      <c r="VVS538" s="60"/>
      <c r="VVT538" s="61"/>
      <c r="VVU538" s="70"/>
      <c r="VVV538" s="70"/>
      <c r="VVW538" s="60"/>
      <c r="VVX538" s="61"/>
      <c r="VVY538" s="70"/>
      <c r="VVZ538" s="70"/>
      <c r="VWA538" s="60"/>
      <c r="VWB538" s="61"/>
      <c r="VWC538" s="70"/>
      <c r="VWD538" s="70"/>
      <c r="VWE538" s="60"/>
      <c r="VWF538" s="61"/>
      <c r="VWG538" s="70"/>
      <c r="VWH538" s="70"/>
      <c r="VWI538" s="60"/>
      <c r="VWJ538" s="61"/>
      <c r="VWK538" s="70"/>
      <c r="VWL538" s="70"/>
      <c r="VWM538" s="60"/>
      <c r="VWN538" s="61"/>
      <c r="VWO538" s="70"/>
      <c r="VWP538" s="70"/>
      <c r="VWQ538" s="60"/>
      <c r="VWR538" s="61"/>
      <c r="VWS538" s="70"/>
      <c r="VWT538" s="70"/>
      <c r="VWU538" s="60"/>
      <c r="VWV538" s="61"/>
      <c r="VWW538" s="70"/>
      <c r="VWX538" s="70"/>
      <c r="VWY538" s="60"/>
      <c r="VWZ538" s="61"/>
      <c r="VXA538" s="70"/>
      <c r="VXB538" s="70"/>
      <c r="VXC538" s="60"/>
      <c r="VXD538" s="61"/>
      <c r="VXE538" s="70"/>
      <c r="VXF538" s="70"/>
      <c r="VXG538" s="60"/>
      <c r="VXH538" s="61"/>
      <c r="VXI538" s="70"/>
      <c r="VXJ538" s="70"/>
      <c r="VXK538" s="60"/>
      <c r="VXL538" s="61"/>
      <c r="VXM538" s="70"/>
      <c r="VXN538" s="70"/>
      <c r="VXO538" s="60"/>
      <c r="VXP538" s="61"/>
      <c r="VXQ538" s="70"/>
      <c r="VXR538" s="70"/>
      <c r="VXS538" s="60"/>
      <c r="VXT538" s="61"/>
      <c r="VXU538" s="70"/>
      <c r="VXV538" s="70"/>
      <c r="VXW538" s="60"/>
      <c r="VXX538" s="61"/>
      <c r="VXY538" s="70"/>
      <c r="VXZ538" s="70"/>
      <c r="VYA538" s="60"/>
      <c r="VYB538" s="61"/>
      <c r="VYC538" s="70"/>
      <c r="VYD538" s="70"/>
      <c r="VYE538" s="60"/>
      <c r="VYF538" s="61"/>
      <c r="VYG538" s="70"/>
      <c r="VYH538" s="70"/>
      <c r="VYI538" s="60"/>
      <c r="VYJ538" s="61"/>
      <c r="VYK538" s="70"/>
      <c r="VYL538" s="70"/>
      <c r="VYM538" s="60"/>
      <c r="VYN538" s="61"/>
      <c r="VYO538" s="70"/>
      <c r="VYP538" s="70"/>
      <c r="VYQ538" s="60"/>
      <c r="VYR538" s="61"/>
      <c r="VYS538" s="70"/>
      <c r="VYT538" s="70"/>
      <c r="VYU538" s="60"/>
      <c r="VYV538" s="61"/>
      <c r="VYW538" s="70"/>
      <c r="VYX538" s="70"/>
      <c r="VYY538" s="60"/>
      <c r="VYZ538" s="61"/>
      <c r="VZA538" s="70"/>
      <c r="VZB538" s="70"/>
      <c r="VZC538" s="60"/>
      <c r="VZD538" s="61"/>
      <c r="VZE538" s="70"/>
      <c r="VZF538" s="70"/>
      <c r="VZG538" s="60"/>
      <c r="VZH538" s="61"/>
      <c r="VZI538" s="70"/>
      <c r="VZJ538" s="70"/>
      <c r="VZK538" s="60"/>
      <c r="VZL538" s="61"/>
      <c r="VZM538" s="70"/>
      <c r="VZN538" s="70"/>
      <c r="VZO538" s="60"/>
      <c r="VZP538" s="61"/>
      <c r="VZQ538" s="70"/>
      <c r="VZR538" s="70"/>
      <c r="VZS538" s="60"/>
      <c r="VZT538" s="61"/>
      <c r="VZU538" s="70"/>
      <c r="VZV538" s="70"/>
      <c r="VZW538" s="60"/>
      <c r="VZX538" s="61"/>
      <c r="VZY538" s="70"/>
      <c r="VZZ538" s="70"/>
      <c r="WAA538" s="60"/>
      <c r="WAB538" s="61"/>
      <c r="WAC538" s="70"/>
      <c r="WAD538" s="70"/>
      <c r="WAE538" s="60"/>
      <c r="WAF538" s="61"/>
      <c r="WAG538" s="70"/>
      <c r="WAH538" s="70"/>
      <c r="WAI538" s="60"/>
      <c r="WAJ538" s="61"/>
      <c r="WAK538" s="70"/>
      <c r="WAL538" s="70"/>
      <c r="WAM538" s="60"/>
      <c r="WAN538" s="61"/>
      <c r="WAO538" s="70"/>
      <c r="WAP538" s="70"/>
      <c r="WAQ538" s="60"/>
      <c r="WAR538" s="61"/>
      <c r="WAS538" s="70"/>
      <c r="WAT538" s="70"/>
      <c r="WAU538" s="60"/>
      <c r="WAV538" s="61"/>
      <c r="WAW538" s="70"/>
      <c r="WAX538" s="70"/>
      <c r="WAY538" s="60"/>
      <c r="WAZ538" s="61"/>
      <c r="WBA538" s="70"/>
      <c r="WBB538" s="70"/>
      <c r="WBC538" s="60"/>
      <c r="WBD538" s="61"/>
      <c r="WBE538" s="70"/>
      <c r="WBF538" s="70"/>
      <c r="WBG538" s="60"/>
      <c r="WBH538" s="61"/>
      <c r="WBI538" s="70"/>
      <c r="WBJ538" s="70"/>
      <c r="WBK538" s="60"/>
      <c r="WBL538" s="61"/>
      <c r="WBM538" s="70"/>
      <c r="WBN538" s="70"/>
      <c r="WBO538" s="60"/>
      <c r="WBP538" s="61"/>
      <c r="WBQ538" s="70"/>
      <c r="WBR538" s="70"/>
      <c r="WBS538" s="60"/>
      <c r="WBT538" s="61"/>
      <c r="WBU538" s="70"/>
      <c r="WBV538" s="70"/>
      <c r="WBW538" s="60"/>
      <c r="WBX538" s="61"/>
      <c r="WBY538" s="70"/>
      <c r="WBZ538" s="70"/>
      <c r="WCA538" s="60"/>
      <c r="WCB538" s="61"/>
      <c r="WCC538" s="70"/>
      <c r="WCD538" s="70"/>
      <c r="WCE538" s="60"/>
      <c r="WCF538" s="61"/>
      <c r="WCG538" s="70"/>
      <c r="WCH538" s="70"/>
      <c r="WCI538" s="60"/>
      <c r="WCJ538" s="61"/>
      <c r="WCK538" s="70"/>
      <c r="WCL538" s="70"/>
      <c r="WCM538" s="60"/>
      <c r="WCN538" s="61"/>
      <c r="WCO538" s="70"/>
      <c r="WCP538" s="70"/>
      <c r="WCQ538" s="60"/>
      <c r="WCR538" s="61"/>
      <c r="WCS538" s="70"/>
      <c r="WCT538" s="70"/>
      <c r="WCU538" s="60"/>
      <c r="WCV538" s="61"/>
      <c r="WCW538" s="70"/>
      <c r="WCX538" s="70"/>
      <c r="WCY538" s="60"/>
      <c r="WCZ538" s="61"/>
      <c r="WDA538" s="70"/>
      <c r="WDB538" s="70"/>
      <c r="WDC538" s="60"/>
      <c r="WDD538" s="61"/>
      <c r="WDE538" s="70"/>
      <c r="WDF538" s="70"/>
      <c r="WDG538" s="60"/>
      <c r="WDH538" s="61"/>
      <c r="WDI538" s="70"/>
      <c r="WDJ538" s="70"/>
      <c r="WDK538" s="60"/>
      <c r="WDL538" s="61"/>
      <c r="WDM538" s="70"/>
      <c r="WDN538" s="70"/>
      <c r="WDO538" s="60"/>
      <c r="WDP538" s="61"/>
      <c r="WDQ538" s="70"/>
      <c r="WDR538" s="70"/>
      <c r="WDS538" s="60"/>
      <c r="WDT538" s="61"/>
      <c r="WDU538" s="70"/>
      <c r="WDV538" s="70"/>
      <c r="WDW538" s="60"/>
      <c r="WDX538" s="61"/>
      <c r="WDY538" s="70"/>
      <c r="WDZ538" s="70"/>
      <c r="WEA538" s="60"/>
      <c r="WEB538" s="61"/>
      <c r="WEC538" s="70"/>
      <c r="WED538" s="70"/>
      <c r="WEE538" s="60"/>
      <c r="WEF538" s="61"/>
      <c r="WEG538" s="70"/>
      <c r="WEH538" s="70"/>
      <c r="WEI538" s="60"/>
      <c r="WEJ538" s="61"/>
      <c r="WEK538" s="70"/>
      <c r="WEL538" s="70"/>
      <c r="WEM538" s="60"/>
      <c r="WEN538" s="61"/>
      <c r="WEO538" s="70"/>
      <c r="WEP538" s="70"/>
      <c r="WEQ538" s="60"/>
      <c r="WER538" s="61"/>
      <c r="WES538" s="70"/>
      <c r="WET538" s="70"/>
      <c r="WEU538" s="60"/>
      <c r="WEV538" s="61"/>
      <c r="WEW538" s="70"/>
      <c r="WEX538" s="70"/>
      <c r="WEY538" s="60"/>
      <c r="WEZ538" s="61"/>
      <c r="WFA538" s="70"/>
      <c r="WFB538" s="70"/>
      <c r="WFC538" s="60"/>
      <c r="WFD538" s="61"/>
      <c r="WFE538" s="70"/>
      <c r="WFF538" s="70"/>
      <c r="WFG538" s="60"/>
      <c r="WFH538" s="61"/>
      <c r="WFI538" s="70"/>
      <c r="WFJ538" s="70"/>
      <c r="WFK538" s="60"/>
      <c r="WFL538" s="61"/>
      <c r="WFM538" s="70"/>
      <c r="WFN538" s="70"/>
      <c r="WFO538" s="60"/>
      <c r="WFP538" s="61"/>
      <c r="WFQ538" s="70"/>
      <c r="WFR538" s="70"/>
      <c r="WFS538" s="60"/>
      <c r="WFT538" s="61"/>
      <c r="WFU538" s="70"/>
      <c r="WFV538" s="70"/>
      <c r="WFW538" s="60"/>
      <c r="WFX538" s="61"/>
      <c r="WFY538" s="70"/>
      <c r="WFZ538" s="70"/>
      <c r="WGA538" s="60"/>
      <c r="WGB538" s="61"/>
      <c r="WGC538" s="70"/>
      <c r="WGD538" s="70"/>
      <c r="WGE538" s="60"/>
      <c r="WGF538" s="61"/>
      <c r="WGG538" s="70"/>
      <c r="WGH538" s="70"/>
      <c r="WGI538" s="60"/>
      <c r="WGJ538" s="61"/>
      <c r="WGK538" s="70"/>
      <c r="WGL538" s="70"/>
      <c r="WGM538" s="60"/>
      <c r="WGN538" s="61"/>
      <c r="WGO538" s="70"/>
      <c r="WGP538" s="70"/>
      <c r="WGQ538" s="60"/>
      <c r="WGR538" s="61"/>
      <c r="WGS538" s="70"/>
      <c r="WGT538" s="70"/>
      <c r="WGU538" s="60"/>
      <c r="WGV538" s="61"/>
      <c r="WGW538" s="70"/>
      <c r="WGX538" s="70"/>
      <c r="WGY538" s="60"/>
      <c r="WGZ538" s="61"/>
      <c r="WHA538" s="70"/>
      <c r="WHB538" s="70"/>
      <c r="WHC538" s="60"/>
      <c r="WHD538" s="61"/>
      <c r="WHE538" s="70"/>
      <c r="WHF538" s="70"/>
      <c r="WHG538" s="60"/>
      <c r="WHH538" s="61"/>
      <c r="WHI538" s="70"/>
      <c r="WHJ538" s="70"/>
      <c r="WHK538" s="60"/>
      <c r="WHL538" s="61"/>
      <c r="WHM538" s="70"/>
      <c r="WHN538" s="70"/>
      <c r="WHO538" s="60"/>
      <c r="WHP538" s="61"/>
      <c r="WHQ538" s="70"/>
      <c r="WHR538" s="70"/>
      <c r="WHS538" s="60"/>
      <c r="WHT538" s="61"/>
      <c r="WHU538" s="70"/>
      <c r="WHV538" s="70"/>
      <c r="WHW538" s="60"/>
      <c r="WHX538" s="61"/>
      <c r="WHY538" s="70"/>
      <c r="WHZ538" s="70"/>
      <c r="WIA538" s="60"/>
      <c r="WIB538" s="61"/>
      <c r="WIC538" s="70"/>
      <c r="WID538" s="70"/>
      <c r="WIE538" s="60"/>
      <c r="WIF538" s="61"/>
      <c r="WIG538" s="70"/>
      <c r="WIH538" s="70"/>
      <c r="WII538" s="60"/>
      <c r="WIJ538" s="61"/>
      <c r="WIK538" s="70"/>
      <c r="WIL538" s="70"/>
      <c r="WIM538" s="60"/>
      <c r="WIN538" s="61"/>
      <c r="WIO538" s="70"/>
      <c r="WIP538" s="70"/>
      <c r="WIQ538" s="60"/>
      <c r="WIR538" s="61"/>
      <c r="WIS538" s="70"/>
      <c r="WIT538" s="70"/>
      <c r="WIU538" s="60"/>
      <c r="WIV538" s="61"/>
      <c r="WIW538" s="70"/>
      <c r="WIX538" s="70"/>
      <c r="WIY538" s="60"/>
      <c r="WIZ538" s="61"/>
      <c r="WJA538" s="70"/>
      <c r="WJB538" s="70"/>
      <c r="WJC538" s="60"/>
      <c r="WJD538" s="61"/>
      <c r="WJE538" s="70"/>
      <c r="WJF538" s="70"/>
      <c r="WJG538" s="60"/>
      <c r="WJH538" s="61"/>
      <c r="WJI538" s="70"/>
      <c r="WJJ538" s="70"/>
      <c r="WJK538" s="60"/>
      <c r="WJL538" s="61"/>
      <c r="WJM538" s="70"/>
      <c r="WJN538" s="70"/>
      <c r="WJO538" s="60"/>
      <c r="WJP538" s="61"/>
      <c r="WJQ538" s="70"/>
      <c r="WJR538" s="70"/>
      <c r="WJS538" s="60"/>
      <c r="WJT538" s="61"/>
      <c r="WJU538" s="70"/>
      <c r="WJV538" s="70"/>
      <c r="WJW538" s="60"/>
      <c r="WJX538" s="61"/>
      <c r="WJY538" s="70"/>
      <c r="WJZ538" s="70"/>
      <c r="WKA538" s="60"/>
      <c r="WKB538" s="61"/>
      <c r="WKC538" s="70"/>
      <c r="WKD538" s="70"/>
      <c r="WKE538" s="60"/>
      <c r="WKF538" s="61"/>
      <c r="WKG538" s="70"/>
      <c r="WKH538" s="70"/>
      <c r="WKI538" s="60"/>
      <c r="WKJ538" s="61"/>
      <c r="WKK538" s="70"/>
      <c r="WKL538" s="70"/>
      <c r="WKM538" s="60"/>
      <c r="WKN538" s="61"/>
      <c r="WKO538" s="70"/>
      <c r="WKP538" s="70"/>
      <c r="WKQ538" s="60"/>
      <c r="WKR538" s="61"/>
      <c r="WKS538" s="70"/>
      <c r="WKT538" s="70"/>
      <c r="WKU538" s="60"/>
      <c r="WKV538" s="61"/>
      <c r="WKW538" s="70"/>
      <c r="WKX538" s="70"/>
      <c r="WKY538" s="60"/>
      <c r="WKZ538" s="61"/>
      <c r="WLA538" s="70"/>
      <c r="WLB538" s="70"/>
      <c r="WLC538" s="60"/>
      <c r="WLD538" s="61"/>
      <c r="WLE538" s="70"/>
      <c r="WLF538" s="70"/>
      <c r="WLG538" s="60"/>
      <c r="WLH538" s="61"/>
      <c r="WLI538" s="70"/>
      <c r="WLJ538" s="70"/>
      <c r="WLK538" s="60"/>
      <c r="WLL538" s="61"/>
      <c r="WLM538" s="70"/>
      <c r="WLN538" s="70"/>
      <c r="WLO538" s="60"/>
      <c r="WLP538" s="61"/>
      <c r="WLQ538" s="70"/>
      <c r="WLR538" s="70"/>
      <c r="WLS538" s="60"/>
      <c r="WLT538" s="61"/>
      <c r="WLU538" s="70"/>
      <c r="WLV538" s="70"/>
      <c r="WLW538" s="60"/>
      <c r="WLX538" s="61"/>
      <c r="WLY538" s="70"/>
      <c r="WLZ538" s="70"/>
      <c r="WMA538" s="60"/>
      <c r="WMB538" s="61"/>
      <c r="WMC538" s="70"/>
      <c r="WMD538" s="70"/>
      <c r="WME538" s="60"/>
      <c r="WMF538" s="61"/>
      <c r="WMG538" s="70"/>
      <c r="WMH538" s="70"/>
      <c r="WMI538" s="60"/>
      <c r="WMJ538" s="61"/>
      <c r="WMK538" s="70"/>
      <c r="WML538" s="70"/>
      <c r="WMM538" s="60"/>
      <c r="WMN538" s="61"/>
      <c r="WMO538" s="70"/>
      <c r="WMP538" s="70"/>
      <c r="WMQ538" s="60"/>
      <c r="WMR538" s="61"/>
      <c r="WMS538" s="70"/>
      <c r="WMT538" s="70"/>
      <c r="WMU538" s="60"/>
      <c r="WMV538" s="61"/>
      <c r="WMW538" s="70"/>
      <c r="WMX538" s="70"/>
      <c r="WMY538" s="60"/>
      <c r="WMZ538" s="61"/>
      <c r="WNA538" s="70"/>
      <c r="WNB538" s="70"/>
      <c r="WNC538" s="60"/>
      <c r="WND538" s="61"/>
      <c r="WNE538" s="70"/>
      <c r="WNF538" s="70"/>
      <c r="WNG538" s="60"/>
      <c r="WNH538" s="61"/>
      <c r="WNI538" s="70"/>
      <c r="WNJ538" s="70"/>
      <c r="WNK538" s="60"/>
      <c r="WNL538" s="61"/>
      <c r="WNM538" s="70"/>
      <c r="WNN538" s="70"/>
      <c r="WNO538" s="60"/>
      <c r="WNP538" s="61"/>
      <c r="WNQ538" s="70"/>
      <c r="WNR538" s="70"/>
      <c r="WNS538" s="60"/>
      <c r="WNT538" s="61"/>
      <c r="WNU538" s="70"/>
      <c r="WNV538" s="70"/>
      <c r="WNW538" s="60"/>
      <c r="WNX538" s="61"/>
      <c r="WNY538" s="70"/>
      <c r="WNZ538" s="70"/>
      <c r="WOA538" s="60"/>
      <c r="WOB538" s="61"/>
      <c r="WOC538" s="70"/>
      <c r="WOD538" s="70"/>
      <c r="WOE538" s="60"/>
      <c r="WOF538" s="61"/>
      <c r="WOG538" s="70"/>
      <c r="WOH538" s="70"/>
      <c r="WOI538" s="60"/>
      <c r="WOJ538" s="61"/>
      <c r="WOK538" s="70"/>
      <c r="WOL538" s="70"/>
      <c r="WOM538" s="60"/>
      <c r="WON538" s="61"/>
      <c r="WOO538" s="70"/>
      <c r="WOP538" s="70"/>
      <c r="WOQ538" s="60"/>
      <c r="WOR538" s="61"/>
      <c r="WOS538" s="70"/>
      <c r="WOT538" s="70"/>
      <c r="WOU538" s="60"/>
      <c r="WOV538" s="61"/>
      <c r="WOW538" s="70"/>
      <c r="WOX538" s="70"/>
      <c r="WOY538" s="60"/>
      <c r="WOZ538" s="61"/>
      <c r="WPA538" s="70"/>
      <c r="WPB538" s="70"/>
      <c r="WPC538" s="60"/>
      <c r="WPD538" s="61"/>
      <c r="WPE538" s="70"/>
      <c r="WPF538" s="70"/>
      <c r="WPG538" s="60"/>
      <c r="WPH538" s="61"/>
      <c r="WPI538" s="70"/>
      <c r="WPJ538" s="70"/>
      <c r="WPK538" s="60"/>
      <c r="WPL538" s="61"/>
      <c r="WPM538" s="70"/>
      <c r="WPN538" s="70"/>
      <c r="WPO538" s="60"/>
      <c r="WPP538" s="61"/>
      <c r="WPQ538" s="70"/>
      <c r="WPR538" s="70"/>
      <c r="WPS538" s="60"/>
      <c r="WPT538" s="61"/>
      <c r="WPU538" s="70"/>
      <c r="WPV538" s="70"/>
      <c r="WPW538" s="60"/>
      <c r="WPX538" s="61"/>
      <c r="WPY538" s="70"/>
      <c r="WPZ538" s="70"/>
      <c r="WQA538" s="60"/>
      <c r="WQB538" s="61"/>
      <c r="WQC538" s="70"/>
      <c r="WQD538" s="70"/>
      <c r="WQE538" s="60"/>
      <c r="WQF538" s="61"/>
      <c r="WQG538" s="70"/>
      <c r="WQH538" s="70"/>
      <c r="WQI538" s="60"/>
      <c r="WQJ538" s="61"/>
      <c r="WQK538" s="70"/>
      <c r="WQL538" s="70"/>
      <c r="WQM538" s="60"/>
      <c r="WQN538" s="61"/>
      <c r="WQO538" s="70"/>
      <c r="WQP538" s="70"/>
      <c r="WQQ538" s="60"/>
      <c r="WQR538" s="61"/>
      <c r="WQS538" s="70"/>
      <c r="WQT538" s="70"/>
      <c r="WQU538" s="60"/>
      <c r="WQV538" s="61"/>
      <c r="WQW538" s="70"/>
      <c r="WQX538" s="70"/>
      <c r="WQY538" s="60"/>
      <c r="WQZ538" s="61"/>
      <c r="WRA538" s="70"/>
      <c r="WRB538" s="70"/>
      <c r="WRC538" s="60"/>
      <c r="WRD538" s="61"/>
      <c r="WRE538" s="70"/>
      <c r="WRF538" s="70"/>
      <c r="WRG538" s="60"/>
      <c r="WRH538" s="61"/>
      <c r="WRI538" s="70"/>
      <c r="WRJ538" s="70"/>
      <c r="WRK538" s="60"/>
      <c r="WRL538" s="61"/>
      <c r="WRM538" s="70"/>
      <c r="WRN538" s="70"/>
      <c r="WRO538" s="60"/>
      <c r="WRP538" s="61"/>
      <c r="WRQ538" s="70"/>
      <c r="WRR538" s="70"/>
      <c r="WRS538" s="60"/>
      <c r="WRT538" s="61"/>
      <c r="WRU538" s="70"/>
      <c r="WRV538" s="70"/>
      <c r="WRW538" s="60"/>
      <c r="WRX538" s="61"/>
      <c r="WRY538" s="70"/>
      <c r="WRZ538" s="70"/>
      <c r="WSA538" s="60"/>
      <c r="WSB538" s="61"/>
      <c r="WSC538" s="70"/>
      <c r="WSD538" s="70"/>
      <c r="WSE538" s="60"/>
      <c r="WSF538" s="61"/>
      <c r="WSG538" s="70"/>
      <c r="WSH538" s="70"/>
      <c r="WSI538" s="60"/>
      <c r="WSJ538" s="61"/>
      <c r="WSK538" s="70"/>
      <c r="WSL538" s="70"/>
      <c r="WSM538" s="60"/>
      <c r="WSN538" s="61"/>
      <c r="WSO538" s="70"/>
      <c r="WSP538" s="70"/>
      <c r="WSQ538" s="60"/>
      <c r="WSR538" s="61"/>
      <c r="WSS538" s="70"/>
      <c r="WST538" s="70"/>
      <c r="WSU538" s="60"/>
      <c r="WSV538" s="61"/>
      <c r="WSW538" s="70"/>
      <c r="WSX538" s="70"/>
      <c r="WSY538" s="60"/>
      <c r="WSZ538" s="61"/>
      <c r="WTA538" s="70"/>
      <c r="WTB538" s="70"/>
      <c r="WTC538" s="60"/>
      <c r="WTD538" s="61"/>
      <c r="WTE538" s="70"/>
      <c r="WTF538" s="70"/>
      <c r="WTG538" s="60"/>
      <c r="WTH538" s="61"/>
      <c r="WTI538" s="70"/>
      <c r="WTJ538" s="70"/>
      <c r="WTK538" s="60"/>
      <c r="WTL538" s="61"/>
      <c r="WTM538" s="70"/>
      <c r="WTN538" s="70"/>
      <c r="WTO538" s="60"/>
      <c r="WTP538" s="61"/>
      <c r="WTQ538" s="70"/>
      <c r="WTR538" s="70"/>
      <c r="WTS538" s="60"/>
      <c r="WTT538" s="61"/>
      <c r="WTU538" s="70"/>
      <c r="WTV538" s="70"/>
      <c r="WTW538" s="60"/>
      <c r="WTX538" s="61"/>
      <c r="WTY538" s="70"/>
      <c r="WTZ538" s="70"/>
      <c r="WUA538" s="60"/>
      <c r="WUB538" s="61"/>
      <c r="WUC538" s="70"/>
      <c r="WUD538" s="70"/>
      <c r="WUE538" s="60"/>
      <c r="WUF538" s="61"/>
      <c r="WUG538" s="70"/>
      <c r="WUH538" s="70"/>
      <c r="WUI538" s="60"/>
      <c r="WUJ538" s="61"/>
      <c r="WUK538" s="70"/>
      <c r="WUL538" s="70"/>
      <c r="WUM538" s="60"/>
      <c r="WUN538" s="61"/>
      <c r="WUO538" s="70"/>
      <c r="WUP538" s="70"/>
      <c r="WUQ538" s="60"/>
      <c r="WUR538" s="61"/>
      <c r="WUS538" s="70"/>
      <c r="WUT538" s="70"/>
      <c r="WUU538" s="60"/>
      <c r="WUV538" s="61"/>
      <c r="WUW538" s="70"/>
      <c r="WUX538" s="70"/>
      <c r="WUY538" s="60"/>
      <c r="WUZ538" s="61"/>
      <c r="WVA538" s="70"/>
      <c r="WVB538" s="70"/>
      <c r="WVC538" s="60"/>
      <c r="WVD538" s="61"/>
      <c r="WVE538" s="70"/>
      <c r="WVF538" s="70"/>
      <c r="WVG538" s="60"/>
      <c r="WVH538" s="61"/>
      <c r="WVI538" s="70"/>
      <c r="WVJ538" s="70"/>
      <c r="WVK538" s="60"/>
      <c r="WVL538" s="61"/>
      <c r="WVM538" s="70"/>
      <c r="WVN538" s="70"/>
      <c r="WVO538" s="60"/>
      <c r="WVP538" s="61"/>
      <c r="WVQ538" s="70"/>
      <c r="WVR538" s="70"/>
      <c r="WVS538" s="60"/>
      <c r="WVT538" s="61"/>
      <c r="WVU538" s="70"/>
      <c r="WVV538" s="70"/>
      <c r="WVW538" s="60"/>
      <c r="WVX538" s="61"/>
      <c r="WVY538" s="70"/>
      <c r="WVZ538" s="70"/>
      <c r="WWA538" s="60"/>
      <c r="WWB538" s="61"/>
      <c r="WWC538" s="70"/>
      <c r="WWD538" s="70"/>
      <c r="WWE538" s="60"/>
      <c r="WWF538" s="61"/>
      <c r="WWG538" s="70"/>
      <c r="WWH538" s="70"/>
      <c r="WWI538" s="60"/>
      <c r="WWJ538" s="61"/>
      <c r="WWK538" s="70"/>
      <c r="WWL538" s="70"/>
      <c r="WWM538" s="60"/>
      <c r="WWN538" s="61"/>
      <c r="WWO538" s="70"/>
      <c r="WWP538" s="70"/>
      <c r="WWQ538" s="60"/>
      <c r="WWR538" s="61"/>
      <c r="WWS538" s="70"/>
      <c r="WWT538" s="70"/>
      <c r="WWU538" s="60"/>
      <c r="WWV538" s="61"/>
      <c r="WWW538" s="70"/>
      <c r="WWX538" s="70"/>
      <c r="WWY538" s="60"/>
      <c r="WWZ538" s="61"/>
      <c r="WXA538" s="70"/>
      <c r="WXB538" s="70"/>
      <c r="WXC538" s="60"/>
      <c r="WXD538" s="61"/>
      <c r="WXE538" s="70"/>
      <c r="WXF538" s="70"/>
      <c r="WXG538" s="60"/>
      <c r="WXH538" s="61"/>
      <c r="WXI538" s="70"/>
      <c r="WXJ538" s="70"/>
      <c r="WXK538" s="60"/>
      <c r="WXL538" s="61"/>
      <c r="WXM538" s="70"/>
      <c r="WXN538" s="70"/>
      <c r="WXO538" s="60"/>
      <c r="WXP538" s="61"/>
      <c r="WXQ538" s="70"/>
      <c r="WXR538" s="70"/>
      <c r="WXS538" s="60"/>
      <c r="WXT538" s="61"/>
      <c r="WXU538" s="70"/>
      <c r="WXV538" s="70"/>
      <c r="WXW538" s="60"/>
      <c r="WXX538" s="61"/>
      <c r="WXY538" s="70"/>
      <c r="WXZ538" s="70"/>
      <c r="WYA538" s="60"/>
      <c r="WYB538" s="61"/>
      <c r="WYC538" s="70"/>
      <c r="WYD538" s="70"/>
      <c r="WYE538" s="60"/>
      <c r="WYF538" s="61"/>
      <c r="WYG538" s="70"/>
      <c r="WYH538" s="70"/>
      <c r="WYI538" s="60"/>
      <c r="WYJ538" s="61"/>
      <c r="WYK538" s="70"/>
      <c r="WYL538" s="70"/>
      <c r="WYM538" s="60"/>
      <c r="WYN538" s="61"/>
      <c r="WYO538" s="70"/>
      <c r="WYP538" s="70"/>
      <c r="WYQ538" s="60"/>
      <c r="WYR538" s="61"/>
      <c r="WYS538" s="70"/>
      <c r="WYT538" s="70"/>
      <c r="WYU538" s="60"/>
      <c r="WYV538" s="61"/>
      <c r="WYW538" s="70"/>
      <c r="WYX538" s="70"/>
      <c r="WYY538" s="60"/>
      <c r="WYZ538" s="61"/>
      <c r="WZA538" s="70"/>
      <c r="WZB538" s="70"/>
      <c r="WZC538" s="60"/>
      <c r="WZD538" s="61"/>
      <c r="WZE538" s="70"/>
      <c r="WZF538" s="70"/>
      <c r="WZG538" s="60"/>
      <c r="WZH538" s="61"/>
      <c r="WZI538" s="70"/>
      <c r="WZJ538" s="70"/>
      <c r="WZK538" s="60"/>
      <c r="WZL538" s="61"/>
      <c r="WZM538" s="70"/>
      <c r="WZN538" s="70"/>
      <c r="WZO538" s="60"/>
      <c r="WZP538" s="61"/>
      <c r="WZQ538" s="70"/>
      <c r="WZR538" s="70"/>
      <c r="WZS538" s="60"/>
      <c r="WZT538" s="61"/>
      <c r="WZU538" s="70"/>
      <c r="WZV538" s="70"/>
      <c r="WZW538" s="60"/>
      <c r="WZX538" s="61"/>
      <c r="WZY538" s="70"/>
      <c r="WZZ538" s="70"/>
      <c r="XAA538" s="60"/>
      <c r="XAB538" s="61"/>
      <c r="XAC538" s="70"/>
      <c r="XAD538" s="70"/>
      <c r="XAE538" s="60"/>
      <c r="XAF538" s="61"/>
      <c r="XAG538" s="70"/>
      <c r="XAH538" s="70"/>
      <c r="XAI538" s="60"/>
      <c r="XAJ538" s="61"/>
      <c r="XAK538" s="70"/>
      <c r="XAL538" s="70"/>
      <c r="XAM538" s="60"/>
      <c r="XAN538" s="61"/>
      <c r="XAO538" s="70"/>
      <c r="XAP538" s="70"/>
      <c r="XAQ538" s="60"/>
      <c r="XAR538" s="61"/>
      <c r="XAS538" s="70"/>
      <c r="XAT538" s="70"/>
      <c r="XAU538" s="60"/>
      <c r="XAV538" s="61"/>
      <c r="XAW538" s="70"/>
      <c r="XAX538" s="70"/>
      <c r="XAY538" s="60"/>
      <c r="XAZ538" s="61"/>
      <c r="XBA538" s="70"/>
      <c r="XBB538" s="70"/>
      <c r="XBC538" s="60"/>
      <c r="XBD538" s="61"/>
      <c r="XBE538" s="70"/>
      <c r="XBF538" s="70"/>
      <c r="XBG538" s="60"/>
      <c r="XBH538" s="61"/>
      <c r="XBI538" s="70"/>
      <c r="XBJ538" s="70"/>
      <c r="XBK538" s="60"/>
      <c r="XBL538" s="61"/>
      <c r="XBM538" s="70"/>
      <c r="XBN538" s="70"/>
      <c r="XBO538" s="60"/>
      <c r="XBP538" s="61"/>
      <c r="XBQ538" s="70"/>
      <c r="XBR538" s="70"/>
      <c r="XBS538" s="60"/>
      <c r="XBT538" s="61"/>
      <c r="XBU538" s="70"/>
      <c r="XBV538" s="70"/>
      <c r="XBW538" s="60"/>
      <c r="XBX538" s="61"/>
      <c r="XBY538" s="70"/>
      <c r="XBZ538" s="70"/>
      <c r="XCA538" s="60"/>
      <c r="XCB538" s="61"/>
      <c r="XCC538" s="70"/>
      <c r="XCD538" s="70"/>
      <c r="XCE538" s="60"/>
      <c r="XCF538" s="61"/>
      <c r="XCG538" s="70"/>
      <c r="XCH538" s="70"/>
      <c r="XCI538" s="60"/>
      <c r="XCJ538" s="61"/>
      <c r="XCK538" s="70"/>
      <c r="XCL538" s="70"/>
      <c r="XCM538" s="60"/>
      <c r="XCN538" s="61"/>
      <c r="XCO538" s="70"/>
      <c r="XCP538" s="70"/>
      <c r="XCQ538" s="60"/>
      <c r="XCR538" s="61"/>
      <c r="XCS538" s="70"/>
      <c r="XCT538" s="70"/>
      <c r="XCU538" s="60"/>
      <c r="XCV538" s="61"/>
      <c r="XCW538" s="70"/>
      <c r="XCX538" s="70"/>
      <c r="XCY538" s="60"/>
      <c r="XCZ538" s="61"/>
      <c r="XDA538" s="70"/>
      <c r="XDB538" s="70"/>
      <c r="XDC538" s="60"/>
      <c r="XDD538" s="61"/>
      <c r="XDE538" s="70"/>
      <c r="XDF538" s="70"/>
      <c r="XDG538" s="60"/>
      <c r="XDH538" s="61"/>
      <c r="XDI538" s="70"/>
      <c r="XDJ538" s="70"/>
      <c r="XDK538" s="60"/>
      <c r="XDL538" s="61"/>
      <c r="XDM538" s="70"/>
      <c r="XDN538" s="70"/>
      <c r="XDO538" s="60"/>
      <c r="XDP538" s="61"/>
      <c r="XDQ538" s="70"/>
      <c r="XDR538" s="70"/>
      <c r="XDS538" s="60"/>
      <c r="XDT538" s="61"/>
      <c r="XDU538" s="70"/>
      <c r="XDV538" s="70"/>
      <c r="XDW538" s="60"/>
      <c r="XDX538" s="61"/>
      <c r="XDY538" s="70"/>
      <c r="XDZ538" s="70"/>
      <c r="XEA538" s="60"/>
      <c r="XEB538" s="61"/>
      <c r="XEC538" s="70"/>
      <c r="XED538" s="70"/>
      <c r="XEE538" s="60"/>
      <c r="XEF538" s="61"/>
      <c r="XEG538" s="70"/>
      <c r="XEH538" s="70"/>
      <c r="XEI538" s="60"/>
      <c r="XEJ538" s="61"/>
      <c r="XEK538" s="70"/>
      <c r="XEL538" s="70"/>
      <c r="XEM538" s="60"/>
      <c r="XEN538" s="61"/>
      <c r="XEO538" s="70"/>
      <c r="XEP538" s="70"/>
      <c r="XEQ538" s="60"/>
      <c r="XER538" s="61"/>
      <c r="XES538" s="70"/>
      <c r="XET538" s="70"/>
      <c r="XEU538" s="60"/>
      <c r="XEV538" s="61"/>
      <c r="XEW538" s="70"/>
      <c r="XEX538" s="70"/>
      <c r="XEY538" s="60"/>
      <c r="XEZ538" s="61"/>
      <c r="XFA538" s="70"/>
      <c r="XFB538" s="70"/>
      <c r="XFC538" s="60"/>
      <c r="XFD538" s="61"/>
    </row>
    <row r="539" spans="1:16384" ht="33.75" customHeight="1" x14ac:dyDescent="0.25">
      <c r="A539" s="92"/>
      <c r="B539" s="75" t="s">
        <v>94</v>
      </c>
      <c r="C539" s="16">
        <v>0</v>
      </c>
      <c r="D539" s="16">
        <f>1720875.52/1000</f>
        <v>1720.8755200000001</v>
      </c>
      <c r="E539" s="70"/>
      <c r="F539" s="70"/>
      <c r="G539" s="60"/>
      <c r="H539" s="61"/>
      <c r="I539" s="70"/>
      <c r="J539" s="70"/>
      <c r="K539" s="60"/>
      <c r="L539" s="61"/>
      <c r="M539" s="70"/>
      <c r="N539" s="70"/>
      <c r="O539" s="60"/>
      <c r="P539" s="61"/>
      <c r="Q539" s="70"/>
      <c r="R539" s="70"/>
      <c r="S539" s="60"/>
      <c r="T539" s="61"/>
      <c r="U539" s="70"/>
      <c r="V539" s="70"/>
      <c r="W539" s="60"/>
      <c r="X539" s="61"/>
      <c r="Y539" s="70"/>
      <c r="Z539" s="70"/>
      <c r="AA539" s="60"/>
      <c r="AB539" s="61"/>
      <c r="AC539" s="70"/>
      <c r="AD539" s="70"/>
      <c r="AE539" s="60"/>
      <c r="AF539" s="61"/>
      <c r="AG539" s="70"/>
      <c r="AH539" s="70"/>
      <c r="AI539" s="60"/>
      <c r="AJ539" s="61"/>
      <c r="AK539" s="70"/>
      <c r="AL539" s="70"/>
      <c r="AM539" s="60"/>
      <c r="AN539" s="61"/>
      <c r="AO539" s="70"/>
      <c r="AP539" s="70"/>
      <c r="AQ539" s="60"/>
      <c r="AR539" s="61"/>
      <c r="AS539" s="70"/>
      <c r="AT539" s="70"/>
      <c r="AU539" s="60"/>
      <c r="AV539" s="61"/>
      <c r="AW539" s="70"/>
      <c r="AX539" s="70"/>
      <c r="AY539" s="60"/>
      <c r="AZ539" s="61"/>
      <c r="BA539" s="70"/>
      <c r="BB539" s="70"/>
      <c r="BC539" s="60"/>
      <c r="BD539" s="61"/>
      <c r="BE539" s="70"/>
      <c r="BF539" s="70"/>
      <c r="BG539" s="60"/>
      <c r="BH539" s="61"/>
      <c r="BI539" s="70"/>
      <c r="BJ539" s="70"/>
      <c r="BK539" s="60"/>
      <c r="BL539" s="61"/>
      <c r="BM539" s="70"/>
      <c r="BN539" s="70"/>
      <c r="BO539" s="60"/>
      <c r="BP539" s="61"/>
      <c r="BQ539" s="70"/>
      <c r="BR539" s="70"/>
      <c r="BS539" s="60"/>
      <c r="BT539" s="61"/>
      <c r="BU539" s="70"/>
      <c r="BV539" s="70"/>
      <c r="BW539" s="60"/>
      <c r="BX539" s="61"/>
      <c r="BY539" s="70"/>
      <c r="BZ539" s="70"/>
      <c r="CA539" s="60"/>
      <c r="CB539" s="61"/>
      <c r="CC539" s="70"/>
      <c r="CD539" s="70"/>
      <c r="CE539" s="60"/>
      <c r="CF539" s="61"/>
      <c r="CG539" s="70"/>
      <c r="CH539" s="70"/>
      <c r="CI539" s="60"/>
      <c r="CJ539" s="61"/>
      <c r="CK539" s="70"/>
      <c r="CL539" s="70"/>
      <c r="CM539" s="60"/>
      <c r="CN539" s="61"/>
      <c r="CO539" s="70"/>
      <c r="CP539" s="70"/>
      <c r="CQ539" s="60"/>
      <c r="CR539" s="61"/>
      <c r="CS539" s="70"/>
      <c r="CT539" s="70"/>
      <c r="CU539" s="60"/>
      <c r="CV539" s="61"/>
      <c r="CW539" s="70"/>
      <c r="CX539" s="70"/>
      <c r="CY539" s="60"/>
      <c r="CZ539" s="61"/>
      <c r="DA539" s="70"/>
      <c r="DB539" s="70"/>
      <c r="DC539" s="60"/>
      <c r="DD539" s="61"/>
      <c r="DE539" s="70"/>
      <c r="DF539" s="70"/>
      <c r="DG539" s="60"/>
      <c r="DH539" s="61"/>
      <c r="DI539" s="70"/>
      <c r="DJ539" s="70"/>
      <c r="DK539" s="60"/>
      <c r="DL539" s="61"/>
      <c r="DM539" s="70"/>
      <c r="DN539" s="70"/>
      <c r="DO539" s="60"/>
      <c r="DP539" s="61"/>
      <c r="DQ539" s="70"/>
      <c r="DR539" s="70"/>
      <c r="DS539" s="60"/>
      <c r="DT539" s="61"/>
      <c r="DU539" s="70"/>
      <c r="DV539" s="70"/>
      <c r="DW539" s="60"/>
      <c r="DX539" s="61"/>
      <c r="DY539" s="70"/>
      <c r="DZ539" s="70"/>
      <c r="EA539" s="60"/>
      <c r="EB539" s="61"/>
      <c r="EC539" s="70"/>
      <c r="ED539" s="70"/>
      <c r="EE539" s="60"/>
      <c r="EF539" s="61"/>
      <c r="EG539" s="70"/>
      <c r="EH539" s="70"/>
      <c r="EI539" s="60"/>
      <c r="EJ539" s="61"/>
      <c r="EK539" s="70"/>
      <c r="EL539" s="70"/>
      <c r="EM539" s="60"/>
      <c r="EN539" s="61"/>
      <c r="EO539" s="70"/>
      <c r="EP539" s="70"/>
      <c r="EQ539" s="60"/>
      <c r="ER539" s="61"/>
      <c r="ES539" s="70"/>
      <c r="ET539" s="70"/>
      <c r="EU539" s="60"/>
      <c r="EV539" s="61"/>
      <c r="EW539" s="70"/>
      <c r="EX539" s="70"/>
      <c r="EY539" s="60"/>
      <c r="EZ539" s="61"/>
      <c r="FA539" s="70"/>
      <c r="FB539" s="70"/>
      <c r="FC539" s="60"/>
      <c r="FD539" s="61"/>
      <c r="FE539" s="70"/>
      <c r="FF539" s="70"/>
      <c r="FG539" s="60"/>
      <c r="FH539" s="61"/>
      <c r="FI539" s="70"/>
      <c r="FJ539" s="70"/>
      <c r="FK539" s="60"/>
      <c r="FL539" s="61"/>
      <c r="FM539" s="70"/>
      <c r="FN539" s="70"/>
      <c r="FO539" s="60"/>
      <c r="FP539" s="61"/>
      <c r="FQ539" s="70"/>
      <c r="FR539" s="70"/>
      <c r="FS539" s="60"/>
      <c r="FT539" s="61"/>
      <c r="FU539" s="70"/>
      <c r="FV539" s="70"/>
      <c r="FW539" s="60"/>
      <c r="FX539" s="61"/>
      <c r="FY539" s="70"/>
      <c r="FZ539" s="70"/>
      <c r="GA539" s="60"/>
      <c r="GB539" s="61"/>
      <c r="GC539" s="70"/>
      <c r="GD539" s="70"/>
      <c r="GE539" s="60"/>
      <c r="GF539" s="61"/>
      <c r="GG539" s="70"/>
      <c r="GH539" s="70"/>
      <c r="GI539" s="60"/>
      <c r="GJ539" s="61"/>
      <c r="GK539" s="70"/>
      <c r="GL539" s="70"/>
      <c r="GM539" s="60"/>
      <c r="GN539" s="61"/>
      <c r="GO539" s="70"/>
      <c r="GP539" s="70"/>
      <c r="GQ539" s="60"/>
      <c r="GR539" s="61"/>
      <c r="GS539" s="70"/>
      <c r="GT539" s="70"/>
      <c r="GU539" s="60"/>
      <c r="GV539" s="61"/>
      <c r="GW539" s="70"/>
      <c r="GX539" s="70"/>
      <c r="GY539" s="60"/>
      <c r="GZ539" s="61"/>
      <c r="HA539" s="70"/>
      <c r="HB539" s="70"/>
      <c r="HC539" s="60"/>
      <c r="HD539" s="61"/>
      <c r="HE539" s="70"/>
      <c r="HF539" s="70"/>
      <c r="HG539" s="60"/>
      <c r="HH539" s="61"/>
      <c r="HI539" s="70"/>
      <c r="HJ539" s="70"/>
      <c r="HK539" s="60"/>
      <c r="HL539" s="61"/>
      <c r="HM539" s="70"/>
      <c r="HN539" s="70"/>
      <c r="HO539" s="60"/>
      <c r="HP539" s="61"/>
      <c r="HQ539" s="70"/>
      <c r="HR539" s="70"/>
      <c r="HS539" s="60"/>
      <c r="HT539" s="61"/>
      <c r="HU539" s="70"/>
      <c r="HV539" s="70"/>
      <c r="HW539" s="60"/>
      <c r="HX539" s="61"/>
      <c r="HY539" s="70"/>
      <c r="HZ539" s="70"/>
      <c r="IA539" s="60"/>
      <c r="IB539" s="61"/>
      <c r="IC539" s="70"/>
      <c r="ID539" s="70"/>
      <c r="IE539" s="60"/>
      <c r="IF539" s="61"/>
      <c r="IG539" s="70"/>
      <c r="IH539" s="70"/>
      <c r="II539" s="60"/>
      <c r="IJ539" s="61"/>
      <c r="IK539" s="70"/>
      <c r="IL539" s="70"/>
      <c r="IM539" s="60"/>
      <c r="IN539" s="61"/>
      <c r="IO539" s="70"/>
      <c r="IP539" s="70"/>
      <c r="IQ539" s="60"/>
      <c r="IR539" s="61"/>
      <c r="IS539" s="70"/>
      <c r="IT539" s="70"/>
      <c r="IU539" s="60"/>
      <c r="IV539" s="61"/>
      <c r="IW539" s="70"/>
      <c r="IX539" s="70"/>
      <c r="IY539" s="60"/>
      <c r="IZ539" s="61"/>
      <c r="JA539" s="70"/>
      <c r="JB539" s="70"/>
      <c r="JC539" s="60"/>
      <c r="JD539" s="61"/>
      <c r="JE539" s="70"/>
      <c r="JF539" s="70"/>
      <c r="JG539" s="60"/>
      <c r="JH539" s="61"/>
      <c r="JI539" s="70"/>
      <c r="JJ539" s="70"/>
      <c r="JK539" s="60"/>
      <c r="JL539" s="61"/>
      <c r="JM539" s="70"/>
      <c r="JN539" s="70"/>
      <c r="JO539" s="60"/>
      <c r="JP539" s="61"/>
      <c r="JQ539" s="70"/>
      <c r="JR539" s="70"/>
      <c r="JS539" s="60"/>
      <c r="JT539" s="61"/>
      <c r="JU539" s="70"/>
      <c r="JV539" s="70"/>
      <c r="JW539" s="60"/>
      <c r="JX539" s="61"/>
      <c r="JY539" s="70"/>
      <c r="JZ539" s="70"/>
      <c r="KA539" s="60"/>
      <c r="KB539" s="61"/>
      <c r="KC539" s="70"/>
      <c r="KD539" s="70"/>
      <c r="KE539" s="60"/>
      <c r="KF539" s="61"/>
      <c r="KG539" s="70"/>
      <c r="KH539" s="70"/>
      <c r="KI539" s="60"/>
      <c r="KJ539" s="61"/>
      <c r="KK539" s="70"/>
      <c r="KL539" s="70"/>
      <c r="KM539" s="60"/>
      <c r="KN539" s="61"/>
      <c r="KO539" s="70"/>
      <c r="KP539" s="70"/>
      <c r="KQ539" s="60"/>
      <c r="KR539" s="61"/>
      <c r="KS539" s="70"/>
      <c r="KT539" s="70"/>
      <c r="KU539" s="60"/>
      <c r="KV539" s="61"/>
      <c r="KW539" s="70"/>
      <c r="KX539" s="70"/>
      <c r="KY539" s="60"/>
      <c r="KZ539" s="61"/>
      <c r="LA539" s="70"/>
      <c r="LB539" s="70"/>
      <c r="LC539" s="60"/>
      <c r="LD539" s="61"/>
      <c r="LE539" s="70"/>
      <c r="LF539" s="70"/>
      <c r="LG539" s="60"/>
      <c r="LH539" s="61"/>
      <c r="LI539" s="70"/>
      <c r="LJ539" s="70"/>
      <c r="LK539" s="60"/>
      <c r="LL539" s="61"/>
      <c r="LM539" s="70"/>
      <c r="LN539" s="70"/>
      <c r="LO539" s="60"/>
      <c r="LP539" s="61"/>
      <c r="LQ539" s="70"/>
      <c r="LR539" s="70"/>
      <c r="LS539" s="60"/>
      <c r="LT539" s="61"/>
      <c r="LU539" s="70"/>
      <c r="LV539" s="70"/>
      <c r="LW539" s="60"/>
      <c r="LX539" s="61"/>
      <c r="LY539" s="70"/>
      <c r="LZ539" s="70"/>
      <c r="MA539" s="60"/>
      <c r="MB539" s="61"/>
      <c r="MC539" s="70"/>
      <c r="MD539" s="70"/>
      <c r="ME539" s="60"/>
      <c r="MF539" s="61"/>
      <c r="MG539" s="70"/>
      <c r="MH539" s="70"/>
      <c r="MI539" s="60"/>
      <c r="MJ539" s="61"/>
      <c r="MK539" s="70"/>
      <c r="ML539" s="70"/>
      <c r="MM539" s="60"/>
      <c r="MN539" s="61"/>
      <c r="MO539" s="70"/>
      <c r="MP539" s="70"/>
      <c r="MQ539" s="60"/>
      <c r="MR539" s="61"/>
      <c r="MS539" s="70"/>
      <c r="MT539" s="70"/>
      <c r="MU539" s="60"/>
      <c r="MV539" s="61"/>
      <c r="MW539" s="70"/>
      <c r="MX539" s="70"/>
      <c r="MY539" s="60"/>
      <c r="MZ539" s="61"/>
      <c r="NA539" s="70"/>
      <c r="NB539" s="70"/>
      <c r="NC539" s="60"/>
      <c r="ND539" s="61"/>
      <c r="NE539" s="70"/>
      <c r="NF539" s="70"/>
      <c r="NG539" s="60"/>
      <c r="NH539" s="61"/>
      <c r="NI539" s="70"/>
      <c r="NJ539" s="70"/>
      <c r="NK539" s="60"/>
      <c r="NL539" s="61"/>
      <c r="NM539" s="70"/>
      <c r="NN539" s="70"/>
      <c r="NO539" s="60"/>
      <c r="NP539" s="61"/>
      <c r="NQ539" s="70"/>
      <c r="NR539" s="70"/>
      <c r="NS539" s="60"/>
      <c r="NT539" s="61"/>
      <c r="NU539" s="70"/>
      <c r="NV539" s="70"/>
      <c r="NW539" s="60"/>
      <c r="NX539" s="61"/>
      <c r="NY539" s="70"/>
      <c r="NZ539" s="70"/>
      <c r="OA539" s="60"/>
      <c r="OB539" s="61"/>
      <c r="OC539" s="70"/>
      <c r="OD539" s="70"/>
      <c r="OE539" s="60"/>
      <c r="OF539" s="61"/>
      <c r="OG539" s="70"/>
      <c r="OH539" s="70"/>
      <c r="OI539" s="60"/>
      <c r="OJ539" s="61"/>
      <c r="OK539" s="70"/>
      <c r="OL539" s="70"/>
      <c r="OM539" s="60"/>
      <c r="ON539" s="61"/>
      <c r="OO539" s="70"/>
      <c r="OP539" s="70"/>
      <c r="OQ539" s="60"/>
      <c r="OR539" s="61"/>
      <c r="OS539" s="70"/>
      <c r="OT539" s="70"/>
      <c r="OU539" s="60"/>
      <c r="OV539" s="61"/>
      <c r="OW539" s="70"/>
      <c r="OX539" s="70"/>
      <c r="OY539" s="60"/>
      <c r="OZ539" s="61"/>
      <c r="PA539" s="70"/>
      <c r="PB539" s="70"/>
      <c r="PC539" s="60"/>
      <c r="PD539" s="61"/>
      <c r="PE539" s="70"/>
      <c r="PF539" s="70"/>
      <c r="PG539" s="60"/>
      <c r="PH539" s="61"/>
      <c r="PI539" s="70"/>
      <c r="PJ539" s="70"/>
      <c r="PK539" s="60"/>
      <c r="PL539" s="61"/>
      <c r="PM539" s="70"/>
      <c r="PN539" s="70"/>
      <c r="PO539" s="60"/>
      <c r="PP539" s="61"/>
      <c r="PQ539" s="70"/>
      <c r="PR539" s="70"/>
      <c r="PS539" s="60"/>
      <c r="PT539" s="61"/>
      <c r="PU539" s="70"/>
      <c r="PV539" s="70"/>
      <c r="PW539" s="60"/>
      <c r="PX539" s="61"/>
      <c r="PY539" s="70"/>
      <c r="PZ539" s="70"/>
      <c r="QA539" s="60"/>
      <c r="QB539" s="61"/>
      <c r="QC539" s="70"/>
      <c r="QD539" s="70"/>
      <c r="QE539" s="60"/>
      <c r="QF539" s="61"/>
      <c r="QG539" s="70"/>
      <c r="QH539" s="70"/>
      <c r="QI539" s="60"/>
      <c r="QJ539" s="61"/>
      <c r="QK539" s="70"/>
      <c r="QL539" s="70"/>
      <c r="QM539" s="60"/>
      <c r="QN539" s="61"/>
      <c r="QO539" s="70"/>
      <c r="QP539" s="70"/>
      <c r="QQ539" s="60"/>
      <c r="QR539" s="61"/>
      <c r="QS539" s="70"/>
      <c r="QT539" s="70"/>
      <c r="QU539" s="60"/>
      <c r="QV539" s="61"/>
      <c r="QW539" s="70"/>
      <c r="QX539" s="70"/>
      <c r="QY539" s="60"/>
      <c r="QZ539" s="61"/>
      <c r="RA539" s="70"/>
      <c r="RB539" s="70"/>
      <c r="RC539" s="60"/>
      <c r="RD539" s="61"/>
      <c r="RE539" s="70"/>
      <c r="RF539" s="70"/>
      <c r="RG539" s="60"/>
      <c r="RH539" s="61"/>
      <c r="RI539" s="70"/>
      <c r="RJ539" s="70"/>
      <c r="RK539" s="60"/>
      <c r="RL539" s="61"/>
      <c r="RM539" s="70"/>
      <c r="RN539" s="70"/>
      <c r="RO539" s="60"/>
      <c r="RP539" s="61"/>
      <c r="RQ539" s="70"/>
      <c r="RR539" s="70"/>
      <c r="RS539" s="60"/>
      <c r="RT539" s="61"/>
      <c r="RU539" s="70"/>
      <c r="RV539" s="70"/>
      <c r="RW539" s="60"/>
      <c r="RX539" s="61"/>
      <c r="RY539" s="70"/>
      <c r="RZ539" s="70"/>
      <c r="SA539" s="60"/>
      <c r="SB539" s="61"/>
      <c r="SC539" s="70"/>
      <c r="SD539" s="70"/>
      <c r="SE539" s="60"/>
      <c r="SF539" s="61"/>
      <c r="SG539" s="70"/>
      <c r="SH539" s="70"/>
      <c r="SI539" s="60"/>
      <c r="SJ539" s="61"/>
      <c r="SK539" s="70"/>
      <c r="SL539" s="70"/>
      <c r="SM539" s="60"/>
      <c r="SN539" s="61"/>
      <c r="SO539" s="70"/>
      <c r="SP539" s="70"/>
      <c r="SQ539" s="60"/>
      <c r="SR539" s="61"/>
      <c r="SS539" s="70"/>
      <c r="ST539" s="70"/>
      <c r="SU539" s="60"/>
      <c r="SV539" s="61"/>
      <c r="SW539" s="70"/>
      <c r="SX539" s="70"/>
      <c r="SY539" s="60"/>
      <c r="SZ539" s="61"/>
      <c r="TA539" s="70"/>
      <c r="TB539" s="70"/>
      <c r="TC539" s="60"/>
      <c r="TD539" s="61"/>
      <c r="TE539" s="70"/>
      <c r="TF539" s="70"/>
      <c r="TG539" s="60"/>
      <c r="TH539" s="61"/>
      <c r="TI539" s="70"/>
      <c r="TJ539" s="70"/>
      <c r="TK539" s="60"/>
      <c r="TL539" s="61"/>
      <c r="TM539" s="70"/>
      <c r="TN539" s="70"/>
      <c r="TO539" s="60"/>
      <c r="TP539" s="61"/>
      <c r="TQ539" s="70"/>
      <c r="TR539" s="70"/>
      <c r="TS539" s="60"/>
      <c r="TT539" s="61"/>
      <c r="TU539" s="70"/>
      <c r="TV539" s="70"/>
      <c r="TW539" s="60"/>
      <c r="TX539" s="61"/>
      <c r="TY539" s="70"/>
      <c r="TZ539" s="70"/>
      <c r="UA539" s="60"/>
      <c r="UB539" s="61"/>
      <c r="UC539" s="70"/>
      <c r="UD539" s="70"/>
      <c r="UE539" s="60"/>
      <c r="UF539" s="61"/>
      <c r="UG539" s="70"/>
      <c r="UH539" s="70"/>
      <c r="UI539" s="60"/>
      <c r="UJ539" s="61"/>
      <c r="UK539" s="70"/>
      <c r="UL539" s="70"/>
      <c r="UM539" s="60"/>
      <c r="UN539" s="61"/>
      <c r="UO539" s="70"/>
      <c r="UP539" s="70"/>
      <c r="UQ539" s="60"/>
      <c r="UR539" s="61"/>
      <c r="US539" s="70"/>
      <c r="UT539" s="70"/>
      <c r="UU539" s="60"/>
      <c r="UV539" s="61"/>
      <c r="UW539" s="70"/>
      <c r="UX539" s="70"/>
      <c r="UY539" s="60"/>
      <c r="UZ539" s="61"/>
      <c r="VA539" s="70"/>
      <c r="VB539" s="70"/>
      <c r="VC539" s="60"/>
      <c r="VD539" s="61"/>
      <c r="VE539" s="70"/>
      <c r="VF539" s="70"/>
      <c r="VG539" s="60"/>
      <c r="VH539" s="61"/>
      <c r="VI539" s="70"/>
      <c r="VJ539" s="70"/>
      <c r="VK539" s="60"/>
      <c r="VL539" s="61"/>
      <c r="VM539" s="70"/>
      <c r="VN539" s="70"/>
      <c r="VO539" s="60"/>
      <c r="VP539" s="61"/>
      <c r="VQ539" s="70"/>
      <c r="VR539" s="70"/>
      <c r="VS539" s="60"/>
      <c r="VT539" s="61"/>
      <c r="VU539" s="70"/>
      <c r="VV539" s="70"/>
      <c r="VW539" s="60"/>
      <c r="VX539" s="61"/>
      <c r="VY539" s="70"/>
      <c r="VZ539" s="70"/>
      <c r="WA539" s="60"/>
      <c r="WB539" s="61"/>
      <c r="WC539" s="70"/>
      <c r="WD539" s="70"/>
      <c r="WE539" s="60"/>
      <c r="WF539" s="61"/>
      <c r="WG539" s="70"/>
      <c r="WH539" s="70"/>
      <c r="WI539" s="60"/>
      <c r="WJ539" s="61"/>
      <c r="WK539" s="70"/>
      <c r="WL539" s="70"/>
      <c r="WM539" s="60"/>
      <c r="WN539" s="61"/>
      <c r="WO539" s="70"/>
      <c r="WP539" s="70"/>
      <c r="WQ539" s="60"/>
      <c r="WR539" s="61"/>
      <c r="WS539" s="70"/>
      <c r="WT539" s="70"/>
      <c r="WU539" s="60"/>
      <c r="WV539" s="61"/>
      <c r="WW539" s="70"/>
      <c r="WX539" s="70"/>
      <c r="WY539" s="60"/>
      <c r="WZ539" s="61"/>
      <c r="XA539" s="70"/>
      <c r="XB539" s="70"/>
      <c r="XC539" s="60"/>
      <c r="XD539" s="61"/>
      <c r="XE539" s="70"/>
      <c r="XF539" s="70"/>
      <c r="XG539" s="60"/>
      <c r="XH539" s="61"/>
      <c r="XI539" s="70"/>
      <c r="XJ539" s="70"/>
      <c r="XK539" s="60"/>
      <c r="XL539" s="61"/>
      <c r="XM539" s="70"/>
      <c r="XN539" s="70"/>
      <c r="XO539" s="60"/>
      <c r="XP539" s="61"/>
      <c r="XQ539" s="70"/>
      <c r="XR539" s="70"/>
      <c r="XS539" s="60"/>
      <c r="XT539" s="61"/>
      <c r="XU539" s="70"/>
      <c r="XV539" s="70"/>
      <c r="XW539" s="60"/>
      <c r="XX539" s="61"/>
      <c r="XY539" s="70"/>
      <c r="XZ539" s="70"/>
      <c r="YA539" s="60"/>
      <c r="YB539" s="61"/>
      <c r="YC539" s="70"/>
      <c r="YD539" s="70"/>
      <c r="YE539" s="60"/>
      <c r="YF539" s="61"/>
      <c r="YG539" s="70"/>
      <c r="YH539" s="70"/>
      <c r="YI539" s="60"/>
      <c r="YJ539" s="61"/>
      <c r="YK539" s="70"/>
      <c r="YL539" s="70"/>
      <c r="YM539" s="60"/>
      <c r="YN539" s="61"/>
      <c r="YO539" s="70"/>
      <c r="YP539" s="70"/>
      <c r="YQ539" s="60"/>
      <c r="YR539" s="61"/>
      <c r="YS539" s="70"/>
      <c r="YT539" s="70"/>
      <c r="YU539" s="60"/>
      <c r="YV539" s="61"/>
      <c r="YW539" s="70"/>
      <c r="YX539" s="70"/>
      <c r="YY539" s="60"/>
      <c r="YZ539" s="61"/>
      <c r="ZA539" s="70"/>
      <c r="ZB539" s="70"/>
      <c r="ZC539" s="60"/>
      <c r="ZD539" s="61"/>
      <c r="ZE539" s="70"/>
      <c r="ZF539" s="70"/>
      <c r="ZG539" s="60"/>
      <c r="ZH539" s="61"/>
      <c r="ZI539" s="70"/>
      <c r="ZJ539" s="70"/>
      <c r="ZK539" s="60"/>
      <c r="ZL539" s="61"/>
      <c r="ZM539" s="70"/>
      <c r="ZN539" s="70"/>
      <c r="ZO539" s="60"/>
      <c r="ZP539" s="61"/>
      <c r="ZQ539" s="70"/>
      <c r="ZR539" s="70"/>
      <c r="ZS539" s="60"/>
      <c r="ZT539" s="61"/>
      <c r="ZU539" s="70"/>
      <c r="ZV539" s="70"/>
      <c r="ZW539" s="60"/>
      <c r="ZX539" s="61"/>
      <c r="ZY539" s="70"/>
      <c r="ZZ539" s="70"/>
      <c r="AAA539" s="60"/>
      <c r="AAB539" s="61"/>
      <c r="AAC539" s="70"/>
      <c r="AAD539" s="70"/>
      <c r="AAE539" s="60"/>
      <c r="AAF539" s="61"/>
      <c r="AAG539" s="70"/>
      <c r="AAH539" s="70"/>
      <c r="AAI539" s="60"/>
      <c r="AAJ539" s="61"/>
      <c r="AAK539" s="70"/>
      <c r="AAL539" s="70"/>
      <c r="AAM539" s="60"/>
      <c r="AAN539" s="61"/>
      <c r="AAO539" s="70"/>
      <c r="AAP539" s="70"/>
      <c r="AAQ539" s="60"/>
      <c r="AAR539" s="61"/>
      <c r="AAS539" s="70"/>
      <c r="AAT539" s="70"/>
      <c r="AAU539" s="60"/>
      <c r="AAV539" s="61"/>
      <c r="AAW539" s="70"/>
      <c r="AAX539" s="70"/>
      <c r="AAY539" s="60"/>
      <c r="AAZ539" s="61"/>
      <c r="ABA539" s="70"/>
      <c r="ABB539" s="70"/>
      <c r="ABC539" s="60"/>
      <c r="ABD539" s="61"/>
      <c r="ABE539" s="70"/>
      <c r="ABF539" s="70"/>
      <c r="ABG539" s="60"/>
      <c r="ABH539" s="61"/>
      <c r="ABI539" s="70"/>
      <c r="ABJ539" s="70"/>
      <c r="ABK539" s="60"/>
      <c r="ABL539" s="61"/>
      <c r="ABM539" s="70"/>
      <c r="ABN539" s="70"/>
      <c r="ABO539" s="60"/>
      <c r="ABP539" s="61"/>
      <c r="ABQ539" s="70"/>
      <c r="ABR539" s="70"/>
      <c r="ABS539" s="60"/>
      <c r="ABT539" s="61"/>
      <c r="ABU539" s="70"/>
      <c r="ABV539" s="70"/>
      <c r="ABW539" s="60"/>
      <c r="ABX539" s="61"/>
      <c r="ABY539" s="70"/>
      <c r="ABZ539" s="70"/>
      <c r="ACA539" s="60"/>
      <c r="ACB539" s="61"/>
      <c r="ACC539" s="70"/>
      <c r="ACD539" s="70"/>
      <c r="ACE539" s="60"/>
      <c r="ACF539" s="61"/>
      <c r="ACG539" s="70"/>
      <c r="ACH539" s="70"/>
      <c r="ACI539" s="60"/>
      <c r="ACJ539" s="61"/>
      <c r="ACK539" s="70"/>
      <c r="ACL539" s="70"/>
      <c r="ACM539" s="60"/>
      <c r="ACN539" s="61"/>
      <c r="ACO539" s="70"/>
      <c r="ACP539" s="70"/>
      <c r="ACQ539" s="60"/>
      <c r="ACR539" s="61"/>
      <c r="ACS539" s="70"/>
      <c r="ACT539" s="70"/>
      <c r="ACU539" s="60"/>
      <c r="ACV539" s="61"/>
      <c r="ACW539" s="70"/>
      <c r="ACX539" s="70"/>
      <c r="ACY539" s="60"/>
      <c r="ACZ539" s="61"/>
      <c r="ADA539" s="70"/>
      <c r="ADB539" s="70"/>
      <c r="ADC539" s="60"/>
      <c r="ADD539" s="61"/>
      <c r="ADE539" s="70"/>
      <c r="ADF539" s="70"/>
      <c r="ADG539" s="60"/>
      <c r="ADH539" s="61"/>
      <c r="ADI539" s="70"/>
      <c r="ADJ539" s="70"/>
      <c r="ADK539" s="60"/>
      <c r="ADL539" s="61"/>
      <c r="ADM539" s="70"/>
      <c r="ADN539" s="70"/>
      <c r="ADO539" s="60"/>
      <c r="ADP539" s="61"/>
      <c r="ADQ539" s="70"/>
      <c r="ADR539" s="70"/>
      <c r="ADS539" s="60"/>
      <c r="ADT539" s="61"/>
      <c r="ADU539" s="70"/>
      <c r="ADV539" s="70"/>
      <c r="ADW539" s="60"/>
      <c r="ADX539" s="61"/>
      <c r="ADY539" s="70"/>
      <c r="ADZ539" s="70"/>
      <c r="AEA539" s="60"/>
      <c r="AEB539" s="61"/>
      <c r="AEC539" s="70"/>
      <c r="AED539" s="70"/>
      <c r="AEE539" s="60"/>
      <c r="AEF539" s="61"/>
      <c r="AEG539" s="70"/>
      <c r="AEH539" s="70"/>
      <c r="AEI539" s="60"/>
      <c r="AEJ539" s="61"/>
      <c r="AEK539" s="70"/>
      <c r="AEL539" s="70"/>
      <c r="AEM539" s="60"/>
      <c r="AEN539" s="61"/>
      <c r="AEO539" s="70"/>
      <c r="AEP539" s="70"/>
      <c r="AEQ539" s="60"/>
      <c r="AER539" s="61"/>
      <c r="AES539" s="70"/>
      <c r="AET539" s="70"/>
      <c r="AEU539" s="60"/>
      <c r="AEV539" s="61"/>
      <c r="AEW539" s="70"/>
      <c r="AEX539" s="70"/>
      <c r="AEY539" s="60"/>
      <c r="AEZ539" s="61"/>
      <c r="AFA539" s="70"/>
      <c r="AFB539" s="70"/>
      <c r="AFC539" s="60"/>
      <c r="AFD539" s="61"/>
      <c r="AFE539" s="70"/>
      <c r="AFF539" s="70"/>
      <c r="AFG539" s="60"/>
      <c r="AFH539" s="61"/>
      <c r="AFI539" s="70"/>
      <c r="AFJ539" s="70"/>
      <c r="AFK539" s="60"/>
      <c r="AFL539" s="61"/>
      <c r="AFM539" s="70"/>
      <c r="AFN539" s="70"/>
      <c r="AFO539" s="60"/>
      <c r="AFP539" s="61"/>
      <c r="AFQ539" s="70"/>
      <c r="AFR539" s="70"/>
      <c r="AFS539" s="60"/>
      <c r="AFT539" s="61"/>
      <c r="AFU539" s="70"/>
      <c r="AFV539" s="70"/>
      <c r="AFW539" s="60"/>
      <c r="AFX539" s="61"/>
      <c r="AFY539" s="70"/>
      <c r="AFZ539" s="70"/>
      <c r="AGA539" s="60"/>
      <c r="AGB539" s="61"/>
      <c r="AGC539" s="70"/>
      <c r="AGD539" s="70"/>
      <c r="AGE539" s="60"/>
      <c r="AGF539" s="61"/>
      <c r="AGG539" s="70"/>
      <c r="AGH539" s="70"/>
      <c r="AGI539" s="60"/>
      <c r="AGJ539" s="61"/>
      <c r="AGK539" s="70"/>
      <c r="AGL539" s="70"/>
      <c r="AGM539" s="60"/>
      <c r="AGN539" s="61"/>
      <c r="AGO539" s="70"/>
      <c r="AGP539" s="70"/>
      <c r="AGQ539" s="60"/>
      <c r="AGR539" s="61"/>
      <c r="AGS539" s="70"/>
      <c r="AGT539" s="70"/>
      <c r="AGU539" s="60"/>
      <c r="AGV539" s="61"/>
      <c r="AGW539" s="70"/>
      <c r="AGX539" s="70"/>
      <c r="AGY539" s="60"/>
      <c r="AGZ539" s="61"/>
      <c r="AHA539" s="70"/>
      <c r="AHB539" s="70"/>
      <c r="AHC539" s="60"/>
      <c r="AHD539" s="61"/>
      <c r="AHE539" s="70"/>
      <c r="AHF539" s="70"/>
      <c r="AHG539" s="60"/>
      <c r="AHH539" s="61"/>
      <c r="AHI539" s="70"/>
      <c r="AHJ539" s="70"/>
      <c r="AHK539" s="60"/>
      <c r="AHL539" s="61"/>
      <c r="AHM539" s="70"/>
      <c r="AHN539" s="70"/>
      <c r="AHO539" s="60"/>
      <c r="AHP539" s="61"/>
      <c r="AHQ539" s="70"/>
      <c r="AHR539" s="70"/>
      <c r="AHS539" s="60"/>
      <c r="AHT539" s="61"/>
      <c r="AHU539" s="70"/>
      <c r="AHV539" s="70"/>
      <c r="AHW539" s="60"/>
      <c r="AHX539" s="61"/>
      <c r="AHY539" s="70"/>
      <c r="AHZ539" s="70"/>
      <c r="AIA539" s="60"/>
      <c r="AIB539" s="61"/>
      <c r="AIC539" s="70"/>
      <c r="AID539" s="70"/>
      <c r="AIE539" s="60"/>
      <c r="AIF539" s="61"/>
      <c r="AIG539" s="70"/>
      <c r="AIH539" s="70"/>
      <c r="AII539" s="60"/>
      <c r="AIJ539" s="61"/>
      <c r="AIK539" s="70"/>
      <c r="AIL539" s="70"/>
      <c r="AIM539" s="60"/>
      <c r="AIN539" s="61"/>
      <c r="AIO539" s="70"/>
      <c r="AIP539" s="70"/>
      <c r="AIQ539" s="60"/>
      <c r="AIR539" s="61"/>
      <c r="AIS539" s="70"/>
      <c r="AIT539" s="70"/>
      <c r="AIU539" s="60"/>
      <c r="AIV539" s="61"/>
      <c r="AIW539" s="70"/>
      <c r="AIX539" s="70"/>
      <c r="AIY539" s="60"/>
      <c r="AIZ539" s="61"/>
      <c r="AJA539" s="70"/>
      <c r="AJB539" s="70"/>
      <c r="AJC539" s="60"/>
      <c r="AJD539" s="61"/>
      <c r="AJE539" s="70"/>
      <c r="AJF539" s="70"/>
      <c r="AJG539" s="60"/>
      <c r="AJH539" s="61"/>
      <c r="AJI539" s="70"/>
      <c r="AJJ539" s="70"/>
      <c r="AJK539" s="60"/>
      <c r="AJL539" s="61"/>
      <c r="AJM539" s="70"/>
      <c r="AJN539" s="70"/>
      <c r="AJO539" s="60"/>
      <c r="AJP539" s="61"/>
      <c r="AJQ539" s="70"/>
      <c r="AJR539" s="70"/>
      <c r="AJS539" s="60"/>
      <c r="AJT539" s="61"/>
      <c r="AJU539" s="70"/>
      <c r="AJV539" s="70"/>
      <c r="AJW539" s="60"/>
      <c r="AJX539" s="61"/>
      <c r="AJY539" s="70"/>
      <c r="AJZ539" s="70"/>
      <c r="AKA539" s="60"/>
      <c r="AKB539" s="61"/>
      <c r="AKC539" s="70"/>
      <c r="AKD539" s="70"/>
      <c r="AKE539" s="60"/>
      <c r="AKF539" s="61"/>
      <c r="AKG539" s="70"/>
      <c r="AKH539" s="70"/>
      <c r="AKI539" s="60"/>
      <c r="AKJ539" s="61"/>
      <c r="AKK539" s="70"/>
      <c r="AKL539" s="70"/>
      <c r="AKM539" s="60"/>
      <c r="AKN539" s="61"/>
      <c r="AKO539" s="70"/>
      <c r="AKP539" s="70"/>
      <c r="AKQ539" s="60"/>
      <c r="AKR539" s="61"/>
      <c r="AKS539" s="70"/>
      <c r="AKT539" s="70"/>
      <c r="AKU539" s="60"/>
      <c r="AKV539" s="61"/>
      <c r="AKW539" s="70"/>
      <c r="AKX539" s="70"/>
      <c r="AKY539" s="60"/>
      <c r="AKZ539" s="61"/>
      <c r="ALA539" s="70"/>
      <c r="ALB539" s="70"/>
      <c r="ALC539" s="60"/>
      <c r="ALD539" s="61"/>
      <c r="ALE539" s="70"/>
      <c r="ALF539" s="70"/>
      <c r="ALG539" s="60"/>
      <c r="ALH539" s="61"/>
      <c r="ALI539" s="70"/>
      <c r="ALJ539" s="70"/>
      <c r="ALK539" s="60"/>
      <c r="ALL539" s="61"/>
      <c r="ALM539" s="70"/>
      <c r="ALN539" s="70"/>
      <c r="ALO539" s="60"/>
      <c r="ALP539" s="61"/>
      <c r="ALQ539" s="70"/>
      <c r="ALR539" s="70"/>
      <c r="ALS539" s="60"/>
      <c r="ALT539" s="61"/>
      <c r="ALU539" s="70"/>
      <c r="ALV539" s="70"/>
      <c r="ALW539" s="60"/>
      <c r="ALX539" s="61"/>
      <c r="ALY539" s="70"/>
      <c r="ALZ539" s="70"/>
      <c r="AMA539" s="60"/>
      <c r="AMB539" s="61"/>
      <c r="AMC539" s="70"/>
      <c r="AMD539" s="70"/>
      <c r="AME539" s="60"/>
      <c r="AMF539" s="61"/>
      <c r="AMG539" s="70"/>
      <c r="AMH539" s="70"/>
      <c r="AMI539" s="60"/>
      <c r="AMJ539" s="61"/>
      <c r="AMK539" s="70"/>
      <c r="AML539" s="70"/>
      <c r="AMM539" s="60"/>
      <c r="AMN539" s="61"/>
      <c r="AMO539" s="70"/>
      <c r="AMP539" s="70"/>
      <c r="AMQ539" s="60"/>
      <c r="AMR539" s="61"/>
      <c r="AMS539" s="70"/>
      <c r="AMT539" s="70"/>
      <c r="AMU539" s="60"/>
      <c r="AMV539" s="61"/>
      <c r="AMW539" s="70"/>
      <c r="AMX539" s="70"/>
      <c r="AMY539" s="60"/>
      <c r="AMZ539" s="61"/>
      <c r="ANA539" s="70"/>
      <c r="ANB539" s="70"/>
      <c r="ANC539" s="60"/>
      <c r="AND539" s="61"/>
      <c r="ANE539" s="70"/>
      <c r="ANF539" s="70"/>
      <c r="ANG539" s="60"/>
      <c r="ANH539" s="61"/>
      <c r="ANI539" s="70"/>
      <c r="ANJ539" s="70"/>
      <c r="ANK539" s="60"/>
      <c r="ANL539" s="61"/>
      <c r="ANM539" s="70"/>
      <c r="ANN539" s="70"/>
      <c r="ANO539" s="60"/>
      <c r="ANP539" s="61"/>
      <c r="ANQ539" s="70"/>
      <c r="ANR539" s="70"/>
      <c r="ANS539" s="60"/>
      <c r="ANT539" s="61"/>
      <c r="ANU539" s="70"/>
      <c r="ANV539" s="70"/>
      <c r="ANW539" s="60"/>
      <c r="ANX539" s="61"/>
      <c r="ANY539" s="70"/>
      <c r="ANZ539" s="70"/>
      <c r="AOA539" s="60"/>
      <c r="AOB539" s="61"/>
      <c r="AOC539" s="70"/>
      <c r="AOD539" s="70"/>
      <c r="AOE539" s="60"/>
      <c r="AOF539" s="61"/>
      <c r="AOG539" s="70"/>
      <c r="AOH539" s="70"/>
      <c r="AOI539" s="60"/>
      <c r="AOJ539" s="61"/>
      <c r="AOK539" s="70"/>
      <c r="AOL539" s="70"/>
      <c r="AOM539" s="60"/>
      <c r="AON539" s="61"/>
      <c r="AOO539" s="70"/>
      <c r="AOP539" s="70"/>
      <c r="AOQ539" s="60"/>
      <c r="AOR539" s="61"/>
      <c r="AOS539" s="70"/>
      <c r="AOT539" s="70"/>
      <c r="AOU539" s="60"/>
      <c r="AOV539" s="61"/>
      <c r="AOW539" s="70"/>
      <c r="AOX539" s="70"/>
      <c r="AOY539" s="60"/>
      <c r="AOZ539" s="61"/>
      <c r="APA539" s="70"/>
      <c r="APB539" s="70"/>
      <c r="APC539" s="60"/>
      <c r="APD539" s="61"/>
      <c r="APE539" s="70"/>
      <c r="APF539" s="70"/>
      <c r="APG539" s="60"/>
      <c r="APH539" s="61"/>
      <c r="API539" s="70"/>
      <c r="APJ539" s="70"/>
      <c r="APK539" s="60"/>
      <c r="APL539" s="61"/>
      <c r="APM539" s="70"/>
      <c r="APN539" s="70"/>
      <c r="APO539" s="60"/>
      <c r="APP539" s="61"/>
      <c r="APQ539" s="70"/>
      <c r="APR539" s="70"/>
      <c r="APS539" s="60"/>
      <c r="APT539" s="61"/>
      <c r="APU539" s="70"/>
      <c r="APV539" s="70"/>
      <c r="APW539" s="60"/>
      <c r="APX539" s="61"/>
      <c r="APY539" s="70"/>
      <c r="APZ539" s="70"/>
      <c r="AQA539" s="60"/>
      <c r="AQB539" s="61"/>
      <c r="AQC539" s="70"/>
      <c r="AQD539" s="70"/>
      <c r="AQE539" s="60"/>
      <c r="AQF539" s="61"/>
      <c r="AQG539" s="70"/>
      <c r="AQH539" s="70"/>
      <c r="AQI539" s="60"/>
      <c r="AQJ539" s="61"/>
      <c r="AQK539" s="70"/>
      <c r="AQL539" s="70"/>
      <c r="AQM539" s="60"/>
      <c r="AQN539" s="61"/>
      <c r="AQO539" s="70"/>
      <c r="AQP539" s="70"/>
      <c r="AQQ539" s="60"/>
      <c r="AQR539" s="61"/>
      <c r="AQS539" s="70"/>
      <c r="AQT539" s="70"/>
      <c r="AQU539" s="60"/>
      <c r="AQV539" s="61"/>
      <c r="AQW539" s="70"/>
      <c r="AQX539" s="70"/>
      <c r="AQY539" s="60"/>
      <c r="AQZ539" s="61"/>
      <c r="ARA539" s="70"/>
      <c r="ARB539" s="70"/>
      <c r="ARC539" s="60"/>
      <c r="ARD539" s="61"/>
      <c r="ARE539" s="70"/>
      <c r="ARF539" s="70"/>
      <c r="ARG539" s="60"/>
      <c r="ARH539" s="61"/>
      <c r="ARI539" s="70"/>
      <c r="ARJ539" s="70"/>
      <c r="ARK539" s="60"/>
      <c r="ARL539" s="61"/>
      <c r="ARM539" s="70"/>
      <c r="ARN539" s="70"/>
      <c r="ARO539" s="60"/>
      <c r="ARP539" s="61"/>
      <c r="ARQ539" s="70"/>
      <c r="ARR539" s="70"/>
      <c r="ARS539" s="60"/>
      <c r="ART539" s="61"/>
      <c r="ARU539" s="70"/>
      <c r="ARV539" s="70"/>
      <c r="ARW539" s="60"/>
      <c r="ARX539" s="61"/>
      <c r="ARY539" s="70"/>
      <c r="ARZ539" s="70"/>
      <c r="ASA539" s="60"/>
      <c r="ASB539" s="61"/>
      <c r="ASC539" s="70"/>
      <c r="ASD539" s="70"/>
      <c r="ASE539" s="60"/>
      <c r="ASF539" s="61"/>
      <c r="ASG539" s="70"/>
      <c r="ASH539" s="70"/>
      <c r="ASI539" s="60"/>
      <c r="ASJ539" s="61"/>
      <c r="ASK539" s="70"/>
      <c r="ASL539" s="70"/>
      <c r="ASM539" s="60"/>
      <c r="ASN539" s="61"/>
      <c r="ASO539" s="70"/>
      <c r="ASP539" s="70"/>
      <c r="ASQ539" s="60"/>
      <c r="ASR539" s="61"/>
      <c r="ASS539" s="70"/>
      <c r="AST539" s="70"/>
      <c r="ASU539" s="60"/>
      <c r="ASV539" s="61"/>
      <c r="ASW539" s="70"/>
      <c r="ASX539" s="70"/>
      <c r="ASY539" s="60"/>
      <c r="ASZ539" s="61"/>
      <c r="ATA539" s="70"/>
      <c r="ATB539" s="70"/>
      <c r="ATC539" s="60"/>
      <c r="ATD539" s="61"/>
      <c r="ATE539" s="70"/>
      <c r="ATF539" s="70"/>
      <c r="ATG539" s="60"/>
      <c r="ATH539" s="61"/>
      <c r="ATI539" s="70"/>
      <c r="ATJ539" s="70"/>
      <c r="ATK539" s="60"/>
      <c r="ATL539" s="61"/>
      <c r="ATM539" s="70"/>
      <c r="ATN539" s="70"/>
      <c r="ATO539" s="60"/>
      <c r="ATP539" s="61"/>
      <c r="ATQ539" s="70"/>
      <c r="ATR539" s="70"/>
      <c r="ATS539" s="60"/>
      <c r="ATT539" s="61"/>
      <c r="ATU539" s="70"/>
      <c r="ATV539" s="70"/>
      <c r="ATW539" s="60"/>
      <c r="ATX539" s="61"/>
      <c r="ATY539" s="70"/>
      <c r="ATZ539" s="70"/>
      <c r="AUA539" s="60"/>
      <c r="AUB539" s="61"/>
      <c r="AUC539" s="70"/>
      <c r="AUD539" s="70"/>
      <c r="AUE539" s="60"/>
      <c r="AUF539" s="61"/>
      <c r="AUG539" s="70"/>
      <c r="AUH539" s="70"/>
      <c r="AUI539" s="60"/>
      <c r="AUJ539" s="61"/>
      <c r="AUK539" s="70"/>
      <c r="AUL539" s="70"/>
      <c r="AUM539" s="60"/>
      <c r="AUN539" s="61"/>
      <c r="AUO539" s="70"/>
      <c r="AUP539" s="70"/>
      <c r="AUQ539" s="60"/>
      <c r="AUR539" s="61"/>
      <c r="AUS539" s="70"/>
      <c r="AUT539" s="70"/>
      <c r="AUU539" s="60"/>
      <c r="AUV539" s="61"/>
      <c r="AUW539" s="70"/>
      <c r="AUX539" s="70"/>
      <c r="AUY539" s="60"/>
      <c r="AUZ539" s="61"/>
      <c r="AVA539" s="70"/>
      <c r="AVB539" s="70"/>
      <c r="AVC539" s="60"/>
      <c r="AVD539" s="61"/>
      <c r="AVE539" s="70"/>
      <c r="AVF539" s="70"/>
      <c r="AVG539" s="60"/>
      <c r="AVH539" s="61"/>
      <c r="AVI539" s="70"/>
      <c r="AVJ539" s="70"/>
      <c r="AVK539" s="60"/>
      <c r="AVL539" s="61"/>
      <c r="AVM539" s="70"/>
      <c r="AVN539" s="70"/>
      <c r="AVO539" s="60"/>
      <c r="AVP539" s="61"/>
      <c r="AVQ539" s="70"/>
      <c r="AVR539" s="70"/>
      <c r="AVS539" s="60"/>
      <c r="AVT539" s="61"/>
      <c r="AVU539" s="70"/>
      <c r="AVV539" s="70"/>
      <c r="AVW539" s="60"/>
      <c r="AVX539" s="61"/>
      <c r="AVY539" s="70"/>
      <c r="AVZ539" s="70"/>
      <c r="AWA539" s="60"/>
      <c r="AWB539" s="61"/>
      <c r="AWC539" s="70"/>
      <c r="AWD539" s="70"/>
      <c r="AWE539" s="60"/>
      <c r="AWF539" s="61"/>
      <c r="AWG539" s="70"/>
      <c r="AWH539" s="70"/>
      <c r="AWI539" s="60"/>
      <c r="AWJ539" s="61"/>
      <c r="AWK539" s="70"/>
      <c r="AWL539" s="70"/>
      <c r="AWM539" s="60"/>
      <c r="AWN539" s="61"/>
      <c r="AWO539" s="70"/>
      <c r="AWP539" s="70"/>
      <c r="AWQ539" s="60"/>
      <c r="AWR539" s="61"/>
      <c r="AWS539" s="70"/>
      <c r="AWT539" s="70"/>
      <c r="AWU539" s="60"/>
      <c r="AWV539" s="61"/>
      <c r="AWW539" s="70"/>
      <c r="AWX539" s="70"/>
      <c r="AWY539" s="60"/>
      <c r="AWZ539" s="61"/>
      <c r="AXA539" s="70"/>
      <c r="AXB539" s="70"/>
      <c r="AXC539" s="60"/>
      <c r="AXD539" s="61"/>
      <c r="AXE539" s="70"/>
      <c r="AXF539" s="70"/>
      <c r="AXG539" s="60"/>
      <c r="AXH539" s="61"/>
      <c r="AXI539" s="70"/>
      <c r="AXJ539" s="70"/>
      <c r="AXK539" s="60"/>
      <c r="AXL539" s="61"/>
      <c r="AXM539" s="70"/>
      <c r="AXN539" s="70"/>
      <c r="AXO539" s="60"/>
      <c r="AXP539" s="61"/>
      <c r="AXQ539" s="70"/>
      <c r="AXR539" s="70"/>
      <c r="AXS539" s="60"/>
      <c r="AXT539" s="61"/>
      <c r="AXU539" s="70"/>
      <c r="AXV539" s="70"/>
      <c r="AXW539" s="60"/>
      <c r="AXX539" s="61"/>
      <c r="AXY539" s="70"/>
      <c r="AXZ539" s="70"/>
      <c r="AYA539" s="60"/>
      <c r="AYB539" s="61"/>
      <c r="AYC539" s="70"/>
      <c r="AYD539" s="70"/>
      <c r="AYE539" s="60"/>
      <c r="AYF539" s="61"/>
      <c r="AYG539" s="70"/>
      <c r="AYH539" s="70"/>
      <c r="AYI539" s="60"/>
      <c r="AYJ539" s="61"/>
      <c r="AYK539" s="70"/>
      <c r="AYL539" s="70"/>
      <c r="AYM539" s="60"/>
      <c r="AYN539" s="61"/>
      <c r="AYO539" s="70"/>
      <c r="AYP539" s="70"/>
      <c r="AYQ539" s="60"/>
      <c r="AYR539" s="61"/>
      <c r="AYS539" s="70"/>
      <c r="AYT539" s="70"/>
      <c r="AYU539" s="60"/>
      <c r="AYV539" s="61"/>
      <c r="AYW539" s="70"/>
      <c r="AYX539" s="70"/>
      <c r="AYY539" s="60"/>
      <c r="AYZ539" s="61"/>
      <c r="AZA539" s="70"/>
      <c r="AZB539" s="70"/>
      <c r="AZC539" s="60"/>
      <c r="AZD539" s="61"/>
      <c r="AZE539" s="70"/>
      <c r="AZF539" s="70"/>
      <c r="AZG539" s="60"/>
      <c r="AZH539" s="61"/>
      <c r="AZI539" s="70"/>
      <c r="AZJ539" s="70"/>
      <c r="AZK539" s="60"/>
      <c r="AZL539" s="61"/>
      <c r="AZM539" s="70"/>
      <c r="AZN539" s="70"/>
      <c r="AZO539" s="60"/>
      <c r="AZP539" s="61"/>
      <c r="AZQ539" s="70"/>
      <c r="AZR539" s="70"/>
      <c r="AZS539" s="60"/>
      <c r="AZT539" s="61"/>
      <c r="AZU539" s="70"/>
      <c r="AZV539" s="70"/>
      <c r="AZW539" s="60"/>
      <c r="AZX539" s="61"/>
      <c r="AZY539" s="70"/>
      <c r="AZZ539" s="70"/>
      <c r="BAA539" s="60"/>
      <c r="BAB539" s="61"/>
      <c r="BAC539" s="70"/>
      <c r="BAD539" s="70"/>
      <c r="BAE539" s="60"/>
      <c r="BAF539" s="61"/>
      <c r="BAG539" s="70"/>
      <c r="BAH539" s="70"/>
      <c r="BAI539" s="60"/>
      <c r="BAJ539" s="61"/>
      <c r="BAK539" s="70"/>
      <c r="BAL539" s="70"/>
      <c r="BAM539" s="60"/>
      <c r="BAN539" s="61"/>
      <c r="BAO539" s="70"/>
      <c r="BAP539" s="70"/>
      <c r="BAQ539" s="60"/>
      <c r="BAR539" s="61"/>
      <c r="BAS539" s="70"/>
      <c r="BAT539" s="70"/>
      <c r="BAU539" s="60"/>
      <c r="BAV539" s="61"/>
      <c r="BAW539" s="70"/>
      <c r="BAX539" s="70"/>
      <c r="BAY539" s="60"/>
      <c r="BAZ539" s="61"/>
      <c r="BBA539" s="70"/>
      <c r="BBB539" s="70"/>
      <c r="BBC539" s="60"/>
      <c r="BBD539" s="61"/>
      <c r="BBE539" s="70"/>
      <c r="BBF539" s="70"/>
      <c r="BBG539" s="60"/>
      <c r="BBH539" s="61"/>
      <c r="BBI539" s="70"/>
      <c r="BBJ539" s="70"/>
      <c r="BBK539" s="60"/>
      <c r="BBL539" s="61"/>
      <c r="BBM539" s="70"/>
      <c r="BBN539" s="70"/>
      <c r="BBO539" s="60"/>
      <c r="BBP539" s="61"/>
      <c r="BBQ539" s="70"/>
      <c r="BBR539" s="70"/>
      <c r="BBS539" s="60"/>
      <c r="BBT539" s="61"/>
      <c r="BBU539" s="70"/>
      <c r="BBV539" s="70"/>
      <c r="BBW539" s="60"/>
      <c r="BBX539" s="61"/>
      <c r="BBY539" s="70"/>
      <c r="BBZ539" s="70"/>
      <c r="BCA539" s="60"/>
      <c r="BCB539" s="61"/>
      <c r="BCC539" s="70"/>
      <c r="BCD539" s="70"/>
      <c r="BCE539" s="60"/>
      <c r="BCF539" s="61"/>
      <c r="BCG539" s="70"/>
      <c r="BCH539" s="70"/>
      <c r="BCI539" s="60"/>
      <c r="BCJ539" s="61"/>
      <c r="BCK539" s="70"/>
      <c r="BCL539" s="70"/>
      <c r="BCM539" s="60"/>
      <c r="BCN539" s="61"/>
      <c r="BCO539" s="70"/>
      <c r="BCP539" s="70"/>
      <c r="BCQ539" s="60"/>
      <c r="BCR539" s="61"/>
      <c r="BCS539" s="70"/>
      <c r="BCT539" s="70"/>
      <c r="BCU539" s="60"/>
      <c r="BCV539" s="61"/>
      <c r="BCW539" s="70"/>
      <c r="BCX539" s="70"/>
      <c r="BCY539" s="60"/>
      <c r="BCZ539" s="61"/>
      <c r="BDA539" s="70"/>
      <c r="BDB539" s="70"/>
      <c r="BDC539" s="60"/>
      <c r="BDD539" s="61"/>
      <c r="BDE539" s="70"/>
      <c r="BDF539" s="70"/>
      <c r="BDG539" s="60"/>
      <c r="BDH539" s="61"/>
      <c r="BDI539" s="70"/>
      <c r="BDJ539" s="70"/>
      <c r="BDK539" s="60"/>
      <c r="BDL539" s="61"/>
      <c r="BDM539" s="70"/>
      <c r="BDN539" s="70"/>
      <c r="BDO539" s="60"/>
      <c r="BDP539" s="61"/>
      <c r="BDQ539" s="70"/>
      <c r="BDR539" s="70"/>
      <c r="BDS539" s="60"/>
      <c r="BDT539" s="61"/>
      <c r="BDU539" s="70"/>
      <c r="BDV539" s="70"/>
      <c r="BDW539" s="60"/>
      <c r="BDX539" s="61"/>
      <c r="BDY539" s="70"/>
      <c r="BDZ539" s="70"/>
      <c r="BEA539" s="60"/>
      <c r="BEB539" s="61"/>
      <c r="BEC539" s="70"/>
      <c r="BED539" s="70"/>
      <c r="BEE539" s="60"/>
      <c r="BEF539" s="61"/>
      <c r="BEG539" s="70"/>
      <c r="BEH539" s="70"/>
      <c r="BEI539" s="60"/>
      <c r="BEJ539" s="61"/>
      <c r="BEK539" s="70"/>
      <c r="BEL539" s="70"/>
      <c r="BEM539" s="60"/>
      <c r="BEN539" s="61"/>
      <c r="BEO539" s="70"/>
      <c r="BEP539" s="70"/>
      <c r="BEQ539" s="60"/>
      <c r="BER539" s="61"/>
      <c r="BES539" s="70"/>
      <c r="BET539" s="70"/>
      <c r="BEU539" s="60"/>
      <c r="BEV539" s="61"/>
      <c r="BEW539" s="70"/>
      <c r="BEX539" s="70"/>
      <c r="BEY539" s="60"/>
      <c r="BEZ539" s="61"/>
      <c r="BFA539" s="70"/>
      <c r="BFB539" s="70"/>
      <c r="BFC539" s="60"/>
      <c r="BFD539" s="61"/>
      <c r="BFE539" s="70"/>
      <c r="BFF539" s="70"/>
      <c r="BFG539" s="60"/>
      <c r="BFH539" s="61"/>
      <c r="BFI539" s="70"/>
      <c r="BFJ539" s="70"/>
      <c r="BFK539" s="60"/>
      <c r="BFL539" s="61"/>
      <c r="BFM539" s="70"/>
      <c r="BFN539" s="70"/>
      <c r="BFO539" s="60"/>
      <c r="BFP539" s="61"/>
      <c r="BFQ539" s="70"/>
      <c r="BFR539" s="70"/>
      <c r="BFS539" s="60"/>
      <c r="BFT539" s="61"/>
      <c r="BFU539" s="70"/>
      <c r="BFV539" s="70"/>
      <c r="BFW539" s="60"/>
      <c r="BFX539" s="61"/>
      <c r="BFY539" s="70"/>
      <c r="BFZ539" s="70"/>
      <c r="BGA539" s="60"/>
      <c r="BGB539" s="61"/>
      <c r="BGC539" s="70"/>
      <c r="BGD539" s="70"/>
      <c r="BGE539" s="60"/>
      <c r="BGF539" s="61"/>
      <c r="BGG539" s="70"/>
      <c r="BGH539" s="70"/>
      <c r="BGI539" s="60"/>
      <c r="BGJ539" s="61"/>
      <c r="BGK539" s="70"/>
      <c r="BGL539" s="70"/>
      <c r="BGM539" s="60"/>
      <c r="BGN539" s="61"/>
      <c r="BGO539" s="70"/>
      <c r="BGP539" s="70"/>
      <c r="BGQ539" s="60"/>
      <c r="BGR539" s="61"/>
      <c r="BGS539" s="70"/>
      <c r="BGT539" s="70"/>
      <c r="BGU539" s="60"/>
      <c r="BGV539" s="61"/>
      <c r="BGW539" s="70"/>
      <c r="BGX539" s="70"/>
      <c r="BGY539" s="60"/>
      <c r="BGZ539" s="61"/>
      <c r="BHA539" s="70"/>
      <c r="BHB539" s="70"/>
      <c r="BHC539" s="60"/>
      <c r="BHD539" s="61"/>
      <c r="BHE539" s="70"/>
      <c r="BHF539" s="70"/>
      <c r="BHG539" s="60"/>
      <c r="BHH539" s="61"/>
      <c r="BHI539" s="70"/>
      <c r="BHJ539" s="70"/>
      <c r="BHK539" s="60"/>
      <c r="BHL539" s="61"/>
      <c r="BHM539" s="70"/>
      <c r="BHN539" s="70"/>
      <c r="BHO539" s="60"/>
      <c r="BHP539" s="61"/>
      <c r="BHQ539" s="70"/>
      <c r="BHR539" s="70"/>
      <c r="BHS539" s="60"/>
      <c r="BHT539" s="61"/>
      <c r="BHU539" s="70"/>
      <c r="BHV539" s="70"/>
      <c r="BHW539" s="60"/>
      <c r="BHX539" s="61"/>
      <c r="BHY539" s="70"/>
      <c r="BHZ539" s="70"/>
      <c r="BIA539" s="60"/>
      <c r="BIB539" s="61"/>
      <c r="BIC539" s="70"/>
      <c r="BID539" s="70"/>
      <c r="BIE539" s="60"/>
      <c r="BIF539" s="61"/>
      <c r="BIG539" s="70"/>
      <c r="BIH539" s="70"/>
      <c r="BII539" s="60"/>
      <c r="BIJ539" s="61"/>
      <c r="BIK539" s="70"/>
      <c r="BIL539" s="70"/>
      <c r="BIM539" s="60"/>
      <c r="BIN539" s="61"/>
      <c r="BIO539" s="70"/>
      <c r="BIP539" s="70"/>
      <c r="BIQ539" s="60"/>
      <c r="BIR539" s="61"/>
      <c r="BIS539" s="70"/>
      <c r="BIT539" s="70"/>
      <c r="BIU539" s="60"/>
      <c r="BIV539" s="61"/>
      <c r="BIW539" s="70"/>
      <c r="BIX539" s="70"/>
      <c r="BIY539" s="60"/>
      <c r="BIZ539" s="61"/>
      <c r="BJA539" s="70"/>
      <c r="BJB539" s="70"/>
      <c r="BJC539" s="60"/>
      <c r="BJD539" s="61"/>
      <c r="BJE539" s="70"/>
      <c r="BJF539" s="70"/>
      <c r="BJG539" s="60"/>
      <c r="BJH539" s="61"/>
      <c r="BJI539" s="70"/>
      <c r="BJJ539" s="70"/>
      <c r="BJK539" s="60"/>
      <c r="BJL539" s="61"/>
      <c r="BJM539" s="70"/>
      <c r="BJN539" s="70"/>
      <c r="BJO539" s="60"/>
      <c r="BJP539" s="61"/>
      <c r="BJQ539" s="70"/>
      <c r="BJR539" s="70"/>
      <c r="BJS539" s="60"/>
      <c r="BJT539" s="61"/>
      <c r="BJU539" s="70"/>
      <c r="BJV539" s="70"/>
      <c r="BJW539" s="60"/>
      <c r="BJX539" s="61"/>
      <c r="BJY539" s="70"/>
      <c r="BJZ539" s="70"/>
      <c r="BKA539" s="60"/>
      <c r="BKB539" s="61"/>
      <c r="BKC539" s="70"/>
      <c r="BKD539" s="70"/>
      <c r="BKE539" s="60"/>
      <c r="BKF539" s="61"/>
      <c r="BKG539" s="70"/>
      <c r="BKH539" s="70"/>
      <c r="BKI539" s="60"/>
      <c r="BKJ539" s="61"/>
      <c r="BKK539" s="70"/>
      <c r="BKL539" s="70"/>
      <c r="BKM539" s="60"/>
      <c r="BKN539" s="61"/>
      <c r="BKO539" s="70"/>
      <c r="BKP539" s="70"/>
      <c r="BKQ539" s="60"/>
      <c r="BKR539" s="61"/>
      <c r="BKS539" s="70"/>
      <c r="BKT539" s="70"/>
      <c r="BKU539" s="60"/>
      <c r="BKV539" s="61"/>
      <c r="BKW539" s="70"/>
      <c r="BKX539" s="70"/>
      <c r="BKY539" s="60"/>
      <c r="BKZ539" s="61"/>
      <c r="BLA539" s="70"/>
      <c r="BLB539" s="70"/>
      <c r="BLC539" s="60"/>
      <c r="BLD539" s="61"/>
      <c r="BLE539" s="70"/>
      <c r="BLF539" s="70"/>
      <c r="BLG539" s="60"/>
      <c r="BLH539" s="61"/>
      <c r="BLI539" s="70"/>
      <c r="BLJ539" s="70"/>
      <c r="BLK539" s="60"/>
      <c r="BLL539" s="61"/>
      <c r="BLM539" s="70"/>
      <c r="BLN539" s="70"/>
      <c r="BLO539" s="60"/>
      <c r="BLP539" s="61"/>
      <c r="BLQ539" s="70"/>
      <c r="BLR539" s="70"/>
      <c r="BLS539" s="60"/>
      <c r="BLT539" s="61"/>
      <c r="BLU539" s="70"/>
      <c r="BLV539" s="70"/>
      <c r="BLW539" s="60"/>
      <c r="BLX539" s="61"/>
      <c r="BLY539" s="70"/>
      <c r="BLZ539" s="70"/>
      <c r="BMA539" s="60"/>
      <c r="BMB539" s="61"/>
      <c r="BMC539" s="70"/>
      <c r="BMD539" s="70"/>
      <c r="BME539" s="60"/>
      <c r="BMF539" s="61"/>
      <c r="BMG539" s="70"/>
      <c r="BMH539" s="70"/>
      <c r="BMI539" s="60"/>
      <c r="BMJ539" s="61"/>
      <c r="BMK539" s="70"/>
      <c r="BML539" s="70"/>
      <c r="BMM539" s="60"/>
      <c r="BMN539" s="61"/>
      <c r="BMO539" s="70"/>
      <c r="BMP539" s="70"/>
      <c r="BMQ539" s="60"/>
      <c r="BMR539" s="61"/>
      <c r="BMS539" s="70"/>
      <c r="BMT539" s="70"/>
      <c r="BMU539" s="60"/>
      <c r="BMV539" s="61"/>
      <c r="BMW539" s="70"/>
      <c r="BMX539" s="70"/>
      <c r="BMY539" s="60"/>
      <c r="BMZ539" s="61"/>
      <c r="BNA539" s="70"/>
      <c r="BNB539" s="70"/>
      <c r="BNC539" s="60"/>
      <c r="BND539" s="61"/>
      <c r="BNE539" s="70"/>
      <c r="BNF539" s="70"/>
      <c r="BNG539" s="60"/>
      <c r="BNH539" s="61"/>
      <c r="BNI539" s="70"/>
      <c r="BNJ539" s="70"/>
      <c r="BNK539" s="60"/>
      <c r="BNL539" s="61"/>
      <c r="BNM539" s="70"/>
      <c r="BNN539" s="70"/>
      <c r="BNO539" s="60"/>
      <c r="BNP539" s="61"/>
      <c r="BNQ539" s="70"/>
      <c r="BNR539" s="70"/>
      <c r="BNS539" s="60"/>
      <c r="BNT539" s="61"/>
      <c r="BNU539" s="70"/>
      <c r="BNV539" s="70"/>
      <c r="BNW539" s="60"/>
      <c r="BNX539" s="61"/>
      <c r="BNY539" s="70"/>
      <c r="BNZ539" s="70"/>
      <c r="BOA539" s="60"/>
      <c r="BOB539" s="61"/>
      <c r="BOC539" s="70"/>
      <c r="BOD539" s="70"/>
      <c r="BOE539" s="60"/>
      <c r="BOF539" s="61"/>
      <c r="BOG539" s="70"/>
      <c r="BOH539" s="70"/>
      <c r="BOI539" s="60"/>
      <c r="BOJ539" s="61"/>
      <c r="BOK539" s="70"/>
      <c r="BOL539" s="70"/>
      <c r="BOM539" s="60"/>
      <c r="BON539" s="61"/>
      <c r="BOO539" s="70"/>
      <c r="BOP539" s="70"/>
      <c r="BOQ539" s="60"/>
      <c r="BOR539" s="61"/>
      <c r="BOS539" s="70"/>
      <c r="BOT539" s="70"/>
      <c r="BOU539" s="60"/>
      <c r="BOV539" s="61"/>
      <c r="BOW539" s="70"/>
      <c r="BOX539" s="70"/>
      <c r="BOY539" s="60"/>
      <c r="BOZ539" s="61"/>
      <c r="BPA539" s="70"/>
      <c r="BPB539" s="70"/>
      <c r="BPC539" s="60"/>
      <c r="BPD539" s="61"/>
      <c r="BPE539" s="70"/>
      <c r="BPF539" s="70"/>
      <c r="BPG539" s="60"/>
      <c r="BPH539" s="61"/>
      <c r="BPI539" s="70"/>
      <c r="BPJ539" s="70"/>
      <c r="BPK539" s="60"/>
      <c r="BPL539" s="61"/>
      <c r="BPM539" s="70"/>
      <c r="BPN539" s="70"/>
      <c r="BPO539" s="60"/>
      <c r="BPP539" s="61"/>
      <c r="BPQ539" s="70"/>
      <c r="BPR539" s="70"/>
      <c r="BPS539" s="60"/>
      <c r="BPT539" s="61"/>
      <c r="BPU539" s="70"/>
      <c r="BPV539" s="70"/>
      <c r="BPW539" s="60"/>
      <c r="BPX539" s="61"/>
      <c r="BPY539" s="70"/>
      <c r="BPZ539" s="70"/>
      <c r="BQA539" s="60"/>
      <c r="BQB539" s="61"/>
      <c r="BQC539" s="70"/>
      <c r="BQD539" s="70"/>
      <c r="BQE539" s="60"/>
      <c r="BQF539" s="61"/>
      <c r="BQG539" s="70"/>
      <c r="BQH539" s="70"/>
      <c r="BQI539" s="60"/>
      <c r="BQJ539" s="61"/>
      <c r="BQK539" s="70"/>
      <c r="BQL539" s="70"/>
      <c r="BQM539" s="60"/>
      <c r="BQN539" s="61"/>
      <c r="BQO539" s="70"/>
      <c r="BQP539" s="70"/>
      <c r="BQQ539" s="60"/>
      <c r="BQR539" s="61"/>
      <c r="BQS539" s="70"/>
      <c r="BQT539" s="70"/>
      <c r="BQU539" s="60"/>
      <c r="BQV539" s="61"/>
      <c r="BQW539" s="70"/>
      <c r="BQX539" s="70"/>
      <c r="BQY539" s="60"/>
      <c r="BQZ539" s="61"/>
      <c r="BRA539" s="70"/>
      <c r="BRB539" s="70"/>
      <c r="BRC539" s="60"/>
      <c r="BRD539" s="61"/>
      <c r="BRE539" s="70"/>
      <c r="BRF539" s="70"/>
      <c r="BRG539" s="60"/>
      <c r="BRH539" s="61"/>
      <c r="BRI539" s="70"/>
      <c r="BRJ539" s="70"/>
      <c r="BRK539" s="60"/>
      <c r="BRL539" s="61"/>
      <c r="BRM539" s="70"/>
      <c r="BRN539" s="70"/>
      <c r="BRO539" s="60"/>
      <c r="BRP539" s="61"/>
      <c r="BRQ539" s="70"/>
      <c r="BRR539" s="70"/>
      <c r="BRS539" s="60"/>
      <c r="BRT539" s="61"/>
      <c r="BRU539" s="70"/>
      <c r="BRV539" s="70"/>
      <c r="BRW539" s="60"/>
      <c r="BRX539" s="61"/>
      <c r="BRY539" s="70"/>
      <c r="BRZ539" s="70"/>
      <c r="BSA539" s="60"/>
      <c r="BSB539" s="61"/>
      <c r="BSC539" s="70"/>
      <c r="BSD539" s="70"/>
      <c r="BSE539" s="60"/>
      <c r="BSF539" s="61"/>
      <c r="BSG539" s="70"/>
      <c r="BSH539" s="70"/>
      <c r="BSI539" s="60"/>
      <c r="BSJ539" s="61"/>
      <c r="BSK539" s="70"/>
      <c r="BSL539" s="70"/>
      <c r="BSM539" s="60"/>
      <c r="BSN539" s="61"/>
      <c r="BSO539" s="70"/>
      <c r="BSP539" s="70"/>
      <c r="BSQ539" s="60"/>
      <c r="BSR539" s="61"/>
      <c r="BSS539" s="70"/>
      <c r="BST539" s="70"/>
      <c r="BSU539" s="60"/>
      <c r="BSV539" s="61"/>
      <c r="BSW539" s="70"/>
      <c r="BSX539" s="70"/>
      <c r="BSY539" s="60"/>
      <c r="BSZ539" s="61"/>
      <c r="BTA539" s="70"/>
      <c r="BTB539" s="70"/>
      <c r="BTC539" s="60"/>
      <c r="BTD539" s="61"/>
      <c r="BTE539" s="70"/>
      <c r="BTF539" s="70"/>
      <c r="BTG539" s="60"/>
      <c r="BTH539" s="61"/>
      <c r="BTI539" s="70"/>
      <c r="BTJ539" s="70"/>
      <c r="BTK539" s="60"/>
      <c r="BTL539" s="61"/>
      <c r="BTM539" s="70"/>
      <c r="BTN539" s="70"/>
      <c r="BTO539" s="60"/>
      <c r="BTP539" s="61"/>
      <c r="BTQ539" s="70"/>
      <c r="BTR539" s="70"/>
      <c r="BTS539" s="60"/>
      <c r="BTT539" s="61"/>
      <c r="BTU539" s="70"/>
      <c r="BTV539" s="70"/>
      <c r="BTW539" s="60"/>
      <c r="BTX539" s="61"/>
      <c r="BTY539" s="70"/>
      <c r="BTZ539" s="70"/>
      <c r="BUA539" s="60"/>
      <c r="BUB539" s="61"/>
      <c r="BUC539" s="70"/>
      <c r="BUD539" s="70"/>
      <c r="BUE539" s="60"/>
      <c r="BUF539" s="61"/>
      <c r="BUG539" s="70"/>
      <c r="BUH539" s="70"/>
      <c r="BUI539" s="60"/>
      <c r="BUJ539" s="61"/>
      <c r="BUK539" s="70"/>
      <c r="BUL539" s="70"/>
      <c r="BUM539" s="60"/>
      <c r="BUN539" s="61"/>
      <c r="BUO539" s="70"/>
      <c r="BUP539" s="70"/>
      <c r="BUQ539" s="60"/>
      <c r="BUR539" s="61"/>
      <c r="BUS539" s="70"/>
      <c r="BUT539" s="70"/>
      <c r="BUU539" s="60"/>
      <c r="BUV539" s="61"/>
      <c r="BUW539" s="70"/>
      <c r="BUX539" s="70"/>
      <c r="BUY539" s="60"/>
      <c r="BUZ539" s="61"/>
      <c r="BVA539" s="70"/>
      <c r="BVB539" s="70"/>
      <c r="BVC539" s="60"/>
      <c r="BVD539" s="61"/>
      <c r="BVE539" s="70"/>
      <c r="BVF539" s="70"/>
      <c r="BVG539" s="60"/>
      <c r="BVH539" s="61"/>
      <c r="BVI539" s="70"/>
      <c r="BVJ539" s="70"/>
      <c r="BVK539" s="60"/>
      <c r="BVL539" s="61"/>
      <c r="BVM539" s="70"/>
      <c r="BVN539" s="70"/>
      <c r="BVO539" s="60"/>
      <c r="BVP539" s="61"/>
      <c r="BVQ539" s="70"/>
      <c r="BVR539" s="70"/>
      <c r="BVS539" s="60"/>
      <c r="BVT539" s="61"/>
      <c r="BVU539" s="70"/>
      <c r="BVV539" s="70"/>
      <c r="BVW539" s="60"/>
      <c r="BVX539" s="61"/>
      <c r="BVY539" s="70"/>
      <c r="BVZ539" s="70"/>
      <c r="BWA539" s="60"/>
      <c r="BWB539" s="61"/>
      <c r="BWC539" s="70"/>
      <c r="BWD539" s="70"/>
      <c r="BWE539" s="60"/>
      <c r="BWF539" s="61"/>
      <c r="BWG539" s="70"/>
      <c r="BWH539" s="70"/>
      <c r="BWI539" s="60"/>
      <c r="BWJ539" s="61"/>
      <c r="BWK539" s="70"/>
      <c r="BWL539" s="70"/>
      <c r="BWM539" s="60"/>
      <c r="BWN539" s="61"/>
      <c r="BWO539" s="70"/>
      <c r="BWP539" s="70"/>
      <c r="BWQ539" s="60"/>
      <c r="BWR539" s="61"/>
      <c r="BWS539" s="70"/>
      <c r="BWT539" s="70"/>
      <c r="BWU539" s="60"/>
      <c r="BWV539" s="61"/>
      <c r="BWW539" s="70"/>
      <c r="BWX539" s="70"/>
      <c r="BWY539" s="60"/>
      <c r="BWZ539" s="61"/>
      <c r="BXA539" s="70"/>
      <c r="BXB539" s="70"/>
      <c r="BXC539" s="60"/>
      <c r="BXD539" s="61"/>
      <c r="BXE539" s="70"/>
      <c r="BXF539" s="70"/>
      <c r="BXG539" s="60"/>
      <c r="BXH539" s="61"/>
      <c r="BXI539" s="70"/>
      <c r="BXJ539" s="70"/>
      <c r="BXK539" s="60"/>
      <c r="BXL539" s="61"/>
      <c r="BXM539" s="70"/>
      <c r="BXN539" s="70"/>
      <c r="BXO539" s="60"/>
      <c r="BXP539" s="61"/>
      <c r="BXQ539" s="70"/>
      <c r="BXR539" s="70"/>
      <c r="BXS539" s="60"/>
      <c r="BXT539" s="61"/>
      <c r="BXU539" s="70"/>
      <c r="BXV539" s="70"/>
      <c r="BXW539" s="60"/>
      <c r="BXX539" s="61"/>
      <c r="BXY539" s="70"/>
      <c r="BXZ539" s="70"/>
      <c r="BYA539" s="60"/>
      <c r="BYB539" s="61"/>
      <c r="BYC539" s="70"/>
      <c r="BYD539" s="70"/>
      <c r="BYE539" s="60"/>
      <c r="BYF539" s="61"/>
      <c r="BYG539" s="70"/>
      <c r="BYH539" s="70"/>
      <c r="BYI539" s="60"/>
      <c r="BYJ539" s="61"/>
      <c r="BYK539" s="70"/>
      <c r="BYL539" s="70"/>
      <c r="BYM539" s="60"/>
      <c r="BYN539" s="61"/>
      <c r="BYO539" s="70"/>
      <c r="BYP539" s="70"/>
      <c r="BYQ539" s="60"/>
      <c r="BYR539" s="61"/>
      <c r="BYS539" s="70"/>
      <c r="BYT539" s="70"/>
      <c r="BYU539" s="60"/>
      <c r="BYV539" s="61"/>
      <c r="BYW539" s="70"/>
      <c r="BYX539" s="70"/>
      <c r="BYY539" s="60"/>
      <c r="BYZ539" s="61"/>
      <c r="BZA539" s="70"/>
      <c r="BZB539" s="70"/>
      <c r="BZC539" s="60"/>
      <c r="BZD539" s="61"/>
      <c r="BZE539" s="70"/>
      <c r="BZF539" s="70"/>
      <c r="BZG539" s="60"/>
      <c r="BZH539" s="61"/>
      <c r="BZI539" s="70"/>
      <c r="BZJ539" s="70"/>
      <c r="BZK539" s="60"/>
      <c r="BZL539" s="61"/>
      <c r="BZM539" s="70"/>
      <c r="BZN539" s="70"/>
      <c r="BZO539" s="60"/>
      <c r="BZP539" s="61"/>
      <c r="BZQ539" s="70"/>
      <c r="BZR539" s="70"/>
      <c r="BZS539" s="60"/>
      <c r="BZT539" s="61"/>
      <c r="BZU539" s="70"/>
      <c r="BZV539" s="70"/>
      <c r="BZW539" s="60"/>
      <c r="BZX539" s="61"/>
      <c r="BZY539" s="70"/>
      <c r="BZZ539" s="70"/>
      <c r="CAA539" s="60"/>
      <c r="CAB539" s="61"/>
      <c r="CAC539" s="70"/>
      <c r="CAD539" s="70"/>
      <c r="CAE539" s="60"/>
      <c r="CAF539" s="61"/>
      <c r="CAG539" s="70"/>
      <c r="CAH539" s="70"/>
      <c r="CAI539" s="60"/>
      <c r="CAJ539" s="61"/>
      <c r="CAK539" s="70"/>
      <c r="CAL539" s="70"/>
      <c r="CAM539" s="60"/>
      <c r="CAN539" s="61"/>
      <c r="CAO539" s="70"/>
      <c r="CAP539" s="70"/>
      <c r="CAQ539" s="60"/>
      <c r="CAR539" s="61"/>
      <c r="CAS539" s="70"/>
      <c r="CAT539" s="70"/>
      <c r="CAU539" s="60"/>
      <c r="CAV539" s="61"/>
      <c r="CAW539" s="70"/>
      <c r="CAX539" s="70"/>
      <c r="CAY539" s="60"/>
      <c r="CAZ539" s="61"/>
      <c r="CBA539" s="70"/>
      <c r="CBB539" s="70"/>
      <c r="CBC539" s="60"/>
      <c r="CBD539" s="61"/>
      <c r="CBE539" s="70"/>
      <c r="CBF539" s="70"/>
      <c r="CBG539" s="60"/>
      <c r="CBH539" s="61"/>
      <c r="CBI539" s="70"/>
      <c r="CBJ539" s="70"/>
      <c r="CBK539" s="60"/>
      <c r="CBL539" s="61"/>
      <c r="CBM539" s="70"/>
      <c r="CBN539" s="70"/>
      <c r="CBO539" s="60"/>
      <c r="CBP539" s="61"/>
      <c r="CBQ539" s="70"/>
      <c r="CBR539" s="70"/>
      <c r="CBS539" s="60"/>
      <c r="CBT539" s="61"/>
      <c r="CBU539" s="70"/>
      <c r="CBV539" s="70"/>
      <c r="CBW539" s="60"/>
      <c r="CBX539" s="61"/>
      <c r="CBY539" s="70"/>
      <c r="CBZ539" s="70"/>
      <c r="CCA539" s="60"/>
      <c r="CCB539" s="61"/>
      <c r="CCC539" s="70"/>
      <c r="CCD539" s="70"/>
      <c r="CCE539" s="60"/>
      <c r="CCF539" s="61"/>
      <c r="CCG539" s="70"/>
      <c r="CCH539" s="70"/>
      <c r="CCI539" s="60"/>
      <c r="CCJ539" s="61"/>
      <c r="CCK539" s="70"/>
      <c r="CCL539" s="70"/>
      <c r="CCM539" s="60"/>
      <c r="CCN539" s="61"/>
      <c r="CCO539" s="70"/>
      <c r="CCP539" s="70"/>
      <c r="CCQ539" s="60"/>
      <c r="CCR539" s="61"/>
      <c r="CCS539" s="70"/>
      <c r="CCT539" s="70"/>
      <c r="CCU539" s="60"/>
      <c r="CCV539" s="61"/>
      <c r="CCW539" s="70"/>
      <c r="CCX539" s="70"/>
      <c r="CCY539" s="60"/>
      <c r="CCZ539" s="61"/>
      <c r="CDA539" s="70"/>
      <c r="CDB539" s="70"/>
      <c r="CDC539" s="60"/>
      <c r="CDD539" s="61"/>
      <c r="CDE539" s="70"/>
      <c r="CDF539" s="70"/>
      <c r="CDG539" s="60"/>
      <c r="CDH539" s="61"/>
      <c r="CDI539" s="70"/>
      <c r="CDJ539" s="70"/>
      <c r="CDK539" s="60"/>
      <c r="CDL539" s="61"/>
      <c r="CDM539" s="70"/>
      <c r="CDN539" s="70"/>
      <c r="CDO539" s="60"/>
      <c r="CDP539" s="61"/>
      <c r="CDQ539" s="70"/>
      <c r="CDR539" s="70"/>
      <c r="CDS539" s="60"/>
      <c r="CDT539" s="61"/>
      <c r="CDU539" s="70"/>
      <c r="CDV539" s="70"/>
      <c r="CDW539" s="60"/>
      <c r="CDX539" s="61"/>
      <c r="CDY539" s="70"/>
      <c r="CDZ539" s="70"/>
      <c r="CEA539" s="60"/>
      <c r="CEB539" s="61"/>
      <c r="CEC539" s="70"/>
      <c r="CED539" s="70"/>
      <c r="CEE539" s="60"/>
      <c r="CEF539" s="61"/>
      <c r="CEG539" s="70"/>
      <c r="CEH539" s="70"/>
      <c r="CEI539" s="60"/>
      <c r="CEJ539" s="61"/>
      <c r="CEK539" s="70"/>
      <c r="CEL539" s="70"/>
      <c r="CEM539" s="60"/>
      <c r="CEN539" s="61"/>
      <c r="CEO539" s="70"/>
      <c r="CEP539" s="70"/>
      <c r="CEQ539" s="60"/>
      <c r="CER539" s="61"/>
      <c r="CES539" s="70"/>
      <c r="CET539" s="70"/>
      <c r="CEU539" s="60"/>
      <c r="CEV539" s="61"/>
      <c r="CEW539" s="70"/>
      <c r="CEX539" s="70"/>
      <c r="CEY539" s="60"/>
      <c r="CEZ539" s="61"/>
      <c r="CFA539" s="70"/>
      <c r="CFB539" s="70"/>
      <c r="CFC539" s="60"/>
      <c r="CFD539" s="61"/>
      <c r="CFE539" s="70"/>
      <c r="CFF539" s="70"/>
      <c r="CFG539" s="60"/>
      <c r="CFH539" s="61"/>
      <c r="CFI539" s="70"/>
      <c r="CFJ539" s="70"/>
      <c r="CFK539" s="60"/>
      <c r="CFL539" s="61"/>
      <c r="CFM539" s="70"/>
      <c r="CFN539" s="70"/>
      <c r="CFO539" s="60"/>
      <c r="CFP539" s="61"/>
      <c r="CFQ539" s="70"/>
      <c r="CFR539" s="70"/>
      <c r="CFS539" s="60"/>
      <c r="CFT539" s="61"/>
      <c r="CFU539" s="70"/>
      <c r="CFV539" s="70"/>
      <c r="CFW539" s="60"/>
      <c r="CFX539" s="61"/>
      <c r="CFY539" s="70"/>
      <c r="CFZ539" s="70"/>
      <c r="CGA539" s="60"/>
      <c r="CGB539" s="61"/>
      <c r="CGC539" s="70"/>
      <c r="CGD539" s="70"/>
      <c r="CGE539" s="60"/>
      <c r="CGF539" s="61"/>
      <c r="CGG539" s="70"/>
      <c r="CGH539" s="70"/>
      <c r="CGI539" s="60"/>
      <c r="CGJ539" s="61"/>
      <c r="CGK539" s="70"/>
      <c r="CGL539" s="70"/>
      <c r="CGM539" s="60"/>
      <c r="CGN539" s="61"/>
      <c r="CGO539" s="70"/>
      <c r="CGP539" s="70"/>
      <c r="CGQ539" s="60"/>
      <c r="CGR539" s="61"/>
      <c r="CGS539" s="70"/>
      <c r="CGT539" s="70"/>
      <c r="CGU539" s="60"/>
      <c r="CGV539" s="61"/>
      <c r="CGW539" s="70"/>
      <c r="CGX539" s="70"/>
      <c r="CGY539" s="60"/>
      <c r="CGZ539" s="61"/>
      <c r="CHA539" s="70"/>
      <c r="CHB539" s="70"/>
      <c r="CHC539" s="60"/>
      <c r="CHD539" s="61"/>
      <c r="CHE539" s="70"/>
      <c r="CHF539" s="70"/>
      <c r="CHG539" s="60"/>
      <c r="CHH539" s="61"/>
      <c r="CHI539" s="70"/>
      <c r="CHJ539" s="70"/>
      <c r="CHK539" s="60"/>
      <c r="CHL539" s="61"/>
      <c r="CHM539" s="70"/>
      <c r="CHN539" s="70"/>
      <c r="CHO539" s="60"/>
      <c r="CHP539" s="61"/>
      <c r="CHQ539" s="70"/>
      <c r="CHR539" s="70"/>
      <c r="CHS539" s="60"/>
      <c r="CHT539" s="61"/>
      <c r="CHU539" s="70"/>
      <c r="CHV539" s="70"/>
      <c r="CHW539" s="60"/>
      <c r="CHX539" s="61"/>
      <c r="CHY539" s="70"/>
      <c r="CHZ539" s="70"/>
      <c r="CIA539" s="60"/>
      <c r="CIB539" s="61"/>
      <c r="CIC539" s="70"/>
      <c r="CID539" s="70"/>
      <c r="CIE539" s="60"/>
      <c r="CIF539" s="61"/>
      <c r="CIG539" s="70"/>
      <c r="CIH539" s="70"/>
      <c r="CII539" s="60"/>
      <c r="CIJ539" s="61"/>
      <c r="CIK539" s="70"/>
      <c r="CIL539" s="70"/>
      <c r="CIM539" s="60"/>
      <c r="CIN539" s="61"/>
      <c r="CIO539" s="70"/>
      <c r="CIP539" s="70"/>
      <c r="CIQ539" s="60"/>
      <c r="CIR539" s="61"/>
      <c r="CIS539" s="70"/>
      <c r="CIT539" s="70"/>
      <c r="CIU539" s="60"/>
      <c r="CIV539" s="61"/>
      <c r="CIW539" s="70"/>
      <c r="CIX539" s="70"/>
      <c r="CIY539" s="60"/>
      <c r="CIZ539" s="61"/>
      <c r="CJA539" s="70"/>
      <c r="CJB539" s="70"/>
      <c r="CJC539" s="60"/>
      <c r="CJD539" s="61"/>
      <c r="CJE539" s="70"/>
      <c r="CJF539" s="70"/>
      <c r="CJG539" s="60"/>
      <c r="CJH539" s="61"/>
      <c r="CJI539" s="70"/>
      <c r="CJJ539" s="70"/>
      <c r="CJK539" s="60"/>
      <c r="CJL539" s="61"/>
      <c r="CJM539" s="70"/>
      <c r="CJN539" s="70"/>
      <c r="CJO539" s="60"/>
      <c r="CJP539" s="61"/>
      <c r="CJQ539" s="70"/>
      <c r="CJR539" s="70"/>
      <c r="CJS539" s="60"/>
      <c r="CJT539" s="61"/>
      <c r="CJU539" s="70"/>
      <c r="CJV539" s="70"/>
      <c r="CJW539" s="60"/>
      <c r="CJX539" s="61"/>
      <c r="CJY539" s="70"/>
      <c r="CJZ539" s="70"/>
      <c r="CKA539" s="60"/>
      <c r="CKB539" s="61"/>
      <c r="CKC539" s="70"/>
      <c r="CKD539" s="70"/>
      <c r="CKE539" s="60"/>
      <c r="CKF539" s="61"/>
      <c r="CKG539" s="70"/>
      <c r="CKH539" s="70"/>
      <c r="CKI539" s="60"/>
      <c r="CKJ539" s="61"/>
      <c r="CKK539" s="70"/>
      <c r="CKL539" s="70"/>
      <c r="CKM539" s="60"/>
      <c r="CKN539" s="61"/>
      <c r="CKO539" s="70"/>
      <c r="CKP539" s="70"/>
      <c r="CKQ539" s="60"/>
      <c r="CKR539" s="61"/>
      <c r="CKS539" s="70"/>
      <c r="CKT539" s="70"/>
      <c r="CKU539" s="60"/>
      <c r="CKV539" s="61"/>
      <c r="CKW539" s="70"/>
      <c r="CKX539" s="70"/>
      <c r="CKY539" s="60"/>
      <c r="CKZ539" s="61"/>
      <c r="CLA539" s="70"/>
      <c r="CLB539" s="70"/>
      <c r="CLC539" s="60"/>
      <c r="CLD539" s="61"/>
      <c r="CLE539" s="70"/>
      <c r="CLF539" s="70"/>
      <c r="CLG539" s="60"/>
      <c r="CLH539" s="61"/>
      <c r="CLI539" s="70"/>
      <c r="CLJ539" s="70"/>
      <c r="CLK539" s="60"/>
      <c r="CLL539" s="61"/>
      <c r="CLM539" s="70"/>
      <c r="CLN539" s="70"/>
      <c r="CLO539" s="60"/>
      <c r="CLP539" s="61"/>
      <c r="CLQ539" s="70"/>
      <c r="CLR539" s="70"/>
      <c r="CLS539" s="60"/>
      <c r="CLT539" s="61"/>
      <c r="CLU539" s="70"/>
      <c r="CLV539" s="70"/>
      <c r="CLW539" s="60"/>
      <c r="CLX539" s="61"/>
      <c r="CLY539" s="70"/>
      <c r="CLZ539" s="70"/>
      <c r="CMA539" s="60"/>
      <c r="CMB539" s="61"/>
      <c r="CMC539" s="70"/>
      <c r="CMD539" s="70"/>
      <c r="CME539" s="60"/>
      <c r="CMF539" s="61"/>
      <c r="CMG539" s="70"/>
      <c r="CMH539" s="70"/>
      <c r="CMI539" s="60"/>
      <c r="CMJ539" s="61"/>
      <c r="CMK539" s="70"/>
      <c r="CML539" s="70"/>
      <c r="CMM539" s="60"/>
      <c r="CMN539" s="61"/>
      <c r="CMO539" s="70"/>
      <c r="CMP539" s="70"/>
      <c r="CMQ539" s="60"/>
      <c r="CMR539" s="61"/>
      <c r="CMS539" s="70"/>
      <c r="CMT539" s="70"/>
      <c r="CMU539" s="60"/>
      <c r="CMV539" s="61"/>
      <c r="CMW539" s="70"/>
      <c r="CMX539" s="70"/>
      <c r="CMY539" s="60"/>
      <c r="CMZ539" s="61"/>
      <c r="CNA539" s="70"/>
      <c r="CNB539" s="70"/>
      <c r="CNC539" s="60"/>
      <c r="CND539" s="61"/>
      <c r="CNE539" s="70"/>
      <c r="CNF539" s="70"/>
      <c r="CNG539" s="60"/>
      <c r="CNH539" s="61"/>
      <c r="CNI539" s="70"/>
      <c r="CNJ539" s="70"/>
      <c r="CNK539" s="60"/>
      <c r="CNL539" s="61"/>
      <c r="CNM539" s="70"/>
      <c r="CNN539" s="70"/>
      <c r="CNO539" s="60"/>
      <c r="CNP539" s="61"/>
      <c r="CNQ539" s="70"/>
      <c r="CNR539" s="70"/>
      <c r="CNS539" s="60"/>
      <c r="CNT539" s="61"/>
      <c r="CNU539" s="70"/>
      <c r="CNV539" s="70"/>
      <c r="CNW539" s="60"/>
      <c r="CNX539" s="61"/>
      <c r="CNY539" s="70"/>
      <c r="CNZ539" s="70"/>
      <c r="COA539" s="60"/>
      <c r="COB539" s="61"/>
      <c r="COC539" s="70"/>
      <c r="COD539" s="70"/>
      <c r="COE539" s="60"/>
      <c r="COF539" s="61"/>
      <c r="COG539" s="70"/>
      <c r="COH539" s="70"/>
      <c r="COI539" s="60"/>
      <c r="COJ539" s="61"/>
      <c r="COK539" s="70"/>
      <c r="COL539" s="70"/>
      <c r="COM539" s="60"/>
      <c r="CON539" s="61"/>
      <c r="COO539" s="70"/>
      <c r="COP539" s="70"/>
      <c r="COQ539" s="60"/>
      <c r="COR539" s="61"/>
      <c r="COS539" s="70"/>
      <c r="COT539" s="70"/>
      <c r="COU539" s="60"/>
      <c r="COV539" s="61"/>
      <c r="COW539" s="70"/>
      <c r="COX539" s="70"/>
      <c r="COY539" s="60"/>
      <c r="COZ539" s="61"/>
      <c r="CPA539" s="70"/>
      <c r="CPB539" s="70"/>
      <c r="CPC539" s="60"/>
      <c r="CPD539" s="61"/>
      <c r="CPE539" s="70"/>
      <c r="CPF539" s="70"/>
      <c r="CPG539" s="60"/>
      <c r="CPH539" s="61"/>
      <c r="CPI539" s="70"/>
      <c r="CPJ539" s="70"/>
      <c r="CPK539" s="60"/>
      <c r="CPL539" s="61"/>
      <c r="CPM539" s="70"/>
      <c r="CPN539" s="70"/>
      <c r="CPO539" s="60"/>
      <c r="CPP539" s="61"/>
      <c r="CPQ539" s="70"/>
      <c r="CPR539" s="70"/>
      <c r="CPS539" s="60"/>
      <c r="CPT539" s="61"/>
      <c r="CPU539" s="70"/>
      <c r="CPV539" s="70"/>
      <c r="CPW539" s="60"/>
      <c r="CPX539" s="61"/>
      <c r="CPY539" s="70"/>
      <c r="CPZ539" s="70"/>
      <c r="CQA539" s="60"/>
      <c r="CQB539" s="61"/>
      <c r="CQC539" s="70"/>
      <c r="CQD539" s="70"/>
      <c r="CQE539" s="60"/>
      <c r="CQF539" s="61"/>
      <c r="CQG539" s="70"/>
      <c r="CQH539" s="70"/>
      <c r="CQI539" s="60"/>
      <c r="CQJ539" s="61"/>
      <c r="CQK539" s="70"/>
      <c r="CQL539" s="70"/>
      <c r="CQM539" s="60"/>
      <c r="CQN539" s="61"/>
      <c r="CQO539" s="70"/>
      <c r="CQP539" s="70"/>
      <c r="CQQ539" s="60"/>
      <c r="CQR539" s="61"/>
      <c r="CQS539" s="70"/>
      <c r="CQT539" s="70"/>
      <c r="CQU539" s="60"/>
      <c r="CQV539" s="61"/>
      <c r="CQW539" s="70"/>
      <c r="CQX539" s="70"/>
      <c r="CQY539" s="60"/>
      <c r="CQZ539" s="61"/>
      <c r="CRA539" s="70"/>
      <c r="CRB539" s="70"/>
      <c r="CRC539" s="60"/>
      <c r="CRD539" s="61"/>
      <c r="CRE539" s="70"/>
      <c r="CRF539" s="70"/>
      <c r="CRG539" s="60"/>
      <c r="CRH539" s="61"/>
      <c r="CRI539" s="70"/>
      <c r="CRJ539" s="70"/>
      <c r="CRK539" s="60"/>
      <c r="CRL539" s="61"/>
      <c r="CRM539" s="70"/>
      <c r="CRN539" s="70"/>
      <c r="CRO539" s="60"/>
      <c r="CRP539" s="61"/>
      <c r="CRQ539" s="70"/>
      <c r="CRR539" s="70"/>
      <c r="CRS539" s="60"/>
      <c r="CRT539" s="61"/>
      <c r="CRU539" s="70"/>
      <c r="CRV539" s="70"/>
      <c r="CRW539" s="60"/>
      <c r="CRX539" s="61"/>
      <c r="CRY539" s="70"/>
      <c r="CRZ539" s="70"/>
      <c r="CSA539" s="60"/>
      <c r="CSB539" s="61"/>
      <c r="CSC539" s="70"/>
      <c r="CSD539" s="70"/>
      <c r="CSE539" s="60"/>
      <c r="CSF539" s="61"/>
      <c r="CSG539" s="70"/>
      <c r="CSH539" s="70"/>
      <c r="CSI539" s="60"/>
      <c r="CSJ539" s="61"/>
      <c r="CSK539" s="70"/>
      <c r="CSL539" s="70"/>
      <c r="CSM539" s="60"/>
      <c r="CSN539" s="61"/>
      <c r="CSO539" s="70"/>
      <c r="CSP539" s="70"/>
      <c r="CSQ539" s="60"/>
      <c r="CSR539" s="61"/>
      <c r="CSS539" s="70"/>
      <c r="CST539" s="70"/>
      <c r="CSU539" s="60"/>
      <c r="CSV539" s="61"/>
      <c r="CSW539" s="70"/>
      <c r="CSX539" s="70"/>
      <c r="CSY539" s="60"/>
      <c r="CSZ539" s="61"/>
      <c r="CTA539" s="70"/>
      <c r="CTB539" s="70"/>
      <c r="CTC539" s="60"/>
      <c r="CTD539" s="61"/>
      <c r="CTE539" s="70"/>
      <c r="CTF539" s="70"/>
      <c r="CTG539" s="60"/>
      <c r="CTH539" s="61"/>
      <c r="CTI539" s="70"/>
      <c r="CTJ539" s="70"/>
      <c r="CTK539" s="60"/>
      <c r="CTL539" s="61"/>
      <c r="CTM539" s="70"/>
      <c r="CTN539" s="70"/>
      <c r="CTO539" s="60"/>
      <c r="CTP539" s="61"/>
      <c r="CTQ539" s="70"/>
      <c r="CTR539" s="70"/>
      <c r="CTS539" s="60"/>
      <c r="CTT539" s="61"/>
      <c r="CTU539" s="70"/>
      <c r="CTV539" s="70"/>
      <c r="CTW539" s="60"/>
      <c r="CTX539" s="61"/>
      <c r="CTY539" s="70"/>
      <c r="CTZ539" s="70"/>
      <c r="CUA539" s="60"/>
      <c r="CUB539" s="61"/>
      <c r="CUC539" s="70"/>
      <c r="CUD539" s="70"/>
      <c r="CUE539" s="60"/>
      <c r="CUF539" s="61"/>
      <c r="CUG539" s="70"/>
      <c r="CUH539" s="70"/>
      <c r="CUI539" s="60"/>
      <c r="CUJ539" s="61"/>
      <c r="CUK539" s="70"/>
      <c r="CUL539" s="70"/>
      <c r="CUM539" s="60"/>
      <c r="CUN539" s="61"/>
      <c r="CUO539" s="70"/>
      <c r="CUP539" s="70"/>
      <c r="CUQ539" s="60"/>
      <c r="CUR539" s="61"/>
      <c r="CUS539" s="70"/>
      <c r="CUT539" s="70"/>
      <c r="CUU539" s="60"/>
      <c r="CUV539" s="61"/>
      <c r="CUW539" s="70"/>
      <c r="CUX539" s="70"/>
      <c r="CUY539" s="60"/>
      <c r="CUZ539" s="61"/>
      <c r="CVA539" s="70"/>
      <c r="CVB539" s="70"/>
      <c r="CVC539" s="60"/>
      <c r="CVD539" s="61"/>
      <c r="CVE539" s="70"/>
      <c r="CVF539" s="70"/>
      <c r="CVG539" s="60"/>
      <c r="CVH539" s="61"/>
      <c r="CVI539" s="70"/>
      <c r="CVJ539" s="70"/>
      <c r="CVK539" s="60"/>
      <c r="CVL539" s="61"/>
      <c r="CVM539" s="70"/>
      <c r="CVN539" s="70"/>
      <c r="CVO539" s="60"/>
      <c r="CVP539" s="61"/>
      <c r="CVQ539" s="70"/>
      <c r="CVR539" s="70"/>
      <c r="CVS539" s="60"/>
      <c r="CVT539" s="61"/>
      <c r="CVU539" s="70"/>
      <c r="CVV539" s="70"/>
      <c r="CVW539" s="60"/>
      <c r="CVX539" s="61"/>
      <c r="CVY539" s="70"/>
      <c r="CVZ539" s="70"/>
      <c r="CWA539" s="60"/>
      <c r="CWB539" s="61"/>
      <c r="CWC539" s="70"/>
      <c r="CWD539" s="70"/>
      <c r="CWE539" s="60"/>
      <c r="CWF539" s="61"/>
      <c r="CWG539" s="70"/>
      <c r="CWH539" s="70"/>
      <c r="CWI539" s="60"/>
      <c r="CWJ539" s="61"/>
      <c r="CWK539" s="70"/>
      <c r="CWL539" s="70"/>
      <c r="CWM539" s="60"/>
      <c r="CWN539" s="61"/>
      <c r="CWO539" s="70"/>
      <c r="CWP539" s="70"/>
      <c r="CWQ539" s="60"/>
      <c r="CWR539" s="61"/>
      <c r="CWS539" s="70"/>
      <c r="CWT539" s="70"/>
      <c r="CWU539" s="60"/>
      <c r="CWV539" s="61"/>
      <c r="CWW539" s="70"/>
      <c r="CWX539" s="70"/>
      <c r="CWY539" s="60"/>
      <c r="CWZ539" s="61"/>
      <c r="CXA539" s="70"/>
      <c r="CXB539" s="70"/>
      <c r="CXC539" s="60"/>
      <c r="CXD539" s="61"/>
      <c r="CXE539" s="70"/>
      <c r="CXF539" s="70"/>
      <c r="CXG539" s="60"/>
      <c r="CXH539" s="61"/>
      <c r="CXI539" s="70"/>
      <c r="CXJ539" s="70"/>
      <c r="CXK539" s="60"/>
      <c r="CXL539" s="61"/>
      <c r="CXM539" s="70"/>
      <c r="CXN539" s="70"/>
      <c r="CXO539" s="60"/>
      <c r="CXP539" s="61"/>
      <c r="CXQ539" s="70"/>
      <c r="CXR539" s="70"/>
      <c r="CXS539" s="60"/>
      <c r="CXT539" s="61"/>
      <c r="CXU539" s="70"/>
      <c r="CXV539" s="70"/>
      <c r="CXW539" s="60"/>
      <c r="CXX539" s="61"/>
      <c r="CXY539" s="70"/>
      <c r="CXZ539" s="70"/>
      <c r="CYA539" s="60"/>
      <c r="CYB539" s="61"/>
      <c r="CYC539" s="70"/>
      <c r="CYD539" s="70"/>
      <c r="CYE539" s="60"/>
      <c r="CYF539" s="61"/>
      <c r="CYG539" s="70"/>
      <c r="CYH539" s="70"/>
      <c r="CYI539" s="60"/>
      <c r="CYJ539" s="61"/>
      <c r="CYK539" s="70"/>
      <c r="CYL539" s="70"/>
      <c r="CYM539" s="60"/>
      <c r="CYN539" s="61"/>
      <c r="CYO539" s="70"/>
      <c r="CYP539" s="70"/>
      <c r="CYQ539" s="60"/>
      <c r="CYR539" s="61"/>
      <c r="CYS539" s="70"/>
      <c r="CYT539" s="70"/>
      <c r="CYU539" s="60"/>
      <c r="CYV539" s="61"/>
      <c r="CYW539" s="70"/>
      <c r="CYX539" s="70"/>
      <c r="CYY539" s="60"/>
      <c r="CYZ539" s="61"/>
      <c r="CZA539" s="70"/>
      <c r="CZB539" s="70"/>
      <c r="CZC539" s="60"/>
      <c r="CZD539" s="61"/>
      <c r="CZE539" s="70"/>
      <c r="CZF539" s="70"/>
      <c r="CZG539" s="60"/>
      <c r="CZH539" s="61"/>
      <c r="CZI539" s="70"/>
      <c r="CZJ539" s="70"/>
      <c r="CZK539" s="60"/>
      <c r="CZL539" s="61"/>
      <c r="CZM539" s="70"/>
      <c r="CZN539" s="70"/>
      <c r="CZO539" s="60"/>
      <c r="CZP539" s="61"/>
      <c r="CZQ539" s="70"/>
      <c r="CZR539" s="70"/>
      <c r="CZS539" s="60"/>
      <c r="CZT539" s="61"/>
      <c r="CZU539" s="70"/>
      <c r="CZV539" s="70"/>
      <c r="CZW539" s="60"/>
      <c r="CZX539" s="61"/>
      <c r="CZY539" s="70"/>
      <c r="CZZ539" s="70"/>
      <c r="DAA539" s="60"/>
      <c r="DAB539" s="61"/>
      <c r="DAC539" s="70"/>
      <c r="DAD539" s="70"/>
      <c r="DAE539" s="60"/>
      <c r="DAF539" s="61"/>
      <c r="DAG539" s="70"/>
      <c r="DAH539" s="70"/>
      <c r="DAI539" s="60"/>
      <c r="DAJ539" s="61"/>
      <c r="DAK539" s="70"/>
      <c r="DAL539" s="70"/>
      <c r="DAM539" s="60"/>
      <c r="DAN539" s="61"/>
      <c r="DAO539" s="70"/>
      <c r="DAP539" s="70"/>
      <c r="DAQ539" s="60"/>
      <c r="DAR539" s="61"/>
      <c r="DAS539" s="70"/>
      <c r="DAT539" s="70"/>
      <c r="DAU539" s="60"/>
      <c r="DAV539" s="61"/>
      <c r="DAW539" s="70"/>
      <c r="DAX539" s="70"/>
      <c r="DAY539" s="60"/>
      <c r="DAZ539" s="61"/>
      <c r="DBA539" s="70"/>
      <c r="DBB539" s="70"/>
      <c r="DBC539" s="60"/>
      <c r="DBD539" s="61"/>
      <c r="DBE539" s="70"/>
      <c r="DBF539" s="70"/>
      <c r="DBG539" s="60"/>
      <c r="DBH539" s="61"/>
      <c r="DBI539" s="70"/>
      <c r="DBJ539" s="70"/>
      <c r="DBK539" s="60"/>
      <c r="DBL539" s="61"/>
      <c r="DBM539" s="70"/>
      <c r="DBN539" s="70"/>
      <c r="DBO539" s="60"/>
      <c r="DBP539" s="61"/>
      <c r="DBQ539" s="70"/>
      <c r="DBR539" s="70"/>
      <c r="DBS539" s="60"/>
      <c r="DBT539" s="61"/>
      <c r="DBU539" s="70"/>
      <c r="DBV539" s="70"/>
      <c r="DBW539" s="60"/>
      <c r="DBX539" s="61"/>
      <c r="DBY539" s="70"/>
      <c r="DBZ539" s="70"/>
      <c r="DCA539" s="60"/>
      <c r="DCB539" s="61"/>
      <c r="DCC539" s="70"/>
      <c r="DCD539" s="70"/>
      <c r="DCE539" s="60"/>
      <c r="DCF539" s="61"/>
      <c r="DCG539" s="70"/>
      <c r="DCH539" s="70"/>
      <c r="DCI539" s="60"/>
      <c r="DCJ539" s="61"/>
      <c r="DCK539" s="70"/>
      <c r="DCL539" s="70"/>
      <c r="DCM539" s="60"/>
      <c r="DCN539" s="61"/>
      <c r="DCO539" s="70"/>
      <c r="DCP539" s="70"/>
      <c r="DCQ539" s="60"/>
      <c r="DCR539" s="61"/>
      <c r="DCS539" s="70"/>
      <c r="DCT539" s="70"/>
      <c r="DCU539" s="60"/>
      <c r="DCV539" s="61"/>
      <c r="DCW539" s="70"/>
      <c r="DCX539" s="70"/>
      <c r="DCY539" s="60"/>
      <c r="DCZ539" s="61"/>
      <c r="DDA539" s="70"/>
      <c r="DDB539" s="70"/>
      <c r="DDC539" s="60"/>
      <c r="DDD539" s="61"/>
      <c r="DDE539" s="70"/>
      <c r="DDF539" s="70"/>
      <c r="DDG539" s="60"/>
      <c r="DDH539" s="61"/>
      <c r="DDI539" s="70"/>
      <c r="DDJ539" s="70"/>
      <c r="DDK539" s="60"/>
      <c r="DDL539" s="61"/>
      <c r="DDM539" s="70"/>
      <c r="DDN539" s="70"/>
      <c r="DDO539" s="60"/>
      <c r="DDP539" s="61"/>
      <c r="DDQ539" s="70"/>
      <c r="DDR539" s="70"/>
      <c r="DDS539" s="60"/>
      <c r="DDT539" s="61"/>
      <c r="DDU539" s="70"/>
      <c r="DDV539" s="70"/>
      <c r="DDW539" s="60"/>
      <c r="DDX539" s="61"/>
      <c r="DDY539" s="70"/>
      <c r="DDZ539" s="70"/>
      <c r="DEA539" s="60"/>
      <c r="DEB539" s="61"/>
      <c r="DEC539" s="70"/>
      <c r="DED539" s="70"/>
      <c r="DEE539" s="60"/>
      <c r="DEF539" s="61"/>
      <c r="DEG539" s="70"/>
      <c r="DEH539" s="70"/>
      <c r="DEI539" s="60"/>
      <c r="DEJ539" s="61"/>
      <c r="DEK539" s="70"/>
      <c r="DEL539" s="70"/>
      <c r="DEM539" s="60"/>
      <c r="DEN539" s="61"/>
      <c r="DEO539" s="70"/>
      <c r="DEP539" s="70"/>
      <c r="DEQ539" s="60"/>
      <c r="DER539" s="61"/>
      <c r="DES539" s="70"/>
      <c r="DET539" s="70"/>
      <c r="DEU539" s="60"/>
      <c r="DEV539" s="61"/>
      <c r="DEW539" s="70"/>
      <c r="DEX539" s="70"/>
      <c r="DEY539" s="60"/>
      <c r="DEZ539" s="61"/>
      <c r="DFA539" s="70"/>
      <c r="DFB539" s="70"/>
      <c r="DFC539" s="60"/>
      <c r="DFD539" s="61"/>
      <c r="DFE539" s="70"/>
      <c r="DFF539" s="70"/>
      <c r="DFG539" s="60"/>
      <c r="DFH539" s="61"/>
      <c r="DFI539" s="70"/>
      <c r="DFJ539" s="70"/>
      <c r="DFK539" s="60"/>
      <c r="DFL539" s="61"/>
      <c r="DFM539" s="70"/>
      <c r="DFN539" s="70"/>
      <c r="DFO539" s="60"/>
      <c r="DFP539" s="61"/>
      <c r="DFQ539" s="70"/>
      <c r="DFR539" s="70"/>
      <c r="DFS539" s="60"/>
      <c r="DFT539" s="61"/>
      <c r="DFU539" s="70"/>
      <c r="DFV539" s="70"/>
      <c r="DFW539" s="60"/>
      <c r="DFX539" s="61"/>
      <c r="DFY539" s="70"/>
      <c r="DFZ539" s="70"/>
      <c r="DGA539" s="60"/>
      <c r="DGB539" s="61"/>
      <c r="DGC539" s="70"/>
      <c r="DGD539" s="70"/>
      <c r="DGE539" s="60"/>
      <c r="DGF539" s="61"/>
      <c r="DGG539" s="70"/>
      <c r="DGH539" s="70"/>
      <c r="DGI539" s="60"/>
      <c r="DGJ539" s="61"/>
      <c r="DGK539" s="70"/>
      <c r="DGL539" s="70"/>
      <c r="DGM539" s="60"/>
      <c r="DGN539" s="61"/>
      <c r="DGO539" s="70"/>
      <c r="DGP539" s="70"/>
      <c r="DGQ539" s="60"/>
      <c r="DGR539" s="61"/>
      <c r="DGS539" s="70"/>
      <c r="DGT539" s="70"/>
      <c r="DGU539" s="60"/>
      <c r="DGV539" s="61"/>
      <c r="DGW539" s="70"/>
      <c r="DGX539" s="70"/>
      <c r="DGY539" s="60"/>
      <c r="DGZ539" s="61"/>
      <c r="DHA539" s="70"/>
      <c r="DHB539" s="70"/>
      <c r="DHC539" s="60"/>
      <c r="DHD539" s="61"/>
      <c r="DHE539" s="70"/>
      <c r="DHF539" s="70"/>
      <c r="DHG539" s="60"/>
      <c r="DHH539" s="61"/>
      <c r="DHI539" s="70"/>
      <c r="DHJ539" s="70"/>
      <c r="DHK539" s="60"/>
      <c r="DHL539" s="61"/>
      <c r="DHM539" s="70"/>
      <c r="DHN539" s="70"/>
      <c r="DHO539" s="60"/>
      <c r="DHP539" s="61"/>
      <c r="DHQ539" s="70"/>
      <c r="DHR539" s="70"/>
      <c r="DHS539" s="60"/>
      <c r="DHT539" s="61"/>
      <c r="DHU539" s="70"/>
      <c r="DHV539" s="70"/>
      <c r="DHW539" s="60"/>
      <c r="DHX539" s="61"/>
      <c r="DHY539" s="70"/>
      <c r="DHZ539" s="70"/>
      <c r="DIA539" s="60"/>
      <c r="DIB539" s="61"/>
      <c r="DIC539" s="70"/>
      <c r="DID539" s="70"/>
      <c r="DIE539" s="60"/>
      <c r="DIF539" s="61"/>
      <c r="DIG539" s="70"/>
      <c r="DIH539" s="70"/>
      <c r="DII539" s="60"/>
      <c r="DIJ539" s="61"/>
      <c r="DIK539" s="70"/>
      <c r="DIL539" s="70"/>
      <c r="DIM539" s="60"/>
      <c r="DIN539" s="61"/>
      <c r="DIO539" s="70"/>
      <c r="DIP539" s="70"/>
      <c r="DIQ539" s="60"/>
      <c r="DIR539" s="61"/>
      <c r="DIS539" s="70"/>
      <c r="DIT539" s="70"/>
      <c r="DIU539" s="60"/>
      <c r="DIV539" s="61"/>
      <c r="DIW539" s="70"/>
      <c r="DIX539" s="70"/>
      <c r="DIY539" s="60"/>
      <c r="DIZ539" s="61"/>
      <c r="DJA539" s="70"/>
      <c r="DJB539" s="70"/>
      <c r="DJC539" s="60"/>
      <c r="DJD539" s="61"/>
      <c r="DJE539" s="70"/>
      <c r="DJF539" s="70"/>
      <c r="DJG539" s="60"/>
      <c r="DJH539" s="61"/>
      <c r="DJI539" s="70"/>
      <c r="DJJ539" s="70"/>
      <c r="DJK539" s="60"/>
      <c r="DJL539" s="61"/>
      <c r="DJM539" s="70"/>
      <c r="DJN539" s="70"/>
      <c r="DJO539" s="60"/>
      <c r="DJP539" s="61"/>
      <c r="DJQ539" s="70"/>
      <c r="DJR539" s="70"/>
      <c r="DJS539" s="60"/>
      <c r="DJT539" s="61"/>
      <c r="DJU539" s="70"/>
      <c r="DJV539" s="70"/>
      <c r="DJW539" s="60"/>
      <c r="DJX539" s="61"/>
      <c r="DJY539" s="70"/>
      <c r="DJZ539" s="70"/>
      <c r="DKA539" s="60"/>
      <c r="DKB539" s="61"/>
      <c r="DKC539" s="70"/>
      <c r="DKD539" s="70"/>
      <c r="DKE539" s="60"/>
      <c r="DKF539" s="61"/>
      <c r="DKG539" s="70"/>
      <c r="DKH539" s="70"/>
      <c r="DKI539" s="60"/>
      <c r="DKJ539" s="61"/>
      <c r="DKK539" s="70"/>
      <c r="DKL539" s="70"/>
      <c r="DKM539" s="60"/>
      <c r="DKN539" s="61"/>
      <c r="DKO539" s="70"/>
      <c r="DKP539" s="70"/>
      <c r="DKQ539" s="60"/>
      <c r="DKR539" s="61"/>
      <c r="DKS539" s="70"/>
      <c r="DKT539" s="70"/>
      <c r="DKU539" s="60"/>
      <c r="DKV539" s="61"/>
      <c r="DKW539" s="70"/>
      <c r="DKX539" s="70"/>
      <c r="DKY539" s="60"/>
      <c r="DKZ539" s="61"/>
      <c r="DLA539" s="70"/>
      <c r="DLB539" s="70"/>
      <c r="DLC539" s="60"/>
      <c r="DLD539" s="61"/>
      <c r="DLE539" s="70"/>
      <c r="DLF539" s="70"/>
      <c r="DLG539" s="60"/>
      <c r="DLH539" s="61"/>
      <c r="DLI539" s="70"/>
      <c r="DLJ539" s="70"/>
      <c r="DLK539" s="60"/>
      <c r="DLL539" s="61"/>
      <c r="DLM539" s="70"/>
      <c r="DLN539" s="70"/>
      <c r="DLO539" s="60"/>
      <c r="DLP539" s="61"/>
      <c r="DLQ539" s="70"/>
      <c r="DLR539" s="70"/>
      <c r="DLS539" s="60"/>
      <c r="DLT539" s="61"/>
      <c r="DLU539" s="70"/>
      <c r="DLV539" s="70"/>
      <c r="DLW539" s="60"/>
      <c r="DLX539" s="61"/>
      <c r="DLY539" s="70"/>
      <c r="DLZ539" s="70"/>
      <c r="DMA539" s="60"/>
      <c r="DMB539" s="61"/>
      <c r="DMC539" s="70"/>
      <c r="DMD539" s="70"/>
      <c r="DME539" s="60"/>
      <c r="DMF539" s="61"/>
      <c r="DMG539" s="70"/>
      <c r="DMH539" s="70"/>
      <c r="DMI539" s="60"/>
      <c r="DMJ539" s="61"/>
      <c r="DMK539" s="70"/>
      <c r="DML539" s="70"/>
      <c r="DMM539" s="60"/>
      <c r="DMN539" s="61"/>
      <c r="DMO539" s="70"/>
      <c r="DMP539" s="70"/>
      <c r="DMQ539" s="60"/>
      <c r="DMR539" s="61"/>
      <c r="DMS539" s="70"/>
      <c r="DMT539" s="70"/>
      <c r="DMU539" s="60"/>
      <c r="DMV539" s="61"/>
      <c r="DMW539" s="70"/>
      <c r="DMX539" s="70"/>
      <c r="DMY539" s="60"/>
      <c r="DMZ539" s="61"/>
      <c r="DNA539" s="70"/>
      <c r="DNB539" s="70"/>
      <c r="DNC539" s="60"/>
      <c r="DND539" s="61"/>
      <c r="DNE539" s="70"/>
      <c r="DNF539" s="70"/>
      <c r="DNG539" s="60"/>
      <c r="DNH539" s="61"/>
      <c r="DNI539" s="70"/>
      <c r="DNJ539" s="70"/>
      <c r="DNK539" s="60"/>
      <c r="DNL539" s="61"/>
      <c r="DNM539" s="70"/>
      <c r="DNN539" s="70"/>
      <c r="DNO539" s="60"/>
      <c r="DNP539" s="61"/>
      <c r="DNQ539" s="70"/>
      <c r="DNR539" s="70"/>
      <c r="DNS539" s="60"/>
      <c r="DNT539" s="61"/>
      <c r="DNU539" s="70"/>
      <c r="DNV539" s="70"/>
      <c r="DNW539" s="60"/>
      <c r="DNX539" s="61"/>
      <c r="DNY539" s="70"/>
      <c r="DNZ539" s="70"/>
      <c r="DOA539" s="60"/>
      <c r="DOB539" s="61"/>
      <c r="DOC539" s="70"/>
      <c r="DOD539" s="70"/>
      <c r="DOE539" s="60"/>
      <c r="DOF539" s="61"/>
      <c r="DOG539" s="70"/>
      <c r="DOH539" s="70"/>
      <c r="DOI539" s="60"/>
      <c r="DOJ539" s="61"/>
      <c r="DOK539" s="70"/>
      <c r="DOL539" s="70"/>
      <c r="DOM539" s="60"/>
      <c r="DON539" s="61"/>
      <c r="DOO539" s="70"/>
      <c r="DOP539" s="70"/>
      <c r="DOQ539" s="60"/>
      <c r="DOR539" s="61"/>
      <c r="DOS539" s="70"/>
      <c r="DOT539" s="70"/>
      <c r="DOU539" s="60"/>
      <c r="DOV539" s="61"/>
      <c r="DOW539" s="70"/>
      <c r="DOX539" s="70"/>
      <c r="DOY539" s="60"/>
      <c r="DOZ539" s="61"/>
      <c r="DPA539" s="70"/>
      <c r="DPB539" s="70"/>
      <c r="DPC539" s="60"/>
      <c r="DPD539" s="61"/>
      <c r="DPE539" s="70"/>
      <c r="DPF539" s="70"/>
      <c r="DPG539" s="60"/>
      <c r="DPH539" s="61"/>
      <c r="DPI539" s="70"/>
      <c r="DPJ539" s="70"/>
      <c r="DPK539" s="60"/>
      <c r="DPL539" s="61"/>
      <c r="DPM539" s="70"/>
      <c r="DPN539" s="70"/>
      <c r="DPO539" s="60"/>
      <c r="DPP539" s="61"/>
      <c r="DPQ539" s="70"/>
      <c r="DPR539" s="70"/>
      <c r="DPS539" s="60"/>
      <c r="DPT539" s="61"/>
      <c r="DPU539" s="70"/>
      <c r="DPV539" s="70"/>
      <c r="DPW539" s="60"/>
      <c r="DPX539" s="61"/>
      <c r="DPY539" s="70"/>
      <c r="DPZ539" s="70"/>
      <c r="DQA539" s="60"/>
      <c r="DQB539" s="61"/>
      <c r="DQC539" s="70"/>
      <c r="DQD539" s="70"/>
      <c r="DQE539" s="60"/>
      <c r="DQF539" s="61"/>
      <c r="DQG539" s="70"/>
      <c r="DQH539" s="70"/>
      <c r="DQI539" s="60"/>
      <c r="DQJ539" s="61"/>
      <c r="DQK539" s="70"/>
      <c r="DQL539" s="70"/>
      <c r="DQM539" s="60"/>
      <c r="DQN539" s="61"/>
      <c r="DQO539" s="70"/>
      <c r="DQP539" s="70"/>
      <c r="DQQ539" s="60"/>
      <c r="DQR539" s="61"/>
      <c r="DQS539" s="70"/>
      <c r="DQT539" s="70"/>
      <c r="DQU539" s="60"/>
      <c r="DQV539" s="61"/>
      <c r="DQW539" s="70"/>
      <c r="DQX539" s="70"/>
      <c r="DQY539" s="60"/>
      <c r="DQZ539" s="61"/>
      <c r="DRA539" s="70"/>
      <c r="DRB539" s="70"/>
      <c r="DRC539" s="60"/>
      <c r="DRD539" s="61"/>
      <c r="DRE539" s="70"/>
      <c r="DRF539" s="70"/>
      <c r="DRG539" s="60"/>
      <c r="DRH539" s="61"/>
      <c r="DRI539" s="70"/>
      <c r="DRJ539" s="70"/>
      <c r="DRK539" s="60"/>
      <c r="DRL539" s="61"/>
      <c r="DRM539" s="70"/>
      <c r="DRN539" s="70"/>
      <c r="DRO539" s="60"/>
      <c r="DRP539" s="61"/>
      <c r="DRQ539" s="70"/>
      <c r="DRR539" s="70"/>
      <c r="DRS539" s="60"/>
      <c r="DRT539" s="61"/>
      <c r="DRU539" s="70"/>
      <c r="DRV539" s="70"/>
      <c r="DRW539" s="60"/>
      <c r="DRX539" s="61"/>
      <c r="DRY539" s="70"/>
      <c r="DRZ539" s="70"/>
      <c r="DSA539" s="60"/>
      <c r="DSB539" s="61"/>
      <c r="DSC539" s="70"/>
      <c r="DSD539" s="70"/>
      <c r="DSE539" s="60"/>
      <c r="DSF539" s="61"/>
      <c r="DSG539" s="70"/>
      <c r="DSH539" s="70"/>
      <c r="DSI539" s="60"/>
      <c r="DSJ539" s="61"/>
      <c r="DSK539" s="70"/>
      <c r="DSL539" s="70"/>
      <c r="DSM539" s="60"/>
      <c r="DSN539" s="61"/>
      <c r="DSO539" s="70"/>
      <c r="DSP539" s="70"/>
      <c r="DSQ539" s="60"/>
      <c r="DSR539" s="61"/>
      <c r="DSS539" s="70"/>
      <c r="DST539" s="70"/>
      <c r="DSU539" s="60"/>
      <c r="DSV539" s="61"/>
      <c r="DSW539" s="70"/>
      <c r="DSX539" s="70"/>
      <c r="DSY539" s="60"/>
      <c r="DSZ539" s="61"/>
      <c r="DTA539" s="70"/>
      <c r="DTB539" s="70"/>
      <c r="DTC539" s="60"/>
      <c r="DTD539" s="61"/>
      <c r="DTE539" s="70"/>
      <c r="DTF539" s="70"/>
      <c r="DTG539" s="60"/>
      <c r="DTH539" s="61"/>
      <c r="DTI539" s="70"/>
      <c r="DTJ539" s="70"/>
      <c r="DTK539" s="60"/>
      <c r="DTL539" s="61"/>
      <c r="DTM539" s="70"/>
      <c r="DTN539" s="70"/>
      <c r="DTO539" s="60"/>
      <c r="DTP539" s="61"/>
      <c r="DTQ539" s="70"/>
      <c r="DTR539" s="70"/>
      <c r="DTS539" s="60"/>
      <c r="DTT539" s="61"/>
      <c r="DTU539" s="70"/>
      <c r="DTV539" s="70"/>
      <c r="DTW539" s="60"/>
      <c r="DTX539" s="61"/>
      <c r="DTY539" s="70"/>
      <c r="DTZ539" s="70"/>
      <c r="DUA539" s="60"/>
      <c r="DUB539" s="61"/>
      <c r="DUC539" s="70"/>
      <c r="DUD539" s="70"/>
      <c r="DUE539" s="60"/>
      <c r="DUF539" s="61"/>
      <c r="DUG539" s="70"/>
      <c r="DUH539" s="70"/>
      <c r="DUI539" s="60"/>
      <c r="DUJ539" s="61"/>
      <c r="DUK539" s="70"/>
      <c r="DUL539" s="70"/>
      <c r="DUM539" s="60"/>
      <c r="DUN539" s="61"/>
      <c r="DUO539" s="70"/>
      <c r="DUP539" s="70"/>
      <c r="DUQ539" s="60"/>
      <c r="DUR539" s="61"/>
      <c r="DUS539" s="70"/>
      <c r="DUT539" s="70"/>
      <c r="DUU539" s="60"/>
      <c r="DUV539" s="61"/>
      <c r="DUW539" s="70"/>
      <c r="DUX539" s="70"/>
      <c r="DUY539" s="60"/>
      <c r="DUZ539" s="61"/>
      <c r="DVA539" s="70"/>
      <c r="DVB539" s="70"/>
      <c r="DVC539" s="60"/>
      <c r="DVD539" s="61"/>
      <c r="DVE539" s="70"/>
      <c r="DVF539" s="70"/>
      <c r="DVG539" s="60"/>
      <c r="DVH539" s="61"/>
      <c r="DVI539" s="70"/>
      <c r="DVJ539" s="70"/>
      <c r="DVK539" s="60"/>
      <c r="DVL539" s="61"/>
      <c r="DVM539" s="70"/>
      <c r="DVN539" s="70"/>
      <c r="DVO539" s="60"/>
      <c r="DVP539" s="61"/>
      <c r="DVQ539" s="70"/>
      <c r="DVR539" s="70"/>
      <c r="DVS539" s="60"/>
      <c r="DVT539" s="61"/>
      <c r="DVU539" s="70"/>
      <c r="DVV539" s="70"/>
      <c r="DVW539" s="60"/>
      <c r="DVX539" s="61"/>
      <c r="DVY539" s="70"/>
      <c r="DVZ539" s="70"/>
      <c r="DWA539" s="60"/>
      <c r="DWB539" s="61"/>
      <c r="DWC539" s="70"/>
      <c r="DWD539" s="70"/>
      <c r="DWE539" s="60"/>
      <c r="DWF539" s="61"/>
      <c r="DWG539" s="70"/>
      <c r="DWH539" s="70"/>
      <c r="DWI539" s="60"/>
      <c r="DWJ539" s="61"/>
      <c r="DWK539" s="70"/>
      <c r="DWL539" s="70"/>
      <c r="DWM539" s="60"/>
      <c r="DWN539" s="61"/>
      <c r="DWO539" s="70"/>
      <c r="DWP539" s="70"/>
      <c r="DWQ539" s="60"/>
      <c r="DWR539" s="61"/>
      <c r="DWS539" s="70"/>
      <c r="DWT539" s="70"/>
      <c r="DWU539" s="60"/>
      <c r="DWV539" s="61"/>
      <c r="DWW539" s="70"/>
      <c r="DWX539" s="70"/>
      <c r="DWY539" s="60"/>
      <c r="DWZ539" s="61"/>
      <c r="DXA539" s="70"/>
      <c r="DXB539" s="70"/>
      <c r="DXC539" s="60"/>
      <c r="DXD539" s="61"/>
      <c r="DXE539" s="70"/>
      <c r="DXF539" s="70"/>
      <c r="DXG539" s="60"/>
      <c r="DXH539" s="61"/>
      <c r="DXI539" s="70"/>
      <c r="DXJ539" s="70"/>
      <c r="DXK539" s="60"/>
      <c r="DXL539" s="61"/>
      <c r="DXM539" s="70"/>
      <c r="DXN539" s="70"/>
      <c r="DXO539" s="60"/>
      <c r="DXP539" s="61"/>
      <c r="DXQ539" s="70"/>
      <c r="DXR539" s="70"/>
      <c r="DXS539" s="60"/>
      <c r="DXT539" s="61"/>
      <c r="DXU539" s="70"/>
      <c r="DXV539" s="70"/>
      <c r="DXW539" s="60"/>
      <c r="DXX539" s="61"/>
      <c r="DXY539" s="70"/>
      <c r="DXZ539" s="70"/>
      <c r="DYA539" s="60"/>
      <c r="DYB539" s="61"/>
      <c r="DYC539" s="70"/>
      <c r="DYD539" s="70"/>
      <c r="DYE539" s="60"/>
      <c r="DYF539" s="61"/>
      <c r="DYG539" s="70"/>
      <c r="DYH539" s="70"/>
      <c r="DYI539" s="60"/>
      <c r="DYJ539" s="61"/>
      <c r="DYK539" s="70"/>
      <c r="DYL539" s="70"/>
      <c r="DYM539" s="60"/>
      <c r="DYN539" s="61"/>
      <c r="DYO539" s="70"/>
      <c r="DYP539" s="70"/>
      <c r="DYQ539" s="60"/>
      <c r="DYR539" s="61"/>
      <c r="DYS539" s="70"/>
      <c r="DYT539" s="70"/>
      <c r="DYU539" s="60"/>
      <c r="DYV539" s="61"/>
      <c r="DYW539" s="70"/>
      <c r="DYX539" s="70"/>
      <c r="DYY539" s="60"/>
      <c r="DYZ539" s="61"/>
      <c r="DZA539" s="70"/>
      <c r="DZB539" s="70"/>
      <c r="DZC539" s="60"/>
      <c r="DZD539" s="61"/>
      <c r="DZE539" s="70"/>
      <c r="DZF539" s="70"/>
      <c r="DZG539" s="60"/>
      <c r="DZH539" s="61"/>
      <c r="DZI539" s="70"/>
      <c r="DZJ539" s="70"/>
      <c r="DZK539" s="60"/>
      <c r="DZL539" s="61"/>
      <c r="DZM539" s="70"/>
      <c r="DZN539" s="70"/>
      <c r="DZO539" s="60"/>
      <c r="DZP539" s="61"/>
      <c r="DZQ539" s="70"/>
      <c r="DZR539" s="70"/>
      <c r="DZS539" s="60"/>
      <c r="DZT539" s="61"/>
      <c r="DZU539" s="70"/>
      <c r="DZV539" s="70"/>
      <c r="DZW539" s="60"/>
      <c r="DZX539" s="61"/>
      <c r="DZY539" s="70"/>
      <c r="DZZ539" s="70"/>
      <c r="EAA539" s="60"/>
      <c r="EAB539" s="61"/>
      <c r="EAC539" s="70"/>
      <c r="EAD539" s="70"/>
      <c r="EAE539" s="60"/>
      <c r="EAF539" s="61"/>
      <c r="EAG539" s="70"/>
      <c r="EAH539" s="70"/>
      <c r="EAI539" s="60"/>
      <c r="EAJ539" s="61"/>
      <c r="EAK539" s="70"/>
      <c r="EAL539" s="70"/>
      <c r="EAM539" s="60"/>
      <c r="EAN539" s="61"/>
      <c r="EAO539" s="70"/>
      <c r="EAP539" s="70"/>
      <c r="EAQ539" s="60"/>
      <c r="EAR539" s="61"/>
      <c r="EAS539" s="70"/>
      <c r="EAT539" s="70"/>
      <c r="EAU539" s="60"/>
      <c r="EAV539" s="61"/>
      <c r="EAW539" s="70"/>
      <c r="EAX539" s="70"/>
      <c r="EAY539" s="60"/>
      <c r="EAZ539" s="61"/>
      <c r="EBA539" s="70"/>
      <c r="EBB539" s="70"/>
      <c r="EBC539" s="60"/>
      <c r="EBD539" s="61"/>
      <c r="EBE539" s="70"/>
      <c r="EBF539" s="70"/>
      <c r="EBG539" s="60"/>
      <c r="EBH539" s="61"/>
      <c r="EBI539" s="70"/>
      <c r="EBJ539" s="70"/>
      <c r="EBK539" s="60"/>
      <c r="EBL539" s="61"/>
      <c r="EBM539" s="70"/>
      <c r="EBN539" s="70"/>
      <c r="EBO539" s="60"/>
      <c r="EBP539" s="61"/>
      <c r="EBQ539" s="70"/>
      <c r="EBR539" s="70"/>
      <c r="EBS539" s="60"/>
      <c r="EBT539" s="61"/>
      <c r="EBU539" s="70"/>
      <c r="EBV539" s="70"/>
      <c r="EBW539" s="60"/>
      <c r="EBX539" s="61"/>
      <c r="EBY539" s="70"/>
      <c r="EBZ539" s="70"/>
      <c r="ECA539" s="60"/>
      <c r="ECB539" s="61"/>
      <c r="ECC539" s="70"/>
      <c r="ECD539" s="70"/>
      <c r="ECE539" s="60"/>
      <c r="ECF539" s="61"/>
      <c r="ECG539" s="70"/>
      <c r="ECH539" s="70"/>
      <c r="ECI539" s="60"/>
      <c r="ECJ539" s="61"/>
      <c r="ECK539" s="70"/>
      <c r="ECL539" s="70"/>
      <c r="ECM539" s="60"/>
      <c r="ECN539" s="61"/>
      <c r="ECO539" s="70"/>
      <c r="ECP539" s="70"/>
      <c r="ECQ539" s="60"/>
      <c r="ECR539" s="61"/>
      <c r="ECS539" s="70"/>
      <c r="ECT539" s="70"/>
      <c r="ECU539" s="60"/>
      <c r="ECV539" s="61"/>
      <c r="ECW539" s="70"/>
      <c r="ECX539" s="70"/>
      <c r="ECY539" s="60"/>
      <c r="ECZ539" s="61"/>
      <c r="EDA539" s="70"/>
      <c r="EDB539" s="70"/>
      <c r="EDC539" s="60"/>
      <c r="EDD539" s="61"/>
      <c r="EDE539" s="70"/>
      <c r="EDF539" s="70"/>
      <c r="EDG539" s="60"/>
      <c r="EDH539" s="61"/>
      <c r="EDI539" s="70"/>
      <c r="EDJ539" s="70"/>
      <c r="EDK539" s="60"/>
      <c r="EDL539" s="61"/>
      <c r="EDM539" s="70"/>
      <c r="EDN539" s="70"/>
      <c r="EDO539" s="60"/>
      <c r="EDP539" s="61"/>
      <c r="EDQ539" s="70"/>
      <c r="EDR539" s="70"/>
      <c r="EDS539" s="60"/>
      <c r="EDT539" s="61"/>
      <c r="EDU539" s="70"/>
      <c r="EDV539" s="70"/>
      <c r="EDW539" s="60"/>
      <c r="EDX539" s="61"/>
      <c r="EDY539" s="70"/>
      <c r="EDZ539" s="70"/>
      <c r="EEA539" s="60"/>
      <c r="EEB539" s="61"/>
      <c r="EEC539" s="70"/>
      <c r="EED539" s="70"/>
      <c r="EEE539" s="60"/>
      <c r="EEF539" s="61"/>
      <c r="EEG539" s="70"/>
      <c r="EEH539" s="70"/>
      <c r="EEI539" s="60"/>
      <c r="EEJ539" s="61"/>
      <c r="EEK539" s="70"/>
      <c r="EEL539" s="70"/>
      <c r="EEM539" s="60"/>
      <c r="EEN539" s="61"/>
      <c r="EEO539" s="70"/>
      <c r="EEP539" s="70"/>
      <c r="EEQ539" s="60"/>
      <c r="EER539" s="61"/>
      <c r="EES539" s="70"/>
      <c r="EET539" s="70"/>
      <c r="EEU539" s="60"/>
      <c r="EEV539" s="61"/>
      <c r="EEW539" s="70"/>
      <c r="EEX539" s="70"/>
      <c r="EEY539" s="60"/>
      <c r="EEZ539" s="61"/>
      <c r="EFA539" s="70"/>
      <c r="EFB539" s="70"/>
      <c r="EFC539" s="60"/>
      <c r="EFD539" s="61"/>
      <c r="EFE539" s="70"/>
      <c r="EFF539" s="70"/>
      <c r="EFG539" s="60"/>
      <c r="EFH539" s="61"/>
      <c r="EFI539" s="70"/>
      <c r="EFJ539" s="70"/>
      <c r="EFK539" s="60"/>
      <c r="EFL539" s="61"/>
      <c r="EFM539" s="70"/>
      <c r="EFN539" s="70"/>
      <c r="EFO539" s="60"/>
      <c r="EFP539" s="61"/>
      <c r="EFQ539" s="70"/>
      <c r="EFR539" s="70"/>
      <c r="EFS539" s="60"/>
      <c r="EFT539" s="61"/>
      <c r="EFU539" s="70"/>
      <c r="EFV539" s="70"/>
      <c r="EFW539" s="60"/>
      <c r="EFX539" s="61"/>
      <c r="EFY539" s="70"/>
      <c r="EFZ539" s="70"/>
      <c r="EGA539" s="60"/>
      <c r="EGB539" s="61"/>
      <c r="EGC539" s="70"/>
      <c r="EGD539" s="70"/>
      <c r="EGE539" s="60"/>
      <c r="EGF539" s="61"/>
      <c r="EGG539" s="70"/>
      <c r="EGH539" s="70"/>
      <c r="EGI539" s="60"/>
      <c r="EGJ539" s="61"/>
      <c r="EGK539" s="70"/>
      <c r="EGL539" s="70"/>
      <c r="EGM539" s="60"/>
      <c r="EGN539" s="61"/>
      <c r="EGO539" s="70"/>
      <c r="EGP539" s="70"/>
      <c r="EGQ539" s="60"/>
      <c r="EGR539" s="61"/>
      <c r="EGS539" s="70"/>
      <c r="EGT539" s="70"/>
      <c r="EGU539" s="60"/>
      <c r="EGV539" s="61"/>
      <c r="EGW539" s="70"/>
      <c r="EGX539" s="70"/>
      <c r="EGY539" s="60"/>
      <c r="EGZ539" s="61"/>
      <c r="EHA539" s="70"/>
      <c r="EHB539" s="70"/>
      <c r="EHC539" s="60"/>
      <c r="EHD539" s="61"/>
      <c r="EHE539" s="70"/>
      <c r="EHF539" s="70"/>
      <c r="EHG539" s="60"/>
      <c r="EHH539" s="61"/>
      <c r="EHI539" s="70"/>
      <c r="EHJ539" s="70"/>
      <c r="EHK539" s="60"/>
      <c r="EHL539" s="61"/>
      <c r="EHM539" s="70"/>
      <c r="EHN539" s="70"/>
      <c r="EHO539" s="60"/>
      <c r="EHP539" s="61"/>
      <c r="EHQ539" s="70"/>
      <c r="EHR539" s="70"/>
      <c r="EHS539" s="60"/>
      <c r="EHT539" s="61"/>
      <c r="EHU539" s="70"/>
      <c r="EHV539" s="70"/>
      <c r="EHW539" s="60"/>
      <c r="EHX539" s="61"/>
      <c r="EHY539" s="70"/>
      <c r="EHZ539" s="70"/>
      <c r="EIA539" s="60"/>
      <c r="EIB539" s="61"/>
      <c r="EIC539" s="70"/>
      <c r="EID539" s="70"/>
      <c r="EIE539" s="60"/>
      <c r="EIF539" s="61"/>
      <c r="EIG539" s="70"/>
      <c r="EIH539" s="70"/>
      <c r="EII539" s="60"/>
      <c r="EIJ539" s="61"/>
      <c r="EIK539" s="70"/>
      <c r="EIL539" s="70"/>
      <c r="EIM539" s="60"/>
      <c r="EIN539" s="61"/>
      <c r="EIO539" s="70"/>
      <c r="EIP539" s="70"/>
      <c r="EIQ539" s="60"/>
      <c r="EIR539" s="61"/>
      <c r="EIS539" s="70"/>
      <c r="EIT539" s="70"/>
      <c r="EIU539" s="60"/>
      <c r="EIV539" s="61"/>
      <c r="EIW539" s="70"/>
      <c r="EIX539" s="70"/>
      <c r="EIY539" s="60"/>
      <c r="EIZ539" s="61"/>
      <c r="EJA539" s="70"/>
      <c r="EJB539" s="70"/>
      <c r="EJC539" s="60"/>
      <c r="EJD539" s="61"/>
      <c r="EJE539" s="70"/>
      <c r="EJF539" s="70"/>
      <c r="EJG539" s="60"/>
      <c r="EJH539" s="61"/>
      <c r="EJI539" s="70"/>
      <c r="EJJ539" s="70"/>
      <c r="EJK539" s="60"/>
      <c r="EJL539" s="61"/>
      <c r="EJM539" s="70"/>
      <c r="EJN539" s="70"/>
      <c r="EJO539" s="60"/>
      <c r="EJP539" s="61"/>
      <c r="EJQ539" s="70"/>
      <c r="EJR539" s="70"/>
      <c r="EJS539" s="60"/>
      <c r="EJT539" s="61"/>
      <c r="EJU539" s="70"/>
      <c r="EJV539" s="70"/>
      <c r="EJW539" s="60"/>
      <c r="EJX539" s="61"/>
      <c r="EJY539" s="70"/>
      <c r="EJZ539" s="70"/>
      <c r="EKA539" s="60"/>
      <c r="EKB539" s="61"/>
      <c r="EKC539" s="70"/>
      <c r="EKD539" s="70"/>
      <c r="EKE539" s="60"/>
      <c r="EKF539" s="61"/>
      <c r="EKG539" s="70"/>
      <c r="EKH539" s="70"/>
      <c r="EKI539" s="60"/>
      <c r="EKJ539" s="61"/>
      <c r="EKK539" s="70"/>
      <c r="EKL539" s="70"/>
      <c r="EKM539" s="60"/>
      <c r="EKN539" s="61"/>
      <c r="EKO539" s="70"/>
      <c r="EKP539" s="70"/>
      <c r="EKQ539" s="60"/>
      <c r="EKR539" s="61"/>
      <c r="EKS539" s="70"/>
      <c r="EKT539" s="70"/>
      <c r="EKU539" s="60"/>
      <c r="EKV539" s="61"/>
      <c r="EKW539" s="70"/>
      <c r="EKX539" s="70"/>
      <c r="EKY539" s="60"/>
      <c r="EKZ539" s="61"/>
      <c r="ELA539" s="70"/>
      <c r="ELB539" s="70"/>
      <c r="ELC539" s="60"/>
      <c r="ELD539" s="61"/>
      <c r="ELE539" s="70"/>
      <c r="ELF539" s="70"/>
      <c r="ELG539" s="60"/>
      <c r="ELH539" s="61"/>
      <c r="ELI539" s="70"/>
      <c r="ELJ539" s="70"/>
      <c r="ELK539" s="60"/>
      <c r="ELL539" s="61"/>
      <c r="ELM539" s="70"/>
      <c r="ELN539" s="70"/>
      <c r="ELO539" s="60"/>
      <c r="ELP539" s="61"/>
      <c r="ELQ539" s="70"/>
      <c r="ELR539" s="70"/>
      <c r="ELS539" s="60"/>
      <c r="ELT539" s="61"/>
      <c r="ELU539" s="70"/>
      <c r="ELV539" s="70"/>
      <c r="ELW539" s="60"/>
      <c r="ELX539" s="61"/>
      <c r="ELY539" s="70"/>
      <c r="ELZ539" s="70"/>
      <c r="EMA539" s="60"/>
      <c r="EMB539" s="61"/>
      <c r="EMC539" s="70"/>
      <c r="EMD539" s="70"/>
      <c r="EME539" s="60"/>
      <c r="EMF539" s="61"/>
      <c r="EMG539" s="70"/>
      <c r="EMH539" s="70"/>
      <c r="EMI539" s="60"/>
      <c r="EMJ539" s="61"/>
      <c r="EMK539" s="70"/>
      <c r="EML539" s="70"/>
      <c r="EMM539" s="60"/>
      <c r="EMN539" s="61"/>
      <c r="EMO539" s="70"/>
      <c r="EMP539" s="70"/>
      <c r="EMQ539" s="60"/>
      <c r="EMR539" s="61"/>
      <c r="EMS539" s="70"/>
      <c r="EMT539" s="70"/>
      <c r="EMU539" s="60"/>
      <c r="EMV539" s="61"/>
      <c r="EMW539" s="70"/>
      <c r="EMX539" s="70"/>
      <c r="EMY539" s="60"/>
      <c r="EMZ539" s="61"/>
      <c r="ENA539" s="70"/>
      <c r="ENB539" s="70"/>
      <c r="ENC539" s="60"/>
      <c r="END539" s="61"/>
      <c r="ENE539" s="70"/>
      <c r="ENF539" s="70"/>
      <c r="ENG539" s="60"/>
      <c r="ENH539" s="61"/>
      <c r="ENI539" s="70"/>
      <c r="ENJ539" s="70"/>
      <c r="ENK539" s="60"/>
      <c r="ENL539" s="61"/>
      <c r="ENM539" s="70"/>
      <c r="ENN539" s="70"/>
      <c r="ENO539" s="60"/>
      <c r="ENP539" s="61"/>
      <c r="ENQ539" s="70"/>
      <c r="ENR539" s="70"/>
      <c r="ENS539" s="60"/>
      <c r="ENT539" s="61"/>
      <c r="ENU539" s="70"/>
      <c r="ENV539" s="70"/>
      <c r="ENW539" s="60"/>
      <c r="ENX539" s="61"/>
      <c r="ENY539" s="70"/>
      <c r="ENZ539" s="70"/>
      <c r="EOA539" s="60"/>
      <c r="EOB539" s="61"/>
      <c r="EOC539" s="70"/>
      <c r="EOD539" s="70"/>
      <c r="EOE539" s="60"/>
      <c r="EOF539" s="61"/>
      <c r="EOG539" s="70"/>
      <c r="EOH539" s="70"/>
      <c r="EOI539" s="60"/>
      <c r="EOJ539" s="61"/>
      <c r="EOK539" s="70"/>
      <c r="EOL539" s="70"/>
      <c r="EOM539" s="60"/>
      <c r="EON539" s="61"/>
      <c r="EOO539" s="70"/>
      <c r="EOP539" s="70"/>
      <c r="EOQ539" s="60"/>
      <c r="EOR539" s="61"/>
      <c r="EOS539" s="70"/>
      <c r="EOT539" s="70"/>
      <c r="EOU539" s="60"/>
      <c r="EOV539" s="61"/>
      <c r="EOW539" s="70"/>
      <c r="EOX539" s="70"/>
      <c r="EOY539" s="60"/>
      <c r="EOZ539" s="61"/>
      <c r="EPA539" s="70"/>
      <c r="EPB539" s="70"/>
      <c r="EPC539" s="60"/>
      <c r="EPD539" s="61"/>
      <c r="EPE539" s="70"/>
      <c r="EPF539" s="70"/>
      <c r="EPG539" s="60"/>
      <c r="EPH539" s="61"/>
      <c r="EPI539" s="70"/>
      <c r="EPJ539" s="70"/>
      <c r="EPK539" s="60"/>
      <c r="EPL539" s="61"/>
      <c r="EPM539" s="70"/>
      <c r="EPN539" s="70"/>
      <c r="EPO539" s="60"/>
      <c r="EPP539" s="61"/>
      <c r="EPQ539" s="70"/>
      <c r="EPR539" s="70"/>
      <c r="EPS539" s="60"/>
      <c r="EPT539" s="61"/>
      <c r="EPU539" s="70"/>
      <c r="EPV539" s="70"/>
      <c r="EPW539" s="60"/>
      <c r="EPX539" s="61"/>
      <c r="EPY539" s="70"/>
      <c r="EPZ539" s="70"/>
      <c r="EQA539" s="60"/>
      <c r="EQB539" s="61"/>
      <c r="EQC539" s="70"/>
      <c r="EQD539" s="70"/>
      <c r="EQE539" s="60"/>
      <c r="EQF539" s="61"/>
      <c r="EQG539" s="70"/>
      <c r="EQH539" s="70"/>
      <c r="EQI539" s="60"/>
      <c r="EQJ539" s="61"/>
      <c r="EQK539" s="70"/>
      <c r="EQL539" s="70"/>
      <c r="EQM539" s="60"/>
      <c r="EQN539" s="61"/>
      <c r="EQO539" s="70"/>
      <c r="EQP539" s="70"/>
      <c r="EQQ539" s="60"/>
      <c r="EQR539" s="61"/>
      <c r="EQS539" s="70"/>
      <c r="EQT539" s="70"/>
      <c r="EQU539" s="60"/>
      <c r="EQV539" s="61"/>
      <c r="EQW539" s="70"/>
      <c r="EQX539" s="70"/>
      <c r="EQY539" s="60"/>
      <c r="EQZ539" s="61"/>
      <c r="ERA539" s="70"/>
      <c r="ERB539" s="70"/>
      <c r="ERC539" s="60"/>
      <c r="ERD539" s="61"/>
      <c r="ERE539" s="70"/>
      <c r="ERF539" s="70"/>
      <c r="ERG539" s="60"/>
      <c r="ERH539" s="61"/>
      <c r="ERI539" s="70"/>
      <c r="ERJ539" s="70"/>
      <c r="ERK539" s="60"/>
      <c r="ERL539" s="61"/>
      <c r="ERM539" s="70"/>
      <c r="ERN539" s="70"/>
      <c r="ERO539" s="60"/>
      <c r="ERP539" s="61"/>
      <c r="ERQ539" s="70"/>
      <c r="ERR539" s="70"/>
      <c r="ERS539" s="60"/>
      <c r="ERT539" s="61"/>
      <c r="ERU539" s="70"/>
      <c r="ERV539" s="70"/>
      <c r="ERW539" s="60"/>
      <c r="ERX539" s="61"/>
      <c r="ERY539" s="70"/>
      <c r="ERZ539" s="70"/>
      <c r="ESA539" s="60"/>
      <c r="ESB539" s="61"/>
      <c r="ESC539" s="70"/>
      <c r="ESD539" s="70"/>
      <c r="ESE539" s="60"/>
      <c r="ESF539" s="61"/>
      <c r="ESG539" s="70"/>
      <c r="ESH539" s="70"/>
      <c r="ESI539" s="60"/>
      <c r="ESJ539" s="61"/>
      <c r="ESK539" s="70"/>
      <c r="ESL539" s="70"/>
      <c r="ESM539" s="60"/>
      <c r="ESN539" s="61"/>
      <c r="ESO539" s="70"/>
      <c r="ESP539" s="70"/>
      <c r="ESQ539" s="60"/>
      <c r="ESR539" s="61"/>
      <c r="ESS539" s="70"/>
      <c r="EST539" s="70"/>
      <c r="ESU539" s="60"/>
      <c r="ESV539" s="61"/>
      <c r="ESW539" s="70"/>
      <c r="ESX539" s="70"/>
      <c r="ESY539" s="60"/>
      <c r="ESZ539" s="61"/>
      <c r="ETA539" s="70"/>
      <c r="ETB539" s="70"/>
      <c r="ETC539" s="60"/>
      <c r="ETD539" s="61"/>
      <c r="ETE539" s="70"/>
      <c r="ETF539" s="70"/>
      <c r="ETG539" s="60"/>
      <c r="ETH539" s="61"/>
      <c r="ETI539" s="70"/>
      <c r="ETJ539" s="70"/>
      <c r="ETK539" s="60"/>
      <c r="ETL539" s="61"/>
      <c r="ETM539" s="70"/>
      <c r="ETN539" s="70"/>
      <c r="ETO539" s="60"/>
      <c r="ETP539" s="61"/>
      <c r="ETQ539" s="70"/>
      <c r="ETR539" s="70"/>
      <c r="ETS539" s="60"/>
      <c r="ETT539" s="61"/>
      <c r="ETU539" s="70"/>
      <c r="ETV539" s="70"/>
      <c r="ETW539" s="60"/>
      <c r="ETX539" s="61"/>
      <c r="ETY539" s="70"/>
      <c r="ETZ539" s="70"/>
      <c r="EUA539" s="60"/>
      <c r="EUB539" s="61"/>
      <c r="EUC539" s="70"/>
      <c r="EUD539" s="70"/>
      <c r="EUE539" s="60"/>
      <c r="EUF539" s="61"/>
      <c r="EUG539" s="70"/>
      <c r="EUH539" s="70"/>
      <c r="EUI539" s="60"/>
      <c r="EUJ539" s="61"/>
      <c r="EUK539" s="70"/>
      <c r="EUL539" s="70"/>
      <c r="EUM539" s="60"/>
      <c r="EUN539" s="61"/>
      <c r="EUO539" s="70"/>
      <c r="EUP539" s="70"/>
      <c r="EUQ539" s="60"/>
      <c r="EUR539" s="61"/>
      <c r="EUS539" s="70"/>
      <c r="EUT539" s="70"/>
      <c r="EUU539" s="60"/>
      <c r="EUV539" s="61"/>
      <c r="EUW539" s="70"/>
      <c r="EUX539" s="70"/>
      <c r="EUY539" s="60"/>
      <c r="EUZ539" s="61"/>
      <c r="EVA539" s="70"/>
      <c r="EVB539" s="70"/>
      <c r="EVC539" s="60"/>
      <c r="EVD539" s="61"/>
      <c r="EVE539" s="70"/>
      <c r="EVF539" s="70"/>
      <c r="EVG539" s="60"/>
      <c r="EVH539" s="61"/>
      <c r="EVI539" s="70"/>
      <c r="EVJ539" s="70"/>
      <c r="EVK539" s="60"/>
      <c r="EVL539" s="61"/>
      <c r="EVM539" s="70"/>
      <c r="EVN539" s="70"/>
      <c r="EVO539" s="60"/>
      <c r="EVP539" s="61"/>
      <c r="EVQ539" s="70"/>
      <c r="EVR539" s="70"/>
      <c r="EVS539" s="60"/>
      <c r="EVT539" s="61"/>
      <c r="EVU539" s="70"/>
      <c r="EVV539" s="70"/>
      <c r="EVW539" s="60"/>
      <c r="EVX539" s="61"/>
      <c r="EVY539" s="70"/>
      <c r="EVZ539" s="70"/>
      <c r="EWA539" s="60"/>
      <c r="EWB539" s="61"/>
      <c r="EWC539" s="70"/>
      <c r="EWD539" s="70"/>
      <c r="EWE539" s="60"/>
      <c r="EWF539" s="61"/>
      <c r="EWG539" s="70"/>
      <c r="EWH539" s="70"/>
      <c r="EWI539" s="60"/>
      <c r="EWJ539" s="61"/>
      <c r="EWK539" s="70"/>
      <c r="EWL539" s="70"/>
      <c r="EWM539" s="60"/>
      <c r="EWN539" s="61"/>
      <c r="EWO539" s="70"/>
      <c r="EWP539" s="70"/>
      <c r="EWQ539" s="60"/>
      <c r="EWR539" s="61"/>
      <c r="EWS539" s="70"/>
      <c r="EWT539" s="70"/>
      <c r="EWU539" s="60"/>
      <c r="EWV539" s="61"/>
      <c r="EWW539" s="70"/>
      <c r="EWX539" s="70"/>
      <c r="EWY539" s="60"/>
      <c r="EWZ539" s="61"/>
      <c r="EXA539" s="70"/>
      <c r="EXB539" s="70"/>
      <c r="EXC539" s="60"/>
      <c r="EXD539" s="61"/>
      <c r="EXE539" s="70"/>
      <c r="EXF539" s="70"/>
      <c r="EXG539" s="60"/>
      <c r="EXH539" s="61"/>
      <c r="EXI539" s="70"/>
      <c r="EXJ539" s="70"/>
      <c r="EXK539" s="60"/>
      <c r="EXL539" s="61"/>
      <c r="EXM539" s="70"/>
      <c r="EXN539" s="70"/>
      <c r="EXO539" s="60"/>
      <c r="EXP539" s="61"/>
      <c r="EXQ539" s="70"/>
      <c r="EXR539" s="70"/>
      <c r="EXS539" s="60"/>
      <c r="EXT539" s="61"/>
      <c r="EXU539" s="70"/>
      <c r="EXV539" s="70"/>
      <c r="EXW539" s="60"/>
      <c r="EXX539" s="61"/>
      <c r="EXY539" s="70"/>
      <c r="EXZ539" s="70"/>
      <c r="EYA539" s="60"/>
      <c r="EYB539" s="61"/>
      <c r="EYC539" s="70"/>
      <c r="EYD539" s="70"/>
      <c r="EYE539" s="60"/>
      <c r="EYF539" s="61"/>
      <c r="EYG539" s="70"/>
      <c r="EYH539" s="70"/>
      <c r="EYI539" s="60"/>
      <c r="EYJ539" s="61"/>
      <c r="EYK539" s="70"/>
      <c r="EYL539" s="70"/>
      <c r="EYM539" s="60"/>
      <c r="EYN539" s="61"/>
      <c r="EYO539" s="70"/>
      <c r="EYP539" s="70"/>
      <c r="EYQ539" s="60"/>
      <c r="EYR539" s="61"/>
      <c r="EYS539" s="70"/>
      <c r="EYT539" s="70"/>
      <c r="EYU539" s="60"/>
      <c r="EYV539" s="61"/>
      <c r="EYW539" s="70"/>
      <c r="EYX539" s="70"/>
      <c r="EYY539" s="60"/>
      <c r="EYZ539" s="61"/>
      <c r="EZA539" s="70"/>
      <c r="EZB539" s="70"/>
      <c r="EZC539" s="60"/>
      <c r="EZD539" s="61"/>
      <c r="EZE539" s="70"/>
      <c r="EZF539" s="70"/>
      <c r="EZG539" s="60"/>
      <c r="EZH539" s="61"/>
      <c r="EZI539" s="70"/>
      <c r="EZJ539" s="70"/>
      <c r="EZK539" s="60"/>
      <c r="EZL539" s="61"/>
      <c r="EZM539" s="70"/>
      <c r="EZN539" s="70"/>
      <c r="EZO539" s="60"/>
      <c r="EZP539" s="61"/>
      <c r="EZQ539" s="70"/>
      <c r="EZR539" s="70"/>
      <c r="EZS539" s="60"/>
      <c r="EZT539" s="61"/>
      <c r="EZU539" s="70"/>
      <c r="EZV539" s="70"/>
      <c r="EZW539" s="60"/>
      <c r="EZX539" s="61"/>
      <c r="EZY539" s="70"/>
      <c r="EZZ539" s="70"/>
      <c r="FAA539" s="60"/>
      <c r="FAB539" s="61"/>
      <c r="FAC539" s="70"/>
      <c r="FAD539" s="70"/>
      <c r="FAE539" s="60"/>
      <c r="FAF539" s="61"/>
      <c r="FAG539" s="70"/>
      <c r="FAH539" s="70"/>
      <c r="FAI539" s="60"/>
      <c r="FAJ539" s="61"/>
      <c r="FAK539" s="70"/>
      <c r="FAL539" s="70"/>
      <c r="FAM539" s="60"/>
      <c r="FAN539" s="61"/>
      <c r="FAO539" s="70"/>
      <c r="FAP539" s="70"/>
      <c r="FAQ539" s="60"/>
      <c r="FAR539" s="61"/>
      <c r="FAS539" s="70"/>
      <c r="FAT539" s="70"/>
      <c r="FAU539" s="60"/>
      <c r="FAV539" s="61"/>
      <c r="FAW539" s="70"/>
      <c r="FAX539" s="70"/>
      <c r="FAY539" s="60"/>
      <c r="FAZ539" s="61"/>
      <c r="FBA539" s="70"/>
      <c r="FBB539" s="70"/>
      <c r="FBC539" s="60"/>
      <c r="FBD539" s="61"/>
      <c r="FBE539" s="70"/>
      <c r="FBF539" s="70"/>
      <c r="FBG539" s="60"/>
      <c r="FBH539" s="61"/>
      <c r="FBI539" s="70"/>
      <c r="FBJ539" s="70"/>
      <c r="FBK539" s="60"/>
      <c r="FBL539" s="61"/>
      <c r="FBM539" s="70"/>
      <c r="FBN539" s="70"/>
      <c r="FBO539" s="60"/>
      <c r="FBP539" s="61"/>
      <c r="FBQ539" s="70"/>
      <c r="FBR539" s="70"/>
      <c r="FBS539" s="60"/>
      <c r="FBT539" s="61"/>
      <c r="FBU539" s="70"/>
      <c r="FBV539" s="70"/>
      <c r="FBW539" s="60"/>
      <c r="FBX539" s="61"/>
      <c r="FBY539" s="70"/>
      <c r="FBZ539" s="70"/>
      <c r="FCA539" s="60"/>
      <c r="FCB539" s="61"/>
      <c r="FCC539" s="70"/>
      <c r="FCD539" s="70"/>
      <c r="FCE539" s="60"/>
      <c r="FCF539" s="61"/>
      <c r="FCG539" s="70"/>
      <c r="FCH539" s="70"/>
      <c r="FCI539" s="60"/>
      <c r="FCJ539" s="61"/>
      <c r="FCK539" s="70"/>
      <c r="FCL539" s="70"/>
      <c r="FCM539" s="60"/>
      <c r="FCN539" s="61"/>
      <c r="FCO539" s="70"/>
      <c r="FCP539" s="70"/>
      <c r="FCQ539" s="60"/>
      <c r="FCR539" s="61"/>
      <c r="FCS539" s="70"/>
      <c r="FCT539" s="70"/>
      <c r="FCU539" s="60"/>
      <c r="FCV539" s="61"/>
      <c r="FCW539" s="70"/>
      <c r="FCX539" s="70"/>
      <c r="FCY539" s="60"/>
      <c r="FCZ539" s="61"/>
      <c r="FDA539" s="70"/>
      <c r="FDB539" s="70"/>
      <c r="FDC539" s="60"/>
      <c r="FDD539" s="61"/>
      <c r="FDE539" s="70"/>
      <c r="FDF539" s="70"/>
      <c r="FDG539" s="60"/>
      <c r="FDH539" s="61"/>
      <c r="FDI539" s="70"/>
      <c r="FDJ539" s="70"/>
      <c r="FDK539" s="60"/>
      <c r="FDL539" s="61"/>
      <c r="FDM539" s="70"/>
      <c r="FDN539" s="70"/>
      <c r="FDO539" s="60"/>
      <c r="FDP539" s="61"/>
      <c r="FDQ539" s="70"/>
      <c r="FDR539" s="70"/>
      <c r="FDS539" s="60"/>
      <c r="FDT539" s="61"/>
      <c r="FDU539" s="70"/>
      <c r="FDV539" s="70"/>
      <c r="FDW539" s="60"/>
      <c r="FDX539" s="61"/>
      <c r="FDY539" s="70"/>
      <c r="FDZ539" s="70"/>
      <c r="FEA539" s="60"/>
      <c r="FEB539" s="61"/>
      <c r="FEC539" s="70"/>
      <c r="FED539" s="70"/>
      <c r="FEE539" s="60"/>
      <c r="FEF539" s="61"/>
      <c r="FEG539" s="70"/>
      <c r="FEH539" s="70"/>
      <c r="FEI539" s="60"/>
      <c r="FEJ539" s="61"/>
      <c r="FEK539" s="70"/>
      <c r="FEL539" s="70"/>
      <c r="FEM539" s="60"/>
      <c r="FEN539" s="61"/>
      <c r="FEO539" s="70"/>
      <c r="FEP539" s="70"/>
      <c r="FEQ539" s="60"/>
      <c r="FER539" s="61"/>
      <c r="FES539" s="70"/>
      <c r="FET539" s="70"/>
      <c r="FEU539" s="60"/>
      <c r="FEV539" s="61"/>
      <c r="FEW539" s="70"/>
      <c r="FEX539" s="70"/>
      <c r="FEY539" s="60"/>
      <c r="FEZ539" s="61"/>
      <c r="FFA539" s="70"/>
      <c r="FFB539" s="70"/>
      <c r="FFC539" s="60"/>
      <c r="FFD539" s="61"/>
      <c r="FFE539" s="70"/>
      <c r="FFF539" s="70"/>
      <c r="FFG539" s="60"/>
      <c r="FFH539" s="61"/>
      <c r="FFI539" s="70"/>
      <c r="FFJ539" s="70"/>
      <c r="FFK539" s="60"/>
      <c r="FFL539" s="61"/>
      <c r="FFM539" s="70"/>
      <c r="FFN539" s="70"/>
      <c r="FFO539" s="60"/>
      <c r="FFP539" s="61"/>
      <c r="FFQ539" s="70"/>
      <c r="FFR539" s="70"/>
      <c r="FFS539" s="60"/>
      <c r="FFT539" s="61"/>
      <c r="FFU539" s="70"/>
      <c r="FFV539" s="70"/>
      <c r="FFW539" s="60"/>
      <c r="FFX539" s="61"/>
      <c r="FFY539" s="70"/>
      <c r="FFZ539" s="70"/>
      <c r="FGA539" s="60"/>
      <c r="FGB539" s="61"/>
      <c r="FGC539" s="70"/>
      <c r="FGD539" s="70"/>
      <c r="FGE539" s="60"/>
      <c r="FGF539" s="61"/>
      <c r="FGG539" s="70"/>
      <c r="FGH539" s="70"/>
      <c r="FGI539" s="60"/>
      <c r="FGJ539" s="61"/>
      <c r="FGK539" s="70"/>
      <c r="FGL539" s="70"/>
      <c r="FGM539" s="60"/>
      <c r="FGN539" s="61"/>
      <c r="FGO539" s="70"/>
      <c r="FGP539" s="70"/>
      <c r="FGQ539" s="60"/>
      <c r="FGR539" s="61"/>
      <c r="FGS539" s="70"/>
      <c r="FGT539" s="70"/>
      <c r="FGU539" s="60"/>
      <c r="FGV539" s="61"/>
      <c r="FGW539" s="70"/>
      <c r="FGX539" s="70"/>
      <c r="FGY539" s="60"/>
      <c r="FGZ539" s="61"/>
      <c r="FHA539" s="70"/>
      <c r="FHB539" s="70"/>
      <c r="FHC539" s="60"/>
      <c r="FHD539" s="61"/>
      <c r="FHE539" s="70"/>
      <c r="FHF539" s="70"/>
      <c r="FHG539" s="60"/>
      <c r="FHH539" s="61"/>
      <c r="FHI539" s="70"/>
      <c r="FHJ539" s="70"/>
      <c r="FHK539" s="60"/>
      <c r="FHL539" s="61"/>
      <c r="FHM539" s="70"/>
      <c r="FHN539" s="70"/>
      <c r="FHO539" s="60"/>
      <c r="FHP539" s="61"/>
      <c r="FHQ539" s="70"/>
      <c r="FHR539" s="70"/>
      <c r="FHS539" s="60"/>
      <c r="FHT539" s="61"/>
      <c r="FHU539" s="70"/>
      <c r="FHV539" s="70"/>
      <c r="FHW539" s="60"/>
      <c r="FHX539" s="61"/>
      <c r="FHY539" s="70"/>
      <c r="FHZ539" s="70"/>
      <c r="FIA539" s="60"/>
      <c r="FIB539" s="61"/>
      <c r="FIC539" s="70"/>
      <c r="FID539" s="70"/>
      <c r="FIE539" s="60"/>
      <c r="FIF539" s="61"/>
      <c r="FIG539" s="70"/>
      <c r="FIH539" s="70"/>
      <c r="FII539" s="60"/>
      <c r="FIJ539" s="61"/>
      <c r="FIK539" s="70"/>
      <c r="FIL539" s="70"/>
      <c r="FIM539" s="60"/>
      <c r="FIN539" s="61"/>
      <c r="FIO539" s="70"/>
      <c r="FIP539" s="70"/>
      <c r="FIQ539" s="60"/>
      <c r="FIR539" s="61"/>
      <c r="FIS539" s="70"/>
      <c r="FIT539" s="70"/>
      <c r="FIU539" s="60"/>
      <c r="FIV539" s="61"/>
      <c r="FIW539" s="70"/>
      <c r="FIX539" s="70"/>
      <c r="FIY539" s="60"/>
      <c r="FIZ539" s="61"/>
      <c r="FJA539" s="70"/>
      <c r="FJB539" s="70"/>
      <c r="FJC539" s="60"/>
      <c r="FJD539" s="61"/>
      <c r="FJE539" s="70"/>
      <c r="FJF539" s="70"/>
      <c r="FJG539" s="60"/>
      <c r="FJH539" s="61"/>
      <c r="FJI539" s="70"/>
      <c r="FJJ539" s="70"/>
      <c r="FJK539" s="60"/>
      <c r="FJL539" s="61"/>
      <c r="FJM539" s="70"/>
      <c r="FJN539" s="70"/>
      <c r="FJO539" s="60"/>
      <c r="FJP539" s="61"/>
      <c r="FJQ539" s="70"/>
      <c r="FJR539" s="70"/>
      <c r="FJS539" s="60"/>
      <c r="FJT539" s="61"/>
      <c r="FJU539" s="70"/>
      <c r="FJV539" s="70"/>
      <c r="FJW539" s="60"/>
      <c r="FJX539" s="61"/>
      <c r="FJY539" s="70"/>
      <c r="FJZ539" s="70"/>
      <c r="FKA539" s="60"/>
      <c r="FKB539" s="61"/>
      <c r="FKC539" s="70"/>
      <c r="FKD539" s="70"/>
      <c r="FKE539" s="60"/>
      <c r="FKF539" s="61"/>
      <c r="FKG539" s="70"/>
      <c r="FKH539" s="70"/>
      <c r="FKI539" s="60"/>
      <c r="FKJ539" s="61"/>
      <c r="FKK539" s="70"/>
      <c r="FKL539" s="70"/>
      <c r="FKM539" s="60"/>
      <c r="FKN539" s="61"/>
      <c r="FKO539" s="70"/>
      <c r="FKP539" s="70"/>
      <c r="FKQ539" s="60"/>
      <c r="FKR539" s="61"/>
      <c r="FKS539" s="70"/>
      <c r="FKT539" s="70"/>
      <c r="FKU539" s="60"/>
      <c r="FKV539" s="61"/>
      <c r="FKW539" s="70"/>
      <c r="FKX539" s="70"/>
      <c r="FKY539" s="60"/>
      <c r="FKZ539" s="61"/>
      <c r="FLA539" s="70"/>
      <c r="FLB539" s="70"/>
      <c r="FLC539" s="60"/>
      <c r="FLD539" s="61"/>
      <c r="FLE539" s="70"/>
      <c r="FLF539" s="70"/>
      <c r="FLG539" s="60"/>
      <c r="FLH539" s="61"/>
      <c r="FLI539" s="70"/>
      <c r="FLJ539" s="70"/>
      <c r="FLK539" s="60"/>
      <c r="FLL539" s="61"/>
      <c r="FLM539" s="70"/>
      <c r="FLN539" s="70"/>
      <c r="FLO539" s="60"/>
      <c r="FLP539" s="61"/>
      <c r="FLQ539" s="70"/>
      <c r="FLR539" s="70"/>
      <c r="FLS539" s="60"/>
      <c r="FLT539" s="61"/>
      <c r="FLU539" s="70"/>
      <c r="FLV539" s="70"/>
      <c r="FLW539" s="60"/>
      <c r="FLX539" s="61"/>
      <c r="FLY539" s="70"/>
      <c r="FLZ539" s="70"/>
      <c r="FMA539" s="60"/>
      <c r="FMB539" s="61"/>
      <c r="FMC539" s="70"/>
      <c r="FMD539" s="70"/>
      <c r="FME539" s="60"/>
      <c r="FMF539" s="61"/>
      <c r="FMG539" s="70"/>
      <c r="FMH539" s="70"/>
      <c r="FMI539" s="60"/>
      <c r="FMJ539" s="61"/>
      <c r="FMK539" s="70"/>
      <c r="FML539" s="70"/>
      <c r="FMM539" s="60"/>
      <c r="FMN539" s="61"/>
      <c r="FMO539" s="70"/>
      <c r="FMP539" s="70"/>
      <c r="FMQ539" s="60"/>
      <c r="FMR539" s="61"/>
      <c r="FMS539" s="70"/>
      <c r="FMT539" s="70"/>
      <c r="FMU539" s="60"/>
      <c r="FMV539" s="61"/>
      <c r="FMW539" s="70"/>
      <c r="FMX539" s="70"/>
      <c r="FMY539" s="60"/>
      <c r="FMZ539" s="61"/>
      <c r="FNA539" s="70"/>
      <c r="FNB539" s="70"/>
      <c r="FNC539" s="60"/>
      <c r="FND539" s="61"/>
      <c r="FNE539" s="70"/>
      <c r="FNF539" s="70"/>
      <c r="FNG539" s="60"/>
      <c r="FNH539" s="61"/>
      <c r="FNI539" s="70"/>
      <c r="FNJ539" s="70"/>
      <c r="FNK539" s="60"/>
      <c r="FNL539" s="61"/>
      <c r="FNM539" s="70"/>
      <c r="FNN539" s="70"/>
      <c r="FNO539" s="60"/>
      <c r="FNP539" s="61"/>
      <c r="FNQ539" s="70"/>
      <c r="FNR539" s="70"/>
      <c r="FNS539" s="60"/>
      <c r="FNT539" s="61"/>
      <c r="FNU539" s="70"/>
      <c r="FNV539" s="70"/>
      <c r="FNW539" s="60"/>
      <c r="FNX539" s="61"/>
      <c r="FNY539" s="70"/>
      <c r="FNZ539" s="70"/>
      <c r="FOA539" s="60"/>
      <c r="FOB539" s="61"/>
      <c r="FOC539" s="70"/>
      <c r="FOD539" s="70"/>
      <c r="FOE539" s="60"/>
      <c r="FOF539" s="61"/>
      <c r="FOG539" s="70"/>
      <c r="FOH539" s="70"/>
      <c r="FOI539" s="60"/>
      <c r="FOJ539" s="61"/>
      <c r="FOK539" s="70"/>
      <c r="FOL539" s="70"/>
      <c r="FOM539" s="60"/>
      <c r="FON539" s="61"/>
      <c r="FOO539" s="70"/>
      <c r="FOP539" s="70"/>
      <c r="FOQ539" s="60"/>
      <c r="FOR539" s="61"/>
      <c r="FOS539" s="70"/>
      <c r="FOT539" s="70"/>
      <c r="FOU539" s="60"/>
      <c r="FOV539" s="61"/>
      <c r="FOW539" s="70"/>
      <c r="FOX539" s="70"/>
      <c r="FOY539" s="60"/>
      <c r="FOZ539" s="61"/>
      <c r="FPA539" s="70"/>
      <c r="FPB539" s="70"/>
      <c r="FPC539" s="60"/>
      <c r="FPD539" s="61"/>
      <c r="FPE539" s="70"/>
      <c r="FPF539" s="70"/>
      <c r="FPG539" s="60"/>
      <c r="FPH539" s="61"/>
      <c r="FPI539" s="70"/>
      <c r="FPJ539" s="70"/>
      <c r="FPK539" s="60"/>
      <c r="FPL539" s="61"/>
      <c r="FPM539" s="70"/>
      <c r="FPN539" s="70"/>
      <c r="FPO539" s="60"/>
      <c r="FPP539" s="61"/>
      <c r="FPQ539" s="70"/>
      <c r="FPR539" s="70"/>
      <c r="FPS539" s="60"/>
      <c r="FPT539" s="61"/>
      <c r="FPU539" s="70"/>
      <c r="FPV539" s="70"/>
      <c r="FPW539" s="60"/>
      <c r="FPX539" s="61"/>
      <c r="FPY539" s="70"/>
      <c r="FPZ539" s="70"/>
      <c r="FQA539" s="60"/>
      <c r="FQB539" s="61"/>
      <c r="FQC539" s="70"/>
      <c r="FQD539" s="70"/>
      <c r="FQE539" s="60"/>
      <c r="FQF539" s="61"/>
      <c r="FQG539" s="70"/>
      <c r="FQH539" s="70"/>
      <c r="FQI539" s="60"/>
      <c r="FQJ539" s="61"/>
      <c r="FQK539" s="70"/>
      <c r="FQL539" s="70"/>
      <c r="FQM539" s="60"/>
      <c r="FQN539" s="61"/>
      <c r="FQO539" s="70"/>
      <c r="FQP539" s="70"/>
      <c r="FQQ539" s="60"/>
      <c r="FQR539" s="61"/>
      <c r="FQS539" s="70"/>
      <c r="FQT539" s="70"/>
      <c r="FQU539" s="60"/>
      <c r="FQV539" s="61"/>
      <c r="FQW539" s="70"/>
      <c r="FQX539" s="70"/>
      <c r="FQY539" s="60"/>
      <c r="FQZ539" s="61"/>
      <c r="FRA539" s="70"/>
      <c r="FRB539" s="70"/>
      <c r="FRC539" s="60"/>
      <c r="FRD539" s="61"/>
      <c r="FRE539" s="70"/>
      <c r="FRF539" s="70"/>
      <c r="FRG539" s="60"/>
      <c r="FRH539" s="61"/>
      <c r="FRI539" s="70"/>
      <c r="FRJ539" s="70"/>
      <c r="FRK539" s="60"/>
      <c r="FRL539" s="61"/>
      <c r="FRM539" s="70"/>
      <c r="FRN539" s="70"/>
      <c r="FRO539" s="60"/>
      <c r="FRP539" s="61"/>
      <c r="FRQ539" s="70"/>
      <c r="FRR539" s="70"/>
      <c r="FRS539" s="60"/>
      <c r="FRT539" s="61"/>
      <c r="FRU539" s="70"/>
      <c r="FRV539" s="70"/>
      <c r="FRW539" s="60"/>
      <c r="FRX539" s="61"/>
      <c r="FRY539" s="70"/>
      <c r="FRZ539" s="70"/>
      <c r="FSA539" s="60"/>
      <c r="FSB539" s="61"/>
      <c r="FSC539" s="70"/>
      <c r="FSD539" s="70"/>
      <c r="FSE539" s="60"/>
      <c r="FSF539" s="61"/>
      <c r="FSG539" s="70"/>
      <c r="FSH539" s="70"/>
      <c r="FSI539" s="60"/>
      <c r="FSJ539" s="61"/>
      <c r="FSK539" s="70"/>
      <c r="FSL539" s="70"/>
      <c r="FSM539" s="60"/>
      <c r="FSN539" s="61"/>
      <c r="FSO539" s="70"/>
      <c r="FSP539" s="70"/>
      <c r="FSQ539" s="60"/>
      <c r="FSR539" s="61"/>
      <c r="FSS539" s="70"/>
      <c r="FST539" s="70"/>
      <c r="FSU539" s="60"/>
      <c r="FSV539" s="61"/>
      <c r="FSW539" s="70"/>
      <c r="FSX539" s="70"/>
      <c r="FSY539" s="60"/>
      <c r="FSZ539" s="61"/>
      <c r="FTA539" s="70"/>
      <c r="FTB539" s="70"/>
      <c r="FTC539" s="60"/>
      <c r="FTD539" s="61"/>
      <c r="FTE539" s="70"/>
      <c r="FTF539" s="70"/>
      <c r="FTG539" s="60"/>
      <c r="FTH539" s="61"/>
      <c r="FTI539" s="70"/>
      <c r="FTJ539" s="70"/>
      <c r="FTK539" s="60"/>
      <c r="FTL539" s="61"/>
      <c r="FTM539" s="70"/>
      <c r="FTN539" s="70"/>
      <c r="FTO539" s="60"/>
      <c r="FTP539" s="61"/>
      <c r="FTQ539" s="70"/>
      <c r="FTR539" s="70"/>
      <c r="FTS539" s="60"/>
      <c r="FTT539" s="61"/>
      <c r="FTU539" s="70"/>
      <c r="FTV539" s="70"/>
      <c r="FTW539" s="60"/>
      <c r="FTX539" s="61"/>
      <c r="FTY539" s="70"/>
      <c r="FTZ539" s="70"/>
      <c r="FUA539" s="60"/>
      <c r="FUB539" s="61"/>
      <c r="FUC539" s="70"/>
      <c r="FUD539" s="70"/>
      <c r="FUE539" s="60"/>
      <c r="FUF539" s="61"/>
      <c r="FUG539" s="70"/>
      <c r="FUH539" s="70"/>
      <c r="FUI539" s="60"/>
      <c r="FUJ539" s="61"/>
      <c r="FUK539" s="70"/>
      <c r="FUL539" s="70"/>
      <c r="FUM539" s="60"/>
      <c r="FUN539" s="61"/>
      <c r="FUO539" s="70"/>
      <c r="FUP539" s="70"/>
      <c r="FUQ539" s="60"/>
      <c r="FUR539" s="61"/>
      <c r="FUS539" s="70"/>
      <c r="FUT539" s="70"/>
      <c r="FUU539" s="60"/>
      <c r="FUV539" s="61"/>
      <c r="FUW539" s="70"/>
      <c r="FUX539" s="70"/>
      <c r="FUY539" s="60"/>
      <c r="FUZ539" s="61"/>
      <c r="FVA539" s="70"/>
      <c r="FVB539" s="70"/>
      <c r="FVC539" s="60"/>
      <c r="FVD539" s="61"/>
      <c r="FVE539" s="70"/>
      <c r="FVF539" s="70"/>
      <c r="FVG539" s="60"/>
      <c r="FVH539" s="61"/>
      <c r="FVI539" s="70"/>
      <c r="FVJ539" s="70"/>
      <c r="FVK539" s="60"/>
      <c r="FVL539" s="61"/>
      <c r="FVM539" s="70"/>
      <c r="FVN539" s="70"/>
      <c r="FVO539" s="60"/>
      <c r="FVP539" s="61"/>
      <c r="FVQ539" s="70"/>
      <c r="FVR539" s="70"/>
      <c r="FVS539" s="60"/>
      <c r="FVT539" s="61"/>
      <c r="FVU539" s="70"/>
      <c r="FVV539" s="70"/>
      <c r="FVW539" s="60"/>
      <c r="FVX539" s="61"/>
      <c r="FVY539" s="70"/>
      <c r="FVZ539" s="70"/>
      <c r="FWA539" s="60"/>
      <c r="FWB539" s="61"/>
      <c r="FWC539" s="70"/>
      <c r="FWD539" s="70"/>
      <c r="FWE539" s="60"/>
      <c r="FWF539" s="61"/>
      <c r="FWG539" s="70"/>
      <c r="FWH539" s="70"/>
      <c r="FWI539" s="60"/>
      <c r="FWJ539" s="61"/>
      <c r="FWK539" s="70"/>
      <c r="FWL539" s="70"/>
      <c r="FWM539" s="60"/>
      <c r="FWN539" s="61"/>
      <c r="FWO539" s="70"/>
      <c r="FWP539" s="70"/>
      <c r="FWQ539" s="60"/>
      <c r="FWR539" s="61"/>
      <c r="FWS539" s="70"/>
      <c r="FWT539" s="70"/>
      <c r="FWU539" s="60"/>
      <c r="FWV539" s="61"/>
      <c r="FWW539" s="70"/>
      <c r="FWX539" s="70"/>
      <c r="FWY539" s="60"/>
      <c r="FWZ539" s="61"/>
      <c r="FXA539" s="70"/>
      <c r="FXB539" s="70"/>
      <c r="FXC539" s="60"/>
      <c r="FXD539" s="61"/>
      <c r="FXE539" s="70"/>
      <c r="FXF539" s="70"/>
      <c r="FXG539" s="60"/>
      <c r="FXH539" s="61"/>
      <c r="FXI539" s="70"/>
      <c r="FXJ539" s="70"/>
      <c r="FXK539" s="60"/>
      <c r="FXL539" s="61"/>
      <c r="FXM539" s="70"/>
      <c r="FXN539" s="70"/>
      <c r="FXO539" s="60"/>
      <c r="FXP539" s="61"/>
      <c r="FXQ539" s="70"/>
      <c r="FXR539" s="70"/>
      <c r="FXS539" s="60"/>
      <c r="FXT539" s="61"/>
      <c r="FXU539" s="70"/>
      <c r="FXV539" s="70"/>
      <c r="FXW539" s="60"/>
      <c r="FXX539" s="61"/>
      <c r="FXY539" s="70"/>
      <c r="FXZ539" s="70"/>
      <c r="FYA539" s="60"/>
      <c r="FYB539" s="61"/>
      <c r="FYC539" s="70"/>
      <c r="FYD539" s="70"/>
      <c r="FYE539" s="60"/>
      <c r="FYF539" s="61"/>
      <c r="FYG539" s="70"/>
      <c r="FYH539" s="70"/>
      <c r="FYI539" s="60"/>
      <c r="FYJ539" s="61"/>
      <c r="FYK539" s="70"/>
      <c r="FYL539" s="70"/>
      <c r="FYM539" s="60"/>
      <c r="FYN539" s="61"/>
      <c r="FYO539" s="70"/>
      <c r="FYP539" s="70"/>
      <c r="FYQ539" s="60"/>
      <c r="FYR539" s="61"/>
      <c r="FYS539" s="70"/>
      <c r="FYT539" s="70"/>
      <c r="FYU539" s="60"/>
      <c r="FYV539" s="61"/>
      <c r="FYW539" s="70"/>
      <c r="FYX539" s="70"/>
      <c r="FYY539" s="60"/>
      <c r="FYZ539" s="61"/>
      <c r="FZA539" s="70"/>
      <c r="FZB539" s="70"/>
      <c r="FZC539" s="60"/>
      <c r="FZD539" s="61"/>
      <c r="FZE539" s="70"/>
      <c r="FZF539" s="70"/>
      <c r="FZG539" s="60"/>
      <c r="FZH539" s="61"/>
      <c r="FZI539" s="70"/>
      <c r="FZJ539" s="70"/>
      <c r="FZK539" s="60"/>
      <c r="FZL539" s="61"/>
      <c r="FZM539" s="70"/>
      <c r="FZN539" s="70"/>
      <c r="FZO539" s="60"/>
      <c r="FZP539" s="61"/>
      <c r="FZQ539" s="70"/>
      <c r="FZR539" s="70"/>
      <c r="FZS539" s="60"/>
      <c r="FZT539" s="61"/>
      <c r="FZU539" s="70"/>
      <c r="FZV539" s="70"/>
      <c r="FZW539" s="60"/>
      <c r="FZX539" s="61"/>
      <c r="FZY539" s="70"/>
      <c r="FZZ539" s="70"/>
      <c r="GAA539" s="60"/>
      <c r="GAB539" s="61"/>
      <c r="GAC539" s="70"/>
      <c r="GAD539" s="70"/>
      <c r="GAE539" s="60"/>
      <c r="GAF539" s="61"/>
      <c r="GAG539" s="70"/>
      <c r="GAH539" s="70"/>
      <c r="GAI539" s="60"/>
      <c r="GAJ539" s="61"/>
      <c r="GAK539" s="70"/>
      <c r="GAL539" s="70"/>
      <c r="GAM539" s="60"/>
      <c r="GAN539" s="61"/>
      <c r="GAO539" s="70"/>
      <c r="GAP539" s="70"/>
      <c r="GAQ539" s="60"/>
      <c r="GAR539" s="61"/>
      <c r="GAS539" s="70"/>
      <c r="GAT539" s="70"/>
      <c r="GAU539" s="60"/>
      <c r="GAV539" s="61"/>
      <c r="GAW539" s="70"/>
      <c r="GAX539" s="70"/>
      <c r="GAY539" s="60"/>
      <c r="GAZ539" s="61"/>
      <c r="GBA539" s="70"/>
      <c r="GBB539" s="70"/>
      <c r="GBC539" s="60"/>
      <c r="GBD539" s="61"/>
      <c r="GBE539" s="70"/>
      <c r="GBF539" s="70"/>
      <c r="GBG539" s="60"/>
      <c r="GBH539" s="61"/>
      <c r="GBI539" s="70"/>
      <c r="GBJ539" s="70"/>
      <c r="GBK539" s="60"/>
      <c r="GBL539" s="61"/>
      <c r="GBM539" s="70"/>
      <c r="GBN539" s="70"/>
      <c r="GBO539" s="60"/>
      <c r="GBP539" s="61"/>
      <c r="GBQ539" s="70"/>
      <c r="GBR539" s="70"/>
      <c r="GBS539" s="60"/>
      <c r="GBT539" s="61"/>
      <c r="GBU539" s="70"/>
      <c r="GBV539" s="70"/>
      <c r="GBW539" s="60"/>
      <c r="GBX539" s="61"/>
      <c r="GBY539" s="70"/>
      <c r="GBZ539" s="70"/>
      <c r="GCA539" s="60"/>
      <c r="GCB539" s="61"/>
      <c r="GCC539" s="70"/>
      <c r="GCD539" s="70"/>
      <c r="GCE539" s="60"/>
      <c r="GCF539" s="61"/>
      <c r="GCG539" s="70"/>
      <c r="GCH539" s="70"/>
      <c r="GCI539" s="60"/>
      <c r="GCJ539" s="61"/>
      <c r="GCK539" s="70"/>
      <c r="GCL539" s="70"/>
      <c r="GCM539" s="60"/>
      <c r="GCN539" s="61"/>
      <c r="GCO539" s="70"/>
      <c r="GCP539" s="70"/>
      <c r="GCQ539" s="60"/>
      <c r="GCR539" s="61"/>
      <c r="GCS539" s="70"/>
      <c r="GCT539" s="70"/>
      <c r="GCU539" s="60"/>
      <c r="GCV539" s="61"/>
      <c r="GCW539" s="70"/>
      <c r="GCX539" s="70"/>
      <c r="GCY539" s="60"/>
      <c r="GCZ539" s="61"/>
      <c r="GDA539" s="70"/>
      <c r="GDB539" s="70"/>
      <c r="GDC539" s="60"/>
      <c r="GDD539" s="61"/>
      <c r="GDE539" s="70"/>
      <c r="GDF539" s="70"/>
      <c r="GDG539" s="60"/>
      <c r="GDH539" s="61"/>
      <c r="GDI539" s="70"/>
      <c r="GDJ539" s="70"/>
      <c r="GDK539" s="60"/>
      <c r="GDL539" s="61"/>
      <c r="GDM539" s="70"/>
      <c r="GDN539" s="70"/>
      <c r="GDO539" s="60"/>
      <c r="GDP539" s="61"/>
      <c r="GDQ539" s="70"/>
      <c r="GDR539" s="70"/>
      <c r="GDS539" s="60"/>
      <c r="GDT539" s="61"/>
      <c r="GDU539" s="70"/>
      <c r="GDV539" s="70"/>
      <c r="GDW539" s="60"/>
      <c r="GDX539" s="61"/>
      <c r="GDY539" s="70"/>
      <c r="GDZ539" s="70"/>
      <c r="GEA539" s="60"/>
      <c r="GEB539" s="61"/>
      <c r="GEC539" s="70"/>
      <c r="GED539" s="70"/>
      <c r="GEE539" s="60"/>
      <c r="GEF539" s="61"/>
      <c r="GEG539" s="70"/>
      <c r="GEH539" s="70"/>
      <c r="GEI539" s="60"/>
      <c r="GEJ539" s="61"/>
      <c r="GEK539" s="70"/>
      <c r="GEL539" s="70"/>
      <c r="GEM539" s="60"/>
      <c r="GEN539" s="61"/>
      <c r="GEO539" s="70"/>
      <c r="GEP539" s="70"/>
      <c r="GEQ539" s="60"/>
      <c r="GER539" s="61"/>
      <c r="GES539" s="70"/>
      <c r="GET539" s="70"/>
      <c r="GEU539" s="60"/>
      <c r="GEV539" s="61"/>
      <c r="GEW539" s="70"/>
      <c r="GEX539" s="70"/>
      <c r="GEY539" s="60"/>
      <c r="GEZ539" s="61"/>
      <c r="GFA539" s="70"/>
      <c r="GFB539" s="70"/>
      <c r="GFC539" s="60"/>
      <c r="GFD539" s="61"/>
      <c r="GFE539" s="70"/>
      <c r="GFF539" s="70"/>
      <c r="GFG539" s="60"/>
      <c r="GFH539" s="61"/>
      <c r="GFI539" s="70"/>
      <c r="GFJ539" s="70"/>
      <c r="GFK539" s="60"/>
      <c r="GFL539" s="61"/>
      <c r="GFM539" s="70"/>
      <c r="GFN539" s="70"/>
      <c r="GFO539" s="60"/>
      <c r="GFP539" s="61"/>
      <c r="GFQ539" s="70"/>
      <c r="GFR539" s="70"/>
      <c r="GFS539" s="60"/>
      <c r="GFT539" s="61"/>
      <c r="GFU539" s="70"/>
      <c r="GFV539" s="70"/>
      <c r="GFW539" s="60"/>
      <c r="GFX539" s="61"/>
      <c r="GFY539" s="70"/>
      <c r="GFZ539" s="70"/>
      <c r="GGA539" s="60"/>
      <c r="GGB539" s="61"/>
      <c r="GGC539" s="70"/>
      <c r="GGD539" s="70"/>
      <c r="GGE539" s="60"/>
      <c r="GGF539" s="61"/>
      <c r="GGG539" s="70"/>
      <c r="GGH539" s="70"/>
      <c r="GGI539" s="60"/>
      <c r="GGJ539" s="61"/>
      <c r="GGK539" s="70"/>
      <c r="GGL539" s="70"/>
      <c r="GGM539" s="60"/>
      <c r="GGN539" s="61"/>
      <c r="GGO539" s="70"/>
      <c r="GGP539" s="70"/>
      <c r="GGQ539" s="60"/>
      <c r="GGR539" s="61"/>
      <c r="GGS539" s="70"/>
      <c r="GGT539" s="70"/>
      <c r="GGU539" s="60"/>
      <c r="GGV539" s="61"/>
      <c r="GGW539" s="70"/>
      <c r="GGX539" s="70"/>
      <c r="GGY539" s="60"/>
      <c r="GGZ539" s="61"/>
      <c r="GHA539" s="70"/>
      <c r="GHB539" s="70"/>
      <c r="GHC539" s="60"/>
      <c r="GHD539" s="61"/>
      <c r="GHE539" s="70"/>
      <c r="GHF539" s="70"/>
      <c r="GHG539" s="60"/>
      <c r="GHH539" s="61"/>
      <c r="GHI539" s="70"/>
      <c r="GHJ539" s="70"/>
      <c r="GHK539" s="60"/>
      <c r="GHL539" s="61"/>
      <c r="GHM539" s="70"/>
      <c r="GHN539" s="70"/>
      <c r="GHO539" s="60"/>
      <c r="GHP539" s="61"/>
      <c r="GHQ539" s="70"/>
      <c r="GHR539" s="70"/>
      <c r="GHS539" s="60"/>
      <c r="GHT539" s="61"/>
      <c r="GHU539" s="70"/>
      <c r="GHV539" s="70"/>
      <c r="GHW539" s="60"/>
      <c r="GHX539" s="61"/>
      <c r="GHY539" s="70"/>
      <c r="GHZ539" s="70"/>
      <c r="GIA539" s="60"/>
      <c r="GIB539" s="61"/>
      <c r="GIC539" s="70"/>
      <c r="GID539" s="70"/>
      <c r="GIE539" s="60"/>
      <c r="GIF539" s="61"/>
      <c r="GIG539" s="70"/>
      <c r="GIH539" s="70"/>
      <c r="GII539" s="60"/>
      <c r="GIJ539" s="61"/>
      <c r="GIK539" s="70"/>
      <c r="GIL539" s="70"/>
      <c r="GIM539" s="60"/>
      <c r="GIN539" s="61"/>
      <c r="GIO539" s="70"/>
      <c r="GIP539" s="70"/>
      <c r="GIQ539" s="60"/>
      <c r="GIR539" s="61"/>
      <c r="GIS539" s="70"/>
      <c r="GIT539" s="70"/>
      <c r="GIU539" s="60"/>
      <c r="GIV539" s="61"/>
      <c r="GIW539" s="70"/>
      <c r="GIX539" s="70"/>
      <c r="GIY539" s="60"/>
      <c r="GIZ539" s="61"/>
      <c r="GJA539" s="70"/>
      <c r="GJB539" s="70"/>
      <c r="GJC539" s="60"/>
      <c r="GJD539" s="61"/>
      <c r="GJE539" s="70"/>
      <c r="GJF539" s="70"/>
      <c r="GJG539" s="60"/>
      <c r="GJH539" s="61"/>
      <c r="GJI539" s="70"/>
      <c r="GJJ539" s="70"/>
      <c r="GJK539" s="60"/>
      <c r="GJL539" s="61"/>
      <c r="GJM539" s="70"/>
      <c r="GJN539" s="70"/>
      <c r="GJO539" s="60"/>
      <c r="GJP539" s="61"/>
      <c r="GJQ539" s="70"/>
      <c r="GJR539" s="70"/>
      <c r="GJS539" s="60"/>
      <c r="GJT539" s="61"/>
      <c r="GJU539" s="70"/>
      <c r="GJV539" s="70"/>
      <c r="GJW539" s="60"/>
      <c r="GJX539" s="61"/>
      <c r="GJY539" s="70"/>
      <c r="GJZ539" s="70"/>
      <c r="GKA539" s="60"/>
      <c r="GKB539" s="61"/>
      <c r="GKC539" s="70"/>
      <c r="GKD539" s="70"/>
      <c r="GKE539" s="60"/>
      <c r="GKF539" s="61"/>
      <c r="GKG539" s="70"/>
      <c r="GKH539" s="70"/>
      <c r="GKI539" s="60"/>
      <c r="GKJ539" s="61"/>
      <c r="GKK539" s="70"/>
      <c r="GKL539" s="70"/>
      <c r="GKM539" s="60"/>
      <c r="GKN539" s="61"/>
      <c r="GKO539" s="70"/>
      <c r="GKP539" s="70"/>
      <c r="GKQ539" s="60"/>
      <c r="GKR539" s="61"/>
      <c r="GKS539" s="70"/>
      <c r="GKT539" s="70"/>
      <c r="GKU539" s="60"/>
      <c r="GKV539" s="61"/>
      <c r="GKW539" s="70"/>
      <c r="GKX539" s="70"/>
      <c r="GKY539" s="60"/>
      <c r="GKZ539" s="61"/>
      <c r="GLA539" s="70"/>
      <c r="GLB539" s="70"/>
      <c r="GLC539" s="60"/>
      <c r="GLD539" s="61"/>
      <c r="GLE539" s="70"/>
      <c r="GLF539" s="70"/>
      <c r="GLG539" s="60"/>
      <c r="GLH539" s="61"/>
      <c r="GLI539" s="70"/>
      <c r="GLJ539" s="70"/>
      <c r="GLK539" s="60"/>
      <c r="GLL539" s="61"/>
      <c r="GLM539" s="70"/>
      <c r="GLN539" s="70"/>
      <c r="GLO539" s="60"/>
      <c r="GLP539" s="61"/>
      <c r="GLQ539" s="70"/>
      <c r="GLR539" s="70"/>
      <c r="GLS539" s="60"/>
      <c r="GLT539" s="61"/>
      <c r="GLU539" s="70"/>
      <c r="GLV539" s="70"/>
      <c r="GLW539" s="60"/>
      <c r="GLX539" s="61"/>
      <c r="GLY539" s="70"/>
      <c r="GLZ539" s="70"/>
      <c r="GMA539" s="60"/>
      <c r="GMB539" s="61"/>
      <c r="GMC539" s="70"/>
      <c r="GMD539" s="70"/>
      <c r="GME539" s="60"/>
      <c r="GMF539" s="61"/>
      <c r="GMG539" s="70"/>
      <c r="GMH539" s="70"/>
      <c r="GMI539" s="60"/>
      <c r="GMJ539" s="61"/>
      <c r="GMK539" s="70"/>
      <c r="GML539" s="70"/>
      <c r="GMM539" s="60"/>
      <c r="GMN539" s="61"/>
      <c r="GMO539" s="70"/>
      <c r="GMP539" s="70"/>
      <c r="GMQ539" s="60"/>
      <c r="GMR539" s="61"/>
      <c r="GMS539" s="70"/>
      <c r="GMT539" s="70"/>
      <c r="GMU539" s="60"/>
      <c r="GMV539" s="61"/>
      <c r="GMW539" s="70"/>
      <c r="GMX539" s="70"/>
      <c r="GMY539" s="60"/>
      <c r="GMZ539" s="61"/>
      <c r="GNA539" s="70"/>
      <c r="GNB539" s="70"/>
      <c r="GNC539" s="60"/>
      <c r="GND539" s="61"/>
      <c r="GNE539" s="70"/>
      <c r="GNF539" s="70"/>
      <c r="GNG539" s="60"/>
      <c r="GNH539" s="61"/>
      <c r="GNI539" s="70"/>
      <c r="GNJ539" s="70"/>
      <c r="GNK539" s="60"/>
      <c r="GNL539" s="61"/>
      <c r="GNM539" s="70"/>
      <c r="GNN539" s="70"/>
      <c r="GNO539" s="60"/>
      <c r="GNP539" s="61"/>
      <c r="GNQ539" s="70"/>
      <c r="GNR539" s="70"/>
      <c r="GNS539" s="60"/>
      <c r="GNT539" s="61"/>
      <c r="GNU539" s="70"/>
      <c r="GNV539" s="70"/>
      <c r="GNW539" s="60"/>
      <c r="GNX539" s="61"/>
      <c r="GNY539" s="70"/>
      <c r="GNZ539" s="70"/>
      <c r="GOA539" s="60"/>
      <c r="GOB539" s="61"/>
      <c r="GOC539" s="70"/>
      <c r="GOD539" s="70"/>
      <c r="GOE539" s="60"/>
      <c r="GOF539" s="61"/>
      <c r="GOG539" s="70"/>
      <c r="GOH539" s="70"/>
      <c r="GOI539" s="60"/>
      <c r="GOJ539" s="61"/>
      <c r="GOK539" s="70"/>
      <c r="GOL539" s="70"/>
      <c r="GOM539" s="60"/>
      <c r="GON539" s="61"/>
      <c r="GOO539" s="70"/>
      <c r="GOP539" s="70"/>
      <c r="GOQ539" s="60"/>
      <c r="GOR539" s="61"/>
      <c r="GOS539" s="70"/>
      <c r="GOT539" s="70"/>
      <c r="GOU539" s="60"/>
      <c r="GOV539" s="61"/>
      <c r="GOW539" s="70"/>
      <c r="GOX539" s="70"/>
      <c r="GOY539" s="60"/>
      <c r="GOZ539" s="61"/>
      <c r="GPA539" s="70"/>
      <c r="GPB539" s="70"/>
      <c r="GPC539" s="60"/>
      <c r="GPD539" s="61"/>
      <c r="GPE539" s="70"/>
      <c r="GPF539" s="70"/>
      <c r="GPG539" s="60"/>
      <c r="GPH539" s="61"/>
      <c r="GPI539" s="70"/>
      <c r="GPJ539" s="70"/>
      <c r="GPK539" s="60"/>
      <c r="GPL539" s="61"/>
      <c r="GPM539" s="70"/>
      <c r="GPN539" s="70"/>
      <c r="GPO539" s="60"/>
      <c r="GPP539" s="61"/>
      <c r="GPQ539" s="70"/>
      <c r="GPR539" s="70"/>
      <c r="GPS539" s="60"/>
      <c r="GPT539" s="61"/>
      <c r="GPU539" s="70"/>
      <c r="GPV539" s="70"/>
      <c r="GPW539" s="60"/>
      <c r="GPX539" s="61"/>
      <c r="GPY539" s="70"/>
      <c r="GPZ539" s="70"/>
      <c r="GQA539" s="60"/>
      <c r="GQB539" s="61"/>
      <c r="GQC539" s="70"/>
      <c r="GQD539" s="70"/>
      <c r="GQE539" s="60"/>
      <c r="GQF539" s="61"/>
      <c r="GQG539" s="70"/>
      <c r="GQH539" s="70"/>
      <c r="GQI539" s="60"/>
      <c r="GQJ539" s="61"/>
      <c r="GQK539" s="70"/>
      <c r="GQL539" s="70"/>
      <c r="GQM539" s="60"/>
      <c r="GQN539" s="61"/>
      <c r="GQO539" s="70"/>
      <c r="GQP539" s="70"/>
      <c r="GQQ539" s="60"/>
      <c r="GQR539" s="61"/>
      <c r="GQS539" s="70"/>
      <c r="GQT539" s="70"/>
      <c r="GQU539" s="60"/>
      <c r="GQV539" s="61"/>
      <c r="GQW539" s="70"/>
      <c r="GQX539" s="70"/>
      <c r="GQY539" s="60"/>
      <c r="GQZ539" s="61"/>
      <c r="GRA539" s="70"/>
      <c r="GRB539" s="70"/>
      <c r="GRC539" s="60"/>
      <c r="GRD539" s="61"/>
      <c r="GRE539" s="70"/>
      <c r="GRF539" s="70"/>
      <c r="GRG539" s="60"/>
      <c r="GRH539" s="61"/>
      <c r="GRI539" s="70"/>
      <c r="GRJ539" s="70"/>
      <c r="GRK539" s="60"/>
      <c r="GRL539" s="61"/>
      <c r="GRM539" s="70"/>
      <c r="GRN539" s="70"/>
      <c r="GRO539" s="60"/>
      <c r="GRP539" s="61"/>
      <c r="GRQ539" s="70"/>
      <c r="GRR539" s="70"/>
      <c r="GRS539" s="60"/>
      <c r="GRT539" s="61"/>
      <c r="GRU539" s="70"/>
      <c r="GRV539" s="70"/>
      <c r="GRW539" s="60"/>
      <c r="GRX539" s="61"/>
      <c r="GRY539" s="70"/>
      <c r="GRZ539" s="70"/>
      <c r="GSA539" s="60"/>
      <c r="GSB539" s="61"/>
      <c r="GSC539" s="70"/>
      <c r="GSD539" s="70"/>
      <c r="GSE539" s="60"/>
      <c r="GSF539" s="61"/>
      <c r="GSG539" s="70"/>
      <c r="GSH539" s="70"/>
      <c r="GSI539" s="60"/>
      <c r="GSJ539" s="61"/>
      <c r="GSK539" s="70"/>
      <c r="GSL539" s="70"/>
      <c r="GSM539" s="60"/>
      <c r="GSN539" s="61"/>
      <c r="GSO539" s="70"/>
      <c r="GSP539" s="70"/>
      <c r="GSQ539" s="60"/>
      <c r="GSR539" s="61"/>
      <c r="GSS539" s="70"/>
      <c r="GST539" s="70"/>
      <c r="GSU539" s="60"/>
      <c r="GSV539" s="61"/>
      <c r="GSW539" s="70"/>
      <c r="GSX539" s="70"/>
      <c r="GSY539" s="60"/>
      <c r="GSZ539" s="61"/>
      <c r="GTA539" s="70"/>
      <c r="GTB539" s="70"/>
      <c r="GTC539" s="60"/>
      <c r="GTD539" s="61"/>
      <c r="GTE539" s="70"/>
      <c r="GTF539" s="70"/>
      <c r="GTG539" s="60"/>
      <c r="GTH539" s="61"/>
      <c r="GTI539" s="70"/>
      <c r="GTJ539" s="70"/>
      <c r="GTK539" s="60"/>
      <c r="GTL539" s="61"/>
      <c r="GTM539" s="70"/>
      <c r="GTN539" s="70"/>
      <c r="GTO539" s="60"/>
      <c r="GTP539" s="61"/>
      <c r="GTQ539" s="70"/>
      <c r="GTR539" s="70"/>
      <c r="GTS539" s="60"/>
      <c r="GTT539" s="61"/>
      <c r="GTU539" s="70"/>
      <c r="GTV539" s="70"/>
      <c r="GTW539" s="60"/>
      <c r="GTX539" s="61"/>
      <c r="GTY539" s="70"/>
      <c r="GTZ539" s="70"/>
      <c r="GUA539" s="60"/>
      <c r="GUB539" s="61"/>
      <c r="GUC539" s="70"/>
      <c r="GUD539" s="70"/>
      <c r="GUE539" s="60"/>
      <c r="GUF539" s="61"/>
      <c r="GUG539" s="70"/>
      <c r="GUH539" s="70"/>
      <c r="GUI539" s="60"/>
      <c r="GUJ539" s="61"/>
      <c r="GUK539" s="70"/>
      <c r="GUL539" s="70"/>
      <c r="GUM539" s="60"/>
      <c r="GUN539" s="61"/>
      <c r="GUO539" s="70"/>
      <c r="GUP539" s="70"/>
      <c r="GUQ539" s="60"/>
      <c r="GUR539" s="61"/>
      <c r="GUS539" s="70"/>
      <c r="GUT539" s="70"/>
      <c r="GUU539" s="60"/>
      <c r="GUV539" s="61"/>
      <c r="GUW539" s="70"/>
      <c r="GUX539" s="70"/>
      <c r="GUY539" s="60"/>
      <c r="GUZ539" s="61"/>
      <c r="GVA539" s="70"/>
      <c r="GVB539" s="70"/>
      <c r="GVC539" s="60"/>
      <c r="GVD539" s="61"/>
      <c r="GVE539" s="70"/>
      <c r="GVF539" s="70"/>
      <c r="GVG539" s="60"/>
      <c r="GVH539" s="61"/>
      <c r="GVI539" s="70"/>
      <c r="GVJ539" s="70"/>
      <c r="GVK539" s="60"/>
      <c r="GVL539" s="61"/>
      <c r="GVM539" s="70"/>
      <c r="GVN539" s="70"/>
      <c r="GVO539" s="60"/>
      <c r="GVP539" s="61"/>
      <c r="GVQ539" s="70"/>
      <c r="GVR539" s="70"/>
      <c r="GVS539" s="60"/>
      <c r="GVT539" s="61"/>
      <c r="GVU539" s="70"/>
      <c r="GVV539" s="70"/>
      <c r="GVW539" s="60"/>
      <c r="GVX539" s="61"/>
      <c r="GVY539" s="70"/>
      <c r="GVZ539" s="70"/>
      <c r="GWA539" s="60"/>
      <c r="GWB539" s="61"/>
      <c r="GWC539" s="70"/>
      <c r="GWD539" s="70"/>
      <c r="GWE539" s="60"/>
      <c r="GWF539" s="61"/>
      <c r="GWG539" s="70"/>
      <c r="GWH539" s="70"/>
      <c r="GWI539" s="60"/>
      <c r="GWJ539" s="61"/>
      <c r="GWK539" s="70"/>
      <c r="GWL539" s="70"/>
      <c r="GWM539" s="60"/>
      <c r="GWN539" s="61"/>
      <c r="GWO539" s="70"/>
      <c r="GWP539" s="70"/>
      <c r="GWQ539" s="60"/>
      <c r="GWR539" s="61"/>
      <c r="GWS539" s="70"/>
      <c r="GWT539" s="70"/>
      <c r="GWU539" s="60"/>
      <c r="GWV539" s="61"/>
      <c r="GWW539" s="70"/>
      <c r="GWX539" s="70"/>
      <c r="GWY539" s="60"/>
      <c r="GWZ539" s="61"/>
      <c r="GXA539" s="70"/>
      <c r="GXB539" s="70"/>
      <c r="GXC539" s="60"/>
      <c r="GXD539" s="61"/>
      <c r="GXE539" s="70"/>
      <c r="GXF539" s="70"/>
      <c r="GXG539" s="60"/>
      <c r="GXH539" s="61"/>
      <c r="GXI539" s="70"/>
      <c r="GXJ539" s="70"/>
      <c r="GXK539" s="60"/>
      <c r="GXL539" s="61"/>
      <c r="GXM539" s="70"/>
      <c r="GXN539" s="70"/>
      <c r="GXO539" s="60"/>
      <c r="GXP539" s="61"/>
      <c r="GXQ539" s="70"/>
      <c r="GXR539" s="70"/>
      <c r="GXS539" s="60"/>
      <c r="GXT539" s="61"/>
      <c r="GXU539" s="70"/>
      <c r="GXV539" s="70"/>
      <c r="GXW539" s="60"/>
      <c r="GXX539" s="61"/>
      <c r="GXY539" s="70"/>
      <c r="GXZ539" s="70"/>
      <c r="GYA539" s="60"/>
      <c r="GYB539" s="61"/>
      <c r="GYC539" s="70"/>
      <c r="GYD539" s="70"/>
      <c r="GYE539" s="60"/>
      <c r="GYF539" s="61"/>
      <c r="GYG539" s="70"/>
      <c r="GYH539" s="70"/>
      <c r="GYI539" s="60"/>
      <c r="GYJ539" s="61"/>
      <c r="GYK539" s="70"/>
      <c r="GYL539" s="70"/>
      <c r="GYM539" s="60"/>
      <c r="GYN539" s="61"/>
      <c r="GYO539" s="70"/>
      <c r="GYP539" s="70"/>
      <c r="GYQ539" s="60"/>
      <c r="GYR539" s="61"/>
      <c r="GYS539" s="70"/>
      <c r="GYT539" s="70"/>
      <c r="GYU539" s="60"/>
      <c r="GYV539" s="61"/>
      <c r="GYW539" s="70"/>
      <c r="GYX539" s="70"/>
      <c r="GYY539" s="60"/>
      <c r="GYZ539" s="61"/>
      <c r="GZA539" s="70"/>
      <c r="GZB539" s="70"/>
      <c r="GZC539" s="60"/>
      <c r="GZD539" s="61"/>
      <c r="GZE539" s="70"/>
      <c r="GZF539" s="70"/>
      <c r="GZG539" s="60"/>
      <c r="GZH539" s="61"/>
      <c r="GZI539" s="70"/>
      <c r="GZJ539" s="70"/>
      <c r="GZK539" s="60"/>
      <c r="GZL539" s="61"/>
      <c r="GZM539" s="70"/>
      <c r="GZN539" s="70"/>
      <c r="GZO539" s="60"/>
      <c r="GZP539" s="61"/>
      <c r="GZQ539" s="70"/>
      <c r="GZR539" s="70"/>
      <c r="GZS539" s="60"/>
      <c r="GZT539" s="61"/>
      <c r="GZU539" s="70"/>
      <c r="GZV539" s="70"/>
      <c r="GZW539" s="60"/>
      <c r="GZX539" s="61"/>
      <c r="GZY539" s="70"/>
      <c r="GZZ539" s="70"/>
      <c r="HAA539" s="60"/>
      <c r="HAB539" s="61"/>
      <c r="HAC539" s="70"/>
      <c r="HAD539" s="70"/>
      <c r="HAE539" s="60"/>
      <c r="HAF539" s="61"/>
      <c r="HAG539" s="70"/>
      <c r="HAH539" s="70"/>
      <c r="HAI539" s="60"/>
      <c r="HAJ539" s="61"/>
      <c r="HAK539" s="70"/>
      <c r="HAL539" s="70"/>
      <c r="HAM539" s="60"/>
      <c r="HAN539" s="61"/>
      <c r="HAO539" s="70"/>
      <c r="HAP539" s="70"/>
      <c r="HAQ539" s="60"/>
      <c r="HAR539" s="61"/>
      <c r="HAS539" s="70"/>
      <c r="HAT539" s="70"/>
      <c r="HAU539" s="60"/>
      <c r="HAV539" s="61"/>
      <c r="HAW539" s="70"/>
      <c r="HAX539" s="70"/>
      <c r="HAY539" s="60"/>
      <c r="HAZ539" s="61"/>
      <c r="HBA539" s="70"/>
      <c r="HBB539" s="70"/>
      <c r="HBC539" s="60"/>
      <c r="HBD539" s="61"/>
      <c r="HBE539" s="70"/>
      <c r="HBF539" s="70"/>
      <c r="HBG539" s="60"/>
      <c r="HBH539" s="61"/>
      <c r="HBI539" s="70"/>
      <c r="HBJ539" s="70"/>
      <c r="HBK539" s="60"/>
      <c r="HBL539" s="61"/>
      <c r="HBM539" s="70"/>
      <c r="HBN539" s="70"/>
      <c r="HBO539" s="60"/>
      <c r="HBP539" s="61"/>
      <c r="HBQ539" s="70"/>
      <c r="HBR539" s="70"/>
      <c r="HBS539" s="60"/>
      <c r="HBT539" s="61"/>
      <c r="HBU539" s="70"/>
      <c r="HBV539" s="70"/>
      <c r="HBW539" s="60"/>
      <c r="HBX539" s="61"/>
      <c r="HBY539" s="70"/>
      <c r="HBZ539" s="70"/>
      <c r="HCA539" s="60"/>
      <c r="HCB539" s="61"/>
      <c r="HCC539" s="70"/>
      <c r="HCD539" s="70"/>
      <c r="HCE539" s="60"/>
      <c r="HCF539" s="61"/>
      <c r="HCG539" s="70"/>
      <c r="HCH539" s="70"/>
      <c r="HCI539" s="60"/>
      <c r="HCJ539" s="61"/>
      <c r="HCK539" s="70"/>
      <c r="HCL539" s="70"/>
      <c r="HCM539" s="60"/>
      <c r="HCN539" s="61"/>
      <c r="HCO539" s="70"/>
      <c r="HCP539" s="70"/>
      <c r="HCQ539" s="60"/>
      <c r="HCR539" s="61"/>
      <c r="HCS539" s="70"/>
      <c r="HCT539" s="70"/>
      <c r="HCU539" s="60"/>
      <c r="HCV539" s="61"/>
      <c r="HCW539" s="70"/>
      <c r="HCX539" s="70"/>
      <c r="HCY539" s="60"/>
      <c r="HCZ539" s="61"/>
      <c r="HDA539" s="70"/>
      <c r="HDB539" s="70"/>
      <c r="HDC539" s="60"/>
      <c r="HDD539" s="61"/>
      <c r="HDE539" s="70"/>
      <c r="HDF539" s="70"/>
      <c r="HDG539" s="60"/>
      <c r="HDH539" s="61"/>
      <c r="HDI539" s="70"/>
      <c r="HDJ539" s="70"/>
      <c r="HDK539" s="60"/>
      <c r="HDL539" s="61"/>
      <c r="HDM539" s="70"/>
      <c r="HDN539" s="70"/>
      <c r="HDO539" s="60"/>
      <c r="HDP539" s="61"/>
      <c r="HDQ539" s="70"/>
      <c r="HDR539" s="70"/>
      <c r="HDS539" s="60"/>
      <c r="HDT539" s="61"/>
      <c r="HDU539" s="70"/>
      <c r="HDV539" s="70"/>
      <c r="HDW539" s="60"/>
      <c r="HDX539" s="61"/>
      <c r="HDY539" s="70"/>
      <c r="HDZ539" s="70"/>
      <c r="HEA539" s="60"/>
      <c r="HEB539" s="61"/>
      <c r="HEC539" s="70"/>
      <c r="HED539" s="70"/>
      <c r="HEE539" s="60"/>
      <c r="HEF539" s="61"/>
      <c r="HEG539" s="70"/>
      <c r="HEH539" s="70"/>
      <c r="HEI539" s="60"/>
      <c r="HEJ539" s="61"/>
      <c r="HEK539" s="70"/>
      <c r="HEL539" s="70"/>
      <c r="HEM539" s="60"/>
      <c r="HEN539" s="61"/>
      <c r="HEO539" s="70"/>
      <c r="HEP539" s="70"/>
      <c r="HEQ539" s="60"/>
      <c r="HER539" s="61"/>
      <c r="HES539" s="70"/>
      <c r="HET539" s="70"/>
      <c r="HEU539" s="60"/>
      <c r="HEV539" s="61"/>
      <c r="HEW539" s="70"/>
      <c r="HEX539" s="70"/>
      <c r="HEY539" s="60"/>
      <c r="HEZ539" s="61"/>
      <c r="HFA539" s="70"/>
      <c r="HFB539" s="70"/>
      <c r="HFC539" s="60"/>
      <c r="HFD539" s="61"/>
      <c r="HFE539" s="70"/>
      <c r="HFF539" s="70"/>
      <c r="HFG539" s="60"/>
      <c r="HFH539" s="61"/>
      <c r="HFI539" s="70"/>
      <c r="HFJ539" s="70"/>
      <c r="HFK539" s="60"/>
      <c r="HFL539" s="61"/>
      <c r="HFM539" s="70"/>
      <c r="HFN539" s="70"/>
      <c r="HFO539" s="60"/>
      <c r="HFP539" s="61"/>
      <c r="HFQ539" s="70"/>
      <c r="HFR539" s="70"/>
      <c r="HFS539" s="60"/>
      <c r="HFT539" s="61"/>
      <c r="HFU539" s="70"/>
      <c r="HFV539" s="70"/>
      <c r="HFW539" s="60"/>
      <c r="HFX539" s="61"/>
      <c r="HFY539" s="70"/>
      <c r="HFZ539" s="70"/>
      <c r="HGA539" s="60"/>
      <c r="HGB539" s="61"/>
      <c r="HGC539" s="70"/>
      <c r="HGD539" s="70"/>
      <c r="HGE539" s="60"/>
      <c r="HGF539" s="61"/>
      <c r="HGG539" s="70"/>
      <c r="HGH539" s="70"/>
      <c r="HGI539" s="60"/>
      <c r="HGJ539" s="61"/>
      <c r="HGK539" s="70"/>
      <c r="HGL539" s="70"/>
      <c r="HGM539" s="60"/>
      <c r="HGN539" s="61"/>
      <c r="HGO539" s="70"/>
      <c r="HGP539" s="70"/>
      <c r="HGQ539" s="60"/>
      <c r="HGR539" s="61"/>
      <c r="HGS539" s="70"/>
      <c r="HGT539" s="70"/>
      <c r="HGU539" s="60"/>
      <c r="HGV539" s="61"/>
      <c r="HGW539" s="70"/>
      <c r="HGX539" s="70"/>
      <c r="HGY539" s="60"/>
      <c r="HGZ539" s="61"/>
      <c r="HHA539" s="70"/>
      <c r="HHB539" s="70"/>
      <c r="HHC539" s="60"/>
      <c r="HHD539" s="61"/>
      <c r="HHE539" s="70"/>
      <c r="HHF539" s="70"/>
      <c r="HHG539" s="60"/>
      <c r="HHH539" s="61"/>
      <c r="HHI539" s="70"/>
      <c r="HHJ539" s="70"/>
      <c r="HHK539" s="60"/>
      <c r="HHL539" s="61"/>
      <c r="HHM539" s="70"/>
      <c r="HHN539" s="70"/>
      <c r="HHO539" s="60"/>
      <c r="HHP539" s="61"/>
      <c r="HHQ539" s="70"/>
      <c r="HHR539" s="70"/>
      <c r="HHS539" s="60"/>
      <c r="HHT539" s="61"/>
      <c r="HHU539" s="70"/>
      <c r="HHV539" s="70"/>
      <c r="HHW539" s="60"/>
      <c r="HHX539" s="61"/>
      <c r="HHY539" s="70"/>
      <c r="HHZ539" s="70"/>
      <c r="HIA539" s="60"/>
      <c r="HIB539" s="61"/>
      <c r="HIC539" s="70"/>
      <c r="HID539" s="70"/>
      <c r="HIE539" s="60"/>
      <c r="HIF539" s="61"/>
      <c r="HIG539" s="70"/>
      <c r="HIH539" s="70"/>
      <c r="HII539" s="60"/>
      <c r="HIJ539" s="61"/>
      <c r="HIK539" s="70"/>
      <c r="HIL539" s="70"/>
      <c r="HIM539" s="60"/>
      <c r="HIN539" s="61"/>
      <c r="HIO539" s="70"/>
      <c r="HIP539" s="70"/>
      <c r="HIQ539" s="60"/>
      <c r="HIR539" s="61"/>
      <c r="HIS539" s="70"/>
      <c r="HIT539" s="70"/>
      <c r="HIU539" s="60"/>
      <c r="HIV539" s="61"/>
      <c r="HIW539" s="70"/>
      <c r="HIX539" s="70"/>
      <c r="HIY539" s="60"/>
      <c r="HIZ539" s="61"/>
      <c r="HJA539" s="70"/>
      <c r="HJB539" s="70"/>
      <c r="HJC539" s="60"/>
      <c r="HJD539" s="61"/>
      <c r="HJE539" s="70"/>
      <c r="HJF539" s="70"/>
      <c r="HJG539" s="60"/>
      <c r="HJH539" s="61"/>
      <c r="HJI539" s="70"/>
      <c r="HJJ539" s="70"/>
      <c r="HJK539" s="60"/>
      <c r="HJL539" s="61"/>
      <c r="HJM539" s="70"/>
      <c r="HJN539" s="70"/>
      <c r="HJO539" s="60"/>
      <c r="HJP539" s="61"/>
      <c r="HJQ539" s="70"/>
      <c r="HJR539" s="70"/>
      <c r="HJS539" s="60"/>
      <c r="HJT539" s="61"/>
      <c r="HJU539" s="70"/>
      <c r="HJV539" s="70"/>
      <c r="HJW539" s="60"/>
      <c r="HJX539" s="61"/>
      <c r="HJY539" s="70"/>
      <c r="HJZ539" s="70"/>
      <c r="HKA539" s="60"/>
      <c r="HKB539" s="61"/>
      <c r="HKC539" s="70"/>
      <c r="HKD539" s="70"/>
      <c r="HKE539" s="60"/>
      <c r="HKF539" s="61"/>
      <c r="HKG539" s="70"/>
      <c r="HKH539" s="70"/>
      <c r="HKI539" s="60"/>
      <c r="HKJ539" s="61"/>
      <c r="HKK539" s="70"/>
      <c r="HKL539" s="70"/>
      <c r="HKM539" s="60"/>
      <c r="HKN539" s="61"/>
      <c r="HKO539" s="70"/>
      <c r="HKP539" s="70"/>
      <c r="HKQ539" s="60"/>
      <c r="HKR539" s="61"/>
      <c r="HKS539" s="70"/>
      <c r="HKT539" s="70"/>
      <c r="HKU539" s="60"/>
      <c r="HKV539" s="61"/>
      <c r="HKW539" s="70"/>
      <c r="HKX539" s="70"/>
      <c r="HKY539" s="60"/>
      <c r="HKZ539" s="61"/>
      <c r="HLA539" s="70"/>
      <c r="HLB539" s="70"/>
      <c r="HLC539" s="60"/>
      <c r="HLD539" s="61"/>
      <c r="HLE539" s="70"/>
      <c r="HLF539" s="70"/>
      <c r="HLG539" s="60"/>
      <c r="HLH539" s="61"/>
      <c r="HLI539" s="70"/>
      <c r="HLJ539" s="70"/>
      <c r="HLK539" s="60"/>
      <c r="HLL539" s="61"/>
      <c r="HLM539" s="70"/>
      <c r="HLN539" s="70"/>
      <c r="HLO539" s="60"/>
      <c r="HLP539" s="61"/>
      <c r="HLQ539" s="70"/>
      <c r="HLR539" s="70"/>
      <c r="HLS539" s="60"/>
      <c r="HLT539" s="61"/>
      <c r="HLU539" s="70"/>
      <c r="HLV539" s="70"/>
      <c r="HLW539" s="60"/>
      <c r="HLX539" s="61"/>
      <c r="HLY539" s="70"/>
      <c r="HLZ539" s="70"/>
      <c r="HMA539" s="60"/>
      <c r="HMB539" s="61"/>
      <c r="HMC539" s="70"/>
      <c r="HMD539" s="70"/>
      <c r="HME539" s="60"/>
      <c r="HMF539" s="61"/>
      <c r="HMG539" s="70"/>
      <c r="HMH539" s="70"/>
      <c r="HMI539" s="60"/>
      <c r="HMJ539" s="61"/>
      <c r="HMK539" s="70"/>
      <c r="HML539" s="70"/>
      <c r="HMM539" s="60"/>
      <c r="HMN539" s="61"/>
      <c r="HMO539" s="70"/>
      <c r="HMP539" s="70"/>
      <c r="HMQ539" s="60"/>
      <c r="HMR539" s="61"/>
      <c r="HMS539" s="70"/>
      <c r="HMT539" s="70"/>
      <c r="HMU539" s="60"/>
      <c r="HMV539" s="61"/>
      <c r="HMW539" s="70"/>
      <c r="HMX539" s="70"/>
      <c r="HMY539" s="60"/>
      <c r="HMZ539" s="61"/>
      <c r="HNA539" s="70"/>
      <c r="HNB539" s="70"/>
      <c r="HNC539" s="60"/>
      <c r="HND539" s="61"/>
      <c r="HNE539" s="70"/>
      <c r="HNF539" s="70"/>
      <c r="HNG539" s="60"/>
      <c r="HNH539" s="61"/>
      <c r="HNI539" s="70"/>
      <c r="HNJ539" s="70"/>
      <c r="HNK539" s="60"/>
      <c r="HNL539" s="61"/>
      <c r="HNM539" s="70"/>
      <c r="HNN539" s="70"/>
      <c r="HNO539" s="60"/>
      <c r="HNP539" s="61"/>
      <c r="HNQ539" s="70"/>
      <c r="HNR539" s="70"/>
      <c r="HNS539" s="60"/>
      <c r="HNT539" s="61"/>
      <c r="HNU539" s="70"/>
      <c r="HNV539" s="70"/>
      <c r="HNW539" s="60"/>
      <c r="HNX539" s="61"/>
      <c r="HNY539" s="70"/>
      <c r="HNZ539" s="70"/>
      <c r="HOA539" s="60"/>
      <c r="HOB539" s="61"/>
      <c r="HOC539" s="70"/>
      <c r="HOD539" s="70"/>
      <c r="HOE539" s="60"/>
      <c r="HOF539" s="61"/>
      <c r="HOG539" s="70"/>
      <c r="HOH539" s="70"/>
      <c r="HOI539" s="60"/>
      <c r="HOJ539" s="61"/>
      <c r="HOK539" s="70"/>
      <c r="HOL539" s="70"/>
      <c r="HOM539" s="60"/>
      <c r="HON539" s="61"/>
      <c r="HOO539" s="70"/>
      <c r="HOP539" s="70"/>
      <c r="HOQ539" s="60"/>
      <c r="HOR539" s="61"/>
      <c r="HOS539" s="70"/>
      <c r="HOT539" s="70"/>
      <c r="HOU539" s="60"/>
      <c r="HOV539" s="61"/>
      <c r="HOW539" s="70"/>
      <c r="HOX539" s="70"/>
      <c r="HOY539" s="60"/>
      <c r="HOZ539" s="61"/>
      <c r="HPA539" s="70"/>
      <c r="HPB539" s="70"/>
      <c r="HPC539" s="60"/>
      <c r="HPD539" s="61"/>
      <c r="HPE539" s="70"/>
      <c r="HPF539" s="70"/>
      <c r="HPG539" s="60"/>
      <c r="HPH539" s="61"/>
      <c r="HPI539" s="70"/>
      <c r="HPJ539" s="70"/>
      <c r="HPK539" s="60"/>
      <c r="HPL539" s="61"/>
      <c r="HPM539" s="70"/>
      <c r="HPN539" s="70"/>
      <c r="HPO539" s="60"/>
      <c r="HPP539" s="61"/>
      <c r="HPQ539" s="70"/>
      <c r="HPR539" s="70"/>
      <c r="HPS539" s="60"/>
      <c r="HPT539" s="61"/>
      <c r="HPU539" s="70"/>
      <c r="HPV539" s="70"/>
      <c r="HPW539" s="60"/>
      <c r="HPX539" s="61"/>
      <c r="HPY539" s="70"/>
      <c r="HPZ539" s="70"/>
      <c r="HQA539" s="60"/>
      <c r="HQB539" s="61"/>
      <c r="HQC539" s="70"/>
      <c r="HQD539" s="70"/>
      <c r="HQE539" s="60"/>
      <c r="HQF539" s="61"/>
      <c r="HQG539" s="70"/>
      <c r="HQH539" s="70"/>
      <c r="HQI539" s="60"/>
      <c r="HQJ539" s="61"/>
      <c r="HQK539" s="70"/>
      <c r="HQL539" s="70"/>
      <c r="HQM539" s="60"/>
      <c r="HQN539" s="61"/>
      <c r="HQO539" s="70"/>
      <c r="HQP539" s="70"/>
      <c r="HQQ539" s="60"/>
      <c r="HQR539" s="61"/>
      <c r="HQS539" s="70"/>
      <c r="HQT539" s="70"/>
      <c r="HQU539" s="60"/>
      <c r="HQV539" s="61"/>
      <c r="HQW539" s="70"/>
      <c r="HQX539" s="70"/>
      <c r="HQY539" s="60"/>
      <c r="HQZ539" s="61"/>
      <c r="HRA539" s="70"/>
      <c r="HRB539" s="70"/>
      <c r="HRC539" s="60"/>
      <c r="HRD539" s="61"/>
      <c r="HRE539" s="70"/>
      <c r="HRF539" s="70"/>
      <c r="HRG539" s="60"/>
      <c r="HRH539" s="61"/>
      <c r="HRI539" s="70"/>
      <c r="HRJ539" s="70"/>
      <c r="HRK539" s="60"/>
      <c r="HRL539" s="61"/>
      <c r="HRM539" s="70"/>
      <c r="HRN539" s="70"/>
      <c r="HRO539" s="60"/>
      <c r="HRP539" s="61"/>
      <c r="HRQ539" s="70"/>
      <c r="HRR539" s="70"/>
      <c r="HRS539" s="60"/>
      <c r="HRT539" s="61"/>
      <c r="HRU539" s="70"/>
      <c r="HRV539" s="70"/>
      <c r="HRW539" s="60"/>
      <c r="HRX539" s="61"/>
      <c r="HRY539" s="70"/>
      <c r="HRZ539" s="70"/>
      <c r="HSA539" s="60"/>
      <c r="HSB539" s="61"/>
      <c r="HSC539" s="70"/>
      <c r="HSD539" s="70"/>
      <c r="HSE539" s="60"/>
      <c r="HSF539" s="61"/>
      <c r="HSG539" s="70"/>
      <c r="HSH539" s="70"/>
      <c r="HSI539" s="60"/>
      <c r="HSJ539" s="61"/>
      <c r="HSK539" s="70"/>
      <c r="HSL539" s="70"/>
      <c r="HSM539" s="60"/>
      <c r="HSN539" s="61"/>
      <c r="HSO539" s="70"/>
      <c r="HSP539" s="70"/>
      <c r="HSQ539" s="60"/>
      <c r="HSR539" s="61"/>
      <c r="HSS539" s="70"/>
      <c r="HST539" s="70"/>
      <c r="HSU539" s="60"/>
      <c r="HSV539" s="61"/>
      <c r="HSW539" s="70"/>
      <c r="HSX539" s="70"/>
      <c r="HSY539" s="60"/>
      <c r="HSZ539" s="61"/>
      <c r="HTA539" s="70"/>
      <c r="HTB539" s="70"/>
      <c r="HTC539" s="60"/>
      <c r="HTD539" s="61"/>
      <c r="HTE539" s="70"/>
      <c r="HTF539" s="70"/>
      <c r="HTG539" s="60"/>
      <c r="HTH539" s="61"/>
      <c r="HTI539" s="70"/>
      <c r="HTJ539" s="70"/>
      <c r="HTK539" s="60"/>
      <c r="HTL539" s="61"/>
      <c r="HTM539" s="70"/>
      <c r="HTN539" s="70"/>
      <c r="HTO539" s="60"/>
      <c r="HTP539" s="61"/>
      <c r="HTQ539" s="70"/>
      <c r="HTR539" s="70"/>
      <c r="HTS539" s="60"/>
      <c r="HTT539" s="61"/>
      <c r="HTU539" s="70"/>
      <c r="HTV539" s="70"/>
      <c r="HTW539" s="60"/>
      <c r="HTX539" s="61"/>
      <c r="HTY539" s="70"/>
      <c r="HTZ539" s="70"/>
      <c r="HUA539" s="60"/>
      <c r="HUB539" s="61"/>
      <c r="HUC539" s="70"/>
      <c r="HUD539" s="70"/>
      <c r="HUE539" s="60"/>
      <c r="HUF539" s="61"/>
      <c r="HUG539" s="70"/>
      <c r="HUH539" s="70"/>
      <c r="HUI539" s="60"/>
      <c r="HUJ539" s="61"/>
      <c r="HUK539" s="70"/>
      <c r="HUL539" s="70"/>
      <c r="HUM539" s="60"/>
      <c r="HUN539" s="61"/>
      <c r="HUO539" s="70"/>
      <c r="HUP539" s="70"/>
      <c r="HUQ539" s="60"/>
      <c r="HUR539" s="61"/>
      <c r="HUS539" s="70"/>
      <c r="HUT539" s="70"/>
      <c r="HUU539" s="60"/>
      <c r="HUV539" s="61"/>
      <c r="HUW539" s="70"/>
      <c r="HUX539" s="70"/>
      <c r="HUY539" s="60"/>
      <c r="HUZ539" s="61"/>
      <c r="HVA539" s="70"/>
      <c r="HVB539" s="70"/>
      <c r="HVC539" s="60"/>
      <c r="HVD539" s="61"/>
      <c r="HVE539" s="70"/>
      <c r="HVF539" s="70"/>
      <c r="HVG539" s="60"/>
      <c r="HVH539" s="61"/>
      <c r="HVI539" s="70"/>
      <c r="HVJ539" s="70"/>
      <c r="HVK539" s="60"/>
      <c r="HVL539" s="61"/>
      <c r="HVM539" s="70"/>
      <c r="HVN539" s="70"/>
      <c r="HVO539" s="60"/>
      <c r="HVP539" s="61"/>
      <c r="HVQ539" s="70"/>
      <c r="HVR539" s="70"/>
      <c r="HVS539" s="60"/>
      <c r="HVT539" s="61"/>
      <c r="HVU539" s="70"/>
      <c r="HVV539" s="70"/>
      <c r="HVW539" s="60"/>
      <c r="HVX539" s="61"/>
      <c r="HVY539" s="70"/>
      <c r="HVZ539" s="70"/>
      <c r="HWA539" s="60"/>
      <c r="HWB539" s="61"/>
      <c r="HWC539" s="70"/>
      <c r="HWD539" s="70"/>
      <c r="HWE539" s="60"/>
      <c r="HWF539" s="61"/>
      <c r="HWG539" s="70"/>
      <c r="HWH539" s="70"/>
      <c r="HWI539" s="60"/>
      <c r="HWJ539" s="61"/>
      <c r="HWK539" s="70"/>
      <c r="HWL539" s="70"/>
      <c r="HWM539" s="60"/>
      <c r="HWN539" s="61"/>
      <c r="HWO539" s="70"/>
      <c r="HWP539" s="70"/>
      <c r="HWQ539" s="60"/>
      <c r="HWR539" s="61"/>
      <c r="HWS539" s="70"/>
      <c r="HWT539" s="70"/>
      <c r="HWU539" s="60"/>
      <c r="HWV539" s="61"/>
      <c r="HWW539" s="70"/>
      <c r="HWX539" s="70"/>
      <c r="HWY539" s="60"/>
      <c r="HWZ539" s="61"/>
      <c r="HXA539" s="70"/>
      <c r="HXB539" s="70"/>
      <c r="HXC539" s="60"/>
      <c r="HXD539" s="61"/>
      <c r="HXE539" s="70"/>
      <c r="HXF539" s="70"/>
      <c r="HXG539" s="60"/>
      <c r="HXH539" s="61"/>
      <c r="HXI539" s="70"/>
      <c r="HXJ539" s="70"/>
      <c r="HXK539" s="60"/>
      <c r="HXL539" s="61"/>
      <c r="HXM539" s="70"/>
      <c r="HXN539" s="70"/>
      <c r="HXO539" s="60"/>
      <c r="HXP539" s="61"/>
      <c r="HXQ539" s="70"/>
      <c r="HXR539" s="70"/>
      <c r="HXS539" s="60"/>
      <c r="HXT539" s="61"/>
      <c r="HXU539" s="70"/>
      <c r="HXV539" s="70"/>
      <c r="HXW539" s="60"/>
      <c r="HXX539" s="61"/>
      <c r="HXY539" s="70"/>
      <c r="HXZ539" s="70"/>
      <c r="HYA539" s="60"/>
      <c r="HYB539" s="61"/>
      <c r="HYC539" s="70"/>
      <c r="HYD539" s="70"/>
      <c r="HYE539" s="60"/>
      <c r="HYF539" s="61"/>
      <c r="HYG539" s="70"/>
      <c r="HYH539" s="70"/>
      <c r="HYI539" s="60"/>
      <c r="HYJ539" s="61"/>
      <c r="HYK539" s="70"/>
      <c r="HYL539" s="70"/>
      <c r="HYM539" s="60"/>
      <c r="HYN539" s="61"/>
      <c r="HYO539" s="70"/>
      <c r="HYP539" s="70"/>
      <c r="HYQ539" s="60"/>
      <c r="HYR539" s="61"/>
      <c r="HYS539" s="70"/>
      <c r="HYT539" s="70"/>
      <c r="HYU539" s="60"/>
      <c r="HYV539" s="61"/>
      <c r="HYW539" s="70"/>
      <c r="HYX539" s="70"/>
      <c r="HYY539" s="60"/>
      <c r="HYZ539" s="61"/>
      <c r="HZA539" s="70"/>
      <c r="HZB539" s="70"/>
      <c r="HZC539" s="60"/>
      <c r="HZD539" s="61"/>
      <c r="HZE539" s="70"/>
      <c r="HZF539" s="70"/>
      <c r="HZG539" s="60"/>
      <c r="HZH539" s="61"/>
      <c r="HZI539" s="70"/>
      <c r="HZJ539" s="70"/>
      <c r="HZK539" s="60"/>
      <c r="HZL539" s="61"/>
      <c r="HZM539" s="70"/>
      <c r="HZN539" s="70"/>
      <c r="HZO539" s="60"/>
      <c r="HZP539" s="61"/>
      <c r="HZQ539" s="70"/>
      <c r="HZR539" s="70"/>
      <c r="HZS539" s="60"/>
      <c r="HZT539" s="61"/>
      <c r="HZU539" s="70"/>
      <c r="HZV539" s="70"/>
      <c r="HZW539" s="60"/>
      <c r="HZX539" s="61"/>
      <c r="HZY539" s="70"/>
      <c r="HZZ539" s="70"/>
      <c r="IAA539" s="60"/>
      <c r="IAB539" s="61"/>
      <c r="IAC539" s="70"/>
      <c r="IAD539" s="70"/>
      <c r="IAE539" s="60"/>
      <c r="IAF539" s="61"/>
      <c r="IAG539" s="70"/>
      <c r="IAH539" s="70"/>
      <c r="IAI539" s="60"/>
      <c r="IAJ539" s="61"/>
      <c r="IAK539" s="70"/>
      <c r="IAL539" s="70"/>
      <c r="IAM539" s="60"/>
      <c r="IAN539" s="61"/>
      <c r="IAO539" s="70"/>
      <c r="IAP539" s="70"/>
      <c r="IAQ539" s="60"/>
      <c r="IAR539" s="61"/>
      <c r="IAS539" s="70"/>
      <c r="IAT539" s="70"/>
      <c r="IAU539" s="60"/>
      <c r="IAV539" s="61"/>
      <c r="IAW539" s="70"/>
      <c r="IAX539" s="70"/>
      <c r="IAY539" s="60"/>
      <c r="IAZ539" s="61"/>
      <c r="IBA539" s="70"/>
      <c r="IBB539" s="70"/>
      <c r="IBC539" s="60"/>
      <c r="IBD539" s="61"/>
      <c r="IBE539" s="70"/>
      <c r="IBF539" s="70"/>
      <c r="IBG539" s="60"/>
      <c r="IBH539" s="61"/>
      <c r="IBI539" s="70"/>
      <c r="IBJ539" s="70"/>
      <c r="IBK539" s="60"/>
      <c r="IBL539" s="61"/>
      <c r="IBM539" s="70"/>
      <c r="IBN539" s="70"/>
      <c r="IBO539" s="60"/>
      <c r="IBP539" s="61"/>
      <c r="IBQ539" s="70"/>
      <c r="IBR539" s="70"/>
      <c r="IBS539" s="60"/>
      <c r="IBT539" s="61"/>
      <c r="IBU539" s="70"/>
      <c r="IBV539" s="70"/>
      <c r="IBW539" s="60"/>
      <c r="IBX539" s="61"/>
      <c r="IBY539" s="70"/>
      <c r="IBZ539" s="70"/>
      <c r="ICA539" s="60"/>
      <c r="ICB539" s="61"/>
      <c r="ICC539" s="70"/>
      <c r="ICD539" s="70"/>
      <c r="ICE539" s="60"/>
      <c r="ICF539" s="61"/>
      <c r="ICG539" s="70"/>
      <c r="ICH539" s="70"/>
      <c r="ICI539" s="60"/>
      <c r="ICJ539" s="61"/>
      <c r="ICK539" s="70"/>
      <c r="ICL539" s="70"/>
      <c r="ICM539" s="60"/>
      <c r="ICN539" s="61"/>
      <c r="ICO539" s="70"/>
      <c r="ICP539" s="70"/>
      <c r="ICQ539" s="60"/>
      <c r="ICR539" s="61"/>
      <c r="ICS539" s="70"/>
      <c r="ICT539" s="70"/>
      <c r="ICU539" s="60"/>
      <c r="ICV539" s="61"/>
      <c r="ICW539" s="70"/>
      <c r="ICX539" s="70"/>
      <c r="ICY539" s="60"/>
      <c r="ICZ539" s="61"/>
      <c r="IDA539" s="70"/>
      <c r="IDB539" s="70"/>
      <c r="IDC539" s="60"/>
      <c r="IDD539" s="61"/>
      <c r="IDE539" s="70"/>
      <c r="IDF539" s="70"/>
      <c r="IDG539" s="60"/>
      <c r="IDH539" s="61"/>
      <c r="IDI539" s="70"/>
      <c r="IDJ539" s="70"/>
      <c r="IDK539" s="60"/>
      <c r="IDL539" s="61"/>
      <c r="IDM539" s="70"/>
      <c r="IDN539" s="70"/>
      <c r="IDO539" s="60"/>
      <c r="IDP539" s="61"/>
      <c r="IDQ539" s="70"/>
      <c r="IDR539" s="70"/>
      <c r="IDS539" s="60"/>
      <c r="IDT539" s="61"/>
      <c r="IDU539" s="70"/>
      <c r="IDV539" s="70"/>
      <c r="IDW539" s="60"/>
      <c r="IDX539" s="61"/>
      <c r="IDY539" s="70"/>
      <c r="IDZ539" s="70"/>
      <c r="IEA539" s="60"/>
      <c r="IEB539" s="61"/>
      <c r="IEC539" s="70"/>
      <c r="IED539" s="70"/>
      <c r="IEE539" s="60"/>
      <c r="IEF539" s="61"/>
      <c r="IEG539" s="70"/>
      <c r="IEH539" s="70"/>
      <c r="IEI539" s="60"/>
      <c r="IEJ539" s="61"/>
      <c r="IEK539" s="70"/>
      <c r="IEL539" s="70"/>
      <c r="IEM539" s="60"/>
      <c r="IEN539" s="61"/>
      <c r="IEO539" s="70"/>
      <c r="IEP539" s="70"/>
      <c r="IEQ539" s="60"/>
      <c r="IER539" s="61"/>
      <c r="IES539" s="70"/>
      <c r="IET539" s="70"/>
      <c r="IEU539" s="60"/>
      <c r="IEV539" s="61"/>
      <c r="IEW539" s="70"/>
      <c r="IEX539" s="70"/>
      <c r="IEY539" s="60"/>
      <c r="IEZ539" s="61"/>
      <c r="IFA539" s="70"/>
      <c r="IFB539" s="70"/>
      <c r="IFC539" s="60"/>
      <c r="IFD539" s="61"/>
      <c r="IFE539" s="70"/>
      <c r="IFF539" s="70"/>
      <c r="IFG539" s="60"/>
      <c r="IFH539" s="61"/>
      <c r="IFI539" s="70"/>
      <c r="IFJ539" s="70"/>
      <c r="IFK539" s="60"/>
      <c r="IFL539" s="61"/>
      <c r="IFM539" s="70"/>
      <c r="IFN539" s="70"/>
      <c r="IFO539" s="60"/>
      <c r="IFP539" s="61"/>
      <c r="IFQ539" s="70"/>
      <c r="IFR539" s="70"/>
      <c r="IFS539" s="60"/>
      <c r="IFT539" s="61"/>
      <c r="IFU539" s="70"/>
      <c r="IFV539" s="70"/>
      <c r="IFW539" s="60"/>
      <c r="IFX539" s="61"/>
      <c r="IFY539" s="70"/>
      <c r="IFZ539" s="70"/>
      <c r="IGA539" s="60"/>
      <c r="IGB539" s="61"/>
      <c r="IGC539" s="70"/>
      <c r="IGD539" s="70"/>
      <c r="IGE539" s="60"/>
      <c r="IGF539" s="61"/>
      <c r="IGG539" s="70"/>
      <c r="IGH539" s="70"/>
      <c r="IGI539" s="60"/>
      <c r="IGJ539" s="61"/>
      <c r="IGK539" s="70"/>
      <c r="IGL539" s="70"/>
      <c r="IGM539" s="60"/>
      <c r="IGN539" s="61"/>
      <c r="IGO539" s="70"/>
      <c r="IGP539" s="70"/>
      <c r="IGQ539" s="60"/>
      <c r="IGR539" s="61"/>
      <c r="IGS539" s="70"/>
      <c r="IGT539" s="70"/>
      <c r="IGU539" s="60"/>
      <c r="IGV539" s="61"/>
      <c r="IGW539" s="70"/>
      <c r="IGX539" s="70"/>
      <c r="IGY539" s="60"/>
      <c r="IGZ539" s="61"/>
      <c r="IHA539" s="70"/>
      <c r="IHB539" s="70"/>
      <c r="IHC539" s="60"/>
      <c r="IHD539" s="61"/>
      <c r="IHE539" s="70"/>
      <c r="IHF539" s="70"/>
      <c r="IHG539" s="60"/>
      <c r="IHH539" s="61"/>
      <c r="IHI539" s="70"/>
      <c r="IHJ539" s="70"/>
      <c r="IHK539" s="60"/>
      <c r="IHL539" s="61"/>
      <c r="IHM539" s="70"/>
      <c r="IHN539" s="70"/>
      <c r="IHO539" s="60"/>
      <c r="IHP539" s="61"/>
      <c r="IHQ539" s="70"/>
      <c r="IHR539" s="70"/>
      <c r="IHS539" s="60"/>
      <c r="IHT539" s="61"/>
      <c r="IHU539" s="70"/>
      <c r="IHV539" s="70"/>
      <c r="IHW539" s="60"/>
      <c r="IHX539" s="61"/>
      <c r="IHY539" s="70"/>
      <c r="IHZ539" s="70"/>
      <c r="IIA539" s="60"/>
      <c r="IIB539" s="61"/>
      <c r="IIC539" s="70"/>
      <c r="IID539" s="70"/>
      <c r="IIE539" s="60"/>
      <c r="IIF539" s="61"/>
      <c r="IIG539" s="70"/>
      <c r="IIH539" s="70"/>
      <c r="III539" s="60"/>
      <c r="IIJ539" s="61"/>
      <c r="IIK539" s="70"/>
      <c r="IIL539" s="70"/>
      <c r="IIM539" s="60"/>
      <c r="IIN539" s="61"/>
      <c r="IIO539" s="70"/>
      <c r="IIP539" s="70"/>
      <c r="IIQ539" s="60"/>
      <c r="IIR539" s="61"/>
      <c r="IIS539" s="70"/>
      <c r="IIT539" s="70"/>
      <c r="IIU539" s="60"/>
      <c r="IIV539" s="61"/>
      <c r="IIW539" s="70"/>
      <c r="IIX539" s="70"/>
      <c r="IIY539" s="60"/>
      <c r="IIZ539" s="61"/>
      <c r="IJA539" s="70"/>
      <c r="IJB539" s="70"/>
      <c r="IJC539" s="60"/>
      <c r="IJD539" s="61"/>
      <c r="IJE539" s="70"/>
      <c r="IJF539" s="70"/>
      <c r="IJG539" s="60"/>
      <c r="IJH539" s="61"/>
      <c r="IJI539" s="70"/>
      <c r="IJJ539" s="70"/>
      <c r="IJK539" s="60"/>
      <c r="IJL539" s="61"/>
      <c r="IJM539" s="70"/>
      <c r="IJN539" s="70"/>
      <c r="IJO539" s="60"/>
      <c r="IJP539" s="61"/>
      <c r="IJQ539" s="70"/>
      <c r="IJR539" s="70"/>
      <c r="IJS539" s="60"/>
      <c r="IJT539" s="61"/>
      <c r="IJU539" s="70"/>
      <c r="IJV539" s="70"/>
      <c r="IJW539" s="60"/>
      <c r="IJX539" s="61"/>
      <c r="IJY539" s="70"/>
      <c r="IJZ539" s="70"/>
      <c r="IKA539" s="60"/>
      <c r="IKB539" s="61"/>
      <c r="IKC539" s="70"/>
      <c r="IKD539" s="70"/>
      <c r="IKE539" s="60"/>
      <c r="IKF539" s="61"/>
      <c r="IKG539" s="70"/>
      <c r="IKH539" s="70"/>
      <c r="IKI539" s="60"/>
      <c r="IKJ539" s="61"/>
      <c r="IKK539" s="70"/>
      <c r="IKL539" s="70"/>
      <c r="IKM539" s="60"/>
      <c r="IKN539" s="61"/>
      <c r="IKO539" s="70"/>
      <c r="IKP539" s="70"/>
      <c r="IKQ539" s="60"/>
      <c r="IKR539" s="61"/>
      <c r="IKS539" s="70"/>
      <c r="IKT539" s="70"/>
      <c r="IKU539" s="60"/>
      <c r="IKV539" s="61"/>
      <c r="IKW539" s="70"/>
      <c r="IKX539" s="70"/>
      <c r="IKY539" s="60"/>
      <c r="IKZ539" s="61"/>
      <c r="ILA539" s="70"/>
      <c r="ILB539" s="70"/>
      <c r="ILC539" s="60"/>
      <c r="ILD539" s="61"/>
      <c r="ILE539" s="70"/>
      <c r="ILF539" s="70"/>
      <c r="ILG539" s="60"/>
      <c r="ILH539" s="61"/>
      <c r="ILI539" s="70"/>
      <c r="ILJ539" s="70"/>
      <c r="ILK539" s="60"/>
      <c r="ILL539" s="61"/>
      <c r="ILM539" s="70"/>
      <c r="ILN539" s="70"/>
      <c r="ILO539" s="60"/>
      <c r="ILP539" s="61"/>
      <c r="ILQ539" s="70"/>
      <c r="ILR539" s="70"/>
      <c r="ILS539" s="60"/>
      <c r="ILT539" s="61"/>
      <c r="ILU539" s="70"/>
      <c r="ILV539" s="70"/>
      <c r="ILW539" s="60"/>
      <c r="ILX539" s="61"/>
      <c r="ILY539" s="70"/>
      <c r="ILZ539" s="70"/>
      <c r="IMA539" s="60"/>
      <c r="IMB539" s="61"/>
      <c r="IMC539" s="70"/>
      <c r="IMD539" s="70"/>
      <c r="IME539" s="60"/>
      <c r="IMF539" s="61"/>
      <c r="IMG539" s="70"/>
      <c r="IMH539" s="70"/>
      <c r="IMI539" s="60"/>
      <c r="IMJ539" s="61"/>
      <c r="IMK539" s="70"/>
      <c r="IML539" s="70"/>
      <c r="IMM539" s="60"/>
      <c r="IMN539" s="61"/>
      <c r="IMO539" s="70"/>
      <c r="IMP539" s="70"/>
      <c r="IMQ539" s="60"/>
      <c r="IMR539" s="61"/>
      <c r="IMS539" s="70"/>
      <c r="IMT539" s="70"/>
      <c r="IMU539" s="60"/>
      <c r="IMV539" s="61"/>
      <c r="IMW539" s="70"/>
      <c r="IMX539" s="70"/>
      <c r="IMY539" s="60"/>
      <c r="IMZ539" s="61"/>
      <c r="INA539" s="70"/>
      <c r="INB539" s="70"/>
      <c r="INC539" s="60"/>
      <c r="IND539" s="61"/>
      <c r="INE539" s="70"/>
      <c r="INF539" s="70"/>
      <c r="ING539" s="60"/>
      <c r="INH539" s="61"/>
      <c r="INI539" s="70"/>
      <c r="INJ539" s="70"/>
      <c r="INK539" s="60"/>
      <c r="INL539" s="61"/>
      <c r="INM539" s="70"/>
      <c r="INN539" s="70"/>
      <c r="INO539" s="60"/>
      <c r="INP539" s="61"/>
      <c r="INQ539" s="70"/>
      <c r="INR539" s="70"/>
      <c r="INS539" s="60"/>
      <c r="INT539" s="61"/>
      <c r="INU539" s="70"/>
      <c r="INV539" s="70"/>
      <c r="INW539" s="60"/>
      <c r="INX539" s="61"/>
      <c r="INY539" s="70"/>
      <c r="INZ539" s="70"/>
      <c r="IOA539" s="60"/>
      <c r="IOB539" s="61"/>
      <c r="IOC539" s="70"/>
      <c r="IOD539" s="70"/>
      <c r="IOE539" s="60"/>
      <c r="IOF539" s="61"/>
      <c r="IOG539" s="70"/>
      <c r="IOH539" s="70"/>
      <c r="IOI539" s="60"/>
      <c r="IOJ539" s="61"/>
      <c r="IOK539" s="70"/>
      <c r="IOL539" s="70"/>
      <c r="IOM539" s="60"/>
      <c r="ION539" s="61"/>
      <c r="IOO539" s="70"/>
      <c r="IOP539" s="70"/>
      <c r="IOQ539" s="60"/>
      <c r="IOR539" s="61"/>
      <c r="IOS539" s="70"/>
      <c r="IOT539" s="70"/>
      <c r="IOU539" s="60"/>
      <c r="IOV539" s="61"/>
      <c r="IOW539" s="70"/>
      <c r="IOX539" s="70"/>
      <c r="IOY539" s="60"/>
      <c r="IOZ539" s="61"/>
      <c r="IPA539" s="70"/>
      <c r="IPB539" s="70"/>
      <c r="IPC539" s="60"/>
      <c r="IPD539" s="61"/>
      <c r="IPE539" s="70"/>
      <c r="IPF539" s="70"/>
      <c r="IPG539" s="60"/>
      <c r="IPH539" s="61"/>
      <c r="IPI539" s="70"/>
      <c r="IPJ539" s="70"/>
      <c r="IPK539" s="60"/>
      <c r="IPL539" s="61"/>
      <c r="IPM539" s="70"/>
      <c r="IPN539" s="70"/>
      <c r="IPO539" s="60"/>
      <c r="IPP539" s="61"/>
      <c r="IPQ539" s="70"/>
      <c r="IPR539" s="70"/>
      <c r="IPS539" s="60"/>
      <c r="IPT539" s="61"/>
      <c r="IPU539" s="70"/>
      <c r="IPV539" s="70"/>
      <c r="IPW539" s="60"/>
      <c r="IPX539" s="61"/>
      <c r="IPY539" s="70"/>
      <c r="IPZ539" s="70"/>
      <c r="IQA539" s="60"/>
      <c r="IQB539" s="61"/>
      <c r="IQC539" s="70"/>
      <c r="IQD539" s="70"/>
      <c r="IQE539" s="60"/>
      <c r="IQF539" s="61"/>
      <c r="IQG539" s="70"/>
      <c r="IQH539" s="70"/>
      <c r="IQI539" s="60"/>
      <c r="IQJ539" s="61"/>
      <c r="IQK539" s="70"/>
      <c r="IQL539" s="70"/>
      <c r="IQM539" s="60"/>
      <c r="IQN539" s="61"/>
      <c r="IQO539" s="70"/>
      <c r="IQP539" s="70"/>
      <c r="IQQ539" s="60"/>
      <c r="IQR539" s="61"/>
      <c r="IQS539" s="70"/>
      <c r="IQT539" s="70"/>
      <c r="IQU539" s="60"/>
      <c r="IQV539" s="61"/>
      <c r="IQW539" s="70"/>
      <c r="IQX539" s="70"/>
      <c r="IQY539" s="60"/>
      <c r="IQZ539" s="61"/>
      <c r="IRA539" s="70"/>
      <c r="IRB539" s="70"/>
      <c r="IRC539" s="60"/>
      <c r="IRD539" s="61"/>
      <c r="IRE539" s="70"/>
      <c r="IRF539" s="70"/>
      <c r="IRG539" s="60"/>
      <c r="IRH539" s="61"/>
      <c r="IRI539" s="70"/>
      <c r="IRJ539" s="70"/>
      <c r="IRK539" s="60"/>
      <c r="IRL539" s="61"/>
      <c r="IRM539" s="70"/>
      <c r="IRN539" s="70"/>
      <c r="IRO539" s="60"/>
      <c r="IRP539" s="61"/>
      <c r="IRQ539" s="70"/>
      <c r="IRR539" s="70"/>
      <c r="IRS539" s="60"/>
      <c r="IRT539" s="61"/>
      <c r="IRU539" s="70"/>
      <c r="IRV539" s="70"/>
      <c r="IRW539" s="60"/>
      <c r="IRX539" s="61"/>
      <c r="IRY539" s="70"/>
      <c r="IRZ539" s="70"/>
      <c r="ISA539" s="60"/>
      <c r="ISB539" s="61"/>
      <c r="ISC539" s="70"/>
      <c r="ISD539" s="70"/>
      <c r="ISE539" s="60"/>
      <c r="ISF539" s="61"/>
      <c r="ISG539" s="70"/>
      <c r="ISH539" s="70"/>
      <c r="ISI539" s="60"/>
      <c r="ISJ539" s="61"/>
      <c r="ISK539" s="70"/>
      <c r="ISL539" s="70"/>
      <c r="ISM539" s="60"/>
      <c r="ISN539" s="61"/>
      <c r="ISO539" s="70"/>
      <c r="ISP539" s="70"/>
      <c r="ISQ539" s="60"/>
      <c r="ISR539" s="61"/>
      <c r="ISS539" s="70"/>
      <c r="IST539" s="70"/>
      <c r="ISU539" s="60"/>
      <c r="ISV539" s="61"/>
      <c r="ISW539" s="70"/>
      <c r="ISX539" s="70"/>
      <c r="ISY539" s="60"/>
      <c r="ISZ539" s="61"/>
      <c r="ITA539" s="70"/>
      <c r="ITB539" s="70"/>
      <c r="ITC539" s="60"/>
      <c r="ITD539" s="61"/>
      <c r="ITE539" s="70"/>
      <c r="ITF539" s="70"/>
      <c r="ITG539" s="60"/>
      <c r="ITH539" s="61"/>
      <c r="ITI539" s="70"/>
      <c r="ITJ539" s="70"/>
      <c r="ITK539" s="60"/>
      <c r="ITL539" s="61"/>
      <c r="ITM539" s="70"/>
      <c r="ITN539" s="70"/>
      <c r="ITO539" s="60"/>
      <c r="ITP539" s="61"/>
      <c r="ITQ539" s="70"/>
      <c r="ITR539" s="70"/>
      <c r="ITS539" s="60"/>
      <c r="ITT539" s="61"/>
      <c r="ITU539" s="70"/>
      <c r="ITV539" s="70"/>
      <c r="ITW539" s="60"/>
      <c r="ITX539" s="61"/>
      <c r="ITY539" s="70"/>
      <c r="ITZ539" s="70"/>
      <c r="IUA539" s="60"/>
      <c r="IUB539" s="61"/>
      <c r="IUC539" s="70"/>
      <c r="IUD539" s="70"/>
      <c r="IUE539" s="60"/>
      <c r="IUF539" s="61"/>
      <c r="IUG539" s="70"/>
      <c r="IUH539" s="70"/>
      <c r="IUI539" s="60"/>
      <c r="IUJ539" s="61"/>
      <c r="IUK539" s="70"/>
      <c r="IUL539" s="70"/>
      <c r="IUM539" s="60"/>
      <c r="IUN539" s="61"/>
      <c r="IUO539" s="70"/>
      <c r="IUP539" s="70"/>
      <c r="IUQ539" s="60"/>
      <c r="IUR539" s="61"/>
      <c r="IUS539" s="70"/>
      <c r="IUT539" s="70"/>
      <c r="IUU539" s="60"/>
      <c r="IUV539" s="61"/>
      <c r="IUW539" s="70"/>
      <c r="IUX539" s="70"/>
      <c r="IUY539" s="60"/>
      <c r="IUZ539" s="61"/>
      <c r="IVA539" s="70"/>
      <c r="IVB539" s="70"/>
      <c r="IVC539" s="60"/>
      <c r="IVD539" s="61"/>
      <c r="IVE539" s="70"/>
      <c r="IVF539" s="70"/>
      <c r="IVG539" s="60"/>
      <c r="IVH539" s="61"/>
      <c r="IVI539" s="70"/>
      <c r="IVJ539" s="70"/>
      <c r="IVK539" s="60"/>
      <c r="IVL539" s="61"/>
      <c r="IVM539" s="70"/>
      <c r="IVN539" s="70"/>
      <c r="IVO539" s="60"/>
      <c r="IVP539" s="61"/>
      <c r="IVQ539" s="70"/>
      <c r="IVR539" s="70"/>
      <c r="IVS539" s="60"/>
      <c r="IVT539" s="61"/>
      <c r="IVU539" s="70"/>
      <c r="IVV539" s="70"/>
      <c r="IVW539" s="60"/>
      <c r="IVX539" s="61"/>
      <c r="IVY539" s="70"/>
      <c r="IVZ539" s="70"/>
      <c r="IWA539" s="60"/>
      <c r="IWB539" s="61"/>
      <c r="IWC539" s="70"/>
      <c r="IWD539" s="70"/>
      <c r="IWE539" s="60"/>
      <c r="IWF539" s="61"/>
      <c r="IWG539" s="70"/>
      <c r="IWH539" s="70"/>
      <c r="IWI539" s="60"/>
      <c r="IWJ539" s="61"/>
      <c r="IWK539" s="70"/>
      <c r="IWL539" s="70"/>
      <c r="IWM539" s="60"/>
      <c r="IWN539" s="61"/>
      <c r="IWO539" s="70"/>
      <c r="IWP539" s="70"/>
      <c r="IWQ539" s="60"/>
      <c r="IWR539" s="61"/>
      <c r="IWS539" s="70"/>
      <c r="IWT539" s="70"/>
      <c r="IWU539" s="60"/>
      <c r="IWV539" s="61"/>
      <c r="IWW539" s="70"/>
      <c r="IWX539" s="70"/>
      <c r="IWY539" s="60"/>
      <c r="IWZ539" s="61"/>
      <c r="IXA539" s="70"/>
      <c r="IXB539" s="70"/>
      <c r="IXC539" s="60"/>
      <c r="IXD539" s="61"/>
      <c r="IXE539" s="70"/>
      <c r="IXF539" s="70"/>
      <c r="IXG539" s="60"/>
      <c r="IXH539" s="61"/>
      <c r="IXI539" s="70"/>
      <c r="IXJ539" s="70"/>
      <c r="IXK539" s="60"/>
      <c r="IXL539" s="61"/>
      <c r="IXM539" s="70"/>
      <c r="IXN539" s="70"/>
      <c r="IXO539" s="60"/>
      <c r="IXP539" s="61"/>
      <c r="IXQ539" s="70"/>
      <c r="IXR539" s="70"/>
      <c r="IXS539" s="60"/>
      <c r="IXT539" s="61"/>
      <c r="IXU539" s="70"/>
      <c r="IXV539" s="70"/>
      <c r="IXW539" s="60"/>
      <c r="IXX539" s="61"/>
      <c r="IXY539" s="70"/>
      <c r="IXZ539" s="70"/>
      <c r="IYA539" s="60"/>
      <c r="IYB539" s="61"/>
      <c r="IYC539" s="70"/>
      <c r="IYD539" s="70"/>
      <c r="IYE539" s="60"/>
      <c r="IYF539" s="61"/>
      <c r="IYG539" s="70"/>
      <c r="IYH539" s="70"/>
      <c r="IYI539" s="60"/>
      <c r="IYJ539" s="61"/>
      <c r="IYK539" s="70"/>
      <c r="IYL539" s="70"/>
      <c r="IYM539" s="60"/>
      <c r="IYN539" s="61"/>
      <c r="IYO539" s="70"/>
      <c r="IYP539" s="70"/>
      <c r="IYQ539" s="60"/>
      <c r="IYR539" s="61"/>
      <c r="IYS539" s="70"/>
      <c r="IYT539" s="70"/>
      <c r="IYU539" s="60"/>
      <c r="IYV539" s="61"/>
      <c r="IYW539" s="70"/>
      <c r="IYX539" s="70"/>
      <c r="IYY539" s="60"/>
      <c r="IYZ539" s="61"/>
      <c r="IZA539" s="70"/>
      <c r="IZB539" s="70"/>
      <c r="IZC539" s="60"/>
      <c r="IZD539" s="61"/>
      <c r="IZE539" s="70"/>
      <c r="IZF539" s="70"/>
      <c r="IZG539" s="60"/>
      <c r="IZH539" s="61"/>
      <c r="IZI539" s="70"/>
      <c r="IZJ539" s="70"/>
      <c r="IZK539" s="60"/>
      <c r="IZL539" s="61"/>
      <c r="IZM539" s="70"/>
      <c r="IZN539" s="70"/>
      <c r="IZO539" s="60"/>
      <c r="IZP539" s="61"/>
      <c r="IZQ539" s="70"/>
      <c r="IZR539" s="70"/>
      <c r="IZS539" s="60"/>
      <c r="IZT539" s="61"/>
      <c r="IZU539" s="70"/>
      <c r="IZV539" s="70"/>
      <c r="IZW539" s="60"/>
      <c r="IZX539" s="61"/>
      <c r="IZY539" s="70"/>
      <c r="IZZ539" s="70"/>
      <c r="JAA539" s="60"/>
      <c r="JAB539" s="61"/>
      <c r="JAC539" s="70"/>
      <c r="JAD539" s="70"/>
      <c r="JAE539" s="60"/>
      <c r="JAF539" s="61"/>
      <c r="JAG539" s="70"/>
      <c r="JAH539" s="70"/>
      <c r="JAI539" s="60"/>
      <c r="JAJ539" s="61"/>
      <c r="JAK539" s="70"/>
      <c r="JAL539" s="70"/>
      <c r="JAM539" s="60"/>
      <c r="JAN539" s="61"/>
      <c r="JAO539" s="70"/>
      <c r="JAP539" s="70"/>
      <c r="JAQ539" s="60"/>
      <c r="JAR539" s="61"/>
      <c r="JAS539" s="70"/>
      <c r="JAT539" s="70"/>
      <c r="JAU539" s="60"/>
      <c r="JAV539" s="61"/>
      <c r="JAW539" s="70"/>
      <c r="JAX539" s="70"/>
      <c r="JAY539" s="60"/>
      <c r="JAZ539" s="61"/>
      <c r="JBA539" s="70"/>
      <c r="JBB539" s="70"/>
      <c r="JBC539" s="60"/>
      <c r="JBD539" s="61"/>
      <c r="JBE539" s="70"/>
      <c r="JBF539" s="70"/>
      <c r="JBG539" s="60"/>
      <c r="JBH539" s="61"/>
      <c r="JBI539" s="70"/>
      <c r="JBJ539" s="70"/>
      <c r="JBK539" s="60"/>
      <c r="JBL539" s="61"/>
      <c r="JBM539" s="70"/>
      <c r="JBN539" s="70"/>
      <c r="JBO539" s="60"/>
      <c r="JBP539" s="61"/>
      <c r="JBQ539" s="70"/>
      <c r="JBR539" s="70"/>
      <c r="JBS539" s="60"/>
      <c r="JBT539" s="61"/>
      <c r="JBU539" s="70"/>
      <c r="JBV539" s="70"/>
      <c r="JBW539" s="60"/>
      <c r="JBX539" s="61"/>
      <c r="JBY539" s="70"/>
      <c r="JBZ539" s="70"/>
      <c r="JCA539" s="60"/>
      <c r="JCB539" s="61"/>
      <c r="JCC539" s="70"/>
      <c r="JCD539" s="70"/>
      <c r="JCE539" s="60"/>
      <c r="JCF539" s="61"/>
      <c r="JCG539" s="70"/>
      <c r="JCH539" s="70"/>
      <c r="JCI539" s="60"/>
      <c r="JCJ539" s="61"/>
      <c r="JCK539" s="70"/>
      <c r="JCL539" s="70"/>
      <c r="JCM539" s="60"/>
      <c r="JCN539" s="61"/>
      <c r="JCO539" s="70"/>
      <c r="JCP539" s="70"/>
      <c r="JCQ539" s="60"/>
      <c r="JCR539" s="61"/>
      <c r="JCS539" s="70"/>
      <c r="JCT539" s="70"/>
      <c r="JCU539" s="60"/>
      <c r="JCV539" s="61"/>
      <c r="JCW539" s="70"/>
      <c r="JCX539" s="70"/>
      <c r="JCY539" s="60"/>
      <c r="JCZ539" s="61"/>
      <c r="JDA539" s="70"/>
      <c r="JDB539" s="70"/>
      <c r="JDC539" s="60"/>
      <c r="JDD539" s="61"/>
      <c r="JDE539" s="70"/>
      <c r="JDF539" s="70"/>
      <c r="JDG539" s="60"/>
      <c r="JDH539" s="61"/>
      <c r="JDI539" s="70"/>
      <c r="JDJ539" s="70"/>
      <c r="JDK539" s="60"/>
      <c r="JDL539" s="61"/>
      <c r="JDM539" s="70"/>
      <c r="JDN539" s="70"/>
      <c r="JDO539" s="60"/>
      <c r="JDP539" s="61"/>
      <c r="JDQ539" s="70"/>
      <c r="JDR539" s="70"/>
      <c r="JDS539" s="60"/>
      <c r="JDT539" s="61"/>
      <c r="JDU539" s="70"/>
      <c r="JDV539" s="70"/>
      <c r="JDW539" s="60"/>
      <c r="JDX539" s="61"/>
      <c r="JDY539" s="70"/>
      <c r="JDZ539" s="70"/>
      <c r="JEA539" s="60"/>
      <c r="JEB539" s="61"/>
      <c r="JEC539" s="70"/>
      <c r="JED539" s="70"/>
      <c r="JEE539" s="60"/>
      <c r="JEF539" s="61"/>
      <c r="JEG539" s="70"/>
      <c r="JEH539" s="70"/>
      <c r="JEI539" s="60"/>
      <c r="JEJ539" s="61"/>
      <c r="JEK539" s="70"/>
      <c r="JEL539" s="70"/>
      <c r="JEM539" s="60"/>
      <c r="JEN539" s="61"/>
      <c r="JEO539" s="70"/>
      <c r="JEP539" s="70"/>
      <c r="JEQ539" s="60"/>
      <c r="JER539" s="61"/>
      <c r="JES539" s="70"/>
      <c r="JET539" s="70"/>
      <c r="JEU539" s="60"/>
      <c r="JEV539" s="61"/>
      <c r="JEW539" s="70"/>
      <c r="JEX539" s="70"/>
      <c r="JEY539" s="60"/>
      <c r="JEZ539" s="61"/>
      <c r="JFA539" s="70"/>
      <c r="JFB539" s="70"/>
      <c r="JFC539" s="60"/>
      <c r="JFD539" s="61"/>
      <c r="JFE539" s="70"/>
      <c r="JFF539" s="70"/>
      <c r="JFG539" s="60"/>
      <c r="JFH539" s="61"/>
      <c r="JFI539" s="70"/>
      <c r="JFJ539" s="70"/>
      <c r="JFK539" s="60"/>
      <c r="JFL539" s="61"/>
      <c r="JFM539" s="70"/>
      <c r="JFN539" s="70"/>
      <c r="JFO539" s="60"/>
      <c r="JFP539" s="61"/>
      <c r="JFQ539" s="70"/>
      <c r="JFR539" s="70"/>
      <c r="JFS539" s="60"/>
      <c r="JFT539" s="61"/>
      <c r="JFU539" s="70"/>
      <c r="JFV539" s="70"/>
      <c r="JFW539" s="60"/>
      <c r="JFX539" s="61"/>
      <c r="JFY539" s="70"/>
      <c r="JFZ539" s="70"/>
      <c r="JGA539" s="60"/>
      <c r="JGB539" s="61"/>
      <c r="JGC539" s="70"/>
      <c r="JGD539" s="70"/>
      <c r="JGE539" s="60"/>
      <c r="JGF539" s="61"/>
      <c r="JGG539" s="70"/>
      <c r="JGH539" s="70"/>
      <c r="JGI539" s="60"/>
      <c r="JGJ539" s="61"/>
      <c r="JGK539" s="70"/>
      <c r="JGL539" s="70"/>
      <c r="JGM539" s="60"/>
      <c r="JGN539" s="61"/>
      <c r="JGO539" s="70"/>
      <c r="JGP539" s="70"/>
      <c r="JGQ539" s="60"/>
      <c r="JGR539" s="61"/>
      <c r="JGS539" s="70"/>
      <c r="JGT539" s="70"/>
      <c r="JGU539" s="60"/>
      <c r="JGV539" s="61"/>
      <c r="JGW539" s="70"/>
      <c r="JGX539" s="70"/>
      <c r="JGY539" s="60"/>
      <c r="JGZ539" s="61"/>
      <c r="JHA539" s="70"/>
      <c r="JHB539" s="70"/>
      <c r="JHC539" s="60"/>
      <c r="JHD539" s="61"/>
      <c r="JHE539" s="70"/>
      <c r="JHF539" s="70"/>
      <c r="JHG539" s="60"/>
      <c r="JHH539" s="61"/>
      <c r="JHI539" s="70"/>
      <c r="JHJ539" s="70"/>
      <c r="JHK539" s="60"/>
      <c r="JHL539" s="61"/>
      <c r="JHM539" s="70"/>
      <c r="JHN539" s="70"/>
      <c r="JHO539" s="60"/>
      <c r="JHP539" s="61"/>
      <c r="JHQ539" s="70"/>
      <c r="JHR539" s="70"/>
      <c r="JHS539" s="60"/>
      <c r="JHT539" s="61"/>
      <c r="JHU539" s="70"/>
      <c r="JHV539" s="70"/>
      <c r="JHW539" s="60"/>
      <c r="JHX539" s="61"/>
      <c r="JHY539" s="70"/>
      <c r="JHZ539" s="70"/>
      <c r="JIA539" s="60"/>
      <c r="JIB539" s="61"/>
      <c r="JIC539" s="70"/>
      <c r="JID539" s="70"/>
      <c r="JIE539" s="60"/>
      <c r="JIF539" s="61"/>
      <c r="JIG539" s="70"/>
      <c r="JIH539" s="70"/>
      <c r="JII539" s="60"/>
      <c r="JIJ539" s="61"/>
      <c r="JIK539" s="70"/>
      <c r="JIL539" s="70"/>
      <c r="JIM539" s="60"/>
      <c r="JIN539" s="61"/>
      <c r="JIO539" s="70"/>
      <c r="JIP539" s="70"/>
      <c r="JIQ539" s="60"/>
      <c r="JIR539" s="61"/>
      <c r="JIS539" s="70"/>
      <c r="JIT539" s="70"/>
      <c r="JIU539" s="60"/>
      <c r="JIV539" s="61"/>
      <c r="JIW539" s="70"/>
      <c r="JIX539" s="70"/>
      <c r="JIY539" s="60"/>
      <c r="JIZ539" s="61"/>
      <c r="JJA539" s="70"/>
      <c r="JJB539" s="70"/>
      <c r="JJC539" s="60"/>
      <c r="JJD539" s="61"/>
      <c r="JJE539" s="70"/>
      <c r="JJF539" s="70"/>
      <c r="JJG539" s="60"/>
      <c r="JJH539" s="61"/>
      <c r="JJI539" s="70"/>
      <c r="JJJ539" s="70"/>
      <c r="JJK539" s="60"/>
      <c r="JJL539" s="61"/>
      <c r="JJM539" s="70"/>
      <c r="JJN539" s="70"/>
      <c r="JJO539" s="60"/>
      <c r="JJP539" s="61"/>
      <c r="JJQ539" s="70"/>
      <c r="JJR539" s="70"/>
      <c r="JJS539" s="60"/>
      <c r="JJT539" s="61"/>
      <c r="JJU539" s="70"/>
      <c r="JJV539" s="70"/>
      <c r="JJW539" s="60"/>
      <c r="JJX539" s="61"/>
      <c r="JJY539" s="70"/>
      <c r="JJZ539" s="70"/>
      <c r="JKA539" s="60"/>
      <c r="JKB539" s="61"/>
      <c r="JKC539" s="70"/>
      <c r="JKD539" s="70"/>
      <c r="JKE539" s="60"/>
      <c r="JKF539" s="61"/>
      <c r="JKG539" s="70"/>
      <c r="JKH539" s="70"/>
      <c r="JKI539" s="60"/>
      <c r="JKJ539" s="61"/>
      <c r="JKK539" s="70"/>
      <c r="JKL539" s="70"/>
      <c r="JKM539" s="60"/>
      <c r="JKN539" s="61"/>
      <c r="JKO539" s="70"/>
      <c r="JKP539" s="70"/>
      <c r="JKQ539" s="60"/>
      <c r="JKR539" s="61"/>
      <c r="JKS539" s="70"/>
      <c r="JKT539" s="70"/>
      <c r="JKU539" s="60"/>
      <c r="JKV539" s="61"/>
      <c r="JKW539" s="70"/>
      <c r="JKX539" s="70"/>
      <c r="JKY539" s="60"/>
      <c r="JKZ539" s="61"/>
      <c r="JLA539" s="70"/>
      <c r="JLB539" s="70"/>
      <c r="JLC539" s="60"/>
      <c r="JLD539" s="61"/>
      <c r="JLE539" s="70"/>
      <c r="JLF539" s="70"/>
      <c r="JLG539" s="60"/>
      <c r="JLH539" s="61"/>
      <c r="JLI539" s="70"/>
      <c r="JLJ539" s="70"/>
      <c r="JLK539" s="60"/>
      <c r="JLL539" s="61"/>
      <c r="JLM539" s="70"/>
      <c r="JLN539" s="70"/>
      <c r="JLO539" s="60"/>
      <c r="JLP539" s="61"/>
      <c r="JLQ539" s="70"/>
      <c r="JLR539" s="70"/>
      <c r="JLS539" s="60"/>
      <c r="JLT539" s="61"/>
      <c r="JLU539" s="70"/>
      <c r="JLV539" s="70"/>
      <c r="JLW539" s="60"/>
      <c r="JLX539" s="61"/>
      <c r="JLY539" s="70"/>
      <c r="JLZ539" s="70"/>
      <c r="JMA539" s="60"/>
      <c r="JMB539" s="61"/>
      <c r="JMC539" s="70"/>
      <c r="JMD539" s="70"/>
      <c r="JME539" s="60"/>
      <c r="JMF539" s="61"/>
      <c r="JMG539" s="70"/>
      <c r="JMH539" s="70"/>
      <c r="JMI539" s="60"/>
      <c r="JMJ539" s="61"/>
      <c r="JMK539" s="70"/>
      <c r="JML539" s="70"/>
      <c r="JMM539" s="60"/>
      <c r="JMN539" s="61"/>
      <c r="JMO539" s="70"/>
      <c r="JMP539" s="70"/>
      <c r="JMQ539" s="60"/>
      <c r="JMR539" s="61"/>
      <c r="JMS539" s="70"/>
      <c r="JMT539" s="70"/>
      <c r="JMU539" s="60"/>
      <c r="JMV539" s="61"/>
      <c r="JMW539" s="70"/>
      <c r="JMX539" s="70"/>
      <c r="JMY539" s="60"/>
      <c r="JMZ539" s="61"/>
      <c r="JNA539" s="70"/>
      <c r="JNB539" s="70"/>
      <c r="JNC539" s="60"/>
      <c r="JND539" s="61"/>
      <c r="JNE539" s="70"/>
      <c r="JNF539" s="70"/>
      <c r="JNG539" s="60"/>
      <c r="JNH539" s="61"/>
      <c r="JNI539" s="70"/>
      <c r="JNJ539" s="70"/>
      <c r="JNK539" s="60"/>
      <c r="JNL539" s="61"/>
      <c r="JNM539" s="70"/>
      <c r="JNN539" s="70"/>
      <c r="JNO539" s="60"/>
      <c r="JNP539" s="61"/>
      <c r="JNQ539" s="70"/>
      <c r="JNR539" s="70"/>
      <c r="JNS539" s="60"/>
      <c r="JNT539" s="61"/>
      <c r="JNU539" s="70"/>
      <c r="JNV539" s="70"/>
      <c r="JNW539" s="60"/>
      <c r="JNX539" s="61"/>
      <c r="JNY539" s="70"/>
      <c r="JNZ539" s="70"/>
      <c r="JOA539" s="60"/>
      <c r="JOB539" s="61"/>
      <c r="JOC539" s="70"/>
      <c r="JOD539" s="70"/>
      <c r="JOE539" s="60"/>
      <c r="JOF539" s="61"/>
      <c r="JOG539" s="70"/>
      <c r="JOH539" s="70"/>
      <c r="JOI539" s="60"/>
      <c r="JOJ539" s="61"/>
      <c r="JOK539" s="70"/>
      <c r="JOL539" s="70"/>
      <c r="JOM539" s="60"/>
      <c r="JON539" s="61"/>
      <c r="JOO539" s="70"/>
      <c r="JOP539" s="70"/>
      <c r="JOQ539" s="60"/>
      <c r="JOR539" s="61"/>
      <c r="JOS539" s="70"/>
      <c r="JOT539" s="70"/>
      <c r="JOU539" s="60"/>
      <c r="JOV539" s="61"/>
      <c r="JOW539" s="70"/>
      <c r="JOX539" s="70"/>
      <c r="JOY539" s="60"/>
      <c r="JOZ539" s="61"/>
      <c r="JPA539" s="70"/>
      <c r="JPB539" s="70"/>
      <c r="JPC539" s="60"/>
      <c r="JPD539" s="61"/>
      <c r="JPE539" s="70"/>
      <c r="JPF539" s="70"/>
      <c r="JPG539" s="60"/>
      <c r="JPH539" s="61"/>
      <c r="JPI539" s="70"/>
      <c r="JPJ539" s="70"/>
      <c r="JPK539" s="60"/>
      <c r="JPL539" s="61"/>
      <c r="JPM539" s="70"/>
      <c r="JPN539" s="70"/>
      <c r="JPO539" s="60"/>
      <c r="JPP539" s="61"/>
      <c r="JPQ539" s="70"/>
      <c r="JPR539" s="70"/>
      <c r="JPS539" s="60"/>
      <c r="JPT539" s="61"/>
      <c r="JPU539" s="70"/>
      <c r="JPV539" s="70"/>
      <c r="JPW539" s="60"/>
      <c r="JPX539" s="61"/>
      <c r="JPY539" s="70"/>
      <c r="JPZ539" s="70"/>
      <c r="JQA539" s="60"/>
      <c r="JQB539" s="61"/>
      <c r="JQC539" s="70"/>
      <c r="JQD539" s="70"/>
      <c r="JQE539" s="60"/>
      <c r="JQF539" s="61"/>
      <c r="JQG539" s="70"/>
      <c r="JQH539" s="70"/>
      <c r="JQI539" s="60"/>
      <c r="JQJ539" s="61"/>
      <c r="JQK539" s="70"/>
      <c r="JQL539" s="70"/>
      <c r="JQM539" s="60"/>
      <c r="JQN539" s="61"/>
      <c r="JQO539" s="70"/>
      <c r="JQP539" s="70"/>
      <c r="JQQ539" s="60"/>
      <c r="JQR539" s="61"/>
      <c r="JQS539" s="70"/>
      <c r="JQT539" s="70"/>
      <c r="JQU539" s="60"/>
      <c r="JQV539" s="61"/>
      <c r="JQW539" s="70"/>
      <c r="JQX539" s="70"/>
      <c r="JQY539" s="60"/>
      <c r="JQZ539" s="61"/>
      <c r="JRA539" s="70"/>
      <c r="JRB539" s="70"/>
      <c r="JRC539" s="60"/>
      <c r="JRD539" s="61"/>
      <c r="JRE539" s="70"/>
      <c r="JRF539" s="70"/>
      <c r="JRG539" s="60"/>
      <c r="JRH539" s="61"/>
      <c r="JRI539" s="70"/>
      <c r="JRJ539" s="70"/>
      <c r="JRK539" s="60"/>
      <c r="JRL539" s="61"/>
      <c r="JRM539" s="70"/>
      <c r="JRN539" s="70"/>
      <c r="JRO539" s="60"/>
      <c r="JRP539" s="61"/>
      <c r="JRQ539" s="70"/>
      <c r="JRR539" s="70"/>
      <c r="JRS539" s="60"/>
      <c r="JRT539" s="61"/>
      <c r="JRU539" s="70"/>
      <c r="JRV539" s="70"/>
      <c r="JRW539" s="60"/>
      <c r="JRX539" s="61"/>
      <c r="JRY539" s="70"/>
      <c r="JRZ539" s="70"/>
      <c r="JSA539" s="60"/>
      <c r="JSB539" s="61"/>
      <c r="JSC539" s="70"/>
      <c r="JSD539" s="70"/>
      <c r="JSE539" s="60"/>
      <c r="JSF539" s="61"/>
      <c r="JSG539" s="70"/>
      <c r="JSH539" s="70"/>
      <c r="JSI539" s="60"/>
      <c r="JSJ539" s="61"/>
      <c r="JSK539" s="70"/>
      <c r="JSL539" s="70"/>
      <c r="JSM539" s="60"/>
      <c r="JSN539" s="61"/>
      <c r="JSO539" s="70"/>
      <c r="JSP539" s="70"/>
      <c r="JSQ539" s="60"/>
      <c r="JSR539" s="61"/>
      <c r="JSS539" s="70"/>
      <c r="JST539" s="70"/>
      <c r="JSU539" s="60"/>
      <c r="JSV539" s="61"/>
      <c r="JSW539" s="70"/>
      <c r="JSX539" s="70"/>
      <c r="JSY539" s="60"/>
      <c r="JSZ539" s="61"/>
      <c r="JTA539" s="70"/>
      <c r="JTB539" s="70"/>
      <c r="JTC539" s="60"/>
      <c r="JTD539" s="61"/>
      <c r="JTE539" s="70"/>
      <c r="JTF539" s="70"/>
      <c r="JTG539" s="60"/>
      <c r="JTH539" s="61"/>
      <c r="JTI539" s="70"/>
      <c r="JTJ539" s="70"/>
      <c r="JTK539" s="60"/>
      <c r="JTL539" s="61"/>
      <c r="JTM539" s="70"/>
      <c r="JTN539" s="70"/>
      <c r="JTO539" s="60"/>
      <c r="JTP539" s="61"/>
      <c r="JTQ539" s="70"/>
      <c r="JTR539" s="70"/>
      <c r="JTS539" s="60"/>
      <c r="JTT539" s="61"/>
      <c r="JTU539" s="70"/>
      <c r="JTV539" s="70"/>
      <c r="JTW539" s="60"/>
      <c r="JTX539" s="61"/>
      <c r="JTY539" s="70"/>
      <c r="JTZ539" s="70"/>
      <c r="JUA539" s="60"/>
      <c r="JUB539" s="61"/>
      <c r="JUC539" s="70"/>
      <c r="JUD539" s="70"/>
      <c r="JUE539" s="60"/>
      <c r="JUF539" s="61"/>
      <c r="JUG539" s="70"/>
      <c r="JUH539" s="70"/>
      <c r="JUI539" s="60"/>
      <c r="JUJ539" s="61"/>
      <c r="JUK539" s="70"/>
      <c r="JUL539" s="70"/>
      <c r="JUM539" s="60"/>
      <c r="JUN539" s="61"/>
      <c r="JUO539" s="70"/>
      <c r="JUP539" s="70"/>
      <c r="JUQ539" s="60"/>
      <c r="JUR539" s="61"/>
      <c r="JUS539" s="70"/>
      <c r="JUT539" s="70"/>
      <c r="JUU539" s="60"/>
      <c r="JUV539" s="61"/>
      <c r="JUW539" s="70"/>
      <c r="JUX539" s="70"/>
      <c r="JUY539" s="60"/>
      <c r="JUZ539" s="61"/>
      <c r="JVA539" s="70"/>
      <c r="JVB539" s="70"/>
      <c r="JVC539" s="60"/>
      <c r="JVD539" s="61"/>
      <c r="JVE539" s="70"/>
      <c r="JVF539" s="70"/>
      <c r="JVG539" s="60"/>
      <c r="JVH539" s="61"/>
      <c r="JVI539" s="70"/>
      <c r="JVJ539" s="70"/>
      <c r="JVK539" s="60"/>
      <c r="JVL539" s="61"/>
      <c r="JVM539" s="70"/>
      <c r="JVN539" s="70"/>
      <c r="JVO539" s="60"/>
      <c r="JVP539" s="61"/>
      <c r="JVQ539" s="70"/>
      <c r="JVR539" s="70"/>
      <c r="JVS539" s="60"/>
      <c r="JVT539" s="61"/>
      <c r="JVU539" s="70"/>
      <c r="JVV539" s="70"/>
      <c r="JVW539" s="60"/>
      <c r="JVX539" s="61"/>
      <c r="JVY539" s="70"/>
      <c r="JVZ539" s="70"/>
      <c r="JWA539" s="60"/>
      <c r="JWB539" s="61"/>
      <c r="JWC539" s="70"/>
      <c r="JWD539" s="70"/>
      <c r="JWE539" s="60"/>
      <c r="JWF539" s="61"/>
      <c r="JWG539" s="70"/>
      <c r="JWH539" s="70"/>
      <c r="JWI539" s="60"/>
      <c r="JWJ539" s="61"/>
      <c r="JWK539" s="70"/>
      <c r="JWL539" s="70"/>
      <c r="JWM539" s="60"/>
      <c r="JWN539" s="61"/>
      <c r="JWO539" s="70"/>
      <c r="JWP539" s="70"/>
      <c r="JWQ539" s="60"/>
      <c r="JWR539" s="61"/>
      <c r="JWS539" s="70"/>
      <c r="JWT539" s="70"/>
      <c r="JWU539" s="60"/>
      <c r="JWV539" s="61"/>
      <c r="JWW539" s="70"/>
      <c r="JWX539" s="70"/>
      <c r="JWY539" s="60"/>
      <c r="JWZ539" s="61"/>
      <c r="JXA539" s="70"/>
      <c r="JXB539" s="70"/>
      <c r="JXC539" s="60"/>
      <c r="JXD539" s="61"/>
      <c r="JXE539" s="70"/>
      <c r="JXF539" s="70"/>
      <c r="JXG539" s="60"/>
      <c r="JXH539" s="61"/>
      <c r="JXI539" s="70"/>
      <c r="JXJ539" s="70"/>
      <c r="JXK539" s="60"/>
      <c r="JXL539" s="61"/>
      <c r="JXM539" s="70"/>
      <c r="JXN539" s="70"/>
      <c r="JXO539" s="60"/>
      <c r="JXP539" s="61"/>
      <c r="JXQ539" s="70"/>
      <c r="JXR539" s="70"/>
      <c r="JXS539" s="60"/>
      <c r="JXT539" s="61"/>
      <c r="JXU539" s="70"/>
      <c r="JXV539" s="70"/>
      <c r="JXW539" s="60"/>
      <c r="JXX539" s="61"/>
      <c r="JXY539" s="70"/>
      <c r="JXZ539" s="70"/>
      <c r="JYA539" s="60"/>
      <c r="JYB539" s="61"/>
      <c r="JYC539" s="70"/>
      <c r="JYD539" s="70"/>
      <c r="JYE539" s="60"/>
      <c r="JYF539" s="61"/>
      <c r="JYG539" s="70"/>
      <c r="JYH539" s="70"/>
      <c r="JYI539" s="60"/>
      <c r="JYJ539" s="61"/>
      <c r="JYK539" s="70"/>
      <c r="JYL539" s="70"/>
      <c r="JYM539" s="60"/>
      <c r="JYN539" s="61"/>
      <c r="JYO539" s="70"/>
      <c r="JYP539" s="70"/>
      <c r="JYQ539" s="60"/>
      <c r="JYR539" s="61"/>
      <c r="JYS539" s="70"/>
      <c r="JYT539" s="70"/>
      <c r="JYU539" s="60"/>
      <c r="JYV539" s="61"/>
      <c r="JYW539" s="70"/>
      <c r="JYX539" s="70"/>
      <c r="JYY539" s="60"/>
      <c r="JYZ539" s="61"/>
      <c r="JZA539" s="70"/>
      <c r="JZB539" s="70"/>
      <c r="JZC539" s="60"/>
      <c r="JZD539" s="61"/>
      <c r="JZE539" s="70"/>
      <c r="JZF539" s="70"/>
      <c r="JZG539" s="60"/>
      <c r="JZH539" s="61"/>
      <c r="JZI539" s="70"/>
      <c r="JZJ539" s="70"/>
      <c r="JZK539" s="60"/>
      <c r="JZL539" s="61"/>
      <c r="JZM539" s="70"/>
      <c r="JZN539" s="70"/>
      <c r="JZO539" s="60"/>
      <c r="JZP539" s="61"/>
      <c r="JZQ539" s="70"/>
      <c r="JZR539" s="70"/>
      <c r="JZS539" s="60"/>
      <c r="JZT539" s="61"/>
      <c r="JZU539" s="70"/>
      <c r="JZV539" s="70"/>
      <c r="JZW539" s="60"/>
      <c r="JZX539" s="61"/>
      <c r="JZY539" s="70"/>
      <c r="JZZ539" s="70"/>
      <c r="KAA539" s="60"/>
      <c r="KAB539" s="61"/>
      <c r="KAC539" s="70"/>
      <c r="KAD539" s="70"/>
      <c r="KAE539" s="60"/>
      <c r="KAF539" s="61"/>
      <c r="KAG539" s="70"/>
      <c r="KAH539" s="70"/>
      <c r="KAI539" s="60"/>
      <c r="KAJ539" s="61"/>
      <c r="KAK539" s="70"/>
      <c r="KAL539" s="70"/>
      <c r="KAM539" s="60"/>
      <c r="KAN539" s="61"/>
      <c r="KAO539" s="70"/>
      <c r="KAP539" s="70"/>
      <c r="KAQ539" s="60"/>
      <c r="KAR539" s="61"/>
      <c r="KAS539" s="70"/>
      <c r="KAT539" s="70"/>
      <c r="KAU539" s="60"/>
      <c r="KAV539" s="61"/>
      <c r="KAW539" s="70"/>
      <c r="KAX539" s="70"/>
      <c r="KAY539" s="60"/>
      <c r="KAZ539" s="61"/>
      <c r="KBA539" s="70"/>
      <c r="KBB539" s="70"/>
      <c r="KBC539" s="60"/>
      <c r="KBD539" s="61"/>
      <c r="KBE539" s="70"/>
      <c r="KBF539" s="70"/>
      <c r="KBG539" s="60"/>
      <c r="KBH539" s="61"/>
      <c r="KBI539" s="70"/>
      <c r="KBJ539" s="70"/>
      <c r="KBK539" s="60"/>
      <c r="KBL539" s="61"/>
      <c r="KBM539" s="70"/>
      <c r="KBN539" s="70"/>
      <c r="KBO539" s="60"/>
      <c r="KBP539" s="61"/>
      <c r="KBQ539" s="70"/>
      <c r="KBR539" s="70"/>
      <c r="KBS539" s="60"/>
      <c r="KBT539" s="61"/>
      <c r="KBU539" s="70"/>
      <c r="KBV539" s="70"/>
      <c r="KBW539" s="60"/>
      <c r="KBX539" s="61"/>
      <c r="KBY539" s="70"/>
      <c r="KBZ539" s="70"/>
      <c r="KCA539" s="60"/>
      <c r="KCB539" s="61"/>
      <c r="KCC539" s="70"/>
      <c r="KCD539" s="70"/>
      <c r="KCE539" s="60"/>
      <c r="KCF539" s="61"/>
      <c r="KCG539" s="70"/>
      <c r="KCH539" s="70"/>
      <c r="KCI539" s="60"/>
      <c r="KCJ539" s="61"/>
      <c r="KCK539" s="70"/>
      <c r="KCL539" s="70"/>
      <c r="KCM539" s="60"/>
      <c r="KCN539" s="61"/>
      <c r="KCO539" s="70"/>
      <c r="KCP539" s="70"/>
      <c r="KCQ539" s="60"/>
      <c r="KCR539" s="61"/>
      <c r="KCS539" s="70"/>
      <c r="KCT539" s="70"/>
      <c r="KCU539" s="60"/>
      <c r="KCV539" s="61"/>
      <c r="KCW539" s="70"/>
      <c r="KCX539" s="70"/>
      <c r="KCY539" s="60"/>
      <c r="KCZ539" s="61"/>
      <c r="KDA539" s="70"/>
      <c r="KDB539" s="70"/>
      <c r="KDC539" s="60"/>
      <c r="KDD539" s="61"/>
      <c r="KDE539" s="70"/>
      <c r="KDF539" s="70"/>
      <c r="KDG539" s="60"/>
      <c r="KDH539" s="61"/>
      <c r="KDI539" s="70"/>
      <c r="KDJ539" s="70"/>
      <c r="KDK539" s="60"/>
      <c r="KDL539" s="61"/>
      <c r="KDM539" s="70"/>
      <c r="KDN539" s="70"/>
      <c r="KDO539" s="60"/>
      <c r="KDP539" s="61"/>
      <c r="KDQ539" s="70"/>
      <c r="KDR539" s="70"/>
      <c r="KDS539" s="60"/>
      <c r="KDT539" s="61"/>
      <c r="KDU539" s="70"/>
      <c r="KDV539" s="70"/>
      <c r="KDW539" s="60"/>
      <c r="KDX539" s="61"/>
      <c r="KDY539" s="70"/>
      <c r="KDZ539" s="70"/>
      <c r="KEA539" s="60"/>
      <c r="KEB539" s="61"/>
      <c r="KEC539" s="70"/>
      <c r="KED539" s="70"/>
      <c r="KEE539" s="60"/>
      <c r="KEF539" s="61"/>
      <c r="KEG539" s="70"/>
      <c r="KEH539" s="70"/>
      <c r="KEI539" s="60"/>
      <c r="KEJ539" s="61"/>
      <c r="KEK539" s="70"/>
      <c r="KEL539" s="70"/>
      <c r="KEM539" s="60"/>
      <c r="KEN539" s="61"/>
      <c r="KEO539" s="70"/>
      <c r="KEP539" s="70"/>
      <c r="KEQ539" s="60"/>
      <c r="KER539" s="61"/>
      <c r="KES539" s="70"/>
      <c r="KET539" s="70"/>
      <c r="KEU539" s="60"/>
      <c r="KEV539" s="61"/>
      <c r="KEW539" s="70"/>
      <c r="KEX539" s="70"/>
      <c r="KEY539" s="60"/>
      <c r="KEZ539" s="61"/>
      <c r="KFA539" s="70"/>
      <c r="KFB539" s="70"/>
      <c r="KFC539" s="60"/>
      <c r="KFD539" s="61"/>
      <c r="KFE539" s="70"/>
      <c r="KFF539" s="70"/>
      <c r="KFG539" s="60"/>
      <c r="KFH539" s="61"/>
      <c r="KFI539" s="70"/>
      <c r="KFJ539" s="70"/>
      <c r="KFK539" s="60"/>
      <c r="KFL539" s="61"/>
      <c r="KFM539" s="70"/>
      <c r="KFN539" s="70"/>
      <c r="KFO539" s="60"/>
      <c r="KFP539" s="61"/>
      <c r="KFQ539" s="70"/>
      <c r="KFR539" s="70"/>
      <c r="KFS539" s="60"/>
      <c r="KFT539" s="61"/>
      <c r="KFU539" s="70"/>
      <c r="KFV539" s="70"/>
      <c r="KFW539" s="60"/>
      <c r="KFX539" s="61"/>
      <c r="KFY539" s="70"/>
      <c r="KFZ539" s="70"/>
      <c r="KGA539" s="60"/>
      <c r="KGB539" s="61"/>
      <c r="KGC539" s="70"/>
      <c r="KGD539" s="70"/>
      <c r="KGE539" s="60"/>
      <c r="KGF539" s="61"/>
      <c r="KGG539" s="70"/>
      <c r="KGH539" s="70"/>
      <c r="KGI539" s="60"/>
      <c r="KGJ539" s="61"/>
      <c r="KGK539" s="70"/>
      <c r="KGL539" s="70"/>
      <c r="KGM539" s="60"/>
      <c r="KGN539" s="61"/>
      <c r="KGO539" s="70"/>
      <c r="KGP539" s="70"/>
      <c r="KGQ539" s="60"/>
      <c r="KGR539" s="61"/>
      <c r="KGS539" s="70"/>
      <c r="KGT539" s="70"/>
      <c r="KGU539" s="60"/>
      <c r="KGV539" s="61"/>
      <c r="KGW539" s="70"/>
      <c r="KGX539" s="70"/>
      <c r="KGY539" s="60"/>
      <c r="KGZ539" s="61"/>
      <c r="KHA539" s="70"/>
      <c r="KHB539" s="70"/>
      <c r="KHC539" s="60"/>
      <c r="KHD539" s="61"/>
      <c r="KHE539" s="70"/>
      <c r="KHF539" s="70"/>
      <c r="KHG539" s="60"/>
      <c r="KHH539" s="61"/>
      <c r="KHI539" s="70"/>
      <c r="KHJ539" s="70"/>
      <c r="KHK539" s="60"/>
      <c r="KHL539" s="61"/>
      <c r="KHM539" s="70"/>
      <c r="KHN539" s="70"/>
      <c r="KHO539" s="60"/>
      <c r="KHP539" s="61"/>
      <c r="KHQ539" s="70"/>
      <c r="KHR539" s="70"/>
      <c r="KHS539" s="60"/>
      <c r="KHT539" s="61"/>
      <c r="KHU539" s="70"/>
      <c r="KHV539" s="70"/>
      <c r="KHW539" s="60"/>
      <c r="KHX539" s="61"/>
      <c r="KHY539" s="70"/>
      <c r="KHZ539" s="70"/>
      <c r="KIA539" s="60"/>
      <c r="KIB539" s="61"/>
      <c r="KIC539" s="70"/>
      <c r="KID539" s="70"/>
      <c r="KIE539" s="60"/>
      <c r="KIF539" s="61"/>
      <c r="KIG539" s="70"/>
      <c r="KIH539" s="70"/>
      <c r="KII539" s="60"/>
      <c r="KIJ539" s="61"/>
      <c r="KIK539" s="70"/>
      <c r="KIL539" s="70"/>
      <c r="KIM539" s="60"/>
      <c r="KIN539" s="61"/>
      <c r="KIO539" s="70"/>
      <c r="KIP539" s="70"/>
      <c r="KIQ539" s="60"/>
      <c r="KIR539" s="61"/>
      <c r="KIS539" s="70"/>
      <c r="KIT539" s="70"/>
      <c r="KIU539" s="60"/>
      <c r="KIV539" s="61"/>
      <c r="KIW539" s="70"/>
      <c r="KIX539" s="70"/>
      <c r="KIY539" s="60"/>
      <c r="KIZ539" s="61"/>
      <c r="KJA539" s="70"/>
      <c r="KJB539" s="70"/>
      <c r="KJC539" s="60"/>
      <c r="KJD539" s="61"/>
      <c r="KJE539" s="70"/>
      <c r="KJF539" s="70"/>
      <c r="KJG539" s="60"/>
      <c r="KJH539" s="61"/>
      <c r="KJI539" s="70"/>
      <c r="KJJ539" s="70"/>
      <c r="KJK539" s="60"/>
      <c r="KJL539" s="61"/>
      <c r="KJM539" s="70"/>
      <c r="KJN539" s="70"/>
      <c r="KJO539" s="60"/>
      <c r="KJP539" s="61"/>
      <c r="KJQ539" s="70"/>
      <c r="KJR539" s="70"/>
      <c r="KJS539" s="60"/>
      <c r="KJT539" s="61"/>
      <c r="KJU539" s="70"/>
      <c r="KJV539" s="70"/>
      <c r="KJW539" s="60"/>
      <c r="KJX539" s="61"/>
      <c r="KJY539" s="70"/>
      <c r="KJZ539" s="70"/>
      <c r="KKA539" s="60"/>
      <c r="KKB539" s="61"/>
      <c r="KKC539" s="70"/>
      <c r="KKD539" s="70"/>
      <c r="KKE539" s="60"/>
      <c r="KKF539" s="61"/>
      <c r="KKG539" s="70"/>
      <c r="KKH539" s="70"/>
      <c r="KKI539" s="60"/>
      <c r="KKJ539" s="61"/>
      <c r="KKK539" s="70"/>
      <c r="KKL539" s="70"/>
      <c r="KKM539" s="60"/>
      <c r="KKN539" s="61"/>
      <c r="KKO539" s="70"/>
      <c r="KKP539" s="70"/>
      <c r="KKQ539" s="60"/>
      <c r="KKR539" s="61"/>
      <c r="KKS539" s="70"/>
      <c r="KKT539" s="70"/>
      <c r="KKU539" s="60"/>
      <c r="KKV539" s="61"/>
      <c r="KKW539" s="70"/>
      <c r="KKX539" s="70"/>
      <c r="KKY539" s="60"/>
      <c r="KKZ539" s="61"/>
      <c r="KLA539" s="70"/>
      <c r="KLB539" s="70"/>
      <c r="KLC539" s="60"/>
      <c r="KLD539" s="61"/>
      <c r="KLE539" s="70"/>
      <c r="KLF539" s="70"/>
      <c r="KLG539" s="60"/>
      <c r="KLH539" s="61"/>
      <c r="KLI539" s="70"/>
      <c r="KLJ539" s="70"/>
      <c r="KLK539" s="60"/>
      <c r="KLL539" s="61"/>
      <c r="KLM539" s="70"/>
      <c r="KLN539" s="70"/>
      <c r="KLO539" s="60"/>
      <c r="KLP539" s="61"/>
      <c r="KLQ539" s="70"/>
      <c r="KLR539" s="70"/>
      <c r="KLS539" s="60"/>
      <c r="KLT539" s="61"/>
      <c r="KLU539" s="70"/>
      <c r="KLV539" s="70"/>
      <c r="KLW539" s="60"/>
      <c r="KLX539" s="61"/>
      <c r="KLY539" s="70"/>
      <c r="KLZ539" s="70"/>
      <c r="KMA539" s="60"/>
      <c r="KMB539" s="61"/>
      <c r="KMC539" s="70"/>
      <c r="KMD539" s="70"/>
      <c r="KME539" s="60"/>
      <c r="KMF539" s="61"/>
      <c r="KMG539" s="70"/>
      <c r="KMH539" s="70"/>
      <c r="KMI539" s="60"/>
      <c r="KMJ539" s="61"/>
      <c r="KMK539" s="70"/>
      <c r="KML539" s="70"/>
      <c r="KMM539" s="60"/>
      <c r="KMN539" s="61"/>
      <c r="KMO539" s="70"/>
      <c r="KMP539" s="70"/>
      <c r="KMQ539" s="60"/>
      <c r="KMR539" s="61"/>
      <c r="KMS539" s="70"/>
      <c r="KMT539" s="70"/>
      <c r="KMU539" s="60"/>
      <c r="KMV539" s="61"/>
      <c r="KMW539" s="70"/>
      <c r="KMX539" s="70"/>
      <c r="KMY539" s="60"/>
      <c r="KMZ539" s="61"/>
      <c r="KNA539" s="70"/>
      <c r="KNB539" s="70"/>
      <c r="KNC539" s="60"/>
      <c r="KND539" s="61"/>
      <c r="KNE539" s="70"/>
      <c r="KNF539" s="70"/>
      <c r="KNG539" s="60"/>
      <c r="KNH539" s="61"/>
      <c r="KNI539" s="70"/>
      <c r="KNJ539" s="70"/>
      <c r="KNK539" s="60"/>
      <c r="KNL539" s="61"/>
      <c r="KNM539" s="70"/>
      <c r="KNN539" s="70"/>
      <c r="KNO539" s="60"/>
      <c r="KNP539" s="61"/>
      <c r="KNQ539" s="70"/>
      <c r="KNR539" s="70"/>
      <c r="KNS539" s="60"/>
      <c r="KNT539" s="61"/>
      <c r="KNU539" s="70"/>
      <c r="KNV539" s="70"/>
      <c r="KNW539" s="60"/>
      <c r="KNX539" s="61"/>
      <c r="KNY539" s="70"/>
      <c r="KNZ539" s="70"/>
      <c r="KOA539" s="60"/>
      <c r="KOB539" s="61"/>
      <c r="KOC539" s="70"/>
      <c r="KOD539" s="70"/>
      <c r="KOE539" s="60"/>
      <c r="KOF539" s="61"/>
      <c r="KOG539" s="70"/>
      <c r="KOH539" s="70"/>
      <c r="KOI539" s="60"/>
      <c r="KOJ539" s="61"/>
      <c r="KOK539" s="70"/>
      <c r="KOL539" s="70"/>
      <c r="KOM539" s="60"/>
      <c r="KON539" s="61"/>
      <c r="KOO539" s="70"/>
      <c r="KOP539" s="70"/>
      <c r="KOQ539" s="60"/>
      <c r="KOR539" s="61"/>
      <c r="KOS539" s="70"/>
      <c r="KOT539" s="70"/>
      <c r="KOU539" s="60"/>
      <c r="KOV539" s="61"/>
      <c r="KOW539" s="70"/>
      <c r="KOX539" s="70"/>
      <c r="KOY539" s="60"/>
      <c r="KOZ539" s="61"/>
      <c r="KPA539" s="70"/>
      <c r="KPB539" s="70"/>
      <c r="KPC539" s="60"/>
      <c r="KPD539" s="61"/>
      <c r="KPE539" s="70"/>
      <c r="KPF539" s="70"/>
      <c r="KPG539" s="60"/>
      <c r="KPH539" s="61"/>
      <c r="KPI539" s="70"/>
      <c r="KPJ539" s="70"/>
      <c r="KPK539" s="60"/>
      <c r="KPL539" s="61"/>
      <c r="KPM539" s="70"/>
      <c r="KPN539" s="70"/>
      <c r="KPO539" s="60"/>
      <c r="KPP539" s="61"/>
      <c r="KPQ539" s="70"/>
      <c r="KPR539" s="70"/>
      <c r="KPS539" s="60"/>
      <c r="KPT539" s="61"/>
      <c r="KPU539" s="70"/>
      <c r="KPV539" s="70"/>
      <c r="KPW539" s="60"/>
      <c r="KPX539" s="61"/>
      <c r="KPY539" s="70"/>
      <c r="KPZ539" s="70"/>
      <c r="KQA539" s="60"/>
      <c r="KQB539" s="61"/>
      <c r="KQC539" s="70"/>
      <c r="KQD539" s="70"/>
      <c r="KQE539" s="60"/>
      <c r="KQF539" s="61"/>
      <c r="KQG539" s="70"/>
      <c r="KQH539" s="70"/>
      <c r="KQI539" s="60"/>
      <c r="KQJ539" s="61"/>
      <c r="KQK539" s="70"/>
      <c r="KQL539" s="70"/>
      <c r="KQM539" s="60"/>
      <c r="KQN539" s="61"/>
      <c r="KQO539" s="70"/>
      <c r="KQP539" s="70"/>
      <c r="KQQ539" s="60"/>
      <c r="KQR539" s="61"/>
      <c r="KQS539" s="70"/>
      <c r="KQT539" s="70"/>
      <c r="KQU539" s="60"/>
      <c r="KQV539" s="61"/>
      <c r="KQW539" s="70"/>
      <c r="KQX539" s="70"/>
      <c r="KQY539" s="60"/>
      <c r="KQZ539" s="61"/>
      <c r="KRA539" s="70"/>
      <c r="KRB539" s="70"/>
      <c r="KRC539" s="60"/>
      <c r="KRD539" s="61"/>
      <c r="KRE539" s="70"/>
      <c r="KRF539" s="70"/>
      <c r="KRG539" s="60"/>
      <c r="KRH539" s="61"/>
      <c r="KRI539" s="70"/>
      <c r="KRJ539" s="70"/>
      <c r="KRK539" s="60"/>
      <c r="KRL539" s="61"/>
      <c r="KRM539" s="70"/>
      <c r="KRN539" s="70"/>
      <c r="KRO539" s="60"/>
      <c r="KRP539" s="61"/>
      <c r="KRQ539" s="70"/>
      <c r="KRR539" s="70"/>
      <c r="KRS539" s="60"/>
      <c r="KRT539" s="61"/>
      <c r="KRU539" s="70"/>
      <c r="KRV539" s="70"/>
      <c r="KRW539" s="60"/>
      <c r="KRX539" s="61"/>
      <c r="KRY539" s="70"/>
      <c r="KRZ539" s="70"/>
      <c r="KSA539" s="60"/>
      <c r="KSB539" s="61"/>
      <c r="KSC539" s="70"/>
      <c r="KSD539" s="70"/>
      <c r="KSE539" s="60"/>
      <c r="KSF539" s="61"/>
      <c r="KSG539" s="70"/>
      <c r="KSH539" s="70"/>
      <c r="KSI539" s="60"/>
      <c r="KSJ539" s="61"/>
      <c r="KSK539" s="70"/>
      <c r="KSL539" s="70"/>
      <c r="KSM539" s="60"/>
      <c r="KSN539" s="61"/>
      <c r="KSO539" s="70"/>
      <c r="KSP539" s="70"/>
      <c r="KSQ539" s="60"/>
      <c r="KSR539" s="61"/>
      <c r="KSS539" s="70"/>
      <c r="KST539" s="70"/>
      <c r="KSU539" s="60"/>
      <c r="KSV539" s="61"/>
      <c r="KSW539" s="70"/>
      <c r="KSX539" s="70"/>
      <c r="KSY539" s="60"/>
      <c r="KSZ539" s="61"/>
      <c r="KTA539" s="70"/>
      <c r="KTB539" s="70"/>
      <c r="KTC539" s="60"/>
      <c r="KTD539" s="61"/>
      <c r="KTE539" s="70"/>
      <c r="KTF539" s="70"/>
      <c r="KTG539" s="60"/>
      <c r="KTH539" s="61"/>
      <c r="KTI539" s="70"/>
      <c r="KTJ539" s="70"/>
      <c r="KTK539" s="60"/>
      <c r="KTL539" s="61"/>
      <c r="KTM539" s="70"/>
      <c r="KTN539" s="70"/>
      <c r="KTO539" s="60"/>
      <c r="KTP539" s="61"/>
      <c r="KTQ539" s="70"/>
      <c r="KTR539" s="70"/>
      <c r="KTS539" s="60"/>
      <c r="KTT539" s="61"/>
      <c r="KTU539" s="70"/>
      <c r="KTV539" s="70"/>
      <c r="KTW539" s="60"/>
      <c r="KTX539" s="61"/>
      <c r="KTY539" s="70"/>
      <c r="KTZ539" s="70"/>
      <c r="KUA539" s="60"/>
      <c r="KUB539" s="61"/>
      <c r="KUC539" s="70"/>
      <c r="KUD539" s="70"/>
      <c r="KUE539" s="60"/>
      <c r="KUF539" s="61"/>
      <c r="KUG539" s="70"/>
      <c r="KUH539" s="70"/>
      <c r="KUI539" s="60"/>
      <c r="KUJ539" s="61"/>
      <c r="KUK539" s="70"/>
      <c r="KUL539" s="70"/>
      <c r="KUM539" s="60"/>
      <c r="KUN539" s="61"/>
      <c r="KUO539" s="70"/>
      <c r="KUP539" s="70"/>
      <c r="KUQ539" s="60"/>
      <c r="KUR539" s="61"/>
      <c r="KUS539" s="70"/>
      <c r="KUT539" s="70"/>
      <c r="KUU539" s="60"/>
      <c r="KUV539" s="61"/>
      <c r="KUW539" s="70"/>
      <c r="KUX539" s="70"/>
      <c r="KUY539" s="60"/>
      <c r="KUZ539" s="61"/>
      <c r="KVA539" s="70"/>
      <c r="KVB539" s="70"/>
      <c r="KVC539" s="60"/>
      <c r="KVD539" s="61"/>
      <c r="KVE539" s="70"/>
      <c r="KVF539" s="70"/>
      <c r="KVG539" s="60"/>
      <c r="KVH539" s="61"/>
      <c r="KVI539" s="70"/>
      <c r="KVJ539" s="70"/>
      <c r="KVK539" s="60"/>
      <c r="KVL539" s="61"/>
      <c r="KVM539" s="70"/>
      <c r="KVN539" s="70"/>
      <c r="KVO539" s="60"/>
      <c r="KVP539" s="61"/>
      <c r="KVQ539" s="70"/>
      <c r="KVR539" s="70"/>
      <c r="KVS539" s="60"/>
      <c r="KVT539" s="61"/>
      <c r="KVU539" s="70"/>
      <c r="KVV539" s="70"/>
      <c r="KVW539" s="60"/>
      <c r="KVX539" s="61"/>
      <c r="KVY539" s="70"/>
      <c r="KVZ539" s="70"/>
      <c r="KWA539" s="60"/>
      <c r="KWB539" s="61"/>
      <c r="KWC539" s="70"/>
      <c r="KWD539" s="70"/>
      <c r="KWE539" s="60"/>
      <c r="KWF539" s="61"/>
      <c r="KWG539" s="70"/>
      <c r="KWH539" s="70"/>
      <c r="KWI539" s="60"/>
      <c r="KWJ539" s="61"/>
      <c r="KWK539" s="70"/>
      <c r="KWL539" s="70"/>
      <c r="KWM539" s="60"/>
      <c r="KWN539" s="61"/>
      <c r="KWO539" s="70"/>
      <c r="KWP539" s="70"/>
      <c r="KWQ539" s="60"/>
      <c r="KWR539" s="61"/>
      <c r="KWS539" s="70"/>
      <c r="KWT539" s="70"/>
      <c r="KWU539" s="60"/>
      <c r="KWV539" s="61"/>
      <c r="KWW539" s="70"/>
      <c r="KWX539" s="70"/>
      <c r="KWY539" s="60"/>
      <c r="KWZ539" s="61"/>
      <c r="KXA539" s="70"/>
      <c r="KXB539" s="70"/>
      <c r="KXC539" s="60"/>
      <c r="KXD539" s="61"/>
      <c r="KXE539" s="70"/>
      <c r="KXF539" s="70"/>
      <c r="KXG539" s="60"/>
      <c r="KXH539" s="61"/>
      <c r="KXI539" s="70"/>
      <c r="KXJ539" s="70"/>
      <c r="KXK539" s="60"/>
      <c r="KXL539" s="61"/>
      <c r="KXM539" s="70"/>
      <c r="KXN539" s="70"/>
      <c r="KXO539" s="60"/>
      <c r="KXP539" s="61"/>
      <c r="KXQ539" s="70"/>
      <c r="KXR539" s="70"/>
      <c r="KXS539" s="60"/>
      <c r="KXT539" s="61"/>
      <c r="KXU539" s="70"/>
      <c r="KXV539" s="70"/>
      <c r="KXW539" s="60"/>
      <c r="KXX539" s="61"/>
      <c r="KXY539" s="70"/>
      <c r="KXZ539" s="70"/>
      <c r="KYA539" s="60"/>
      <c r="KYB539" s="61"/>
      <c r="KYC539" s="70"/>
      <c r="KYD539" s="70"/>
      <c r="KYE539" s="60"/>
      <c r="KYF539" s="61"/>
      <c r="KYG539" s="70"/>
      <c r="KYH539" s="70"/>
      <c r="KYI539" s="60"/>
      <c r="KYJ539" s="61"/>
      <c r="KYK539" s="70"/>
      <c r="KYL539" s="70"/>
      <c r="KYM539" s="60"/>
      <c r="KYN539" s="61"/>
      <c r="KYO539" s="70"/>
      <c r="KYP539" s="70"/>
      <c r="KYQ539" s="60"/>
      <c r="KYR539" s="61"/>
      <c r="KYS539" s="70"/>
      <c r="KYT539" s="70"/>
      <c r="KYU539" s="60"/>
      <c r="KYV539" s="61"/>
      <c r="KYW539" s="70"/>
      <c r="KYX539" s="70"/>
      <c r="KYY539" s="60"/>
      <c r="KYZ539" s="61"/>
      <c r="KZA539" s="70"/>
      <c r="KZB539" s="70"/>
      <c r="KZC539" s="60"/>
      <c r="KZD539" s="61"/>
      <c r="KZE539" s="70"/>
      <c r="KZF539" s="70"/>
      <c r="KZG539" s="60"/>
      <c r="KZH539" s="61"/>
      <c r="KZI539" s="70"/>
      <c r="KZJ539" s="70"/>
      <c r="KZK539" s="60"/>
      <c r="KZL539" s="61"/>
      <c r="KZM539" s="70"/>
      <c r="KZN539" s="70"/>
      <c r="KZO539" s="60"/>
      <c r="KZP539" s="61"/>
      <c r="KZQ539" s="70"/>
      <c r="KZR539" s="70"/>
      <c r="KZS539" s="60"/>
      <c r="KZT539" s="61"/>
      <c r="KZU539" s="70"/>
      <c r="KZV539" s="70"/>
      <c r="KZW539" s="60"/>
      <c r="KZX539" s="61"/>
      <c r="KZY539" s="70"/>
      <c r="KZZ539" s="70"/>
      <c r="LAA539" s="60"/>
      <c r="LAB539" s="61"/>
      <c r="LAC539" s="70"/>
      <c r="LAD539" s="70"/>
      <c r="LAE539" s="60"/>
      <c r="LAF539" s="61"/>
      <c r="LAG539" s="70"/>
      <c r="LAH539" s="70"/>
      <c r="LAI539" s="60"/>
      <c r="LAJ539" s="61"/>
      <c r="LAK539" s="70"/>
      <c r="LAL539" s="70"/>
      <c r="LAM539" s="60"/>
      <c r="LAN539" s="61"/>
      <c r="LAO539" s="70"/>
      <c r="LAP539" s="70"/>
      <c r="LAQ539" s="60"/>
      <c r="LAR539" s="61"/>
      <c r="LAS539" s="70"/>
      <c r="LAT539" s="70"/>
      <c r="LAU539" s="60"/>
      <c r="LAV539" s="61"/>
      <c r="LAW539" s="70"/>
      <c r="LAX539" s="70"/>
      <c r="LAY539" s="60"/>
      <c r="LAZ539" s="61"/>
      <c r="LBA539" s="70"/>
      <c r="LBB539" s="70"/>
      <c r="LBC539" s="60"/>
      <c r="LBD539" s="61"/>
      <c r="LBE539" s="70"/>
      <c r="LBF539" s="70"/>
      <c r="LBG539" s="60"/>
      <c r="LBH539" s="61"/>
      <c r="LBI539" s="70"/>
      <c r="LBJ539" s="70"/>
      <c r="LBK539" s="60"/>
      <c r="LBL539" s="61"/>
      <c r="LBM539" s="70"/>
      <c r="LBN539" s="70"/>
      <c r="LBO539" s="60"/>
      <c r="LBP539" s="61"/>
      <c r="LBQ539" s="70"/>
      <c r="LBR539" s="70"/>
      <c r="LBS539" s="60"/>
      <c r="LBT539" s="61"/>
      <c r="LBU539" s="70"/>
      <c r="LBV539" s="70"/>
      <c r="LBW539" s="60"/>
      <c r="LBX539" s="61"/>
      <c r="LBY539" s="70"/>
      <c r="LBZ539" s="70"/>
      <c r="LCA539" s="60"/>
      <c r="LCB539" s="61"/>
      <c r="LCC539" s="70"/>
      <c r="LCD539" s="70"/>
      <c r="LCE539" s="60"/>
      <c r="LCF539" s="61"/>
      <c r="LCG539" s="70"/>
      <c r="LCH539" s="70"/>
      <c r="LCI539" s="60"/>
      <c r="LCJ539" s="61"/>
      <c r="LCK539" s="70"/>
      <c r="LCL539" s="70"/>
      <c r="LCM539" s="60"/>
      <c r="LCN539" s="61"/>
      <c r="LCO539" s="70"/>
      <c r="LCP539" s="70"/>
      <c r="LCQ539" s="60"/>
      <c r="LCR539" s="61"/>
      <c r="LCS539" s="70"/>
      <c r="LCT539" s="70"/>
      <c r="LCU539" s="60"/>
      <c r="LCV539" s="61"/>
      <c r="LCW539" s="70"/>
      <c r="LCX539" s="70"/>
      <c r="LCY539" s="60"/>
      <c r="LCZ539" s="61"/>
      <c r="LDA539" s="70"/>
      <c r="LDB539" s="70"/>
      <c r="LDC539" s="60"/>
      <c r="LDD539" s="61"/>
      <c r="LDE539" s="70"/>
      <c r="LDF539" s="70"/>
      <c r="LDG539" s="60"/>
      <c r="LDH539" s="61"/>
      <c r="LDI539" s="70"/>
      <c r="LDJ539" s="70"/>
      <c r="LDK539" s="60"/>
      <c r="LDL539" s="61"/>
      <c r="LDM539" s="70"/>
      <c r="LDN539" s="70"/>
      <c r="LDO539" s="60"/>
      <c r="LDP539" s="61"/>
      <c r="LDQ539" s="70"/>
      <c r="LDR539" s="70"/>
      <c r="LDS539" s="60"/>
      <c r="LDT539" s="61"/>
      <c r="LDU539" s="70"/>
      <c r="LDV539" s="70"/>
      <c r="LDW539" s="60"/>
      <c r="LDX539" s="61"/>
      <c r="LDY539" s="70"/>
      <c r="LDZ539" s="70"/>
      <c r="LEA539" s="60"/>
      <c r="LEB539" s="61"/>
      <c r="LEC539" s="70"/>
      <c r="LED539" s="70"/>
      <c r="LEE539" s="60"/>
      <c r="LEF539" s="61"/>
      <c r="LEG539" s="70"/>
      <c r="LEH539" s="70"/>
      <c r="LEI539" s="60"/>
      <c r="LEJ539" s="61"/>
      <c r="LEK539" s="70"/>
      <c r="LEL539" s="70"/>
      <c r="LEM539" s="60"/>
      <c r="LEN539" s="61"/>
      <c r="LEO539" s="70"/>
      <c r="LEP539" s="70"/>
      <c r="LEQ539" s="60"/>
      <c r="LER539" s="61"/>
      <c r="LES539" s="70"/>
      <c r="LET539" s="70"/>
      <c r="LEU539" s="60"/>
      <c r="LEV539" s="61"/>
      <c r="LEW539" s="70"/>
      <c r="LEX539" s="70"/>
      <c r="LEY539" s="60"/>
      <c r="LEZ539" s="61"/>
      <c r="LFA539" s="70"/>
      <c r="LFB539" s="70"/>
      <c r="LFC539" s="60"/>
      <c r="LFD539" s="61"/>
      <c r="LFE539" s="70"/>
      <c r="LFF539" s="70"/>
      <c r="LFG539" s="60"/>
      <c r="LFH539" s="61"/>
      <c r="LFI539" s="70"/>
      <c r="LFJ539" s="70"/>
      <c r="LFK539" s="60"/>
      <c r="LFL539" s="61"/>
      <c r="LFM539" s="70"/>
      <c r="LFN539" s="70"/>
      <c r="LFO539" s="60"/>
      <c r="LFP539" s="61"/>
      <c r="LFQ539" s="70"/>
      <c r="LFR539" s="70"/>
      <c r="LFS539" s="60"/>
      <c r="LFT539" s="61"/>
      <c r="LFU539" s="70"/>
      <c r="LFV539" s="70"/>
      <c r="LFW539" s="60"/>
      <c r="LFX539" s="61"/>
      <c r="LFY539" s="70"/>
      <c r="LFZ539" s="70"/>
      <c r="LGA539" s="60"/>
      <c r="LGB539" s="61"/>
      <c r="LGC539" s="70"/>
      <c r="LGD539" s="70"/>
      <c r="LGE539" s="60"/>
      <c r="LGF539" s="61"/>
      <c r="LGG539" s="70"/>
      <c r="LGH539" s="70"/>
      <c r="LGI539" s="60"/>
      <c r="LGJ539" s="61"/>
      <c r="LGK539" s="70"/>
      <c r="LGL539" s="70"/>
      <c r="LGM539" s="60"/>
      <c r="LGN539" s="61"/>
      <c r="LGO539" s="70"/>
      <c r="LGP539" s="70"/>
      <c r="LGQ539" s="60"/>
      <c r="LGR539" s="61"/>
      <c r="LGS539" s="70"/>
      <c r="LGT539" s="70"/>
      <c r="LGU539" s="60"/>
      <c r="LGV539" s="61"/>
      <c r="LGW539" s="70"/>
      <c r="LGX539" s="70"/>
      <c r="LGY539" s="60"/>
      <c r="LGZ539" s="61"/>
      <c r="LHA539" s="70"/>
      <c r="LHB539" s="70"/>
      <c r="LHC539" s="60"/>
      <c r="LHD539" s="61"/>
      <c r="LHE539" s="70"/>
      <c r="LHF539" s="70"/>
      <c r="LHG539" s="60"/>
      <c r="LHH539" s="61"/>
      <c r="LHI539" s="70"/>
      <c r="LHJ539" s="70"/>
      <c r="LHK539" s="60"/>
      <c r="LHL539" s="61"/>
      <c r="LHM539" s="70"/>
      <c r="LHN539" s="70"/>
      <c r="LHO539" s="60"/>
      <c r="LHP539" s="61"/>
      <c r="LHQ539" s="70"/>
      <c r="LHR539" s="70"/>
      <c r="LHS539" s="60"/>
      <c r="LHT539" s="61"/>
      <c r="LHU539" s="70"/>
      <c r="LHV539" s="70"/>
      <c r="LHW539" s="60"/>
      <c r="LHX539" s="61"/>
      <c r="LHY539" s="70"/>
      <c r="LHZ539" s="70"/>
      <c r="LIA539" s="60"/>
      <c r="LIB539" s="61"/>
      <c r="LIC539" s="70"/>
      <c r="LID539" s="70"/>
      <c r="LIE539" s="60"/>
      <c r="LIF539" s="61"/>
      <c r="LIG539" s="70"/>
      <c r="LIH539" s="70"/>
      <c r="LII539" s="60"/>
      <c r="LIJ539" s="61"/>
      <c r="LIK539" s="70"/>
      <c r="LIL539" s="70"/>
      <c r="LIM539" s="60"/>
      <c r="LIN539" s="61"/>
      <c r="LIO539" s="70"/>
      <c r="LIP539" s="70"/>
      <c r="LIQ539" s="60"/>
      <c r="LIR539" s="61"/>
      <c r="LIS539" s="70"/>
      <c r="LIT539" s="70"/>
      <c r="LIU539" s="60"/>
      <c r="LIV539" s="61"/>
      <c r="LIW539" s="70"/>
      <c r="LIX539" s="70"/>
      <c r="LIY539" s="60"/>
      <c r="LIZ539" s="61"/>
      <c r="LJA539" s="70"/>
      <c r="LJB539" s="70"/>
      <c r="LJC539" s="60"/>
      <c r="LJD539" s="61"/>
      <c r="LJE539" s="70"/>
      <c r="LJF539" s="70"/>
      <c r="LJG539" s="60"/>
      <c r="LJH539" s="61"/>
      <c r="LJI539" s="70"/>
      <c r="LJJ539" s="70"/>
      <c r="LJK539" s="60"/>
      <c r="LJL539" s="61"/>
      <c r="LJM539" s="70"/>
      <c r="LJN539" s="70"/>
      <c r="LJO539" s="60"/>
      <c r="LJP539" s="61"/>
      <c r="LJQ539" s="70"/>
      <c r="LJR539" s="70"/>
      <c r="LJS539" s="60"/>
      <c r="LJT539" s="61"/>
      <c r="LJU539" s="70"/>
      <c r="LJV539" s="70"/>
      <c r="LJW539" s="60"/>
      <c r="LJX539" s="61"/>
      <c r="LJY539" s="70"/>
      <c r="LJZ539" s="70"/>
      <c r="LKA539" s="60"/>
      <c r="LKB539" s="61"/>
      <c r="LKC539" s="70"/>
      <c r="LKD539" s="70"/>
      <c r="LKE539" s="60"/>
      <c r="LKF539" s="61"/>
      <c r="LKG539" s="70"/>
      <c r="LKH539" s="70"/>
      <c r="LKI539" s="60"/>
      <c r="LKJ539" s="61"/>
      <c r="LKK539" s="70"/>
      <c r="LKL539" s="70"/>
      <c r="LKM539" s="60"/>
      <c r="LKN539" s="61"/>
      <c r="LKO539" s="70"/>
      <c r="LKP539" s="70"/>
      <c r="LKQ539" s="60"/>
      <c r="LKR539" s="61"/>
      <c r="LKS539" s="70"/>
      <c r="LKT539" s="70"/>
      <c r="LKU539" s="60"/>
      <c r="LKV539" s="61"/>
      <c r="LKW539" s="70"/>
      <c r="LKX539" s="70"/>
      <c r="LKY539" s="60"/>
      <c r="LKZ539" s="61"/>
      <c r="LLA539" s="70"/>
      <c r="LLB539" s="70"/>
      <c r="LLC539" s="60"/>
      <c r="LLD539" s="61"/>
      <c r="LLE539" s="70"/>
      <c r="LLF539" s="70"/>
      <c r="LLG539" s="60"/>
      <c r="LLH539" s="61"/>
      <c r="LLI539" s="70"/>
      <c r="LLJ539" s="70"/>
      <c r="LLK539" s="60"/>
      <c r="LLL539" s="61"/>
      <c r="LLM539" s="70"/>
      <c r="LLN539" s="70"/>
      <c r="LLO539" s="60"/>
      <c r="LLP539" s="61"/>
      <c r="LLQ539" s="70"/>
      <c r="LLR539" s="70"/>
      <c r="LLS539" s="60"/>
      <c r="LLT539" s="61"/>
      <c r="LLU539" s="70"/>
      <c r="LLV539" s="70"/>
      <c r="LLW539" s="60"/>
      <c r="LLX539" s="61"/>
      <c r="LLY539" s="70"/>
      <c r="LLZ539" s="70"/>
      <c r="LMA539" s="60"/>
      <c r="LMB539" s="61"/>
      <c r="LMC539" s="70"/>
      <c r="LMD539" s="70"/>
      <c r="LME539" s="60"/>
      <c r="LMF539" s="61"/>
      <c r="LMG539" s="70"/>
      <c r="LMH539" s="70"/>
      <c r="LMI539" s="60"/>
      <c r="LMJ539" s="61"/>
      <c r="LMK539" s="70"/>
      <c r="LML539" s="70"/>
      <c r="LMM539" s="60"/>
      <c r="LMN539" s="61"/>
      <c r="LMO539" s="70"/>
      <c r="LMP539" s="70"/>
      <c r="LMQ539" s="60"/>
      <c r="LMR539" s="61"/>
      <c r="LMS539" s="70"/>
      <c r="LMT539" s="70"/>
      <c r="LMU539" s="60"/>
      <c r="LMV539" s="61"/>
      <c r="LMW539" s="70"/>
      <c r="LMX539" s="70"/>
      <c r="LMY539" s="60"/>
      <c r="LMZ539" s="61"/>
      <c r="LNA539" s="70"/>
      <c r="LNB539" s="70"/>
      <c r="LNC539" s="60"/>
      <c r="LND539" s="61"/>
      <c r="LNE539" s="70"/>
      <c r="LNF539" s="70"/>
      <c r="LNG539" s="60"/>
      <c r="LNH539" s="61"/>
      <c r="LNI539" s="70"/>
      <c r="LNJ539" s="70"/>
      <c r="LNK539" s="60"/>
      <c r="LNL539" s="61"/>
      <c r="LNM539" s="70"/>
      <c r="LNN539" s="70"/>
      <c r="LNO539" s="60"/>
      <c r="LNP539" s="61"/>
      <c r="LNQ539" s="70"/>
      <c r="LNR539" s="70"/>
      <c r="LNS539" s="60"/>
      <c r="LNT539" s="61"/>
      <c r="LNU539" s="70"/>
      <c r="LNV539" s="70"/>
      <c r="LNW539" s="60"/>
      <c r="LNX539" s="61"/>
      <c r="LNY539" s="70"/>
      <c r="LNZ539" s="70"/>
      <c r="LOA539" s="60"/>
      <c r="LOB539" s="61"/>
      <c r="LOC539" s="70"/>
      <c r="LOD539" s="70"/>
      <c r="LOE539" s="60"/>
      <c r="LOF539" s="61"/>
      <c r="LOG539" s="70"/>
      <c r="LOH539" s="70"/>
      <c r="LOI539" s="60"/>
      <c r="LOJ539" s="61"/>
      <c r="LOK539" s="70"/>
      <c r="LOL539" s="70"/>
      <c r="LOM539" s="60"/>
      <c r="LON539" s="61"/>
      <c r="LOO539" s="70"/>
      <c r="LOP539" s="70"/>
      <c r="LOQ539" s="60"/>
      <c r="LOR539" s="61"/>
      <c r="LOS539" s="70"/>
      <c r="LOT539" s="70"/>
      <c r="LOU539" s="60"/>
      <c r="LOV539" s="61"/>
      <c r="LOW539" s="70"/>
      <c r="LOX539" s="70"/>
      <c r="LOY539" s="60"/>
      <c r="LOZ539" s="61"/>
      <c r="LPA539" s="70"/>
      <c r="LPB539" s="70"/>
      <c r="LPC539" s="60"/>
      <c r="LPD539" s="61"/>
      <c r="LPE539" s="70"/>
      <c r="LPF539" s="70"/>
      <c r="LPG539" s="60"/>
      <c r="LPH539" s="61"/>
      <c r="LPI539" s="70"/>
      <c r="LPJ539" s="70"/>
      <c r="LPK539" s="60"/>
      <c r="LPL539" s="61"/>
      <c r="LPM539" s="70"/>
      <c r="LPN539" s="70"/>
      <c r="LPO539" s="60"/>
      <c r="LPP539" s="61"/>
      <c r="LPQ539" s="70"/>
      <c r="LPR539" s="70"/>
      <c r="LPS539" s="60"/>
      <c r="LPT539" s="61"/>
      <c r="LPU539" s="70"/>
      <c r="LPV539" s="70"/>
      <c r="LPW539" s="60"/>
      <c r="LPX539" s="61"/>
      <c r="LPY539" s="70"/>
      <c r="LPZ539" s="70"/>
      <c r="LQA539" s="60"/>
      <c r="LQB539" s="61"/>
      <c r="LQC539" s="70"/>
      <c r="LQD539" s="70"/>
      <c r="LQE539" s="60"/>
      <c r="LQF539" s="61"/>
      <c r="LQG539" s="70"/>
      <c r="LQH539" s="70"/>
      <c r="LQI539" s="60"/>
      <c r="LQJ539" s="61"/>
      <c r="LQK539" s="70"/>
      <c r="LQL539" s="70"/>
      <c r="LQM539" s="60"/>
      <c r="LQN539" s="61"/>
      <c r="LQO539" s="70"/>
      <c r="LQP539" s="70"/>
      <c r="LQQ539" s="60"/>
      <c r="LQR539" s="61"/>
      <c r="LQS539" s="70"/>
      <c r="LQT539" s="70"/>
      <c r="LQU539" s="60"/>
      <c r="LQV539" s="61"/>
      <c r="LQW539" s="70"/>
      <c r="LQX539" s="70"/>
      <c r="LQY539" s="60"/>
      <c r="LQZ539" s="61"/>
      <c r="LRA539" s="70"/>
      <c r="LRB539" s="70"/>
      <c r="LRC539" s="60"/>
      <c r="LRD539" s="61"/>
      <c r="LRE539" s="70"/>
      <c r="LRF539" s="70"/>
      <c r="LRG539" s="60"/>
      <c r="LRH539" s="61"/>
      <c r="LRI539" s="70"/>
      <c r="LRJ539" s="70"/>
      <c r="LRK539" s="60"/>
      <c r="LRL539" s="61"/>
      <c r="LRM539" s="70"/>
      <c r="LRN539" s="70"/>
      <c r="LRO539" s="60"/>
      <c r="LRP539" s="61"/>
      <c r="LRQ539" s="70"/>
      <c r="LRR539" s="70"/>
      <c r="LRS539" s="60"/>
      <c r="LRT539" s="61"/>
      <c r="LRU539" s="70"/>
      <c r="LRV539" s="70"/>
      <c r="LRW539" s="60"/>
      <c r="LRX539" s="61"/>
      <c r="LRY539" s="70"/>
      <c r="LRZ539" s="70"/>
      <c r="LSA539" s="60"/>
      <c r="LSB539" s="61"/>
      <c r="LSC539" s="70"/>
      <c r="LSD539" s="70"/>
      <c r="LSE539" s="60"/>
      <c r="LSF539" s="61"/>
      <c r="LSG539" s="70"/>
      <c r="LSH539" s="70"/>
      <c r="LSI539" s="60"/>
      <c r="LSJ539" s="61"/>
      <c r="LSK539" s="70"/>
      <c r="LSL539" s="70"/>
      <c r="LSM539" s="60"/>
      <c r="LSN539" s="61"/>
      <c r="LSO539" s="70"/>
      <c r="LSP539" s="70"/>
      <c r="LSQ539" s="60"/>
      <c r="LSR539" s="61"/>
      <c r="LSS539" s="70"/>
      <c r="LST539" s="70"/>
      <c r="LSU539" s="60"/>
      <c r="LSV539" s="61"/>
      <c r="LSW539" s="70"/>
      <c r="LSX539" s="70"/>
      <c r="LSY539" s="60"/>
      <c r="LSZ539" s="61"/>
      <c r="LTA539" s="70"/>
      <c r="LTB539" s="70"/>
      <c r="LTC539" s="60"/>
      <c r="LTD539" s="61"/>
      <c r="LTE539" s="70"/>
      <c r="LTF539" s="70"/>
      <c r="LTG539" s="60"/>
      <c r="LTH539" s="61"/>
      <c r="LTI539" s="70"/>
      <c r="LTJ539" s="70"/>
      <c r="LTK539" s="60"/>
      <c r="LTL539" s="61"/>
      <c r="LTM539" s="70"/>
      <c r="LTN539" s="70"/>
      <c r="LTO539" s="60"/>
      <c r="LTP539" s="61"/>
      <c r="LTQ539" s="70"/>
      <c r="LTR539" s="70"/>
      <c r="LTS539" s="60"/>
      <c r="LTT539" s="61"/>
      <c r="LTU539" s="70"/>
      <c r="LTV539" s="70"/>
      <c r="LTW539" s="60"/>
      <c r="LTX539" s="61"/>
      <c r="LTY539" s="70"/>
      <c r="LTZ539" s="70"/>
      <c r="LUA539" s="60"/>
      <c r="LUB539" s="61"/>
      <c r="LUC539" s="70"/>
      <c r="LUD539" s="70"/>
      <c r="LUE539" s="60"/>
      <c r="LUF539" s="61"/>
      <c r="LUG539" s="70"/>
      <c r="LUH539" s="70"/>
      <c r="LUI539" s="60"/>
      <c r="LUJ539" s="61"/>
      <c r="LUK539" s="70"/>
      <c r="LUL539" s="70"/>
      <c r="LUM539" s="60"/>
      <c r="LUN539" s="61"/>
      <c r="LUO539" s="70"/>
      <c r="LUP539" s="70"/>
      <c r="LUQ539" s="60"/>
      <c r="LUR539" s="61"/>
      <c r="LUS539" s="70"/>
      <c r="LUT539" s="70"/>
      <c r="LUU539" s="60"/>
      <c r="LUV539" s="61"/>
      <c r="LUW539" s="70"/>
      <c r="LUX539" s="70"/>
      <c r="LUY539" s="60"/>
      <c r="LUZ539" s="61"/>
      <c r="LVA539" s="70"/>
      <c r="LVB539" s="70"/>
      <c r="LVC539" s="60"/>
      <c r="LVD539" s="61"/>
      <c r="LVE539" s="70"/>
      <c r="LVF539" s="70"/>
      <c r="LVG539" s="60"/>
      <c r="LVH539" s="61"/>
      <c r="LVI539" s="70"/>
      <c r="LVJ539" s="70"/>
      <c r="LVK539" s="60"/>
      <c r="LVL539" s="61"/>
      <c r="LVM539" s="70"/>
      <c r="LVN539" s="70"/>
      <c r="LVO539" s="60"/>
      <c r="LVP539" s="61"/>
      <c r="LVQ539" s="70"/>
      <c r="LVR539" s="70"/>
      <c r="LVS539" s="60"/>
      <c r="LVT539" s="61"/>
      <c r="LVU539" s="70"/>
      <c r="LVV539" s="70"/>
      <c r="LVW539" s="60"/>
      <c r="LVX539" s="61"/>
      <c r="LVY539" s="70"/>
      <c r="LVZ539" s="70"/>
      <c r="LWA539" s="60"/>
      <c r="LWB539" s="61"/>
      <c r="LWC539" s="70"/>
      <c r="LWD539" s="70"/>
      <c r="LWE539" s="60"/>
      <c r="LWF539" s="61"/>
      <c r="LWG539" s="70"/>
      <c r="LWH539" s="70"/>
      <c r="LWI539" s="60"/>
      <c r="LWJ539" s="61"/>
      <c r="LWK539" s="70"/>
      <c r="LWL539" s="70"/>
      <c r="LWM539" s="60"/>
      <c r="LWN539" s="61"/>
      <c r="LWO539" s="70"/>
      <c r="LWP539" s="70"/>
      <c r="LWQ539" s="60"/>
      <c r="LWR539" s="61"/>
      <c r="LWS539" s="70"/>
      <c r="LWT539" s="70"/>
      <c r="LWU539" s="60"/>
      <c r="LWV539" s="61"/>
      <c r="LWW539" s="70"/>
      <c r="LWX539" s="70"/>
      <c r="LWY539" s="60"/>
      <c r="LWZ539" s="61"/>
      <c r="LXA539" s="70"/>
      <c r="LXB539" s="70"/>
      <c r="LXC539" s="60"/>
      <c r="LXD539" s="61"/>
      <c r="LXE539" s="70"/>
      <c r="LXF539" s="70"/>
      <c r="LXG539" s="60"/>
      <c r="LXH539" s="61"/>
      <c r="LXI539" s="70"/>
      <c r="LXJ539" s="70"/>
      <c r="LXK539" s="60"/>
      <c r="LXL539" s="61"/>
      <c r="LXM539" s="70"/>
      <c r="LXN539" s="70"/>
      <c r="LXO539" s="60"/>
      <c r="LXP539" s="61"/>
      <c r="LXQ539" s="70"/>
      <c r="LXR539" s="70"/>
      <c r="LXS539" s="60"/>
      <c r="LXT539" s="61"/>
      <c r="LXU539" s="70"/>
      <c r="LXV539" s="70"/>
      <c r="LXW539" s="60"/>
      <c r="LXX539" s="61"/>
      <c r="LXY539" s="70"/>
      <c r="LXZ539" s="70"/>
      <c r="LYA539" s="60"/>
      <c r="LYB539" s="61"/>
      <c r="LYC539" s="70"/>
      <c r="LYD539" s="70"/>
      <c r="LYE539" s="60"/>
      <c r="LYF539" s="61"/>
      <c r="LYG539" s="70"/>
      <c r="LYH539" s="70"/>
      <c r="LYI539" s="60"/>
      <c r="LYJ539" s="61"/>
      <c r="LYK539" s="70"/>
      <c r="LYL539" s="70"/>
      <c r="LYM539" s="60"/>
      <c r="LYN539" s="61"/>
      <c r="LYO539" s="70"/>
      <c r="LYP539" s="70"/>
      <c r="LYQ539" s="60"/>
      <c r="LYR539" s="61"/>
      <c r="LYS539" s="70"/>
      <c r="LYT539" s="70"/>
      <c r="LYU539" s="60"/>
      <c r="LYV539" s="61"/>
      <c r="LYW539" s="70"/>
      <c r="LYX539" s="70"/>
      <c r="LYY539" s="60"/>
      <c r="LYZ539" s="61"/>
      <c r="LZA539" s="70"/>
      <c r="LZB539" s="70"/>
      <c r="LZC539" s="60"/>
      <c r="LZD539" s="61"/>
      <c r="LZE539" s="70"/>
      <c r="LZF539" s="70"/>
      <c r="LZG539" s="60"/>
      <c r="LZH539" s="61"/>
      <c r="LZI539" s="70"/>
      <c r="LZJ539" s="70"/>
      <c r="LZK539" s="60"/>
      <c r="LZL539" s="61"/>
      <c r="LZM539" s="70"/>
      <c r="LZN539" s="70"/>
      <c r="LZO539" s="60"/>
      <c r="LZP539" s="61"/>
      <c r="LZQ539" s="70"/>
      <c r="LZR539" s="70"/>
      <c r="LZS539" s="60"/>
      <c r="LZT539" s="61"/>
      <c r="LZU539" s="70"/>
      <c r="LZV539" s="70"/>
      <c r="LZW539" s="60"/>
      <c r="LZX539" s="61"/>
      <c r="LZY539" s="70"/>
      <c r="LZZ539" s="70"/>
      <c r="MAA539" s="60"/>
      <c r="MAB539" s="61"/>
      <c r="MAC539" s="70"/>
      <c r="MAD539" s="70"/>
      <c r="MAE539" s="60"/>
      <c r="MAF539" s="61"/>
      <c r="MAG539" s="70"/>
      <c r="MAH539" s="70"/>
      <c r="MAI539" s="60"/>
      <c r="MAJ539" s="61"/>
      <c r="MAK539" s="70"/>
      <c r="MAL539" s="70"/>
      <c r="MAM539" s="60"/>
      <c r="MAN539" s="61"/>
      <c r="MAO539" s="70"/>
      <c r="MAP539" s="70"/>
      <c r="MAQ539" s="60"/>
      <c r="MAR539" s="61"/>
      <c r="MAS539" s="70"/>
      <c r="MAT539" s="70"/>
      <c r="MAU539" s="60"/>
      <c r="MAV539" s="61"/>
      <c r="MAW539" s="70"/>
      <c r="MAX539" s="70"/>
      <c r="MAY539" s="60"/>
      <c r="MAZ539" s="61"/>
      <c r="MBA539" s="70"/>
      <c r="MBB539" s="70"/>
      <c r="MBC539" s="60"/>
      <c r="MBD539" s="61"/>
      <c r="MBE539" s="70"/>
      <c r="MBF539" s="70"/>
      <c r="MBG539" s="60"/>
      <c r="MBH539" s="61"/>
      <c r="MBI539" s="70"/>
      <c r="MBJ539" s="70"/>
      <c r="MBK539" s="60"/>
      <c r="MBL539" s="61"/>
      <c r="MBM539" s="70"/>
      <c r="MBN539" s="70"/>
      <c r="MBO539" s="60"/>
      <c r="MBP539" s="61"/>
      <c r="MBQ539" s="70"/>
      <c r="MBR539" s="70"/>
      <c r="MBS539" s="60"/>
      <c r="MBT539" s="61"/>
      <c r="MBU539" s="70"/>
      <c r="MBV539" s="70"/>
      <c r="MBW539" s="60"/>
      <c r="MBX539" s="61"/>
      <c r="MBY539" s="70"/>
      <c r="MBZ539" s="70"/>
      <c r="MCA539" s="60"/>
      <c r="MCB539" s="61"/>
      <c r="MCC539" s="70"/>
      <c r="MCD539" s="70"/>
      <c r="MCE539" s="60"/>
      <c r="MCF539" s="61"/>
      <c r="MCG539" s="70"/>
      <c r="MCH539" s="70"/>
      <c r="MCI539" s="60"/>
      <c r="MCJ539" s="61"/>
      <c r="MCK539" s="70"/>
      <c r="MCL539" s="70"/>
      <c r="MCM539" s="60"/>
      <c r="MCN539" s="61"/>
      <c r="MCO539" s="70"/>
      <c r="MCP539" s="70"/>
      <c r="MCQ539" s="60"/>
      <c r="MCR539" s="61"/>
      <c r="MCS539" s="70"/>
      <c r="MCT539" s="70"/>
      <c r="MCU539" s="60"/>
      <c r="MCV539" s="61"/>
      <c r="MCW539" s="70"/>
      <c r="MCX539" s="70"/>
      <c r="MCY539" s="60"/>
      <c r="MCZ539" s="61"/>
      <c r="MDA539" s="70"/>
      <c r="MDB539" s="70"/>
      <c r="MDC539" s="60"/>
      <c r="MDD539" s="61"/>
      <c r="MDE539" s="70"/>
      <c r="MDF539" s="70"/>
      <c r="MDG539" s="60"/>
      <c r="MDH539" s="61"/>
      <c r="MDI539" s="70"/>
      <c r="MDJ539" s="70"/>
      <c r="MDK539" s="60"/>
      <c r="MDL539" s="61"/>
      <c r="MDM539" s="70"/>
      <c r="MDN539" s="70"/>
      <c r="MDO539" s="60"/>
      <c r="MDP539" s="61"/>
      <c r="MDQ539" s="70"/>
      <c r="MDR539" s="70"/>
      <c r="MDS539" s="60"/>
      <c r="MDT539" s="61"/>
      <c r="MDU539" s="70"/>
      <c r="MDV539" s="70"/>
      <c r="MDW539" s="60"/>
      <c r="MDX539" s="61"/>
      <c r="MDY539" s="70"/>
      <c r="MDZ539" s="70"/>
      <c r="MEA539" s="60"/>
      <c r="MEB539" s="61"/>
      <c r="MEC539" s="70"/>
      <c r="MED539" s="70"/>
      <c r="MEE539" s="60"/>
      <c r="MEF539" s="61"/>
      <c r="MEG539" s="70"/>
      <c r="MEH539" s="70"/>
      <c r="MEI539" s="60"/>
      <c r="MEJ539" s="61"/>
      <c r="MEK539" s="70"/>
      <c r="MEL539" s="70"/>
      <c r="MEM539" s="60"/>
      <c r="MEN539" s="61"/>
      <c r="MEO539" s="70"/>
      <c r="MEP539" s="70"/>
      <c r="MEQ539" s="60"/>
      <c r="MER539" s="61"/>
      <c r="MES539" s="70"/>
      <c r="MET539" s="70"/>
      <c r="MEU539" s="60"/>
      <c r="MEV539" s="61"/>
      <c r="MEW539" s="70"/>
      <c r="MEX539" s="70"/>
      <c r="MEY539" s="60"/>
      <c r="MEZ539" s="61"/>
      <c r="MFA539" s="70"/>
      <c r="MFB539" s="70"/>
      <c r="MFC539" s="60"/>
      <c r="MFD539" s="61"/>
      <c r="MFE539" s="70"/>
      <c r="MFF539" s="70"/>
      <c r="MFG539" s="60"/>
      <c r="MFH539" s="61"/>
      <c r="MFI539" s="70"/>
      <c r="MFJ539" s="70"/>
      <c r="MFK539" s="60"/>
      <c r="MFL539" s="61"/>
      <c r="MFM539" s="70"/>
      <c r="MFN539" s="70"/>
      <c r="MFO539" s="60"/>
      <c r="MFP539" s="61"/>
      <c r="MFQ539" s="70"/>
      <c r="MFR539" s="70"/>
      <c r="MFS539" s="60"/>
      <c r="MFT539" s="61"/>
      <c r="MFU539" s="70"/>
      <c r="MFV539" s="70"/>
      <c r="MFW539" s="60"/>
      <c r="MFX539" s="61"/>
      <c r="MFY539" s="70"/>
      <c r="MFZ539" s="70"/>
      <c r="MGA539" s="60"/>
      <c r="MGB539" s="61"/>
      <c r="MGC539" s="70"/>
      <c r="MGD539" s="70"/>
      <c r="MGE539" s="60"/>
      <c r="MGF539" s="61"/>
      <c r="MGG539" s="70"/>
      <c r="MGH539" s="70"/>
      <c r="MGI539" s="60"/>
      <c r="MGJ539" s="61"/>
      <c r="MGK539" s="70"/>
      <c r="MGL539" s="70"/>
      <c r="MGM539" s="60"/>
      <c r="MGN539" s="61"/>
      <c r="MGO539" s="70"/>
      <c r="MGP539" s="70"/>
      <c r="MGQ539" s="60"/>
      <c r="MGR539" s="61"/>
      <c r="MGS539" s="70"/>
      <c r="MGT539" s="70"/>
      <c r="MGU539" s="60"/>
      <c r="MGV539" s="61"/>
      <c r="MGW539" s="70"/>
      <c r="MGX539" s="70"/>
      <c r="MGY539" s="60"/>
      <c r="MGZ539" s="61"/>
      <c r="MHA539" s="70"/>
      <c r="MHB539" s="70"/>
      <c r="MHC539" s="60"/>
      <c r="MHD539" s="61"/>
      <c r="MHE539" s="70"/>
      <c r="MHF539" s="70"/>
      <c r="MHG539" s="60"/>
      <c r="MHH539" s="61"/>
      <c r="MHI539" s="70"/>
      <c r="MHJ539" s="70"/>
      <c r="MHK539" s="60"/>
      <c r="MHL539" s="61"/>
      <c r="MHM539" s="70"/>
      <c r="MHN539" s="70"/>
      <c r="MHO539" s="60"/>
      <c r="MHP539" s="61"/>
      <c r="MHQ539" s="70"/>
      <c r="MHR539" s="70"/>
      <c r="MHS539" s="60"/>
      <c r="MHT539" s="61"/>
      <c r="MHU539" s="70"/>
      <c r="MHV539" s="70"/>
      <c r="MHW539" s="60"/>
      <c r="MHX539" s="61"/>
      <c r="MHY539" s="70"/>
      <c r="MHZ539" s="70"/>
      <c r="MIA539" s="60"/>
      <c r="MIB539" s="61"/>
      <c r="MIC539" s="70"/>
      <c r="MID539" s="70"/>
      <c r="MIE539" s="60"/>
      <c r="MIF539" s="61"/>
      <c r="MIG539" s="70"/>
      <c r="MIH539" s="70"/>
      <c r="MII539" s="60"/>
      <c r="MIJ539" s="61"/>
      <c r="MIK539" s="70"/>
      <c r="MIL539" s="70"/>
      <c r="MIM539" s="60"/>
      <c r="MIN539" s="61"/>
      <c r="MIO539" s="70"/>
      <c r="MIP539" s="70"/>
      <c r="MIQ539" s="60"/>
      <c r="MIR539" s="61"/>
      <c r="MIS539" s="70"/>
      <c r="MIT539" s="70"/>
      <c r="MIU539" s="60"/>
      <c r="MIV539" s="61"/>
      <c r="MIW539" s="70"/>
      <c r="MIX539" s="70"/>
      <c r="MIY539" s="60"/>
      <c r="MIZ539" s="61"/>
      <c r="MJA539" s="70"/>
      <c r="MJB539" s="70"/>
      <c r="MJC539" s="60"/>
      <c r="MJD539" s="61"/>
      <c r="MJE539" s="70"/>
      <c r="MJF539" s="70"/>
      <c r="MJG539" s="60"/>
      <c r="MJH539" s="61"/>
      <c r="MJI539" s="70"/>
      <c r="MJJ539" s="70"/>
      <c r="MJK539" s="60"/>
      <c r="MJL539" s="61"/>
      <c r="MJM539" s="70"/>
      <c r="MJN539" s="70"/>
      <c r="MJO539" s="60"/>
      <c r="MJP539" s="61"/>
      <c r="MJQ539" s="70"/>
      <c r="MJR539" s="70"/>
      <c r="MJS539" s="60"/>
      <c r="MJT539" s="61"/>
      <c r="MJU539" s="70"/>
      <c r="MJV539" s="70"/>
      <c r="MJW539" s="60"/>
      <c r="MJX539" s="61"/>
      <c r="MJY539" s="70"/>
      <c r="MJZ539" s="70"/>
      <c r="MKA539" s="60"/>
      <c r="MKB539" s="61"/>
      <c r="MKC539" s="70"/>
      <c r="MKD539" s="70"/>
      <c r="MKE539" s="60"/>
      <c r="MKF539" s="61"/>
      <c r="MKG539" s="70"/>
      <c r="MKH539" s="70"/>
      <c r="MKI539" s="60"/>
      <c r="MKJ539" s="61"/>
      <c r="MKK539" s="70"/>
      <c r="MKL539" s="70"/>
      <c r="MKM539" s="60"/>
      <c r="MKN539" s="61"/>
      <c r="MKO539" s="70"/>
      <c r="MKP539" s="70"/>
      <c r="MKQ539" s="60"/>
      <c r="MKR539" s="61"/>
      <c r="MKS539" s="70"/>
      <c r="MKT539" s="70"/>
      <c r="MKU539" s="60"/>
      <c r="MKV539" s="61"/>
      <c r="MKW539" s="70"/>
      <c r="MKX539" s="70"/>
      <c r="MKY539" s="60"/>
      <c r="MKZ539" s="61"/>
      <c r="MLA539" s="70"/>
      <c r="MLB539" s="70"/>
      <c r="MLC539" s="60"/>
      <c r="MLD539" s="61"/>
      <c r="MLE539" s="70"/>
      <c r="MLF539" s="70"/>
      <c r="MLG539" s="60"/>
      <c r="MLH539" s="61"/>
      <c r="MLI539" s="70"/>
      <c r="MLJ539" s="70"/>
      <c r="MLK539" s="60"/>
      <c r="MLL539" s="61"/>
      <c r="MLM539" s="70"/>
      <c r="MLN539" s="70"/>
      <c r="MLO539" s="60"/>
      <c r="MLP539" s="61"/>
      <c r="MLQ539" s="70"/>
      <c r="MLR539" s="70"/>
      <c r="MLS539" s="60"/>
      <c r="MLT539" s="61"/>
      <c r="MLU539" s="70"/>
      <c r="MLV539" s="70"/>
      <c r="MLW539" s="60"/>
      <c r="MLX539" s="61"/>
      <c r="MLY539" s="70"/>
      <c r="MLZ539" s="70"/>
      <c r="MMA539" s="60"/>
      <c r="MMB539" s="61"/>
      <c r="MMC539" s="70"/>
      <c r="MMD539" s="70"/>
      <c r="MME539" s="60"/>
      <c r="MMF539" s="61"/>
      <c r="MMG539" s="70"/>
      <c r="MMH539" s="70"/>
      <c r="MMI539" s="60"/>
      <c r="MMJ539" s="61"/>
      <c r="MMK539" s="70"/>
      <c r="MML539" s="70"/>
      <c r="MMM539" s="60"/>
      <c r="MMN539" s="61"/>
      <c r="MMO539" s="70"/>
      <c r="MMP539" s="70"/>
      <c r="MMQ539" s="60"/>
      <c r="MMR539" s="61"/>
      <c r="MMS539" s="70"/>
      <c r="MMT539" s="70"/>
      <c r="MMU539" s="60"/>
      <c r="MMV539" s="61"/>
      <c r="MMW539" s="70"/>
      <c r="MMX539" s="70"/>
      <c r="MMY539" s="60"/>
      <c r="MMZ539" s="61"/>
      <c r="MNA539" s="70"/>
      <c r="MNB539" s="70"/>
      <c r="MNC539" s="60"/>
      <c r="MND539" s="61"/>
      <c r="MNE539" s="70"/>
      <c r="MNF539" s="70"/>
      <c r="MNG539" s="60"/>
      <c r="MNH539" s="61"/>
      <c r="MNI539" s="70"/>
      <c r="MNJ539" s="70"/>
      <c r="MNK539" s="60"/>
      <c r="MNL539" s="61"/>
      <c r="MNM539" s="70"/>
      <c r="MNN539" s="70"/>
      <c r="MNO539" s="60"/>
      <c r="MNP539" s="61"/>
      <c r="MNQ539" s="70"/>
      <c r="MNR539" s="70"/>
      <c r="MNS539" s="60"/>
      <c r="MNT539" s="61"/>
      <c r="MNU539" s="70"/>
      <c r="MNV539" s="70"/>
      <c r="MNW539" s="60"/>
      <c r="MNX539" s="61"/>
      <c r="MNY539" s="70"/>
      <c r="MNZ539" s="70"/>
      <c r="MOA539" s="60"/>
      <c r="MOB539" s="61"/>
      <c r="MOC539" s="70"/>
      <c r="MOD539" s="70"/>
      <c r="MOE539" s="60"/>
      <c r="MOF539" s="61"/>
      <c r="MOG539" s="70"/>
      <c r="MOH539" s="70"/>
      <c r="MOI539" s="60"/>
      <c r="MOJ539" s="61"/>
      <c r="MOK539" s="70"/>
      <c r="MOL539" s="70"/>
      <c r="MOM539" s="60"/>
      <c r="MON539" s="61"/>
      <c r="MOO539" s="70"/>
      <c r="MOP539" s="70"/>
      <c r="MOQ539" s="60"/>
      <c r="MOR539" s="61"/>
      <c r="MOS539" s="70"/>
      <c r="MOT539" s="70"/>
      <c r="MOU539" s="60"/>
      <c r="MOV539" s="61"/>
      <c r="MOW539" s="70"/>
      <c r="MOX539" s="70"/>
      <c r="MOY539" s="60"/>
      <c r="MOZ539" s="61"/>
      <c r="MPA539" s="70"/>
      <c r="MPB539" s="70"/>
      <c r="MPC539" s="60"/>
      <c r="MPD539" s="61"/>
      <c r="MPE539" s="70"/>
      <c r="MPF539" s="70"/>
      <c r="MPG539" s="60"/>
      <c r="MPH539" s="61"/>
      <c r="MPI539" s="70"/>
      <c r="MPJ539" s="70"/>
      <c r="MPK539" s="60"/>
      <c r="MPL539" s="61"/>
      <c r="MPM539" s="70"/>
      <c r="MPN539" s="70"/>
      <c r="MPO539" s="60"/>
      <c r="MPP539" s="61"/>
      <c r="MPQ539" s="70"/>
      <c r="MPR539" s="70"/>
      <c r="MPS539" s="60"/>
      <c r="MPT539" s="61"/>
      <c r="MPU539" s="70"/>
      <c r="MPV539" s="70"/>
      <c r="MPW539" s="60"/>
      <c r="MPX539" s="61"/>
      <c r="MPY539" s="70"/>
      <c r="MPZ539" s="70"/>
      <c r="MQA539" s="60"/>
      <c r="MQB539" s="61"/>
      <c r="MQC539" s="70"/>
      <c r="MQD539" s="70"/>
      <c r="MQE539" s="60"/>
      <c r="MQF539" s="61"/>
      <c r="MQG539" s="70"/>
      <c r="MQH539" s="70"/>
      <c r="MQI539" s="60"/>
      <c r="MQJ539" s="61"/>
      <c r="MQK539" s="70"/>
      <c r="MQL539" s="70"/>
      <c r="MQM539" s="60"/>
      <c r="MQN539" s="61"/>
      <c r="MQO539" s="70"/>
      <c r="MQP539" s="70"/>
      <c r="MQQ539" s="60"/>
      <c r="MQR539" s="61"/>
      <c r="MQS539" s="70"/>
      <c r="MQT539" s="70"/>
      <c r="MQU539" s="60"/>
      <c r="MQV539" s="61"/>
      <c r="MQW539" s="70"/>
      <c r="MQX539" s="70"/>
      <c r="MQY539" s="60"/>
      <c r="MQZ539" s="61"/>
      <c r="MRA539" s="70"/>
      <c r="MRB539" s="70"/>
      <c r="MRC539" s="60"/>
      <c r="MRD539" s="61"/>
      <c r="MRE539" s="70"/>
      <c r="MRF539" s="70"/>
      <c r="MRG539" s="60"/>
      <c r="MRH539" s="61"/>
      <c r="MRI539" s="70"/>
      <c r="MRJ539" s="70"/>
      <c r="MRK539" s="60"/>
      <c r="MRL539" s="61"/>
      <c r="MRM539" s="70"/>
      <c r="MRN539" s="70"/>
      <c r="MRO539" s="60"/>
      <c r="MRP539" s="61"/>
      <c r="MRQ539" s="70"/>
      <c r="MRR539" s="70"/>
      <c r="MRS539" s="60"/>
      <c r="MRT539" s="61"/>
      <c r="MRU539" s="70"/>
      <c r="MRV539" s="70"/>
      <c r="MRW539" s="60"/>
      <c r="MRX539" s="61"/>
      <c r="MRY539" s="70"/>
      <c r="MRZ539" s="70"/>
      <c r="MSA539" s="60"/>
      <c r="MSB539" s="61"/>
      <c r="MSC539" s="70"/>
      <c r="MSD539" s="70"/>
      <c r="MSE539" s="60"/>
      <c r="MSF539" s="61"/>
      <c r="MSG539" s="70"/>
      <c r="MSH539" s="70"/>
      <c r="MSI539" s="60"/>
      <c r="MSJ539" s="61"/>
      <c r="MSK539" s="70"/>
      <c r="MSL539" s="70"/>
      <c r="MSM539" s="60"/>
      <c r="MSN539" s="61"/>
      <c r="MSO539" s="70"/>
      <c r="MSP539" s="70"/>
      <c r="MSQ539" s="60"/>
      <c r="MSR539" s="61"/>
      <c r="MSS539" s="70"/>
      <c r="MST539" s="70"/>
      <c r="MSU539" s="60"/>
      <c r="MSV539" s="61"/>
      <c r="MSW539" s="70"/>
      <c r="MSX539" s="70"/>
      <c r="MSY539" s="60"/>
      <c r="MSZ539" s="61"/>
      <c r="MTA539" s="70"/>
      <c r="MTB539" s="70"/>
      <c r="MTC539" s="60"/>
      <c r="MTD539" s="61"/>
      <c r="MTE539" s="70"/>
      <c r="MTF539" s="70"/>
      <c r="MTG539" s="60"/>
      <c r="MTH539" s="61"/>
      <c r="MTI539" s="70"/>
      <c r="MTJ539" s="70"/>
      <c r="MTK539" s="60"/>
      <c r="MTL539" s="61"/>
      <c r="MTM539" s="70"/>
      <c r="MTN539" s="70"/>
      <c r="MTO539" s="60"/>
      <c r="MTP539" s="61"/>
      <c r="MTQ539" s="70"/>
      <c r="MTR539" s="70"/>
      <c r="MTS539" s="60"/>
      <c r="MTT539" s="61"/>
      <c r="MTU539" s="70"/>
      <c r="MTV539" s="70"/>
      <c r="MTW539" s="60"/>
      <c r="MTX539" s="61"/>
      <c r="MTY539" s="70"/>
      <c r="MTZ539" s="70"/>
      <c r="MUA539" s="60"/>
      <c r="MUB539" s="61"/>
      <c r="MUC539" s="70"/>
      <c r="MUD539" s="70"/>
      <c r="MUE539" s="60"/>
      <c r="MUF539" s="61"/>
      <c r="MUG539" s="70"/>
      <c r="MUH539" s="70"/>
      <c r="MUI539" s="60"/>
      <c r="MUJ539" s="61"/>
      <c r="MUK539" s="70"/>
      <c r="MUL539" s="70"/>
      <c r="MUM539" s="60"/>
      <c r="MUN539" s="61"/>
      <c r="MUO539" s="70"/>
      <c r="MUP539" s="70"/>
      <c r="MUQ539" s="60"/>
      <c r="MUR539" s="61"/>
      <c r="MUS539" s="70"/>
      <c r="MUT539" s="70"/>
      <c r="MUU539" s="60"/>
      <c r="MUV539" s="61"/>
      <c r="MUW539" s="70"/>
      <c r="MUX539" s="70"/>
      <c r="MUY539" s="60"/>
      <c r="MUZ539" s="61"/>
      <c r="MVA539" s="70"/>
      <c r="MVB539" s="70"/>
      <c r="MVC539" s="60"/>
      <c r="MVD539" s="61"/>
      <c r="MVE539" s="70"/>
      <c r="MVF539" s="70"/>
      <c r="MVG539" s="60"/>
      <c r="MVH539" s="61"/>
      <c r="MVI539" s="70"/>
      <c r="MVJ539" s="70"/>
      <c r="MVK539" s="60"/>
      <c r="MVL539" s="61"/>
      <c r="MVM539" s="70"/>
      <c r="MVN539" s="70"/>
      <c r="MVO539" s="60"/>
      <c r="MVP539" s="61"/>
      <c r="MVQ539" s="70"/>
      <c r="MVR539" s="70"/>
      <c r="MVS539" s="60"/>
      <c r="MVT539" s="61"/>
      <c r="MVU539" s="70"/>
      <c r="MVV539" s="70"/>
      <c r="MVW539" s="60"/>
      <c r="MVX539" s="61"/>
      <c r="MVY539" s="70"/>
      <c r="MVZ539" s="70"/>
      <c r="MWA539" s="60"/>
      <c r="MWB539" s="61"/>
      <c r="MWC539" s="70"/>
      <c r="MWD539" s="70"/>
      <c r="MWE539" s="60"/>
      <c r="MWF539" s="61"/>
      <c r="MWG539" s="70"/>
      <c r="MWH539" s="70"/>
      <c r="MWI539" s="60"/>
      <c r="MWJ539" s="61"/>
      <c r="MWK539" s="70"/>
      <c r="MWL539" s="70"/>
      <c r="MWM539" s="60"/>
      <c r="MWN539" s="61"/>
      <c r="MWO539" s="70"/>
      <c r="MWP539" s="70"/>
      <c r="MWQ539" s="60"/>
      <c r="MWR539" s="61"/>
      <c r="MWS539" s="70"/>
      <c r="MWT539" s="70"/>
      <c r="MWU539" s="60"/>
      <c r="MWV539" s="61"/>
      <c r="MWW539" s="70"/>
      <c r="MWX539" s="70"/>
      <c r="MWY539" s="60"/>
      <c r="MWZ539" s="61"/>
      <c r="MXA539" s="70"/>
      <c r="MXB539" s="70"/>
      <c r="MXC539" s="60"/>
      <c r="MXD539" s="61"/>
      <c r="MXE539" s="70"/>
      <c r="MXF539" s="70"/>
      <c r="MXG539" s="60"/>
      <c r="MXH539" s="61"/>
      <c r="MXI539" s="70"/>
      <c r="MXJ539" s="70"/>
      <c r="MXK539" s="60"/>
      <c r="MXL539" s="61"/>
      <c r="MXM539" s="70"/>
      <c r="MXN539" s="70"/>
      <c r="MXO539" s="60"/>
      <c r="MXP539" s="61"/>
      <c r="MXQ539" s="70"/>
      <c r="MXR539" s="70"/>
      <c r="MXS539" s="60"/>
      <c r="MXT539" s="61"/>
      <c r="MXU539" s="70"/>
      <c r="MXV539" s="70"/>
      <c r="MXW539" s="60"/>
      <c r="MXX539" s="61"/>
      <c r="MXY539" s="70"/>
      <c r="MXZ539" s="70"/>
      <c r="MYA539" s="60"/>
      <c r="MYB539" s="61"/>
      <c r="MYC539" s="70"/>
      <c r="MYD539" s="70"/>
      <c r="MYE539" s="60"/>
      <c r="MYF539" s="61"/>
      <c r="MYG539" s="70"/>
      <c r="MYH539" s="70"/>
      <c r="MYI539" s="60"/>
      <c r="MYJ539" s="61"/>
      <c r="MYK539" s="70"/>
      <c r="MYL539" s="70"/>
      <c r="MYM539" s="60"/>
      <c r="MYN539" s="61"/>
      <c r="MYO539" s="70"/>
      <c r="MYP539" s="70"/>
      <c r="MYQ539" s="60"/>
      <c r="MYR539" s="61"/>
      <c r="MYS539" s="70"/>
      <c r="MYT539" s="70"/>
      <c r="MYU539" s="60"/>
      <c r="MYV539" s="61"/>
      <c r="MYW539" s="70"/>
      <c r="MYX539" s="70"/>
      <c r="MYY539" s="60"/>
      <c r="MYZ539" s="61"/>
      <c r="MZA539" s="70"/>
      <c r="MZB539" s="70"/>
      <c r="MZC539" s="60"/>
      <c r="MZD539" s="61"/>
      <c r="MZE539" s="70"/>
      <c r="MZF539" s="70"/>
      <c r="MZG539" s="60"/>
      <c r="MZH539" s="61"/>
      <c r="MZI539" s="70"/>
      <c r="MZJ539" s="70"/>
      <c r="MZK539" s="60"/>
      <c r="MZL539" s="61"/>
      <c r="MZM539" s="70"/>
      <c r="MZN539" s="70"/>
      <c r="MZO539" s="60"/>
      <c r="MZP539" s="61"/>
      <c r="MZQ539" s="70"/>
      <c r="MZR539" s="70"/>
      <c r="MZS539" s="60"/>
      <c r="MZT539" s="61"/>
      <c r="MZU539" s="70"/>
      <c r="MZV539" s="70"/>
      <c r="MZW539" s="60"/>
      <c r="MZX539" s="61"/>
      <c r="MZY539" s="70"/>
      <c r="MZZ539" s="70"/>
      <c r="NAA539" s="60"/>
      <c r="NAB539" s="61"/>
      <c r="NAC539" s="70"/>
      <c r="NAD539" s="70"/>
      <c r="NAE539" s="60"/>
      <c r="NAF539" s="61"/>
      <c r="NAG539" s="70"/>
      <c r="NAH539" s="70"/>
      <c r="NAI539" s="60"/>
      <c r="NAJ539" s="61"/>
      <c r="NAK539" s="70"/>
      <c r="NAL539" s="70"/>
      <c r="NAM539" s="60"/>
      <c r="NAN539" s="61"/>
      <c r="NAO539" s="70"/>
      <c r="NAP539" s="70"/>
      <c r="NAQ539" s="60"/>
      <c r="NAR539" s="61"/>
      <c r="NAS539" s="70"/>
      <c r="NAT539" s="70"/>
      <c r="NAU539" s="60"/>
      <c r="NAV539" s="61"/>
      <c r="NAW539" s="70"/>
      <c r="NAX539" s="70"/>
      <c r="NAY539" s="60"/>
      <c r="NAZ539" s="61"/>
      <c r="NBA539" s="70"/>
      <c r="NBB539" s="70"/>
      <c r="NBC539" s="60"/>
      <c r="NBD539" s="61"/>
      <c r="NBE539" s="70"/>
      <c r="NBF539" s="70"/>
      <c r="NBG539" s="60"/>
      <c r="NBH539" s="61"/>
      <c r="NBI539" s="70"/>
      <c r="NBJ539" s="70"/>
      <c r="NBK539" s="60"/>
      <c r="NBL539" s="61"/>
      <c r="NBM539" s="70"/>
      <c r="NBN539" s="70"/>
      <c r="NBO539" s="60"/>
      <c r="NBP539" s="61"/>
      <c r="NBQ539" s="70"/>
      <c r="NBR539" s="70"/>
      <c r="NBS539" s="60"/>
      <c r="NBT539" s="61"/>
      <c r="NBU539" s="70"/>
      <c r="NBV539" s="70"/>
      <c r="NBW539" s="60"/>
      <c r="NBX539" s="61"/>
      <c r="NBY539" s="70"/>
      <c r="NBZ539" s="70"/>
      <c r="NCA539" s="60"/>
      <c r="NCB539" s="61"/>
      <c r="NCC539" s="70"/>
      <c r="NCD539" s="70"/>
      <c r="NCE539" s="60"/>
      <c r="NCF539" s="61"/>
      <c r="NCG539" s="70"/>
      <c r="NCH539" s="70"/>
      <c r="NCI539" s="60"/>
      <c r="NCJ539" s="61"/>
      <c r="NCK539" s="70"/>
      <c r="NCL539" s="70"/>
      <c r="NCM539" s="60"/>
      <c r="NCN539" s="61"/>
      <c r="NCO539" s="70"/>
      <c r="NCP539" s="70"/>
      <c r="NCQ539" s="60"/>
      <c r="NCR539" s="61"/>
      <c r="NCS539" s="70"/>
      <c r="NCT539" s="70"/>
      <c r="NCU539" s="60"/>
      <c r="NCV539" s="61"/>
      <c r="NCW539" s="70"/>
      <c r="NCX539" s="70"/>
      <c r="NCY539" s="60"/>
      <c r="NCZ539" s="61"/>
      <c r="NDA539" s="70"/>
      <c r="NDB539" s="70"/>
      <c r="NDC539" s="60"/>
      <c r="NDD539" s="61"/>
      <c r="NDE539" s="70"/>
      <c r="NDF539" s="70"/>
      <c r="NDG539" s="60"/>
      <c r="NDH539" s="61"/>
      <c r="NDI539" s="70"/>
      <c r="NDJ539" s="70"/>
      <c r="NDK539" s="60"/>
      <c r="NDL539" s="61"/>
      <c r="NDM539" s="70"/>
      <c r="NDN539" s="70"/>
      <c r="NDO539" s="60"/>
      <c r="NDP539" s="61"/>
      <c r="NDQ539" s="70"/>
      <c r="NDR539" s="70"/>
      <c r="NDS539" s="60"/>
      <c r="NDT539" s="61"/>
      <c r="NDU539" s="70"/>
      <c r="NDV539" s="70"/>
      <c r="NDW539" s="60"/>
      <c r="NDX539" s="61"/>
      <c r="NDY539" s="70"/>
      <c r="NDZ539" s="70"/>
      <c r="NEA539" s="60"/>
      <c r="NEB539" s="61"/>
      <c r="NEC539" s="70"/>
      <c r="NED539" s="70"/>
      <c r="NEE539" s="60"/>
      <c r="NEF539" s="61"/>
      <c r="NEG539" s="70"/>
      <c r="NEH539" s="70"/>
      <c r="NEI539" s="60"/>
      <c r="NEJ539" s="61"/>
      <c r="NEK539" s="70"/>
      <c r="NEL539" s="70"/>
      <c r="NEM539" s="60"/>
      <c r="NEN539" s="61"/>
      <c r="NEO539" s="70"/>
      <c r="NEP539" s="70"/>
      <c r="NEQ539" s="60"/>
      <c r="NER539" s="61"/>
      <c r="NES539" s="70"/>
      <c r="NET539" s="70"/>
      <c r="NEU539" s="60"/>
      <c r="NEV539" s="61"/>
      <c r="NEW539" s="70"/>
      <c r="NEX539" s="70"/>
      <c r="NEY539" s="60"/>
      <c r="NEZ539" s="61"/>
      <c r="NFA539" s="70"/>
      <c r="NFB539" s="70"/>
      <c r="NFC539" s="60"/>
      <c r="NFD539" s="61"/>
      <c r="NFE539" s="70"/>
      <c r="NFF539" s="70"/>
      <c r="NFG539" s="60"/>
      <c r="NFH539" s="61"/>
      <c r="NFI539" s="70"/>
      <c r="NFJ539" s="70"/>
      <c r="NFK539" s="60"/>
      <c r="NFL539" s="61"/>
      <c r="NFM539" s="70"/>
      <c r="NFN539" s="70"/>
      <c r="NFO539" s="60"/>
      <c r="NFP539" s="61"/>
      <c r="NFQ539" s="70"/>
      <c r="NFR539" s="70"/>
      <c r="NFS539" s="60"/>
      <c r="NFT539" s="61"/>
      <c r="NFU539" s="70"/>
      <c r="NFV539" s="70"/>
      <c r="NFW539" s="60"/>
      <c r="NFX539" s="61"/>
      <c r="NFY539" s="70"/>
      <c r="NFZ539" s="70"/>
      <c r="NGA539" s="60"/>
      <c r="NGB539" s="61"/>
      <c r="NGC539" s="70"/>
      <c r="NGD539" s="70"/>
      <c r="NGE539" s="60"/>
      <c r="NGF539" s="61"/>
      <c r="NGG539" s="70"/>
      <c r="NGH539" s="70"/>
      <c r="NGI539" s="60"/>
      <c r="NGJ539" s="61"/>
      <c r="NGK539" s="70"/>
      <c r="NGL539" s="70"/>
      <c r="NGM539" s="60"/>
      <c r="NGN539" s="61"/>
      <c r="NGO539" s="70"/>
      <c r="NGP539" s="70"/>
      <c r="NGQ539" s="60"/>
      <c r="NGR539" s="61"/>
      <c r="NGS539" s="70"/>
      <c r="NGT539" s="70"/>
      <c r="NGU539" s="60"/>
      <c r="NGV539" s="61"/>
      <c r="NGW539" s="70"/>
      <c r="NGX539" s="70"/>
      <c r="NGY539" s="60"/>
      <c r="NGZ539" s="61"/>
      <c r="NHA539" s="70"/>
      <c r="NHB539" s="70"/>
      <c r="NHC539" s="60"/>
      <c r="NHD539" s="61"/>
      <c r="NHE539" s="70"/>
      <c r="NHF539" s="70"/>
      <c r="NHG539" s="60"/>
      <c r="NHH539" s="61"/>
      <c r="NHI539" s="70"/>
      <c r="NHJ539" s="70"/>
      <c r="NHK539" s="60"/>
      <c r="NHL539" s="61"/>
      <c r="NHM539" s="70"/>
      <c r="NHN539" s="70"/>
      <c r="NHO539" s="60"/>
      <c r="NHP539" s="61"/>
      <c r="NHQ539" s="70"/>
      <c r="NHR539" s="70"/>
      <c r="NHS539" s="60"/>
      <c r="NHT539" s="61"/>
      <c r="NHU539" s="70"/>
      <c r="NHV539" s="70"/>
      <c r="NHW539" s="60"/>
      <c r="NHX539" s="61"/>
      <c r="NHY539" s="70"/>
      <c r="NHZ539" s="70"/>
      <c r="NIA539" s="60"/>
      <c r="NIB539" s="61"/>
      <c r="NIC539" s="70"/>
      <c r="NID539" s="70"/>
      <c r="NIE539" s="60"/>
      <c r="NIF539" s="61"/>
      <c r="NIG539" s="70"/>
      <c r="NIH539" s="70"/>
      <c r="NII539" s="60"/>
      <c r="NIJ539" s="61"/>
      <c r="NIK539" s="70"/>
      <c r="NIL539" s="70"/>
      <c r="NIM539" s="60"/>
      <c r="NIN539" s="61"/>
      <c r="NIO539" s="70"/>
      <c r="NIP539" s="70"/>
      <c r="NIQ539" s="60"/>
      <c r="NIR539" s="61"/>
      <c r="NIS539" s="70"/>
      <c r="NIT539" s="70"/>
      <c r="NIU539" s="60"/>
      <c r="NIV539" s="61"/>
      <c r="NIW539" s="70"/>
      <c r="NIX539" s="70"/>
      <c r="NIY539" s="60"/>
      <c r="NIZ539" s="61"/>
      <c r="NJA539" s="70"/>
      <c r="NJB539" s="70"/>
      <c r="NJC539" s="60"/>
      <c r="NJD539" s="61"/>
      <c r="NJE539" s="70"/>
      <c r="NJF539" s="70"/>
      <c r="NJG539" s="60"/>
      <c r="NJH539" s="61"/>
      <c r="NJI539" s="70"/>
      <c r="NJJ539" s="70"/>
      <c r="NJK539" s="60"/>
      <c r="NJL539" s="61"/>
      <c r="NJM539" s="70"/>
      <c r="NJN539" s="70"/>
      <c r="NJO539" s="60"/>
      <c r="NJP539" s="61"/>
      <c r="NJQ539" s="70"/>
      <c r="NJR539" s="70"/>
      <c r="NJS539" s="60"/>
      <c r="NJT539" s="61"/>
      <c r="NJU539" s="70"/>
      <c r="NJV539" s="70"/>
      <c r="NJW539" s="60"/>
      <c r="NJX539" s="61"/>
      <c r="NJY539" s="70"/>
      <c r="NJZ539" s="70"/>
      <c r="NKA539" s="60"/>
      <c r="NKB539" s="61"/>
      <c r="NKC539" s="70"/>
      <c r="NKD539" s="70"/>
      <c r="NKE539" s="60"/>
      <c r="NKF539" s="61"/>
      <c r="NKG539" s="70"/>
      <c r="NKH539" s="70"/>
      <c r="NKI539" s="60"/>
      <c r="NKJ539" s="61"/>
      <c r="NKK539" s="70"/>
      <c r="NKL539" s="70"/>
      <c r="NKM539" s="60"/>
      <c r="NKN539" s="61"/>
      <c r="NKO539" s="70"/>
      <c r="NKP539" s="70"/>
      <c r="NKQ539" s="60"/>
      <c r="NKR539" s="61"/>
      <c r="NKS539" s="70"/>
      <c r="NKT539" s="70"/>
      <c r="NKU539" s="60"/>
      <c r="NKV539" s="61"/>
      <c r="NKW539" s="70"/>
      <c r="NKX539" s="70"/>
      <c r="NKY539" s="60"/>
      <c r="NKZ539" s="61"/>
      <c r="NLA539" s="70"/>
      <c r="NLB539" s="70"/>
      <c r="NLC539" s="60"/>
      <c r="NLD539" s="61"/>
      <c r="NLE539" s="70"/>
      <c r="NLF539" s="70"/>
      <c r="NLG539" s="60"/>
      <c r="NLH539" s="61"/>
      <c r="NLI539" s="70"/>
      <c r="NLJ539" s="70"/>
      <c r="NLK539" s="60"/>
      <c r="NLL539" s="61"/>
      <c r="NLM539" s="70"/>
      <c r="NLN539" s="70"/>
      <c r="NLO539" s="60"/>
      <c r="NLP539" s="61"/>
      <c r="NLQ539" s="70"/>
      <c r="NLR539" s="70"/>
      <c r="NLS539" s="60"/>
      <c r="NLT539" s="61"/>
      <c r="NLU539" s="70"/>
      <c r="NLV539" s="70"/>
      <c r="NLW539" s="60"/>
      <c r="NLX539" s="61"/>
      <c r="NLY539" s="70"/>
      <c r="NLZ539" s="70"/>
      <c r="NMA539" s="60"/>
      <c r="NMB539" s="61"/>
      <c r="NMC539" s="70"/>
      <c r="NMD539" s="70"/>
      <c r="NME539" s="60"/>
      <c r="NMF539" s="61"/>
      <c r="NMG539" s="70"/>
      <c r="NMH539" s="70"/>
      <c r="NMI539" s="60"/>
      <c r="NMJ539" s="61"/>
      <c r="NMK539" s="70"/>
      <c r="NML539" s="70"/>
      <c r="NMM539" s="60"/>
      <c r="NMN539" s="61"/>
      <c r="NMO539" s="70"/>
      <c r="NMP539" s="70"/>
      <c r="NMQ539" s="60"/>
      <c r="NMR539" s="61"/>
      <c r="NMS539" s="70"/>
      <c r="NMT539" s="70"/>
      <c r="NMU539" s="60"/>
      <c r="NMV539" s="61"/>
      <c r="NMW539" s="70"/>
      <c r="NMX539" s="70"/>
      <c r="NMY539" s="60"/>
      <c r="NMZ539" s="61"/>
      <c r="NNA539" s="70"/>
      <c r="NNB539" s="70"/>
      <c r="NNC539" s="60"/>
      <c r="NND539" s="61"/>
      <c r="NNE539" s="70"/>
      <c r="NNF539" s="70"/>
      <c r="NNG539" s="60"/>
      <c r="NNH539" s="61"/>
      <c r="NNI539" s="70"/>
      <c r="NNJ539" s="70"/>
      <c r="NNK539" s="60"/>
      <c r="NNL539" s="61"/>
      <c r="NNM539" s="70"/>
      <c r="NNN539" s="70"/>
      <c r="NNO539" s="60"/>
      <c r="NNP539" s="61"/>
      <c r="NNQ539" s="70"/>
      <c r="NNR539" s="70"/>
      <c r="NNS539" s="60"/>
      <c r="NNT539" s="61"/>
      <c r="NNU539" s="70"/>
      <c r="NNV539" s="70"/>
      <c r="NNW539" s="60"/>
      <c r="NNX539" s="61"/>
      <c r="NNY539" s="70"/>
      <c r="NNZ539" s="70"/>
      <c r="NOA539" s="60"/>
      <c r="NOB539" s="61"/>
      <c r="NOC539" s="70"/>
      <c r="NOD539" s="70"/>
      <c r="NOE539" s="60"/>
      <c r="NOF539" s="61"/>
      <c r="NOG539" s="70"/>
      <c r="NOH539" s="70"/>
      <c r="NOI539" s="60"/>
      <c r="NOJ539" s="61"/>
      <c r="NOK539" s="70"/>
      <c r="NOL539" s="70"/>
      <c r="NOM539" s="60"/>
      <c r="NON539" s="61"/>
      <c r="NOO539" s="70"/>
      <c r="NOP539" s="70"/>
      <c r="NOQ539" s="60"/>
      <c r="NOR539" s="61"/>
      <c r="NOS539" s="70"/>
      <c r="NOT539" s="70"/>
      <c r="NOU539" s="60"/>
      <c r="NOV539" s="61"/>
      <c r="NOW539" s="70"/>
      <c r="NOX539" s="70"/>
      <c r="NOY539" s="60"/>
      <c r="NOZ539" s="61"/>
      <c r="NPA539" s="70"/>
      <c r="NPB539" s="70"/>
      <c r="NPC539" s="60"/>
      <c r="NPD539" s="61"/>
      <c r="NPE539" s="70"/>
      <c r="NPF539" s="70"/>
      <c r="NPG539" s="60"/>
      <c r="NPH539" s="61"/>
      <c r="NPI539" s="70"/>
      <c r="NPJ539" s="70"/>
      <c r="NPK539" s="60"/>
      <c r="NPL539" s="61"/>
      <c r="NPM539" s="70"/>
      <c r="NPN539" s="70"/>
      <c r="NPO539" s="60"/>
      <c r="NPP539" s="61"/>
      <c r="NPQ539" s="70"/>
      <c r="NPR539" s="70"/>
      <c r="NPS539" s="60"/>
      <c r="NPT539" s="61"/>
      <c r="NPU539" s="70"/>
      <c r="NPV539" s="70"/>
      <c r="NPW539" s="60"/>
      <c r="NPX539" s="61"/>
      <c r="NPY539" s="70"/>
      <c r="NPZ539" s="70"/>
      <c r="NQA539" s="60"/>
      <c r="NQB539" s="61"/>
      <c r="NQC539" s="70"/>
      <c r="NQD539" s="70"/>
      <c r="NQE539" s="60"/>
      <c r="NQF539" s="61"/>
      <c r="NQG539" s="70"/>
      <c r="NQH539" s="70"/>
      <c r="NQI539" s="60"/>
      <c r="NQJ539" s="61"/>
      <c r="NQK539" s="70"/>
      <c r="NQL539" s="70"/>
      <c r="NQM539" s="60"/>
      <c r="NQN539" s="61"/>
      <c r="NQO539" s="70"/>
      <c r="NQP539" s="70"/>
      <c r="NQQ539" s="60"/>
      <c r="NQR539" s="61"/>
      <c r="NQS539" s="70"/>
      <c r="NQT539" s="70"/>
      <c r="NQU539" s="60"/>
      <c r="NQV539" s="61"/>
      <c r="NQW539" s="70"/>
      <c r="NQX539" s="70"/>
      <c r="NQY539" s="60"/>
      <c r="NQZ539" s="61"/>
      <c r="NRA539" s="70"/>
      <c r="NRB539" s="70"/>
      <c r="NRC539" s="60"/>
      <c r="NRD539" s="61"/>
      <c r="NRE539" s="70"/>
      <c r="NRF539" s="70"/>
      <c r="NRG539" s="60"/>
      <c r="NRH539" s="61"/>
      <c r="NRI539" s="70"/>
      <c r="NRJ539" s="70"/>
      <c r="NRK539" s="60"/>
      <c r="NRL539" s="61"/>
      <c r="NRM539" s="70"/>
      <c r="NRN539" s="70"/>
      <c r="NRO539" s="60"/>
      <c r="NRP539" s="61"/>
      <c r="NRQ539" s="70"/>
      <c r="NRR539" s="70"/>
      <c r="NRS539" s="60"/>
      <c r="NRT539" s="61"/>
      <c r="NRU539" s="70"/>
      <c r="NRV539" s="70"/>
      <c r="NRW539" s="60"/>
      <c r="NRX539" s="61"/>
      <c r="NRY539" s="70"/>
      <c r="NRZ539" s="70"/>
      <c r="NSA539" s="60"/>
      <c r="NSB539" s="61"/>
      <c r="NSC539" s="70"/>
      <c r="NSD539" s="70"/>
      <c r="NSE539" s="60"/>
      <c r="NSF539" s="61"/>
      <c r="NSG539" s="70"/>
      <c r="NSH539" s="70"/>
      <c r="NSI539" s="60"/>
      <c r="NSJ539" s="61"/>
      <c r="NSK539" s="70"/>
      <c r="NSL539" s="70"/>
      <c r="NSM539" s="60"/>
      <c r="NSN539" s="61"/>
      <c r="NSO539" s="70"/>
      <c r="NSP539" s="70"/>
      <c r="NSQ539" s="60"/>
      <c r="NSR539" s="61"/>
      <c r="NSS539" s="70"/>
      <c r="NST539" s="70"/>
      <c r="NSU539" s="60"/>
      <c r="NSV539" s="61"/>
      <c r="NSW539" s="70"/>
      <c r="NSX539" s="70"/>
      <c r="NSY539" s="60"/>
      <c r="NSZ539" s="61"/>
      <c r="NTA539" s="70"/>
      <c r="NTB539" s="70"/>
      <c r="NTC539" s="60"/>
      <c r="NTD539" s="61"/>
      <c r="NTE539" s="70"/>
      <c r="NTF539" s="70"/>
      <c r="NTG539" s="60"/>
      <c r="NTH539" s="61"/>
      <c r="NTI539" s="70"/>
      <c r="NTJ539" s="70"/>
      <c r="NTK539" s="60"/>
      <c r="NTL539" s="61"/>
      <c r="NTM539" s="70"/>
      <c r="NTN539" s="70"/>
      <c r="NTO539" s="60"/>
      <c r="NTP539" s="61"/>
      <c r="NTQ539" s="70"/>
      <c r="NTR539" s="70"/>
      <c r="NTS539" s="60"/>
      <c r="NTT539" s="61"/>
      <c r="NTU539" s="70"/>
      <c r="NTV539" s="70"/>
      <c r="NTW539" s="60"/>
      <c r="NTX539" s="61"/>
      <c r="NTY539" s="70"/>
      <c r="NTZ539" s="70"/>
      <c r="NUA539" s="60"/>
      <c r="NUB539" s="61"/>
      <c r="NUC539" s="70"/>
      <c r="NUD539" s="70"/>
      <c r="NUE539" s="60"/>
      <c r="NUF539" s="61"/>
      <c r="NUG539" s="70"/>
      <c r="NUH539" s="70"/>
      <c r="NUI539" s="60"/>
      <c r="NUJ539" s="61"/>
      <c r="NUK539" s="70"/>
      <c r="NUL539" s="70"/>
      <c r="NUM539" s="60"/>
      <c r="NUN539" s="61"/>
      <c r="NUO539" s="70"/>
      <c r="NUP539" s="70"/>
      <c r="NUQ539" s="60"/>
      <c r="NUR539" s="61"/>
      <c r="NUS539" s="70"/>
      <c r="NUT539" s="70"/>
      <c r="NUU539" s="60"/>
      <c r="NUV539" s="61"/>
      <c r="NUW539" s="70"/>
      <c r="NUX539" s="70"/>
      <c r="NUY539" s="60"/>
      <c r="NUZ539" s="61"/>
      <c r="NVA539" s="70"/>
      <c r="NVB539" s="70"/>
      <c r="NVC539" s="60"/>
      <c r="NVD539" s="61"/>
      <c r="NVE539" s="70"/>
      <c r="NVF539" s="70"/>
      <c r="NVG539" s="60"/>
      <c r="NVH539" s="61"/>
      <c r="NVI539" s="70"/>
      <c r="NVJ539" s="70"/>
      <c r="NVK539" s="60"/>
      <c r="NVL539" s="61"/>
      <c r="NVM539" s="70"/>
      <c r="NVN539" s="70"/>
      <c r="NVO539" s="60"/>
      <c r="NVP539" s="61"/>
      <c r="NVQ539" s="70"/>
      <c r="NVR539" s="70"/>
      <c r="NVS539" s="60"/>
      <c r="NVT539" s="61"/>
      <c r="NVU539" s="70"/>
      <c r="NVV539" s="70"/>
      <c r="NVW539" s="60"/>
      <c r="NVX539" s="61"/>
      <c r="NVY539" s="70"/>
      <c r="NVZ539" s="70"/>
      <c r="NWA539" s="60"/>
      <c r="NWB539" s="61"/>
      <c r="NWC539" s="70"/>
      <c r="NWD539" s="70"/>
      <c r="NWE539" s="60"/>
      <c r="NWF539" s="61"/>
      <c r="NWG539" s="70"/>
      <c r="NWH539" s="70"/>
      <c r="NWI539" s="60"/>
      <c r="NWJ539" s="61"/>
      <c r="NWK539" s="70"/>
      <c r="NWL539" s="70"/>
      <c r="NWM539" s="60"/>
      <c r="NWN539" s="61"/>
      <c r="NWO539" s="70"/>
      <c r="NWP539" s="70"/>
      <c r="NWQ539" s="60"/>
      <c r="NWR539" s="61"/>
      <c r="NWS539" s="70"/>
      <c r="NWT539" s="70"/>
      <c r="NWU539" s="60"/>
      <c r="NWV539" s="61"/>
      <c r="NWW539" s="70"/>
      <c r="NWX539" s="70"/>
      <c r="NWY539" s="60"/>
      <c r="NWZ539" s="61"/>
      <c r="NXA539" s="70"/>
      <c r="NXB539" s="70"/>
      <c r="NXC539" s="60"/>
      <c r="NXD539" s="61"/>
      <c r="NXE539" s="70"/>
      <c r="NXF539" s="70"/>
      <c r="NXG539" s="60"/>
      <c r="NXH539" s="61"/>
      <c r="NXI539" s="70"/>
      <c r="NXJ539" s="70"/>
      <c r="NXK539" s="60"/>
      <c r="NXL539" s="61"/>
      <c r="NXM539" s="70"/>
      <c r="NXN539" s="70"/>
      <c r="NXO539" s="60"/>
      <c r="NXP539" s="61"/>
      <c r="NXQ539" s="70"/>
      <c r="NXR539" s="70"/>
      <c r="NXS539" s="60"/>
      <c r="NXT539" s="61"/>
      <c r="NXU539" s="70"/>
      <c r="NXV539" s="70"/>
      <c r="NXW539" s="60"/>
      <c r="NXX539" s="61"/>
      <c r="NXY539" s="70"/>
      <c r="NXZ539" s="70"/>
      <c r="NYA539" s="60"/>
      <c r="NYB539" s="61"/>
      <c r="NYC539" s="70"/>
      <c r="NYD539" s="70"/>
      <c r="NYE539" s="60"/>
      <c r="NYF539" s="61"/>
      <c r="NYG539" s="70"/>
      <c r="NYH539" s="70"/>
      <c r="NYI539" s="60"/>
      <c r="NYJ539" s="61"/>
      <c r="NYK539" s="70"/>
      <c r="NYL539" s="70"/>
      <c r="NYM539" s="60"/>
      <c r="NYN539" s="61"/>
      <c r="NYO539" s="70"/>
      <c r="NYP539" s="70"/>
      <c r="NYQ539" s="60"/>
      <c r="NYR539" s="61"/>
      <c r="NYS539" s="70"/>
      <c r="NYT539" s="70"/>
      <c r="NYU539" s="60"/>
      <c r="NYV539" s="61"/>
      <c r="NYW539" s="70"/>
      <c r="NYX539" s="70"/>
      <c r="NYY539" s="60"/>
      <c r="NYZ539" s="61"/>
      <c r="NZA539" s="70"/>
      <c r="NZB539" s="70"/>
      <c r="NZC539" s="60"/>
      <c r="NZD539" s="61"/>
      <c r="NZE539" s="70"/>
      <c r="NZF539" s="70"/>
      <c r="NZG539" s="60"/>
      <c r="NZH539" s="61"/>
      <c r="NZI539" s="70"/>
      <c r="NZJ539" s="70"/>
      <c r="NZK539" s="60"/>
      <c r="NZL539" s="61"/>
      <c r="NZM539" s="70"/>
      <c r="NZN539" s="70"/>
      <c r="NZO539" s="60"/>
      <c r="NZP539" s="61"/>
      <c r="NZQ539" s="70"/>
      <c r="NZR539" s="70"/>
      <c r="NZS539" s="60"/>
      <c r="NZT539" s="61"/>
      <c r="NZU539" s="70"/>
      <c r="NZV539" s="70"/>
      <c r="NZW539" s="60"/>
      <c r="NZX539" s="61"/>
      <c r="NZY539" s="70"/>
      <c r="NZZ539" s="70"/>
      <c r="OAA539" s="60"/>
      <c r="OAB539" s="61"/>
      <c r="OAC539" s="70"/>
      <c r="OAD539" s="70"/>
      <c r="OAE539" s="60"/>
      <c r="OAF539" s="61"/>
      <c r="OAG539" s="70"/>
      <c r="OAH539" s="70"/>
      <c r="OAI539" s="60"/>
      <c r="OAJ539" s="61"/>
      <c r="OAK539" s="70"/>
      <c r="OAL539" s="70"/>
      <c r="OAM539" s="60"/>
      <c r="OAN539" s="61"/>
      <c r="OAO539" s="70"/>
      <c r="OAP539" s="70"/>
      <c r="OAQ539" s="60"/>
      <c r="OAR539" s="61"/>
      <c r="OAS539" s="70"/>
      <c r="OAT539" s="70"/>
      <c r="OAU539" s="60"/>
      <c r="OAV539" s="61"/>
      <c r="OAW539" s="70"/>
      <c r="OAX539" s="70"/>
      <c r="OAY539" s="60"/>
      <c r="OAZ539" s="61"/>
      <c r="OBA539" s="70"/>
      <c r="OBB539" s="70"/>
      <c r="OBC539" s="60"/>
      <c r="OBD539" s="61"/>
      <c r="OBE539" s="70"/>
      <c r="OBF539" s="70"/>
      <c r="OBG539" s="60"/>
      <c r="OBH539" s="61"/>
      <c r="OBI539" s="70"/>
      <c r="OBJ539" s="70"/>
      <c r="OBK539" s="60"/>
      <c r="OBL539" s="61"/>
      <c r="OBM539" s="70"/>
      <c r="OBN539" s="70"/>
      <c r="OBO539" s="60"/>
      <c r="OBP539" s="61"/>
      <c r="OBQ539" s="70"/>
      <c r="OBR539" s="70"/>
      <c r="OBS539" s="60"/>
      <c r="OBT539" s="61"/>
      <c r="OBU539" s="70"/>
      <c r="OBV539" s="70"/>
      <c r="OBW539" s="60"/>
      <c r="OBX539" s="61"/>
      <c r="OBY539" s="70"/>
      <c r="OBZ539" s="70"/>
      <c r="OCA539" s="60"/>
      <c r="OCB539" s="61"/>
      <c r="OCC539" s="70"/>
      <c r="OCD539" s="70"/>
      <c r="OCE539" s="60"/>
      <c r="OCF539" s="61"/>
      <c r="OCG539" s="70"/>
      <c r="OCH539" s="70"/>
      <c r="OCI539" s="60"/>
      <c r="OCJ539" s="61"/>
      <c r="OCK539" s="70"/>
      <c r="OCL539" s="70"/>
      <c r="OCM539" s="60"/>
      <c r="OCN539" s="61"/>
      <c r="OCO539" s="70"/>
      <c r="OCP539" s="70"/>
      <c r="OCQ539" s="60"/>
      <c r="OCR539" s="61"/>
      <c r="OCS539" s="70"/>
      <c r="OCT539" s="70"/>
      <c r="OCU539" s="60"/>
      <c r="OCV539" s="61"/>
      <c r="OCW539" s="70"/>
      <c r="OCX539" s="70"/>
      <c r="OCY539" s="60"/>
      <c r="OCZ539" s="61"/>
      <c r="ODA539" s="70"/>
      <c r="ODB539" s="70"/>
      <c r="ODC539" s="60"/>
      <c r="ODD539" s="61"/>
      <c r="ODE539" s="70"/>
      <c r="ODF539" s="70"/>
      <c r="ODG539" s="60"/>
      <c r="ODH539" s="61"/>
      <c r="ODI539" s="70"/>
      <c r="ODJ539" s="70"/>
      <c r="ODK539" s="60"/>
      <c r="ODL539" s="61"/>
      <c r="ODM539" s="70"/>
      <c r="ODN539" s="70"/>
      <c r="ODO539" s="60"/>
      <c r="ODP539" s="61"/>
      <c r="ODQ539" s="70"/>
      <c r="ODR539" s="70"/>
      <c r="ODS539" s="60"/>
      <c r="ODT539" s="61"/>
      <c r="ODU539" s="70"/>
      <c r="ODV539" s="70"/>
      <c r="ODW539" s="60"/>
      <c r="ODX539" s="61"/>
      <c r="ODY539" s="70"/>
      <c r="ODZ539" s="70"/>
      <c r="OEA539" s="60"/>
      <c r="OEB539" s="61"/>
      <c r="OEC539" s="70"/>
      <c r="OED539" s="70"/>
      <c r="OEE539" s="60"/>
      <c r="OEF539" s="61"/>
      <c r="OEG539" s="70"/>
      <c r="OEH539" s="70"/>
      <c r="OEI539" s="60"/>
      <c r="OEJ539" s="61"/>
      <c r="OEK539" s="70"/>
      <c r="OEL539" s="70"/>
      <c r="OEM539" s="60"/>
      <c r="OEN539" s="61"/>
      <c r="OEO539" s="70"/>
      <c r="OEP539" s="70"/>
      <c r="OEQ539" s="60"/>
      <c r="OER539" s="61"/>
      <c r="OES539" s="70"/>
      <c r="OET539" s="70"/>
      <c r="OEU539" s="60"/>
      <c r="OEV539" s="61"/>
      <c r="OEW539" s="70"/>
      <c r="OEX539" s="70"/>
      <c r="OEY539" s="60"/>
      <c r="OEZ539" s="61"/>
      <c r="OFA539" s="70"/>
      <c r="OFB539" s="70"/>
      <c r="OFC539" s="60"/>
      <c r="OFD539" s="61"/>
      <c r="OFE539" s="70"/>
      <c r="OFF539" s="70"/>
      <c r="OFG539" s="60"/>
      <c r="OFH539" s="61"/>
      <c r="OFI539" s="70"/>
      <c r="OFJ539" s="70"/>
      <c r="OFK539" s="60"/>
      <c r="OFL539" s="61"/>
      <c r="OFM539" s="70"/>
      <c r="OFN539" s="70"/>
      <c r="OFO539" s="60"/>
      <c r="OFP539" s="61"/>
      <c r="OFQ539" s="70"/>
      <c r="OFR539" s="70"/>
      <c r="OFS539" s="60"/>
      <c r="OFT539" s="61"/>
      <c r="OFU539" s="70"/>
      <c r="OFV539" s="70"/>
      <c r="OFW539" s="60"/>
      <c r="OFX539" s="61"/>
      <c r="OFY539" s="70"/>
      <c r="OFZ539" s="70"/>
      <c r="OGA539" s="60"/>
      <c r="OGB539" s="61"/>
      <c r="OGC539" s="70"/>
      <c r="OGD539" s="70"/>
      <c r="OGE539" s="60"/>
      <c r="OGF539" s="61"/>
      <c r="OGG539" s="70"/>
      <c r="OGH539" s="70"/>
      <c r="OGI539" s="60"/>
      <c r="OGJ539" s="61"/>
      <c r="OGK539" s="70"/>
      <c r="OGL539" s="70"/>
      <c r="OGM539" s="60"/>
      <c r="OGN539" s="61"/>
      <c r="OGO539" s="70"/>
      <c r="OGP539" s="70"/>
      <c r="OGQ539" s="60"/>
      <c r="OGR539" s="61"/>
      <c r="OGS539" s="70"/>
      <c r="OGT539" s="70"/>
      <c r="OGU539" s="60"/>
      <c r="OGV539" s="61"/>
      <c r="OGW539" s="70"/>
      <c r="OGX539" s="70"/>
      <c r="OGY539" s="60"/>
      <c r="OGZ539" s="61"/>
      <c r="OHA539" s="70"/>
      <c r="OHB539" s="70"/>
      <c r="OHC539" s="60"/>
      <c r="OHD539" s="61"/>
      <c r="OHE539" s="70"/>
      <c r="OHF539" s="70"/>
      <c r="OHG539" s="60"/>
      <c r="OHH539" s="61"/>
      <c r="OHI539" s="70"/>
      <c r="OHJ539" s="70"/>
      <c r="OHK539" s="60"/>
      <c r="OHL539" s="61"/>
      <c r="OHM539" s="70"/>
      <c r="OHN539" s="70"/>
      <c r="OHO539" s="60"/>
      <c r="OHP539" s="61"/>
      <c r="OHQ539" s="70"/>
      <c r="OHR539" s="70"/>
      <c r="OHS539" s="60"/>
      <c r="OHT539" s="61"/>
      <c r="OHU539" s="70"/>
      <c r="OHV539" s="70"/>
      <c r="OHW539" s="60"/>
      <c r="OHX539" s="61"/>
      <c r="OHY539" s="70"/>
      <c r="OHZ539" s="70"/>
      <c r="OIA539" s="60"/>
      <c r="OIB539" s="61"/>
      <c r="OIC539" s="70"/>
      <c r="OID539" s="70"/>
      <c r="OIE539" s="60"/>
      <c r="OIF539" s="61"/>
      <c r="OIG539" s="70"/>
      <c r="OIH539" s="70"/>
      <c r="OII539" s="60"/>
      <c r="OIJ539" s="61"/>
      <c r="OIK539" s="70"/>
      <c r="OIL539" s="70"/>
      <c r="OIM539" s="60"/>
      <c r="OIN539" s="61"/>
      <c r="OIO539" s="70"/>
      <c r="OIP539" s="70"/>
      <c r="OIQ539" s="60"/>
      <c r="OIR539" s="61"/>
      <c r="OIS539" s="70"/>
      <c r="OIT539" s="70"/>
      <c r="OIU539" s="60"/>
      <c r="OIV539" s="61"/>
      <c r="OIW539" s="70"/>
      <c r="OIX539" s="70"/>
      <c r="OIY539" s="60"/>
      <c r="OIZ539" s="61"/>
      <c r="OJA539" s="70"/>
      <c r="OJB539" s="70"/>
      <c r="OJC539" s="60"/>
      <c r="OJD539" s="61"/>
      <c r="OJE539" s="70"/>
      <c r="OJF539" s="70"/>
      <c r="OJG539" s="60"/>
      <c r="OJH539" s="61"/>
      <c r="OJI539" s="70"/>
      <c r="OJJ539" s="70"/>
      <c r="OJK539" s="60"/>
      <c r="OJL539" s="61"/>
      <c r="OJM539" s="70"/>
      <c r="OJN539" s="70"/>
      <c r="OJO539" s="60"/>
      <c r="OJP539" s="61"/>
      <c r="OJQ539" s="70"/>
      <c r="OJR539" s="70"/>
      <c r="OJS539" s="60"/>
      <c r="OJT539" s="61"/>
      <c r="OJU539" s="70"/>
      <c r="OJV539" s="70"/>
      <c r="OJW539" s="60"/>
      <c r="OJX539" s="61"/>
      <c r="OJY539" s="70"/>
      <c r="OJZ539" s="70"/>
      <c r="OKA539" s="60"/>
      <c r="OKB539" s="61"/>
      <c r="OKC539" s="70"/>
      <c r="OKD539" s="70"/>
      <c r="OKE539" s="60"/>
      <c r="OKF539" s="61"/>
      <c r="OKG539" s="70"/>
      <c r="OKH539" s="70"/>
      <c r="OKI539" s="60"/>
      <c r="OKJ539" s="61"/>
      <c r="OKK539" s="70"/>
      <c r="OKL539" s="70"/>
      <c r="OKM539" s="60"/>
      <c r="OKN539" s="61"/>
      <c r="OKO539" s="70"/>
      <c r="OKP539" s="70"/>
      <c r="OKQ539" s="60"/>
      <c r="OKR539" s="61"/>
      <c r="OKS539" s="70"/>
      <c r="OKT539" s="70"/>
      <c r="OKU539" s="60"/>
      <c r="OKV539" s="61"/>
      <c r="OKW539" s="70"/>
      <c r="OKX539" s="70"/>
      <c r="OKY539" s="60"/>
      <c r="OKZ539" s="61"/>
      <c r="OLA539" s="70"/>
      <c r="OLB539" s="70"/>
      <c r="OLC539" s="60"/>
      <c r="OLD539" s="61"/>
      <c r="OLE539" s="70"/>
      <c r="OLF539" s="70"/>
      <c r="OLG539" s="60"/>
      <c r="OLH539" s="61"/>
      <c r="OLI539" s="70"/>
      <c r="OLJ539" s="70"/>
      <c r="OLK539" s="60"/>
      <c r="OLL539" s="61"/>
      <c r="OLM539" s="70"/>
      <c r="OLN539" s="70"/>
      <c r="OLO539" s="60"/>
      <c r="OLP539" s="61"/>
      <c r="OLQ539" s="70"/>
      <c r="OLR539" s="70"/>
      <c r="OLS539" s="60"/>
      <c r="OLT539" s="61"/>
      <c r="OLU539" s="70"/>
      <c r="OLV539" s="70"/>
      <c r="OLW539" s="60"/>
      <c r="OLX539" s="61"/>
      <c r="OLY539" s="70"/>
      <c r="OLZ539" s="70"/>
      <c r="OMA539" s="60"/>
      <c r="OMB539" s="61"/>
      <c r="OMC539" s="70"/>
      <c r="OMD539" s="70"/>
      <c r="OME539" s="60"/>
      <c r="OMF539" s="61"/>
      <c r="OMG539" s="70"/>
      <c r="OMH539" s="70"/>
      <c r="OMI539" s="60"/>
      <c r="OMJ539" s="61"/>
      <c r="OMK539" s="70"/>
      <c r="OML539" s="70"/>
      <c r="OMM539" s="60"/>
      <c r="OMN539" s="61"/>
      <c r="OMO539" s="70"/>
      <c r="OMP539" s="70"/>
      <c r="OMQ539" s="60"/>
      <c r="OMR539" s="61"/>
      <c r="OMS539" s="70"/>
      <c r="OMT539" s="70"/>
      <c r="OMU539" s="60"/>
      <c r="OMV539" s="61"/>
      <c r="OMW539" s="70"/>
      <c r="OMX539" s="70"/>
      <c r="OMY539" s="60"/>
      <c r="OMZ539" s="61"/>
      <c r="ONA539" s="70"/>
      <c r="ONB539" s="70"/>
      <c r="ONC539" s="60"/>
      <c r="OND539" s="61"/>
      <c r="ONE539" s="70"/>
      <c r="ONF539" s="70"/>
      <c r="ONG539" s="60"/>
      <c r="ONH539" s="61"/>
      <c r="ONI539" s="70"/>
      <c r="ONJ539" s="70"/>
      <c r="ONK539" s="60"/>
      <c r="ONL539" s="61"/>
      <c r="ONM539" s="70"/>
      <c r="ONN539" s="70"/>
      <c r="ONO539" s="60"/>
      <c r="ONP539" s="61"/>
      <c r="ONQ539" s="70"/>
      <c r="ONR539" s="70"/>
      <c r="ONS539" s="60"/>
      <c r="ONT539" s="61"/>
      <c r="ONU539" s="70"/>
      <c r="ONV539" s="70"/>
      <c r="ONW539" s="60"/>
      <c r="ONX539" s="61"/>
      <c r="ONY539" s="70"/>
      <c r="ONZ539" s="70"/>
      <c r="OOA539" s="60"/>
      <c r="OOB539" s="61"/>
      <c r="OOC539" s="70"/>
      <c r="OOD539" s="70"/>
      <c r="OOE539" s="60"/>
      <c r="OOF539" s="61"/>
      <c r="OOG539" s="70"/>
      <c r="OOH539" s="70"/>
      <c r="OOI539" s="60"/>
      <c r="OOJ539" s="61"/>
      <c r="OOK539" s="70"/>
      <c r="OOL539" s="70"/>
      <c r="OOM539" s="60"/>
      <c r="OON539" s="61"/>
      <c r="OOO539" s="70"/>
      <c r="OOP539" s="70"/>
      <c r="OOQ539" s="60"/>
      <c r="OOR539" s="61"/>
      <c r="OOS539" s="70"/>
      <c r="OOT539" s="70"/>
      <c r="OOU539" s="60"/>
      <c r="OOV539" s="61"/>
      <c r="OOW539" s="70"/>
      <c r="OOX539" s="70"/>
      <c r="OOY539" s="60"/>
      <c r="OOZ539" s="61"/>
      <c r="OPA539" s="70"/>
      <c r="OPB539" s="70"/>
      <c r="OPC539" s="60"/>
      <c r="OPD539" s="61"/>
      <c r="OPE539" s="70"/>
      <c r="OPF539" s="70"/>
      <c r="OPG539" s="60"/>
      <c r="OPH539" s="61"/>
      <c r="OPI539" s="70"/>
      <c r="OPJ539" s="70"/>
      <c r="OPK539" s="60"/>
      <c r="OPL539" s="61"/>
      <c r="OPM539" s="70"/>
      <c r="OPN539" s="70"/>
      <c r="OPO539" s="60"/>
      <c r="OPP539" s="61"/>
      <c r="OPQ539" s="70"/>
      <c r="OPR539" s="70"/>
      <c r="OPS539" s="60"/>
      <c r="OPT539" s="61"/>
      <c r="OPU539" s="70"/>
      <c r="OPV539" s="70"/>
      <c r="OPW539" s="60"/>
      <c r="OPX539" s="61"/>
      <c r="OPY539" s="70"/>
      <c r="OPZ539" s="70"/>
      <c r="OQA539" s="60"/>
      <c r="OQB539" s="61"/>
      <c r="OQC539" s="70"/>
      <c r="OQD539" s="70"/>
      <c r="OQE539" s="60"/>
      <c r="OQF539" s="61"/>
      <c r="OQG539" s="70"/>
      <c r="OQH539" s="70"/>
      <c r="OQI539" s="60"/>
      <c r="OQJ539" s="61"/>
      <c r="OQK539" s="70"/>
      <c r="OQL539" s="70"/>
      <c r="OQM539" s="60"/>
      <c r="OQN539" s="61"/>
      <c r="OQO539" s="70"/>
      <c r="OQP539" s="70"/>
      <c r="OQQ539" s="60"/>
      <c r="OQR539" s="61"/>
      <c r="OQS539" s="70"/>
      <c r="OQT539" s="70"/>
      <c r="OQU539" s="60"/>
      <c r="OQV539" s="61"/>
      <c r="OQW539" s="70"/>
      <c r="OQX539" s="70"/>
      <c r="OQY539" s="60"/>
      <c r="OQZ539" s="61"/>
      <c r="ORA539" s="70"/>
      <c r="ORB539" s="70"/>
      <c r="ORC539" s="60"/>
      <c r="ORD539" s="61"/>
      <c r="ORE539" s="70"/>
      <c r="ORF539" s="70"/>
      <c r="ORG539" s="60"/>
      <c r="ORH539" s="61"/>
      <c r="ORI539" s="70"/>
      <c r="ORJ539" s="70"/>
      <c r="ORK539" s="60"/>
      <c r="ORL539" s="61"/>
      <c r="ORM539" s="70"/>
      <c r="ORN539" s="70"/>
      <c r="ORO539" s="60"/>
      <c r="ORP539" s="61"/>
      <c r="ORQ539" s="70"/>
      <c r="ORR539" s="70"/>
      <c r="ORS539" s="60"/>
      <c r="ORT539" s="61"/>
      <c r="ORU539" s="70"/>
      <c r="ORV539" s="70"/>
      <c r="ORW539" s="60"/>
      <c r="ORX539" s="61"/>
      <c r="ORY539" s="70"/>
      <c r="ORZ539" s="70"/>
      <c r="OSA539" s="60"/>
      <c r="OSB539" s="61"/>
      <c r="OSC539" s="70"/>
      <c r="OSD539" s="70"/>
      <c r="OSE539" s="60"/>
      <c r="OSF539" s="61"/>
      <c r="OSG539" s="70"/>
      <c r="OSH539" s="70"/>
      <c r="OSI539" s="60"/>
      <c r="OSJ539" s="61"/>
      <c r="OSK539" s="70"/>
      <c r="OSL539" s="70"/>
      <c r="OSM539" s="60"/>
      <c r="OSN539" s="61"/>
      <c r="OSO539" s="70"/>
      <c r="OSP539" s="70"/>
      <c r="OSQ539" s="60"/>
      <c r="OSR539" s="61"/>
      <c r="OSS539" s="70"/>
      <c r="OST539" s="70"/>
      <c r="OSU539" s="60"/>
      <c r="OSV539" s="61"/>
      <c r="OSW539" s="70"/>
      <c r="OSX539" s="70"/>
      <c r="OSY539" s="60"/>
      <c r="OSZ539" s="61"/>
      <c r="OTA539" s="70"/>
      <c r="OTB539" s="70"/>
      <c r="OTC539" s="60"/>
      <c r="OTD539" s="61"/>
      <c r="OTE539" s="70"/>
      <c r="OTF539" s="70"/>
      <c r="OTG539" s="60"/>
      <c r="OTH539" s="61"/>
      <c r="OTI539" s="70"/>
      <c r="OTJ539" s="70"/>
      <c r="OTK539" s="60"/>
      <c r="OTL539" s="61"/>
      <c r="OTM539" s="70"/>
      <c r="OTN539" s="70"/>
      <c r="OTO539" s="60"/>
      <c r="OTP539" s="61"/>
      <c r="OTQ539" s="70"/>
      <c r="OTR539" s="70"/>
      <c r="OTS539" s="60"/>
      <c r="OTT539" s="61"/>
      <c r="OTU539" s="70"/>
      <c r="OTV539" s="70"/>
      <c r="OTW539" s="60"/>
      <c r="OTX539" s="61"/>
      <c r="OTY539" s="70"/>
      <c r="OTZ539" s="70"/>
      <c r="OUA539" s="60"/>
      <c r="OUB539" s="61"/>
      <c r="OUC539" s="70"/>
      <c r="OUD539" s="70"/>
      <c r="OUE539" s="60"/>
      <c r="OUF539" s="61"/>
      <c r="OUG539" s="70"/>
      <c r="OUH539" s="70"/>
      <c r="OUI539" s="60"/>
      <c r="OUJ539" s="61"/>
      <c r="OUK539" s="70"/>
      <c r="OUL539" s="70"/>
      <c r="OUM539" s="60"/>
      <c r="OUN539" s="61"/>
      <c r="OUO539" s="70"/>
      <c r="OUP539" s="70"/>
      <c r="OUQ539" s="60"/>
      <c r="OUR539" s="61"/>
      <c r="OUS539" s="70"/>
      <c r="OUT539" s="70"/>
      <c r="OUU539" s="60"/>
      <c r="OUV539" s="61"/>
      <c r="OUW539" s="70"/>
      <c r="OUX539" s="70"/>
      <c r="OUY539" s="60"/>
      <c r="OUZ539" s="61"/>
      <c r="OVA539" s="70"/>
      <c r="OVB539" s="70"/>
      <c r="OVC539" s="60"/>
      <c r="OVD539" s="61"/>
      <c r="OVE539" s="70"/>
      <c r="OVF539" s="70"/>
      <c r="OVG539" s="60"/>
      <c r="OVH539" s="61"/>
      <c r="OVI539" s="70"/>
      <c r="OVJ539" s="70"/>
      <c r="OVK539" s="60"/>
      <c r="OVL539" s="61"/>
      <c r="OVM539" s="70"/>
      <c r="OVN539" s="70"/>
      <c r="OVO539" s="60"/>
      <c r="OVP539" s="61"/>
      <c r="OVQ539" s="70"/>
      <c r="OVR539" s="70"/>
      <c r="OVS539" s="60"/>
      <c r="OVT539" s="61"/>
      <c r="OVU539" s="70"/>
      <c r="OVV539" s="70"/>
      <c r="OVW539" s="60"/>
      <c r="OVX539" s="61"/>
      <c r="OVY539" s="70"/>
      <c r="OVZ539" s="70"/>
      <c r="OWA539" s="60"/>
      <c r="OWB539" s="61"/>
      <c r="OWC539" s="70"/>
      <c r="OWD539" s="70"/>
      <c r="OWE539" s="60"/>
      <c r="OWF539" s="61"/>
      <c r="OWG539" s="70"/>
      <c r="OWH539" s="70"/>
      <c r="OWI539" s="60"/>
      <c r="OWJ539" s="61"/>
      <c r="OWK539" s="70"/>
      <c r="OWL539" s="70"/>
      <c r="OWM539" s="60"/>
      <c r="OWN539" s="61"/>
      <c r="OWO539" s="70"/>
      <c r="OWP539" s="70"/>
      <c r="OWQ539" s="60"/>
      <c r="OWR539" s="61"/>
      <c r="OWS539" s="70"/>
      <c r="OWT539" s="70"/>
      <c r="OWU539" s="60"/>
      <c r="OWV539" s="61"/>
      <c r="OWW539" s="70"/>
      <c r="OWX539" s="70"/>
      <c r="OWY539" s="60"/>
      <c r="OWZ539" s="61"/>
      <c r="OXA539" s="70"/>
      <c r="OXB539" s="70"/>
      <c r="OXC539" s="60"/>
      <c r="OXD539" s="61"/>
      <c r="OXE539" s="70"/>
      <c r="OXF539" s="70"/>
      <c r="OXG539" s="60"/>
      <c r="OXH539" s="61"/>
      <c r="OXI539" s="70"/>
      <c r="OXJ539" s="70"/>
      <c r="OXK539" s="60"/>
      <c r="OXL539" s="61"/>
      <c r="OXM539" s="70"/>
      <c r="OXN539" s="70"/>
      <c r="OXO539" s="60"/>
      <c r="OXP539" s="61"/>
      <c r="OXQ539" s="70"/>
      <c r="OXR539" s="70"/>
      <c r="OXS539" s="60"/>
      <c r="OXT539" s="61"/>
      <c r="OXU539" s="70"/>
      <c r="OXV539" s="70"/>
      <c r="OXW539" s="60"/>
      <c r="OXX539" s="61"/>
      <c r="OXY539" s="70"/>
      <c r="OXZ539" s="70"/>
      <c r="OYA539" s="60"/>
      <c r="OYB539" s="61"/>
      <c r="OYC539" s="70"/>
      <c r="OYD539" s="70"/>
      <c r="OYE539" s="60"/>
      <c r="OYF539" s="61"/>
      <c r="OYG539" s="70"/>
      <c r="OYH539" s="70"/>
      <c r="OYI539" s="60"/>
      <c r="OYJ539" s="61"/>
      <c r="OYK539" s="70"/>
      <c r="OYL539" s="70"/>
      <c r="OYM539" s="60"/>
      <c r="OYN539" s="61"/>
      <c r="OYO539" s="70"/>
      <c r="OYP539" s="70"/>
      <c r="OYQ539" s="60"/>
      <c r="OYR539" s="61"/>
      <c r="OYS539" s="70"/>
      <c r="OYT539" s="70"/>
      <c r="OYU539" s="60"/>
      <c r="OYV539" s="61"/>
      <c r="OYW539" s="70"/>
      <c r="OYX539" s="70"/>
      <c r="OYY539" s="60"/>
      <c r="OYZ539" s="61"/>
      <c r="OZA539" s="70"/>
      <c r="OZB539" s="70"/>
      <c r="OZC539" s="60"/>
      <c r="OZD539" s="61"/>
      <c r="OZE539" s="70"/>
      <c r="OZF539" s="70"/>
      <c r="OZG539" s="60"/>
      <c r="OZH539" s="61"/>
      <c r="OZI539" s="70"/>
      <c r="OZJ539" s="70"/>
      <c r="OZK539" s="60"/>
      <c r="OZL539" s="61"/>
      <c r="OZM539" s="70"/>
      <c r="OZN539" s="70"/>
      <c r="OZO539" s="60"/>
      <c r="OZP539" s="61"/>
      <c r="OZQ539" s="70"/>
      <c r="OZR539" s="70"/>
      <c r="OZS539" s="60"/>
      <c r="OZT539" s="61"/>
      <c r="OZU539" s="70"/>
      <c r="OZV539" s="70"/>
      <c r="OZW539" s="60"/>
      <c r="OZX539" s="61"/>
      <c r="OZY539" s="70"/>
      <c r="OZZ539" s="70"/>
      <c r="PAA539" s="60"/>
      <c r="PAB539" s="61"/>
      <c r="PAC539" s="70"/>
      <c r="PAD539" s="70"/>
      <c r="PAE539" s="60"/>
      <c r="PAF539" s="61"/>
      <c r="PAG539" s="70"/>
      <c r="PAH539" s="70"/>
      <c r="PAI539" s="60"/>
      <c r="PAJ539" s="61"/>
      <c r="PAK539" s="70"/>
      <c r="PAL539" s="70"/>
      <c r="PAM539" s="60"/>
      <c r="PAN539" s="61"/>
      <c r="PAO539" s="70"/>
      <c r="PAP539" s="70"/>
      <c r="PAQ539" s="60"/>
      <c r="PAR539" s="61"/>
      <c r="PAS539" s="70"/>
      <c r="PAT539" s="70"/>
      <c r="PAU539" s="60"/>
      <c r="PAV539" s="61"/>
      <c r="PAW539" s="70"/>
      <c r="PAX539" s="70"/>
      <c r="PAY539" s="60"/>
      <c r="PAZ539" s="61"/>
      <c r="PBA539" s="70"/>
      <c r="PBB539" s="70"/>
      <c r="PBC539" s="60"/>
      <c r="PBD539" s="61"/>
      <c r="PBE539" s="70"/>
      <c r="PBF539" s="70"/>
      <c r="PBG539" s="60"/>
      <c r="PBH539" s="61"/>
      <c r="PBI539" s="70"/>
      <c r="PBJ539" s="70"/>
      <c r="PBK539" s="60"/>
      <c r="PBL539" s="61"/>
      <c r="PBM539" s="70"/>
      <c r="PBN539" s="70"/>
      <c r="PBO539" s="60"/>
      <c r="PBP539" s="61"/>
      <c r="PBQ539" s="70"/>
      <c r="PBR539" s="70"/>
      <c r="PBS539" s="60"/>
      <c r="PBT539" s="61"/>
      <c r="PBU539" s="70"/>
      <c r="PBV539" s="70"/>
      <c r="PBW539" s="60"/>
      <c r="PBX539" s="61"/>
      <c r="PBY539" s="70"/>
      <c r="PBZ539" s="70"/>
      <c r="PCA539" s="60"/>
      <c r="PCB539" s="61"/>
      <c r="PCC539" s="70"/>
      <c r="PCD539" s="70"/>
      <c r="PCE539" s="60"/>
      <c r="PCF539" s="61"/>
      <c r="PCG539" s="70"/>
      <c r="PCH539" s="70"/>
      <c r="PCI539" s="60"/>
      <c r="PCJ539" s="61"/>
      <c r="PCK539" s="70"/>
      <c r="PCL539" s="70"/>
      <c r="PCM539" s="60"/>
      <c r="PCN539" s="61"/>
      <c r="PCO539" s="70"/>
      <c r="PCP539" s="70"/>
      <c r="PCQ539" s="60"/>
      <c r="PCR539" s="61"/>
      <c r="PCS539" s="70"/>
      <c r="PCT539" s="70"/>
      <c r="PCU539" s="60"/>
      <c r="PCV539" s="61"/>
      <c r="PCW539" s="70"/>
      <c r="PCX539" s="70"/>
      <c r="PCY539" s="60"/>
      <c r="PCZ539" s="61"/>
      <c r="PDA539" s="70"/>
      <c r="PDB539" s="70"/>
      <c r="PDC539" s="60"/>
      <c r="PDD539" s="61"/>
      <c r="PDE539" s="70"/>
      <c r="PDF539" s="70"/>
      <c r="PDG539" s="60"/>
      <c r="PDH539" s="61"/>
      <c r="PDI539" s="70"/>
      <c r="PDJ539" s="70"/>
      <c r="PDK539" s="60"/>
      <c r="PDL539" s="61"/>
      <c r="PDM539" s="70"/>
      <c r="PDN539" s="70"/>
      <c r="PDO539" s="60"/>
      <c r="PDP539" s="61"/>
      <c r="PDQ539" s="70"/>
      <c r="PDR539" s="70"/>
      <c r="PDS539" s="60"/>
      <c r="PDT539" s="61"/>
      <c r="PDU539" s="70"/>
      <c r="PDV539" s="70"/>
      <c r="PDW539" s="60"/>
      <c r="PDX539" s="61"/>
      <c r="PDY539" s="70"/>
      <c r="PDZ539" s="70"/>
      <c r="PEA539" s="60"/>
      <c r="PEB539" s="61"/>
      <c r="PEC539" s="70"/>
      <c r="PED539" s="70"/>
      <c r="PEE539" s="60"/>
      <c r="PEF539" s="61"/>
      <c r="PEG539" s="70"/>
      <c r="PEH539" s="70"/>
      <c r="PEI539" s="60"/>
      <c r="PEJ539" s="61"/>
      <c r="PEK539" s="70"/>
      <c r="PEL539" s="70"/>
      <c r="PEM539" s="60"/>
      <c r="PEN539" s="61"/>
      <c r="PEO539" s="70"/>
      <c r="PEP539" s="70"/>
      <c r="PEQ539" s="60"/>
      <c r="PER539" s="61"/>
      <c r="PES539" s="70"/>
      <c r="PET539" s="70"/>
      <c r="PEU539" s="60"/>
      <c r="PEV539" s="61"/>
      <c r="PEW539" s="70"/>
      <c r="PEX539" s="70"/>
      <c r="PEY539" s="60"/>
      <c r="PEZ539" s="61"/>
      <c r="PFA539" s="70"/>
      <c r="PFB539" s="70"/>
      <c r="PFC539" s="60"/>
      <c r="PFD539" s="61"/>
      <c r="PFE539" s="70"/>
      <c r="PFF539" s="70"/>
      <c r="PFG539" s="60"/>
      <c r="PFH539" s="61"/>
      <c r="PFI539" s="70"/>
      <c r="PFJ539" s="70"/>
      <c r="PFK539" s="60"/>
      <c r="PFL539" s="61"/>
      <c r="PFM539" s="70"/>
      <c r="PFN539" s="70"/>
      <c r="PFO539" s="60"/>
      <c r="PFP539" s="61"/>
      <c r="PFQ539" s="70"/>
      <c r="PFR539" s="70"/>
      <c r="PFS539" s="60"/>
      <c r="PFT539" s="61"/>
      <c r="PFU539" s="70"/>
      <c r="PFV539" s="70"/>
      <c r="PFW539" s="60"/>
      <c r="PFX539" s="61"/>
      <c r="PFY539" s="70"/>
      <c r="PFZ539" s="70"/>
      <c r="PGA539" s="60"/>
      <c r="PGB539" s="61"/>
      <c r="PGC539" s="70"/>
      <c r="PGD539" s="70"/>
      <c r="PGE539" s="60"/>
      <c r="PGF539" s="61"/>
      <c r="PGG539" s="70"/>
      <c r="PGH539" s="70"/>
      <c r="PGI539" s="60"/>
      <c r="PGJ539" s="61"/>
      <c r="PGK539" s="70"/>
      <c r="PGL539" s="70"/>
      <c r="PGM539" s="60"/>
      <c r="PGN539" s="61"/>
      <c r="PGO539" s="70"/>
      <c r="PGP539" s="70"/>
      <c r="PGQ539" s="60"/>
      <c r="PGR539" s="61"/>
      <c r="PGS539" s="70"/>
      <c r="PGT539" s="70"/>
      <c r="PGU539" s="60"/>
      <c r="PGV539" s="61"/>
      <c r="PGW539" s="70"/>
      <c r="PGX539" s="70"/>
      <c r="PGY539" s="60"/>
      <c r="PGZ539" s="61"/>
      <c r="PHA539" s="70"/>
      <c r="PHB539" s="70"/>
      <c r="PHC539" s="60"/>
      <c r="PHD539" s="61"/>
      <c r="PHE539" s="70"/>
      <c r="PHF539" s="70"/>
      <c r="PHG539" s="60"/>
      <c r="PHH539" s="61"/>
      <c r="PHI539" s="70"/>
      <c r="PHJ539" s="70"/>
      <c r="PHK539" s="60"/>
      <c r="PHL539" s="61"/>
      <c r="PHM539" s="70"/>
      <c r="PHN539" s="70"/>
      <c r="PHO539" s="60"/>
      <c r="PHP539" s="61"/>
      <c r="PHQ539" s="70"/>
      <c r="PHR539" s="70"/>
      <c r="PHS539" s="60"/>
      <c r="PHT539" s="61"/>
      <c r="PHU539" s="70"/>
      <c r="PHV539" s="70"/>
      <c r="PHW539" s="60"/>
      <c r="PHX539" s="61"/>
      <c r="PHY539" s="70"/>
      <c r="PHZ539" s="70"/>
      <c r="PIA539" s="60"/>
      <c r="PIB539" s="61"/>
      <c r="PIC539" s="70"/>
      <c r="PID539" s="70"/>
      <c r="PIE539" s="60"/>
      <c r="PIF539" s="61"/>
      <c r="PIG539" s="70"/>
      <c r="PIH539" s="70"/>
      <c r="PII539" s="60"/>
      <c r="PIJ539" s="61"/>
      <c r="PIK539" s="70"/>
      <c r="PIL539" s="70"/>
      <c r="PIM539" s="60"/>
      <c r="PIN539" s="61"/>
      <c r="PIO539" s="70"/>
      <c r="PIP539" s="70"/>
      <c r="PIQ539" s="60"/>
      <c r="PIR539" s="61"/>
      <c r="PIS539" s="70"/>
      <c r="PIT539" s="70"/>
      <c r="PIU539" s="60"/>
      <c r="PIV539" s="61"/>
      <c r="PIW539" s="70"/>
      <c r="PIX539" s="70"/>
      <c r="PIY539" s="60"/>
      <c r="PIZ539" s="61"/>
      <c r="PJA539" s="70"/>
      <c r="PJB539" s="70"/>
      <c r="PJC539" s="60"/>
      <c r="PJD539" s="61"/>
      <c r="PJE539" s="70"/>
      <c r="PJF539" s="70"/>
      <c r="PJG539" s="60"/>
      <c r="PJH539" s="61"/>
      <c r="PJI539" s="70"/>
      <c r="PJJ539" s="70"/>
      <c r="PJK539" s="60"/>
      <c r="PJL539" s="61"/>
      <c r="PJM539" s="70"/>
      <c r="PJN539" s="70"/>
      <c r="PJO539" s="60"/>
      <c r="PJP539" s="61"/>
      <c r="PJQ539" s="70"/>
      <c r="PJR539" s="70"/>
      <c r="PJS539" s="60"/>
      <c r="PJT539" s="61"/>
      <c r="PJU539" s="70"/>
      <c r="PJV539" s="70"/>
      <c r="PJW539" s="60"/>
      <c r="PJX539" s="61"/>
      <c r="PJY539" s="70"/>
      <c r="PJZ539" s="70"/>
      <c r="PKA539" s="60"/>
      <c r="PKB539" s="61"/>
      <c r="PKC539" s="70"/>
      <c r="PKD539" s="70"/>
      <c r="PKE539" s="60"/>
      <c r="PKF539" s="61"/>
      <c r="PKG539" s="70"/>
      <c r="PKH539" s="70"/>
      <c r="PKI539" s="60"/>
      <c r="PKJ539" s="61"/>
      <c r="PKK539" s="70"/>
      <c r="PKL539" s="70"/>
      <c r="PKM539" s="60"/>
      <c r="PKN539" s="61"/>
      <c r="PKO539" s="70"/>
      <c r="PKP539" s="70"/>
      <c r="PKQ539" s="60"/>
      <c r="PKR539" s="61"/>
      <c r="PKS539" s="70"/>
      <c r="PKT539" s="70"/>
      <c r="PKU539" s="60"/>
      <c r="PKV539" s="61"/>
      <c r="PKW539" s="70"/>
      <c r="PKX539" s="70"/>
      <c r="PKY539" s="60"/>
      <c r="PKZ539" s="61"/>
      <c r="PLA539" s="70"/>
      <c r="PLB539" s="70"/>
      <c r="PLC539" s="60"/>
      <c r="PLD539" s="61"/>
      <c r="PLE539" s="70"/>
      <c r="PLF539" s="70"/>
      <c r="PLG539" s="60"/>
      <c r="PLH539" s="61"/>
      <c r="PLI539" s="70"/>
      <c r="PLJ539" s="70"/>
      <c r="PLK539" s="60"/>
      <c r="PLL539" s="61"/>
      <c r="PLM539" s="70"/>
      <c r="PLN539" s="70"/>
      <c r="PLO539" s="60"/>
      <c r="PLP539" s="61"/>
      <c r="PLQ539" s="70"/>
      <c r="PLR539" s="70"/>
      <c r="PLS539" s="60"/>
      <c r="PLT539" s="61"/>
      <c r="PLU539" s="70"/>
      <c r="PLV539" s="70"/>
      <c r="PLW539" s="60"/>
      <c r="PLX539" s="61"/>
      <c r="PLY539" s="70"/>
      <c r="PLZ539" s="70"/>
      <c r="PMA539" s="60"/>
      <c r="PMB539" s="61"/>
      <c r="PMC539" s="70"/>
      <c r="PMD539" s="70"/>
      <c r="PME539" s="60"/>
      <c r="PMF539" s="61"/>
      <c r="PMG539" s="70"/>
      <c r="PMH539" s="70"/>
      <c r="PMI539" s="60"/>
      <c r="PMJ539" s="61"/>
      <c r="PMK539" s="70"/>
      <c r="PML539" s="70"/>
      <c r="PMM539" s="60"/>
      <c r="PMN539" s="61"/>
      <c r="PMO539" s="70"/>
      <c r="PMP539" s="70"/>
      <c r="PMQ539" s="60"/>
      <c r="PMR539" s="61"/>
      <c r="PMS539" s="70"/>
      <c r="PMT539" s="70"/>
      <c r="PMU539" s="60"/>
      <c r="PMV539" s="61"/>
      <c r="PMW539" s="70"/>
      <c r="PMX539" s="70"/>
      <c r="PMY539" s="60"/>
      <c r="PMZ539" s="61"/>
      <c r="PNA539" s="70"/>
      <c r="PNB539" s="70"/>
      <c r="PNC539" s="60"/>
      <c r="PND539" s="61"/>
      <c r="PNE539" s="70"/>
      <c r="PNF539" s="70"/>
      <c r="PNG539" s="60"/>
      <c r="PNH539" s="61"/>
      <c r="PNI539" s="70"/>
      <c r="PNJ539" s="70"/>
      <c r="PNK539" s="60"/>
      <c r="PNL539" s="61"/>
      <c r="PNM539" s="70"/>
      <c r="PNN539" s="70"/>
      <c r="PNO539" s="60"/>
      <c r="PNP539" s="61"/>
      <c r="PNQ539" s="70"/>
      <c r="PNR539" s="70"/>
      <c r="PNS539" s="60"/>
      <c r="PNT539" s="61"/>
      <c r="PNU539" s="70"/>
      <c r="PNV539" s="70"/>
      <c r="PNW539" s="60"/>
      <c r="PNX539" s="61"/>
      <c r="PNY539" s="70"/>
      <c r="PNZ539" s="70"/>
      <c r="POA539" s="60"/>
      <c r="POB539" s="61"/>
      <c r="POC539" s="70"/>
      <c r="POD539" s="70"/>
      <c r="POE539" s="60"/>
      <c r="POF539" s="61"/>
      <c r="POG539" s="70"/>
      <c r="POH539" s="70"/>
      <c r="POI539" s="60"/>
      <c r="POJ539" s="61"/>
      <c r="POK539" s="70"/>
      <c r="POL539" s="70"/>
      <c r="POM539" s="60"/>
      <c r="PON539" s="61"/>
      <c r="POO539" s="70"/>
      <c r="POP539" s="70"/>
      <c r="POQ539" s="60"/>
      <c r="POR539" s="61"/>
      <c r="POS539" s="70"/>
      <c r="POT539" s="70"/>
      <c r="POU539" s="60"/>
      <c r="POV539" s="61"/>
      <c r="POW539" s="70"/>
      <c r="POX539" s="70"/>
      <c r="POY539" s="60"/>
      <c r="POZ539" s="61"/>
      <c r="PPA539" s="70"/>
      <c r="PPB539" s="70"/>
      <c r="PPC539" s="60"/>
      <c r="PPD539" s="61"/>
      <c r="PPE539" s="70"/>
      <c r="PPF539" s="70"/>
      <c r="PPG539" s="60"/>
      <c r="PPH539" s="61"/>
      <c r="PPI539" s="70"/>
      <c r="PPJ539" s="70"/>
      <c r="PPK539" s="60"/>
      <c r="PPL539" s="61"/>
      <c r="PPM539" s="70"/>
      <c r="PPN539" s="70"/>
      <c r="PPO539" s="60"/>
      <c r="PPP539" s="61"/>
      <c r="PPQ539" s="70"/>
      <c r="PPR539" s="70"/>
      <c r="PPS539" s="60"/>
      <c r="PPT539" s="61"/>
      <c r="PPU539" s="70"/>
      <c r="PPV539" s="70"/>
      <c r="PPW539" s="60"/>
      <c r="PPX539" s="61"/>
      <c r="PPY539" s="70"/>
      <c r="PPZ539" s="70"/>
      <c r="PQA539" s="60"/>
      <c r="PQB539" s="61"/>
      <c r="PQC539" s="70"/>
      <c r="PQD539" s="70"/>
      <c r="PQE539" s="60"/>
      <c r="PQF539" s="61"/>
      <c r="PQG539" s="70"/>
      <c r="PQH539" s="70"/>
      <c r="PQI539" s="60"/>
      <c r="PQJ539" s="61"/>
      <c r="PQK539" s="70"/>
      <c r="PQL539" s="70"/>
      <c r="PQM539" s="60"/>
      <c r="PQN539" s="61"/>
      <c r="PQO539" s="70"/>
      <c r="PQP539" s="70"/>
      <c r="PQQ539" s="60"/>
      <c r="PQR539" s="61"/>
      <c r="PQS539" s="70"/>
      <c r="PQT539" s="70"/>
      <c r="PQU539" s="60"/>
      <c r="PQV539" s="61"/>
      <c r="PQW539" s="70"/>
      <c r="PQX539" s="70"/>
      <c r="PQY539" s="60"/>
      <c r="PQZ539" s="61"/>
      <c r="PRA539" s="70"/>
      <c r="PRB539" s="70"/>
      <c r="PRC539" s="60"/>
      <c r="PRD539" s="61"/>
      <c r="PRE539" s="70"/>
      <c r="PRF539" s="70"/>
      <c r="PRG539" s="60"/>
      <c r="PRH539" s="61"/>
      <c r="PRI539" s="70"/>
      <c r="PRJ539" s="70"/>
      <c r="PRK539" s="60"/>
      <c r="PRL539" s="61"/>
      <c r="PRM539" s="70"/>
      <c r="PRN539" s="70"/>
      <c r="PRO539" s="60"/>
      <c r="PRP539" s="61"/>
      <c r="PRQ539" s="70"/>
      <c r="PRR539" s="70"/>
      <c r="PRS539" s="60"/>
      <c r="PRT539" s="61"/>
      <c r="PRU539" s="70"/>
      <c r="PRV539" s="70"/>
      <c r="PRW539" s="60"/>
      <c r="PRX539" s="61"/>
      <c r="PRY539" s="70"/>
      <c r="PRZ539" s="70"/>
      <c r="PSA539" s="60"/>
      <c r="PSB539" s="61"/>
      <c r="PSC539" s="70"/>
      <c r="PSD539" s="70"/>
      <c r="PSE539" s="60"/>
      <c r="PSF539" s="61"/>
      <c r="PSG539" s="70"/>
      <c r="PSH539" s="70"/>
      <c r="PSI539" s="60"/>
      <c r="PSJ539" s="61"/>
      <c r="PSK539" s="70"/>
      <c r="PSL539" s="70"/>
      <c r="PSM539" s="60"/>
      <c r="PSN539" s="61"/>
      <c r="PSO539" s="70"/>
      <c r="PSP539" s="70"/>
      <c r="PSQ539" s="60"/>
      <c r="PSR539" s="61"/>
      <c r="PSS539" s="70"/>
      <c r="PST539" s="70"/>
      <c r="PSU539" s="60"/>
      <c r="PSV539" s="61"/>
      <c r="PSW539" s="70"/>
      <c r="PSX539" s="70"/>
      <c r="PSY539" s="60"/>
      <c r="PSZ539" s="61"/>
      <c r="PTA539" s="70"/>
      <c r="PTB539" s="70"/>
      <c r="PTC539" s="60"/>
      <c r="PTD539" s="61"/>
      <c r="PTE539" s="70"/>
      <c r="PTF539" s="70"/>
      <c r="PTG539" s="60"/>
      <c r="PTH539" s="61"/>
      <c r="PTI539" s="70"/>
      <c r="PTJ539" s="70"/>
      <c r="PTK539" s="60"/>
      <c r="PTL539" s="61"/>
      <c r="PTM539" s="70"/>
      <c r="PTN539" s="70"/>
      <c r="PTO539" s="60"/>
      <c r="PTP539" s="61"/>
      <c r="PTQ539" s="70"/>
      <c r="PTR539" s="70"/>
      <c r="PTS539" s="60"/>
      <c r="PTT539" s="61"/>
      <c r="PTU539" s="70"/>
      <c r="PTV539" s="70"/>
      <c r="PTW539" s="60"/>
      <c r="PTX539" s="61"/>
      <c r="PTY539" s="70"/>
      <c r="PTZ539" s="70"/>
      <c r="PUA539" s="60"/>
      <c r="PUB539" s="61"/>
      <c r="PUC539" s="70"/>
      <c r="PUD539" s="70"/>
      <c r="PUE539" s="60"/>
      <c r="PUF539" s="61"/>
      <c r="PUG539" s="70"/>
      <c r="PUH539" s="70"/>
      <c r="PUI539" s="60"/>
      <c r="PUJ539" s="61"/>
      <c r="PUK539" s="70"/>
      <c r="PUL539" s="70"/>
      <c r="PUM539" s="60"/>
      <c r="PUN539" s="61"/>
      <c r="PUO539" s="70"/>
      <c r="PUP539" s="70"/>
      <c r="PUQ539" s="60"/>
      <c r="PUR539" s="61"/>
      <c r="PUS539" s="70"/>
      <c r="PUT539" s="70"/>
      <c r="PUU539" s="60"/>
      <c r="PUV539" s="61"/>
      <c r="PUW539" s="70"/>
      <c r="PUX539" s="70"/>
      <c r="PUY539" s="60"/>
      <c r="PUZ539" s="61"/>
      <c r="PVA539" s="70"/>
      <c r="PVB539" s="70"/>
      <c r="PVC539" s="60"/>
      <c r="PVD539" s="61"/>
      <c r="PVE539" s="70"/>
      <c r="PVF539" s="70"/>
      <c r="PVG539" s="60"/>
      <c r="PVH539" s="61"/>
      <c r="PVI539" s="70"/>
      <c r="PVJ539" s="70"/>
      <c r="PVK539" s="60"/>
      <c r="PVL539" s="61"/>
      <c r="PVM539" s="70"/>
      <c r="PVN539" s="70"/>
      <c r="PVO539" s="60"/>
      <c r="PVP539" s="61"/>
      <c r="PVQ539" s="70"/>
      <c r="PVR539" s="70"/>
      <c r="PVS539" s="60"/>
      <c r="PVT539" s="61"/>
      <c r="PVU539" s="70"/>
      <c r="PVV539" s="70"/>
      <c r="PVW539" s="60"/>
      <c r="PVX539" s="61"/>
      <c r="PVY539" s="70"/>
      <c r="PVZ539" s="70"/>
      <c r="PWA539" s="60"/>
      <c r="PWB539" s="61"/>
      <c r="PWC539" s="70"/>
      <c r="PWD539" s="70"/>
      <c r="PWE539" s="60"/>
      <c r="PWF539" s="61"/>
      <c r="PWG539" s="70"/>
      <c r="PWH539" s="70"/>
      <c r="PWI539" s="60"/>
      <c r="PWJ539" s="61"/>
      <c r="PWK539" s="70"/>
      <c r="PWL539" s="70"/>
      <c r="PWM539" s="60"/>
      <c r="PWN539" s="61"/>
      <c r="PWO539" s="70"/>
      <c r="PWP539" s="70"/>
      <c r="PWQ539" s="60"/>
      <c r="PWR539" s="61"/>
      <c r="PWS539" s="70"/>
      <c r="PWT539" s="70"/>
      <c r="PWU539" s="60"/>
      <c r="PWV539" s="61"/>
      <c r="PWW539" s="70"/>
      <c r="PWX539" s="70"/>
      <c r="PWY539" s="60"/>
      <c r="PWZ539" s="61"/>
      <c r="PXA539" s="70"/>
      <c r="PXB539" s="70"/>
      <c r="PXC539" s="60"/>
      <c r="PXD539" s="61"/>
      <c r="PXE539" s="70"/>
      <c r="PXF539" s="70"/>
      <c r="PXG539" s="60"/>
      <c r="PXH539" s="61"/>
      <c r="PXI539" s="70"/>
      <c r="PXJ539" s="70"/>
      <c r="PXK539" s="60"/>
      <c r="PXL539" s="61"/>
      <c r="PXM539" s="70"/>
      <c r="PXN539" s="70"/>
      <c r="PXO539" s="60"/>
      <c r="PXP539" s="61"/>
      <c r="PXQ539" s="70"/>
      <c r="PXR539" s="70"/>
      <c r="PXS539" s="60"/>
      <c r="PXT539" s="61"/>
      <c r="PXU539" s="70"/>
      <c r="PXV539" s="70"/>
      <c r="PXW539" s="60"/>
      <c r="PXX539" s="61"/>
      <c r="PXY539" s="70"/>
      <c r="PXZ539" s="70"/>
      <c r="PYA539" s="60"/>
      <c r="PYB539" s="61"/>
      <c r="PYC539" s="70"/>
      <c r="PYD539" s="70"/>
      <c r="PYE539" s="60"/>
      <c r="PYF539" s="61"/>
      <c r="PYG539" s="70"/>
      <c r="PYH539" s="70"/>
      <c r="PYI539" s="60"/>
      <c r="PYJ539" s="61"/>
      <c r="PYK539" s="70"/>
      <c r="PYL539" s="70"/>
      <c r="PYM539" s="60"/>
      <c r="PYN539" s="61"/>
      <c r="PYO539" s="70"/>
      <c r="PYP539" s="70"/>
      <c r="PYQ539" s="60"/>
      <c r="PYR539" s="61"/>
      <c r="PYS539" s="70"/>
      <c r="PYT539" s="70"/>
      <c r="PYU539" s="60"/>
      <c r="PYV539" s="61"/>
      <c r="PYW539" s="70"/>
      <c r="PYX539" s="70"/>
      <c r="PYY539" s="60"/>
      <c r="PYZ539" s="61"/>
      <c r="PZA539" s="70"/>
      <c r="PZB539" s="70"/>
      <c r="PZC539" s="60"/>
      <c r="PZD539" s="61"/>
      <c r="PZE539" s="70"/>
      <c r="PZF539" s="70"/>
      <c r="PZG539" s="60"/>
      <c r="PZH539" s="61"/>
      <c r="PZI539" s="70"/>
      <c r="PZJ539" s="70"/>
      <c r="PZK539" s="60"/>
      <c r="PZL539" s="61"/>
      <c r="PZM539" s="70"/>
      <c r="PZN539" s="70"/>
      <c r="PZO539" s="60"/>
      <c r="PZP539" s="61"/>
      <c r="PZQ539" s="70"/>
      <c r="PZR539" s="70"/>
      <c r="PZS539" s="60"/>
      <c r="PZT539" s="61"/>
      <c r="PZU539" s="70"/>
      <c r="PZV539" s="70"/>
      <c r="PZW539" s="60"/>
      <c r="PZX539" s="61"/>
      <c r="PZY539" s="70"/>
      <c r="PZZ539" s="70"/>
      <c r="QAA539" s="60"/>
      <c r="QAB539" s="61"/>
      <c r="QAC539" s="70"/>
      <c r="QAD539" s="70"/>
      <c r="QAE539" s="60"/>
      <c r="QAF539" s="61"/>
      <c r="QAG539" s="70"/>
      <c r="QAH539" s="70"/>
      <c r="QAI539" s="60"/>
      <c r="QAJ539" s="61"/>
      <c r="QAK539" s="70"/>
      <c r="QAL539" s="70"/>
      <c r="QAM539" s="60"/>
      <c r="QAN539" s="61"/>
      <c r="QAO539" s="70"/>
      <c r="QAP539" s="70"/>
      <c r="QAQ539" s="60"/>
      <c r="QAR539" s="61"/>
      <c r="QAS539" s="70"/>
      <c r="QAT539" s="70"/>
      <c r="QAU539" s="60"/>
      <c r="QAV539" s="61"/>
      <c r="QAW539" s="70"/>
      <c r="QAX539" s="70"/>
      <c r="QAY539" s="60"/>
      <c r="QAZ539" s="61"/>
      <c r="QBA539" s="70"/>
      <c r="QBB539" s="70"/>
      <c r="QBC539" s="60"/>
      <c r="QBD539" s="61"/>
      <c r="QBE539" s="70"/>
      <c r="QBF539" s="70"/>
      <c r="QBG539" s="60"/>
      <c r="QBH539" s="61"/>
      <c r="QBI539" s="70"/>
      <c r="QBJ539" s="70"/>
      <c r="QBK539" s="60"/>
      <c r="QBL539" s="61"/>
      <c r="QBM539" s="70"/>
      <c r="QBN539" s="70"/>
      <c r="QBO539" s="60"/>
      <c r="QBP539" s="61"/>
      <c r="QBQ539" s="70"/>
      <c r="QBR539" s="70"/>
      <c r="QBS539" s="60"/>
      <c r="QBT539" s="61"/>
      <c r="QBU539" s="70"/>
      <c r="QBV539" s="70"/>
      <c r="QBW539" s="60"/>
      <c r="QBX539" s="61"/>
      <c r="QBY539" s="70"/>
      <c r="QBZ539" s="70"/>
      <c r="QCA539" s="60"/>
      <c r="QCB539" s="61"/>
      <c r="QCC539" s="70"/>
      <c r="QCD539" s="70"/>
      <c r="QCE539" s="60"/>
      <c r="QCF539" s="61"/>
      <c r="QCG539" s="70"/>
      <c r="QCH539" s="70"/>
      <c r="QCI539" s="60"/>
      <c r="QCJ539" s="61"/>
      <c r="QCK539" s="70"/>
      <c r="QCL539" s="70"/>
      <c r="QCM539" s="60"/>
      <c r="QCN539" s="61"/>
      <c r="QCO539" s="70"/>
      <c r="QCP539" s="70"/>
      <c r="QCQ539" s="60"/>
      <c r="QCR539" s="61"/>
      <c r="QCS539" s="70"/>
      <c r="QCT539" s="70"/>
      <c r="QCU539" s="60"/>
      <c r="QCV539" s="61"/>
      <c r="QCW539" s="70"/>
      <c r="QCX539" s="70"/>
      <c r="QCY539" s="60"/>
      <c r="QCZ539" s="61"/>
      <c r="QDA539" s="70"/>
      <c r="QDB539" s="70"/>
      <c r="QDC539" s="60"/>
      <c r="QDD539" s="61"/>
      <c r="QDE539" s="70"/>
      <c r="QDF539" s="70"/>
      <c r="QDG539" s="60"/>
      <c r="QDH539" s="61"/>
      <c r="QDI539" s="70"/>
      <c r="QDJ539" s="70"/>
      <c r="QDK539" s="60"/>
      <c r="QDL539" s="61"/>
      <c r="QDM539" s="70"/>
      <c r="QDN539" s="70"/>
      <c r="QDO539" s="60"/>
      <c r="QDP539" s="61"/>
      <c r="QDQ539" s="70"/>
      <c r="QDR539" s="70"/>
      <c r="QDS539" s="60"/>
      <c r="QDT539" s="61"/>
      <c r="QDU539" s="70"/>
      <c r="QDV539" s="70"/>
      <c r="QDW539" s="60"/>
      <c r="QDX539" s="61"/>
      <c r="QDY539" s="70"/>
      <c r="QDZ539" s="70"/>
      <c r="QEA539" s="60"/>
      <c r="QEB539" s="61"/>
      <c r="QEC539" s="70"/>
      <c r="QED539" s="70"/>
      <c r="QEE539" s="60"/>
      <c r="QEF539" s="61"/>
      <c r="QEG539" s="70"/>
      <c r="QEH539" s="70"/>
      <c r="QEI539" s="60"/>
      <c r="QEJ539" s="61"/>
      <c r="QEK539" s="70"/>
      <c r="QEL539" s="70"/>
      <c r="QEM539" s="60"/>
      <c r="QEN539" s="61"/>
      <c r="QEO539" s="70"/>
      <c r="QEP539" s="70"/>
      <c r="QEQ539" s="60"/>
      <c r="QER539" s="61"/>
      <c r="QES539" s="70"/>
      <c r="QET539" s="70"/>
      <c r="QEU539" s="60"/>
      <c r="QEV539" s="61"/>
      <c r="QEW539" s="70"/>
      <c r="QEX539" s="70"/>
      <c r="QEY539" s="60"/>
      <c r="QEZ539" s="61"/>
      <c r="QFA539" s="70"/>
      <c r="QFB539" s="70"/>
      <c r="QFC539" s="60"/>
      <c r="QFD539" s="61"/>
      <c r="QFE539" s="70"/>
      <c r="QFF539" s="70"/>
      <c r="QFG539" s="60"/>
      <c r="QFH539" s="61"/>
      <c r="QFI539" s="70"/>
      <c r="QFJ539" s="70"/>
      <c r="QFK539" s="60"/>
      <c r="QFL539" s="61"/>
      <c r="QFM539" s="70"/>
      <c r="QFN539" s="70"/>
      <c r="QFO539" s="60"/>
      <c r="QFP539" s="61"/>
      <c r="QFQ539" s="70"/>
      <c r="QFR539" s="70"/>
      <c r="QFS539" s="60"/>
      <c r="QFT539" s="61"/>
      <c r="QFU539" s="70"/>
      <c r="QFV539" s="70"/>
      <c r="QFW539" s="60"/>
      <c r="QFX539" s="61"/>
      <c r="QFY539" s="70"/>
      <c r="QFZ539" s="70"/>
      <c r="QGA539" s="60"/>
      <c r="QGB539" s="61"/>
      <c r="QGC539" s="70"/>
      <c r="QGD539" s="70"/>
      <c r="QGE539" s="60"/>
      <c r="QGF539" s="61"/>
      <c r="QGG539" s="70"/>
      <c r="QGH539" s="70"/>
      <c r="QGI539" s="60"/>
      <c r="QGJ539" s="61"/>
      <c r="QGK539" s="70"/>
      <c r="QGL539" s="70"/>
      <c r="QGM539" s="60"/>
      <c r="QGN539" s="61"/>
      <c r="QGO539" s="70"/>
      <c r="QGP539" s="70"/>
      <c r="QGQ539" s="60"/>
      <c r="QGR539" s="61"/>
      <c r="QGS539" s="70"/>
      <c r="QGT539" s="70"/>
      <c r="QGU539" s="60"/>
      <c r="QGV539" s="61"/>
      <c r="QGW539" s="70"/>
      <c r="QGX539" s="70"/>
      <c r="QGY539" s="60"/>
      <c r="QGZ539" s="61"/>
      <c r="QHA539" s="70"/>
      <c r="QHB539" s="70"/>
      <c r="QHC539" s="60"/>
      <c r="QHD539" s="61"/>
      <c r="QHE539" s="70"/>
      <c r="QHF539" s="70"/>
      <c r="QHG539" s="60"/>
      <c r="QHH539" s="61"/>
      <c r="QHI539" s="70"/>
      <c r="QHJ539" s="70"/>
      <c r="QHK539" s="60"/>
      <c r="QHL539" s="61"/>
      <c r="QHM539" s="70"/>
      <c r="QHN539" s="70"/>
      <c r="QHO539" s="60"/>
      <c r="QHP539" s="61"/>
      <c r="QHQ539" s="70"/>
      <c r="QHR539" s="70"/>
      <c r="QHS539" s="60"/>
      <c r="QHT539" s="61"/>
      <c r="QHU539" s="70"/>
      <c r="QHV539" s="70"/>
      <c r="QHW539" s="60"/>
      <c r="QHX539" s="61"/>
      <c r="QHY539" s="70"/>
      <c r="QHZ539" s="70"/>
      <c r="QIA539" s="60"/>
      <c r="QIB539" s="61"/>
      <c r="QIC539" s="70"/>
      <c r="QID539" s="70"/>
      <c r="QIE539" s="60"/>
      <c r="QIF539" s="61"/>
      <c r="QIG539" s="70"/>
      <c r="QIH539" s="70"/>
      <c r="QII539" s="60"/>
      <c r="QIJ539" s="61"/>
      <c r="QIK539" s="70"/>
      <c r="QIL539" s="70"/>
      <c r="QIM539" s="60"/>
      <c r="QIN539" s="61"/>
      <c r="QIO539" s="70"/>
      <c r="QIP539" s="70"/>
      <c r="QIQ539" s="60"/>
      <c r="QIR539" s="61"/>
      <c r="QIS539" s="70"/>
      <c r="QIT539" s="70"/>
      <c r="QIU539" s="60"/>
      <c r="QIV539" s="61"/>
      <c r="QIW539" s="70"/>
      <c r="QIX539" s="70"/>
      <c r="QIY539" s="60"/>
      <c r="QIZ539" s="61"/>
      <c r="QJA539" s="70"/>
      <c r="QJB539" s="70"/>
      <c r="QJC539" s="60"/>
      <c r="QJD539" s="61"/>
      <c r="QJE539" s="70"/>
      <c r="QJF539" s="70"/>
      <c r="QJG539" s="60"/>
      <c r="QJH539" s="61"/>
      <c r="QJI539" s="70"/>
      <c r="QJJ539" s="70"/>
      <c r="QJK539" s="60"/>
      <c r="QJL539" s="61"/>
      <c r="QJM539" s="70"/>
      <c r="QJN539" s="70"/>
      <c r="QJO539" s="60"/>
      <c r="QJP539" s="61"/>
      <c r="QJQ539" s="70"/>
      <c r="QJR539" s="70"/>
      <c r="QJS539" s="60"/>
      <c r="QJT539" s="61"/>
      <c r="QJU539" s="70"/>
      <c r="QJV539" s="70"/>
      <c r="QJW539" s="60"/>
      <c r="QJX539" s="61"/>
      <c r="QJY539" s="70"/>
      <c r="QJZ539" s="70"/>
      <c r="QKA539" s="60"/>
      <c r="QKB539" s="61"/>
      <c r="QKC539" s="70"/>
      <c r="QKD539" s="70"/>
      <c r="QKE539" s="60"/>
      <c r="QKF539" s="61"/>
      <c r="QKG539" s="70"/>
      <c r="QKH539" s="70"/>
      <c r="QKI539" s="60"/>
      <c r="QKJ539" s="61"/>
      <c r="QKK539" s="70"/>
      <c r="QKL539" s="70"/>
      <c r="QKM539" s="60"/>
      <c r="QKN539" s="61"/>
      <c r="QKO539" s="70"/>
      <c r="QKP539" s="70"/>
      <c r="QKQ539" s="60"/>
      <c r="QKR539" s="61"/>
      <c r="QKS539" s="70"/>
      <c r="QKT539" s="70"/>
      <c r="QKU539" s="60"/>
      <c r="QKV539" s="61"/>
      <c r="QKW539" s="70"/>
      <c r="QKX539" s="70"/>
      <c r="QKY539" s="60"/>
      <c r="QKZ539" s="61"/>
      <c r="QLA539" s="70"/>
      <c r="QLB539" s="70"/>
      <c r="QLC539" s="60"/>
      <c r="QLD539" s="61"/>
      <c r="QLE539" s="70"/>
      <c r="QLF539" s="70"/>
      <c r="QLG539" s="60"/>
      <c r="QLH539" s="61"/>
      <c r="QLI539" s="70"/>
      <c r="QLJ539" s="70"/>
      <c r="QLK539" s="60"/>
      <c r="QLL539" s="61"/>
      <c r="QLM539" s="70"/>
      <c r="QLN539" s="70"/>
      <c r="QLO539" s="60"/>
      <c r="QLP539" s="61"/>
      <c r="QLQ539" s="70"/>
      <c r="QLR539" s="70"/>
      <c r="QLS539" s="60"/>
      <c r="QLT539" s="61"/>
      <c r="QLU539" s="70"/>
      <c r="QLV539" s="70"/>
      <c r="QLW539" s="60"/>
      <c r="QLX539" s="61"/>
      <c r="QLY539" s="70"/>
      <c r="QLZ539" s="70"/>
      <c r="QMA539" s="60"/>
      <c r="QMB539" s="61"/>
      <c r="QMC539" s="70"/>
      <c r="QMD539" s="70"/>
      <c r="QME539" s="60"/>
      <c r="QMF539" s="61"/>
      <c r="QMG539" s="70"/>
      <c r="QMH539" s="70"/>
      <c r="QMI539" s="60"/>
      <c r="QMJ539" s="61"/>
      <c r="QMK539" s="70"/>
      <c r="QML539" s="70"/>
      <c r="QMM539" s="60"/>
      <c r="QMN539" s="61"/>
      <c r="QMO539" s="70"/>
      <c r="QMP539" s="70"/>
      <c r="QMQ539" s="60"/>
      <c r="QMR539" s="61"/>
      <c r="QMS539" s="70"/>
      <c r="QMT539" s="70"/>
      <c r="QMU539" s="60"/>
      <c r="QMV539" s="61"/>
      <c r="QMW539" s="70"/>
      <c r="QMX539" s="70"/>
      <c r="QMY539" s="60"/>
      <c r="QMZ539" s="61"/>
      <c r="QNA539" s="70"/>
      <c r="QNB539" s="70"/>
      <c r="QNC539" s="60"/>
      <c r="QND539" s="61"/>
      <c r="QNE539" s="70"/>
      <c r="QNF539" s="70"/>
      <c r="QNG539" s="60"/>
      <c r="QNH539" s="61"/>
      <c r="QNI539" s="70"/>
      <c r="QNJ539" s="70"/>
      <c r="QNK539" s="60"/>
      <c r="QNL539" s="61"/>
      <c r="QNM539" s="70"/>
      <c r="QNN539" s="70"/>
      <c r="QNO539" s="60"/>
      <c r="QNP539" s="61"/>
      <c r="QNQ539" s="70"/>
      <c r="QNR539" s="70"/>
      <c r="QNS539" s="60"/>
      <c r="QNT539" s="61"/>
      <c r="QNU539" s="70"/>
      <c r="QNV539" s="70"/>
      <c r="QNW539" s="60"/>
      <c r="QNX539" s="61"/>
      <c r="QNY539" s="70"/>
      <c r="QNZ539" s="70"/>
      <c r="QOA539" s="60"/>
      <c r="QOB539" s="61"/>
      <c r="QOC539" s="70"/>
      <c r="QOD539" s="70"/>
      <c r="QOE539" s="60"/>
      <c r="QOF539" s="61"/>
      <c r="QOG539" s="70"/>
      <c r="QOH539" s="70"/>
      <c r="QOI539" s="60"/>
      <c r="QOJ539" s="61"/>
      <c r="QOK539" s="70"/>
      <c r="QOL539" s="70"/>
      <c r="QOM539" s="60"/>
      <c r="QON539" s="61"/>
      <c r="QOO539" s="70"/>
      <c r="QOP539" s="70"/>
      <c r="QOQ539" s="60"/>
      <c r="QOR539" s="61"/>
      <c r="QOS539" s="70"/>
      <c r="QOT539" s="70"/>
      <c r="QOU539" s="60"/>
      <c r="QOV539" s="61"/>
      <c r="QOW539" s="70"/>
      <c r="QOX539" s="70"/>
      <c r="QOY539" s="60"/>
      <c r="QOZ539" s="61"/>
      <c r="QPA539" s="70"/>
      <c r="QPB539" s="70"/>
      <c r="QPC539" s="60"/>
      <c r="QPD539" s="61"/>
      <c r="QPE539" s="70"/>
      <c r="QPF539" s="70"/>
      <c r="QPG539" s="60"/>
      <c r="QPH539" s="61"/>
      <c r="QPI539" s="70"/>
      <c r="QPJ539" s="70"/>
      <c r="QPK539" s="60"/>
      <c r="QPL539" s="61"/>
      <c r="QPM539" s="70"/>
      <c r="QPN539" s="70"/>
      <c r="QPO539" s="60"/>
      <c r="QPP539" s="61"/>
      <c r="QPQ539" s="70"/>
      <c r="QPR539" s="70"/>
      <c r="QPS539" s="60"/>
      <c r="QPT539" s="61"/>
      <c r="QPU539" s="70"/>
      <c r="QPV539" s="70"/>
      <c r="QPW539" s="60"/>
      <c r="QPX539" s="61"/>
      <c r="QPY539" s="70"/>
      <c r="QPZ539" s="70"/>
      <c r="QQA539" s="60"/>
      <c r="QQB539" s="61"/>
      <c r="QQC539" s="70"/>
      <c r="QQD539" s="70"/>
      <c r="QQE539" s="60"/>
      <c r="QQF539" s="61"/>
      <c r="QQG539" s="70"/>
      <c r="QQH539" s="70"/>
      <c r="QQI539" s="60"/>
      <c r="QQJ539" s="61"/>
      <c r="QQK539" s="70"/>
      <c r="QQL539" s="70"/>
      <c r="QQM539" s="60"/>
      <c r="QQN539" s="61"/>
      <c r="QQO539" s="70"/>
      <c r="QQP539" s="70"/>
      <c r="QQQ539" s="60"/>
      <c r="QQR539" s="61"/>
      <c r="QQS539" s="70"/>
      <c r="QQT539" s="70"/>
      <c r="QQU539" s="60"/>
      <c r="QQV539" s="61"/>
      <c r="QQW539" s="70"/>
      <c r="QQX539" s="70"/>
      <c r="QQY539" s="60"/>
      <c r="QQZ539" s="61"/>
      <c r="QRA539" s="70"/>
      <c r="QRB539" s="70"/>
      <c r="QRC539" s="60"/>
      <c r="QRD539" s="61"/>
      <c r="QRE539" s="70"/>
      <c r="QRF539" s="70"/>
      <c r="QRG539" s="60"/>
      <c r="QRH539" s="61"/>
      <c r="QRI539" s="70"/>
      <c r="QRJ539" s="70"/>
      <c r="QRK539" s="60"/>
      <c r="QRL539" s="61"/>
      <c r="QRM539" s="70"/>
      <c r="QRN539" s="70"/>
      <c r="QRO539" s="60"/>
      <c r="QRP539" s="61"/>
      <c r="QRQ539" s="70"/>
      <c r="QRR539" s="70"/>
      <c r="QRS539" s="60"/>
      <c r="QRT539" s="61"/>
      <c r="QRU539" s="70"/>
      <c r="QRV539" s="70"/>
      <c r="QRW539" s="60"/>
      <c r="QRX539" s="61"/>
      <c r="QRY539" s="70"/>
      <c r="QRZ539" s="70"/>
      <c r="QSA539" s="60"/>
      <c r="QSB539" s="61"/>
      <c r="QSC539" s="70"/>
      <c r="QSD539" s="70"/>
      <c r="QSE539" s="60"/>
      <c r="QSF539" s="61"/>
      <c r="QSG539" s="70"/>
      <c r="QSH539" s="70"/>
      <c r="QSI539" s="60"/>
      <c r="QSJ539" s="61"/>
      <c r="QSK539" s="70"/>
      <c r="QSL539" s="70"/>
      <c r="QSM539" s="60"/>
      <c r="QSN539" s="61"/>
      <c r="QSO539" s="70"/>
      <c r="QSP539" s="70"/>
      <c r="QSQ539" s="60"/>
      <c r="QSR539" s="61"/>
      <c r="QSS539" s="70"/>
      <c r="QST539" s="70"/>
      <c r="QSU539" s="60"/>
      <c r="QSV539" s="61"/>
      <c r="QSW539" s="70"/>
      <c r="QSX539" s="70"/>
      <c r="QSY539" s="60"/>
      <c r="QSZ539" s="61"/>
      <c r="QTA539" s="70"/>
      <c r="QTB539" s="70"/>
      <c r="QTC539" s="60"/>
      <c r="QTD539" s="61"/>
      <c r="QTE539" s="70"/>
      <c r="QTF539" s="70"/>
      <c r="QTG539" s="60"/>
      <c r="QTH539" s="61"/>
      <c r="QTI539" s="70"/>
      <c r="QTJ539" s="70"/>
      <c r="QTK539" s="60"/>
      <c r="QTL539" s="61"/>
      <c r="QTM539" s="70"/>
      <c r="QTN539" s="70"/>
      <c r="QTO539" s="60"/>
      <c r="QTP539" s="61"/>
      <c r="QTQ539" s="70"/>
      <c r="QTR539" s="70"/>
      <c r="QTS539" s="60"/>
      <c r="QTT539" s="61"/>
      <c r="QTU539" s="70"/>
      <c r="QTV539" s="70"/>
      <c r="QTW539" s="60"/>
      <c r="QTX539" s="61"/>
      <c r="QTY539" s="70"/>
      <c r="QTZ539" s="70"/>
      <c r="QUA539" s="60"/>
      <c r="QUB539" s="61"/>
      <c r="QUC539" s="70"/>
      <c r="QUD539" s="70"/>
      <c r="QUE539" s="60"/>
      <c r="QUF539" s="61"/>
      <c r="QUG539" s="70"/>
      <c r="QUH539" s="70"/>
      <c r="QUI539" s="60"/>
      <c r="QUJ539" s="61"/>
      <c r="QUK539" s="70"/>
      <c r="QUL539" s="70"/>
      <c r="QUM539" s="60"/>
      <c r="QUN539" s="61"/>
      <c r="QUO539" s="70"/>
      <c r="QUP539" s="70"/>
      <c r="QUQ539" s="60"/>
      <c r="QUR539" s="61"/>
      <c r="QUS539" s="70"/>
      <c r="QUT539" s="70"/>
      <c r="QUU539" s="60"/>
      <c r="QUV539" s="61"/>
      <c r="QUW539" s="70"/>
      <c r="QUX539" s="70"/>
      <c r="QUY539" s="60"/>
      <c r="QUZ539" s="61"/>
      <c r="QVA539" s="70"/>
      <c r="QVB539" s="70"/>
      <c r="QVC539" s="60"/>
      <c r="QVD539" s="61"/>
      <c r="QVE539" s="70"/>
      <c r="QVF539" s="70"/>
      <c r="QVG539" s="60"/>
      <c r="QVH539" s="61"/>
      <c r="QVI539" s="70"/>
      <c r="QVJ539" s="70"/>
      <c r="QVK539" s="60"/>
      <c r="QVL539" s="61"/>
      <c r="QVM539" s="70"/>
      <c r="QVN539" s="70"/>
      <c r="QVO539" s="60"/>
      <c r="QVP539" s="61"/>
      <c r="QVQ539" s="70"/>
      <c r="QVR539" s="70"/>
      <c r="QVS539" s="60"/>
      <c r="QVT539" s="61"/>
      <c r="QVU539" s="70"/>
      <c r="QVV539" s="70"/>
      <c r="QVW539" s="60"/>
      <c r="QVX539" s="61"/>
      <c r="QVY539" s="70"/>
      <c r="QVZ539" s="70"/>
      <c r="QWA539" s="60"/>
      <c r="QWB539" s="61"/>
      <c r="QWC539" s="70"/>
      <c r="QWD539" s="70"/>
      <c r="QWE539" s="60"/>
      <c r="QWF539" s="61"/>
      <c r="QWG539" s="70"/>
      <c r="QWH539" s="70"/>
      <c r="QWI539" s="60"/>
      <c r="QWJ539" s="61"/>
      <c r="QWK539" s="70"/>
      <c r="QWL539" s="70"/>
      <c r="QWM539" s="60"/>
      <c r="QWN539" s="61"/>
      <c r="QWO539" s="70"/>
      <c r="QWP539" s="70"/>
      <c r="QWQ539" s="60"/>
      <c r="QWR539" s="61"/>
      <c r="QWS539" s="70"/>
      <c r="QWT539" s="70"/>
      <c r="QWU539" s="60"/>
      <c r="QWV539" s="61"/>
      <c r="QWW539" s="70"/>
      <c r="QWX539" s="70"/>
      <c r="QWY539" s="60"/>
      <c r="QWZ539" s="61"/>
      <c r="QXA539" s="70"/>
      <c r="QXB539" s="70"/>
      <c r="QXC539" s="60"/>
      <c r="QXD539" s="61"/>
      <c r="QXE539" s="70"/>
      <c r="QXF539" s="70"/>
      <c r="QXG539" s="60"/>
      <c r="QXH539" s="61"/>
      <c r="QXI539" s="70"/>
      <c r="QXJ539" s="70"/>
      <c r="QXK539" s="60"/>
      <c r="QXL539" s="61"/>
      <c r="QXM539" s="70"/>
      <c r="QXN539" s="70"/>
      <c r="QXO539" s="60"/>
      <c r="QXP539" s="61"/>
      <c r="QXQ539" s="70"/>
      <c r="QXR539" s="70"/>
      <c r="QXS539" s="60"/>
      <c r="QXT539" s="61"/>
      <c r="QXU539" s="70"/>
      <c r="QXV539" s="70"/>
      <c r="QXW539" s="60"/>
      <c r="QXX539" s="61"/>
      <c r="QXY539" s="70"/>
      <c r="QXZ539" s="70"/>
      <c r="QYA539" s="60"/>
      <c r="QYB539" s="61"/>
      <c r="QYC539" s="70"/>
      <c r="QYD539" s="70"/>
      <c r="QYE539" s="60"/>
      <c r="QYF539" s="61"/>
      <c r="QYG539" s="70"/>
      <c r="QYH539" s="70"/>
      <c r="QYI539" s="60"/>
      <c r="QYJ539" s="61"/>
      <c r="QYK539" s="70"/>
      <c r="QYL539" s="70"/>
      <c r="QYM539" s="60"/>
      <c r="QYN539" s="61"/>
      <c r="QYO539" s="70"/>
      <c r="QYP539" s="70"/>
      <c r="QYQ539" s="60"/>
      <c r="QYR539" s="61"/>
      <c r="QYS539" s="70"/>
      <c r="QYT539" s="70"/>
      <c r="QYU539" s="60"/>
      <c r="QYV539" s="61"/>
      <c r="QYW539" s="70"/>
      <c r="QYX539" s="70"/>
      <c r="QYY539" s="60"/>
      <c r="QYZ539" s="61"/>
      <c r="QZA539" s="70"/>
      <c r="QZB539" s="70"/>
      <c r="QZC539" s="60"/>
      <c r="QZD539" s="61"/>
      <c r="QZE539" s="70"/>
      <c r="QZF539" s="70"/>
      <c r="QZG539" s="60"/>
      <c r="QZH539" s="61"/>
      <c r="QZI539" s="70"/>
      <c r="QZJ539" s="70"/>
      <c r="QZK539" s="60"/>
      <c r="QZL539" s="61"/>
      <c r="QZM539" s="70"/>
      <c r="QZN539" s="70"/>
      <c r="QZO539" s="60"/>
      <c r="QZP539" s="61"/>
      <c r="QZQ539" s="70"/>
      <c r="QZR539" s="70"/>
      <c r="QZS539" s="60"/>
      <c r="QZT539" s="61"/>
      <c r="QZU539" s="70"/>
      <c r="QZV539" s="70"/>
      <c r="QZW539" s="60"/>
      <c r="QZX539" s="61"/>
      <c r="QZY539" s="70"/>
      <c r="QZZ539" s="70"/>
      <c r="RAA539" s="60"/>
      <c r="RAB539" s="61"/>
      <c r="RAC539" s="70"/>
      <c r="RAD539" s="70"/>
      <c r="RAE539" s="60"/>
      <c r="RAF539" s="61"/>
      <c r="RAG539" s="70"/>
      <c r="RAH539" s="70"/>
      <c r="RAI539" s="60"/>
      <c r="RAJ539" s="61"/>
      <c r="RAK539" s="70"/>
      <c r="RAL539" s="70"/>
      <c r="RAM539" s="60"/>
      <c r="RAN539" s="61"/>
      <c r="RAO539" s="70"/>
      <c r="RAP539" s="70"/>
      <c r="RAQ539" s="60"/>
      <c r="RAR539" s="61"/>
      <c r="RAS539" s="70"/>
      <c r="RAT539" s="70"/>
      <c r="RAU539" s="60"/>
      <c r="RAV539" s="61"/>
      <c r="RAW539" s="70"/>
      <c r="RAX539" s="70"/>
      <c r="RAY539" s="60"/>
      <c r="RAZ539" s="61"/>
      <c r="RBA539" s="70"/>
      <c r="RBB539" s="70"/>
      <c r="RBC539" s="60"/>
      <c r="RBD539" s="61"/>
      <c r="RBE539" s="70"/>
      <c r="RBF539" s="70"/>
      <c r="RBG539" s="60"/>
      <c r="RBH539" s="61"/>
      <c r="RBI539" s="70"/>
      <c r="RBJ539" s="70"/>
      <c r="RBK539" s="60"/>
      <c r="RBL539" s="61"/>
      <c r="RBM539" s="70"/>
      <c r="RBN539" s="70"/>
      <c r="RBO539" s="60"/>
      <c r="RBP539" s="61"/>
      <c r="RBQ539" s="70"/>
      <c r="RBR539" s="70"/>
      <c r="RBS539" s="60"/>
      <c r="RBT539" s="61"/>
      <c r="RBU539" s="70"/>
      <c r="RBV539" s="70"/>
      <c r="RBW539" s="60"/>
      <c r="RBX539" s="61"/>
      <c r="RBY539" s="70"/>
      <c r="RBZ539" s="70"/>
      <c r="RCA539" s="60"/>
      <c r="RCB539" s="61"/>
      <c r="RCC539" s="70"/>
      <c r="RCD539" s="70"/>
      <c r="RCE539" s="60"/>
      <c r="RCF539" s="61"/>
      <c r="RCG539" s="70"/>
      <c r="RCH539" s="70"/>
      <c r="RCI539" s="60"/>
      <c r="RCJ539" s="61"/>
      <c r="RCK539" s="70"/>
      <c r="RCL539" s="70"/>
      <c r="RCM539" s="60"/>
      <c r="RCN539" s="61"/>
      <c r="RCO539" s="70"/>
      <c r="RCP539" s="70"/>
      <c r="RCQ539" s="60"/>
      <c r="RCR539" s="61"/>
      <c r="RCS539" s="70"/>
      <c r="RCT539" s="70"/>
      <c r="RCU539" s="60"/>
      <c r="RCV539" s="61"/>
      <c r="RCW539" s="70"/>
      <c r="RCX539" s="70"/>
      <c r="RCY539" s="60"/>
      <c r="RCZ539" s="61"/>
      <c r="RDA539" s="70"/>
      <c r="RDB539" s="70"/>
      <c r="RDC539" s="60"/>
      <c r="RDD539" s="61"/>
      <c r="RDE539" s="70"/>
      <c r="RDF539" s="70"/>
      <c r="RDG539" s="60"/>
      <c r="RDH539" s="61"/>
      <c r="RDI539" s="70"/>
      <c r="RDJ539" s="70"/>
      <c r="RDK539" s="60"/>
      <c r="RDL539" s="61"/>
      <c r="RDM539" s="70"/>
      <c r="RDN539" s="70"/>
      <c r="RDO539" s="60"/>
      <c r="RDP539" s="61"/>
      <c r="RDQ539" s="70"/>
      <c r="RDR539" s="70"/>
      <c r="RDS539" s="60"/>
      <c r="RDT539" s="61"/>
      <c r="RDU539" s="70"/>
      <c r="RDV539" s="70"/>
      <c r="RDW539" s="60"/>
      <c r="RDX539" s="61"/>
      <c r="RDY539" s="70"/>
      <c r="RDZ539" s="70"/>
      <c r="REA539" s="60"/>
      <c r="REB539" s="61"/>
      <c r="REC539" s="70"/>
      <c r="RED539" s="70"/>
      <c r="REE539" s="60"/>
      <c r="REF539" s="61"/>
      <c r="REG539" s="70"/>
      <c r="REH539" s="70"/>
      <c r="REI539" s="60"/>
      <c r="REJ539" s="61"/>
      <c r="REK539" s="70"/>
      <c r="REL539" s="70"/>
      <c r="REM539" s="60"/>
      <c r="REN539" s="61"/>
      <c r="REO539" s="70"/>
      <c r="REP539" s="70"/>
      <c r="REQ539" s="60"/>
      <c r="RER539" s="61"/>
      <c r="RES539" s="70"/>
      <c r="RET539" s="70"/>
      <c r="REU539" s="60"/>
      <c r="REV539" s="61"/>
      <c r="REW539" s="70"/>
      <c r="REX539" s="70"/>
      <c r="REY539" s="60"/>
      <c r="REZ539" s="61"/>
      <c r="RFA539" s="70"/>
      <c r="RFB539" s="70"/>
      <c r="RFC539" s="60"/>
      <c r="RFD539" s="61"/>
      <c r="RFE539" s="70"/>
      <c r="RFF539" s="70"/>
      <c r="RFG539" s="60"/>
      <c r="RFH539" s="61"/>
      <c r="RFI539" s="70"/>
      <c r="RFJ539" s="70"/>
      <c r="RFK539" s="60"/>
      <c r="RFL539" s="61"/>
      <c r="RFM539" s="70"/>
      <c r="RFN539" s="70"/>
      <c r="RFO539" s="60"/>
      <c r="RFP539" s="61"/>
      <c r="RFQ539" s="70"/>
      <c r="RFR539" s="70"/>
      <c r="RFS539" s="60"/>
      <c r="RFT539" s="61"/>
      <c r="RFU539" s="70"/>
      <c r="RFV539" s="70"/>
      <c r="RFW539" s="60"/>
      <c r="RFX539" s="61"/>
      <c r="RFY539" s="70"/>
      <c r="RFZ539" s="70"/>
      <c r="RGA539" s="60"/>
      <c r="RGB539" s="61"/>
      <c r="RGC539" s="70"/>
      <c r="RGD539" s="70"/>
      <c r="RGE539" s="60"/>
      <c r="RGF539" s="61"/>
      <c r="RGG539" s="70"/>
      <c r="RGH539" s="70"/>
      <c r="RGI539" s="60"/>
      <c r="RGJ539" s="61"/>
      <c r="RGK539" s="70"/>
      <c r="RGL539" s="70"/>
      <c r="RGM539" s="60"/>
      <c r="RGN539" s="61"/>
      <c r="RGO539" s="70"/>
      <c r="RGP539" s="70"/>
      <c r="RGQ539" s="60"/>
      <c r="RGR539" s="61"/>
      <c r="RGS539" s="70"/>
      <c r="RGT539" s="70"/>
      <c r="RGU539" s="60"/>
      <c r="RGV539" s="61"/>
      <c r="RGW539" s="70"/>
      <c r="RGX539" s="70"/>
      <c r="RGY539" s="60"/>
      <c r="RGZ539" s="61"/>
      <c r="RHA539" s="70"/>
      <c r="RHB539" s="70"/>
      <c r="RHC539" s="60"/>
      <c r="RHD539" s="61"/>
      <c r="RHE539" s="70"/>
      <c r="RHF539" s="70"/>
      <c r="RHG539" s="60"/>
      <c r="RHH539" s="61"/>
      <c r="RHI539" s="70"/>
      <c r="RHJ539" s="70"/>
      <c r="RHK539" s="60"/>
      <c r="RHL539" s="61"/>
      <c r="RHM539" s="70"/>
      <c r="RHN539" s="70"/>
      <c r="RHO539" s="60"/>
      <c r="RHP539" s="61"/>
      <c r="RHQ539" s="70"/>
      <c r="RHR539" s="70"/>
      <c r="RHS539" s="60"/>
      <c r="RHT539" s="61"/>
      <c r="RHU539" s="70"/>
      <c r="RHV539" s="70"/>
      <c r="RHW539" s="60"/>
      <c r="RHX539" s="61"/>
      <c r="RHY539" s="70"/>
      <c r="RHZ539" s="70"/>
      <c r="RIA539" s="60"/>
      <c r="RIB539" s="61"/>
      <c r="RIC539" s="70"/>
      <c r="RID539" s="70"/>
      <c r="RIE539" s="60"/>
      <c r="RIF539" s="61"/>
      <c r="RIG539" s="70"/>
      <c r="RIH539" s="70"/>
      <c r="RII539" s="60"/>
      <c r="RIJ539" s="61"/>
      <c r="RIK539" s="70"/>
      <c r="RIL539" s="70"/>
      <c r="RIM539" s="60"/>
      <c r="RIN539" s="61"/>
      <c r="RIO539" s="70"/>
      <c r="RIP539" s="70"/>
      <c r="RIQ539" s="60"/>
      <c r="RIR539" s="61"/>
      <c r="RIS539" s="70"/>
      <c r="RIT539" s="70"/>
      <c r="RIU539" s="60"/>
      <c r="RIV539" s="61"/>
      <c r="RIW539" s="70"/>
      <c r="RIX539" s="70"/>
      <c r="RIY539" s="60"/>
      <c r="RIZ539" s="61"/>
      <c r="RJA539" s="70"/>
      <c r="RJB539" s="70"/>
      <c r="RJC539" s="60"/>
      <c r="RJD539" s="61"/>
      <c r="RJE539" s="70"/>
      <c r="RJF539" s="70"/>
      <c r="RJG539" s="60"/>
      <c r="RJH539" s="61"/>
      <c r="RJI539" s="70"/>
      <c r="RJJ539" s="70"/>
      <c r="RJK539" s="60"/>
      <c r="RJL539" s="61"/>
      <c r="RJM539" s="70"/>
      <c r="RJN539" s="70"/>
      <c r="RJO539" s="60"/>
      <c r="RJP539" s="61"/>
      <c r="RJQ539" s="70"/>
      <c r="RJR539" s="70"/>
      <c r="RJS539" s="60"/>
      <c r="RJT539" s="61"/>
      <c r="RJU539" s="70"/>
      <c r="RJV539" s="70"/>
      <c r="RJW539" s="60"/>
      <c r="RJX539" s="61"/>
      <c r="RJY539" s="70"/>
      <c r="RJZ539" s="70"/>
      <c r="RKA539" s="60"/>
      <c r="RKB539" s="61"/>
      <c r="RKC539" s="70"/>
      <c r="RKD539" s="70"/>
      <c r="RKE539" s="60"/>
      <c r="RKF539" s="61"/>
      <c r="RKG539" s="70"/>
      <c r="RKH539" s="70"/>
      <c r="RKI539" s="60"/>
      <c r="RKJ539" s="61"/>
      <c r="RKK539" s="70"/>
      <c r="RKL539" s="70"/>
      <c r="RKM539" s="60"/>
      <c r="RKN539" s="61"/>
      <c r="RKO539" s="70"/>
      <c r="RKP539" s="70"/>
      <c r="RKQ539" s="60"/>
      <c r="RKR539" s="61"/>
      <c r="RKS539" s="70"/>
      <c r="RKT539" s="70"/>
      <c r="RKU539" s="60"/>
      <c r="RKV539" s="61"/>
      <c r="RKW539" s="70"/>
      <c r="RKX539" s="70"/>
      <c r="RKY539" s="60"/>
      <c r="RKZ539" s="61"/>
      <c r="RLA539" s="70"/>
      <c r="RLB539" s="70"/>
      <c r="RLC539" s="60"/>
      <c r="RLD539" s="61"/>
      <c r="RLE539" s="70"/>
      <c r="RLF539" s="70"/>
      <c r="RLG539" s="60"/>
      <c r="RLH539" s="61"/>
      <c r="RLI539" s="70"/>
      <c r="RLJ539" s="70"/>
      <c r="RLK539" s="60"/>
      <c r="RLL539" s="61"/>
      <c r="RLM539" s="70"/>
      <c r="RLN539" s="70"/>
      <c r="RLO539" s="60"/>
      <c r="RLP539" s="61"/>
      <c r="RLQ539" s="70"/>
      <c r="RLR539" s="70"/>
      <c r="RLS539" s="60"/>
      <c r="RLT539" s="61"/>
      <c r="RLU539" s="70"/>
      <c r="RLV539" s="70"/>
      <c r="RLW539" s="60"/>
      <c r="RLX539" s="61"/>
      <c r="RLY539" s="70"/>
      <c r="RLZ539" s="70"/>
      <c r="RMA539" s="60"/>
      <c r="RMB539" s="61"/>
      <c r="RMC539" s="70"/>
      <c r="RMD539" s="70"/>
      <c r="RME539" s="60"/>
      <c r="RMF539" s="61"/>
      <c r="RMG539" s="70"/>
      <c r="RMH539" s="70"/>
      <c r="RMI539" s="60"/>
      <c r="RMJ539" s="61"/>
      <c r="RMK539" s="70"/>
      <c r="RML539" s="70"/>
      <c r="RMM539" s="60"/>
      <c r="RMN539" s="61"/>
      <c r="RMO539" s="70"/>
      <c r="RMP539" s="70"/>
      <c r="RMQ539" s="60"/>
      <c r="RMR539" s="61"/>
      <c r="RMS539" s="70"/>
      <c r="RMT539" s="70"/>
      <c r="RMU539" s="60"/>
      <c r="RMV539" s="61"/>
      <c r="RMW539" s="70"/>
      <c r="RMX539" s="70"/>
      <c r="RMY539" s="60"/>
      <c r="RMZ539" s="61"/>
      <c r="RNA539" s="70"/>
      <c r="RNB539" s="70"/>
      <c r="RNC539" s="60"/>
      <c r="RND539" s="61"/>
      <c r="RNE539" s="70"/>
      <c r="RNF539" s="70"/>
      <c r="RNG539" s="60"/>
      <c r="RNH539" s="61"/>
      <c r="RNI539" s="70"/>
      <c r="RNJ539" s="70"/>
      <c r="RNK539" s="60"/>
      <c r="RNL539" s="61"/>
      <c r="RNM539" s="70"/>
      <c r="RNN539" s="70"/>
      <c r="RNO539" s="60"/>
      <c r="RNP539" s="61"/>
      <c r="RNQ539" s="70"/>
      <c r="RNR539" s="70"/>
      <c r="RNS539" s="60"/>
      <c r="RNT539" s="61"/>
      <c r="RNU539" s="70"/>
      <c r="RNV539" s="70"/>
      <c r="RNW539" s="60"/>
      <c r="RNX539" s="61"/>
      <c r="RNY539" s="70"/>
      <c r="RNZ539" s="70"/>
      <c r="ROA539" s="60"/>
      <c r="ROB539" s="61"/>
      <c r="ROC539" s="70"/>
      <c r="ROD539" s="70"/>
      <c r="ROE539" s="60"/>
      <c r="ROF539" s="61"/>
      <c r="ROG539" s="70"/>
      <c r="ROH539" s="70"/>
      <c r="ROI539" s="60"/>
      <c r="ROJ539" s="61"/>
      <c r="ROK539" s="70"/>
      <c r="ROL539" s="70"/>
      <c r="ROM539" s="60"/>
      <c r="RON539" s="61"/>
      <c r="ROO539" s="70"/>
      <c r="ROP539" s="70"/>
      <c r="ROQ539" s="60"/>
      <c r="ROR539" s="61"/>
      <c r="ROS539" s="70"/>
      <c r="ROT539" s="70"/>
      <c r="ROU539" s="60"/>
      <c r="ROV539" s="61"/>
      <c r="ROW539" s="70"/>
      <c r="ROX539" s="70"/>
      <c r="ROY539" s="60"/>
      <c r="ROZ539" s="61"/>
      <c r="RPA539" s="70"/>
      <c r="RPB539" s="70"/>
      <c r="RPC539" s="60"/>
      <c r="RPD539" s="61"/>
      <c r="RPE539" s="70"/>
      <c r="RPF539" s="70"/>
      <c r="RPG539" s="60"/>
      <c r="RPH539" s="61"/>
      <c r="RPI539" s="70"/>
      <c r="RPJ539" s="70"/>
      <c r="RPK539" s="60"/>
      <c r="RPL539" s="61"/>
      <c r="RPM539" s="70"/>
      <c r="RPN539" s="70"/>
      <c r="RPO539" s="60"/>
      <c r="RPP539" s="61"/>
      <c r="RPQ539" s="70"/>
      <c r="RPR539" s="70"/>
      <c r="RPS539" s="60"/>
      <c r="RPT539" s="61"/>
      <c r="RPU539" s="70"/>
      <c r="RPV539" s="70"/>
      <c r="RPW539" s="60"/>
      <c r="RPX539" s="61"/>
      <c r="RPY539" s="70"/>
      <c r="RPZ539" s="70"/>
      <c r="RQA539" s="60"/>
      <c r="RQB539" s="61"/>
      <c r="RQC539" s="70"/>
      <c r="RQD539" s="70"/>
      <c r="RQE539" s="60"/>
      <c r="RQF539" s="61"/>
      <c r="RQG539" s="70"/>
      <c r="RQH539" s="70"/>
      <c r="RQI539" s="60"/>
      <c r="RQJ539" s="61"/>
      <c r="RQK539" s="70"/>
      <c r="RQL539" s="70"/>
      <c r="RQM539" s="60"/>
      <c r="RQN539" s="61"/>
      <c r="RQO539" s="70"/>
      <c r="RQP539" s="70"/>
      <c r="RQQ539" s="60"/>
      <c r="RQR539" s="61"/>
      <c r="RQS539" s="70"/>
      <c r="RQT539" s="70"/>
      <c r="RQU539" s="60"/>
      <c r="RQV539" s="61"/>
      <c r="RQW539" s="70"/>
      <c r="RQX539" s="70"/>
      <c r="RQY539" s="60"/>
      <c r="RQZ539" s="61"/>
      <c r="RRA539" s="70"/>
      <c r="RRB539" s="70"/>
      <c r="RRC539" s="60"/>
      <c r="RRD539" s="61"/>
      <c r="RRE539" s="70"/>
      <c r="RRF539" s="70"/>
      <c r="RRG539" s="60"/>
      <c r="RRH539" s="61"/>
      <c r="RRI539" s="70"/>
      <c r="RRJ539" s="70"/>
      <c r="RRK539" s="60"/>
      <c r="RRL539" s="61"/>
      <c r="RRM539" s="70"/>
      <c r="RRN539" s="70"/>
      <c r="RRO539" s="60"/>
      <c r="RRP539" s="61"/>
      <c r="RRQ539" s="70"/>
      <c r="RRR539" s="70"/>
      <c r="RRS539" s="60"/>
      <c r="RRT539" s="61"/>
      <c r="RRU539" s="70"/>
      <c r="RRV539" s="70"/>
      <c r="RRW539" s="60"/>
      <c r="RRX539" s="61"/>
      <c r="RRY539" s="70"/>
      <c r="RRZ539" s="70"/>
      <c r="RSA539" s="60"/>
      <c r="RSB539" s="61"/>
      <c r="RSC539" s="70"/>
      <c r="RSD539" s="70"/>
      <c r="RSE539" s="60"/>
      <c r="RSF539" s="61"/>
      <c r="RSG539" s="70"/>
      <c r="RSH539" s="70"/>
      <c r="RSI539" s="60"/>
      <c r="RSJ539" s="61"/>
      <c r="RSK539" s="70"/>
      <c r="RSL539" s="70"/>
      <c r="RSM539" s="60"/>
      <c r="RSN539" s="61"/>
      <c r="RSO539" s="70"/>
      <c r="RSP539" s="70"/>
      <c r="RSQ539" s="60"/>
      <c r="RSR539" s="61"/>
      <c r="RSS539" s="70"/>
      <c r="RST539" s="70"/>
      <c r="RSU539" s="60"/>
      <c r="RSV539" s="61"/>
      <c r="RSW539" s="70"/>
      <c r="RSX539" s="70"/>
      <c r="RSY539" s="60"/>
      <c r="RSZ539" s="61"/>
      <c r="RTA539" s="70"/>
      <c r="RTB539" s="70"/>
      <c r="RTC539" s="60"/>
      <c r="RTD539" s="61"/>
      <c r="RTE539" s="70"/>
      <c r="RTF539" s="70"/>
      <c r="RTG539" s="60"/>
      <c r="RTH539" s="61"/>
      <c r="RTI539" s="70"/>
      <c r="RTJ539" s="70"/>
      <c r="RTK539" s="60"/>
      <c r="RTL539" s="61"/>
      <c r="RTM539" s="70"/>
      <c r="RTN539" s="70"/>
      <c r="RTO539" s="60"/>
      <c r="RTP539" s="61"/>
      <c r="RTQ539" s="70"/>
      <c r="RTR539" s="70"/>
      <c r="RTS539" s="60"/>
      <c r="RTT539" s="61"/>
      <c r="RTU539" s="70"/>
      <c r="RTV539" s="70"/>
      <c r="RTW539" s="60"/>
      <c r="RTX539" s="61"/>
      <c r="RTY539" s="70"/>
      <c r="RTZ539" s="70"/>
      <c r="RUA539" s="60"/>
      <c r="RUB539" s="61"/>
      <c r="RUC539" s="70"/>
      <c r="RUD539" s="70"/>
      <c r="RUE539" s="60"/>
      <c r="RUF539" s="61"/>
      <c r="RUG539" s="70"/>
      <c r="RUH539" s="70"/>
      <c r="RUI539" s="60"/>
      <c r="RUJ539" s="61"/>
      <c r="RUK539" s="70"/>
      <c r="RUL539" s="70"/>
      <c r="RUM539" s="60"/>
      <c r="RUN539" s="61"/>
      <c r="RUO539" s="70"/>
      <c r="RUP539" s="70"/>
      <c r="RUQ539" s="60"/>
      <c r="RUR539" s="61"/>
      <c r="RUS539" s="70"/>
      <c r="RUT539" s="70"/>
      <c r="RUU539" s="60"/>
      <c r="RUV539" s="61"/>
      <c r="RUW539" s="70"/>
      <c r="RUX539" s="70"/>
      <c r="RUY539" s="60"/>
      <c r="RUZ539" s="61"/>
      <c r="RVA539" s="70"/>
      <c r="RVB539" s="70"/>
      <c r="RVC539" s="60"/>
      <c r="RVD539" s="61"/>
      <c r="RVE539" s="70"/>
      <c r="RVF539" s="70"/>
      <c r="RVG539" s="60"/>
      <c r="RVH539" s="61"/>
      <c r="RVI539" s="70"/>
      <c r="RVJ539" s="70"/>
      <c r="RVK539" s="60"/>
      <c r="RVL539" s="61"/>
      <c r="RVM539" s="70"/>
      <c r="RVN539" s="70"/>
      <c r="RVO539" s="60"/>
      <c r="RVP539" s="61"/>
      <c r="RVQ539" s="70"/>
      <c r="RVR539" s="70"/>
      <c r="RVS539" s="60"/>
      <c r="RVT539" s="61"/>
      <c r="RVU539" s="70"/>
      <c r="RVV539" s="70"/>
      <c r="RVW539" s="60"/>
      <c r="RVX539" s="61"/>
      <c r="RVY539" s="70"/>
      <c r="RVZ539" s="70"/>
      <c r="RWA539" s="60"/>
      <c r="RWB539" s="61"/>
      <c r="RWC539" s="70"/>
      <c r="RWD539" s="70"/>
      <c r="RWE539" s="60"/>
      <c r="RWF539" s="61"/>
      <c r="RWG539" s="70"/>
      <c r="RWH539" s="70"/>
      <c r="RWI539" s="60"/>
      <c r="RWJ539" s="61"/>
      <c r="RWK539" s="70"/>
      <c r="RWL539" s="70"/>
      <c r="RWM539" s="60"/>
      <c r="RWN539" s="61"/>
      <c r="RWO539" s="70"/>
      <c r="RWP539" s="70"/>
      <c r="RWQ539" s="60"/>
      <c r="RWR539" s="61"/>
      <c r="RWS539" s="70"/>
      <c r="RWT539" s="70"/>
      <c r="RWU539" s="60"/>
      <c r="RWV539" s="61"/>
      <c r="RWW539" s="70"/>
      <c r="RWX539" s="70"/>
      <c r="RWY539" s="60"/>
      <c r="RWZ539" s="61"/>
      <c r="RXA539" s="70"/>
      <c r="RXB539" s="70"/>
      <c r="RXC539" s="60"/>
      <c r="RXD539" s="61"/>
      <c r="RXE539" s="70"/>
      <c r="RXF539" s="70"/>
      <c r="RXG539" s="60"/>
      <c r="RXH539" s="61"/>
      <c r="RXI539" s="70"/>
      <c r="RXJ539" s="70"/>
      <c r="RXK539" s="60"/>
      <c r="RXL539" s="61"/>
      <c r="RXM539" s="70"/>
      <c r="RXN539" s="70"/>
      <c r="RXO539" s="60"/>
      <c r="RXP539" s="61"/>
      <c r="RXQ539" s="70"/>
      <c r="RXR539" s="70"/>
      <c r="RXS539" s="60"/>
      <c r="RXT539" s="61"/>
      <c r="RXU539" s="70"/>
      <c r="RXV539" s="70"/>
      <c r="RXW539" s="60"/>
      <c r="RXX539" s="61"/>
      <c r="RXY539" s="70"/>
      <c r="RXZ539" s="70"/>
      <c r="RYA539" s="60"/>
      <c r="RYB539" s="61"/>
      <c r="RYC539" s="70"/>
      <c r="RYD539" s="70"/>
      <c r="RYE539" s="60"/>
      <c r="RYF539" s="61"/>
      <c r="RYG539" s="70"/>
      <c r="RYH539" s="70"/>
      <c r="RYI539" s="60"/>
      <c r="RYJ539" s="61"/>
      <c r="RYK539" s="70"/>
      <c r="RYL539" s="70"/>
      <c r="RYM539" s="60"/>
      <c r="RYN539" s="61"/>
      <c r="RYO539" s="70"/>
      <c r="RYP539" s="70"/>
      <c r="RYQ539" s="60"/>
      <c r="RYR539" s="61"/>
      <c r="RYS539" s="70"/>
      <c r="RYT539" s="70"/>
      <c r="RYU539" s="60"/>
      <c r="RYV539" s="61"/>
      <c r="RYW539" s="70"/>
      <c r="RYX539" s="70"/>
      <c r="RYY539" s="60"/>
      <c r="RYZ539" s="61"/>
      <c r="RZA539" s="70"/>
      <c r="RZB539" s="70"/>
      <c r="RZC539" s="60"/>
      <c r="RZD539" s="61"/>
      <c r="RZE539" s="70"/>
      <c r="RZF539" s="70"/>
      <c r="RZG539" s="60"/>
      <c r="RZH539" s="61"/>
      <c r="RZI539" s="70"/>
      <c r="RZJ539" s="70"/>
      <c r="RZK539" s="60"/>
      <c r="RZL539" s="61"/>
      <c r="RZM539" s="70"/>
      <c r="RZN539" s="70"/>
      <c r="RZO539" s="60"/>
      <c r="RZP539" s="61"/>
      <c r="RZQ539" s="70"/>
      <c r="RZR539" s="70"/>
      <c r="RZS539" s="60"/>
      <c r="RZT539" s="61"/>
      <c r="RZU539" s="70"/>
      <c r="RZV539" s="70"/>
      <c r="RZW539" s="60"/>
      <c r="RZX539" s="61"/>
      <c r="RZY539" s="70"/>
      <c r="RZZ539" s="70"/>
      <c r="SAA539" s="60"/>
      <c r="SAB539" s="61"/>
      <c r="SAC539" s="70"/>
      <c r="SAD539" s="70"/>
      <c r="SAE539" s="60"/>
      <c r="SAF539" s="61"/>
      <c r="SAG539" s="70"/>
      <c r="SAH539" s="70"/>
      <c r="SAI539" s="60"/>
      <c r="SAJ539" s="61"/>
      <c r="SAK539" s="70"/>
      <c r="SAL539" s="70"/>
      <c r="SAM539" s="60"/>
      <c r="SAN539" s="61"/>
      <c r="SAO539" s="70"/>
      <c r="SAP539" s="70"/>
      <c r="SAQ539" s="60"/>
      <c r="SAR539" s="61"/>
      <c r="SAS539" s="70"/>
      <c r="SAT539" s="70"/>
      <c r="SAU539" s="60"/>
      <c r="SAV539" s="61"/>
      <c r="SAW539" s="70"/>
      <c r="SAX539" s="70"/>
      <c r="SAY539" s="60"/>
      <c r="SAZ539" s="61"/>
      <c r="SBA539" s="70"/>
      <c r="SBB539" s="70"/>
      <c r="SBC539" s="60"/>
      <c r="SBD539" s="61"/>
      <c r="SBE539" s="70"/>
      <c r="SBF539" s="70"/>
      <c r="SBG539" s="60"/>
      <c r="SBH539" s="61"/>
      <c r="SBI539" s="70"/>
      <c r="SBJ539" s="70"/>
      <c r="SBK539" s="60"/>
      <c r="SBL539" s="61"/>
      <c r="SBM539" s="70"/>
      <c r="SBN539" s="70"/>
      <c r="SBO539" s="60"/>
      <c r="SBP539" s="61"/>
      <c r="SBQ539" s="70"/>
      <c r="SBR539" s="70"/>
      <c r="SBS539" s="60"/>
      <c r="SBT539" s="61"/>
      <c r="SBU539" s="70"/>
      <c r="SBV539" s="70"/>
      <c r="SBW539" s="60"/>
      <c r="SBX539" s="61"/>
      <c r="SBY539" s="70"/>
      <c r="SBZ539" s="70"/>
      <c r="SCA539" s="60"/>
      <c r="SCB539" s="61"/>
      <c r="SCC539" s="70"/>
      <c r="SCD539" s="70"/>
      <c r="SCE539" s="60"/>
      <c r="SCF539" s="61"/>
      <c r="SCG539" s="70"/>
      <c r="SCH539" s="70"/>
      <c r="SCI539" s="60"/>
      <c r="SCJ539" s="61"/>
      <c r="SCK539" s="70"/>
      <c r="SCL539" s="70"/>
      <c r="SCM539" s="60"/>
      <c r="SCN539" s="61"/>
      <c r="SCO539" s="70"/>
      <c r="SCP539" s="70"/>
      <c r="SCQ539" s="60"/>
      <c r="SCR539" s="61"/>
      <c r="SCS539" s="70"/>
      <c r="SCT539" s="70"/>
      <c r="SCU539" s="60"/>
      <c r="SCV539" s="61"/>
      <c r="SCW539" s="70"/>
      <c r="SCX539" s="70"/>
      <c r="SCY539" s="60"/>
      <c r="SCZ539" s="61"/>
      <c r="SDA539" s="70"/>
      <c r="SDB539" s="70"/>
      <c r="SDC539" s="60"/>
      <c r="SDD539" s="61"/>
      <c r="SDE539" s="70"/>
      <c r="SDF539" s="70"/>
      <c r="SDG539" s="60"/>
      <c r="SDH539" s="61"/>
      <c r="SDI539" s="70"/>
      <c r="SDJ539" s="70"/>
      <c r="SDK539" s="60"/>
      <c r="SDL539" s="61"/>
      <c r="SDM539" s="70"/>
      <c r="SDN539" s="70"/>
      <c r="SDO539" s="60"/>
      <c r="SDP539" s="61"/>
      <c r="SDQ539" s="70"/>
      <c r="SDR539" s="70"/>
      <c r="SDS539" s="60"/>
      <c r="SDT539" s="61"/>
      <c r="SDU539" s="70"/>
      <c r="SDV539" s="70"/>
      <c r="SDW539" s="60"/>
      <c r="SDX539" s="61"/>
      <c r="SDY539" s="70"/>
      <c r="SDZ539" s="70"/>
      <c r="SEA539" s="60"/>
      <c r="SEB539" s="61"/>
      <c r="SEC539" s="70"/>
      <c r="SED539" s="70"/>
      <c r="SEE539" s="60"/>
      <c r="SEF539" s="61"/>
      <c r="SEG539" s="70"/>
      <c r="SEH539" s="70"/>
      <c r="SEI539" s="60"/>
      <c r="SEJ539" s="61"/>
      <c r="SEK539" s="70"/>
      <c r="SEL539" s="70"/>
      <c r="SEM539" s="60"/>
      <c r="SEN539" s="61"/>
      <c r="SEO539" s="70"/>
      <c r="SEP539" s="70"/>
      <c r="SEQ539" s="60"/>
      <c r="SER539" s="61"/>
      <c r="SES539" s="70"/>
      <c r="SET539" s="70"/>
      <c r="SEU539" s="60"/>
      <c r="SEV539" s="61"/>
      <c r="SEW539" s="70"/>
      <c r="SEX539" s="70"/>
      <c r="SEY539" s="60"/>
      <c r="SEZ539" s="61"/>
      <c r="SFA539" s="70"/>
      <c r="SFB539" s="70"/>
      <c r="SFC539" s="60"/>
      <c r="SFD539" s="61"/>
      <c r="SFE539" s="70"/>
      <c r="SFF539" s="70"/>
      <c r="SFG539" s="60"/>
      <c r="SFH539" s="61"/>
      <c r="SFI539" s="70"/>
      <c r="SFJ539" s="70"/>
      <c r="SFK539" s="60"/>
      <c r="SFL539" s="61"/>
      <c r="SFM539" s="70"/>
      <c r="SFN539" s="70"/>
      <c r="SFO539" s="60"/>
      <c r="SFP539" s="61"/>
      <c r="SFQ539" s="70"/>
      <c r="SFR539" s="70"/>
      <c r="SFS539" s="60"/>
      <c r="SFT539" s="61"/>
      <c r="SFU539" s="70"/>
      <c r="SFV539" s="70"/>
      <c r="SFW539" s="60"/>
      <c r="SFX539" s="61"/>
      <c r="SFY539" s="70"/>
      <c r="SFZ539" s="70"/>
      <c r="SGA539" s="60"/>
      <c r="SGB539" s="61"/>
      <c r="SGC539" s="70"/>
      <c r="SGD539" s="70"/>
      <c r="SGE539" s="60"/>
      <c r="SGF539" s="61"/>
      <c r="SGG539" s="70"/>
      <c r="SGH539" s="70"/>
      <c r="SGI539" s="60"/>
      <c r="SGJ539" s="61"/>
      <c r="SGK539" s="70"/>
      <c r="SGL539" s="70"/>
      <c r="SGM539" s="60"/>
      <c r="SGN539" s="61"/>
      <c r="SGO539" s="70"/>
      <c r="SGP539" s="70"/>
      <c r="SGQ539" s="60"/>
      <c r="SGR539" s="61"/>
      <c r="SGS539" s="70"/>
      <c r="SGT539" s="70"/>
      <c r="SGU539" s="60"/>
      <c r="SGV539" s="61"/>
      <c r="SGW539" s="70"/>
      <c r="SGX539" s="70"/>
      <c r="SGY539" s="60"/>
      <c r="SGZ539" s="61"/>
      <c r="SHA539" s="70"/>
      <c r="SHB539" s="70"/>
      <c r="SHC539" s="60"/>
      <c r="SHD539" s="61"/>
      <c r="SHE539" s="70"/>
      <c r="SHF539" s="70"/>
      <c r="SHG539" s="60"/>
      <c r="SHH539" s="61"/>
      <c r="SHI539" s="70"/>
      <c r="SHJ539" s="70"/>
      <c r="SHK539" s="60"/>
      <c r="SHL539" s="61"/>
      <c r="SHM539" s="70"/>
      <c r="SHN539" s="70"/>
      <c r="SHO539" s="60"/>
      <c r="SHP539" s="61"/>
      <c r="SHQ539" s="70"/>
      <c r="SHR539" s="70"/>
      <c r="SHS539" s="60"/>
      <c r="SHT539" s="61"/>
      <c r="SHU539" s="70"/>
      <c r="SHV539" s="70"/>
      <c r="SHW539" s="60"/>
      <c r="SHX539" s="61"/>
      <c r="SHY539" s="70"/>
      <c r="SHZ539" s="70"/>
      <c r="SIA539" s="60"/>
      <c r="SIB539" s="61"/>
      <c r="SIC539" s="70"/>
      <c r="SID539" s="70"/>
      <c r="SIE539" s="60"/>
      <c r="SIF539" s="61"/>
      <c r="SIG539" s="70"/>
      <c r="SIH539" s="70"/>
      <c r="SII539" s="60"/>
      <c r="SIJ539" s="61"/>
      <c r="SIK539" s="70"/>
      <c r="SIL539" s="70"/>
      <c r="SIM539" s="60"/>
      <c r="SIN539" s="61"/>
      <c r="SIO539" s="70"/>
      <c r="SIP539" s="70"/>
      <c r="SIQ539" s="60"/>
      <c r="SIR539" s="61"/>
      <c r="SIS539" s="70"/>
      <c r="SIT539" s="70"/>
      <c r="SIU539" s="60"/>
      <c r="SIV539" s="61"/>
      <c r="SIW539" s="70"/>
      <c r="SIX539" s="70"/>
      <c r="SIY539" s="60"/>
      <c r="SIZ539" s="61"/>
      <c r="SJA539" s="70"/>
      <c r="SJB539" s="70"/>
      <c r="SJC539" s="60"/>
      <c r="SJD539" s="61"/>
      <c r="SJE539" s="70"/>
      <c r="SJF539" s="70"/>
      <c r="SJG539" s="60"/>
      <c r="SJH539" s="61"/>
      <c r="SJI539" s="70"/>
      <c r="SJJ539" s="70"/>
      <c r="SJK539" s="60"/>
      <c r="SJL539" s="61"/>
      <c r="SJM539" s="70"/>
      <c r="SJN539" s="70"/>
      <c r="SJO539" s="60"/>
      <c r="SJP539" s="61"/>
      <c r="SJQ539" s="70"/>
      <c r="SJR539" s="70"/>
      <c r="SJS539" s="60"/>
      <c r="SJT539" s="61"/>
      <c r="SJU539" s="70"/>
      <c r="SJV539" s="70"/>
      <c r="SJW539" s="60"/>
      <c r="SJX539" s="61"/>
      <c r="SJY539" s="70"/>
      <c r="SJZ539" s="70"/>
      <c r="SKA539" s="60"/>
      <c r="SKB539" s="61"/>
      <c r="SKC539" s="70"/>
      <c r="SKD539" s="70"/>
      <c r="SKE539" s="60"/>
      <c r="SKF539" s="61"/>
      <c r="SKG539" s="70"/>
      <c r="SKH539" s="70"/>
      <c r="SKI539" s="60"/>
      <c r="SKJ539" s="61"/>
      <c r="SKK539" s="70"/>
      <c r="SKL539" s="70"/>
      <c r="SKM539" s="60"/>
      <c r="SKN539" s="61"/>
      <c r="SKO539" s="70"/>
      <c r="SKP539" s="70"/>
      <c r="SKQ539" s="60"/>
      <c r="SKR539" s="61"/>
      <c r="SKS539" s="70"/>
      <c r="SKT539" s="70"/>
      <c r="SKU539" s="60"/>
      <c r="SKV539" s="61"/>
      <c r="SKW539" s="70"/>
      <c r="SKX539" s="70"/>
      <c r="SKY539" s="60"/>
      <c r="SKZ539" s="61"/>
      <c r="SLA539" s="70"/>
      <c r="SLB539" s="70"/>
      <c r="SLC539" s="60"/>
      <c r="SLD539" s="61"/>
      <c r="SLE539" s="70"/>
      <c r="SLF539" s="70"/>
      <c r="SLG539" s="60"/>
      <c r="SLH539" s="61"/>
      <c r="SLI539" s="70"/>
      <c r="SLJ539" s="70"/>
      <c r="SLK539" s="60"/>
      <c r="SLL539" s="61"/>
      <c r="SLM539" s="70"/>
      <c r="SLN539" s="70"/>
      <c r="SLO539" s="60"/>
      <c r="SLP539" s="61"/>
      <c r="SLQ539" s="70"/>
      <c r="SLR539" s="70"/>
      <c r="SLS539" s="60"/>
      <c r="SLT539" s="61"/>
      <c r="SLU539" s="70"/>
      <c r="SLV539" s="70"/>
      <c r="SLW539" s="60"/>
      <c r="SLX539" s="61"/>
      <c r="SLY539" s="70"/>
      <c r="SLZ539" s="70"/>
      <c r="SMA539" s="60"/>
      <c r="SMB539" s="61"/>
      <c r="SMC539" s="70"/>
      <c r="SMD539" s="70"/>
      <c r="SME539" s="60"/>
      <c r="SMF539" s="61"/>
      <c r="SMG539" s="70"/>
      <c r="SMH539" s="70"/>
      <c r="SMI539" s="60"/>
      <c r="SMJ539" s="61"/>
      <c r="SMK539" s="70"/>
      <c r="SML539" s="70"/>
      <c r="SMM539" s="60"/>
      <c r="SMN539" s="61"/>
      <c r="SMO539" s="70"/>
      <c r="SMP539" s="70"/>
      <c r="SMQ539" s="60"/>
      <c r="SMR539" s="61"/>
      <c r="SMS539" s="70"/>
      <c r="SMT539" s="70"/>
      <c r="SMU539" s="60"/>
      <c r="SMV539" s="61"/>
      <c r="SMW539" s="70"/>
      <c r="SMX539" s="70"/>
      <c r="SMY539" s="60"/>
      <c r="SMZ539" s="61"/>
      <c r="SNA539" s="70"/>
      <c r="SNB539" s="70"/>
      <c r="SNC539" s="60"/>
      <c r="SND539" s="61"/>
      <c r="SNE539" s="70"/>
      <c r="SNF539" s="70"/>
      <c r="SNG539" s="60"/>
      <c r="SNH539" s="61"/>
      <c r="SNI539" s="70"/>
      <c r="SNJ539" s="70"/>
      <c r="SNK539" s="60"/>
      <c r="SNL539" s="61"/>
      <c r="SNM539" s="70"/>
      <c r="SNN539" s="70"/>
      <c r="SNO539" s="60"/>
      <c r="SNP539" s="61"/>
      <c r="SNQ539" s="70"/>
      <c r="SNR539" s="70"/>
      <c r="SNS539" s="60"/>
      <c r="SNT539" s="61"/>
      <c r="SNU539" s="70"/>
      <c r="SNV539" s="70"/>
      <c r="SNW539" s="60"/>
      <c r="SNX539" s="61"/>
      <c r="SNY539" s="70"/>
      <c r="SNZ539" s="70"/>
      <c r="SOA539" s="60"/>
      <c r="SOB539" s="61"/>
      <c r="SOC539" s="70"/>
      <c r="SOD539" s="70"/>
      <c r="SOE539" s="60"/>
      <c r="SOF539" s="61"/>
      <c r="SOG539" s="70"/>
      <c r="SOH539" s="70"/>
      <c r="SOI539" s="60"/>
      <c r="SOJ539" s="61"/>
      <c r="SOK539" s="70"/>
      <c r="SOL539" s="70"/>
      <c r="SOM539" s="60"/>
      <c r="SON539" s="61"/>
      <c r="SOO539" s="70"/>
      <c r="SOP539" s="70"/>
      <c r="SOQ539" s="60"/>
      <c r="SOR539" s="61"/>
      <c r="SOS539" s="70"/>
      <c r="SOT539" s="70"/>
      <c r="SOU539" s="60"/>
      <c r="SOV539" s="61"/>
      <c r="SOW539" s="70"/>
      <c r="SOX539" s="70"/>
      <c r="SOY539" s="60"/>
      <c r="SOZ539" s="61"/>
      <c r="SPA539" s="70"/>
      <c r="SPB539" s="70"/>
      <c r="SPC539" s="60"/>
      <c r="SPD539" s="61"/>
      <c r="SPE539" s="70"/>
      <c r="SPF539" s="70"/>
      <c r="SPG539" s="60"/>
      <c r="SPH539" s="61"/>
      <c r="SPI539" s="70"/>
      <c r="SPJ539" s="70"/>
      <c r="SPK539" s="60"/>
      <c r="SPL539" s="61"/>
      <c r="SPM539" s="70"/>
      <c r="SPN539" s="70"/>
      <c r="SPO539" s="60"/>
      <c r="SPP539" s="61"/>
      <c r="SPQ539" s="70"/>
      <c r="SPR539" s="70"/>
      <c r="SPS539" s="60"/>
      <c r="SPT539" s="61"/>
      <c r="SPU539" s="70"/>
      <c r="SPV539" s="70"/>
      <c r="SPW539" s="60"/>
      <c r="SPX539" s="61"/>
      <c r="SPY539" s="70"/>
      <c r="SPZ539" s="70"/>
      <c r="SQA539" s="60"/>
      <c r="SQB539" s="61"/>
      <c r="SQC539" s="70"/>
      <c r="SQD539" s="70"/>
      <c r="SQE539" s="60"/>
      <c r="SQF539" s="61"/>
      <c r="SQG539" s="70"/>
      <c r="SQH539" s="70"/>
      <c r="SQI539" s="60"/>
      <c r="SQJ539" s="61"/>
      <c r="SQK539" s="70"/>
      <c r="SQL539" s="70"/>
      <c r="SQM539" s="60"/>
      <c r="SQN539" s="61"/>
      <c r="SQO539" s="70"/>
      <c r="SQP539" s="70"/>
      <c r="SQQ539" s="60"/>
      <c r="SQR539" s="61"/>
      <c r="SQS539" s="70"/>
      <c r="SQT539" s="70"/>
      <c r="SQU539" s="60"/>
      <c r="SQV539" s="61"/>
      <c r="SQW539" s="70"/>
      <c r="SQX539" s="70"/>
      <c r="SQY539" s="60"/>
      <c r="SQZ539" s="61"/>
      <c r="SRA539" s="70"/>
      <c r="SRB539" s="70"/>
      <c r="SRC539" s="60"/>
      <c r="SRD539" s="61"/>
      <c r="SRE539" s="70"/>
      <c r="SRF539" s="70"/>
      <c r="SRG539" s="60"/>
      <c r="SRH539" s="61"/>
      <c r="SRI539" s="70"/>
      <c r="SRJ539" s="70"/>
      <c r="SRK539" s="60"/>
      <c r="SRL539" s="61"/>
      <c r="SRM539" s="70"/>
      <c r="SRN539" s="70"/>
      <c r="SRO539" s="60"/>
      <c r="SRP539" s="61"/>
      <c r="SRQ539" s="70"/>
      <c r="SRR539" s="70"/>
      <c r="SRS539" s="60"/>
      <c r="SRT539" s="61"/>
      <c r="SRU539" s="70"/>
      <c r="SRV539" s="70"/>
      <c r="SRW539" s="60"/>
      <c r="SRX539" s="61"/>
      <c r="SRY539" s="70"/>
      <c r="SRZ539" s="70"/>
      <c r="SSA539" s="60"/>
      <c r="SSB539" s="61"/>
      <c r="SSC539" s="70"/>
      <c r="SSD539" s="70"/>
      <c r="SSE539" s="60"/>
      <c r="SSF539" s="61"/>
      <c r="SSG539" s="70"/>
      <c r="SSH539" s="70"/>
      <c r="SSI539" s="60"/>
      <c r="SSJ539" s="61"/>
      <c r="SSK539" s="70"/>
      <c r="SSL539" s="70"/>
      <c r="SSM539" s="60"/>
      <c r="SSN539" s="61"/>
      <c r="SSO539" s="70"/>
      <c r="SSP539" s="70"/>
      <c r="SSQ539" s="60"/>
      <c r="SSR539" s="61"/>
      <c r="SSS539" s="70"/>
      <c r="SST539" s="70"/>
      <c r="SSU539" s="60"/>
      <c r="SSV539" s="61"/>
      <c r="SSW539" s="70"/>
      <c r="SSX539" s="70"/>
      <c r="SSY539" s="60"/>
      <c r="SSZ539" s="61"/>
      <c r="STA539" s="70"/>
      <c r="STB539" s="70"/>
      <c r="STC539" s="60"/>
      <c r="STD539" s="61"/>
      <c r="STE539" s="70"/>
      <c r="STF539" s="70"/>
      <c r="STG539" s="60"/>
      <c r="STH539" s="61"/>
      <c r="STI539" s="70"/>
      <c r="STJ539" s="70"/>
      <c r="STK539" s="60"/>
      <c r="STL539" s="61"/>
      <c r="STM539" s="70"/>
      <c r="STN539" s="70"/>
      <c r="STO539" s="60"/>
      <c r="STP539" s="61"/>
      <c r="STQ539" s="70"/>
      <c r="STR539" s="70"/>
      <c r="STS539" s="60"/>
      <c r="STT539" s="61"/>
      <c r="STU539" s="70"/>
      <c r="STV539" s="70"/>
      <c r="STW539" s="60"/>
      <c r="STX539" s="61"/>
      <c r="STY539" s="70"/>
      <c r="STZ539" s="70"/>
      <c r="SUA539" s="60"/>
      <c r="SUB539" s="61"/>
      <c r="SUC539" s="70"/>
      <c r="SUD539" s="70"/>
      <c r="SUE539" s="60"/>
      <c r="SUF539" s="61"/>
      <c r="SUG539" s="70"/>
      <c r="SUH539" s="70"/>
      <c r="SUI539" s="60"/>
      <c r="SUJ539" s="61"/>
      <c r="SUK539" s="70"/>
      <c r="SUL539" s="70"/>
      <c r="SUM539" s="60"/>
      <c r="SUN539" s="61"/>
      <c r="SUO539" s="70"/>
      <c r="SUP539" s="70"/>
      <c r="SUQ539" s="60"/>
      <c r="SUR539" s="61"/>
      <c r="SUS539" s="70"/>
      <c r="SUT539" s="70"/>
      <c r="SUU539" s="60"/>
      <c r="SUV539" s="61"/>
      <c r="SUW539" s="70"/>
      <c r="SUX539" s="70"/>
      <c r="SUY539" s="60"/>
      <c r="SUZ539" s="61"/>
      <c r="SVA539" s="70"/>
      <c r="SVB539" s="70"/>
      <c r="SVC539" s="60"/>
      <c r="SVD539" s="61"/>
      <c r="SVE539" s="70"/>
      <c r="SVF539" s="70"/>
      <c r="SVG539" s="60"/>
      <c r="SVH539" s="61"/>
      <c r="SVI539" s="70"/>
      <c r="SVJ539" s="70"/>
      <c r="SVK539" s="60"/>
      <c r="SVL539" s="61"/>
      <c r="SVM539" s="70"/>
      <c r="SVN539" s="70"/>
      <c r="SVO539" s="60"/>
      <c r="SVP539" s="61"/>
      <c r="SVQ539" s="70"/>
      <c r="SVR539" s="70"/>
      <c r="SVS539" s="60"/>
      <c r="SVT539" s="61"/>
      <c r="SVU539" s="70"/>
      <c r="SVV539" s="70"/>
      <c r="SVW539" s="60"/>
      <c r="SVX539" s="61"/>
      <c r="SVY539" s="70"/>
      <c r="SVZ539" s="70"/>
      <c r="SWA539" s="60"/>
      <c r="SWB539" s="61"/>
      <c r="SWC539" s="70"/>
      <c r="SWD539" s="70"/>
      <c r="SWE539" s="60"/>
      <c r="SWF539" s="61"/>
      <c r="SWG539" s="70"/>
      <c r="SWH539" s="70"/>
      <c r="SWI539" s="60"/>
      <c r="SWJ539" s="61"/>
      <c r="SWK539" s="70"/>
      <c r="SWL539" s="70"/>
      <c r="SWM539" s="60"/>
      <c r="SWN539" s="61"/>
      <c r="SWO539" s="70"/>
      <c r="SWP539" s="70"/>
      <c r="SWQ539" s="60"/>
      <c r="SWR539" s="61"/>
      <c r="SWS539" s="70"/>
      <c r="SWT539" s="70"/>
      <c r="SWU539" s="60"/>
      <c r="SWV539" s="61"/>
      <c r="SWW539" s="70"/>
      <c r="SWX539" s="70"/>
      <c r="SWY539" s="60"/>
      <c r="SWZ539" s="61"/>
      <c r="SXA539" s="70"/>
      <c r="SXB539" s="70"/>
      <c r="SXC539" s="60"/>
      <c r="SXD539" s="61"/>
      <c r="SXE539" s="70"/>
      <c r="SXF539" s="70"/>
      <c r="SXG539" s="60"/>
      <c r="SXH539" s="61"/>
      <c r="SXI539" s="70"/>
      <c r="SXJ539" s="70"/>
      <c r="SXK539" s="60"/>
      <c r="SXL539" s="61"/>
      <c r="SXM539" s="70"/>
      <c r="SXN539" s="70"/>
      <c r="SXO539" s="60"/>
      <c r="SXP539" s="61"/>
      <c r="SXQ539" s="70"/>
      <c r="SXR539" s="70"/>
      <c r="SXS539" s="60"/>
      <c r="SXT539" s="61"/>
      <c r="SXU539" s="70"/>
      <c r="SXV539" s="70"/>
      <c r="SXW539" s="60"/>
      <c r="SXX539" s="61"/>
      <c r="SXY539" s="70"/>
      <c r="SXZ539" s="70"/>
      <c r="SYA539" s="60"/>
      <c r="SYB539" s="61"/>
      <c r="SYC539" s="70"/>
      <c r="SYD539" s="70"/>
      <c r="SYE539" s="60"/>
      <c r="SYF539" s="61"/>
      <c r="SYG539" s="70"/>
      <c r="SYH539" s="70"/>
      <c r="SYI539" s="60"/>
      <c r="SYJ539" s="61"/>
      <c r="SYK539" s="70"/>
      <c r="SYL539" s="70"/>
      <c r="SYM539" s="60"/>
      <c r="SYN539" s="61"/>
      <c r="SYO539" s="70"/>
      <c r="SYP539" s="70"/>
      <c r="SYQ539" s="60"/>
      <c r="SYR539" s="61"/>
      <c r="SYS539" s="70"/>
      <c r="SYT539" s="70"/>
      <c r="SYU539" s="60"/>
      <c r="SYV539" s="61"/>
      <c r="SYW539" s="70"/>
      <c r="SYX539" s="70"/>
      <c r="SYY539" s="60"/>
      <c r="SYZ539" s="61"/>
      <c r="SZA539" s="70"/>
      <c r="SZB539" s="70"/>
      <c r="SZC539" s="60"/>
      <c r="SZD539" s="61"/>
      <c r="SZE539" s="70"/>
      <c r="SZF539" s="70"/>
      <c r="SZG539" s="60"/>
      <c r="SZH539" s="61"/>
      <c r="SZI539" s="70"/>
      <c r="SZJ539" s="70"/>
      <c r="SZK539" s="60"/>
      <c r="SZL539" s="61"/>
      <c r="SZM539" s="70"/>
      <c r="SZN539" s="70"/>
      <c r="SZO539" s="60"/>
      <c r="SZP539" s="61"/>
      <c r="SZQ539" s="70"/>
      <c r="SZR539" s="70"/>
      <c r="SZS539" s="60"/>
      <c r="SZT539" s="61"/>
      <c r="SZU539" s="70"/>
      <c r="SZV539" s="70"/>
      <c r="SZW539" s="60"/>
      <c r="SZX539" s="61"/>
      <c r="SZY539" s="70"/>
      <c r="SZZ539" s="70"/>
      <c r="TAA539" s="60"/>
      <c r="TAB539" s="61"/>
      <c r="TAC539" s="70"/>
      <c r="TAD539" s="70"/>
      <c r="TAE539" s="60"/>
      <c r="TAF539" s="61"/>
      <c r="TAG539" s="70"/>
      <c r="TAH539" s="70"/>
      <c r="TAI539" s="60"/>
      <c r="TAJ539" s="61"/>
      <c r="TAK539" s="70"/>
      <c r="TAL539" s="70"/>
      <c r="TAM539" s="60"/>
      <c r="TAN539" s="61"/>
      <c r="TAO539" s="70"/>
      <c r="TAP539" s="70"/>
      <c r="TAQ539" s="60"/>
      <c r="TAR539" s="61"/>
      <c r="TAS539" s="70"/>
      <c r="TAT539" s="70"/>
      <c r="TAU539" s="60"/>
      <c r="TAV539" s="61"/>
      <c r="TAW539" s="70"/>
      <c r="TAX539" s="70"/>
      <c r="TAY539" s="60"/>
      <c r="TAZ539" s="61"/>
      <c r="TBA539" s="70"/>
      <c r="TBB539" s="70"/>
      <c r="TBC539" s="60"/>
      <c r="TBD539" s="61"/>
      <c r="TBE539" s="70"/>
      <c r="TBF539" s="70"/>
      <c r="TBG539" s="60"/>
      <c r="TBH539" s="61"/>
      <c r="TBI539" s="70"/>
      <c r="TBJ539" s="70"/>
      <c r="TBK539" s="60"/>
      <c r="TBL539" s="61"/>
      <c r="TBM539" s="70"/>
      <c r="TBN539" s="70"/>
      <c r="TBO539" s="60"/>
      <c r="TBP539" s="61"/>
      <c r="TBQ539" s="70"/>
      <c r="TBR539" s="70"/>
      <c r="TBS539" s="60"/>
      <c r="TBT539" s="61"/>
      <c r="TBU539" s="70"/>
      <c r="TBV539" s="70"/>
      <c r="TBW539" s="60"/>
      <c r="TBX539" s="61"/>
      <c r="TBY539" s="70"/>
      <c r="TBZ539" s="70"/>
      <c r="TCA539" s="60"/>
      <c r="TCB539" s="61"/>
      <c r="TCC539" s="70"/>
      <c r="TCD539" s="70"/>
      <c r="TCE539" s="60"/>
      <c r="TCF539" s="61"/>
      <c r="TCG539" s="70"/>
      <c r="TCH539" s="70"/>
      <c r="TCI539" s="60"/>
      <c r="TCJ539" s="61"/>
      <c r="TCK539" s="70"/>
      <c r="TCL539" s="70"/>
      <c r="TCM539" s="60"/>
      <c r="TCN539" s="61"/>
      <c r="TCO539" s="70"/>
      <c r="TCP539" s="70"/>
      <c r="TCQ539" s="60"/>
      <c r="TCR539" s="61"/>
      <c r="TCS539" s="70"/>
      <c r="TCT539" s="70"/>
      <c r="TCU539" s="60"/>
      <c r="TCV539" s="61"/>
      <c r="TCW539" s="70"/>
      <c r="TCX539" s="70"/>
      <c r="TCY539" s="60"/>
      <c r="TCZ539" s="61"/>
      <c r="TDA539" s="70"/>
      <c r="TDB539" s="70"/>
      <c r="TDC539" s="60"/>
      <c r="TDD539" s="61"/>
      <c r="TDE539" s="70"/>
      <c r="TDF539" s="70"/>
      <c r="TDG539" s="60"/>
      <c r="TDH539" s="61"/>
      <c r="TDI539" s="70"/>
      <c r="TDJ539" s="70"/>
      <c r="TDK539" s="60"/>
      <c r="TDL539" s="61"/>
      <c r="TDM539" s="70"/>
      <c r="TDN539" s="70"/>
      <c r="TDO539" s="60"/>
      <c r="TDP539" s="61"/>
      <c r="TDQ539" s="70"/>
      <c r="TDR539" s="70"/>
      <c r="TDS539" s="60"/>
      <c r="TDT539" s="61"/>
      <c r="TDU539" s="70"/>
      <c r="TDV539" s="70"/>
      <c r="TDW539" s="60"/>
      <c r="TDX539" s="61"/>
      <c r="TDY539" s="70"/>
      <c r="TDZ539" s="70"/>
      <c r="TEA539" s="60"/>
      <c r="TEB539" s="61"/>
      <c r="TEC539" s="70"/>
      <c r="TED539" s="70"/>
      <c r="TEE539" s="60"/>
      <c r="TEF539" s="61"/>
      <c r="TEG539" s="70"/>
      <c r="TEH539" s="70"/>
      <c r="TEI539" s="60"/>
      <c r="TEJ539" s="61"/>
      <c r="TEK539" s="70"/>
      <c r="TEL539" s="70"/>
      <c r="TEM539" s="60"/>
      <c r="TEN539" s="61"/>
      <c r="TEO539" s="70"/>
      <c r="TEP539" s="70"/>
      <c r="TEQ539" s="60"/>
      <c r="TER539" s="61"/>
      <c r="TES539" s="70"/>
      <c r="TET539" s="70"/>
      <c r="TEU539" s="60"/>
      <c r="TEV539" s="61"/>
      <c r="TEW539" s="70"/>
      <c r="TEX539" s="70"/>
      <c r="TEY539" s="60"/>
      <c r="TEZ539" s="61"/>
      <c r="TFA539" s="70"/>
      <c r="TFB539" s="70"/>
      <c r="TFC539" s="60"/>
      <c r="TFD539" s="61"/>
      <c r="TFE539" s="70"/>
      <c r="TFF539" s="70"/>
      <c r="TFG539" s="60"/>
      <c r="TFH539" s="61"/>
      <c r="TFI539" s="70"/>
      <c r="TFJ539" s="70"/>
      <c r="TFK539" s="60"/>
      <c r="TFL539" s="61"/>
      <c r="TFM539" s="70"/>
      <c r="TFN539" s="70"/>
      <c r="TFO539" s="60"/>
      <c r="TFP539" s="61"/>
      <c r="TFQ539" s="70"/>
      <c r="TFR539" s="70"/>
      <c r="TFS539" s="60"/>
      <c r="TFT539" s="61"/>
      <c r="TFU539" s="70"/>
      <c r="TFV539" s="70"/>
      <c r="TFW539" s="60"/>
      <c r="TFX539" s="61"/>
      <c r="TFY539" s="70"/>
      <c r="TFZ539" s="70"/>
      <c r="TGA539" s="60"/>
      <c r="TGB539" s="61"/>
      <c r="TGC539" s="70"/>
      <c r="TGD539" s="70"/>
      <c r="TGE539" s="60"/>
      <c r="TGF539" s="61"/>
      <c r="TGG539" s="70"/>
      <c r="TGH539" s="70"/>
      <c r="TGI539" s="60"/>
      <c r="TGJ539" s="61"/>
      <c r="TGK539" s="70"/>
      <c r="TGL539" s="70"/>
      <c r="TGM539" s="60"/>
      <c r="TGN539" s="61"/>
      <c r="TGO539" s="70"/>
      <c r="TGP539" s="70"/>
      <c r="TGQ539" s="60"/>
      <c r="TGR539" s="61"/>
      <c r="TGS539" s="70"/>
      <c r="TGT539" s="70"/>
      <c r="TGU539" s="60"/>
      <c r="TGV539" s="61"/>
      <c r="TGW539" s="70"/>
      <c r="TGX539" s="70"/>
      <c r="TGY539" s="60"/>
      <c r="TGZ539" s="61"/>
      <c r="THA539" s="70"/>
      <c r="THB539" s="70"/>
      <c r="THC539" s="60"/>
      <c r="THD539" s="61"/>
      <c r="THE539" s="70"/>
      <c r="THF539" s="70"/>
      <c r="THG539" s="60"/>
      <c r="THH539" s="61"/>
      <c r="THI539" s="70"/>
      <c r="THJ539" s="70"/>
      <c r="THK539" s="60"/>
      <c r="THL539" s="61"/>
      <c r="THM539" s="70"/>
      <c r="THN539" s="70"/>
      <c r="THO539" s="60"/>
      <c r="THP539" s="61"/>
      <c r="THQ539" s="70"/>
      <c r="THR539" s="70"/>
      <c r="THS539" s="60"/>
      <c r="THT539" s="61"/>
      <c r="THU539" s="70"/>
      <c r="THV539" s="70"/>
      <c r="THW539" s="60"/>
      <c r="THX539" s="61"/>
      <c r="THY539" s="70"/>
      <c r="THZ539" s="70"/>
      <c r="TIA539" s="60"/>
      <c r="TIB539" s="61"/>
      <c r="TIC539" s="70"/>
      <c r="TID539" s="70"/>
      <c r="TIE539" s="60"/>
      <c r="TIF539" s="61"/>
      <c r="TIG539" s="70"/>
      <c r="TIH539" s="70"/>
      <c r="TII539" s="60"/>
      <c r="TIJ539" s="61"/>
      <c r="TIK539" s="70"/>
      <c r="TIL539" s="70"/>
      <c r="TIM539" s="60"/>
      <c r="TIN539" s="61"/>
      <c r="TIO539" s="70"/>
      <c r="TIP539" s="70"/>
      <c r="TIQ539" s="60"/>
      <c r="TIR539" s="61"/>
      <c r="TIS539" s="70"/>
      <c r="TIT539" s="70"/>
      <c r="TIU539" s="60"/>
      <c r="TIV539" s="61"/>
      <c r="TIW539" s="70"/>
      <c r="TIX539" s="70"/>
      <c r="TIY539" s="60"/>
      <c r="TIZ539" s="61"/>
      <c r="TJA539" s="70"/>
      <c r="TJB539" s="70"/>
      <c r="TJC539" s="60"/>
      <c r="TJD539" s="61"/>
      <c r="TJE539" s="70"/>
      <c r="TJF539" s="70"/>
      <c r="TJG539" s="60"/>
      <c r="TJH539" s="61"/>
      <c r="TJI539" s="70"/>
      <c r="TJJ539" s="70"/>
      <c r="TJK539" s="60"/>
      <c r="TJL539" s="61"/>
      <c r="TJM539" s="70"/>
      <c r="TJN539" s="70"/>
      <c r="TJO539" s="60"/>
      <c r="TJP539" s="61"/>
      <c r="TJQ539" s="70"/>
      <c r="TJR539" s="70"/>
      <c r="TJS539" s="60"/>
      <c r="TJT539" s="61"/>
      <c r="TJU539" s="70"/>
      <c r="TJV539" s="70"/>
      <c r="TJW539" s="60"/>
      <c r="TJX539" s="61"/>
      <c r="TJY539" s="70"/>
      <c r="TJZ539" s="70"/>
      <c r="TKA539" s="60"/>
      <c r="TKB539" s="61"/>
      <c r="TKC539" s="70"/>
      <c r="TKD539" s="70"/>
      <c r="TKE539" s="60"/>
      <c r="TKF539" s="61"/>
      <c r="TKG539" s="70"/>
      <c r="TKH539" s="70"/>
      <c r="TKI539" s="60"/>
      <c r="TKJ539" s="61"/>
      <c r="TKK539" s="70"/>
      <c r="TKL539" s="70"/>
      <c r="TKM539" s="60"/>
      <c r="TKN539" s="61"/>
      <c r="TKO539" s="70"/>
      <c r="TKP539" s="70"/>
      <c r="TKQ539" s="60"/>
      <c r="TKR539" s="61"/>
      <c r="TKS539" s="70"/>
      <c r="TKT539" s="70"/>
      <c r="TKU539" s="60"/>
      <c r="TKV539" s="61"/>
      <c r="TKW539" s="70"/>
      <c r="TKX539" s="70"/>
      <c r="TKY539" s="60"/>
      <c r="TKZ539" s="61"/>
      <c r="TLA539" s="70"/>
      <c r="TLB539" s="70"/>
      <c r="TLC539" s="60"/>
      <c r="TLD539" s="61"/>
      <c r="TLE539" s="70"/>
      <c r="TLF539" s="70"/>
      <c r="TLG539" s="60"/>
      <c r="TLH539" s="61"/>
      <c r="TLI539" s="70"/>
      <c r="TLJ539" s="70"/>
      <c r="TLK539" s="60"/>
      <c r="TLL539" s="61"/>
      <c r="TLM539" s="70"/>
      <c r="TLN539" s="70"/>
      <c r="TLO539" s="60"/>
      <c r="TLP539" s="61"/>
      <c r="TLQ539" s="70"/>
      <c r="TLR539" s="70"/>
      <c r="TLS539" s="60"/>
      <c r="TLT539" s="61"/>
      <c r="TLU539" s="70"/>
      <c r="TLV539" s="70"/>
      <c r="TLW539" s="60"/>
      <c r="TLX539" s="61"/>
      <c r="TLY539" s="70"/>
      <c r="TLZ539" s="70"/>
      <c r="TMA539" s="60"/>
      <c r="TMB539" s="61"/>
      <c r="TMC539" s="70"/>
      <c r="TMD539" s="70"/>
      <c r="TME539" s="60"/>
      <c r="TMF539" s="61"/>
      <c r="TMG539" s="70"/>
      <c r="TMH539" s="70"/>
      <c r="TMI539" s="60"/>
      <c r="TMJ539" s="61"/>
      <c r="TMK539" s="70"/>
      <c r="TML539" s="70"/>
      <c r="TMM539" s="60"/>
      <c r="TMN539" s="61"/>
      <c r="TMO539" s="70"/>
      <c r="TMP539" s="70"/>
      <c r="TMQ539" s="60"/>
      <c r="TMR539" s="61"/>
      <c r="TMS539" s="70"/>
      <c r="TMT539" s="70"/>
      <c r="TMU539" s="60"/>
      <c r="TMV539" s="61"/>
      <c r="TMW539" s="70"/>
      <c r="TMX539" s="70"/>
      <c r="TMY539" s="60"/>
      <c r="TMZ539" s="61"/>
      <c r="TNA539" s="70"/>
      <c r="TNB539" s="70"/>
      <c r="TNC539" s="60"/>
      <c r="TND539" s="61"/>
      <c r="TNE539" s="70"/>
      <c r="TNF539" s="70"/>
      <c r="TNG539" s="60"/>
      <c r="TNH539" s="61"/>
      <c r="TNI539" s="70"/>
      <c r="TNJ539" s="70"/>
      <c r="TNK539" s="60"/>
      <c r="TNL539" s="61"/>
      <c r="TNM539" s="70"/>
      <c r="TNN539" s="70"/>
      <c r="TNO539" s="60"/>
      <c r="TNP539" s="61"/>
      <c r="TNQ539" s="70"/>
      <c r="TNR539" s="70"/>
      <c r="TNS539" s="60"/>
      <c r="TNT539" s="61"/>
      <c r="TNU539" s="70"/>
      <c r="TNV539" s="70"/>
      <c r="TNW539" s="60"/>
      <c r="TNX539" s="61"/>
      <c r="TNY539" s="70"/>
      <c r="TNZ539" s="70"/>
      <c r="TOA539" s="60"/>
      <c r="TOB539" s="61"/>
      <c r="TOC539" s="70"/>
      <c r="TOD539" s="70"/>
      <c r="TOE539" s="60"/>
      <c r="TOF539" s="61"/>
      <c r="TOG539" s="70"/>
      <c r="TOH539" s="70"/>
      <c r="TOI539" s="60"/>
      <c r="TOJ539" s="61"/>
      <c r="TOK539" s="70"/>
      <c r="TOL539" s="70"/>
      <c r="TOM539" s="60"/>
      <c r="TON539" s="61"/>
      <c r="TOO539" s="70"/>
      <c r="TOP539" s="70"/>
      <c r="TOQ539" s="60"/>
      <c r="TOR539" s="61"/>
      <c r="TOS539" s="70"/>
      <c r="TOT539" s="70"/>
      <c r="TOU539" s="60"/>
      <c r="TOV539" s="61"/>
      <c r="TOW539" s="70"/>
      <c r="TOX539" s="70"/>
      <c r="TOY539" s="60"/>
      <c r="TOZ539" s="61"/>
      <c r="TPA539" s="70"/>
      <c r="TPB539" s="70"/>
      <c r="TPC539" s="60"/>
      <c r="TPD539" s="61"/>
      <c r="TPE539" s="70"/>
      <c r="TPF539" s="70"/>
      <c r="TPG539" s="60"/>
      <c r="TPH539" s="61"/>
      <c r="TPI539" s="70"/>
      <c r="TPJ539" s="70"/>
      <c r="TPK539" s="60"/>
      <c r="TPL539" s="61"/>
      <c r="TPM539" s="70"/>
      <c r="TPN539" s="70"/>
      <c r="TPO539" s="60"/>
      <c r="TPP539" s="61"/>
      <c r="TPQ539" s="70"/>
      <c r="TPR539" s="70"/>
      <c r="TPS539" s="60"/>
      <c r="TPT539" s="61"/>
      <c r="TPU539" s="70"/>
      <c r="TPV539" s="70"/>
      <c r="TPW539" s="60"/>
      <c r="TPX539" s="61"/>
      <c r="TPY539" s="70"/>
      <c r="TPZ539" s="70"/>
      <c r="TQA539" s="60"/>
      <c r="TQB539" s="61"/>
      <c r="TQC539" s="70"/>
      <c r="TQD539" s="70"/>
      <c r="TQE539" s="60"/>
      <c r="TQF539" s="61"/>
      <c r="TQG539" s="70"/>
      <c r="TQH539" s="70"/>
      <c r="TQI539" s="60"/>
      <c r="TQJ539" s="61"/>
      <c r="TQK539" s="70"/>
      <c r="TQL539" s="70"/>
      <c r="TQM539" s="60"/>
      <c r="TQN539" s="61"/>
      <c r="TQO539" s="70"/>
      <c r="TQP539" s="70"/>
      <c r="TQQ539" s="60"/>
      <c r="TQR539" s="61"/>
      <c r="TQS539" s="70"/>
      <c r="TQT539" s="70"/>
      <c r="TQU539" s="60"/>
      <c r="TQV539" s="61"/>
      <c r="TQW539" s="70"/>
      <c r="TQX539" s="70"/>
      <c r="TQY539" s="60"/>
      <c r="TQZ539" s="61"/>
      <c r="TRA539" s="70"/>
      <c r="TRB539" s="70"/>
      <c r="TRC539" s="60"/>
      <c r="TRD539" s="61"/>
      <c r="TRE539" s="70"/>
      <c r="TRF539" s="70"/>
      <c r="TRG539" s="60"/>
      <c r="TRH539" s="61"/>
      <c r="TRI539" s="70"/>
      <c r="TRJ539" s="70"/>
      <c r="TRK539" s="60"/>
      <c r="TRL539" s="61"/>
      <c r="TRM539" s="70"/>
      <c r="TRN539" s="70"/>
      <c r="TRO539" s="60"/>
      <c r="TRP539" s="61"/>
      <c r="TRQ539" s="70"/>
      <c r="TRR539" s="70"/>
      <c r="TRS539" s="60"/>
      <c r="TRT539" s="61"/>
      <c r="TRU539" s="70"/>
      <c r="TRV539" s="70"/>
      <c r="TRW539" s="60"/>
      <c r="TRX539" s="61"/>
      <c r="TRY539" s="70"/>
      <c r="TRZ539" s="70"/>
      <c r="TSA539" s="60"/>
      <c r="TSB539" s="61"/>
      <c r="TSC539" s="70"/>
      <c r="TSD539" s="70"/>
      <c r="TSE539" s="60"/>
      <c r="TSF539" s="61"/>
      <c r="TSG539" s="70"/>
      <c r="TSH539" s="70"/>
      <c r="TSI539" s="60"/>
      <c r="TSJ539" s="61"/>
      <c r="TSK539" s="70"/>
      <c r="TSL539" s="70"/>
      <c r="TSM539" s="60"/>
      <c r="TSN539" s="61"/>
      <c r="TSO539" s="70"/>
      <c r="TSP539" s="70"/>
      <c r="TSQ539" s="60"/>
      <c r="TSR539" s="61"/>
      <c r="TSS539" s="70"/>
      <c r="TST539" s="70"/>
      <c r="TSU539" s="60"/>
      <c r="TSV539" s="61"/>
      <c r="TSW539" s="70"/>
      <c r="TSX539" s="70"/>
      <c r="TSY539" s="60"/>
      <c r="TSZ539" s="61"/>
      <c r="TTA539" s="70"/>
      <c r="TTB539" s="70"/>
      <c r="TTC539" s="60"/>
      <c r="TTD539" s="61"/>
      <c r="TTE539" s="70"/>
      <c r="TTF539" s="70"/>
      <c r="TTG539" s="60"/>
      <c r="TTH539" s="61"/>
      <c r="TTI539" s="70"/>
      <c r="TTJ539" s="70"/>
      <c r="TTK539" s="60"/>
      <c r="TTL539" s="61"/>
      <c r="TTM539" s="70"/>
      <c r="TTN539" s="70"/>
      <c r="TTO539" s="60"/>
      <c r="TTP539" s="61"/>
      <c r="TTQ539" s="70"/>
      <c r="TTR539" s="70"/>
      <c r="TTS539" s="60"/>
      <c r="TTT539" s="61"/>
      <c r="TTU539" s="70"/>
      <c r="TTV539" s="70"/>
      <c r="TTW539" s="60"/>
      <c r="TTX539" s="61"/>
      <c r="TTY539" s="70"/>
      <c r="TTZ539" s="70"/>
      <c r="TUA539" s="60"/>
      <c r="TUB539" s="61"/>
      <c r="TUC539" s="70"/>
      <c r="TUD539" s="70"/>
      <c r="TUE539" s="60"/>
      <c r="TUF539" s="61"/>
      <c r="TUG539" s="70"/>
      <c r="TUH539" s="70"/>
      <c r="TUI539" s="60"/>
      <c r="TUJ539" s="61"/>
      <c r="TUK539" s="70"/>
      <c r="TUL539" s="70"/>
      <c r="TUM539" s="60"/>
      <c r="TUN539" s="61"/>
      <c r="TUO539" s="70"/>
      <c r="TUP539" s="70"/>
      <c r="TUQ539" s="60"/>
      <c r="TUR539" s="61"/>
      <c r="TUS539" s="70"/>
      <c r="TUT539" s="70"/>
      <c r="TUU539" s="60"/>
      <c r="TUV539" s="61"/>
      <c r="TUW539" s="70"/>
      <c r="TUX539" s="70"/>
      <c r="TUY539" s="60"/>
      <c r="TUZ539" s="61"/>
      <c r="TVA539" s="70"/>
      <c r="TVB539" s="70"/>
      <c r="TVC539" s="60"/>
      <c r="TVD539" s="61"/>
      <c r="TVE539" s="70"/>
      <c r="TVF539" s="70"/>
      <c r="TVG539" s="60"/>
      <c r="TVH539" s="61"/>
      <c r="TVI539" s="70"/>
      <c r="TVJ539" s="70"/>
      <c r="TVK539" s="60"/>
      <c r="TVL539" s="61"/>
      <c r="TVM539" s="70"/>
      <c r="TVN539" s="70"/>
      <c r="TVO539" s="60"/>
      <c r="TVP539" s="61"/>
      <c r="TVQ539" s="70"/>
      <c r="TVR539" s="70"/>
      <c r="TVS539" s="60"/>
      <c r="TVT539" s="61"/>
      <c r="TVU539" s="70"/>
      <c r="TVV539" s="70"/>
      <c r="TVW539" s="60"/>
      <c r="TVX539" s="61"/>
      <c r="TVY539" s="70"/>
      <c r="TVZ539" s="70"/>
      <c r="TWA539" s="60"/>
      <c r="TWB539" s="61"/>
      <c r="TWC539" s="70"/>
      <c r="TWD539" s="70"/>
      <c r="TWE539" s="60"/>
      <c r="TWF539" s="61"/>
      <c r="TWG539" s="70"/>
      <c r="TWH539" s="70"/>
      <c r="TWI539" s="60"/>
      <c r="TWJ539" s="61"/>
      <c r="TWK539" s="70"/>
      <c r="TWL539" s="70"/>
      <c r="TWM539" s="60"/>
      <c r="TWN539" s="61"/>
      <c r="TWO539" s="70"/>
      <c r="TWP539" s="70"/>
      <c r="TWQ539" s="60"/>
      <c r="TWR539" s="61"/>
      <c r="TWS539" s="70"/>
      <c r="TWT539" s="70"/>
      <c r="TWU539" s="60"/>
      <c r="TWV539" s="61"/>
      <c r="TWW539" s="70"/>
      <c r="TWX539" s="70"/>
      <c r="TWY539" s="60"/>
      <c r="TWZ539" s="61"/>
      <c r="TXA539" s="70"/>
      <c r="TXB539" s="70"/>
      <c r="TXC539" s="60"/>
      <c r="TXD539" s="61"/>
      <c r="TXE539" s="70"/>
      <c r="TXF539" s="70"/>
      <c r="TXG539" s="60"/>
      <c r="TXH539" s="61"/>
      <c r="TXI539" s="70"/>
      <c r="TXJ539" s="70"/>
      <c r="TXK539" s="60"/>
      <c r="TXL539" s="61"/>
      <c r="TXM539" s="70"/>
      <c r="TXN539" s="70"/>
      <c r="TXO539" s="60"/>
      <c r="TXP539" s="61"/>
      <c r="TXQ539" s="70"/>
      <c r="TXR539" s="70"/>
      <c r="TXS539" s="60"/>
      <c r="TXT539" s="61"/>
      <c r="TXU539" s="70"/>
      <c r="TXV539" s="70"/>
      <c r="TXW539" s="60"/>
      <c r="TXX539" s="61"/>
      <c r="TXY539" s="70"/>
      <c r="TXZ539" s="70"/>
      <c r="TYA539" s="60"/>
      <c r="TYB539" s="61"/>
      <c r="TYC539" s="70"/>
      <c r="TYD539" s="70"/>
      <c r="TYE539" s="60"/>
      <c r="TYF539" s="61"/>
      <c r="TYG539" s="70"/>
      <c r="TYH539" s="70"/>
      <c r="TYI539" s="60"/>
      <c r="TYJ539" s="61"/>
      <c r="TYK539" s="70"/>
      <c r="TYL539" s="70"/>
      <c r="TYM539" s="60"/>
      <c r="TYN539" s="61"/>
      <c r="TYO539" s="70"/>
      <c r="TYP539" s="70"/>
      <c r="TYQ539" s="60"/>
      <c r="TYR539" s="61"/>
      <c r="TYS539" s="70"/>
      <c r="TYT539" s="70"/>
      <c r="TYU539" s="60"/>
      <c r="TYV539" s="61"/>
      <c r="TYW539" s="70"/>
      <c r="TYX539" s="70"/>
      <c r="TYY539" s="60"/>
      <c r="TYZ539" s="61"/>
      <c r="TZA539" s="70"/>
      <c r="TZB539" s="70"/>
      <c r="TZC539" s="60"/>
      <c r="TZD539" s="61"/>
      <c r="TZE539" s="70"/>
      <c r="TZF539" s="70"/>
      <c r="TZG539" s="60"/>
      <c r="TZH539" s="61"/>
      <c r="TZI539" s="70"/>
      <c r="TZJ539" s="70"/>
      <c r="TZK539" s="60"/>
      <c r="TZL539" s="61"/>
      <c r="TZM539" s="70"/>
      <c r="TZN539" s="70"/>
      <c r="TZO539" s="60"/>
      <c r="TZP539" s="61"/>
      <c r="TZQ539" s="70"/>
      <c r="TZR539" s="70"/>
      <c r="TZS539" s="60"/>
      <c r="TZT539" s="61"/>
      <c r="TZU539" s="70"/>
      <c r="TZV539" s="70"/>
      <c r="TZW539" s="60"/>
      <c r="TZX539" s="61"/>
      <c r="TZY539" s="70"/>
      <c r="TZZ539" s="70"/>
      <c r="UAA539" s="60"/>
      <c r="UAB539" s="61"/>
      <c r="UAC539" s="70"/>
      <c r="UAD539" s="70"/>
      <c r="UAE539" s="60"/>
      <c r="UAF539" s="61"/>
      <c r="UAG539" s="70"/>
      <c r="UAH539" s="70"/>
      <c r="UAI539" s="60"/>
      <c r="UAJ539" s="61"/>
      <c r="UAK539" s="70"/>
      <c r="UAL539" s="70"/>
      <c r="UAM539" s="60"/>
      <c r="UAN539" s="61"/>
      <c r="UAO539" s="70"/>
      <c r="UAP539" s="70"/>
      <c r="UAQ539" s="60"/>
      <c r="UAR539" s="61"/>
      <c r="UAS539" s="70"/>
      <c r="UAT539" s="70"/>
      <c r="UAU539" s="60"/>
      <c r="UAV539" s="61"/>
      <c r="UAW539" s="70"/>
      <c r="UAX539" s="70"/>
      <c r="UAY539" s="60"/>
      <c r="UAZ539" s="61"/>
      <c r="UBA539" s="70"/>
      <c r="UBB539" s="70"/>
      <c r="UBC539" s="60"/>
      <c r="UBD539" s="61"/>
      <c r="UBE539" s="70"/>
      <c r="UBF539" s="70"/>
      <c r="UBG539" s="60"/>
      <c r="UBH539" s="61"/>
      <c r="UBI539" s="70"/>
      <c r="UBJ539" s="70"/>
      <c r="UBK539" s="60"/>
      <c r="UBL539" s="61"/>
      <c r="UBM539" s="70"/>
      <c r="UBN539" s="70"/>
      <c r="UBO539" s="60"/>
      <c r="UBP539" s="61"/>
      <c r="UBQ539" s="70"/>
      <c r="UBR539" s="70"/>
      <c r="UBS539" s="60"/>
      <c r="UBT539" s="61"/>
      <c r="UBU539" s="70"/>
      <c r="UBV539" s="70"/>
      <c r="UBW539" s="60"/>
      <c r="UBX539" s="61"/>
      <c r="UBY539" s="70"/>
      <c r="UBZ539" s="70"/>
      <c r="UCA539" s="60"/>
      <c r="UCB539" s="61"/>
      <c r="UCC539" s="70"/>
      <c r="UCD539" s="70"/>
      <c r="UCE539" s="60"/>
      <c r="UCF539" s="61"/>
      <c r="UCG539" s="70"/>
      <c r="UCH539" s="70"/>
      <c r="UCI539" s="60"/>
      <c r="UCJ539" s="61"/>
      <c r="UCK539" s="70"/>
      <c r="UCL539" s="70"/>
      <c r="UCM539" s="60"/>
      <c r="UCN539" s="61"/>
      <c r="UCO539" s="70"/>
      <c r="UCP539" s="70"/>
      <c r="UCQ539" s="60"/>
      <c r="UCR539" s="61"/>
      <c r="UCS539" s="70"/>
      <c r="UCT539" s="70"/>
      <c r="UCU539" s="60"/>
      <c r="UCV539" s="61"/>
      <c r="UCW539" s="70"/>
      <c r="UCX539" s="70"/>
      <c r="UCY539" s="60"/>
      <c r="UCZ539" s="61"/>
      <c r="UDA539" s="70"/>
      <c r="UDB539" s="70"/>
      <c r="UDC539" s="60"/>
      <c r="UDD539" s="61"/>
      <c r="UDE539" s="70"/>
      <c r="UDF539" s="70"/>
      <c r="UDG539" s="60"/>
      <c r="UDH539" s="61"/>
      <c r="UDI539" s="70"/>
      <c r="UDJ539" s="70"/>
      <c r="UDK539" s="60"/>
      <c r="UDL539" s="61"/>
      <c r="UDM539" s="70"/>
      <c r="UDN539" s="70"/>
      <c r="UDO539" s="60"/>
      <c r="UDP539" s="61"/>
      <c r="UDQ539" s="70"/>
      <c r="UDR539" s="70"/>
      <c r="UDS539" s="60"/>
      <c r="UDT539" s="61"/>
      <c r="UDU539" s="70"/>
      <c r="UDV539" s="70"/>
      <c r="UDW539" s="60"/>
      <c r="UDX539" s="61"/>
      <c r="UDY539" s="70"/>
      <c r="UDZ539" s="70"/>
      <c r="UEA539" s="60"/>
      <c r="UEB539" s="61"/>
      <c r="UEC539" s="70"/>
      <c r="UED539" s="70"/>
      <c r="UEE539" s="60"/>
      <c r="UEF539" s="61"/>
      <c r="UEG539" s="70"/>
      <c r="UEH539" s="70"/>
      <c r="UEI539" s="60"/>
      <c r="UEJ539" s="61"/>
      <c r="UEK539" s="70"/>
      <c r="UEL539" s="70"/>
      <c r="UEM539" s="60"/>
      <c r="UEN539" s="61"/>
      <c r="UEO539" s="70"/>
      <c r="UEP539" s="70"/>
      <c r="UEQ539" s="60"/>
      <c r="UER539" s="61"/>
      <c r="UES539" s="70"/>
      <c r="UET539" s="70"/>
      <c r="UEU539" s="60"/>
      <c r="UEV539" s="61"/>
      <c r="UEW539" s="70"/>
      <c r="UEX539" s="70"/>
      <c r="UEY539" s="60"/>
      <c r="UEZ539" s="61"/>
      <c r="UFA539" s="70"/>
      <c r="UFB539" s="70"/>
      <c r="UFC539" s="60"/>
      <c r="UFD539" s="61"/>
      <c r="UFE539" s="70"/>
      <c r="UFF539" s="70"/>
      <c r="UFG539" s="60"/>
      <c r="UFH539" s="61"/>
      <c r="UFI539" s="70"/>
      <c r="UFJ539" s="70"/>
      <c r="UFK539" s="60"/>
      <c r="UFL539" s="61"/>
      <c r="UFM539" s="70"/>
      <c r="UFN539" s="70"/>
      <c r="UFO539" s="60"/>
      <c r="UFP539" s="61"/>
      <c r="UFQ539" s="70"/>
      <c r="UFR539" s="70"/>
      <c r="UFS539" s="60"/>
      <c r="UFT539" s="61"/>
      <c r="UFU539" s="70"/>
      <c r="UFV539" s="70"/>
      <c r="UFW539" s="60"/>
      <c r="UFX539" s="61"/>
      <c r="UFY539" s="70"/>
      <c r="UFZ539" s="70"/>
      <c r="UGA539" s="60"/>
      <c r="UGB539" s="61"/>
      <c r="UGC539" s="70"/>
      <c r="UGD539" s="70"/>
      <c r="UGE539" s="60"/>
      <c r="UGF539" s="61"/>
      <c r="UGG539" s="70"/>
      <c r="UGH539" s="70"/>
      <c r="UGI539" s="60"/>
      <c r="UGJ539" s="61"/>
      <c r="UGK539" s="70"/>
      <c r="UGL539" s="70"/>
      <c r="UGM539" s="60"/>
      <c r="UGN539" s="61"/>
      <c r="UGO539" s="70"/>
      <c r="UGP539" s="70"/>
      <c r="UGQ539" s="60"/>
      <c r="UGR539" s="61"/>
      <c r="UGS539" s="70"/>
      <c r="UGT539" s="70"/>
      <c r="UGU539" s="60"/>
      <c r="UGV539" s="61"/>
      <c r="UGW539" s="70"/>
      <c r="UGX539" s="70"/>
      <c r="UGY539" s="60"/>
      <c r="UGZ539" s="61"/>
      <c r="UHA539" s="70"/>
      <c r="UHB539" s="70"/>
      <c r="UHC539" s="60"/>
      <c r="UHD539" s="61"/>
      <c r="UHE539" s="70"/>
      <c r="UHF539" s="70"/>
      <c r="UHG539" s="60"/>
      <c r="UHH539" s="61"/>
      <c r="UHI539" s="70"/>
      <c r="UHJ539" s="70"/>
      <c r="UHK539" s="60"/>
      <c r="UHL539" s="61"/>
      <c r="UHM539" s="70"/>
      <c r="UHN539" s="70"/>
      <c r="UHO539" s="60"/>
      <c r="UHP539" s="61"/>
      <c r="UHQ539" s="70"/>
      <c r="UHR539" s="70"/>
      <c r="UHS539" s="60"/>
      <c r="UHT539" s="61"/>
      <c r="UHU539" s="70"/>
      <c r="UHV539" s="70"/>
      <c r="UHW539" s="60"/>
      <c r="UHX539" s="61"/>
      <c r="UHY539" s="70"/>
      <c r="UHZ539" s="70"/>
      <c r="UIA539" s="60"/>
      <c r="UIB539" s="61"/>
      <c r="UIC539" s="70"/>
      <c r="UID539" s="70"/>
      <c r="UIE539" s="60"/>
      <c r="UIF539" s="61"/>
      <c r="UIG539" s="70"/>
      <c r="UIH539" s="70"/>
      <c r="UII539" s="60"/>
      <c r="UIJ539" s="61"/>
      <c r="UIK539" s="70"/>
      <c r="UIL539" s="70"/>
      <c r="UIM539" s="60"/>
      <c r="UIN539" s="61"/>
      <c r="UIO539" s="70"/>
      <c r="UIP539" s="70"/>
      <c r="UIQ539" s="60"/>
      <c r="UIR539" s="61"/>
      <c r="UIS539" s="70"/>
      <c r="UIT539" s="70"/>
      <c r="UIU539" s="60"/>
      <c r="UIV539" s="61"/>
      <c r="UIW539" s="70"/>
      <c r="UIX539" s="70"/>
      <c r="UIY539" s="60"/>
      <c r="UIZ539" s="61"/>
      <c r="UJA539" s="70"/>
      <c r="UJB539" s="70"/>
      <c r="UJC539" s="60"/>
      <c r="UJD539" s="61"/>
      <c r="UJE539" s="70"/>
      <c r="UJF539" s="70"/>
      <c r="UJG539" s="60"/>
      <c r="UJH539" s="61"/>
      <c r="UJI539" s="70"/>
      <c r="UJJ539" s="70"/>
      <c r="UJK539" s="60"/>
      <c r="UJL539" s="61"/>
      <c r="UJM539" s="70"/>
      <c r="UJN539" s="70"/>
      <c r="UJO539" s="60"/>
      <c r="UJP539" s="61"/>
      <c r="UJQ539" s="70"/>
      <c r="UJR539" s="70"/>
      <c r="UJS539" s="60"/>
      <c r="UJT539" s="61"/>
      <c r="UJU539" s="70"/>
      <c r="UJV539" s="70"/>
      <c r="UJW539" s="60"/>
      <c r="UJX539" s="61"/>
      <c r="UJY539" s="70"/>
      <c r="UJZ539" s="70"/>
      <c r="UKA539" s="60"/>
      <c r="UKB539" s="61"/>
      <c r="UKC539" s="70"/>
      <c r="UKD539" s="70"/>
      <c r="UKE539" s="60"/>
      <c r="UKF539" s="61"/>
      <c r="UKG539" s="70"/>
      <c r="UKH539" s="70"/>
      <c r="UKI539" s="60"/>
      <c r="UKJ539" s="61"/>
      <c r="UKK539" s="70"/>
      <c r="UKL539" s="70"/>
      <c r="UKM539" s="60"/>
      <c r="UKN539" s="61"/>
      <c r="UKO539" s="70"/>
      <c r="UKP539" s="70"/>
      <c r="UKQ539" s="60"/>
      <c r="UKR539" s="61"/>
      <c r="UKS539" s="70"/>
      <c r="UKT539" s="70"/>
      <c r="UKU539" s="60"/>
      <c r="UKV539" s="61"/>
      <c r="UKW539" s="70"/>
      <c r="UKX539" s="70"/>
      <c r="UKY539" s="60"/>
      <c r="UKZ539" s="61"/>
      <c r="ULA539" s="70"/>
      <c r="ULB539" s="70"/>
      <c r="ULC539" s="60"/>
      <c r="ULD539" s="61"/>
      <c r="ULE539" s="70"/>
      <c r="ULF539" s="70"/>
      <c r="ULG539" s="60"/>
      <c r="ULH539" s="61"/>
      <c r="ULI539" s="70"/>
      <c r="ULJ539" s="70"/>
      <c r="ULK539" s="60"/>
      <c r="ULL539" s="61"/>
      <c r="ULM539" s="70"/>
      <c r="ULN539" s="70"/>
      <c r="ULO539" s="60"/>
      <c r="ULP539" s="61"/>
      <c r="ULQ539" s="70"/>
      <c r="ULR539" s="70"/>
      <c r="ULS539" s="60"/>
      <c r="ULT539" s="61"/>
      <c r="ULU539" s="70"/>
      <c r="ULV539" s="70"/>
      <c r="ULW539" s="60"/>
      <c r="ULX539" s="61"/>
      <c r="ULY539" s="70"/>
      <c r="ULZ539" s="70"/>
      <c r="UMA539" s="60"/>
      <c r="UMB539" s="61"/>
      <c r="UMC539" s="70"/>
      <c r="UMD539" s="70"/>
      <c r="UME539" s="60"/>
      <c r="UMF539" s="61"/>
      <c r="UMG539" s="70"/>
      <c r="UMH539" s="70"/>
      <c r="UMI539" s="60"/>
      <c r="UMJ539" s="61"/>
      <c r="UMK539" s="70"/>
      <c r="UML539" s="70"/>
      <c r="UMM539" s="60"/>
      <c r="UMN539" s="61"/>
      <c r="UMO539" s="70"/>
      <c r="UMP539" s="70"/>
      <c r="UMQ539" s="60"/>
      <c r="UMR539" s="61"/>
      <c r="UMS539" s="70"/>
      <c r="UMT539" s="70"/>
      <c r="UMU539" s="60"/>
      <c r="UMV539" s="61"/>
      <c r="UMW539" s="70"/>
      <c r="UMX539" s="70"/>
      <c r="UMY539" s="60"/>
      <c r="UMZ539" s="61"/>
      <c r="UNA539" s="70"/>
      <c r="UNB539" s="70"/>
      <c r="UNC539" s="60"/>
      <c r="UND539" s="61"/>
      <c r="UNE539" s="70"/>
      <c r="UNF539" s="70"/>
      <c r="UNG539" s="60"/>
      <c r="UNH539" s="61"/>
      <c r="UNI539" s="70"/>
      <c r="UNJ539" s="70"/>
      <c r="UNK539" s="60"/>
      <c r="UNL539" s="61"/>
      <c r="UNM539" s="70"/>
      <c r="UNN539" s="70"/>
      <c r="UNO539" s="60"/>
      <c r="UNP539" s="61"/>
      <c r="UNQ539" s="70"/>
      <c r="UNR539" s="70"/>
      <c r="UNS539" s="60"/>
      <c r="UNT539" s="61"/>
      <c r="UNU539" s="70"/>
      <c r="UNV539" s="70"/>
      <c r="UNW539" s="60"/>
      <c r="UNX539" s="61"/>
      <c r="UNY539" s="70"/>
      <c r="UNZ539" s="70"/>
      <c r="UOA539" s="60"/>
      <c r="UOB539" s="61"/>
      <c r="UOC539" s="70"/>
      <c r="UOD539" s="70"/>
      <c r="UOE539" s="60"/>
      <c r="UOF539" s="61"/>
      <c r="UOG539" s="70"/>
      <c r="UOH539" s="70"/>
      <c r="UOI539" s="60"/>
      <c r="UOJ539" s="61"/>
      <c r="UOK539" s="70"/>
      <c r="UOL539" s="70"/>
      <c r="UOM539" s="60"/>
      <c r="UON539" s="61"/>
      <c r="UOO539" s="70"/>
      <c r="UOP539" s="70"/>
      <c r="UOQ539" s="60"/>
      <c r="UOR539" s="61"/>
      <c r="UOS539" s="70"/>
      <c r="UOT539" s="70"/>
      <c r="UOU539" s="60"/>
      <c r="UOV539" s="61"/>
      <c r="UOW539" s="70"/>
      <c r="UOX539" s="70"/>
      <c r="UOY539" s="60"/>
      <c r="UOZ539" s="61"/>
      <c r="UPA539" s="70"/>
      <c r="UPB539" s="70"/>
      <c r="UPC539" s="60"/>
      <c r="UPD539" s="61"/>
      <c r="UPE539" s="70"/>
      <c r="UPF539" s="70"/>
      <c r="UPG539" s="60"/>
      <c r="UPH539" s="61"/>
      <c r="UPI539" s="70"/>
      <c r="UPJ539" s="70"/>
      <c r="UPK539" s="60"/>
      <c r="UPL539" s="61"/>
      <c r="UPM539" s="70"/>
      <c r="UPN539" s="70"/>
      <c r="UPO539" s="60"/>
      <c r="UPP539" s="61"/>
      <c r="UPQ539" s="70"/>
      <c r="UPR539" s="70"/>
      <c r="UPS539" s="60"/>
      <c r="UPT539" s="61"/>
      <c r="UPU539" s="70"/>
      <c r="UPV539" s="70"/>
      <c r="UPW539" s="60"/>
      <c r="UPX539" s="61"/>
      <c r="UPY539" s="70"/>
      <c r="UPZ539" s="70"/>
      <c r="UQA539" s="60"/>
      <c r="UQB539" s="61"/>
      <c r="UQC539" s="70"/>
      <c r="UQD539" s="70"/>
      <c r="UQE539" s="60"/>
      <c r="UQF539" s="61"/>
      <c r="UQG539" s="70"/>
      <c r="UQH539" s="70"/>
      <c r="UQI539" s="60"/>
      <c r="UQJ539" s="61"/>
      <c r="UQK539" s="70"/>
      <c r="UQL539" s="70"/>
      <c r="UQM539" s="60"/>
      <c r="UQN539" s="61"/>
      <c r="UQO539" s="70"/>
      <c r="UQP539" s="70"/>
      <c r="UQQ539" s="60"/>
      <c r="UQR539" s="61"/>
      <c r="UQS539" s="70"/>
      <c r="UQT539" s="70"/>
      <c r="UQU539" s="60"/>
      <c r="UQV539" s="61"/>
      <c r="UQW539" s="70"/>
      <c r="UQX539" s="70"/>
      <c r="UQY539" s="60"/>
      <c r="UQZ539" s="61"/>
      <c r="URA539" s="70"/>
      <c r="URB539" s="70"/>
      <c r="URC539" s="60"/>
      <c r="URD539" s="61"/>
      <c r="URE539" s="70"/>
      <c r="URF539" s="70"/>
      <c r="URG539" s="60"/>
      <c r="URH539" s="61"/>
      <c r="URI539" s="70"/>
      <c r="URJ539" s="70"/>
      <c r="URK539" s="60"/>
      <c r="URL539" s="61"/>
      <c r="URM539" s="70"/>
      <c r="URN539" s="70"/>
      <c r="URO539" s="60"/>
      <c r="URP539" s="61"/>
      <c r="URQ539" s="70"/>
      <c r="URR539" s="70"/>
      <c r="URS539" s="60"/>
      <c r="URT539" s="61"/>
      <c r="URU539" s="70"/>
      <c r="URV539" s="70"/>
      <c r="URW539" s="60"/>
      <c r="URX539" s="61"/>
      <c r="URY539" s="70"/>
      <c r="URZ539" s="70"/>
      <c r="USA539" s="60"/>
      <c r="USB539" s="61"/>
      <c r="USC539" s="70"/>
      <c r="USD539" s="70"/>
      <c r="USE539" s="60"/>
      <c r="USF539" s="61"/>
      <c r="USG539" s="70"/>
      <c r="USH539" s="70"/>
      <c r="USI539" s="60"/>
      <c r="USJ539" s="61"/>
      <c r="USK539" s="70"/>
      <c r="USL539" s="70"/>
      <c r="USM539" s="60"/>
      <c r="USN539" s="61"/>
      <c r="USO539" s="70"/>
      <c r="USP539" s="70"/>
      <c r="USQ539" s="60"/>
      <c r="USR539" s="61"/>
      <c r="USS539" s="70"/>
      <c r="UST539" s="70"/>
      <c r="USU539" s="60"/>
      <c r="USV539" s="61"/>
      <c r="USW539" s="70"/>
      <c r="USX539" s="70"/>
      <c r="USY539" s="60"/>
      <c r="USZ539" s="61"/>
      <c r="UTA539" s="70"/>
      <c r="UTB539" s="70"/>
      <c r="UTC539" s="60"/>
      <c r="UTD539" s="61"/>
      <c r="UTE539" s="70"/>
      <c r="UTF539" s="70"/>
      <c r="UTG539" s="60"/>
      <c r="UTH539" s="61"/>
      <c r="UTI539" s="70"/>
      <c r="UTJ539" s="70"/>
      <c r="UTK539" s="60"/>
      <c r="UTL539" s="61"/>
      <c r="UTM539" s="70"/>
      <c r="UTN539" s="70"/>
      <c r="UTO539" s="60"/>
      <c r="UTP539" s="61"/>
      <c r="UTQ539" s="70"/>
      <c r="UTR539" s="70"/>
      <c r="UTS539" s="60"/>
      <c r="UTT539" s="61"/>
      <c r="UTU539" s="70"/>
      <c r="UTV539" s="70"/>
      <c r="UTW539" s="60"/>
      <c r="UTX539" s="61"/>
      <c r="UTY539" s="70"/>
      <c r="UTZ539" s="70"/>
      <c r="UUA539" s="60"/>
      <c r="UUB539" s="61"/>
      <c r="UUC539" s="70"/>
      <c r="UUD539" s="70"/>
      <c r="UUE539" s="60"/>
      <c r="UUF539" s="61"/>
      <c r="UUG539" s="70"/>
      <c r="UUH539" s="70"/>
      <c r="UUI539" s="60"/>
      <c r="UUJ539" s="61"/>
      <c r="UUK539" s="70"/>
      <c r="UUL539" s="70"/>
      <c r="UUM539" s="60"/>
      <c r="UUN539" s="61"/>
      <c r="UUO539" s="70"/>
      <c r="UUP539" s="70"/>
      <c r="UUQ539" s="60"/>
      <c r="UUR539" s="61"/>
      <c r="UUS539" s="70"/>
      <c r="UUT539" s="70"/>
      <c r="UUU539" s="60"/>
      <c r="UUV539" s="61"/>
      <c r="UUW539" s="70"/>
      <c r="UUX539" s="70"/>
      <c r="UUY539" s="60"/>
      <c r="UUZ539" s="61"/>
      <c r="UVA539" s="70"/>
      <c r="UVB539" s="70"/>
      <c r="UVC539" s="60"/>
      <c r="UVD539" s="61"/>
      <c r="UVE539" s="70"/>
      <c r="UVF539" s="70"/>
      <c r="UVG539" s="60"/>
      <c r="UVH539" s="61"/>
      <c r="UVI539" s="70"/>
      <c r="UVJ539" s="70"/>
      <c r="UVK539" s="60"/>
      <c r="UVL539" s="61"/>
      <c r="UVM539" s="70"/>
      <c r="UVN539" s="70"/>
      <c r="UVO539" s="60"/>
      <c r="UVP539" s="61"/>
      <c r="UVQ539" s="70"/>
      <c r="UVR539" s="70"/>
      <c r="UVS539" s="60"/>
      <c r="UVT539" s="61"/>
      <c r="UVU539" s="70"/>
      <c r="UVV539" s="70"/>
      <c r="UVW539" s="60"/>
      <c r="UVX539" s="61"/>
      <c r="UVY539" s="70"/>
      <c r="UVZ539" s="70"/>
      <c r="UWA539" s="60"/>
      <c r="UWB539" s="61"/>
      <c r="UWC539" s="70"/>
      <c r="UWD539" s="70"/>
      <c r="UWE539" s="60"/>
      <c r="UWF539" s="61"/>
      <c r="UWG539" s="70"/>
      <c r="UWH539" s="70"/>
      <c r="UWI539" s="60"/>
      <c r="UWJ539" s="61"/>
      <c r="UWK539" s="70"/>
      <c r="UWL539" s="70"/>
      <c r="UWM539" s="60"/>
      <c r="UWN539" s="61"/>
      <c r="UWO539" s="70"/>
      <c r="UWP539" s="70"/>
      <c r="UWQ539" s="60"/>
      <c r="UWR539" s="61"/>
      <c r="UWS539" s="70"/>
      <c r="UWT539" s="70"/>
      <c r="UWU539" s="60"/>
      <c r="UWV539" s="61"/>
      <c r="UWW539" s="70"/>
      <c r="UWX539" s="70"/>
      <c r="UWY539" s="60"/>
      <c r="UWZ539" s="61"/>
      <c r="UXA539" s="70"/>
      <c r="UXB539" s="70"/>
      <c r="UXC539" s="60"/>
      <c r="UXD539" s="61"/>
      <c r="UXE539" s="70"/>
      <c r="UXF539" s="70"/>
      <c r="UXG539" s="60"/>
      <c r="UXH539" s="61"/>
      <c r="UXI539" s="70"/>
      <c r="UXJ539" s="70"/>
      <c r="UXK539" s="60"/>
      <c r="UXL539" s="61"/>
      <c r="UXM539" s="70"/>
      <c r="UXN539" s="70"/>
      <c r="UXO539" s="60"/>
      <c r="UXP539" s="61"/>
      <c r="UXQ539" s="70"/>
      <c r="UXR539" s="70"/>
      <c r="UXS539" s="60"/>
      <c r="UXT539" s="61"/>
      <c r="UXU539" s="70"/>
      <c r="UXV539" s="70"/>
      <c r="UXW539" s="60"/>
      <c r="UXX539" s="61"/>
      <c r="UXY539" s="70"/>
      <c r="UXZ539" s="70"/>
      <c r="UYA539" s="60"/>
      <c r="UYB539" s="61"/>
      <c r="UYC539" s="70"/>
      <c r="UYD539" s="70"/>
      <c r="UYE539" s="60"/>
      <c r="UYF539" s="61"/>
      <c r="UYG539" s="70"/>
      <c r="UYH539" s="70"/>
      <c r="UYI539" s="60"/>
      <c r="UYJ539" s="61"/>
      <c r="UYK539" s="70"/>
      <c r="UYL539" s="70"/>
      <c r="UYM539" s="60"/>
      <c r="UYN539" s="61"/>
      <c r="UYO539" s="70"/>
      <c r="UYP539" s="70"/>
      <c r="UYQ539" s="60"/>
      <c r="UYR539" s="61"/>
      <c r="UYS539" s="70"/>
      <c r="UYT539" s="70"/>
      <c r="UYU539" s="60"/>
      <c r="UYV539" s="61"/>
      <c r="UYW539" s="70"/>
      <c r="UYX539" s="70"/>
      <c r="UYY539" s="60"/>
      <c r="UYZ539" s="61"/>
      <c r="UZA539" s="70"/>
      <c r="UZB539" s="70"/>
      <c r="UZC539" s="60"/>
      <c r="UZD539" s="61"/>
      <c r="UZE539" s="70"/>
      <c r="UZF539" s="70"/>
      <c r="UZG539" s="60"/>
      <c r="UZH539" s="61"/>
      <c r="UZI539" s="70"/>
      <c r="UZJ539" s="70"/>
      <c r="UZK539" s="60"/>
      <c r="UZL539" s="61"/>
      <c r="UZM539" s="70"/>
      <c r="UZN539" s="70"/>
      <c r="UZO539" s="60"/>
      <c r="UZP539" s="61"/>
      <c r="UZQ539" s="70"/>
      <c r="UZR539" s="70"/>
      <c r="UZS539" s="60"/>
      <c r="UZT539" s="61"/>
      <c r="UZU539" s="70"/>
      <c r="UZV539" s="70"/>
      <c r="UZW539" s="60"/>
      <c r="UZX539" s="61"/>
      <c r="UZY539" s="70"/>
      <c r="UZZ539" s="70"/>
      <c r="VAA539" s="60"/>
      <c r="VAB539" s="61"/>
      <c r="VAC539" s="70"/>
      <c r="VAD539" s="70"/>
      <c r="VAE539" s="60"/>
      <c r="VAF539" s="61"/>
      <c r="VAG539" s="70"/>
      <c r="VAH539" s="70"/>
      <c r="VAI539" s="60"/>
      <c r="VAJ539" s="61"/>
      <c r="VAK539" s="70"/>
      <c r="VAL539" s="70"/>
      <c r="VAM539" s="60"/>
      <c r="VAN539" s="61"/>
      <c r="VAO539" s="70"/>
      <c r="VAP539" s="70"/>
      <c r="VAQ539" s="60"/>
      <c r="VAR539" s="61"/>
      <c r="VAS539" s="70"/>
      <c r="VAT539" s="70"/>
      <c r="VAU539" s="60"/>
      <c r="VAV539" s="61"/>
      <c r="VAW539" s="70"/>
      <c r="VAX539" s="70"/>
      <c r="VAY539" s="60"/>
      <c r="VAZ539" s="61"/>
      <c r="VBA539" s="70"/>
      <c r="VBB539" s="70"/>
      <c r="VBC539" s="60"/>
      <c r="VBD539" s="61"/>
      <c r="VBE539" s="70"/>
      <c r="VBF539" s="70"/>
      <c r="VBG539" s="60"/>
      <c r="VBH539" s="61"/>
      <c r="VBI539" s="70"/>
      <c r="VBJ539" s="70"/>
      <c r="VBK539" s="60"/>
      <c r="VBL539" s="61"/>
      <c r="VBM539" s="70"/>
      <c r="VBN539" s="70"/>
      <c r="VBO539" s="60"/>
      <c r="VBP539" s="61"/>
      <c r="VBQ539" s="70"/>
      <c r="VBR539" s="70"/>
      <c r="VBS539" s="60"/>
      <c r="VBT539" s="61"/>
      <c r="VBU539" s="70"/>
      <c r="VBV539" s="70"/>
      <c r="VBW539" s="60"/>
      <c r="VBX539" s="61"/>
      <c r="VBY539" s="70"/>
      <c r="VBZ539" s="70"/>
      <c r="VCA539" s="60"/>
      <c r="VCB539" s="61"/>
      <c r="VCC539" s="70"/>
      <c r="VCD539" s="70"/>
      <c r="VCE539" s="60"/>
      <c r="VCF539" s="61"/>
      <c r="VCG539" s="70"/>
      <c r="VCH539" s="70"/>
      <c r="VCI539" s="60"/>
      <c r="VCJ539" s="61"/>
      <c r="VCK539" s="70"/>
      <c r="VCL539" s="70"/>
      <c r="VCM539" s="60"/>
      <c r="VCN539" s="61"/>
      <c r="VCO539" s="70"/>
      <c r="VCP539" s="70"/>
      <c r="VCQ539" s="60"/>
      <c r="VCR539" s="61"/>
      <c r="VCS539" s="70"/>
      <c r="VCT539" s="70"/>
      <c r="VCU539" s="60"/>
      <c r="VCV539" s="61"/>
      <c r="VCW539" s="70"/>
      <c r="VCX539" s="70"/>
      <c r="VCY539" s="60"/>
      <c r="VCZ539" s="61"/>
      <c r="VDA539" s="70"/>
      <c r="VDB539" s="70"/>
      <c r="VDC539" s="60"/>
      <c r="VDD539" s="61"/>
      <c r="VDE539" s="70"/>
      <c r="VDF539" s="70"/>
      <c r="VDG539" s="60"/>
      <c r="VDH539" s="61"/>
      <c r="VDI539" s="70"/>
      <c r="VDJ539" s="70"/>
      <c r="VDK539" s="60"/>
      <c r="VDL539" s="61"/>
      <c r="VDM539" s="70"/>
      <c r="VDN539" s="70"/>
      <c r="VDO539" s="60"/>
      <c r="VDP539" s="61"/>
      <c r="VDQ539" s="70"/>
      <c r="VDR539" s="70"/>
      <c r="VDS539" s="60"/>
      <c r="VDT539" s="61"/>
      <c r="VDU539" s="70"/>
      <c r="VDV539" s="70"/>
      <c r="VDW539" s="60"/>
      <c r="VDX539" s="61"/>
      <c r="VDY539" s="70"/>
      <c r="VDZ539" s="70"/>
      <c r="VEA539" s="60"/>
      <c r="VEB539" s="61"/>
      <c r="VEC539" s="70"/>
      <c r="VED539" s="70"/>
      <c r="VEE539" s="60"/>
      <c r="VEF539" s="61"/>
      <c r="VEG539" s="70"/>
      <c r="VEH539" s="70"/>
      <c r="VEI539" s="60"/>
      <c r="VEJ539" s="61"/>
      <c r="VEK539" s="70"/>
      <c r="VEL539" s="70"/>
      <c r="VEM539" s="60"/>
      <c r="VEN539" s="61"/>
      <c r="VEO539" s="70"/>
      <c r="VEP539" s="70"/>
      <c r="VEQ539" s="60"/>
      <c r="VER539" s="61"/>
      <c r="VES539" s="70"/>
      <c r="VET539" s="70"/>
      <c r="VEU539" s="60"/>
      <c r="VEV539" s="61"/>
      <c r="VEW539" s="70"/>
      <c r="VEX539" s="70"/>
      <c r="VEY539" s="60"/>
      <c r="VEZ539" s="61"/>
      <c r="VFA539" s="70"/>
      <c r="VFB539" s="70"/>
      <c r="VFC539" s="60"/>
      <c r="VFD539" s="61"/>
      <c r="VFE539" s="70"/>
      <c r="VFF539" s="70"/>
      <c r="VFG539" s="60"/>
      <c r="VFH539" s="61"/>
      <c r="VFI539" s="70"/>
      <c r="VFJ539" s="70"/>
      <c r="VFK539" s="60"/>
      <c r="VFL539" s="61"/>
      <c r="VFM539" s="70"/>
      <c r="VFN539" s="70"/>
      <c r="VFO539" s="60"/>
      <c r="VFP539" s="61"/>
      <c r="VFQ539" s="70"/>
      <c r="VFR539" s="70"/>
      <c r="VFS539" s="60"/>
      <c r="VFT539" s="61"/>
      <c r="VFU539" s="70"/>
      <c r="VFV539" s="70"/>
      <c r="VFW539" s="60"/>
      <c r="VFX539" s="61"/>
      <c r="VFY539" s="70"/>
      <c r="VFZ539" s="70"/>
      <c r="VGA539" s="60"/>
      <c r="VGB539" s="61"/>
      <c r="VGC539" s="70"/>
      <c r="VGD539" s="70"/>
      <c r="VGE539" s="60"/>
      <c r="VGF539" s="61"/>
      <c r="VGG539" s="70"/>
      <c r="VGH539" s="70"/>
      <c r="VGI539" s="60"/>
      <c r="VGJ539" s="61"/>
      <c r="VGK539" s="70"/>
      <c r="VGL539" s="70"/>
      <c r="VGM539" s="60"/>
      <c r="VGN539" s="61"/>
      <c r="VGO539" s="70"/>
      <c r="VGP539" s="70"/>
      <c r="VGQ539" s="60"/>
      <c r="VGR539" s="61"/>
      <c r="VGS539" s="70"/>
      <c r="VGT539" s="70"/>
      <c r="VGU539" s="60"/>
      <c r="VGV539" s="61"/>
      <c r="VGW539" s="70"/>
      <c r="VGX539" s="70"/>
      <c r="VGY539" s="60"/>
      <c r="VGZ539" s="61"/>
      <c r="VHA539" s="70"/>
      <c r="VHB539" s="70"/>
      <c r="VHC539" s="60"/>
      <c r="VHD539" s="61"/>
      <c r="VHE539" s="70"/>
      <c r="VHF539" s="70"/>
      <c r="VHG539" s="60"/>
      <c r="VHH539" s="61"/>
      <c r="VHI539" s="70"/>
      <c r="VHJ539" s="70"/>
      <c r="VHK539" s="60"/>
      <c r="VHL539" s="61"/>
      <c r="VHM539" s="70"/>
      <c r="VHN539" s="70"/>
      <c r="VHO539" s="60"/>
      <c r="VHP539" s="61"/>
      <c r="VHQ539" s="70"/>
      <c r="VHR539" s="70"/>
      <c r="VHS539" s="60"/>
      <c r="VHT539" s="61"/>
      <c r="VHU539" s="70"/>
      <c r="VHV539" s="70"/>
      <c r="VHW539" s="60"/>
      <c r="VHX539" s="61"/>
      <c r="VHY539" s="70"/>
      <c r="VHZ539" s="70"/>
      <c r="VIA539" s="60"/>
      <c r="VIB539" s="61"/>
      <c r="VIC539" s="70"/>
      <c r="VID539" s="70"/>
      <c r="VIE539" s="60"/>
      <c r="VIF539" s="61"/>
      <c r="VIG539" s="70"/>
      <c r="VIH539" s="70"/>
      <c r="VII539" s="60"/>
      <c r="VIJ539" s="61"/>
      <c r="VIK539" s="70"/>
      <c r="VIL539" s="70"/>
      <c r="VIM539" s="60"/>
      <c r="VIN539" s="61"/>
      <c r="VIO539" s="70"/>
      <c r="VIP539" s="70"/>
      <c r="VIQ539" s="60"/>
      <c r="VIR539" s="61"/>
      <c r="VIS539" s="70"/>
      <c r="VIT539" s="70"/>
      <c r="VIU539" s="60"/>
      <c r="VIV539" s="61"/>
      <c r="VIW539" s="70"/>
      <c r="VIX539" s="70"/>
      <c r="VIY539" s="60"/>
      <c r="VIZ539" s="61"/>
      <c r="VJA539" s="70"/>
      <c r="VJB539" s="70"/>
      <c r="VJC539" s="60"/>
      <c r="VJD539" s="61"/>
      <c r="VJE539" s="70"/>
      <c r="VJF539" s="70"/>
      <c r="VJG539" s="60"/>
      <c r="VJH539" s="61"/>
      <c r="VJI539" s="70"/>
      <c r="VJJ539" s="70"/>
      <c r="VJK539" s="60"/>
      <c r="VJL539" s="61"/>
      <c r="VJM539" s="70"/>
      <c r="VJN539" s="70"/>
      <c r="VJO539" s="60"/>
      <c r="VJP539" s="61"/>
      <c r="VJQ539" s="70"/>
      <c r="VJR539" s="70"/>
      <c r="VJS539" s="60"/>
      <c r="VJT539" s="61"/>
      <c r="VJU539" s="70"/>
      <c r="VJV539" s="70"/>
      <c r="VJW539" s="60"/>
      <c r="VJX539" s="61"/>
      <c r="VJY539" s="70"/>
      <c r="VJZ539" s="70"/>
      <c r="VKA539" s="60"/>
      <c r="VKB539" s="61"/>
      <c r="VKC539" s="70"/>
      <c r="VKD539" s="70"/>
      <c r="VKE539" s="60"/>
      <c r="VKF539" s="61"/>
      <c r="VKG539" s="70"/>
      <c r="VKH539" s="70"/>
      <c r="VKI539" s="60"/>
      <c r="VKJ539" s="61"/>
      <c r="VKK539" s="70"/>
      <c r="VKL539" s="70"/>
      <c r="VKM539" s="60"/>
      <c r="VKN539" s="61"/>
      <c r="VKO539" s="70"/>
      <c r="VKP539" s="70"/>
      <c r="VKQ539" s="60"/>
      <c r="VKR539" s="61"/>
      <c r="VKS539" s="70"/>
      <c r="VKT539" s="70"/>
      <c r="VKU539" s="60"/>
      <c r="VKV539" s="61"/>
      <c r="VKW539" s="70"/>
      <c r="VKX539" s="70"/>
      <c r="VKY539" s="60"/>
      <c r="VKZ539" s="61"/>
      <c r="VLA539" s="70"/>
      <c r="VLB539" s="70"/>
      <c r="VLC539" s="60"/>
      <c r="VLD539" s="61"/>
      <c r="VLE539" s="70"/>
      <c r="VLF539" s="70"/>
      <c r="VLG539" s="60"/>
      <c r="VLH539" s="61"/>
      <c r="VLI539" s="70"/>
      <c r="VLJ539" s="70"/>
      <c r="VLK539" s="60"/>
      <c r="VLL539" s="61"/>
      <c r="VLM539" s="70"/>
      <c r="VLN539" s="70"/>
      <c r="VLO539" s="60"/>
      <c r="VLP539" s="61"/>
      <c r="VLQ539" s="70"/>
      <c r="VLR539" s="70"/>
      <c r="VLS539" s="60"/>
      <c r="VLT539" s="61"/>
      <c r="VLU539" s="70"/>
      <c r="VLV539" s="70"/>
      <c r="VLW539" s="60"/>
      <c r="VLX539" s="61"/>
      <c r="VLY539" s="70"/>
      <c r="VLZ539" s="70"/>
      <c r="VMA539" s="60"/>
      <c r="VMB539" s="61"/>
      <c r="VMC539" s="70"/>
      <c r="VMD539" s="70"/>
      <c r="VME539" s="60"/>
      <c r="VMF539" s="61"/>
      <c r="VMG539" s="70"/>
      <c r="VMH539" s="70"/>
      <c r="VMI539" s="60"/>
      <c r="VMJ539" s="61"/>
      <c r="VMK539" s="70"/>
      <c r="VML539" s="70"/>
      <c r="VMM539" s="60"/>
      <c r="VMN539" s="61"/>
      <c r="VMO539" s="70"/>
      <c r="VMP539" s="70"/>
      <c r="VMQ539" s="60"/>
      <c r="VMR539" s="61"/>
      <c r="VMS539" s="70"/>
      <c r="VMT539" s="70"/>
      <c r="VMU539" s="60"/>
      <c r="VMV539" s="61"/>
      <c r="VMW539" s="70"/>
      <c r="VMX539" s="70"/>
      <c r="VMY539" s="60"/>
      <c r="VMZ539" s="61"/>
      <c r="VNA539" s="70"/>
      <c r="VNB539" s="70"/>
      <c r="VNC539" s="60"/>
      <c r="VND539" s="61"/>
      <c r="VNE539" s="70"/>
      <c r="VNF539" s="70"/>
      <c r="VNG539" s="60"/>
      <c r="VNH539" s="61"/>
      <c r="VNI539" s="70"/>
      <c r="VNJ539" s="70"/>
      <c r="VNK539" s="60"/>
      <c r="VNL539" s="61"/>
      <c r="VNM539" s="70"/>
      <c r="VNN539" s="70"/>
      <c r="VNO539" s="60"/>
      <c r="VNP539" s="61"/>
      <c r="VNQ539" s="70"/>
      <c r="VNR539" s="70"/>
      <c r="VNS539" s="60"/>
      <c r="VNT539" s="61"/>
      <c r="VNU539" s="70"/>
      <c r="VNV539" s="70"/>
      <c r="VNW539" s="60"/>
      <c r="VNX539" s="61"/>
      <c r="VNY539" s="70"/>
      <c r="VNZ539" s="70"/>
      <c r="VOA539" s="60"/>
      <c r="VOB539" s="61"/>
      <c r="VOC539" s="70"/>
      <c r="VOD539" s="70"/>
      <c r="VOE539" s="60"/>
      <c r="VOF539" s="61"/>
      <c r="VOG539" s="70"/>
      <c r="VOH539" s="70"/>
      <c r="VOI539" s="60"/>
      <c r="VOJ539" s="61"/>
      <c r="VOK539" s="70"/>
      <c r="VOL539" s="70"/>
      <c r="VOM539" s="60"/>
      <c r="VON539" s="61"/>
      <c r="VOO539" s="70"/>
      <c r="VOP539" s="70"/>
      <c r="VOQ539" s="60"/>
      <c r="VOR539" s="61"/>
      <c r="VOS539" s="70"/>
      <c r="VOT539" s="70"/>
      <c r="VOU539" s="60"/>
      <c r="VOV539" s="61"/>
      <c r="VOW539" s="70"/>
      <c r="VOX539" s="70"/>
      <c r="VOY539" s="60"/>
      <c r="VOZ539" s="61"/>
      <c r="VPA539" s="70"/>
      <c r="VPB539" s="70"/>
      <c r="VPC539" s="60"/>
      <c r="VPD539" s="61"/>
      <c r="VPE539" s="70"/>
      <c r="VPF539" s="70"/>
      <c r="VPG539" s="60"/>
      <c r="VPH539" s="61"/>
      <c r="VPI539" s="70"/>
      <c r="VPJ539" s="70"/>
      <c r="VPK539" s="60"/>
      <c r="VPL539" s="61"/>
      <c r="VPM539" s="70"/>
      <c r="VPN539" s="70"/>
      <c r="VPO539" s="60"/>
      <c r="VPP539" s="61"/>
      <c r="VPQ539" s="70"/>
      <c r="VPR539" s="70"/>
      <c r="VPS539" s="60"/>
      <c r="VPT539" s="61"/>
      <c r="VPU539" s="70"/>
      <c r="VPV539" s="70"/>
      <c r="VPW539" s="60"/>
      <c r="VPX539" s="61"/>
      <c r="VPY539" s="70"/>
      <c r="VPZ539" s="70"/>
      <c r="VQA539" s="60"/>
      <c r="VQB539" s="61"/>
      <c r="VQC539" s="70"/>
      <c r="VQD539" s="70"/>
      <c r="VQE539" s="60"/>
      <c r="VQF539" s="61"/>
      <c r="VQG539" s="70"/>
      <c r="VQH539" s="70"/>
      <c r="VQI539" s="60"/>
      <c r="VQJ539" s="61"/>
      <c r="VQK539" s="70"/>
      <c r="VQL539" s="70"/>
      <c r="VQM539" s="60"/>
      <c r="VQN539" s="61"/>
      <c r="VQO539" s="70"/>
      <c r="VQP539" s="70"/>
      <c r="VQQ539" s="60"/>
      <c r="VQR539" s="61"/>
      <c r="VQS539" s="70"/>
      <c r="VQT539" s="70"/>
      <c r="VQU539" s="60"/>
      <c r="VQV539" s="61"/>
      <c r="VQW539" s="70"/>
      <c r="VQX539" s="70"/>
      <c r="VQY539" s="60"/>
      <c r="VQZ539" s="61"/>
      <c r="VRA539" s="70"/>
      <c r="VRB539" s="70"/>
      <c r="VRC539" s="60"/>
      <c r="VRD539" s="61"/>
      <c r="VRE539" s="70"/>
      <c r="VRF539" s="70"/>
      <c r="VRG539" s="60"/>
      <c r="VRH539" s="61"/>
      <c r="VRI539" s="70"/>
      <c r="VRJ539" s="70"/>
      <c r="VRK539" s="60"/>
      <c r="VRL539" s="61"/>
      <c r="VRM539" s="70"/>
      <c r="VRN539" s="70"/>
      <c r="VRO539" s="60"/>
      <c r="VRP539" s="61"/>
      <c r="VRQ539" s="70"/>
      <c r="VRR539" s="70"/>
      <c r="VRS539" s="60"/>
      <c r="VRT539" s="61"/>
      <c r="VRU539" s="70"/>
      <c r="VRV539" s="70"/>
      <c r="VRW539" s="60"/>
      <c r="VRX539" s="61"/>
      <c r="VRY539" s="70"/>
      <c r="VRZ539" s="70"/>
      <c r="VSA539" s="60"/>
      <c r="VSB539" s="61"/>
      <c r="VSC539" s="70"/>
      <c r="VSD539" s="70"/>
      <c r="VSE539" s="60"/>
      <c r="VSF539" s="61"/>
      <c r="VSG539" s="70"/>
      <c r="VSH539" s="70"/>
      <c r="VSI539" s="60"/>
      <c r="VSJ539" s="61"/>
      <c r="VSK539" s="70"/>
      <c r="VSL539" s="70"/>
      <c r="VSM539" s="60"/>
      <c r="VSN539" s="61"/>
      <c r="VSO539" s="70"/>
      <c r="VSP539" s="70"/>
      <c r="VSQ539" s="60"/>
      <c r="VSR539" s="61"/>
      <c r="VSS539" s="70"/>
      <c r="VST539" s="70"/>
      <c r="VSU539" s="60"/>
      <c r="VSV539" s="61"/>
      <c r="VSW539" s="70"/>
      <c r="VSX539" s="70"/>
      <c r="VSY539" s="60"/>
      <c r="VSZ539" s="61"/>
      <c r="VTA539" s="70"/>
      <c r="VTB539" s="70"/>
      <c r="VTC539" s="60"/>
      <c r="VTD539" s="61"/>
      <c r="VTE539" s="70"/>
      <c r="VTF539" s="70"/>
      <c r="VTG539" s="60"/>
      <c r="VTH539" s="61"/>
      <c r="VTI539" s="70"/>
      <c r="VTJ539" s="70"/>
      <c r="VTK539" s="60"/>
      <c r="VTL539" s="61"/>
      <c r="VTM539" s="70"/>
      <c r="VTN539" s="70"/>
      <c r="VTO539" s="60"/>
      <c r="VTP539" s="61"/>
      <c r="VTQ539" s="70"/>
      <c r="VTR539" s="70"/>
      <c r="VTS539" s="60"/>
      <c r="VTT539" s="61"/>
      <c r="VTU539" s="70"/>
      <c r="VTV539" s="70"/>
      <c r="VTW539" s="60"/>
      <c r="VTX539" s="61"/>
      <c r="VTY539" s="70"/>
      <c r="VTZ539" s="70"/>
      <c r="VUA539" s="60"/>
      <c r="VUB539" s="61"/>
      <c r="VUC539" s="70"/>
      <c r="VUD539" s="70"/>
      <c r="VUE539" s="60"/>
      <c r="VUF539" s="61"/>
      <c r="VUG539" s="70"/>
      <c r="VUH539" s="70"/>
      <c r="VUI539" s="60"/>
      <c r="VUJ539" s="61"/>
      <c r="VUK539" s="70"/>
      <c r="VUL539" s="70"/>
      <c r="VUM539" s="60"/>
      <c r="VUN539" s="61"/>
      <c r="VUO539" s="70"/>
      <c r="VUP539" s="70"/>
      <c r="VUQ539" s="60"/>
      <c r="VUR539" s="61"/>
      <c r="VUS539" s="70"/>
      <c r="VUT539" s="70"/>
      <c r="VUU539" s="60"/>
      <c r="VUV539" s="61"/>
      <c r="VUW539" s="70"/>
      <c r="VUX539" s="70"/>
      <c r="VUY539" s="60"/>
      <c r="VUZ539" s="61"/>
      <c r="VVA539" s="70"/>
      <c r="VVB539" s="70"/>
      <c r="VVC539" s="60"/>
      <c r="VVD539" s="61"/>
      <c r="VVE539" s="70"/>
      <c r="VVF539" s="70"/>
      <c r="VVG539" s="60"/>
      <c r="VVH539" s="61"/>
      <c r="VVI539" s="70"/>
      <c r="VVJ539" s="70"/>
      <c r="VVK539" s="60"/>
      <c r="VVL539" s="61"/>
      <c r="VVM539" s="70"/>
      <c r="VVN539" s="70"/>
      <c r="VVO539" s="60"/>
      <c r="VVP539" s="61"/>
      <c r="VVQ539" s="70"/>
      <c r="VVR539" s="70"/>
      <c r="VVS539" s="60"/>
      <c r="VVT539" s="61"/>
      <c r="VVU539" s="70"/>
      <c r="VVV539" s="70"/>
      <c r="VVW539" s="60"/>
      <c r="VVX539" s="61"/>
      <c r="VVY539" s="70"/>
      <c r="VVZ539" s="70"/>
      <c r="VWA539" s="60"/>
      <c r="VWB539" s="61"/>
      <c r="VWC539" s="70"/>
      <c r="VWD539" s="70"/>
      <c r="VWE539" s="60"/>
      <c r="VWF539" s="61"/>
      <c r="VWG539" s="70"/>
      <c r="VWH539" s="70"/>
      <c r="VWI539" s="60"/>
      <c r="VWJ539" s="61"/>
      <c r="VWK539" s="70"/>
      <c r="VWL539" s="70"/>
      <c r="VWM539" s="60"/>
      <c r="VWN539" s="61"/>
      <c r="VWO539" s="70"/>
      <c r="VWP539" s="70"/>
      <c r="VWQ539" s="60"/>
      <c r="VWR539" s="61"/>
      <c r="VWS539" s="70"/>
      <c r="VWT539" s="70"/>
      <c r="VWU539" s="60"/>
      <c r="VWV539" s="61"/>
      <c r="VWW539" s="70"/>
      <c r="VWX539" s="70"/>
      <c r="VWY539" s="60"/>
      <c r="VWZ539" s="61"/>
      <c r="VXA539" s="70"/>
      <c r="VXB539" s="70"/>
      <c r="VXC539" s="60"/>
      <c r="VXD539" s="61"/>
      <c r="VXE539" s="70"/>
      <c r="VXF539" s="70"/>
      <c r="VXG539" s="60"/>
      <c r="VXH539" s="61"/>
      <c r="VXI539" s="70"/>
      <c r="VXJ539" s="70"/>
      <c r="VXK539" s="60"/>
      <c r="VXL539" s="61"/>
      <c r="VXM539" s="70"/>
      <c r="VXN539" s="70"/>
      <c r="VXO539" s="60"/>
      <c r="VXP539" s="61"/>
      <c r="VXQ539" s="70"/>
      <c r="VXR539" s="70"/>
      <c r="VXS539" s="60"/>
      <c r="VXT539" s="61"/>
      <c r="VXU539" s="70"/>
      <c r="VXV539" s="70"/>
      <c r="VXW539" s="60"/>
      <c r="VXX539" s="61"/>
      <c r="VXY539" s="70"/>
      <c r="VXZ539" s="70"/>
      <c r="VYA539" s="60"/>
      <c r="VYB539" s="61"/>
      <c r="VYC539" s="70"/>
      <c r="VYD539" s="70"/>
      <c r="VYE539" s="60"/>
      <c r="VYF539" s="61"/>
      <c r="VYG539" s="70"/>
      <c r="VYH539" s="70"/>
      <c r="VYI539" s="60"/>
      <c r="VYJ539" s="61"/>
      <c r="VYK539" s="70"/>
      <c r="VYL539" s="70"/>
      <c r="VYM539" s="60"/>
      <c r="VYN539" s="61"/>
      <c r="VYO539" s="70"/>
      <c r="VYP539" s="70"/>
      <c r="VYQ539" s="60"/>
      <c r="VYR539" s="61"/>
      <c r="VYS539" s="70"/>
      <c r="VYT539" s="70"/>
      <c r="VYU539" s="60"/>
      <c r="VYV539" s="61"/>
      <c r="VYW539" s="70"/>
      <c r="VYX539" s="70"/>
      <c r="VYY539" s="60"/>
      <c r="VYZ539" s="61"/>
      <c r="VZA539" s="70"/>
      <c r="VZB539" s="70"/>
      <c r="VZC539" s="60"/>
      <c r="VZD539" s="61"/>
      <c r="VZE539" s="70"/>
      <c r="VZF539" s="70"/>
      <c r="VZG539" s="60"/>
      <c r="VZH539" s="61"/>
      <c r="VZI539" s="70"/>
      <c r="VZJ539" s="70"/>
      <c r="VZK539" s="60"/>
      <c r="VZL539" s="61"/>
      <c r="VZM539" s="70"/>
      <c r="VZN539" s="70"/>
      <c r="VZO539" s="60"/>
      <c r="VZP539" s="61"/>
      <c r="VZQ539" s="70"/>
      <c r="VZR539" s="70"/>
      <c r="VZS539" s="60"/>
      <c r="VZT539" s="61"/>
      <c r="VZU539" s="70"/>
      <c r="VZV539" s="70"/>
      <c r="VZW539" s="60"/>
      <c r="VZX539" s="61"/>
      <c r="VZY539" s="70"/>
      <c r="VZZ539" s="70"/>
      <c r="WAA539" s="60"/>
      <c r="WAB539" s="61"/>
      <c r="WAC539" s="70"/>
      <c r="WAD539" s="70"/>
      <c r="WAE539" s="60"/>
      <c r="WAF539" s="61"/>
      <c r="WAG539" s="70"/>
      <c r="WAH539" s="70"/>
      <c r="WAI539" s="60"/>
      <c r="WAJ539" s="61"/>
      <c r="WAK539" s="70"/>
      <c r="WAL539" s="70"/>
      <c r="WAM539" s="60"/>
      <c r="WAN539" s="61"/>
      <c r="WAO539" s="70"/>
      <c r="WAP539" s="70"/>
      <c r="WAQ539" s="60"/>
      <c r="WAR539" s="61"/>
      <c r="WAS539" s="70"/>
      <c r="WAT539" s="70"/>
      <c r="WAU539" s="60"/>
      <c r="WAV539" s="61"/>
      <c r="WAW539" s="70"/>
      <c r="WAX539" s="70"/>
      <c r="WAY539" s="60"/>
      <c r="WAZ539" s="61"/>
      <c r="WBA539" s="70"/>
      <c r="WBB539" s="70"/>
      <c r="WBC539" s="60"/>
      <c r="WBD539" s="61"/>
      <c r="WBE539" s="70"/>
      <c r="WBF539" s="70"/>
      <c r="WBG539" s="60"/>
      <c r="WBH539" s="61"/>
      <c r="WBI539" s="70"/>
      <c r="WBJ539" s="70"/>
      <c r="WBK539" s="60"/>
      <c r="WBL539" s="61"/>
      <c r="WBM539" s="70"/>
      <c r="WBN539" s="70"/>
      <c r="WBO539" s="60"/>
      <c r="WBP539" s="61"/>
      <c r="WBQ539" s="70"/>
      <c r="WBR539" s="70"/>
      <c r="WBS539" s="60"/>
      <c r="WBT539" s="61"/>
      <c r="WBU539" s="70"/>
      <c r="WBV539" s="70"/>
      <c r="WBW539" s="60"/>
      <c r="WBX539" s="61"/>
      <c r="WBY539" s="70"/>
      <c r="WBZ539" s="70"/>
      <c r="WCA539" s="60"/>
      <c r="WCB539" s="61"/>
      <c r="WCC539" s="70"/>
      <c r="WCD539" s="70"/>
      <c r="WCE539" s="60"/>
      <c r="WCF539" s="61"/>
      <c r="WCG539" s="70"/>
      <c r="WCH539" s="70"/>
      <c r="WCI539" s="60"/>
      <c r="WCJ539" s="61"/>
      <c r="WCK539" s="70"/>
      <c r="WCL539" s="70"/>
      <c r="WCM539" s="60"/>
      <c r="WCN539" s="61"/>
      <c r="WCO539" s="70"/>
      <c r="WCP539" s="70"/>
      <c r="WCQ539" s="60"/>
      <c r="WCR539" s="61"/>
      <c r="WCS539" s="70"/>
      <c r="WCT539" s="70"/>
      <c r="WCU539" s="60"/>
      <c r="WCV539" s="61"/>
      <c r="WCW539" s="70"/>
      <c r="WCX539" s="70"/>
      <c r="WCY539" s="60"/>
      <c r="WCZ539" s="61"/>
      <c r="WDA539" s="70"/>
      <c r="WDB539" s="70"/>
      <c r="WDC539" s="60"/>
      <c r="WDD539" s="61"/>
      <c r="WDE539" s="70"/>
      <c r="WDF539" s="70"/>
      <c r="WDG539" s="60"/>
      <c r="WDH539" s="61"/>
      <c r="WDI539" s="70"/>
      <c r="WDJ539" s="70"/>
      <c r="WDK539" s="60"/>
      <c r="WDL539" s="61"/>
      <c r="WDM539" s="70"/>
      <c r="WDN539" s="70"/>
      <c r="WDO539" s="60"/>
      <c r="WDP539" s="61"/>
      <c r="WDQ539" s="70"/>
      <c r="WDR539" s="70"/>
      <c r="WDS539" s="60"/>
      <c r="WDT539" s="61"/>
      <c r="WDU539" s="70"/>
      <c r="WDV539" s="70"/>
      <c r="WDW539" s="60"/>
      <c r="WDX539" s="61"/>
      <c r="WDY539" s="70"/>
      <c r="WDZ539" s="70"/>
      <c r="WEA539" s="60"/>
      <c r="WEB539" s="61"/>
      <c r="WEC539" s="70"/>
      <c r="WED539" s="70"/>
      <c r="WEE539" s="60"/>
      <c r="WEF539" s="61"/>
      <c r="WEG539" s="70"/>
      <c r="WEH539" s="70"/>
      <c r="WEI539" s="60"/>
      <c r="WEJ539" s="61"/>
      <c r="WEK539" s="70"/>
      <c r="WEL539" s="70"/>
      <c r="WEM539" s="60"/>
      <c r="WEN539" s="61"/>
      <c r="WEO539" s="70"/>
      <c r="WEP539" s="70"/>
      <c r="WEQ539" s="60"/>
      <c r="WER539" s="61"/>
      <c r="WES539" s="70"/>
      <c r="WET539" s="70"/>
      <c r="WEU539" s="60"/>
      <c r="WEV539" s="61"/>
      <c r="WEW539" s="70"/>
      <c r="WEX539" s="70"/>
      <c r="WEY539" s="60"/>
      <c r="WEZ539" s="61"/>
      <c r="WFA539" s="70"/>
      <c r="WFB539" s="70"/>
      <c r="WFC539" s="60"/>
      <c r="WFD539" s="61"/>
      <c r="WFE539" s="70"/>
      <c r="WFF539" s="70"/>
      <c r="WFG539" s="60"/>
      <c r="WFH539" s="61"/>
      <c r="WFI539" s="70"/>
      <c r="WFJ539" s="70"/>
      <c r="WFK539" s="60"/>
      <c r="WFL539" s="61"/>
      <c r="WFM539" s="70"/>
      <c r="WFN539" s="70"/>
      <c r="WFO539" s="60"/>
      <c r="WFP539" s="61"/>
      <c r="WFQ539" s="70"/>
      <c r="WFR539" s="70"/>
      <c r="WFS539" s="60"/>
      <c r="WFT539" s="61"/>
      <c r="WFU539" s="70"/>
      <c r="WFV539" s="70"/>
      <c r="WFW539" s="60"/>
      <c r="WFX539" s="61"/>
      <c r="WFY539" s="70"/>
      <c r="WFZ539" s="70"/>
      <c r="WGA539" s="60"/>
      <c r="WGB539" s="61"/>
      <c r="WGC539" s="70"/>
      <c r="WGD539" s="70"/>
      <c r="WGE539" s="60"/>
      <c r="WGF539" s="61"/>
      <c r="WGG539" s="70"/>
      <c r="WGH539" s="70"/>
      <c r="WGI539" s="60"/>
      <c r="WGJ539" s="61"/>
      <c r="WGK539" s="70"/>
      <c r="WGL539" s="70"/>
      <c r="WGM539" s="60"/>
      <c r="WGN539" s="61"/>
      <c r="WGO539" s="70"/>
      <c r="WGP539" s="70"/>
      <c r="WGQ539" s="60"/>
      <c r="WGR539" s="61"/>
      <c r="WGS539" s="70"/>
      <c r="WGT539" s="70"/>
      <c r="WGU539" s="60"/>
      <c r="WGV539" s="61"/>
      <c r="WGW539" s="70"/>
      <c r="WGX539" s="70"/>
      <c r="WGY539" s="60"/>
      <c r="WGZ539" s="61"/>
      <c r="WHA539" s="70"/>
      <c r="WHB539" s="70"/>
      <c r="WHC539" s="60"/>
      <c r="WHD539" s="61"/>
      <c r="WHE539" s="70"/>
      <c r="WHF539" s="70"/>
      <c r="WHG539" s="60"/>
      <c r="WHH539" s="61"/>
      <c r="WHI539" s="70"/>
      <c r="WHJ539" s="70"/>
      <c r="WHK539" s="60"/>
      <c r="WHL539" s="61"/>
      <c r="WHM539" s="70"/>
      <c r="WHN539" s="70"/>
      <c r="WHO539" s="60"/>
      <c r="WHP539" s="61"/>
      <c r="WHQ539" s="70"/>
      <c r="WHR539" s="70"/>
      <c r="WHS539" s="60"/>
      <c r="WHT539" s="61"/>
      <c r="WHU539" s="70"/>
      <c r="WHV539" s="70"/>
      <c r="WHW539" s="60"/>
      <c r="WHX539" s="61"/>
      <c r="WHY539" s="70"/>
      <c r="WHZ539" s="70"/>
      <c r="WIA539" s="60"/>
      <c r="WIB539" s="61"/>
      <c r="WIC539" s="70"/>
      <c r="WID539" s="70"/>
      <c r="WIE539" s="60"/>
      <c r="WIF539" s="61"/>
      <c r="WIG539" s="70"/>
      <c r="WIH539" s="70"/>
      <c r="WII539" s="60"/>
      <c r="WIJ539" s="61"/>
      <c r="WIK539" s="70"/>
      <c r="WIL539" s="70"/>
      <c r="WIM539" s="60"/>
      <c r="WIN539" s="61"/>
      <c r="WIO539" s="70"/>
      <c r="WIP539" s="70"/>
      <c r="WIQ539" s="60"/>
      <c r="WIR539" s="61"/>
      <c r="WIS539" s="70"/>
      <c r="WIT539" s="70"/>
      <c r="WIU539" s="60"/>
      <c r="WIV539" s="61"/>
      <c r="WIW539" s="70"/>
      <c r="WIX539" s="70"/>
      <c r="WIY539" s="60"/>
      <c r="WIZ539" s="61"/>
      <c r="WJA539" s="70"/>
      <c r="WJB539" s="70"/>
      <c r="WJC539" s="60"/>
      <c r="WJD539" s="61"/>
      <c r="WJE539" s="70"/>
      <c r="WJF539" s="70"/>
      <c r="WJG539" s="60"/>
      <c r="WJH539" s="61"/>
      <c r="WJI539" s="70"/>
      <c r="WJJ539" s="70"/>
      <c r="WJK539" s="60"/>
      <c r="WJL539" s="61"/>
      <c r="WJM539" s="70"/>
      <c r="WJN539" s="70"/>
      <c r="WJO539" s="60"/>
      <c r="WJP539" s="61"/>
      <c r="WJQ539" s="70"/>
      <c r="WJR539" s="70"/>
      <c r="WJS539" s="60"/>
      <c r="WJT539" s="61"/>
      <c r="WJU539" s="70"/>
      <c r="WJV539" s="70"/>
      <c r="WJW539" s="60"/>
      <c r="WJX539" s="61"/>
      <c r="WJY539" s="70"/>
      <c r="WJZ539" s="70"/>
      <c r="WKA539" s="60"/>
      <c r="WKB539" s="61"/>
      <c r="WKC539" s="70"/>
      <c r="WKD539" s="70"/>
      <c r="WKE539" s="60"/>
      <c r="WKF539" s="61"/>
      <c r="WKG539" s="70"/>
      <c r="WKH539" s="70"/>
      <c r="WKI539" s="60"/>
      <c r="WKJ539" s="61"/>
      <c r="WKK539" s="70"/>
      <c r="WKL539" s="70"/>
      <c r="WKM539" s="60"/>
      <c r="WKN539" s="61"/>
      <c r="WKO539" s="70"/>
      <c r="WKP539" s="70"/>
      <c r="WKQ539" s="60"/>
      <c r="WKR539" s="61"/>
      <c r="WKS539" s="70"/>
      <c r="WKT539" s="70"/>
      <c r="WKU539" s="60"/>
      <c r="WKV539" s="61"/>
      <c r="WKW539" s="70"/>
      <c r="WKX539" s="70"/>
      <c r="WKY539" s="60"/>
      <c r="WKZ539" s="61"/>
      <c r="WLA539" s="70"/>
      <c r="WLB539" s="70"/>
      <c r="WLC539" s="60"/>
      <c r="WLD539" s="61"/>
      <c r="WLE539" s="70"/>
      <c r="WLF539" s="70"/>
      <c r="WLG539" s="60"/>
      <c r="WLH539" s="61"/>
      <c r="WLI539" s="70"/>
      <c r="WLJ539" s="70"/>
      <c r="WLK539" s="60"/>
      <c r="WLL539" s="61"/>
      <c r="WLM539" s="70"/>
      <c r="WLN539" s="70"/>
      <c r="WLO539" s="60"/>
      <c r="WLP539" s="61"/>
      <c r="WLQ539" s="70"/>
      <c r="WLR539" s="70"/>
      <c r="WLS539" s="60"/>
      <c r="WLT539" s="61"/>
      <c r="WLU539" s="70"/>
      <c r="WLV539" s="70"/>
      <c r="WLW539" s="60"/>
      <c r="WLX539" s="61"/>
      <c r="WLY539" s="70"/>
      <c r="WLZ539" s="70"/>
      <c r="WMA539" s="60"/>
      <c r="WMB539" s="61"/>
      <c r="WMC539" s="70"/>
      <c r="WMD539" s="70"/>
      <c r="WME539" s="60"/>
      <c r="WMF539" s="61"/>
      <c r="WMG539" s="70"/>
      <c r="WMH539" s="70"/>
      <c r="WMI539" s="60"/>
      <c r="WMJ539" s="61"/>
      <c r="WMK539" s="70"/>
      <c r="WML539" s="70"/>
      <c r="WMM539" s="60"/>
      <c r="WMN539" s="61"/>
      <c r="WMO539" s="70"/>
      <c r="WMP539" s="70"/>
      <c r="WMQ539" s="60"/>
      <c r="WMR539" s="61"/>
      <c r="WMS539" s="70"/>
      <c r="WMT539" s="70"/>
      <c r="WMU539" s="60"/>
      <c r="WMV539" s="61"/>
      <c r="WMW539" s="70"/>
      <c r="WMX539" s="70"/>
      <c r="WMY539" s="60"/>
      <c r="WMZ539" s="61"/>
      <c r="WNA539" s="70"/>
      <c r="WNB539" s="70"/>
      <c r="WNC539" s="60"/>
      <c r="WND539" s="61"/>
      <c r="WNE539" s="70"/>
      <c r="WNF539" s="70"/>
      <c r="WNG539" s="60"/>
      <c r="WNH539" s="61"/>
      <c r="WNI539" s="70"/>
      <c r="WNJ539" s="70"/>
      <c r="WNK539" s="60"/>
      <c r="WNL539" s="61"/>
      <c r="WNM539" s="70"/>
      <c r="WNN539" s="70"/>
      <c r="WNO539" s="60"/>
      <c r="WNP539" s="61"/>
      <c r="WNQ539" s="70"/>
      <c r="WNR539" s="70"/>
      <c r="WNS539" s="60"/>
      <c r="WNT539" s="61"/>
      <c r="WNU539" s="70"/>
      <c r="WNV539" s="70"/>
      <c r="WNW539" s="60"/>
      <c r="WNX539" s="61"/>
      <c r="WNY539" s="70"/>
      <c r="WNZ539" s="70"/>
      <c r="WOA539" s="60"/>
      <c r="WOB539" s="61"/>
      <c r="WOC539" s="70"/>
      <c r="WOD539" s="70"/>
      <c r="WOE539" s="60"/>
      <c r="WOF539" s="61"/>
      <c r="WOG539" s="70"/>
      <c r="WOH539" s="70"/>
      <c r="WOI539" s="60"/>
      <c r="WOJ539" s="61"/>
      <c r="WOK539" s="70"/>
      <c r="WOL539" s="70"/>
      <c r="WOM539" s="60"/>
      <c r="WON539" s="61"/>
      <c r="WOO539" s="70"/>
      <c r="WOP539" s="70"/>
      <c r="WOQ539" s="60"/>
      <c r="WOR539" s="61"/>
      <c r="WOS539" s="70"/>
      <c r="WOT539" s="70"/>
      <c r="WOU539" s="60"/>
      <c r="WOV539" s="61"/>
      <c r="WOW539" s="70"/>
      <c r="WOX539" s="70"/>
      <c r="WOY539" s="60"/>
      <c r="WOZ539" s="61"/>
      <c r="WPA539" s="70"/>
      <c r="WPB539" s="70"/>
      <c r="WPC539" s="60"/>
      <c r="WPD539" s="61"/>
      <c r="WPE539" s="70"/>
      <c r="WPF539" s="70"/>
      <c r="WPG539" s="60"/>
      <c r="WPH539" s="61"/>
      <c r="WPI539" s="70"/>
      <c r="WPJ539" s="70"/>
      <c r="WPK539" s="60"/>
      <c r="WPL539" s="61"/>
      <c r="WPM539" s="70"/>
      <c r="WPN539" s="70"/>
      <c r="WPO539" s="60"/>
      <c r="WPP539" s="61"/>
      <c r="WPQ539" s="70"/>
      <c r="WPR539" s="70"/>
      <c r="WPS539" s="60"/>
      <c r="WPT539" s="61"/>
      <c r="WPU539" s="70"/>
      <c r="WPV539" s="70"/>
      <c r="WPW539" s="60"/>
      <c r="WPX539" s="61"/>
      <c r="WPY539" s="70"/>
      <c r="WPZ539" s="70"/>
      <c r="WQA539" s="60"/>
      <c r="WQB539" s="61"/>
      <c r="WQC539" s="70"/>
      <c r="WQD539" s="70"/>
      <c r="WQE539" s="60"/>
      <c r="WQF539" s="61"/>
      <c r="WQG539" s="70"/>
      <c r="WQH539" s="70"/>
      <c r="WQI539" s="60"/>
      <c r="WQJ539" s="61"/>
      <c r="WQK539" s="70"/>
      <c r="WQL539" s="70"/>
      <c r="WQM539" s="60"/>
      <c r="WQN539" s="61"/>
      <c r="WQO539" s="70"/>
      <c r="WQP539" s="70"/>
      <c r="WQQ539" s="60"/>
      <c r="WQR539" s="61"/>
      <c r="WQS539" s="70"/>
      <c r="WQT539" s="70"/>
      <c r="WQU539" s="60"/>
      <c r="WQV539" s="61"/>
      <c r="WQW539" s="70"/>
      <c r="WQX539" s="70"/>
      <c r="WQY539" s="60"/>
      <c r="WQZ539" s="61"/>
      <c r="WRA539" s="70"/>
      <c r="WRB539" s="70"/>
      <c r="WRC539" s="60"/>
      <c r="WRD539" s="61"/>
      <c r="WRE539" s="70"/>
      <c r="WRF539" s="70"/>
      <c r="WRG539" s="60"/>
      <c r="WRH539" s="61"/>
      <c r="WRI539" s="70"/>
      <c r="WRJ539" s="70"/>
      <c r="WRK539" s="60"/>
      <c r="WRL539" s="61"/>
      <c r="WRM539" s="70"/>
      <c r="WRN539" s="70"/>
      <c r="WRO539" s="60"/>
      <c r="WRP539" s="61"/>
      <c r="WRQ539" s="70"/>
      <c r="WRR539" s="70"/>
      <c r="WRS539" s="60"/>
      <c r="WRT539" s="61"/>
      <c r="WRU539" s="70"/>
      <c r="WRV539" s="70"/>
      <c r="WRW539" s="60"/>
      <c r="WRX539" s="61"/>
      <c r="WRY539" s="70"/>
      <c r="WRZ539" s="70"/>
      <c r="WSA539" s="60"/>
      <c r="WSB539" s="61"/>
      <c r="WSC539" s="70"/>
      <c r="WSD539" s="70"/>
      <c r="WSE539" s="60"/>
      <c r="WSF539" s="61"/>
      <c r="WSG539" s="70"/>
      <c r="WSH539" s="70"/>
      <c r="WSI539" s="60"/>
      <c r="WSJ539" s="61"/>
      <c r="WSK539" s="70"/>
      <c r="WSL539" s="70"/>
      <c r="WSM539" s="60"/>
      <c r="WSN539" s="61"/>
      <c r="WSO539" s="70"/>
      <c r="WSP539" s="70"/>
      <c r="WSQ539" s="60"/>
      <c r="WSR539" s="61"/>
      <c r="WSS539" s="70"/>
      <c r="WST539" s="70"/>
      <c r="WSU539" s="60"/>
      <c r="WSV539" s="61"/>
      <c r="WSW539" s="70"/>
      <c r="WSX539" s="70"/>
      <c r="WSY539" s="60"/>
      <c r="WSZ539" s="61"/>
      <c r="WTA539" s="70"/>
      <c r="WTB539" s="70"/>
      <c r="WTC539" s="60"/>
      <c r="WTD539" s="61"/>
      <c r="WTE539" s="70"/>
      <c r="WTF539" s="70"/>
      <c r="WTG539" s="60"/>
      <c r="WTH539" s="61"/>
      <c r="WTI539" s="70"/>
      <c r="WTJ539" s="70"/>
      <c r="WTK539" s="60"/>
      <c r="WTL539" s="61"/>
      <c r="WTM539" s="70"/>
      <c r="WTN539" s="70"/>
      <c r="WTO539" s="60"/>
      <c r="WTP539" s="61"/>
      <c r="WTQ539" s="70"/>
      <c r="WTR539" s="70"/>
      <c r="WTS539" s="60"/>
      <c r="WTT539" s="61"/>
      <c r="WTU539" s="70"/>
      <c r="WTV539" s="70"/>
      <c r="WTW539" s="60"/>
      <c r="WTX539" s="61"/>
      <c r="WTY539" s="70"/>
      <c r="WTZ539" s="70"/>
      <c r="WUA539" s="60"/>
      <c r="WUB539" s="61"/>
      <c r="WUC539" s="70"/>
      <c r="WUD539" s="70"/>
      <c r="WUE539" s="60"/>
      <c r="WUF539" s="61"/>
      <c r="WUG539" s="70"/>
      <c r="WUH539" s="70"/>
      <c r="WUI539" s="60"/>
      <c r="WUJ539" s="61"/>
      <c r="WUK539" s="70"/>
      <c r="WUL539" s="70"/>
      <c r="WUM539" s="60"/>
      <c r="WUN539" s="61"/>
      <c r="WUO539" s="70"/>
      <c r="WUP539" s="70"/>
      <c r="WUQ539" s="60"/>
      <c r="WUR539" s="61"/>
      <c r="WUS539" s="70"/>
      <c r="WUT539" s="70"/>
      <c r="WUU539" s="60"/>
      <c r="WUV539" s="61"/>
      <c r="WUW539" s="70"/>
      <c r="WUX539" s="70"/>
      <c r="WUY539" s="60"/>
      <c r="WUZ539" s="61"/>
      <c r="WVA539" s="70"/>
      <c r="WVB539" s="70"/>
      <c r="WVC539" s="60"/>
      <c r="WVD539" s="61"/>
      <c r="WVE539" s="70"/>
      <c r="WVF539" s="70"/>
      <c r="WVG539" s="60"/>
      <c r="WVH539" s="61"/>
      <c r="WVI539" s="70"/>
      <c r="WVJ539" s="70"/>
      <c r="WVK539" s="60"/>
      <c r="WVL539" s="61"/>
      <c r="WVM539" s="70"/>
      <c r="WVN539" s="70"/>
      <c r="WVO539" s="60"/>
      <c r="WVP539" s="61"/>
      <c r="WVQ539" s="70"/>
      <c r="WVR539" s="70"/>
      <c r="WVS539" s="60"/>
      <c r="WVT539" s="61"/>
      <c r="WVU539" s="70"/>
      <c r="WVV539" s="70"/>
      <c r="WVW539" s="60"/>
      <c r="WVX539" s="61"/>
      <c r="WVY539" s="70"/>
      <c r="WVZ539" s="70"/>
      <c r="WWA539" s="60"/>
      <c r="WWB539" s="61"/>
      <c r="WWC539" s="70"/>
      <c r="WWD539" s="70"/>
      <c r="WWE539" s="60"/>
      <c r="WWF539" s="61"/>
      <c r="WWG539" s="70"/>
      <c r="WWH539" s="70"/>
      <c r="WWI539" s="60"/>
      <c r="WWJ539" s="61"/>
      <c r="WWK539" s="70"/>
      <c r="WWL539" s="70"/>
      <c r="WWM539" s="60"/>
      <c r="WWN539" s="61"/>
      <c r="WWO539" s="70"/>
      <c r="WWP539" s="70"/>
      <c r="WWQ539" s="60"/>
      <c r="WWR539" s="61"/>
      <c r="WWS539" s="70"/>
      <c r="WWT539" s="70"/>
      <c r="WWU539" s="60"/>
      <c r="WWV539" s="61"/>
      <c r="WWW539" s="70"/>
      <c r="WWX539" s="70"/>
      <c r="WWY539" s="60"/>
      <c r="WWZ539" s="61"/>
      <c r="WXA539" s="70"/>
      <c r="WXB539" s="70"/>
      <c r="WXC539" s="60"/>
      <c r="WXD539" s="61"/>
      <c r="WXE539" s="70"/>
      <c r="WXF539" s="70"/>
      <c r="WXG539" s="60"/>
      <c r="WXH539" s="61"/>
      <c r="WXI539" s="70"/>
      <c r="WXJ539" s="70"/>
      <c r="WXK539" s="60"/>
      <c r="WXL539" s="61"/>
      <c r="WXM539" s="70"/>
      <c r="WXN539" s="70"/>
      <c r="WXO539" s="60"/>
      <c r="WXP539" s="61"/>
      <c r="WXQ539" s="70"/>
      <c r="WXR539" s="70"/>
      <c r="WXS539" s="60"/>
      <c r="WXT539" s="61"/>
      <c r="WXU539" s="70"/>
      <c r="WXV539" s="70"/>
      <c r="WXW539" s="60"/>
      <c r="WXX539" s="61"/>
      <c r="WXY539" s="70"/>
      <c r="WXZ539" s="70"/>
      <c r="WYA539" s="60"/>
      <c r="WYB539" s="61"/>
      <c r="WYC539" s="70"/>
      <c r="WYD539" s="70"/>
      <c r="WYE539" s="60"/>
      <c r="WYF539" s="61"/>
      <c r="WYG539" s="70"/>
      <c r="WYH539" s="70"/>
      <c r="WYI539" s="60"/>
      <c r="WYJ539" s="61"/>
      <c r="WYK539" s="70"/>
      <c r="WYL539" s="70"/>
      <c r="WYM539" s="60"/>
      <c r="WYN539" s="61"/>
      <c r="WYO539" s="70"/>
      <c r="WYP539" s="70"/>
      <c r="WYQ539" s="60"/>
      <c r="WYR539" s="61"/>
      <c r="WYS539" s="70"/>
      <c r="WYT539" s="70"/>
      <c r="WYU539" s="60"/>
      <c r="WYV539" s="61"/>
      <c r="WYW539" s="70"/>
      <c r="WYX539" s="70"/>
      <c r="WYY539" s="60"/>
      <c r="WYZ539" s="61"/>
      <c r="WZA539" s="70"/>
      <c r="WZB539" s="70"/>
      <c r="WZC539" s="60"/>
      <c r="WZD539" s="61"/>
      <c r="WZE539" s="70"/>
      <c r="WZF539" s="70"/>
      <c r="WZG539" s="60"/>
      <c r="WZH539" s="61"/>
      <c r="WZI539" s="70"/>
      <c r="WZJ539" s="70"/>
      <c r="WZK539" s="60"/>
      <c r="WZL539" s="61"/>
      <c r="WZM539" s="70"/>
      <c r="WZN539" s="70"/>
      <c r="WZO539" s="60"/>
      <c r="WZP539" s="61"/>
      <c r="WZQ539" s="70"/>
      <c r="WZR539" s="70"/>
      <c r="WZS539" s="60"/>
      <c r="WZT539" s="61"/>
      <c r="WZU539" s="70"/>
      <c r="WZV539" s="70"/>
      <c r="WZW539" s="60"/>
      <c r="WZX539" s="61"/>
      <c r="WZY539" s="70"/>
      <c r="WZZ539" s="70"/>
      <c r="XAA539" s="60"/>
      <c r="XAB539" s="61"/>
      <c r="XAC539" s="70"/>
      <c r="XAD539" s="70"/>
      <c r="XAE539" s="60"/>
      <c r="XAF539" s="61"/>
      <c r="XAG539" s="70"/>
      <c r="XAH539" s="70"/>
      <c r="XAI539" s="60"/>
      <c r="XAJ539" s="61"/>
      <c r="XAK539" s="70"/>
      <c r="XAL539" s="70"/>
      <c r="XAM539" s="60"/>
      <c r="XAN539" s="61"/>
      <c r="XAO539" s="70"/>
      <c r="XAP539" s="70"/>
      <c r="XAQ539" s="60"/>
      <c r="XAR539" s="61"/>
      <c r="XAS539" s="70"/>
      <c r="XAT539" s="70"/>
      <c r="XAU539" s="60"/>
      <c r="XAV539" s="61"/>
      <c r="XAW539" s="70"/>
      <c r="XAX539" s="70"/>
      <c r="XAY539" s="60"/>
      <c r="XAZ539" s="61"/>
      <c r="XBA539" s="70"/>
      <c r="XBB539" s="70"/>
      <c r="XBC539" s="60"/>
      <c r="XBD539" s="61"/>
      <c r="XBE539" s="70"/>
      <c r="XBF539" s="70"/>
      <c r="XBG539" s="60"/>
      <c r="XBH539" s="61"/>
      <c r="XBI539" s="70"/>
      <c r="XBJ539" s="70"/>
      <c r="XBK539" s="60"/>
      <c r="XBL539" s="61"/>
      <c r="XBM539" s="70"/>
      <c r="XBN539" s="70"/>
      <c r="XBO539" s="60"/>
      <c r="XBP539" s="61"/>
      <c r="XBQ539" s="70"/>
      <c r="XBR539" s="70"/>
      <c r="XBS539" s="60"/>
      <c r="XBT539" s="61"/>
      <c r="XBU539" s="70"/>
      <c r="XBV539" s="70"/>
      <c r="XBW539" s="60"/>
      <c r="XBX539" s="61"/>
      <c r="XBY539" s="70"/>
      <c r="XBZ539" s="70"/>
      <c r="XCA539" s="60"/>
      <c r="XCB539" s="61"/>
      <c r="XCC539" s="70"/>
      <c r="XCD539" s="70"/>
      <c r="XCE539" s="60"/>
      <c r="XCF539" s="61"/>
      <c r="XCG539" s="70"/>
      <c r="XCH539" s="70"/>
      <c r="XCI539" s="60"/>
      <c r="XCJ539" s="61"/>
      <c r="XCK539" s="70"/>
      <c r="XCL539" s="70"/>
      <c r="XCM539" s="60"/>
      <c r="XCN539" s="61"/>
      <c r="XCO539" s="70"/>
      <c r="XCP539" s="70"/>
      <c r="XCQ539" s="60"/>
      <c r="XCR539" s="61"/>
      <c r="XCS539" s="70"/>
      <c r="XCT539" s="70"/>
      <c r="XCU539" s="60"/>
      <c r="XCV539" s="61"/>
      <c r="XCW539" s="70"/>
      <c r="XCX539" s="70"/>
      <c r="XCY539" s="60"/>
      <c r="XCZ539" s="61"/>
      <c r="XDA539" s="70"/>
      <c r="XDB539" s="70"/>
      <c r="XDC539" s="60"/>
      <c r="XDD539" s="61"/>
      <c r="XDE539" s="70"/>
      <c r="XDF539" s="70"/>
      <c r="XDG539" s="60"/>
      <c r="XDH539" s="61"/>
      <c r="XDI539" s="70"/>
      <c r="XDJ539" s="70"/>
      <c r="XDK539" s="60"/>
      <c r="XDL539" s="61"/>
      <c r="XDM539" s="70"/>
      <c r="XDN539" s="70"/>
      <c r="XDO539" s="60"/>
      <c r="XDP539" s="61"/>
      <c r="XDQ539" s="70"/>
      <c r="XDR539" s="70"/>
      <c r="XDS539" s="60"/>
      <c r="XDT539" s="61"/>
      <c r="XDU539" s="70"/>
      <c r="XDV539" s="70"/>
      <c r="XDW539" s="60"/>
      <c r="XDX539" s="61"/>
      <c r="XDY539" s="70"/>
      <c r="XDZ539" s="70"/>
      <c r="XEA539" s="60"/>
      <c r="XEB539" s="61"/>
      <c r="XEC539" s="70"/>
      <c r="XED539" s="70"/>
      <c r="XEE539" s="60"/>
      <c r="XEF539" s="61"/>
      <c r="XEG539" s="70"/>
      <c r="XEH539" s="70"/>
      <c r="XEI539" s="60"/>
      <c r="XEJ539" s="61"/>
      <c r="XEK539" s="70"/>
      <c r="XEL539" s="70"/>
      <c r="XEM539" s="60"/>
      <c r="XEN539" s="61"/>
      <c r="XEO539" s="70"/>
      <c r="XEP539" s="70"/>
      <c r="XEQ539" s="60"/>
      <c r="XER539" s="61"/>
      <c r="XES539" s="70"/>
      <c r="XET539" s="70"/>
      <c r="XEU539" s="60"/>
      <c r="XEV539" s="61"/>
      <c r="XEW539" s="70"/>
      <c r="XEX539" s="70"/>
      <c r="XEY539" s="60"/>
      <c r="XEZ539" s="61"/>
      <c r="XFA539" s="70"/>
      <c r="XFB539" s="70"/>
      <c r="XFC539" s="60"/>
      <c r="XFD539" s="61"/>
    </row>
    <row r="540" spans="1:16384" ht="91.5" customHeight="1" x14ac:dyDescent="0.25">
      <c r="A540" s="92"/>
      <c r="B540" s="29" t="s">
        <v>260</v>
      </c>
      <c r="C540" s="11" t="s">
        <v>183</v>
      </c>
      <c r="D540" s="11">
        <v>71</v>
      </c>
      <c r="E540" s="70"/>
      <c r="F540" s="70"/>
      <c r="G540" s="60"/>
      <c r="H540" s="61"/>
      <c r="I540" s="70"/>
      <c r="J540" s="70"/>
      <c r="K540" s="60"/>
      <c r="L540" s="61"/>
      <c r="M540" s="70"/>
      <c r="N540" s="70"/>
      <c r="O540" s="60"/>
      <c r="P540" s="61"/>
      <c r="Q540" s="70"/>
      <c r="R540" s="70"/>
      <c r="S540" s="60"/>
      <c r="T540" s="61"/>
      <c r="U540" s="70"/>
      <c r="V540" s="70"/>
      <c r="W540" s="60"/>
      <c r="X540" s="61"/>
      <c r="Y540" s="70"/>
      <c r="Z540" s="70"/>
      <c r="AA540" s="60"/>
      <c r="AB540" s="61"/>
      <c r="AC540" s="70"/>
      <c r="AD540" s="70"/>
      <c r="AE540" s="60"/>
      <c r="AF540" s="61"/>
      <c r="AG540" s="70"/>
      <c r="AH540" s="70"/>
      <c r="AI540" s="60"/>
      <c r="AJ540" s="61"/>
      <c r="AK540" s="70"/>
      <c r="AL540" s="70"/>
      <c r="AM540" s="60"/>
      <c r="AN540" s="61"/>
      <c r="AO540" s="70"/>
      <c r="AP540" s="70"/>
      <c r="AQ540" s="60"/>
      <c r="AR540" s="61"/>
      <c r="AS540" s="70"/>
      <c r="AT540" s="70"/>
      <c r="AU540" s="60"/>
      <c r="AV540" s="61"/>
      <c r="AW540" s="70"/>
      <c r="AX540" s="70"/>
      <c r="AY540" s="60"/>
      <c r="AZ540" s="61"/>
      <c r="BA540" s="70"/>
      <c r="BB540" s="70"/>
      <c r="BC540" s="60"/>
      <c r="BD540" s="61"/>
      <c r="BE540" s="70"/>
      <c r="BF540" s="70"/>
      <c r="BG540" s="60"/>
      <c r="BH540" s="61"/>
      <c r="BI540" s="70"/>
      <c r="BJ540" s="70"/>
      <c r="BK540" s="60"/>
      <c r="BL540" s="61"/>
      <c r="BM540" s="70"/>
      <c r="BN540" s="70"/>
      <c r="BO540" s="60"/>
      <c r="BP540" s="61"/>
      <c r="BQ540" s="70"/>
      <c r="BR540" s="70"/>
      <c r="BS540" s="60"/>
      <c r="BT540" s="61"/>
      <c r="BU540" s="70"/>
      <c r="BV540" s="70"/>
      <c r="BW540" s="60"/>
      <c r="BX540" s="61"/>
      <c r="BY540" s="70"/>
      <c r="BZ540" s="70"/>
      <c r="CA540" s="60"/>
      <c r="CB540" s="61"/>
      <c r="CC540" s="70"/>
      <c r="CD540" s="70"/>
      <c r="CE540" s="60"/>
      <c r="CF540" s="61"/>
      <c r="CG540" s="70"/>
      <c r="CH540" s="70"/>
      <c r="CI540" s="60"/>
      <c r="CJ540" s="61"/>
      <c r="CK540" s="70"/>
      <c r="CL540" s="70"/>
      <c r="CM540" s="60"/>
      <c r="CN540" s="61"/>
      <c r="CO540" s="70"/>
      <c r="CP540" s="70"/>
      <c r="CQ540" s="60"/>
      <c r="CR540" s="61"/>
      <c r="CS540" s="70"/>
      <c r="CT540" s="70"/>
      <c r="CU540" s="60"/>
      <c r="CV540" s="61"/>
      <c r="CW540" s="70"/>
      <c r="CX540" s="70"/>
      <c r="CY540" s="60"/>
      <c r="CZ540" s="61"/>
      <c r="DA540" s="70"/>
      <c r="DB540" s="70"/>
      <c r="DC540" s="60"/>
      <c r="DD540" s="61"/>
      <c r="DE540" s="70"/>
      <c r="DF540" s="70"/>
      <c r="DG540" s="60"/>
      <c r="DH540" s="61"/>
      <c r="DI540" s="70"/>
      <c r="DJ540" s="70"/>
      <c r="DK540" s="60"/>
      <c r="DL540" s="61"/>
      <c r="DM540" s="70"/>
      <c r="DN540" s="70"/>
      <c r="DO540" s="60"/>
      <c r="DP540" s="61"/>
      <c r="DQ540" s="70"/>
      <c r="DR540" s="70"/>
      <c r="DS540" s="60"/>
      <c r="DT540" s="61"/>
      <c r="DU540" s="70"/>
      <c r="DV540" s="70"/>
      <c r="DW540" s="60"/>
      <c r="DX540" s="61"/>
      <c r="DY540" s="70"/>
      <c r="DZ540" s="70"/>
      <c r="EA540" s="60"/>
      <c r="EB540" s="61"/>
      <c r="EC540" s="70"/>
      <c r="ED540" s="70"/>
      <c r="EE540" s="60"/>
      <c r="EF540" s="61"/>
      <c r="EG540" s="70"/>
      <c r="EH540" s="70"/>
      <c r="EI540" s="60"/>
      <c r="EJ540" s="61"/>
      <c r="EK540" s="70"/>
      <c r="EL540" s="70"/>
      <c r="EM540" s="60"/>
      <c r="EN540" s="61"/>
      <c r="EO540" s="70"/>
      <c r="EP540" s="70"/>
      <c r="EQ540" s="60"/>
      <c r="ER540" s="61"/>
      <c r="ES540" s="70"/>
      <c r="ET540" s="70"/>
      <c r="EU540" s="60"/>
      <c r="EV540" s="61"/>
      <c r="EW540" s="70"/>
      <c r="EX540" s="70"/>
      <c r="EY540" s="60"/>
      <c r="EZ540" s="61"/>
      <c r="FA540" s="70"/>
      <c r="FB540" s="70"/>
      <c r="FC540" s="60"/>
      <c r="FD540" s="61"/>
      <c r="FE540" s="70"/>
      <c r="FF540" s="70"/>
      <c r="FG540" s="60"/>
      <c r="FH540" s="61"/>
      <c r="FI540" s="70"/>
      <c r="FJ540" s="70"/>
      <c r="FK540" s="60"/>
      <c r="FL540" s="61"/>
      <c r="FM540" s="70"/>
      <c r="FN540" s="70"/>
      <c r="FO540" s="60"/>
      <c r="FP540" s="61"/>
      <c r="FQ540" s="70"/>
      <c r="FR540" s="70"/>
      <c r="FS540" s="60"/>
      <c r="FT540" s="61"/>
      <c r="FU540" s="70"/>
      <c r="FV540" s="70"/>
      <c r="FW540" s="60"/>
      <c r="FX540" s="61"/>
      <c r="FY540" s="70"/>
      <c r="FZ540" s="70"/>
      <c r="GA540" s="60"/>
      <c r="GB540" s="61"/>
      <c r="GC540" s="70"/>
      <c r="GD540" s="70"/>
      <c r="GE540" s="60"/>
      <c r="GF540" s="61"/>
      <c r="GG540" s="70"/>
      <c r="GH540" s="70"/>
      <c r="GI540" s="60"/>
      <c r="GJ540" s="61"/>
      <c r="GK540" s="70"/>
      <c r="GL540" s="70"/>
      <c r="GM540" s="60"/>
      <c r="GN540" s="61"/>
      <c r="GO540" s="70"/>
      <c r="GP540" s="70"/>
      <c r="GQ540" s="60"/>
      <c r="GR540" s="61"/>
      <c r="GS540" s="70"/>
      <c r="GT540" s="70"/>
      <c r="GU540" s="60"/>
      <c r="GV540" s="61"/>
      <c r="GW540" s="70"/>
      <c r="GX540" s="70"/>
      <c r="GY540" s="60"/>
      <c r="GZ540" s="61"/>
      <c r="HA540" s="70"/>
      <c r="HB540" s="70"/>
      <c r="HC540" s="60"/>
      <c r="HD540" s="61"/>
      <c r="HE540" s="70"/>
      <c r="HF540" s="70"/>
      <c r="HG540" s="60"/>
      <c r="HH540" s="61"/>
      <c r="HI540" s="70"/>
      <c r="HJ540" s="70"/>
      <c r="HK540" s="60"/>
      <c r="HL540" s="61"/>
      <c r="HM540" s="70"/>
      <c r="HN540" s="70"/>
      <c r="HO540" s="60"/>
      <c r="HP540" s="61"/>
      <c r="HQ540" s="70"/>
      <c r="HR540" s="70"/>
      <c r="HS540" s="60"/>
      <c r="HT540" s="61"/>
      <c r="HU540" s="70"/>
      <c r="HV540" s="70"/>
      <c r="HW540" s="60"/>
      <c r="HX540" s="61"/>
      <c r="HY540" s="70"/>
      <c r="HZ540" s="70"/>
      <c r="IA540" s="60"/>
      <c r="IB540" s="61"/>
      <c r="IC540" s="70"/>
      <c r="ID540" s="70"/>
      <c r="IE540" s="60"/>
      <c r="IF540" s="61"/>
      <c r="IG540" s="70"/>
      <c r="IH540" s="70"/>
      <c r="II540" s="60"/>
      <c r="IJ540" s="61"/>
      <c r="IK540" s="70"/>
      <c r="IL540" s="70"/>
      <c r="IM540" s="60"/>
      <c r="IN540" s="61"/>
      <c r="IO540" s="70"/>
      <c r="IP540" s="70"/>
      <c r="IQ540" s="60"/>
      <c r="IR540" s="61"/>
      <c r="IS540" s="70"/>
      <c r="IT540" s="70"/>
      <c r="IU540" s="60"/>
      <c r="IV540" s="61"/>
      <c r="IW540" s="70"/>
      <c r="IX540" s="70"/>
      <c r="IY540" s="60"/>
      <c r="IZ540" s="61"/>
      <c r="JA540" s="70"/>
      <c r="JB540" s="70"/>
      <c r="JC540" s="60"/>
      <c r="JD540" s="61"/>
      <c r="JE540" s="70"/>
      <c r="JF540" s="70"/>
      <c r="JG540" s="60"/>
      <c r="JH540" s="61"/>
      <c r="JI540" s="70"/>
      <c r="JJ540" s="70"/>
      <c r="JK540" s="60"/>
      <c r="JL540" s="61"/>
      <c r="JM540" s="70"/>
      <c r="JN540" s="70"/>
      <c r="JO540" s="60"/>
      <c r="JP540" s="61"/>
      <c r="JQ540" s="70"/>
      <c r="JR540" s="70"/>
      <c r="JS540" s="60"/>
      <c r="JT540" s="61"/>
      <c r="JU540" s="70"/>
      <c r="JV540" s="70"/>
      <c r="JW540" s="60"/>
      <c r="JX540" s="61"/>
      <c r="JY540" s="70"/>
      <c r="JZ540" s="70"/>
      <c r="KA540" s="60"/>
      <c r="KB540" s="61"/>
      <c r="KC540" s="70"/>
      <c r="KD540" s="70"/>
      <c r="KE540" s="60"/>
      <c r="KF540" s="61"/>
      <c r="KG540" s="70"/>
      <c r="KH540" s="70"/>
      <c r="KI540" s="60"/>
      <c r="KJ540" s="61"/>
      <c r="KK540" s="70"/>
      <c r="KL540" s="70"/>
      <c r="KM540" s="60"/>
      <c r="KN540" s="61"/>
      <c r="KO540" s="70"/>
      <c r="KP540" s="70"/>
      <c r="KQ540" s="60"/>
      <c r="KR540" s="61"/>
      <c r="KS540" s="70"/>
      <c r="KT540" s="70"/>
      <c r="KU540" s="60"/>
      <c r="KV540" s="61"/>
      <c r="KW540" s="70"/>
      <c r="KX540" s="70"/>
      <c r="KY540" s="60"/>
      <c r="KZ540" s="61"/>
      <c r="LA540" s="70"/>
      <c r="LB540" s="70"/>
      <c r="LC540" s="60"/>
      <c r="LD540" s="61"/>
      <c r="LE540" s="70"/>
      <c r="LF540" s="70"/>
      <c r="LG540" s="60"/>
      <c r="LH540" s="61"/>
      <c r="LI540" s="70"/>
      <c r="LJ540" s="70"/>
      <c r="LK540" s="60"/>
      <c r="LL540" s="61"/>
      <c r="LM540" s="70"/>
      <c r="LN540" s="70"/>
      <c r="LO540" s="60"/>
      <c r="LP540" s="61"/>
      <c r="LQ540" s="70"/>
      <c r="LR540" s="70"/>
      <c r="LS540" s="60"/>
      <c r="LT540" s="61"/>
      <c r="LU540" s="70"/>
      <c r="LV540" s="70"/>
      <c r="LW540" s="60"/>
      <c r="LX540" s="61"/>
      <c r="LY540" s="70"/>
      <c r="LZ540" s="70"/>
      <c r="MA540" s="60"/>
      <c r="MB540" s="61"/>
      <c r="MC540" s="70"/>
      <c r="MD540" s="70"/>
      <c r="ME540" s="60"/>
      <c r="MF540" s="61"/>
      <c r="MG540" s="70"/>
      <c r="MH540" s="70"/>
      <c r="MI540" s="60"/>
      <c r="MJ540" s="61"/>
      <c r="MK540" s="70"/>
      <c r="ML540" s="70"/>
      <c r="MM540" s="60"/>
      <c r="MN540" s="61"/>
      <c r="MO540" s="70"/>
      <c r="MP540" s="70"/>
      <c r="MQ540" s="60"/>
      <c r="MR540" s="61"/>
      <c r="MS540" s="70"/>
      <c r="MT540" s="70"/>
      <c r="MU540" s="60"/>
      <c r="MV540" s="61"/>
      <c r="MW540" s="70"/>
      <c r="MX540" s="70"/>
      <c r="MY540" s="60"/>
      <c r="MZ540" s="61"/>
      <c r="NA540" s="70"/>
      <c r="NB540" s="70"/>
      <c r="NC540" s="60"/>
      <c r="ND540" s="61"/>
      <c r="NE540" s="70"/>
      <c r="NF540" s="70"/>
      <c r="NG540" s="60"/>
      <c r="NH540" s="61"/>
      <c r="NI540" s="70"/>
      <c r="NJ540" s="70"/>
      <c r="NK540" s="60"/>
      <c r="NL540" s="61"/>
      <c r="NM540" s="70"/>
      <c r="NN540" s="70"/>
      <c r="NO540" s="60"/>
      <c r="NP540" s="61"/>
      <c r="NQ540" s="70"/>
      <c r="NR540" s="70"/>
      <c r="NS540" s="60"/>
      <c r="NT540" s="61"/>
      <c r="NU540" s="70"/>
      <c r="NV540" s="70"/>
      <c r="NW540" s="60"/>
      <c r="NX540" s="61"/>
      <c r="NY540" s="70"/>
      <c r="NZ540" s="70"/>
      <c r="OA540" s="60"/>
      <c r="OB540" s="61"/>
      <c r="OC540" s="70"/>
      <c r="OD540" s="70"/>
      <c r="OE540" s="60"/>
      <c r="OF540" s="61"/>
      <c r="OG540" s="70"/>
      <c r="OH540" s="70"/>
      <c r="OI540" s="60"/>
      <c r="OJ540" s="61"/>
      <c r="OK540" s="70"/>
      <c r="OL540" s="70"/>
      <c r="OM540" s="60"/>
      <c r="ON540" s="61"/>
      <c r="OO540" s="70"/>
      <c r="OP540" s="70"/>
      <c r="OQ540" s="60"/>
      <c r="OR540" s="61"/>
      <c r="OS540" s="70"/>
      <c r="OT540" s="70"/>
      <c r="OU540" s="60"/>
      <c r="OV540" s="61"/>
      <c r="OW540" s="70"/>
      <c r="OX540" s="70"/>
      <c r="OY540" s="60"/>
      <c r="OZ540" s="61"/>
      <c r="PA540" s="70"/>
      <c r="PB540" s="70"/>
      <c r="PC540" s="60"/>
      <c r="PD540" s="61"/>
      <c r="PE540" s="70"/>
      <c r="PF540" s="70"/>
      <c r="PG540" s="60"/>
      <c r="PH540" s="61"/>
      <c r="PI540" s="70"/>
      <c r="PJ540" s="70"/>
      <c r="PK540" s="60"/>
      <c r="PL540" s="61"/>
      <c r="PM540" s="70"/>
      <c r="PN540" s="70"/>
      <c r="PO540" s="60"/>
      <c r="PP540" s="61"/>
      <c r="PQ540" s="70"/>
      <c r="PR540" s="70"/>
      <c r="PS540" s="60"/>
      <c r="PT540" s="61"/>
      <c r="PU540" s="70"/>
      <c r="PV540" s="70"/>
      <c r="PW540" s="60"/>
      <c r="PX540" s="61"/>
      <c r="PY540" s="70"/>
      <c r="PZ540" s="70"/>
      <c r="QA540" s="60"/>
      <c r="QB540" s="61"/>
      <c r="QC540" s="70"/>
      <c r="QD540" s="70"/>
      <c r="QE540" s="60"/>
      <c r="QF540" s="61"/>
      <c r="QG540" s="70"/>
      <c r="QH540" s="70"/>
      <c r="QI540" s="60"/>
      <c r="QJ540" s="61"/>
      <c r="QK540" s="70"/>
      <c r="QL540" s="70"/>
      <c r="QM540" s="60"/>
      <c r="QN540" s="61"/>
      <c r="QO540" s="70"/>
      <c r="QP540" s="70"/>
      <c r="QQ540" s="60"/>
      <c r="QR540" s="61"/>
      <c r="QS540" s="70"/>
      <c r="QT540" s="70"/>
      <c r="QU540" s="60"/>
      <c r="QV540" s="61"/>
      <c r="QW540" s="70"/>
      <c r="QX540" s="70"/>
      <c r="QY540" s="60"/>
      <c r="QZ540" s="61"/>
      <c r="RA540" s="70"/>
      <c r="RB540" s="70"/>
      <c r="RC540" s="60"/>
      <c r="RD540" s="61"/>
      <c r="RE540" s="70"/>
      <c r="RF540" s="70"/>
      <c r="RG540" s="60"/>
      <c r="RH540" s="61"/>
      <c r="RI540" s="70"/>
      <c r="RJ540" s="70"/>
      <c r="RK540" s="60"/>
      <c r="RL540" s="61"/>
      <c r="RM540" s="70"/>
      <c r="RN540" s="70"/>
      <c r="RO540" s="60"/>
      <c r="RP540" s="61"/>
      <c r="RQ540" s="70"/>
      <c r="RR540" s="70"/>
      <c r="RS540" s="60"/>
      <c r="RT540" s="61"/>
      <c r="RU540" s="70"/>
      <c r="RV540" s="70"/>
      <c r="RW540" s="60"/>
      <c r="RX540" s="61"/>
      <c r="RY540" s="70"/>
      <c r="RZ540" s="70"/>
      <c r="SA540" s="60"/>
      <c r="SB540" s="61"/>
      <c r="SC540" s="70"/>
      <c r="SD540" s="70"/>
      <c r="SE540" s="60"/>
      <c r="SF540" s="61"/>
      <c r="SG540" s="70"/>
      <c r="SH540" s="70"/>
      <c r="SI540" s="60"/>
      <c r="SJ540" s="61"/>
      <c r="SK540" s="70"/>
      <c r="SL540" s="70"/>
      <c r="SM540" s="60"/>
      <c r="SN540" s="61"/>
      <c r="SO540" s="70"/>
      <c r="SP540" s="70"/>
      <c r="SQ540" s="60"/>
      <c r="SR540" s="61"/>
      <c r="SS540" s="70"/>
      <c r="ST540" s="70"/>
      <c r="SU540" s="60"/>
      <c r="SV540" s="61"/>
      <c r="SW540" s="70"/>
      <c r="SX540" s="70"/>
      <c r="SY540" s="60"/>
      <c r="SZ540" s="61"/>
      <c r="TA540" s="70"/>
      <c r="TB540" s="70"/>
      <c r="TC540" s="60"/>
      <c r="TD540" s="61"/>
      <c r="TE540" s="70"/>
      <c r="TF540" s="70"/>
      <c r="TG540" s="60"/>
      <c r="TH540" s="61"/>
      <c r="TI540" s="70"/>
      <c r="TJ540" s="70"/>
      <c r="TK540" s="60"/>
      <c r="TL540" s="61"/>
      <c r="TM540" s="70"/>
      <c r="TN540" s="70"/>
      <c r="TO540" s="60"/>
      <c r="TP540" s="61"/>
      <c r="TQ540" s="70"/>
      <c r="TR540" s="70"/>
      <c r="TS540" s="60"/>
      <c r="TT540" s="61"/>
      <c r="TU540" s="70"/>
      <c r="TV540" s="70"/>
      <c r="TW540" s="60"/>
      <c r="TX540" s="61"/>
      <c r="TY540" s="70"/>
      <c r="TZ540" s="70"/>
      <c r="UA540" s="60"/>
      <c r="UB540" s="61"/>
      <c r="UC540" s="70"/>
      <c r="UD540" s="70"/>
      <c r="UE540" s="60"/>
      <c r="UF540" s="61"/>
      <c r="UG540" s="70"/>
      <c r="UH540" s="70"/>
      <c r="UI540" s="60"/>
      <c r="UJ540" s="61"/>
      <c r="UK540" s="70"/>
      <c r="UL540" s="70"/>
      <c r="UM540" s="60"/>
      <c r="UN540" s="61"/>
      <c r="UO540" s="70"/>
      <c r="UP540" s="70"/>
      <c r="UQ540" s="60"/>
      <c r="UR540" s="61"/>
      <c r="US540" s="70"/>
      <c r="UT540" s="70"/>
      <c r="UU540" s="60"/>
      <c r="UV540" s="61"/>
      <c r="UW540" s="70"/>
      <c r="UX540" s="70"/>
      <c r="UY540" s="60"/>
      <c r="UZ540" s="61"/>
      <c r="VA540" s="70"/>
      <c r="VB540" s="70"/>
      <c r="VC540" s="60"/>
      <c r="VD540" s="61"/>
      <c r="VE540" s="70"/>
      <c r="VF540" s="70"/>
      <c r="VG540" s="60"/>
      <c r="VH540" s="61"/>
      <c r="VI540" s="70"/>
      <c r="VJ540" s="70"/>
      <c r="VK540" s="60"/>
      <c r="VL540" s="61"/>
      <c r="VM540" s="70"/>
      <c r="VN540" s="70"/>
      <c r="VO540" s="60"/>
      <c r="VP540" s="61"/>
      <c r="VQ540" s="70"/>
      <c r="VR540" s="70"/>
      <c r="VS540" s="60"/>
      <c r="VT540" s="61"/>
      <c r="VU540" s="70"/>
      <c r="VV540" s="70"/>
      <c r="VW540" s="60"/>
      <c r="VX540" s="61"/>
      <c r="VY540" s="70"/>
      <c r="VZ540" s="70"/>
      <c r="WA540" s="60"/>
      <c r="WB540" s="61"/>
      <c r="WC540" s="70"/>
      <c r="WD540" s="70"/>
      <c r="WE540" s="60"/>
      <c r="WF540" s="61"/>
      <c r="WG540" s="70"/>
      <c r="WH540" s="70"/>
      <c r="WI540" s="60"/>
      <c r="WJ540" s="61"/>
      <c r="WK540" s="70"/>
      <c r="WL540" s="70"/>
      <c r="WM540" s="60"/>
      <c r="WN540" s="61"/>
      <c r="WO540" s="70"/>
      <c r="WP540" s="70"/>
      <c r="WQ540" s="60"/>
      <c r="WR540" s="61"/>
      <c r="WS540" s="70"/>
      <c r="WT540" s="70"/>
      <c r="WU540" s="60"/>
      <c r="WV540" s="61"/>
      <c r="WW540" s="70"/>
      <c r="WX540" s="70"/>
      <c r="WY540" s="60"/>
      <c r="WZ540" s="61"/>
      <c r="XA540" s="70"/>
      <c r="XB540" s="70"/>
      <c r="XC540" s="60"/>
      <c r="XD540" s="61"/>
      <c r="XE540" s="70"/>
      <c r="XF540" s="70"/>
      <c r="XG540" s="60"/>
      <c r="XH540" s="61"/>
      <c r="XI540" s="70"/>
      <c r="XJ540" s="70"/>
      <c r="XK540" s="60"/>
      <c r="XL540" s="61"/>
      <c r="XM540" s="70"/>
      <c r="XN540" s="70"/>
      <c r="XO540" s="60"/>
      <c r="XP540" s="61"/>
      <c r="XQ540" s="70"/>
      <c r="XR540" s="70"/>
      <c r="XS540" s="60"/>
      <c r="XT540" s="61"/>
      <c r="XU540" s="70"/>
      <c r="XV540" s="70"/>
      <c r="XW540" s="60"/>
      <c r="XX540" s="61"/>
      <c r="XY540" s="70"/>
      <c r="XZ540" s="70"/>
      <c r="YA540" s="60"/>
      <c r="YB540" s="61"/>
      <c r="YC540" s="70"/>
      <c r="YD540" s="70"/>
      <c r="YE540" s="60"/>
      <c r="YF540" s="61"/>
      <c r="YG540" s="70"/>
      <c r="YH540" s="70"/>
      <c r="YI540" s="60"/>
      <c r="YJ540" s="61"/>
      <c r="YK540" s="70"/>
      <c r="YL540" s="70"/>
      <c r="YM540" s="60"/>
      <c r="YN540" s="61"/>
      <c r="YO540" s="70"/>
      <c r="YP540" s="70"/>
      <c r="YQ540" s="60"/>
      <c r="YR540" s="61"/>
      <c r="YS540" s="70"/>
      <c r="YT540" s="70"/>
      <c r="YU540" s="60"/>
      <c r="YV540" s="61"/>
      <c r="YW540" s="70"/>
      <c r="YX540" s="70"/>
      <c r="YY540" s="60"/>
      <c r="YZ540" s="61"/>
      <c r="ZA540" s="70"/>
      <c r="ZB540" s="70"/>
      <c r="ZC540" s="60"/>
      <c r="ZD540" s="61"/>
      <c r="ZE540" s="70"/>
      <c r="ZF540" s="70"/>
      <c r="ZG540" s="60"/>
      <c r="ZH540" s="61"/>
      <c r="ZI540" s="70"/>
      <c r="ZJ540" s="70"/>
      <c r="ZK540" s="60"/>
      <c r="ZL540" s="61"/>
      <c r="ZM540" s="70"/>
      <c r="ZN540" s="70"/>
      <c r="ZO540" s="60"/>
      <c r="ZP540" s="61"/>
      <c r="ZQ540" s="70"/>
      <c r="ZR540" s="70"/>
      <c r="ZS540" s="60"/>
      <c r="ZT540" s="61"/>
      <c r="ZU540" s="70"/>
      <c r="ZV540" s="70"/>
      <c r="ZW540" s="60"/>
      <c r="ZX540" s="61"/>
      <c r="ZY540" s="70"/>
      <c r="ZZ540" s="70"/>
      <c r="AAA540" s="60"/>
      <c r="AAB540" s="61"/>
      <c r="AAC540" s="70"/>
      <c r="AAD540" s="70"/>
      <c r="AAE540" s="60"/>
      <c r="AAF540" s="61"/>
      <c r="AAG540" s="70"/>
      <c r="AAH540" s="70"/>
      <c r="AAI540" s="60"/>
      <c r="AAJ540" s="61"/>
      <c r="AAK540" s="70"/>
      <c r="AAL540" s="70"/>
      <c r="AAM540" s="60"/>
      <c r="AAN540" s="61"/>
      <c r="AAO540" s="70"/>
      <c r="AAP540" s="70"/>
      <c r="AAQ540" s="60"/>
      <c r="AAR540" s="61"/>
      <c r="AAS540" s="70"/>
      <c r="AAT540" s="70"/>
      <c r="AAU540" s="60"/>
      <c r="AAV540" s="61"/>
      <c r="AAW540" s="70"/>
      <c r="AAX540" s="70"/>
      <c r="AAY540" s="60"/>
      <c r="AAZ540" s="61"/>
      <c r="ABA540" s="70"/>
      <c r="ABB540" s="70"/>
      <c r="ABC540" s="60"/>
      <c r="ABD540" s="61"/>
      <c r="ABE540" s="70"/>
      <c r="ABF540" s="70"/>
      <c r="ABG540" s="60"/>
      <c r="ABH540" s="61"/>
      <c r="ABI540" s="70"/>
      <c r="ABJ540" s="70"/>
      <c r="ABK540" s="60"/>
      <c r="ABL540" s="61"/>
      <c r="ABM540" s="70"/>
      <c r="ABN540" s="70"/>
      <c r="ABO540" s="60"/>
      <c r="ABP540" s="61"/>
      <c r="ABQ540" s="70"/>
      <c r="ABR540" s="70"/>
      <c r="ABS540" s="60"/>
      <c r="ABT540" s="61"/>
      <c r="ABU540" s="70"/>
      <c r="ABV540" s="70"/>
      <c r="ABW540" s="60"/>
      <c r="ABX540" s="61"/>
      <c r="ABY540" s="70"/>
      <c r="ABZ540" s="70"/>
      <c r="ACA540" s="60"/>
      <c r="ACB540" s="61"/>
      <c r="ACC540" s="70"/>
      <c r="ACD540" s="70"/>
      <c r="ACE540" s="60"/>
      <c r="ACF540" s="61"/>
      <c r="ACG540" s="70"/>
      <c r="ACH540" s="70"/>
      <c r="ACI540" s="60"/>
      <c r="ACJ540" s="61"/>
      <c r="ACK540" s="70"/>
      <c r="ACL540" s="70"/>
      <c r="ACM540" s="60"/>
      <c r="ACN540" s="61"/>
      <c r="ACO540" s="70"/>
      <c r="ACP540" s="70"/>
      <c r="ACQ540" s="60"/>
      <c r="ACR540" s="61"/>
      <c r="ACS540" s="70"/>
      <c r="ACT540" s="70"/>
      <c r="ACU540" s="60"/>
      <c r="ACV540" s="61"/>
      <c r="ACW540" s="70"/>
      <c r="ACX540" s="70"/>
      <c r="ACY540" s="60"/>
      <c r="ACZ540" s="61"/>
      <c r="ADA540" s="70"/>
      <c r="ADB540" s="70"/>
      <c r="ADC540" s="60"/>
      <c r="ADD540" s="61"/>
      <c r="ADE540" s="70"/>
      <c r="ADF540" s="70"/>
      <c r="ADG540" s="60"/>
      <c r="ADH540" s="61"/>
      <c r="ADI540" s="70"/>
      <c r="ADJ540" s="70"/>
      <c r="ADK540" s="60"/>
      <c r="ADL540" s="61"/>
      <c r="ADM540" s="70"/>
      <c r="ADN540" s="70"/>
      <c r="ADO540" s="60"/>
      <c r="ADP540" s="61"/>
      <c r="ADQ540" s="70"/>
      <c r="ADR540" s="70"/>
      <c r="ADS540" s="60"/>
      <c r="ADT540" s="61"/>
      <c r="ADU540" s="70"/>
      <c r="ADV540" s="70"/>
      <c r="ADW540" s="60"/>
      <c r="ADX540" s="61"/>
      <c r="ADY540" s="70"/>
      <c r="ADZ540" s="70"/>
      <c r="AEA540" s="60"/>
      <c r="AEB540" s="61"/>
      <c r="AEC540" s="70"/>
      <c r="AED540" s="70"/>
      <c r="AEE540" s="60"/>
      <c r="AEF540" s="61"/>
      <c r="AEG540" s="70"/>
      <c r="AEH540" s="70"/>
      <c r="AEI540" s="60"/>
      <c r="AEJ540" s="61"/>
      <c r="AEK540" s="70"/>
      <c r="AEL540" s="70"/>
      <c r="AEM540" s="60"/>
      <c r="AEN540" s="61"/>
      <c r="AEO540" s="70"/>
      <c r="AEP540" s="70"/>
      <c r="AEQ540" s="60"/>
      <c r="AER540" s="61"/>
      <c r="AES540" s="70"/>
      <c r="AET540" s="70"/>
      <c r="AEU540" s="60"/>
      <c r="AEV540" s="61"/>
      <c r="AEW540" s="70"/>
      <c r="AEX540" s="70"/>
      <c r="AEY540" s="60"/>
      <c r="AEZ540" s="61"/>
      <c r="AFA540" s="70"/>
      <c r="AFB540" s="70"/>
      <c r="AFC540" s="60"/>
      <c r="AFD540" s="61"/>
      <c r="AFE540" s="70"/>
      <c r="AFF540" s="70"/>
      <c r="AFG540" s="60"/>
      <c r="AFH540" s="61"/>
      <c r="AFI540" s="70"/>
      <c r="AFJ540" s="70"/>
      <c r="AFK540" s="60"/>
      <c r="AFL540" s="61"/>
      <c r="AFM540" s="70"/>
      <c r="AFN540" s="70"/>
      <c r="AFO540" s="60"/>
      <c r="AFP540" s="61"/>
      <c r="AFQ540" s="70"/>
      <c r="AFR540" s="70"/>
      <c r="AFS540" s="60"/>
      <c r="AFT540" s="61"/>
      <c r="AFU540" s="70"/>
      <c r="AFV540" s="70"/>
      <c r="AFW540" s="60"/>
      <c r="AFX540" s="61"/>
      <c r="AFY540" s="70"/>
      <c r="AFZ540" s="70"/>
      <c r="AGA540" s="60"/>
      <c r="AGB540" s="61"/>
      <c r="AGC540" s="70"/>
      <c r="AGD540" s="70"/>
      <c r="AGE540" s="60"/>
      <c r="AGF540" s="61"/>
      <c r="AGG540" s="70"/>
      <c r="AGH540" s="70"/>
      <c r="AGI540" s="60"/>
      <c r="AGJ540" s="61"/>
      <c r="AGK540" s="70"/>
      <c r="AGL540" s="70"/>
      <c r="AGM540" s="60"/>
      <c r="AGN540" s="61"/>
      <c r="AGO540" s="70"/>
      <c r="AGP540" s="70"/>
      <c r="AGQ540" s="60"/>
      <c r="AGR540" s="61"/>
      <c r="AGS540" s="70"/>
      <c r="AGT540" s="70"/>
      <c r="AGU540" s="60"/>
      <c r="AGV540" s="61"/>
      <c r="AGW540" s="70"/>
      <c r="AGX540" s="70"/>
      <c r="AGY540" s="60"/>
      <c r="AGZ540" s="61"/>
      <c r="AHA540" s="70"/>
      <c r="AHB540" s="70"/>
      <c r="AHC540" s="60"/>
      <c r="AHD540" s="61"/>
      <c r="AHE540" s="70"/>
      <c r="AHF540" s="70"/>
      <c r="AHG540" s="60"/>
      <c r="AHH540" s="61"/>
      <c r="AHI540" s="70"/>
      <c r="AHJ540" s="70"/>
      <c r="AHK540" s="60"/>
      <c r="AHL540" s="61"/>
      <c r="AHM540" s="70"/>
      <c r="AHN540" s="70"/>
      <c r="AHO540" s="60"/>
      <c r="AHP540" s="61"/>
      <c r="AHQ540" s="70"/>
      <c r="AHR540" s="70"/>
      <c r="AHS540" s="60"/>
      <c r="AHT540" s="61"/>
      <c r="AHU540" s="70"/>
      <c r="AHV540" s="70"/>
      <c r="AHW540" s="60"/>
      <c r="AHX540" s="61"/>
      <c r="AHY540" s="70"/>
      <c r="AHZ540" s="70"/>
      <c r="AIA540" s="60"/>
      <c r="AIB540" s="61"/>
      <c r="AIC540" s="70"/>
      <c r="AID540" s="70"/>
      <c r="AIE540" s="60"/>
      <c r="AIF540" s="61"/>
      <c r="AIG540" s="70"/>
      <c r="AIH540" s="70"/>
      <c r="AII540" s="60"/>
      <c r="AIJ540" s="61"/>
      <c r="AIK540" s="70"/>
      <c r="AIL540" s="70"/>
      <c r="AIM540" s="60"/>
      <c r="AIN540" s="61"/>
      <c r="AIO540" s="70"/>
      <c r="AIP540" s="70"/>
      <c r="AIQ540" s="60"/>
      <c r="AIR540" s="61"/>
      <c r="AIS540" s="70"/>
      <c r="AIT540" s="70"/>
      <c r="AIU540" s="60"/>
      <c r="AIV540" s="61"/>
      <c r="AIW540" s="70"/>
      <c r="AIX540" s="70"/>
      <c r="AIY540" s="60"/>
      <c r="AIZ540" s="61"/>
      <c r="AJA540" s="70"/>
      <c r="AJB540" s="70"/>
      <c r="AJC540" s="60"/>
      <c r="AJD540" s="61"/>
      <c r="AJE540" s="70"/>
      <c r="AJF540" s="70"/>
      <c r="AJG540" s="60"/>
      <c r="AJH540" s="61"/>
      <c r="AJI540" s="70"/>
      <c r="AJJ540" s="70"/>
      <c r="AJK540" s="60"/>
      <c r="AJL540" s="61"/>
      <c r="AJM540" s="70"/>
      <c r="AJN540" s="70"/>
      <c r="AJO540" s="60"/>
      <c r="AJP540" s="61"/>
      <c r="AJQ540" s="70"/>
      <c r="AJR540" s="70"/>
      <c r="AJS540" s="60"/>
      <c r="AJT540" s="61"/>
      <c r="AJU540" s="70"/>
      <c r="AJV540" s="70"/>
      <c r="AJW540" s="60"/>
      <c r="AJX540" s="61"/>
      <c r="AJY540" s="70"/>
      <c r="AJZ540" s="70"/>
      <c r="AKA540" s="60"/>
      <c r="AKB540" s="61"/>
      <c r="AKC540" s="70"/>
      <c r="AKD540" s="70"/>
      <c r="AKE540" s="60"/>
      <c r="AKF540" s="61"/>
      <c r="AKG540" s="70"/>
      <c r="AKH540" s="70"/>
      <c r="AKI540" s="60"/>
      <c r="AKJ540" s="61"/>
      <c r="AKK540" s="70"/>
      <c r="AKL540" s="70"/>
      <c r="AKM540" s="60"/>
      <c r="AKN540" s="61"/>
      <c r="AKO540" s="70"/>
      <c r="AKP540" s="70"/>
      <c r="AKQ540" s="60"/>
      <c r="AKR540" s="61"/>
      <c r="AKS540" s="70"/>
      <c r="AKT540" s="70"/>
      <c r="AKU540" s="60"/>
      <c r="AKV540" s="61"/>
      <c r="AKW540" s="70"/>
      <c r="AKX540" s="70"/>
      <c r="AKY540" s="60"/>
      <c r="AKZ540" s="61"/>
      <c r="ALA540" s="70"/>
      <c r="ALB540" s="70"/>
      <c r="ALC540" s="60"/>
      <c r="ALD540" s="61"/>
      <c r="ALE540" s="70"/>
      <c r="ALF540" s="70"/>
      <c r="ALG540" s="60"/>
      <c r="ALH540" s="61"/>
      <c r="ALI540" s="70"/>
      <c r="ALJ540" s="70"/>
      <c r="ALK540" s="60"/>
      <c r="ALL540" s="61"/>
      <c r="ALM540" s="70"/>
      <c r="ALN540" s="70"/>
      <c r="ALO540" s="60"/>
      <c r="ALP540" s="61"/>
      <c r="ALQ540" s="70"/>
      <c r="ALR540" s="70"/>
      <c r="ALS540" s="60"/>
      <c r="ALT540" s="61"/>
      <c r="ALU540" s="70"/>
      <c r="ALV540" s="70"/>
      <c r="ALW540" s="60"/>
      <c r="ALX540" s="61"/>
      <c r="ALY540" s="70"/>
      <c r="ALZ540" s="70"/>
      <c r="AMA540" s="60"/>
      <c r="AMB540" s="61"/>
      <c r="AMC540" s="70"/>
      <c r="AMD540" s="70"/>
      <c r="AME540" s="60"/>
      <c r="AMF540" s="61"/>
      <c r="AMG540" s="70"/>
      <c r="AMH540" s="70"/>
      <c r="AMI540" s="60"/>
      <c r="AMJ540" s="61"/>
      <c r="AMK540" s="70"/>
      <c r="AML540" s="70"/>
      <c r="AMM540" s="60"/>
      <c r="AMN540" s="61"/>
      <c r="AMO540" s="70"/>
      <c r="AMP540" s="70"/>
      <c r="AMQ540" s="60"/>
      <c r="AMR540" s="61"/>
      <c r="AMS540" s="70"/>
      <c r="AMT540" s="70"/>
      <c r="AMU540" s="60"/>
      <c r="AMV540" s="61"/>
      <c r="AMW540" s="70"/>
      <c r="AMX540" s="70"/>
      <c r="AMY540" s="60"/>
      <c r="AMZ540" s="61"/>
      <c r="ANA540" s="70"/>
      <c r="ANB540" s="70"/>
      <c r="ANC540" s="60"/>
      <c r="AND540" s="61"/>
      <c r="ANE540" s="70"/>
      <c r="ANF540" s="70"/>
      <c r="ANG540" s="60"/>
      <c r="ANH540" s="61"/>
      <c r="ANI540" s="70"/>
      <c r="ANJ540" s="70"/>
      <c r="ANK540" s="60"/>
      <c r="ANL540" s="61"/>
      <c r="ANM540" s="70"/>
      <c r="ANN540" s="70"/>
      <c r="ANO540" s="60"/>
      <c r="ANP540" s="61"/>
      <c r="ANQ540" s="70"/>
      <c r="ANR540" s="70"/>
      <c r="ANS540" s="60"/>
      <c r="ANT540" s="61"/>
      <c r="ANU540" s="70"/>
      <c r="ANV540" s="70"/>
      <c r="ANW540" s="60"/>
      <c r="ANX540" s="61"/>
      <c r="ANY540" s="70"/>
      <c r="ANZ540" s="70"/>
      <c r="AOA540" s="60"/>
      <c r="AOB540" s="61"/>
      <c r="AOC540" s="70"/>
      <c r="AOD540" s="70"/>
      <c r="AOE540" s="60"/>
      <c r="AOF540" s="61"/>
      <c r="AOG540" s="70"/>
      <c r="AOH540" s="70"/>
      <c r="AOI540" s="60"/>
      <c r="AOJ540" s="61"/>
      <c r="AOK540" s="70"/>
      <c r="AOL540" s="70"/>
      <c r="AOM540" s="60"/>
      <c r="AON540" s="61"/>
      <c r="AOO540" s="70"/>
      <c r="AOP540" s="70"/>
      <c r="AOQ540" s="60"/>
      <c r="AOR540" s="61"/>
      <c r="AOS540" s="70"/>
      <c r="AOT540" s="70"/>
      <c r="AOU540" s="60"/>
      <c r="AOV540" s="61"/>
      <c r="AOW540" s="70"/>
      <c r="AOX540" s="70"/>
      <c r="AOY540" s="60"/>
      <c r="AOZ540" s="61"/>
      <c r="APA540" s="70"/>
      <c r="APB540" s="70"/>
      <c r="APC540" s="60"/>
      <c r="APD540" s="61"/>
      <c r="APE540" s="70"/>
      <c r="APF540" s="70"/>
      <c r="APG540" s="60"/>
      <c r="APH540" s="61"/>
      <c r="API540" s="70"/>
      <c r="APJ540" s="70"/>
      <c r="APK540" s="60"/>
      <c r="APL540" s="61"/>
      <c r="APM540" s="70"/>
      <c r="APN540" s="70"/>
      <c r="APO540" s="60"/>
      <c r="APP540" s="61"/>
      <c r="APQ540" s="70"/>
      <c r="APR540" s="70"/>
      <c r="APS540" s="60"/>
      <c r="APT540" s="61"/>
      <c r="APU540" s="70"/>
      <c r="APV540" s="70"/>
      <c r="APW540" s="60"/>
      <c r="APX540" s="61"/>
      <c r="APY540" s="70"/>
      <c r="APZ540" s="70"/>
      <c r="AQA540" s="60"/>
      <c r="AQB540" s="61"/>
      <c r="AQC540" s="70"/>
      <c r="AQD540" s="70"/>
      <c r="AQE540" s="60"/>
      <c r="AQF540" s="61"/>
      <c r="AQG540" s="70"/>
      <c r="AQH540" s="70"/>
      <c r="AQI540" s="60"/>
      <c r="AQJ540" s="61"/>
      <c r="AQK540" s="70"/>
      <c r="AQL540" s="70"/>
      <c r="AQM540" s="60"/>
      <c r="AQN540" s="61"/>
      <c r="AQO540" s="70"/>
      <c r="AQP540" s="70"/>
      <c r="AQQ540" s="60"/>
      <c r="AQR540" s="61"/>
      <c r="AQS540" s="70"/>
      <c r="AQT540" s="70"/>
      <c r="AQU540" s="60"/>
      <c r="AQV540" s="61"/>
      <c r="AQW540" s="70"/>
      <c r="AQX540" s="70"/>
      <c r="AQY540" s="60"/>
      <c r="AQZ540" s="61"/>
      <c r="ARA540" s="70"/>
      <c r="ARB540" s="70"/>
      <c r="ARC540" s="60"/>
      <c r="ARD540" s="61"/>
      <c r="ARE540" s="70"/>
      <c r="ARF540" s="70"/>
      <c r="ARG540" s="60"/>
      <c r="ARH540" s="61"/>
      <c r="ARI540" s="70"/>
      <c r="ARJ540" s="70"/>
      <c r="ARK540" s="60"/>
      <c r="ARL540" s="61"/>
      <c r="ARM540" s="70"/>
      <c r="ARN540" s="70"/>
      <c r="ARO540" s="60"/>
      <c r="ARP540" s="61"/>
      <c r="ARQ540" s="70"/>
      <c r="ARR540" s="70"/>
      <c r="ARS540" s="60"/>
      <c r="ART540" s="61"/>
      <c r="ARU540" s="70"/>
      <c r="ARV540" s="70"/>
      <c r="ARW540" s="60"/>
      <c r="ARX540" s="61"/>
      <c r="ARY540" s="70"/>
      <c r="ARZ540" s="70"/>
      <c r="ASA540" s="60"/>
      <c r="ASB540" s="61"/>
      <c r="ASC540" s="70"/>
      <c r="ASD540" s="70"/>
      <c r="ASE540" s="60"/>
      <c r="ASF540" s="61"/>
      <c r="ASG540" s="70"/>
      <c r="ASH540" s="70"/>
      <c r="ASI540" s="60"/>
      <c r="ASJ540" s="61"/>
      <c r="ASK540" s="70"/>
      <c r="ASL540" s="70"/>
      <c r="ASM540" s="60"/>
      <c r="ASN540" s="61"/>
      <c r="ASO540" s="70"/>
      <c r="ASP540" s="70"/>
      <c r="ASQ540" s="60"/>
      <c r="ASR540" s="61"/>
      <c r="ASS540" s="70"/>
      <c r="AST540" s="70"/>
      <c r="ASU540" s="60"/>
      <c r="ASV540" s="61"/>
      <c r="ASW540" s="70"/>
      <c r="ASX540" s="70"/>
      <c r="ASY540" s="60"/>
      <c r="ASZ540" s="61"/>
      <c r="ATA540" s="70"/>
      <c r="ATB540" s="70"/>
      <c r="ATC540" s="60"/>
      <c r="ATD540" s="61"/>
      <c r="ATE540" s="70"/>
      <c r="ATF540" s="70"/>
      <c r="ATG540" s="60"/>
      <c r="ATH540" s="61"/>
      <c r="ATI540" s="70"/>
      <c r="ATJ540" s="70"/>
      <c r="ATK540" s="60"/>
      <c r="ATL540" s="61"/>
      <c r="ATM540" s="70"/>
      <c r="ATN540" s="70"/>
      <c r="ATO540" s="60"/>
      <c r="ATP540" s="61"/>
      <c r="ATQ540" s="70"/>
      <c r="ATR540" s="70"/>
      <c r="ATS540" s="60"/>
      <c r="ATT540" s="61"/>
      <c r="ATU540" s="70"/>
      <c r="ATV540" s="70"/>
      <c r="ATW540" s="60"/>
      <c r="ATX540" s="61"/>
      <c r="ATY540" s="70"/>
      <c r="ATZ540" s="70"/>
      <c r="AUA540" s="60"/>
      <c r="AUB540" s="61"/>
      <c r="AUC540" s="70"/>
      <c r="AUD540" s="70"/>
      <c r="AUE540" s="60"/>
      <c r="AUF540" s="61"/>
      <c r="AUG540" s="70"/>
      <c r="AUH540" s="70"/>
      <c r="AUI540" s="60"/>
      <c r="AUJ540" s="61"/>
      <c r="AUK540" s="70"/>
      <c r="AUL540" s="70"/>
      <c r="AUM540" s="60"/>
      <c r="AUN540" s="61"/>
      <c r="AUO540" s="70"/>
      <c r="AUP540" s="70"/>
      <c r="AUQ540" s="60"/>
      <c r="AUR540" s="61"/>
      <c r="AUS540" s="70"/>
      <c r="AUT540" s="70"/>
      <c r="AUU540" s="60"/>
      <c r="AUV540" s="61"/>
      <c r="AUW540" s="70"/>
      <c r="AUX540" s="70"/>
      <c r="AUY540" s="60"/>
      <c r="AUZ540" s="61"/>
      <c r="AVA540" s="70"/>
      <c r="AVB540" s="70"/>
      <c r="AVC540" s="60"/>
      <c r="AVD540" s="61"/>
      <c r="AVE540" s="70"/>
      <c r="AVF540" s="70"/>
      <c r="AVG540" s="60"/>
      <c r="AVH540" s="61"/>
      <c r="AVI540" s="70"/>
      <c r="AVJ540" s="70"/>
      <c r="AVK540" s="60"/>
      <c r="AVL540" s="61"/>
      <c r="AVM540" s="70"/>
      <c r="AVN540" s="70"/>
      <c r="AVO540" s="60"/>
      <c r="AVP540" s="61"/>
      <c r="AVQ540" s="70"/>
      <c r="AVR540" s="70"/>
      <c r="AVS540" s="60"/>
      <c r="AVT540" s="61"/>
      <c r="AVU540" s="70"/>
      <c r="AVV540" s="70"/>
      <c r="AVW540" s="60"/>
      <c r="AVX540" s="61"/>
      <c r="AVY540" s="70"/>
      <c r="AVZ540" s="70"/>
      <c r="AWA540" s="60"/>
      <c r="AWB540" s="61"/>
      <c r="AWC540" s="70"/>
      <c r="AWD540" s="70"/>
      <c r="AWE540" s="60"/>
      <c r="AWF540" s="61"/>
      <c r="AWG540" s="70"/>
      <c r="AWH540" s="70"/>
      <c r="AWI540" s="60"/>
      <c r="AWJ540" s="61"/>
      <c r="AWK540" s="70"/>
      <c r="AWL540" s="70"/>
      <c r="AWM540" s="60"/>
      <c r="AWN540" s="61"/>
      <c r="AWO540" s="70"/>
      <c r="AWP540" s="70"/>
      <c r="AWQ540" s="60"/>
      <c r="AWR540" s="61"/>
      <c r="AWS540" s="70"/>
      <c r="AWT540" s="70"/>
      <c r="AWU540" s="60"/>
      <c r="AWV540" s="61"/>
      <c r="AWW540" s="70"/>
      <c r="AWX540" s="70"/>
      <c r="AWY540" s="60"/>
      <c r="AWZ540" s="61"/>
      <c r="AXA540" s="70"/>
      <c r="AXB540" s="70"/>
      <c r="AXC540" s="60"/>
      <c r="AXD540" s="61"/>
      <c r="AXE540" s="70"/>
      <c r="AXF540" s="70"/>
      <c r="AXG540" s="60"/>
      <c r="AXH540" s="61"/>
      <c r="AXI540" s="70"/>
      <c r="AXJ540" s="70"/>
      <c r="AXK540" s="60"/>
      <c r="AXL540" s="61"/>
      <c r="AXM540" s="70"/>
      <c r="AXN540" s="70"/>
      <c r="AXO540" s="60"/>
      <c r="AXP540" s="61"/>
      <c r="AXQ540" s="70"/>
      <c r="AXR540" s="70"/>
      <c r="AXS540" s="60"/>
      <c r="AXT540" s="61"/>
      <c r="AXU540" s="70"/>
      <c r="AXV540" s="70"/>
      <c r="AXW540" s="60"/>
      <c r="AXX540" s="61"/>
      <c r="AXY540" s="70"/>
      <c r="AXZ540" s="70"/>
      <c r="AYA540" s="60"/>
      <c r="AYB540" s="61"/>
      <c r="AYC540" s="70"/>
      <c r="AYD540" s="70"/>
      <c r="AYE540" s="60"/>
      <c r="AYF540" s="61"/>
      <c r="AYG540" s="70"/>
      <c r="AYH540" s="70"/>
      <c r="AYI540" s="60"/>
      <c r="AYJ540" s="61"/>
      <c r="AYK540" s="70"/>
      <c r="AYL540" s="70"/>
      <c r="AYM540" s="60"/>
      <c r="AYN540" s="61"/>
      <c r="AYO540" s="70"/>
      <c r="AYP540" s="70"/>
      <c r="AYQ540" s="60"/>
      <c r="AYR540" s="61"/>
      <c r="AYS540" s="70"/>
      <c r="AYT540" s="70"/>
      <c r="AYU540" s="60"/>
      <c r="AYV540" s="61"/>
      <c r="AYW540" s="70"/>
      <c r="AYX540" s="70"/>
      <c r="AYY540" s="60"/>
      <c r="AYZ540" s="61"/>
      <c r="AZA540" s="70"/>
      <c r="AZB540" s="70"/>
      <c r="AZC540" s="60"/>
      <c r="AZD540" s="61"/>
      <c r="AZE540" s="70"/>
      <c r="AZF540" s="70"/>
      <c r="AZG540" s="60"/>
      <c r="AZH540" s="61"/>
      <c r="AZI540" s="70"/>
      <c r="AZJ540" s="70"/>
      <c r="AZK540" s="60"/>
      <c r="AZL540" s="61"/>
      <c r="AZM540" s="70"/>
      <c r="AZN540" s="70"/>
      <c r="AZO540" s="60"/>
      <c r="AZP540" s="61"/>
      <c r="AZQ540" s="70"/>
      <c r="AZR540" s="70"/>
      <c r="AZS540" s="60"/>
      <c r="AZT540" s="61"/>
      <c r="AZU540" s="70"/>
      <c r="AZV540" s="70"/>
      <c r="AZW540" s="60"/>
      <c r="AZX540" s="61"/>
      <c r="AZY540" s="70"/>
      <c r="AZZ540" s="70"/>
      <c r="BAA540" s="60"/>
      <c r="BAB540" s="61"/>
      <c r="BAC540" s="70"/>
      <c r="BAD540" s="70"/>
      <c r="BAE540" s="60"/>
      <c r="BAF540" s="61"/>
      <c r="BAG540" s="70"/>
      <c r="BAH540" s="70"/>
      <c r="BAI540" s="60"/>
      <c r="BAJ540" s="61"/>
      <c r="BAK540" s="70"/>
      <c r="BAL540" s="70"/>
      <c r="BAM540" s="60"/>
      <c r="BAN540" s="61"/>
      <c r="BAO540" s="70"/>
      <c r="BAP540" s="70"/>
      <c r="BAQ540" s="60"/>
      <c r="BAR540" s="61"/>
      <c r="BAS540" s="70"/>
      <c r="BAT540" s="70"/>
      <c r="BAU540" s="60"/>
      <c r="BAV540" s="61"/>
      <c r="BAW540" s="70"/>
      <c r="BAX540" s="70"/>
      <c r="BAY540" s="60"/>
      <c r="BAZ540" s="61"/>
      <c r="BBA540" s="70"/>
      <c r="BBB540" s="70"/>
      <c r="BBC540" s="60"/>
      <c r="BBD540" s="61"/>
      <c r="BBE540" s="70"/>
      <c r="BBF540" s="70"/>
      <c r="BBG540" s="60"/>
      <c r="BBH540" s="61"/>
      <c r="BBI540" s="70"/>
      <c r="BBJ540" s="70"/>
      <c r="BBK540" s="60"/>
      <c r="BBL540" s="61"/>
      <c r="BBM540" s="70"/>
      <c r="BBN540" s="70"/>
      <c r="BBO540" s="60"/>
      <c r="BBP540" s="61"/>
      <c r="BBQ540" s="70"/>
      <c r="BBR540" s="70"/>
      <c r="BBS540" s="60"/>
      <c r="BBT540" s="61"/>
      <c r="BBU540" s="70"/>
      <c r="BBV540" s="70"/>
      <c r="BBW540" s="60"/>
      <c r="BBX540" s="61"/>
      <c r="BBY540" s="70"/>
      <c r="BBZ540" s="70"/>
      <c r="BCA540" s="60"/>
      <c r="BCB540" s="61"/>
      <c r="BCC540" s="70"/>
      <c r="BCD540" s="70"/>
      <c r="BCE540" s="60"/>
      <c r="BCF540" s="61"/>
      <c r="BCG540" s="70"/>
      <c r="BCH540" s="70"/>
      <c r="BCI540" s="60"/>
      <c r="BCJ540" s="61"/>
      <c r="BCK540" s="70"/>
      <c r="BCL540" s="70"/>
      <c r="BCM540" s="60"/>
      <c r="BCN540" s="61"/>
      <c r="BCO540" s="70"/>
      <c r="BCP540" s="70"/>
      <c r="BCQ540" s="60"/>
      <c r="BCR540" s="61"/>
      <c r="BCS540" s="70"/>
      <c r="BCT540" s="70"/>
      <c r="BCU540" s="60"/>
      <c r="BCV540" s="61"/>
      <c r="BCW540" s="70"/>
      <c r="BCX540" s="70"/>
      <c r="BCY540" s="60"/>
      <c r="BCZ540" s="61"/>
      <c r="BDA540" s="70"/>
      <c r="BDB540" s="70"/>
      <c r="BDC540" s="60"/>
      <c r="BDD540" s="61"/>
      <c r="BDE540" s="70"/>
      <c r="BDF540" s="70"/>
      <c r="BDG540" s="60"/>
      <c r="BDH540" s="61"/>
      <c r="BDI540" s="70"/>
      <c r="BDJ540" s="70"/>
      <c r="BDK540" s="60"/>
      <c r="BDL540" s="61"/>
      <c r="BDM540" s="70"/>
      <c r="BDN540" s="70"/>
      <c r="BDO540" s="60"/>
      <c r="BDP540" s="61"/>
      <c r="BDQ540" s="70"/>
      <c r="BDR540" s="70"/>
      <c r="BDS540" s="60"/>
      <c r="BDT540" s="61"/>
      <c r="BDU540" s="70"/>
      <c r="BDV540" s="70"/>
      <c r="BDW540" s="60"/>
      <c r="BDX540" s="61"/>
      <c r="BDY540" s="70"/>
      <c r="BDZ540" s="70"/>
      <c r="BEA540" s="60"/>
      <c r="BEB540" s="61"/>
      <c r="BEC540" s="70"/>
      <c r="BED540" s="70"/>
      <c r="BEE540" s="60"/>
      <c r="BEF540" s="61"/>
      <c r="BEG540" s="70"/>
      <c r="BEH540" s="70"/>
      <c r="BEI540" s="60"/>
      <c r="BEJ540" s="61"/>
      <c r="BEK540" s="70"/>
      <c r="BEL540" s="70"/>
      <c r="BEM540" s="60"/>
      <c r="BEN540" s="61"/>
      <c r="BEO540" s="70"/>
      <c r="BEP540" s="70"/>
      <c r="BEQ540" s="60"/>
      <c r="BER540" s="61"/>
      <c r="BES540" s="70"/>
      <c r="BET540" s="70"/>
      <c r="BEU540" s="60"/>
      <c r="BEV540" s="61"/>
      <c r="BEW540" s="70"/>
      <c r="BEX540" s="70"/>
      <c r="BEY540" s="60"/>
      <c r="BEZ540" s="61"/>
      <c r="BFA540" s="70"/>
      <c r="BFB540" s="70"/>
      <c r="BFC540" s="60"/>
      <c r="BFD540" s="61"/>
      <c r="BFE540" s="70"/>
      <c r="BFF540" s="70"/>
      <c r="BFG540" s="60"/>
      <c r="BFH540" s="61"/>
      <c r="BFI540" s="70"/>
      <c r="BFJ540" s="70"/>
      <c r="BFK540" s="60"/>
      <c r="BFL540" s="61"/>
      <c r="BFM540" s="70"/>
      <c r="BFN540" s="70"/>
      <c r="BFO540" s="60"/>
      <c r="BFP540" s="61"/>
      <c r="BFQ540" s="70"/>
      <c r="BFR540" s="70"/>
      <c r="BFS540" s="60"/>
      <c r="BFT540" s="61"/>
      <c r="BFU540" s="70"/>
      <c r="BFV540" s="70"/>
      <c r="BFW540" s="60"/>
      <c r="BFX540" s="61"/>
      <c r="BFY540" s="70"/>
      <c r="BFZ540" s="70"/>
      <c r="BGA540" s="60"/>
      <c r="BGB540" s="61"/>
      <c r="BGC540" s="70"/>
      <c r="BGD540" s="70"/>
      <c r="BGE540" s="60"/>
      <c r="BGF540" s="61"/>
      <c r="BGG540" s="70"/>
      <c r="BGH540" s="70"/>
      <c r="BGI540" s="60"/>
      <c r="BGJ540" s="61"/>
      <c r="BGK540" s="70"/>
      <c r="BGL540" s="70"/>
      <c r="BGM540" s="60"/>
      <c r="BGN540" s="61"/>
      <c r="BGO540" s="70"/>
      <c r="BGP540" s="70"/>
      <c r="BGQ540" s="60"/>
      <c r="BGR540" s="61"/>
      <c r="BGS540" s="70"/>
      <c r="BGT540" s="70"/>
      <c r="BGU540" s="60"/>
      <c r="BGV540" s="61"/>
      <c r="BGW540" s="70"/>
      <c r="BGX540" s="70"/>
      <c r="BGY540" s="60"/>
      <c r="BGZ540" s="61"/>
      <c r="BHA540" s="70"/>
      <c r="BHB540" s="70"/>
      <c r="BHC540" s="60"/>
      <c r="BHD540" s="61"/>
      <c r="BHE540" s="70"/>
      <c r="BHF540" s="70"/>
      <c r="BHG540" s="60"/>
      <c r="BHH540" s="61"/>
      <c r="BHI540" s="70"/>
      <c r="BHJ540" s="70"/>
      <c r="BHK540" s="60"/>
      <c r="BHL540" s="61"/>
      <c r="BHM540" s="70"/>
      <c r="BHN540" s="70"/>
      <c r="BHO540" s="60"/>
      <c r="BHP540" s="61"/>
      <c r="BHQ540" s="70"/>
      <c r="BHR540" s="70"/>
      <c r="BHS540" s="60"/>
      <c r="BHT540" s="61"/>
      <c r="BHU540" s="70"/>
      <c r="BHV540" s="70"/>
      <c r="BHW540" s="60"/>
      <c r="BHX540" s="61"/>
      <c r="BHY540" s="70"/>
      <c r="BHZ540" s="70"/>
      <c r="BIA540" s="60"/>
      <c r="BIB540" s="61"/>
      <c r="BIC540" s="70"/>
      <c r="BID540" s="70"/>
      <c r="BIE540" s="60"/>
      <c r="BIF540" s="61"/>
      <c r="BIG540" s="70"/>
      <c r="BIH540" s="70"/>
      <c r="BII540" s="60"/>
      <c r="BIJ540" s="61"/>
      <c r="BIK540" s="70"/>
      <c r="BIL540" s="70"/>
      <c r="BIM540" s="60"/>
      <c r="BIN540" s="61"/>
      <c r="BIO540" s="70"/>
      <c r="BIP540" s="70"/>
      <c r="BIQ540" s="60"/>
      <c r="BIR540" s="61"/>
      <c r="BIS540" s="70"/>
      <c r="BIT540" s="70"/>
      <c r="BIU540" s="60"/>
      <c r="BIV540" s="61"/>
      <c r="BIW540" s="70"/>
      <c r="BIX540" s="70"/>
      <c r="BIY540" s="60"/>
      <c r="BIZ540" s="61"/>
      <c r="BJA540" s="70"/>
      <c r="BJB540" s="70"/>
      <c r="BJC540" s="60"/>
      <c r="BJD540" s="61"/>
      <c r="BJE540" s="70"/>
      <c r="BJF540" s="70"/>
      <c r="BJG540" s="60"/>
      <c r="BJH540" s="61"/>
      <c r="BJI540" s="70"/>
      <c r="BJJ540" s="70"/>
      <c r="BJK540" s="60"/>
      <c r="BJL540" s="61"/>
      <c r="BJM540" s="70"/>
      <c r="BJN540" s="70"/>
      <c r="BJO540" s="60"/>
      <c r="BJP540" s="61"/>
      <c r="BJQ540" s="70"/>
      <c r="BJR540" s="70"/>
      <c r="BJS540" s="60"/>
      <c r="BJT540" s="61"/>
      <c r="BJU540" s="70"/>
      <c r="BJV540" s="70"/>
      <c r="BJW540" s="60"/>
      <c r="BJX540" s="61"/>
      <c r="BJY540" s="70"/>
      <c r="BJZ540" s="70"/>
      <c r="BKA540" s="60"/>
      <c r="BKB540" s="61"/>
      <c r="BKC540" s="70"/>
      <c r="BKD540" s="70"/>
      <c r="BKE540" s="60"/>
      <c r="BKF540" s="61"/>
      <c r="BKG540" s="70"/>
      <c r="BKH540" s="70"/>
      <c r="BKI540" s="60"/>
      <c r="BKJ540" s="61"/>
      <c r="BKK540" s="70"/>
      <c r="BKL540" s="70"/>
      <c r="BKM540" s="60"/>
      <c r="BKN540" s="61"/>
      <c r="BKO540" s="70"/>
      <c r="BKP540" s="70"/>
      <c r="BKQ540" s="60"/>
      <c r="BKR540" s="61"/>
      <c r="BKS540" s="70"/>
      <c r="BKT540" s="70"/>
      <c r="BKU540" s="60"/>
      <c r="BKV540" s="61"/>
      <c r="BKW540" s="70"/>
      <c r="BKX540" s="70"/>
      <c r="BKY540" s="60"/>
      <c r="BKZ540" s="61"/>
      <c r="BLA540" s="70"/>
      <c r="BLB540" s="70"/>
      <c r="BLC540" s="60"/>
      <c r="BLD540" s="61"/>
      <c r="BLE540" s="70"/>
      <c r="BLF540" s="70"/>
      <c r="BLG540" s="60"/>
      <c r="BLH540" s="61"/>
      <c r="BLI540" s="70"/>
      <c r="BLJ540" s="70"/>
      <c r="BLK540" s="60"/>
      <c r="BLL540" s="61"/>
      <c r="BLM540" s="70"/>
      <c r="BLN540" s="70"/>
      <c r="BLO540" s="60"/>
      <c r="BLP540" s="61"/>
      <c r="BLQ540" s="70"/>
      <c r="BLR540" s="70"/>
      <c r="BLS540" s="60"/>
      <c r="BLT540" s="61"/>
      <c r="BLU540" s="70"/>
      <c r="BLV540" s="70"/>
      <c r="BLW540" s="60"/>
      <c r="BLX540" s="61"/>
      <c r="BLY540" s="70"/>
      <c r="BLZ540" s="70"/>
      <c r="BMA540" s="60"/>
      <c r="BMB540" s="61"/>
      <c r="BMC540" s="70"/>
      <c r="BMD540" s="70"/>
      <c r="BME540" s="60"/>
      <c r="BMF540" s="61"/>
      <c r="BMG540" s="70"/>
      <c r="BMH540" s="70"/>
      <c r="BMI540" s="60"/>
      <c r="BMJ540" s="61"/>
      <c r="BMK540" s="70"/>
      <c r="BML540" s="70"/>
      <c r="BMM540" s="60"/>
      <c r="BMN540" s="61"/>
      <c r="BMO540" s="70"/>
      <c r="BMP540" s="70"/>
      <c r="BMQ540" s="60"/>
      <c r="BMR540" s="61"/>
      <c r="BMS540" s="70"/>
      <c r="BMT540" s="70"/>
      <c r="BMU540" s="60"/>
      <c r="BMV540" s="61"/>
      <c r="BMW540" s="70"/>
      <c r="BMX540" s="70"/>
      <c r="BMY540" s="60"/>
      <c r="BMZ540" s="61"/>
      <c r="BNA540" s="70"/>
      <c r="BNB540" s="70"/>
      <c r="BNC540" s="60"/>
      <c r="BND540" s="61"/>
      <c r="BNE540" s="70"/>
      <c r="BNF540" s="70"/>
      <c r="BNG540" s="60"/>
      <c r="BNH540" s="61"/>
      <c r="BNI540" s="70"/>
      <c r="BNJ540" s="70"/>
      <c r="BNK540" s="60"/>
      <c r="BNL540" s="61"/>
      <c r="BNM540" s="70"/>
      <c r="BNN540" s="70"/>
      <c r="BNO540" s="60"/>
      <c r="BNP540" s="61"/>
      <c r="BNQ540" s="70"/>
      <c r="BNR540" s="70"/>
      <c r="BNS540" s="60"/>
      <c r="BNT540" s="61"/>
      <c r="BNU540" s="70"/>
      <c r="BNV540" s="70"/>
      <c r="BNW540" s="60"/>
      <c r="BNX540" s="61"/>
      <c r="BNY540" s="70"/>
      <c r="BNZ540" s="70"/>
      <c r="BOA540" s="60"/>
      <c r="BOB540" s="61"/>
      <c r="BOC540" s="70"/>
      <c r="BOD540" s="70"/>
      <c r="BOE540" s="60"/>
      <c r="BOF540" s="61"/>
      <c r="BOG540" s="70"/>
      <c r="BOH540" s="70"/>
      <c r="BOI540" s="60"/>
      <c r="BOJ540" s="61"/>
      <c r="BOK540" s="70"/>
      <c r="BOL540" s="70"/>
      <c r="BOM540" s="60"/>
      <c r="BON540" s="61"/>
      <c r="BOO540" s="70"/>
      <c r="BOP540" s="70"/>
      <c r="BOQ540" s="60"/>
      <c r="BOR540" s="61"/>
      <c r="BOS540" s="70"/>
      <c r="BOT540" s="70"/>
      <c r="BOU540" s="60"/>
      <c r="BOV540" s="61"/>
      <c r="BOW540" s="70"/>
      <c r="BOX540" s="70"/>
      <c r="BOY540" s="60"/>
      <c r="BOZ540" s="61"/>
      <c r="BPA540" s="70"/>
      <c r="BPB540" s="70"/>
      <c r="BPC540" s="60"/>
      <c r="BPD540" s="61"/>
      <c r="BPE540" s="70"/>
      <c r="BPF540" s="70"/>
      <c r="BPG540" s="60"/>
      <c r="BPH540" s="61"/>
      <c r="BPI540" s="70"/>
      <c r="BPJ540" s="70"/>
      <c r="BPK540" s="60"/>
      <c r="BPL540" s="61"/>
      <c r="BPM540" s="70"/>
      <c r="BPN540" s="70"/>
      <c r="BPO540" s="60"/>
      <c r="BPP540" s="61"/>
      <c r="BPQ540" s="70"/>
      <c r="BPR540" s="70"/>
      <c r="BPS540" s="60"/>
      <c r="BPT540" s="61"/>
      <c r="BPU540" s="70"/>
      <c r="BPV540" s="70"/>
      <c r="BPW540" s="60"/>
      <c r="BPX540" s="61"/>
      <c r="BPY540" s="70"/>
      <c r="BPZ540" s="70"/>
      <c r="BQA540" s="60"/>
      <c r="BQB540" s="61"/>
      <c r="BQC540" s="70"/>
      <c r="BQD540" s="70"/>
      <c r="BQE540" s="60"/>
      <c r="BQF540" s="61"/>
      <c r="BQG540" s="70"/>
      <c r="BQH540" s="70"/>
      <c r="BQI540" s="60"/>
      <c r="BQJ540" s="61"/>
      <c r="BQK540" s="70"/>
      <c r="BQL540" s="70"/>
      <c r="BQM540" s="60"/>
      <c r="BQN540" s="61"/>
      <c r="BQO540" s="70"/>
      <c r="BQP540" s="70"/>
      <c r="BQQ540" s="60"/>
      <c r="BQR540" s="61"/>
      <c r="BQS540" s="70"/>
      <c r="BQT540" s="70"/>
      <c r="BQU540" s="60"/>
      <c r="BQV540" s="61"/>
      <c r="BQW540" s="70"/>
      <c r="BQX540" s="70"/>
      <c r="BQY540" s="60"/>
      <c r="BQZ540" s="61"/>
      <c r="BRA540" s="70"/>
      <c r="BRB540" s="70"/>
      <c r="BRC540" s="60"/>
      <c r="BRD540" s="61"/>
      <c r="BRE540" s="70"/>
      <c r="BRF540" s="70"/>
      <c r="BRG540" s="60"/>
      <c r="BRH540" s="61"/>
      <c r="BRI540" s="70"/>
      <c r="BRJ540" s="70"/>
      <c r="BRK540" s="60"/>
      <c r="BRL540" s="61"/>
      <c r="BRM540" s="70"/>
      <c r="BRN540" s="70"/>
      <c r="BRO540" s="60"/>
      <c r="BRP540" s="61"/>
      <c r="BRQ540" s="70"/>
      <c r="BRR540" s="70"/>
      <c r="BRS540" s="60"/>
      <c r="BRT540" s="61"/>
      <c r="BRU540" s="70"/>
      <c r="BRV540" s="70"/>
      <c r="BRW540" s="60"/>
      <c r="BRX540" s="61"/>
      <c r="BRY540" s="70"/>
      <c r="BRZ540" s="70"/>
      <c r="BSA540" s="60"/>
      <c r="BSB540" s="61"/>
      <c r="BSC540" s="70"/>
      <c r="BSD540" s="70"/>
      <c r="BSE540" s="60"/>
      <c r="BSF540" s="61"/>
      <c r="BSG540" s="70"/>
      <c r="BSH540" s="70"/>
      <c r="BSI540" s="60"/>
      <c r="BSJ540" s="61"/>
      <c r="BSK540" s="70"/>
      <c r="BSL540" s="70"/>
      <c r="BSM540" s="60"/>
      <c r="BSN540" s="61"/>
      <c r="BSO540" s="70"/>
      <c r="BSP540" s="70"/>
      <c r="BSQ540" s="60"/>
      <c r="BSR540" s="61"/>
      <c r="BSS540" s="70"/>
      <c r="BST540" s="70"/>
      <c r="BSU540" s="60"/>
      <c r="BSV540" s="61"/>
      <c r="BSW540" s="70"/>
      <c r="BSX540" s="70"/>
      <c r="BSY540" s="60"/>
      <c r="BSZ540" s="61"/>
      <c r="BTA540" s="70"/>
      <c r="BTB540" s="70"/>
      <c r="BTC540" s="60"/>
      <c r="BTD540" s="61"/>
      <c r="BTE540" s="70"/>
      <c r="BTF540" s="70"/>
      <c r="BTG540" s="60"/>
      <c r="BTH540" s="61"/>
      <c r="BTI540" s="70"/>
      <c r="BTJ540" s="70"/>
      <c r="BTK540" s="60"/>
      <c r="BTL540" s="61"/>
      <c r="BTM540" s="70"/>
      <c r="BTN540" s="70"/>
      <c r="BTO540" s="60"/>
      <c r="BTP540" s="61"/>
      <c r="BTQ540" s="70"/>
      <c r="BTR540" s="70"/>
      <c r="BTS540" s="60"/>
      <c r="BTT540" s="61"/>
      <c r="BTU540" s="70"/>
      <c r="BTV540" s="70"/>
      <c r="BTW540" s="60"/>
      <c r="BTX540" s="61"/>
      <c r="BTY540" s="70"/>
      <c r="BTZ540" s="70"/>
      <c r="BUA540" s="60"/>
      <c r="BUB540" s="61"/>
      <c r="BUC540" s="70"/>
      <c r="BUD540" s="70"/>
      <c r="BUE540" s="60"/>
      <c r="BUF540" s="61"/>
      <c r="BUG540" s="70"/>
      <c r="BUH540" s="70"/>
      <c r="BUI540" s="60"/>
      <c r="BUJ540" s="61"/>
      <c r="BUK540" s="70"/>
      <c r="BUL540" s="70"/>
      <c r="BUM540" s="60"/>
      <c r="BUN540" s="61"/>
      <c r="BUO540" s="70"/>
      <c r="BUP540" s="70"/>
      <c r="BUQ540" s="60"/>
      <c r="BUR540" s="61"/>
      <c r="BUS540" s="70"/>
      <c r="BUT540" s="70"/>
      <c r="BUU540" s="60"/>
      <c r="BUV540" s="61"/>
      <c r="BUW540" s="70"/>
      <c r="BUX540" s="70"/>
      <c r="BUY540" s="60"/>
      <c r="BUZ540" s="61"/>
      <c r="BVA540" s="70"/>
      <c r="BVB540" s="70"/>
      <c r="BVC540" s="60"/>
      <c r="BVD540" s="61"/>
      <c r="BVE540" s="70"/>
      <c r="BVF540" s="70"/>
      <c r="BVG540" s="60"/>
      <c r="BVH540" s="61"/>
      <c r="BVI540" s="70"/>
      <c r="BVJ540" s="70"/>
      <c r="BVK540" s="60"/>
      <c r="BVL540" s="61"/>
      <c r="BVM540" s="70"/>
      <c r="BVN540" s="70"/>
      <c r="BVO540" s="60"/>
      <c r="BVP540" s="61"/>
      <c r="BVQ540" s="70"/>
      <c r="BVR540" s="70"/>
      <c r="BVS540" s="60"/>
      <c r="BVT540" s="61"/>
      <c r="BVU540" s="70"/>
      <c r="BVV540" s="70"/>
      <c r="BVW540" s="60"/>
      <c r="BVX540" s="61"/>
      <c r="BVY540" s="70"/>
      <c r="BVZ540" s="70"/>
      <c r="BWA540" s="60"/>
      <c r="BWB540" s="61"/>
      <c r="BWC540" s="70"/>
      <c r="BWD540" s="70"/>
      <c r="BWE540" s="60"/>
      <c r="BWF540" s="61"/>
      <c r="BWG540" s="70"/>
      <c r="BWH540" s="70"/>
      <c r="BWI540" s="60"/>
      <c r="BWJ540" s="61"/>
      <c r="BWK540" s="70"/>
      <c r="BWL540" s="70"/>
      <c r="BWM540" s="60"/>
      <c r="BWN540" s="61"/>
      <c r="BWO540" s="70"/>
      <c r="BWP540" s="70"/>
      <c r="BWQ540" s="60"/>
      <c r="BWR540" s="61"/>
      <c r="BWS540" s="70"/>
      <c r="BWT540" s="70"/>
      <c r="BWU540" s="60"/>
      <c r="BWV540" s="61"/>
      <c r="BWW540" s="70"/>
      <c r="BWX540" s="70"/>
      <c r="BWY540" s="60"/>
      <c r="BWZ540" s="61"/>
      <c r="BXA540" s="70"/>
      <c r="BXB540" s="70"/>
      <c r="BXC540" s="60"/>
      <c r="BXD540" s="61"/>
      <c r="BXE540" s="70"/>
      <c r="BXF540" s="70"/>
      <c r="BXG540" s="60"/>
      <c r="BXH540" s="61"/>
      <c r="BXI540" s="70"/>
      <c r="BXJ540" s="70"/>
      <c r="BXK540" s="60"/>
      <c r="BXL540" s="61"/>
      <c r="BXM540" s="70"/>
      <c r="BXN540" s="70"/>
      <c r="BXO540" s="60"/>
      <c r="BXP540" s="61"/>
      <c r="BXQ540" s="70"/>
      <c r="BXR540" s="70"/>
      <c r="BXS540" s="60"/>
      <c r="BXT540" s="61"/>
      <c r="BXU540" s="70"/>
      <c r="BXV540" s="70"/>
      <c r="BXW540" s="60"/>
      <c r="BXX540" s="61"/>
      <c r="BXY540" s="70"/>
      <c r="BXZ540" s="70"/>
      <c r="BYA540" s="60"/>
      <c r="BYB540" s="61"/>
      <c r="BYC540" s="70"/>
      <c r="BYD540" s="70"/>
      <c r="BYE540" s="60"/>
      <c r="BYF540" s="61"/>
      <c r="BYG540" s="70"/>
      <c r="BYH540" s="70"/>
      <c r="BYI540" s="60"/>
      <c r="BYJ540" s="61"/>
      <c r="BYK540" s="70"/>
      <c r="BYL540" s="70"/>
      <c r="BYM540" s="60"/>
      <c r="BYN540" s="61"/>
      <c r="BYO540" s="70"/>
      <c r="BYP540" s="70"/>
      <c r="BYQ540" s="60"/>
      <c r="BYR540" s="61"/>
      <c r="BYS540" s="70"/>
      <c r="BYT540" s="70"/>
      <c r="BYU540" s="60"/>
      <c r="BYV540" s="61"/>
      <c r="BYW540" s="70"/>
      <c r="BYX540" s="70"/>
      <c r="BYY540" s="60"/>
      <c r="BYZ540" s="61"/>
      <c r="BZA540" s="70"/>
      <c r="BZB540" s="70"/>
      <c r="BZC540" s="60"/>
      <c r="BZD540" s="61"/>
      <c r="BZE540" s="70"/>
      <c r="BZF540" s="70"/>
      <c r="BZG540" s="60"/>
      <c r="BZH540" s="61"/>
      <c r="BZI540" s="70"/>
      <c r="BZJ540" s="70"/>
      <c r="BZK540" s="60"/>
      <c r="BZL540" s="61"/>
      <c r="BZM540" s="70"/>
      <c r="BZN540" s="70"/>
      <c r="BZO540" s="60"/>
      <c r="BZP540" s="61"/>
      <c r="BZQ540" s="70"/>
      <c r="BZR540" s="70"/>
      <c r="BZS540" s="60"/>
      <c r="BZT540" s="61"/>
      <c r="BZU540" s="70"/>
      <c r="BZV540" s="70"/>
      <c r="BZW540" s="60"/>
      <c r="BZX540" s="61"/>
      <c r="BZY540" s="70"/>
      <c r="BZZ540" s="70"/>
      <c r="CAA540" s="60"/>
      <c r="CAB540" s="61"/>
      <c r="CAC540" s="70"/>
      <c r="CAD540" s="70"/>
      <c r="CAE540" s="60"/>
      <c r="CAF540" s="61"/>
      <c r="CAG540" s="70"/>
      <c r="CAH540" s="70"/>
      <c r="CAI540" s="60"/>
      <c r="CAJ540" s="61"/>
      <c r="CAK540" s="70"/>
      <c r="CAL540" s="70"/>
      <c r="CAM540" s="60"/>
      <c r="CAN540" s="61"/>
      <c r="CAO540" s="70"/>
      <c r="CAP540" s="70"/>
      <c r="CAQ540" s="60"/>
      <c r="CAR540" s="61"/>
      <c r="CAS540" s="70"/>
      <c r="CAT540" s="70"/>
      <c r="CAU540" s="60"/>
      <c r="CAV540" s="61"/>
      <c r="CAW540" s="70"/>
      <c r="CAX540" s="70"/>
      <c r="CAY540" s="60"/>
      <c r="CAZ540" s="61"/>
      <c r="CBA540" s="70"/>
      <c r="CBB540" s="70"/>
      <c r="CBC540" s="60"/>
      <c r="CBD540" s="61"/>
      <c r="CBE540" s="70"/>
      <c r="CBF540" s="70"/>
      <c r="CBG540" s="60"/>
      <c r="CBH540" s="61"/>
      <c r="CBI540" s="70"/>
      <c r="CBJ540" s="70"/>
      <c r="CBK540" s="60"/>
      <c r="CBL540" s="61"/>
      <c r="CBM540" s="70"/>
      <c r="CBN540" s="70"/>
      <c r="CBO540" s="60"/>
      <c r="CBP540" s="61"/>
      <c r="CBQ540" s="70"/>
      <c r="CBR540" s="70"/>
      <c r="CBS540" s="60"/>
      <c r="CBT540" s="61"/>
      <c r="CBU540" s="70"/>
      <c r="CBV540" s="70"/>
      <c r="CBW540" s="60"/>
      <c r="CBX540" s="61"/>
      <c r="CBY540" s="70"/>
      <c r="CBZ540" s="70"/>
      <c r="CCA540" s="60"/>
      <c r="CCB540" s="61"/>
      <c r="CCC540" s="70"/>
      <c r="CCD540" s="70"/>
      <c r="CCE540" s="60"/>
      <c r="CCF540" s="61"/>
      <c r="CCG540" s="70"/>
      <c r="CCH540" s="70"/>
      <c r="CCI540" s="60"/>
      <c r="CCJ540" s="61"/>
      <c r="CCK540" s="70"/>
      <c r="CCL540" s="70"/>
      <c r="CCM540" s="60"/>
      <c r="CCN540" s="61"/>
      <c r="CCO540" s="70"/>
      <c r="CCP540" s="70"/>
      <c r="CCQ540" s="60"/>
      <c r="CCR540" s="61"/>
      <c r="CCS540" s="70"/>
      <c r="CCT540" s="70"/>
      <c r="CCU540" s="60"/>
      <c r="CCV540" s="61"/>
      <c r="CCW540" s="70"/>
      <c r="CCX540" s="70"/>
      <c r="CCY540" s="60"/>
      <c r="CCZ540" s="61"/>
      <c r="CDA540" s="70"/>
      <c r="CDB540" s="70"/>
      <c r="CDC540" s="60"/>
      <c r="CDD540" s="61"/>
      <c r="CDE540" s="70"/>
      <c r="CDF540" s="70"/>
      <c r="CDG540" s="60"/>
      <c r="CDH540" s="61"/>
      <c r="CDI540" s="70"/>
      <c r="CDJ540" s="70"/>
      <c r="CDK540" s="60"/>
      <c r="CDL540" s="61"/>
      <c r="CDM540" s="70"/>
      <c r="CDN540" s="70"/>
      <c r="CDO540" s="60"/>
      <c r="CDP540" s="61"/>
      <c r="CDQ540" s="70"/>
      <c r="CDR540" s="70"/>
      <c r="CDS540" s="60"/>
      <c r="CDT540" s="61"/>
      <c r="CDU540" s="70"/>
      <c r="CDV540" s="70"/>
      <c r="CDW540" s="60"/>
      <c r="CDX540" s="61"/>
      <c r="CDY540" s="70"/>
      <c r="CDZ540" s="70"/>
      <c r="CEA540" s="60"/>
      <c r="CEB540" s="61"/>
      <c r="CEC540" s="70"/>
      <c r="CED540" s="70"/>
      <c r="CEE540" s="60"/>
      <c r="CEF540" s="61"/>
      <c r="CEG540" s="70"/>
      <c r="CEH540" s="70"/>
      <c r="CEI540" s="60"/>
      <c r="CEJ540" s="61"/>
      <c r="CEK540" s="70"/>
      <c r="CEL540" s="70"/>
      <c r="CEM540" s="60"/>
      <c r="CEN540" s="61"/>
      <c r="CEO540" s="70"/>
      <c r="CEP540" s="70"/>
      <c r="CEQ540" s="60"/>
      <c r="CER540" s="61"/>
      <c r="CES540" s="70"/>
      <c r="CET540" s="70"/>
      <c r="CEU540" s="60"/>
      <c r="CEV540" s="61"/>
      <c r="CEW540" s="70"/>
      <c r="CEX540" s="70"/>
      <c r="CEY540" s="60"/>
      <c r="CEZ540" s="61"/>
      <c r="CFA540" s="70"/>
      <c r="CFB540" s="70"/>
      <c r="CFC540" s="60"/>
      <c r="CFD540" s="61"/>
      <c r="CFE540" s="70"/>
      <c r="CFF540" s="70"/>
      <c r="CFG540" s="60"/>
      <c r="CFH540" s="61"/>
      <c r="CFI540" s="70"/>
      <c r="CFJ540" s="70"/>
      <c r="CFK540" s="60"/>
      <c r="CFL540" s="61"/>
      <c r="CFM540" s="70"/>
      <c r="CFN540" s="70"/>
      <c r="CFO540" s="60"/>
      <c r="CFP540" s="61"/>
      <c r="CFQ540" s="70"/>
      <c r="CFR540" s="70"/>
      <c r="CFS540" s="60"/>
      <c r="CFT540" s="61"/>
      <c r="CFU540" s="70"/>
      <c r="CFV540" s="70"/>
      <c r="CFW540" s="60"/>
      <c r="CFX540" s="61"/>
      <c r="CFY540" s="70"/>
      <c r="CFZ540" s="70"/>
      <c r="CGA540" s="60"/>
      <c r="CGB540" s="61"/>
      <c r="CGC540" s="70"/>
      <c r="CGD540" s="70"/>
      <c r="CGE540" s="60"/>
      <c r="CGF540" s="61"/>
      <c r="CGG540" s="70"/>
      <c r="CGH540" s="70"/>
      <c r="CGI540" s="60"/>
      <c r="CGJ540" s="61"/>
      <c r="CGK540" s="70"/>
      <c r="CGL540" s="70"/>
      <c r="CGM540" s="60"/>
      <c r="CGN540" s="61"/>
      <c r="CGO540" s="70"/>
      <c r="CGP540" s="70"/>
      <c r="CGQ540" s="60"/>
      <c r="CGR540" s="61"/>
      <c r="CGS540" s="70"/>
      <c r="CGT540" s="70"/>
      <c r="CGU540" s="60"/>
      <c r="CGV540" s="61"/>
      <c r="CGW540" s="70"/>
      <c r="CGX540" s="70"/>
      <c r="CGY540" s="60"/>
      <c r="CGZ540" s="61"/>
      <c r="CHA540" s="70"/>
      <c r="CHB540" s="70"/>
      <c r="CHC540" s="60"/>
      <c r="CHD540" s="61"/>
      <c r="CHE540" s="70"/>
      <c r="CHF540" s="70"/>
      <c r="CHG540" s="60"/>
      <c r="CHH540" s="61"/>
      <c r="CHI540" s="70"/>
      <c r="CHJ540" s="70"/>
      <c r="CHK540" s="60"/>
      <c r="CHL540" s="61"/>
      <c r="CHM540" s="70"/>
      <c r="CHN540" s="70"/>
      <c r="CHO540" s="60"/>
      <c r="CHP540" s="61"/>
      <c r="CHQ540" s="70"/>
      <c r="CHR540" s="70"/>
      <c r="CHS540" s="60"/>
      <c r="CHT540" s="61"/>
      <c r="CHU540" s="70"/>
      <c r="CHV540" s="70"/>
      <c r="CHW540" s="60"/>
      <c r="CHX540" s="61"/>
      <c r="CHY540" s="70"/>
      <c r="CHZ540" s="70"/>
      <c r="CIA540" s="60"/>
      <c r="CIB540" s="61"/>
      <c r="CIC540" s="70"/>
      <c r="CID540" s="70"/>
      <c r="CIE540" s="60"/>
      <c r="CIF540" s="61"/>
      <c r="CIG540" s="70"/>
      <c r="CIH540" s="70"/>
      <c r="CII540" s="60"/>
      <c r="CIJ540" s="61"/>
      <c r="CIK540" s="70"/>
      <c r="CIL540" s="70"/>
      <c r="CIM540" s="60"/>
      <c r="CIN540" s="61"/>
      <c r="CIO540" s="70"/>
      <c r="CIP540" s="70"/>
      <c r="CIQ540" s="60"/>
      <c r="CIR540" s="61"/>
      <c r="CIS540" s="70"/>
      <c r="CIT540" s="70"/>
      <c r="CIU540" s="60"/>
      <c r="CIV540" s="61"/>
      <c r="CIW540" s="70"/>
      <c r="CIX540" s="70"/>
      <c r="CIY540" s="60"/>
      <c r="CIZ540" s="61"/>
      <c r="CJA540" s="70"/>
      <c r="CJB540" s="70"/>
      <c r="CJC540" s="60"/>
      <c r="CJD540" s="61"/>
      <c r="CJE540" s="70"/>
      <c r="CJF540" s="70"/>
      <c r="CJG540" s="60"/>
      <c r="CJH540" s="61"/>
      <c r="CJI540" s="70"/>
      <c r="CJJ540" s="70"/>
      <c r="CJK540" s="60"/>
      <c r="CJL540" s="61"/>
      <c r="CJM540" s="70"/>
      <c r="CJN540" s="70"/>
      <c r="CJO540" s="60"/>
      <c r="CJP540" s="61"/>
      <c r="CJQ540" s="70"/>
      <c r="CJR540" s="70"/>
      <c r="CJS540" s="60"/>
      <c r="CJT540" s="61"/>
      <c r="CJU540" s="70"/>
      <c r="CJV540" s="70"/>
      <c r="CJW540" s="60"/>
      <c r="CJX540" s="61"/>
      <c r="CJY540" s="70"/>
      <c r="CJZ540" s="70"/>
      <c r="CKA540" s="60"/>
      <c r="CKB540" s="61"/>
      <c r="CKC540" s="70"/>
      <c r="CKD540" s="70"/>
      <c r="CKE540" s="60"/>
      <c r="CKF540" s="61"/>
      <c r="CKG540" s="70"/>
      <c r="CKH540" s="70"/>
      <c r="CKI540" s="60"/>
      <c r="CKJ540" s="61"/>
      <c r="CKK540" s="70"/>
      <c r="CKL540" s="70"/>
      <c r="CKM540" s="60"/>
      <c r="CKN540" s="61"/>
      <c r="CKO540" s="70"/>
      <c r="CKP540" s="70"/>
      <c r="CKQ540" s="60"/>
      <c r="CKR540" s="61"/>
      <c r="CKS540" s="70"/>
      <c r="CKT540" s="70"/>
      <c r="CKU540" s="60"/>
      <c r="CKV540" s="61"/>
      <c r="CKW540" s="70"/>
      <c r="CKX540" s="70"/>
      <c r="CKY540" s="60"/>
      <c r="CKZ540" s="61"/>
      <c r="CLA540" s="70"/>
      <c r="CLB540" s="70"/>
      <c r="CLC540" s="60"/>
      <c r="CLD540" s="61"/>
      <c r="CLE540" s="70"/>
      <c r="CLF540" s="70"/>
      <c r="CLG540" s="60"/>
      <c r="CLH540" s="61"/>
      <c r="CLI540" s="70"/>
      <c r="CLJ540" s="70"/>
      <c r="CLK540" s="60"/>
      <c r="CLL540" s="61"/>
      <c r="CLM540" s="70"/>
      <c r="CLN540" s="70"/>
      <c r="CLO540" s="60"/>
      <c r="CLP540" s="61"/>
      <c r="CLQ540" s="70"/>
      <c r="CLR540" s="70"/>
      <c r="CLS540" s="60"/>
      <c r="CLT540" s="61"/>
      <c r="CLU540" s="70"/>
      <c r="CLV540" s="70"/>
      <c r="CLW540" s="60"/>
      <c r="CLX540" s="61"/>
      <c r="CLY540" s="70"/>
      <c r="CLZ540" s="70"/>
      <c r="CMA540" s="60"/>
      <c r="CMB540" s="61"/>
      <c r="CMC540" s="70"/>
      <c r="CMD540" s="70"/>
      <c r="CME540" s="60"/>
      <c r="CMF540" s="61"/>
      <c r="CMG540" s="70"/>
      <c r="CMH540" s="70"/>
      <c r="CMI540" s="60"/>
      <c r="CMJ540" s="61"/>
      <c r="CMK540" s="70"/>
      <c r="CML540" s="70"/>
      <c r="CMM540" s="60"/>
      <c r="CMN540" s="61"/>
      <c r="CMO540" s="70"/>
      <c r="CMP540" s="70"/>
      <c r="CMQ540" s="60"/>
      <c r="CMR540" s="61"/>
      <c r="CMS540" s="70"/>
      <c r="CMT540" s="70"/>
      <c r="CMU540" s="60"/>
      <c r="CMV540" s="61"/>
      <c r="CMW540" s="70"/>
      <c r="CMX540" s="70"/>
      <c r="CMY540" s="60"/>
      <c r="CMZ540" s="61"/>
      <c r="CNA540" s="70"/>
      <c r="CNB540" s="70"/>
      <c r="CNC540" s="60"/>
      <c r="CND540" s="61"/>
      <c r="CNE540" s="70"/>
      <c r="CNF540" s="70"/>
      <c r="CNG540" s="60"/>
      <c r="CNH540" s="61"/>
      <c r="CNI540" s="70"/>
      <c r="CNJ540" s="70"/>
      <c r="CNK540" s="60"/>
      <c r="CNL540" s="61"/>
      <c r="CNM540" s="70"/>
      <c r="CNN540" s="70"/>
      <c r="CNO540" s="60"/>
      <c r="CNP540" s="61"/>
      <c r="CNQ540" s="70"/>
      <c r="CNR540" s="70"/>
      <c r="CNS540" s="60"/>
      <c r="CNT540" s="61"/>
      <c r="CNU540" s="70"/>
      <c r="CNV540" s="70"/>
      <c r="CNW540" s="60"/>
      <c r="CNX540" s="61"/>
      <c r="CNY540" s="70"/>
      <c r="CNZ540" s="70"/>
      <c r="COA540" s="60"/>
      <c r="COB540" s="61"/>
      <c r="COC540" s="70"/>
      <c r="COD540" s="70"/>
      <c r="COE540" s="60"/>
      <c r="COF540" s="61"/>
      <c r="COG540" s="70"/>
      <c r="COH540" s="70"/>
      <c r="COI540" s="60"/>
      <c r="COJ540" s="61"/>
      <c r="COK540" s="70"/>
      <c r="COL540" s="70"/>
      <c r="COM540" s="60"/>
      <c r="CON540" s="61"/>
      <c r="COO540" s="70"/>
      <c r="COP540" s="70"/>
      <c r="COQ540" s="60"/>
      <c r="COR540" s="61"/>
      <c r="COS540" s="70"/>
      <c r="COT540" s="70"/>
      <c r="COU540" s="60"/>
      <c r="COV540" s="61"/>
      <c r="COW540" s="70"/>
      <c r="COX540" s="70"/>
      <c r="COY540" s="60"/>
      <c r="COZ540" s="61"/>
      <c r="CPA540" s="70"/>
      <c r="CPB540" s="70"/>
      <c r="CPC540" s="60"/>
      <c r="CPD540" s="61"/>
      <c r="CPE540" s="70"/>
      <c r="CPF540" s="70"/>
      <c r="CPG540" s="60"/>
      <c r="CPH540" s="61"/>
      <c r="CPI540" s="70"/>
      <c r="CPJ540" s="70"/>
      <c r="CPK540" s="60"/>
      <c r="CPL540" s="61"/>
      <c r="CPM540" s="70"/>
      <c r="CPN540" s="70"/>
      <c r="CPO540" s="60"/>
      <c r="CPP540" s="61"/>
      <c r="CPQ540" s="70"/>
      <c r="CPR540" s="70"/>
      <c r="CPS540" s="60"/>
      <c r="CPT540" s="61"/>
      <c r="CPU540" s="70"/>
      <c r="CPV540" s="70"/>
      <c r="CPW540" s="60"/>
      <c r="CPX540" s="61"/>
      <c r="CPY540" s="70"/>
      <c r="CPZ540" s="70"/>
      <c r="CQA540" s="60"/>
      <c r="CQB540" s="61"/>
      <c r="CQC540" s="70"/>
      <c r="CQD540" s="70"/>
      <c r="CQE540" s="60"/>
      <c r="CQF540" s="61"/>
      <c r="CQG540" s="70"/>
      <c r="CQH540" s="70"/>
      <c r="CQI540" s="60"/>
      <c r="CQJ540" s="61"/>
      <c r="CQK540" s="70"/>
      <c r="CQL540" s="70"/>
      <c r="CQM540" s="60"/>
      <c r="CQN540" s="61"/>
      <c r="CQO540" s="70"/>
      <c r="CQP540" s="70"/>
      <c r="CQQ540" s="60"/>
      <c r="CQR540" s="61"/>
      <c r="CQS540" s="70"/>
      <c r="CQT540" s="70"/>
      <c r="CQU540" s="60"/>
      <c r="CQV540" s="61"/>
      <c r="CQW540" s="70"/>
      <c r="CQX540" s="70"/>
      <c r="CQY540" s="60"/>
      <c r="CQZ540" s="61"/>
      <c r="CRA540" s="70"/>
      <c r="CRB540" s="70"/>
      <c r="CRC540" s="60"/>
      <c r="CRD540" s="61"/>
      <c r="CRE540" s="70"/>
      <c r="CRF540" s="70"/>
      <c r="CRG540" s="60"/>
      <c r="CRH540" s="61"/>
      <c r="CRI540" s="70"/>
      <c r="CRJ540" s="70"/>
      <c r="CRK540" s="60"/>
      <c r="CRL540" s="61"/>
      <c r="CRM540" s="70"/>
      <c r="CRN540" s="70"/>
      <c r="CRO540" s="60"/>
      <c r="CRP540" s="61"/>
      <c r="CRQ540" s="70"/>
      <c r="CRR540" s="70"/>
      <c r="CRS540" s="60"/>
      <c r="CRT540" s="61"/>
      <c r="CRU540" s="70"/>
      <c r="CRV540" s="70"/>
      <c r="CRW540" s="60"/>
      <c r="CRX540" s="61"/>
      <c r="CRY540" s="70"/>
      <c r="CRZ540" s="70"/>
      <c r="CSA540" s="60"/>
      <c r="CSB540" s="61"/>
      <c r="CSC540" s="70"/>
      <c r="CSD540" s="70"/>
      <c r="CSE540" s="60"/>
      <c r="CSF540" s="61"/>
      <c r="CSG540" s="70"/>
      <c r="CSH540" s="70"/>
      <c r="CSI540" s="60"/>
      <c r="CSJ540" s="61"/>
      <c r="CSK540" s="70"/>
      <c r="CSL540" s="70"/>
      <c r="CSM540" s="60"/>
      <c r="CSN540" s="61"/>
      <c r="CSO540" s="70"/>
      <c r="CSP540" s="70"/>
      <c r="CSQ540" s="60"/>
      <c r="CSR540" s="61"/>
      <c r="CSS540" s="70"/>
      <c r="CST540" s="70"/>
      <c r="CSU540" s="60"/>
      <c r="CSV540" s="61"/>
      <c r="CSW540" s="70"/>
      <c r="CSX540" s="70"/>
      <c r="CSY540" s="60"/>
      <c r="CSZ540" s="61"/>
      <c r="CTA540" s="70"/>
      <c r="CTB540" s="70"/>
      <c r="CTC540" s="60"/>
      <c r="CTD540" s="61"/>
      <c r="CTE540" s="70"/>
      <c r="CTF540" s="70"/>
      <c r="CTG540" s="60"/>
      <c r="CTH540" s="61"/>
      <c r="CTI540" s="70"/>
      <c r="CTJ540" s="70"/>
      <c r="CTK540" s="60"/>
      <c r="CTL540" s="61"/>
      <c r="CTM540" s="70"/>
      <c r="CTN540" s="70"/>
      <c r="CTO540" s="60"/>
      <c r="CTP540" s="61"/>
      <c r="CTQ540" s="70"/>
      <c r="CTR540" s="70"/>
      <c r="CTS540" s="60"/>
      <c r="CTT540" s="61"/>
      <c r="CTU540" s="70"/>
      <c r="CTV540" s="70"/>
      <c r="CTW540" s="60"/>
      <c r="CTX540" s="61"/>
      <c r="CTY540" s="70"/>
      <c r="CTZ540" s="70"/>
      <c r="CUA540" s="60"/>
      <c r="CUB540" s="61"/>
      <c r="CUC540" s="70"/>
      <c r="CUD540" s="70"/>
      <c r="CUE540" s="60"/>
      <c r="CUF540" s="61"/>
      <c r="CUG540" s="70"/>
      <c r="CUH540" s="70"/>
      <c r="CUI540" s="60"/>
      <c r="CUJ540" s="61"/>
      <c r="CUK540" s="70"/>
      <c r="CUL540" s="70"/>
      <c r="CUM540" s="60"/>
      <c r="CUN540" s="61"/>
      <c r="CUO540" s="70"/>
      <c r="CUP540" s="70"/>
      <c r="CUQ540" s="60"/>
      <c r="CUR540" s="61"/>
      <c r="CUS540" s="70"/>
      <c r="CUT540" s="70"/>
      <c r="CUU540" s="60"/>
      <c r="CUV540" s="61"/>
      <c r="CUW540" s="70"/>
      <c r="CUX540" s="70"/>
      <c r="CUY540" s="60"/>
      <c r="CUZ540" s="61"/>
      <c r="CVA540" s="70"/>
      <c r="CVB540" s="70"/>
      <c r="CVC540" s="60"/>
      <c r="CVD540" s="61"/>
      <c r="CVE540" s="70"/>
      <c r="CVF540" s="70"/>
      <c r="CVG540" s="60"/>
      <c r="CVH540" s="61"/>
      <c r="CVI540" s="70"/>
      <c r="CVJ540" s="70"/>
      <c r="CVK540" s="60"/>
      <c r="CVL540" s="61"/>
      <c r="CVM540" s="70"/>
      <c r="CVN540" s="70"/>
      <c r="CVO540" s="60"/>
      <c r="CVP540" s="61"/>
      <c r="CVQ540" s="70"/>
      <c r="CVR540" s="70"/>
      <c r="CVS540" s="60"/>
      <c r="CVT540" s="61"/>
      <c r="CVU540" s="70"/>
      <c r="CVV540" s="70"/>
      <c r="CVW540" s="60"/>
      <c r="CVX540" s="61"/>
      <c r="CVY540" s="70"/>
      <c r="CVZ540" s="70"/>
      <c r="CWA540" s="60"/>
      <c r="CWB540" s="61"/>
      <c r="CWC540" s="70"/>
      <c r="CWD540" s="70"/>
      <c r="CWE540" s="60"/>
      <c r="CWF540" s="61"/>
      <c r="CWG540" s="70"/>
      <c r="CWH540" s="70"/>
      <c r="CWI540" s="60"/>
      <c r="CWJ540" s="61"/>
      <c r="CWK540" s="70"/>
      <c r="CWL540" s="70"/>
      <c r="CWM540" s="60"/>
      <c r="CWN540" s="61"/>
      <c r="CWO540" s="70"/>
      <c r="CWP540" s="70"/>
      <c r="CWQ540" s="60"/>
      <c r="CWR540" s="61"/>
      <c r="CWS540" s="70"/>
      <c r="CWT540" s="70"/>
      <c r="CWU540" s="60"/>
      <c r="CWV540" s="61"/>
      <c r="CWW540" s="70"/>
      <c r="CWX540" s="70"/>
      <c r="CWY540" s="60"/>
      <c r="CWZ540" s="61"/>
      <c r="CXA540" s="70"/>
      <c r="CXB540" s="70"/>
      <c r="CXC540" s="60"/>
      <c r="CXD540" s="61"/>
      <c r="CXE540" s="70"/>
      <c r="CXF540" s="70"/>
      <c r="CXG540" s="60"/>
      <c r="CXH540" s="61"/>
      <c r="CXI540" s="70"/>
      <c r="CXJ540" s="70"/>
      <c r="CXK540" s="60"/>
      <c r="CXL540" s="61"/>
      <c r="CXM540" s="70"/>
      <c r="CXN540" s="70"/>
      <c r="CXO540" s="60"/>
      <c r="CXP540" s="61"/>
      <c r="CXQ540" s="70"/>
      <c r="CXR540" s="70"/>
      <c r="CXS540" s="60"/>
      <c r="CXT540" s="61"/>
      <c r="CXU540" s="70"/>
      <c r="CXV540" s="70"/>
      <c r="CXW540" s="60"/>
      <c r="CXX540" s="61"/>
      <c r="CXY540" s="70"/>
      <c r="CXZ540" s="70"/>
      <c r="CYA540" s="60"/>
      <c r="CYB540" s="61"/>
      <c r="CYC540" s="70"/>
      <c r="CYD540" s="70"/>
      <c r="CYE540" s="60"/>
      <c r="CYF540" s="61"/>
      <c r="CYG540" s="70"/>
      <c r="CYH540" s="70"/>
      <c r="CYI540" s="60"/>
      <c r="CYJ540" s="61"/>
      <c r="CYK540" s="70"/>
      <c r="CYL540" s="70"/>
      <c r="CYM540" s="60"/>
      <c r="CYN540" s="61"/>
      <c r="CYO540" s="70"/>
      <c r="CYP540" s="70"/>
      <c r="CYQ540" s="60"/>
      <c r="CYR540" s="61"/>
      <c r="CYS540" s="70"/>
      <c r="CYT540" s="70"/>
      <c r="CYU540" s="60"/>
      <c r="CYV540" s="61"/>
      <c r="CYW540" s="70"/>
      <c r="CYX540" s="70"/>
      <c r="CYY540" s="60"/>
      <c r="CYZ540" s="61"/>
      <c r="CZA540" s="70"/>
      <c r="CZB540" s="70"/>
      <c r="CZC540" s="60"/>
      <c r="CZD540" s="61"/>
      <c r="CZE540" s="70"/>
      <c r="CZF540" s="70"/>
      <c r="CZG540" s="60"/>
      <c r="CZH540" s="61"/>
      <c r="CZI540" s="70"/>
      <c r="CZJ540" s="70"/>
      <c r="CZK540" s="60"/>
      <c r="CZL540" s="61"/>
      <c r="CZM540" s="70"/>
      <c r="CZN540" s="70"/>
      <c r="CZO540" s="60"/>
      <c r="CZP540" s="61"/>
      <c r="CZQ540" s="70"/>
      <c r="CZR540" s="70"/>
      <c r="CZS540" s="60"/>
      <c r="CZT540" s="61"/>
      <c r="CZU540" s="70"/>
      <c r="CZV540" s="70"/>
      <c r="CZW540" s="60"/>
      <c r="CZX540" s="61"/>
      <c r="CZY540" s="70"/>
      <c r="CZZ540" s="70"/>
      <c r="DAA540" s="60"/>
      <c r="DAB540" s="61"/>
      <c r="DAC540" s="70"/>
      <c r="DAD540" s="70"/>
      <c r="DAE540" s="60"/>
      <c r="DAF540" s="61"/>
      <c r="DAG540" s="70"/>
      <c r="DAH540" s="70"/>
      <c r="DAI540" s="60"/>
      <c r="DAJ540" s="61"/>
      <c r="DAK540" s="70"/>
      <c r="DAL540" s="70"/>
      <c r="DAM540" s="60"/>
      <c r="DAN540" s="61"/>
      <c r="DAO540" s="70"/>
      <c r="DAP540" s="70"/>
      <c r="DAQ540" s="60"/>
      <c r="DAR540" s="61"/>
      <c r="DAS540" s="70"/>
      <c r="DAT540" s="70"/>
      <c r="DAU540" s="60"/>
      <c r="DAV540" s="61"/>
      <c r="DAW540" s="70"/>
      <c r="DAX540" s="70"/>
      <c r="DAY540" s="60"/>
      <c r="DAZ540" s="61"/>
      <c r="DBA540" s="70"/>
      <c r="DBB540" s="70"/>
      <c r="DBC540" s="60"/>
      <c r="DBD540" s="61"/>
      <c r="DBE540" s="70"/>
      <c r="DBF540" s="70"/>
      <c r="DBG540" s="60"/>
      <c r="DBH540" s="61"/>
      <c r="DBI540" s="70"/>
      <c r="DBJ540" s="70"/>
      <c r="DBK540" s="60"/>
      <c r="DBL540" s="61"/>
      <c r="DBM540" s="70"/>
      <c r="DBN540" s="70"/>
      <c r="DBO540" s="60"/>
      <c r="DBP540" s="61"/>
      <c r="DBQ540" s="70"/>
      <c r="DBR540" s="70"/>
      <c r="DBS540" s="60"/>
      <c r="DBT540" s="61"/>
      <c r="DBU540" s="70"/>
      <c r="DBV540" s="70"/>
      <c r="DBW540" s="60"/>
      <c r="DBX540" s="61"/>
      <c r="DBY540" s="70"/>
      <c r="DBZ540" s="70"/>
      <c r="DCA540" s="60"/>
      <c r="DCB540" s="61"/>
      <c r="DCC540" s="70"/>
      <c r="DCD540" s="70"/>
      <c r="DCE540" s="60"/>
      <c r="DCF540" s="61"/>
      <c r="DCG540" s="70"/>
      <c r="DCH540" s="70"/>
      <c r="DCI540" s="60"/>
      <c r="DCJ540" s="61"/>
      <c r="DCK540" s="70"/>
      <c r="DCL540" s="70"/>
      <c r="DCM540" s="60"/>
      <c r="DCN540" s="61"/>
      <c r="DCO540" s="70"/>
      <c r="DCP540" s="70"/>
      <c r="DCQ540" s="60"/>
      <c r="DCR540" s="61"/>
      <c r="DCS540" s="70"/>
      <c r="DCT540" s="70"/>
      <c r="DCU540" s="60"/>
      <c r="DCV540" s="61"/>
      <c r="DCW540" s="70"/>
      <c r="DCX540" s="70"/>
      <c r="DCY540" s="60"/>
      <c r="DCZ540" s="61"/>
      <c r="DDA540" s="70"/>
      <c r="DDB540" s="70"/>
      <c r="DDC540" s="60"/>
      <c r="DDD540" s="61"/>
      <c r="DDE540" s="70"/>
      <c r="DDF540" s="70"/>
      <c r="DDG540" s="60"/>
      <c r="DDH540" s="61"/>
      <c r="DDI540" s="70"/>
      <c r="DDJ540" s="70"/>
      <c r="DDK540" s="60"/>
      <c r="DDL540" s="61"/>
      <c r="DDM540" s="70"/>
      <c r="DDN540" s="70"/>
      <c r="DDO540" s="60"/>
      <c r="DDP540" s="61"/>
      <c r="DDQ540" s="70"/>
      <c r="DDR540" s="70"/>
      <c r="DDS540" s="60"/>
      <c r="DDT540" s="61"/>
      <c r="DDU540" s="70"/>
      <c r="DDV540" s="70"/>
      <c r="DDW540" s="60"/>
      <c r="DDX540" s="61"/>
      <c r="DDY540" s="70"/>
      <c r="DDZ540" s="70"/>
      <c r="DEA540" s="60"/>
      <c r="DEB540" s="61"/>
      <c r="DEC540" s="70"/>
      <c r="DED540" s="70"/>
      <c r="DEE540" s="60"/>
      <c r="DEF540" s="61"/>
      <c r="DEG540" s="70"/>
      <c r="DEH540" s="70"/>
      <c r="DEI540" s="60"/>
      <c r="DEJ540" s="61"/>
      <c r="DEK540" s="70"/>
      <c r="DEL540" s="70"/>
      <c r="DEM540" s="60"/>
      <c r="DEN540" s="61"/>
      <c r="DEO540" s="70"/>
      <c r="DEP540" s="70"/>
      <c r="DEQ540" s="60"/>
      <c r="DER540" s="61"/>
      <c r="DES540" s="70"/>
      <c r="DET540" s="70"/>
      <c r="DEU540" s="60"/>
      <c r="DEV540" s="61"/>
      <c r="DEW540" s="70"/>
      <c r="DEX540" s="70"/>
      <c r="DEY540" s="60"/>
      <c r="DEZ540" s="61"/>
      <c r="DFA540" s="70"/>
      <c r="DFB540" s="70"/>
      <c r="DFC540" s="60"/>
      <c r="DFD540" s="61"/>
      <c r="DFE540" s="70"/>
      <c r="DFF540" s="70"/>
      <c r="DFG540" s="60"/>
      <c r="DFH540" s="61"/>
      <c r="DFI540" s="70"/>
      <c r="DFJ540" s="70"/>
      <c r="DFK540" s="60"/>
      <c r="DFL540" s="61"/>
      <c r="DFM540" s="70"/>
      <c r="DFN540" s="70"/>
      <c r="DFO540" s="60"/>
      <c r="DFP540" s="61"/>
      <c r="DFQ540" s="70"/>
      <c r="DFR540" s="70"/>
      <c r="DFS540" s="60"/>
      <c r="DFT540" s="61"/>
      <c r="DFU540" s="70"/>
      <c r="DFV540" s="70"/>
      <c r="DFW540" s="60"/>
      <c r="DFX540" s="61"/>
      <c r="DFY540" s="70"/>
      <c r="DFZ540" s="70"/>
      <c r="DGA540" s="60"/>
      <c r="DGB540" s="61"/>
      <c r="DGC540" s="70"/>
      <c r="DGD540" s="70"/>
      <c r="DGE540" s="60"/>
      <c r="DGF540" s="61"/>
      <c r="DGG540" s="70"/>
      <c r="DGH540" s="70"/>
      <c r="DGI540" s="60"/>
      <c r="DGJ540" s="61"/>
      <c r="DGK540" s="70"/>
      <c r="DGL540" s="70"/>
      <c r="DGM540" s="60"/>
      <c r="DGN540" s="61"/>
      <c r="DGO540" s="70"/>
      <c r="DGP540" s="70"/>
      <c r="DGQ540" s="60"/>
      <c r="DGR540" s="61"/>
      <c r="DGS540" s="70"/>
      <c r="DGT540" s="70"/>
      <c r="DGU540" s="60"/>
      <c r="DGV540" s="61"/>
      <c r="DGW540" s="70"/>
      <c r="DGX540" s="70"/>
      <c r="DGY540" s="60"/>
      <c r="DGZ540" s="61"/>
      <c r="DHA540" s="70"/>
      <c r="DHB540" s="70"/>
      <c r="DHC540" s="60"/>
      <c r="DHD540" s="61"/>
      <c r="DHE540" s="70"/>
      <c r="DHF540" s="70"/>
      <c r="DHG540" s="60"/>
      <c r="DHH540" s="61"/>
      <c r="DHI540" s="70"/>
      <c r="DHJ540" s="70"/>
      <c r="DHK540" s="60"/>
      <c r="DHL540" s="61"/>
      <c r="DHM540" s="70"/>
      <c r="DHN540" s="70"/>
      <c r="DHO540" s="60"/>
      <c r="DHP540" s="61"/>
      <c r="DHQ540" s="70"/>
      <c r="DHR540" s="70"/>
      <c r="DHS540" s="60"/>
      <c r="DHT540" s="61"/>
      <c r="DHU540" s="70"/>
      <c r="DHV540" s="70"/>
      <c r="DHW540" s="60"/>
      <c r="DHX540" s="61"/>
      <c r="DHY540" s="70"/>
      <c r="DHZ540" s="70"/>
      <c r="DIA540" s="60"/>
      <c r="DIB540" s="61"/>
      <c r="DIC540" s="70"/>
      <c r="DID540" s="70"/>
      <c r="DIE540" s="60"/>
      <c r="DIF540" s="61"/>
      <c r="DIG540" s="70"/>
      <c r="DIH540" s="70"/>
      <c r="DII540" s="60"/>
      <c r="DIJ540" s="61"/>
      <c r="DIK540" s="70"/>
      <c r="DIL540" s="70"/>
      <c r="DIM540" s="60"/>
      <c r="DIN540" s="61"/>
      <c r="DIO540" s="70"/>
      <c r="DIP540" s="70"/>
      <c r="DIQ540" s="60"/>
      <c r="DIR540" s="61"/>
      <c r="DIS540" s="70"/>
      <c r="DIT540" s="70"/>
      <c r="DIU540" s="60"/>
      <c r="DIV540" s="61"/>
      <c r="DIW540" s="70"/>
      <c r="DIX540" s="70"/>
      <c r="DIY540" s="60"/>
      <c r="DIZ540" s="61"/>
      <c r="DJA540" s="70"/>
      <c r="DJB540" s="70"/>
      <c r="DJC540" s="60"/>
      <c r="DJD540" s="61"/>
      <c r="DJE540" s="70"/>
      <c r="DJF540" s="70"/>
      <c r="DJG540" s="60"/>
      <c r="DJH540" s="61"/>
      <c r="DJI540" s="70"/>
      <c r="DJJ540" s="70"/>
      <c r="DJK540" s="60"/>
      <c r="DJL540" s="61"/>
      <c r="DJM540" s="70"/>
      <c r="DJN540" s="70"/>
      <c r="DJO540" s="60"/>
      <c r="DJP540" s="61"/>
      <c r="DJQ540" s="70"/>
      <c r="DJR540" s="70"/>
      <c r="DJS540" s="60"/>
      <c r="DJT540" s="61"/>
      <c r="DJU540" s="70"/>
      <c r="DJV540" s="70"/>
      <c r="DJW540" s="60"/>
      <c r="DJX540" s="61"/>
      <c r="DJY540" s="70"/>
      <c r="DJZ540" s="70"/>
      <c r="DKA540" s="60"/>
      <c r="DKB540" s="61"/>
      <c r="DKC540" s="70"/>
      <c r="DKD540" s="70"/>
      <c r="DKE540" s="60"/>
      <c r="DKF540" s="61"/>
      <c r="DKG540" s="70"/>
      <c r="DKH540" s="70"/>
      <c r="DKI540" s="60"/>
      <c r="DKJ540" s="61"/>
      <c r="DKK540" s="70"/>
      <c r="DKL540" s="70"/>
      <c r="DKM540" s="60"/>
      <c r="DKN540" s="61"/>
      <c r="DKO540" s="70"/>
      <c r="DKP540" s="70"/>
      <c r="DKQ540" s="60"/>
      <c r="DKR540" s="61"/>
      <c r="DKS540" s="70"/>
      <c r="DKT540" s="70"/>
      <c r="DKU540" s="60"/>
      <c r="DKV540" s="61"/>
      <c r="DKW540" s="70"/>
      <c r="DKX540" s="70"/>
      <c r="DKY540" s="60"/>
      <c r="DKZ540" s="61"/>
      <c r="DLA540" s="70"/>
      <c r="DLB540" s="70"/>
      <c r="DLC540" s="60"/>
      <c r="DLD540" s="61"/>
      <c r="DLE540" s="70"/>
      <c r="DLF540" s="70"/>
      <c r="DLG540" s="60"/>
      <c r="DLH540" s="61"/>
      <c r="DLI540" s="70"/>
      <c r="DLJ540" s="70"/>
      <c r="DLK540" s="60"/>
      <c r="DLL540" s="61"/>
      <c r="DLM540" s="70"/>
      <c r="DLN540" s="70"/>
      <c r="DLO540" s="60"/>
      <c r="DLP540" s="61"/>
      <c r="DLQ540" s="70"/>
      <c r="DLR540" s="70"/>
      <c r="DLS540" s="60"/>
      <c r="DLT540" s="61"/>
      <c r="DLU540" s="70"/>
      <c r="DLV540" s="70"/>
      <c r="DLW540" s="60"/>
      <c r="DLX540" s="61"/>
      <c r="DLY540" s="70"/>
      <c r="DLZ540" s="70"/>
      <c r="DMA540" s="60"/>
      <c r="DMB540" s="61"/>
      <c r="DMC540" s="70"/>
      <c r="DMD540" s="70"/>
      <c r="DME540" s="60"/>
      <c r="DMF540" s="61"/>
      <c r="DMG540" s="70"/>
      <c r="DMH540" s="70"/>
      <c r="DMI540" s="60"/>
      <c r="DMJ540" s="61"/>
      <c r="DMK540" s="70"/>
      <c r="DML540" s="70"/>
      <c r="DMM540" s="60"/>
      <c r="DMN540" s="61"/>
      <c r="DMO540" s="70"/>
      <c r="DMP540" s="70"/>
      <c r="DMQ540" s="60"/>
      <c r="DMR540" s="61"/>
      <c r="DMS540" s="70"/>
      <c r="DMT540" s="70"/>
      <c r="DMU540" s="60"/>
      <c r="DMV540" s="61"/>
      <c r="DMW540" s="70"/>
      <c r="DMX540" s="70"/>
      <c r="DMY540" s="60"/>
      <c r="DMZ540" s="61"/>
      <c r="DNA540" s="70"/>
      <c r="DNB540" s="70"/>
      <c r="DNC540" s="60"/>
      <c r="DND540" s="61"/>
      <c r="DNE540" s="70"/>
      <c r="DNF540" s="70"/>
      <c r="DNG540" s="60"/>
      <c r="DNH540" s="61"/>
      <c r="DNI540" s="70"/>
      <c r="DNJ540" s="70"/>
      <c r="DNK540" s="60"/>
      <c r="DNL540" s="61"/>
      <c r="DNM540" s="70"/>
      <c r="DNN540" s="70"/>
      <c r="DNO540" s="60"/>
      <c r="DNP540" s="61"/>
      <c r="DNQ540" s="70"/>
      <c r="DNR540" s="70"/>
      <c r="DNS540" s="60"/>
      <c r="DNT540" s="61"/>
      <c r="DNU540" s="70"/>
      <c r="DNV540" s="70"/>
      <c r="DNW540" s="60"/>
      <c r="DNX540" s="61"/>
      <c r="DNY540" s="70"/>
      <c r="DNZ540" s="70"/>
      <c r="DOA540" s="60"/>
      <c r="DOB540" s="61"/>
      <c r="DOC540" s="70"/>
      <c r="DOD540" s="70"/>
      <c r="DOE540" s="60"/>
      <c r="DOF540" s="61"/>
      <c r="DOG540" s="70"/>
      <c r="DOH540" s="70"/>
      <c r="DOI540" s="60"/>
      <c r="DOJ540" s="61"/>
      <c r="DOK540" s="70"/>
      <c r="DOL540" s="70"/>
      <c r="DOM540" s="60"/>
      <c r="DON540" s="61"/>
      <c r="DOO540" s="70"/>
      <c r="DOP540" s="70"/>
      <c r="DOQ540" s="60"/>
      <c r="DOR540" s="61"/>
      <c r="DOS540" s="70"/>
      <c r="DOT540" s="70"/>
      <c r="DOU540" s="60"/>
      <c r="DOV540" s="61"/>
      <c r="DOW540" s="70"/>
      <c r="DOX540" s="70"/>
      <c r="DOY540" s="60"/>
      <c r="DOZ540" s="61"/>
      <c r="DPA540" s="70"/>
      <c r="DPB540" s="70"/>
      <c r="DPC540" s="60"/>
      <c r="DPD540" s="61"/>
      <c r="DPE540" s="70"/>
      <c r="DPF540" s="70"/>
      <c r="DPG540" s="60"/>
      <c r="DPH540" s="61"/>
      <c r="DPI540" s="70"/>
      <c r="DPJ540" s="70"/>
      <c r="DPK540" s="60"/>
      <c r="DPL540" s="61"/>
      <c r="DPM540" s="70"/>
      <c r="DPN540" s="70"/>
      <c r="DPO540" s="60"/>
      <c r="DPP540" s="61"/>
      <c r="DPQ540" s="70"/>
      <c r="DPR540" s="70"/>
      <c r="DPS540" s="60"/>
      <c r="DPT540" s="61"/>
      <c r="DPU540" s="70"/>
      <c r="DPV540" s="70"/>
      <c r="DPW540" s="60"/>
      <c r="DPX540" s="61"/>
      <c r="DPY540" s="70"/>
      <c r="DPZ540" s="70"/>
      <c r="DQA540" s="60"/>
      <c r="DQB540" s="61"/>
      <c r="DQC540" s="70"/>
      <c r="DQD540" s="70"/>
      <c r="DQE540" s="60"/>
      <c r="DQF540" s="61"/>
      <c r="DQG540" s="70"/>
      <c r="DQH540" s="70"/>
      <c r="DQI540" s="60"/>
      <c r="DQJ540" s="61"/>
      <c r="DQK540" s="70"/>
      <c r="DQL540" s="70"/>
      <c r="DQM540" s="60"/>
      <c r="DQN540" s="61"/>
      <c r="DQO540" s="70"/>
      <c r="DQP540" s="70"/>
      <c r="DQQ540" s="60"/>
      <c r="DQR540" s="61"/>
      <c r="DQS540" s="70"/>
      <c r="DQT540" s="70"/>
      <c r="DQU540" s="60"/>
      <c r="DQV540" s="61"/>
      <c r="DQW540" s="70"/>
      <c r="DQX540" s="70"/>
      <c r="DQY540" s="60"/>
      <c r="DQZ540" s="61"/>
      <c r="DRA540" s="70"/>
      <c r="DRB540" s="70"/>
      <c r="DRC540" s="60"/>
      <c r="DRD540" s="61"/>
      <c r="DRE540" s="70"/>
      <c r="DRF540" s="70"/>
      <c r="DRG540" s="60"/>
      <c r="DRH540" s="61"/>
      <c r="DRI540" s="70"/>
      <c r="DRJ540" s="70"/>
      <c r="DRK540" s="60"/>
      <c r="DRL540" s="61"/>
      <c r="DRM540" s="70"/>
      <c r="DRN540" s="70"/>
      <c r="DRO540" s="60"/>
      <c r="DRP540" s="61"/>
      <c r="DRQ540" s="70"/>
      <c r="DRR540" s="70"/>
      <c r="DRS540" s="60"/>
      <c r="DRT540" s="61"/>
      <c r="DRU540" s="70"/>
      <c r="DRV540" s="70"/>
      <c r="DRW540" s="60"/>
      <c r="DRX540" s="61"/>
      <c r="DRY540" s="70"/>
      <c r="DRZ540" s="70"/>
      <c r="DSA540" s="60"/>
      <c r="DSB540" s="61"/>
      <c r="DSC540" s="70"/>
      <c r="DSD540" s="70"/>
      <c r="DSE540" s="60"/>
      <c r="DSF540" s="61"/>
      <c r="DSG540" s="70"/>
      <c r="DSH540" s="70"/>
      <c r="DSI540" s="60"/>
      <c r="DSJ540" s="61"/>
      <c r="DSK540" s="70"/>
      <c r="DSL540" s="70"/>
      <c r="DSM540" s="60"/>
      <c r="DSN540" s="61"/>
      <c r="DSO540" s="70"/>
      <c r="DSP540" s="70"/>
      <c r="DSQ540" s="60"/>
      <c r="DSR540" s="61"/>
      <c r="DSS540" s="70"/>
      <c r="DST540" s="70"/>
      <c r="DSU540" s="60"/>
      <c r="DSV540" s="61"/>
      <c r="DSW540" s="70"/>
      <c r="DSX540" s="70"/>
      <c r="DSY540" s="60"/>
      <c r="DSZ540" s="61"/>
      <c r="DTA540" s="70"/>
      <c r="DTB540" s="70"/>
      <c r="DTC540" s="60"/>
      <c r="DTD540" s="61"/>
      <c r="DTE540" s="70"/>
      <c r="DTF540" s="70"/>
      <c r="DTG540" s="60"/>
      <c r="DTH540" s="61"/>
      <c r="DTI540" s="70"/>
      <c r="DTJ540" s="70"/>
      <c r="DTK540" s="60"/>
      <c r="DTL540" s="61"/>
      <c r="DTM540" s="70"/>
      <c r="DTN540" s="70"/>
      <c r="DTO540" s="60"/>
      <c r="DTP540" s="61"/>
      <c r="DTQ540" s="70"/>
      <c r="DTR540" s="70"/>
      <c r="DTS540" s="60"/>
      <c r="DTT540" s="61"/>
      <c r="DTU540" s="70"/>
      <c r="DTV540" s="70"/>
      <c r="DTW540" s="60"/>
      <c r="DTX540" s="61"/>
      <c r="DTY540" s="70"/>
      <c r="DTZ540" s="70"/>
      <c r="DUA540" s="60"/>
      <c r="DUB540" s="61"/>
      <c r="DUC540" s="70"/>
      <c r="DUD540" s="70"/>
      <c r="DUE540" s="60"/>
      <c r="DUF540" s="61"/>
      <c r="DUG540" s="70"/>
      <c r="DUH540" s="70"/>
      <c r="DUI540" s="60"/>
      <c r="DUJ540" s="61"/>
      <c r="DUK540" s="70"/>
      <c r="DUL540" s="70"/>
      <c r="DUM540" s="60"/>
      <c r="DUN540" s="61"/>
      <c r="DUO540" s="70"/>
      <c r="DUP540" s="70"/>
      <c r="DUQ540" s="60"/>
      <c r="DUR540" s="61"/>
      <c r="DUS540" s="70"/>
      <c r="DUT540" s="70"/>
      <c r="DUU540" s="60"/>
      <c r="DUV540" s="61"/>
      <c r="DUW540" s="70"/>
      <c r="DUX540" s="70"/>
      <c r="DUY540" s="60"/>
      <c r="DUZ540" s="61"/>
      <c r="DVA540" s="70"/>
      <c r="DVB540" s="70"/>
      <c r="DVC540" s="60"/>
      <c r="DVD540" s="61"/>
      <c r="DVE540" s="70"/>
      <c r="DVF540" s="70"/>
      <c r="DVG540" s="60"/>
      <c r="DVH540" s="61"/>
      <c r="DVI540" s="70"/>
      <c r="DVJ540" s="70"/>
      <c r="DVK540" s="60"/>
      <c r="DVL540" s="61"/>
      <c r="DVM540" s="70"/>
      <c r="DVN540" s="70"/>
      <c r="DVO540" s="60"/>
      <c r="DVP540" s="61"/>
      <c r="DVQ540" s="70"/>
      <c r="DVR540" s="70"/>
      <c r="DVS540" s="60"/>
      <c r="DVT540" s="61"/>
      <c r="DVU540" s="70"/>
      <c r="DVV540" s="70"/>
      <c r="DVW540" s="60"/>
      <c r="DVX540" s="61"/>
      <c r="DVY540" s="70"/>
      <c r="DVZ540" s="70"/>
      <c r="DWA540" s="60"/>
      <c r="DWB540" s="61"/>
      <c r="DWC540" s="70"/>
      <c r="DWD540" s="70"/>
      <c r="DWE540" s="60"/>
      <c r="DWF540" s="61"/>
      <c r="DWG540" s="70"/>
      <c r="DWH540" s="70"/>
      <c r="DWI540" s="60"/>
      <c r="DWJ540" s="61"/>
      <c r="DWK540" s="70"/>
      <c r="DWL540" s="70"/>
      <c r="DWM540" s="60"/>
      <c r="DWN540" s="61"/>
      <c r="DWO540" s="70"/>
      <c r="DWP540" s="70"/>
      <c r="DWQ540" s="60"/>
      <c r="DWR540" s="61"/>
      <c r="DWS540" s="70"/>
      <c r="DWT540" s="70"/>
      <c r="DWU540" s="60"/>
      <c r="DWV540" s="61"/>
      <c r="DWW540" s="70"/>
      <c r="DWX540" s="70"/>
      <c r="DWY540" s="60"/>
      <c r="DWZ540" s="61"/>
      <c r="DXA540" s="70"/>
      <c r="DXB540" s="70"/>
      <c r="DXC540" s="60"/>
      <c r="DXD540" s="61"/>
      <c r="DXE540" s="70"/>
      <c r="DXF540" s="70"/>
      <c r="DXG540" s="60"/>
      <c r="DXH540" s="61"/>
      <c r="DXI540" s="70"/>
      <c r="DXJ540" s="70"/>
      <c r="DXK540" s="60"/>
      <c r="DXL540" s="61"/>
      <c r="DXM540" s="70"/>
      <c r="DXN540" s="70"/>
      <c r="DXO540" s="60"/>
      <c r="DXP540" s="61"/>
      <c r="DXQ540" s="70"/>
      <c r="DXR540" s="70"/>
      <c r="DXS540" s="60"/>
      <c r="DXT540" s="61"/>
      <c r="DXU540" s="70"/>
      <c r="DXV540" s="70"/>
      <c r="DXW540" s="60"/>
      <c r="DXX540" s="61"/>
      <c r="DXY540" s="70"/>
      <c r="DXZ540" s="70"/>
      <c r="DYA540" s="60"/>
      <c r="DYB540" s="61"/>
      <c r="DYC540" s="70"/>
      <c r="DYD540" s="70"/>
      <c r="DYE540" s="60"/>
      <c r="DYF540" s="61"/>
      <c r="DYG540" s="70"/>
      <c r="DYH540" s="70"/>
      <c r="DYI540" s="60"/>
      <c r="DYJ540" s="61"/>
      <c r="DYK540" s="70"/>
      <c r="DYL540" s="70"/>
      <c r="DYM540" s="60"/>
      <c r="DYN540" s="61"/>
      <c r="DYO540" s="70"/>
      <c r="DYP540" s="70"/>
      <c r="DYQ540" s="60"/>
      <c r="DYR540" s="61"/>
      <c r="DYS540" s="70"/>
      <c r="DYT540" s="70"/>
      <c r="DYU540" s="60"/>
      <c r="DYV540" s="61"/>
      <c r="DYW540" s="70"/>
      <c r="DYX540" s="70"/>
      <c r="DYY540" s="60"/>
      <c r="DYZ540" s="61"/>
      <c r="DZA540" s="70"/>
      <c r="DZB540" s="70"/>
      <c r="DZC540" s="60"/>
      <c r="DZD540" s="61"/>
      <c r="DZE540" s="70"/>
      <c r="DZF540" s="70"/>
      <c r="DZG540" s="60"/>
      <c r="DZH540" s="61"/>
      <c r="DZI540" s="70"/>
      <c r="DZJ540" s="70"/>
      <c r="DZK540" s="60"/>
      <c r="DZL540" s="61"/>
      <c r="DZM540" s="70"/>
      <c r="DZN540" s="70"/>
      <c r="DZO540" s="60"/>
      <c r="DZP540" s="61"/>
      <c r="DZQ540" s="70"/>
      <c r="DZR540" s="70"/>
      <c r="DZS540" s="60"/>
      <c r="DZT540" s="61"/>
      <c r="DZU540" s="70"/>
      <c r="DZV540" s="70"/>
      <c r="DZW540" s="60"/>
      <c r="DZX540" s="61"/>
      <c r="DZY540" s="70"/>
      <c r="DZZ540" s="70"/>
      <c r="EAA540" s="60"/>
      <c r="EAB540" s="61"/>
      <c r="EAC540" s="70"/>
      <c r="EAD540" s="70"/>
      <c r="EAE540" s="60"/>
      <c r="EAF540" s="61"/>
      <c r="EAG540" s="70"/>
      <c r="EAH540" s="70"/>
      <c r="EAI540" s="60"/>
      <c r="EAJ540" s="61"/>
      <c r="EAK540" s="70"/>
      <c r="EAL540" s="70"/>
      <c r="EAM540" s="60"/>
      <c r="EAN540" s="61"/>
      <c r="EAO540" s="70"/>
      <c r="EAP540" s="70"/>
      <c r="EAQ540" s="60"/>
      <c r="EAR540" s="61"/>
      <c r="EAS540" s="70"/>
      <c r="EAT540" s="70"/>
      <c r="EAU540" s="60"/>
      <c r="EAV540" s="61"/>
      <c r="EAW540" s="70"/>
      <c r="EAX540" s="70"/>
      <c r="EAY540" s="60"/>
      <c r="EAZ540" s="61"/>
      <c r="EBA540" s="70"/>
      <c r="EBB540" s="70"/>
      <c r="EBC540" s="60"/>
      <c r="EBD540" s="61"/>
      <c r="EBE540" s="70"/>
      <c r="EBF540" s="70"/>
      <c r="EBG540" s="60"/>
      <c r="EBH540" s="61"/>
      <c r="EBI540" s="70"/>
      <c r="EBJ540" s="70"/>
      <c r="EBK540" s="60"/>
      <c r="EBL540" s="61"/>
      <c r="EBM540" s="70"/>
      <c r="EBN540" s="70"/>
      <c r="EBO540" s="60"/>
      <c r="EBP540" s="61"/>
      <c r="EBQ540" s="70"/>
      <c r="EBR540" s="70"/>
      <c r="EBS540" s="60"/>
      <c r="EBT540" s="61"/>
      <c r="EBU540" s="70"/>
      <c r="EBV540" s="70"/>
      <c r="EBW540" s="60"/>
      <c r="EBX540" s="61"/>
      <c r="EBY540" s="70"/>
      <c r="EBZ540" s="70"/>
      <c r="ECA540" s="60"/>
      <c r="ECB540" s="61"/>
      <c r="ECC540" s="70"/>
      <c r="ECD540" s="70"/>
      <c r="ECE540" s="60"/>
      <c r="ECF540" s="61"/>
      <c r="ECG540" s="70"/>
      <c r="ECH540" s="70"/>
      <c r="ECI540" s="60"/>
      <c r="ECJ540" s="61"/>
      <c r="ECK540" s="70"/>
      <c r="ECL540" s="70"/>
      <c r="ECM540" s="60"/>
      <c r="ECN540" s="61"/>
      <c r="ECO540" s="70"/>
      <c r="ECP540" s="70"/>
      <c r="ECQ540" s="60"/>
      <c r="ECR540" s="61"/>
      <c r="ECS540" s="70"/>
      <c r="ECT540" s="70"/>
      <c r="ECU540" s="60"/>
      <c r="ECV540" s="61"/>
      <c r="ECW540" s="70"/>
      <c r="ECX540" s="70"/>
      <c r="ECY540" s="60"/>
      <c r="ECZ540" s="61"/>
      <c r="EDA540" s="70"/>
      <c r="EDB540" s="70"/>
      <c r="EDC540" s="60"/>
      <c r="EDD540" s="61"/>
      <c r="EDE540" s="70"/>
      <c r="EDF540" s="70"/>
      <c r="EDG540" s="60"/>
      <c r="EDH540" s="61"/>
      <c r="EDI540" s="70"/>
      <c r="EDJ540" s="70"/>
      <c r="EDK540" s="60"/>
      <c r="EDL540" s="61"/>
      <c r="EDM540" s="70"/>
      <c r="EDN540" s="70"/>
      <c r="EDO540" s="60"/>
      <c r="EDP540" s="61"/>
      <c r="EDQ540" s="70"/>
      <c r="EDR540" s="70"/>
      <c r="EDS540" s="60"/>
      <c r="EDT540" s="61"/>
      <c r="EDU540" s="70"/>
      <c r="EDV540" s="70"/>
      <c r="EDW540" s="60"/>
      <c r="EDX540" s="61"/>
      <c r="EDY540" s="70"/>
      <c r="EDZ540" s="70"/>
      <c r="EEA540" s="60"/>
      <c r="EEB540" s="61"/>
      <c r="EEC540" s="70"/>
      <c r="EED540" s="70"/>
      <c r="EEE540" s="60"/>
      <c r="EEF540" s="61"/>
      <c r="EEG540" s="70"/>
      <c r="EEH540" s="70"/>
      <c r="EEI540" s="60"/>
      <c r="EEJ540" s="61"/>
      <c r="EEK540" s="70"/>
      <c r="EEL540" s="70"/>
      <c r="EEM540" s="60"/>
      <c r="EEN540" s="61"/>
      <c r="EEO540" s="70"/>
      <c r="EEP540" s="70"/>
      <c r="EEQ540" s="60"/>
      <c r="EER540" s="61"/>
      <c r="EES540" s="70"/>
      <c r="EET540" s="70"/>
      <c r="EEU540" s="60"/>
      <c r="EEV540" s="61"/>
      <c r="EEW540" s="70"/>
      <c r="EEX540" s="70"/>
      <c r="EEY540" s="60"/>
      <c r="EEZ540" s="61"/>
      <c r="EFA540" s="70"/>
      <c r="EFB540" s="70"/>
      <c r="EFC540" s="60"/>
      <c r="EFD540" s="61"/>
      <c r="EFE540" s="70"/>
      <c r="EFF540" s="70"/>
      <c r="EFG540" s="60"/>
      <c r="EFH540" s="61"/>
      <c r="EFI540" s="70"/>
      <c r="EFJ540" s="70"/>
      <c r="EFK540" s="60"/>
      <c r="EFL540" s="61"/>
      <c r="EFM540" s="70"/>
      <c r="EFN540" s="70"/>
      <c r="EFO540" s="60"/>
      <c r="EFP540" s="61"/>
      <c r="EFQ540" s="70"/>
      <c r="EFR540" s="70"/>
      <c r="EFS540" s="60"/>
      <c r="EFT540" s="61"/>
      <c r="EFU540" s="70"/>
      <c r="EFV540" s="70"/>
      <c r="EFW540" s="60"/>
      <c r="EFX540" s="61"/>
      <c r="EFY540" s="70"/>
      <c r="EFZ540" s="70"/>
      <c r="EGA540" s="60"/>
      <c r="EGB540" s="61"/>
      <c r="EGC540" s="70"/>
      <c r="EGD540" s="70"/>
      <c r="EGE540" s="60"/>
      <c r="EGF540" s="61"/>
      <c r="EGG540" s="70"/>
      <c r="EGH540" s="70"/>
      <c r="EGI540" s="60"/>
      <c r="EGJ540" s="61"/>
      <c r="EGK540" s="70"/>
      <c r="EGL540" s="70"/>
      <c r="EGM540" s="60"/>
      <c r="EGN540" s="61"/>
      <c r="EGO540" s="70"/>
      <c r="EGP540" s="70"/>
      <c r="EGQ540" s="60"/>
      <c r="EGR540" s="61"/>
      <c r="EGS540" s="70"/>
      <c r="EGT540" s="70"/>
      <c r="EGU540" s="60"/>
      <c r="EGV540" s="61"/>
      <c r="EGW540" s="70"/>
      <c r="EGX540" s="70"/>
      <c r="EGY540" s="60"/>
      <c r="EGZ540" s="61"/>
      <c r="EHA540" s="70"/>
      <c r="EHB540" s="70"/>
      <c r="EHC540" s="60"/>
      <c r="EHD540" s="61"/>
      <c r="EHE540" s="70"/>
      <c r="EHF540" s="70"/>
      <c r="EHG540" s="60"/>
      <c r="EHH540" s="61"/>
      <c r="EHI540" s="70"/>
      <c r="EHJ540" s="70"/>
      <c r="EHK540" s="60"/>
      <c r="EHL540" s="61"/>
      <c r="EHM540" s="70"/>
      <c r="EHN540" s="70"/>
      <c r="EHO540" s="60"/>
      <c r="EHP540" s="61"/>
      <c r="EHQ540" s="70"/>
      <c r="EHR540" s="70"/>
      <c r="EHS540" s="60"/>
      <c r="EHT540" s="61"/>
      <c r="EHU540" s="70"/>
      <c r="EHV540" s="70"/>
      <c r="EHW540" s="60"/>
      <c r="EHX540" s="61"/>
      <c r="EHY540" s="70"/>
      <c r="EHZ540" s="70"/>
      <c r="EIA540" s="60"/>
      <c r="EIB540" s="61"/>
      <c r="EIC540" s="70"/>
      <c r="EID540" s="70"/>
      <c r="EIE540" s="60"/>
      <c r="EIF540" s="61"/>
      <c r="EIG540" s="70"/>
      <c r="EIH540" s="70"/>
      <c r="EII540" s="60"/>
      <c r="EIJ540" s="61"/>
      <c r="EIK540" s="70"/>
      <c r="EIL540" s="70"/>
      <c r="EIM540" s="60"/>
      <c r="EIN540" s="61"/>
      <c r="EIO540" s="70"/>
      <c r="EIP540" s="70"/>
      <c r="EIQ540" s="60"/>
      <c r="EIR540" s="61"/>
      <c r="EIS540" s="70"/>
      <c r="EIT540" s="70"/>
      <c r="EIU540" s="60"/>
      <c r="EIV540" s="61"/>
      <c r="EIW540" s="70"/>
      <c r="EIX540" s="70"/>
      <c r="EIY540" s="60"/>
      <c r="EIZ540" s="61"/>
      <c r="EJA540" s="70"/>
      <c r="EJB540" s="70"/>
      <c r="EJC540" s="60"/>
      <c r="EJD540" s="61"/>
      <c r="EJE540" s="70"/>
      <c r="EJF540" s="70"/>
      <c r="EJG540" s="60"/>
      <c r="EJH540" s="61"/>
      <c r="EJI540" s="70"/>
      <c r="EJJ540" s="70"/>
      <c r="EJK540" s="60"/>
      <c r="EJL540" s="61"/>
      <c r="EJM540" s="70"/>
      <c r="EJN540" s="70"/>
      <c r="EJO540" s="60"/>
      <c r="EJP540" s="61"/>
      <c r="EJQ540" s="70"/>
      <c r="EJR540" s="70"/>
      <c r="EJS540" s="60"/>
      <c r="EJT540" s="61"/>
      <c r="EJU540" s="70"/>
      <c r="EJV540" s="70"/>
      <c r="EJW540" s="60"/>
      <c r="EJX540" s="61"/>
      <c r="EJY540" s="70"/>
      <c r="EJZ540" s="70"/>
      <c r="EKA540" s="60"/>
      <c r="EKB540" s="61"/>
      <c r="EKC540" s="70"/>
      <c r="EKD540" s="70"/>
      <c r="EKE540" s="60"/>
      <c r="EKF540" s="61"/>
      <c r="EKG540" s="70"/>
      <c r="EKH540" s="70"/>
      <c r="EKI540" s="60"/>
      <c r="EKJ540" s="61"/>
      <c r="EKK540" s="70"/>
      <c r="EKL540" s="70"/>
      <c r="EKM540" s="60"/>
      <c r="EKN540" s="61"/>
      <c r="EKO540" s="70"/>
      <c r="EKP540" s="70"/>
      <c r="EKQ540" s="60"/>
      <c r="EKR540" s="61"/>
      <c r="EKS540" s="70"/>
      <c r="EKT540" s="70"/>
      <c r="EKU540" s="60"/>
      <c r="EKV540" s="61"/>
      <c r="EKW540" s="70"/>
      <c r="EKX540" s="70"/>
      <c r="EKY540" s="60"/>
      <c r="EKZ540" s="61"/>
      <c r="ELA540" s="70"/>
      <c r="ELB540" s="70"/>
      <c r="ELC540" s="60"/>
      <c r="ELD540" s="61"/>
      <c r="ELE540" s="70"/>
      <c r="ELF540" s="70"/>
      <c r="ELG540" s="60"/>
      <c r="ELH540" s="61"/>
      <c r="ELI540" s="70"/>
      <c r="ELJ540" s="70"/>
      <c r="ELK540" s="60"/>
      <c r="ELL540" s="61"/>
      <c r="ELM540" s="70"/>
      <c r="ELN540" s="70"/>
      <c r="ELO540" s="60"/>
      <c r="ELP540" s="61"/>
      <c r="ELQ540" s="70"/>
      <c r="ELR540" s="70"/>
      <c r="ELS540" s="60"/>
      <c r="ELT540" s="61"/>
      <c r="ELU540" s="70"/>
      <c r="ELV540" s="70"/>
      <c r="ELW540" s="60"/>
      <c r="ELX540" s="61"/>
      <c r="ELY540" s="70"/>
      <c r="ELZ540" s="70"/>
      <c r="EMA540" s="60"/>
      <c r="EMB540" s="61"/>
      <c r="EMC540" s="70"/>
      <c r="EMD540" s="70"/>
      <c r="EME540" s="60"/>
      <c r="EMF540" s="61"/>
      <c r="EMG540" s="70"/>
      <c r="EMH540" s="70"/>
      <c r="EMI540" s="60"/>
      <c r="EMJ540" s="61"/>
      <c r="EMK540" s="70"/>
      <c r="EML540" s="70"/>
      <c r="EMM540" s="60"/>
      <c r="EMN540" s="61"/>
      <c r="EMO540" s="70"/>
      <c r="EMP540" s="70"/>
      <c r="EMQ540" s="60"/>
      <c r="EMR540" s="61"/>
      <c r="EMS540" s="70"/>
      <c r="EMT540" s="70"/>
      <c r="EMU540" s="60"/>
      <c r="EMV540" s="61"/>
      <c r="EMW540" s="70"/>
      <c r="EMX540" s="70"/>
      <c r="EMY540" s="60"/>
      <c r="EMZ540" s="61"/>
      <c r="ENA540" s="70"/>
      <c r="ENB540" s="70"/>
      <c r="ENC540" s="60"/>
      <c r="END540" s="61"/>
      <c r="ENE540" s="70"/>
      <c r="ENF540" s="70"/>
      <c r="ENG540" s="60"/>
      <c r="ENH540" s="61"/>
      <c r="ENI540" s="70"/>
      <c r="ENJ540" s="70"/>
      <c r="ENK540" s="60"/>
      <c r="ENL540" s="61"/>
      <c r="ENM540" s="70"/>
      <c r="ENN540" s="70"/>
      <c r="ENO540" s="60"/>
      <c r="ENP540" s="61"/>
      <c r="ENQ540" s="70"/>
      <c r="ENR540" s="70"/>
      <c r="ENS540" s="60"/>
      <c r="ENT540" s="61"/>
      <c r="ENU540" s="70"/>
      <c r="ENV540" s="70"/>
      <c r="ENW540" s="60"/>
      <c r="ENX540" s="61"/>
      <c r="ENY540" s="70"/>
      <c r="ENZ540" s="70"/>
      <c r="EOA540" s="60"/>
      <c r="EOB540" s="61"/>
      <c r="EOC540" s="70"/>
      <c r="EOD540" s="70"/>
      <c r="EOE540" s="60"/>
      <c r="EOF540" s="61"/>
      <c r="EOG540" s="70"/>
      <c r="EOH540" s="70"/>
      <c r="EOI540" s="60"/>
      <c r="EOJ540" s="61"/>
      <c r="EOK540" s="70"/>
      <c r="EOL540" s="70"/>
      <c r="EOM540" s="60"/>
      <c r="EON540" s="61"/>
      <c r="EOO540" s="70"/>
      <c r="EOP540" s="70"/>
      <c r="EOQ540" s="60"/>
      <c r="EOR540" s="61"/>
      <c r="EOS540" s="70"/>
      <c r="EOT540" s="70"/>
      <c r="EOU540" s="60"/>
      <c r="EOV540" s="61"/>
      <c r="EOW540" s="70"/>
      <c r="EOX540" s="70"/>
      <c r="EOY540" s="60"/>
      <c r="EOZ540" s="61"/>
      <c r="EPA540" s="70"/>
      <c r="EPB540" s="70"/>
      <c r="EPC540" s="60"/>
      <c r="EPD540" s="61"/>
      <c r="EPE540" s="70"/>
      <c r="EPF540" s="70"/>
      <c r="EPG540" s="60"/>
      <c r="EPH540" s="61"/>
      <c r="EPI540" s="70"/>
      <c r="EPJ540" s="70"/>
      <c r="EPK540" s="60"/>
      <c r="EPL540" s="61"/>
      <c r="EPM540" s="70"/>
      <c r="EPN540" s="70"/>
      <c r="EPO540" s="60"/>
      <c r="EPP540" s="61"/>
      <c r="EPQ540" s="70"/>
      <c r="EPR540" s="70"/>
      <c r="EPS540" s="60"/>
      <c r="EPT540" s="61"/>
      <c r="EPU540" s="70"/>
      <c r="EPV540" s="70"/>
      <c r="EPW540" s="60"/>
      <c r="EPX540" s="61"/>
      <c r="EPY540" s="70"/>
      <c r="EPZ540" s="70"/>
      <c r="EQA540" s="60"/>
      <c r="EQB540" s="61"/>
      <c r="EQC540" s="70"/>
      <c r="EQD540" s="70"/>
      <c r="EQE540" s="60"/>
      <c r="EQF540" s="61"/>
      <c r="EQG540" s="70"/>
      <c r="EQH540" s="70"/>
      <c r="EQI540" s="60"/>
      <c r="EQJ540" s="61"/>
      <c r="EQK540" s="70"/>
      <c r="EQL540" s="70"/>
      <c r="EQM540" s="60"/>
      <c r="EQN540" s="61"/>
      <c r="EQO540" s="70"/>
      <c r="EQP540" s="70"/>
      <c r="EQQ540" s="60"/>
      <c r="EQR540" s="61"/>
      <c r="EQS540" s="70"/>
      <c r="EQT540" s="70"/>
      <c r="EQU540" s="60"/>
      <c r="EQV540" s="61"/>
      <c r="EQW540" s="70"/>
      <c r="EQX540" s="70"/>
      <c r="EQY540" s="60"/>
      <c r="EQZ540" s="61"/>
      <c r="ERA540" s="70"/>
      <c r="ERB540" s="70"/>
      <c r="ERC540" s="60"/>
      <c r="ERD540" s="61"/>
      <c r="ERE540" s="70"/>
      <c r="ERF540" s="70"/>
      <c r="ERG540" s="60"/>
      <c r="ERH540" s="61"/>
      <c r="ERI540" s="70"/>
      <c r="ERJ540" s="70"/>
      <c r="ERK540" s="60"/>
      <c r="ERL540" s="61"/>
      <c r="ERM540" s="70"/>
      <c r="ERN540" s="70"/>
      <c r="ERO540" s="60"/>
      <c r="ERP540" s="61"/>
      <c r="ERQ540" s="70"/>
      <c r="ERR540" s="70"/>
      <c r="ERS540" s="60"/>
      <c r="ERT540" s="61"/>
      <c r="ERU540" s="70"/>
      <c r="ERV540" s="70"/>
      <c r="ERW540" s="60"/>
      <c r="ERX540" s="61"/>
      <c r="ERY540" s="70"/>
      <c r="ERZ540" s="70"/>
      <c r="ESA540" s="60"/>
      <c r="ESB540" s="61"/>
      <c r="ESC540" s="70"/>
      <c r="ESD540" s="70"/>
      <c r="ESE540" s="60"/>
      <c r="ESF540" s="61"/>
      <c r="ESG540" s="70"/>
      <c r="ESH540" s="70"/>
      <c r="ESI540" s="60"/>
      <c r="ESJ540" s="61"/>
      <c r="ESK540" s="70"/>
      <c r="ESL540" s="70"/>
      <c r="ESM540" s="60"/>
      <c r="ESN540" s="61"/>
      <c r="ESO540" s="70"/>
      <c r="ESP540" s="70"/>
      <c r="ESQ540" s="60"/>
      <c r="ESR540" s="61"/>
      <c r="ESS540" s="70"/>
      <c r="EST540" s="70"/>
      <c r="ESU540" s="60"/>
      <c r="ESV540" s="61"/>
      <c r="ESW540" s="70"/>
      <c r="ESX540" s="70"/>
      <c r="ESY540" s="60"/>
      <c r="ESZ540" s="61"/>
      <c r="ETA540" s="70"/>
      <c r="ETB540" s="70"/>
      <c r="ETC540" s="60"/>
      <c r="ETD540" s="61"/>
      <c r="ETE540" s="70"/>
      <c r="ETF540" s="70"/>
      <c r="ETG540" s="60"/>
      <c r="ETH540" s="61"/>
      <c r="ETI540" s="70"/>
      <c r="ETJ540" s="70"/>
      <c r="ETK540" s="60"/>
      <c r="ETL540" s="61"/>
      <c r="ETM540" s="70"/>
      <c r="ETN540" s="70"/>
      <c r="ETO540" s="60"/>
      <c r="ETP540" s="61"/>
      <c r="ETQ540" s="70"/>
      <c r="ETR540" s="70"/>
      <c r="ETS540" s="60"/>
      <c r="ETT540" s="61"/>
      <c r="ETU540" s="70"/>
      <c r="ETV540" s="70"/>
      <c r="ETW540" s="60"/>
      <c r="ETX540" s="61"/>
      <c r="ETY540" s="70"/>
      <c r="ETZ540" s="70"/>
      <c r="EUA540" s="60"/>
      <c r="EUB540" s="61"/>
      <c r="EUC540" s="70"/>
      <c r="EUD540" s="70"/>
      <c r="EUE540" s="60"/>
      <c r="EUF540" s="61"/>
      <c r="EUG540" s="70"/>
      <c r="EUH540" s="70"/>
      <c r="EUI540" s="60"/>
      <c r="EUJ540" s="61"/>
      <c r="EUK540" s="70"/>
      <c r="EUL540" s="70"/>
      <c r="EUM540" s="60"/>
      <c r="EUN540" s="61"/>
      <c r="EUO540" s="70"/>
      <c r="EUP540" s="70"/>
      <c r="EUQ540" s="60"/>
      <c r="EUR540" s="61"/>
      <c r="EUS540" s="70"/>
      <c r="EUT540" s="70"/>
      <c r="EUU540" s="60"/>
      <c r="EUV540" s="61"/>
      <c r="EUW540" s="70"/>
      <c r="EUX540" s="70"/>
      <c r="EUY540" s="60"/>
      <c r="EUZ540" s="61"/>
      <c r="EVA540" s="70"/>
      <c r="EVB540" s="70"/>
      <c r="EVC540" s="60"/>
      <c r="EVD540" s="61"/>
      <c r="EVE540" s="70"/>
      <c r="EVF540" s="70"/>
      <c r="EVG540" s="60"/>
      <c r="EVH540" s="61"/>
      <c r="EVI540" s="70"/>
      <c r="EVJ540" s="70"/>
      <c r="EVK540" s="60"/>
      <c r="EVL540" s="61"/>
      <c r="EVM540" s="70"/>
      <c r="EVN540" s="70"/>
      <c r="EVO540" s="60"/>
      <c r="EVP540" s="61"/>
      <c r="EVQ540" s="70"/>
      <c r="EVR540" s="70"/>
      <c r="EVS540" s="60"/>
      <c r="EVT540" s="61"/>
      <c r="EVU540" s="70"/>
      <c r="EVV540" s="70"/>
      <c r="EVW540" s="60"/>
      <c r="EVX540" s="61"/>
      <c r="EVY540" s="70"/>
      <c r="EVZ540" s="70"/>
      <c r="EWA540" s="60"/>
      <c r="EWB540" s="61"/>
      <c r="EWC540" s="70"/>
      <c r="EWD540" s="70"/>
      <c r="EWE540" s="60"/>
      <c r="EWF540" s="61"/>
      <c r="EWG540" s="70"/>
      <c r="EWH540" s="70"/>
      <c r="EWI540" s="60"/>
      <c r="EWJ540" s="61"/>
      <c r="EWK540" s="70"/>
      <c r="EWL540" s="70"/>
      <c r="EWM540" s="60"/>
      <c r="EWN540" s="61"/>
      <c r="EWO540" s="70"/>
      <c r="EWP540" s="70"/>
      <c r="EWQ540" s="60"/>
      <c r="EWR540" s="61"/>
      <c r="EWS540" s="70"/>
      <c r="EWT540" s="70"/>
      <c r="EWU540" s="60"/>
      <c r="EWV540" s="61"/>
      <c r="EWW540" s="70"/>
      <c r="EWX540" s="70"/>
      <c r="EWY540" s="60"/>
      <c r="EWZ540" s="61"/>
      <c r="EXA540" s="70"/>
      <c r="EXB540" s="70"/>
      <c r="EXC540" s="60"/>
      <c r="EXD540" s="61"/>
      <c r="EXE540" s="70"/>
      <c r="EXF540" s="70"/>
      <c r="EXG540" s="60"/>
      <c r="EXH540" s="61"/>
      <c r="EXI540" s="70"/>
      <c r="EXJ540" s="70"/>
      <c r="EXK540" s="60"/>
      <c r="EXL540" s="61"/>
      <c r="EXM540" s="70"/>
      <c r="EXN540" s="70"/>
      <c r="EXO540" s="60"/>
      <c r="EXP540" s="61"/>
      <c r="EXQ540" s="70"/>
      <c r="EXR540" s="70"/>
      <c r="EXS540" s="60"/>
      <c r="EXT540" s="61"/>
      <c r="EXU540" s="70"/>
      <c r="EXV540" s="70"/>
      <c r="EXW540" s="60"/>
      <c r="EXX540" s="61"/>
      <c r="EXY540" s="70"/>
      <c r="EXZ540" s="70"/>
      <c r="EYA540" s="60"/>
      <c r="EYB540" s="61"/>
      <c r="EYC540" s="70"/>
      <c r="EYD540" s="70"/>
      <c r="EYE540" s="60"/>
      <c r="EYF540" s="61"/>
      <c r="EYG540" s="70"/>
      <c r="EYH540" s="70"/>
      <c r="EYI540" s="60"/>
      <c r="EYJ540" s="61"/>
      <c r="EYK540" s="70"/>
      <c r="EYL540" s="70"/>
      <c r="EYM540" s="60"/>
      <c r="EYN540" s="61"/>
      <c r="EYO540" s="70"/>
      <c r="EYP540" s="70"/>
      <c r="EYQ540" s="60"/>
      <c r="EYR540" s="61"/>
      <c r="EYS540" s="70"/>
      <c r="EYT540" s="70"/>
      <c r="EYU540" s="60"/>
      <c r="EYV540" s="61"/>
      <c r="EYW540" s="70"/>
      <c r="EYX540" s="70"/>
      <c r="EYY540" s="60"/>
      <c r="EYZ540" s="61"/>
      <c r="EZA540" s="70"/>
      <c r="EZB540" s="70"/>
      <c r="EZC540" s="60"/>
      <c r="EZD540" s="61"/>
      <c r="EZE540" s="70"/>
      <c r="EZF540" s="70"/>
      <c r="EZG540" s="60"/>
      <c r="EZH540" s="61"/>
      <c r="EZI540" s="70"/>
      <c r="EZJ540" s="70"/>
      <c r="EZK540" s="60"/>
      <c r="EZL540" s="61"/>
      <c r="EZM540" s="70"/>
      <c r="EZN540" s="70"/>
      <c r="EZO540" s="60"/>
      <c r="EZP540" s="61"/>
      <c r="EZQ540" s="70"/>
      <c r="EZR540" s="70"/>
      <c r="EZS540" s="60"/>
      <c r="EZT540" s="61"/>
      <c r="EZU540" s="70"/>
      <c r="EZV540" s="70"/>
      <c r="EZW540" s="60"/>
      <c r="EZX540" s="61"/>
      <c r="EZY540" s="70"/>
      <c r="EZZ540" s="70"/>
      <c r="FAA540" s="60"/>
      <c r="FAB540" s="61"/>
      <c r="FAC540" s="70"/>
      <c r="FAD540" s="70"/>
      <c r="FAE540" s="60"/>
      <c r="FAF540" s="61"/>
      <c r="FAG540" s="70"/>
      <c r="FAH540" s="70"/>
      <c r="FAI540" s="60"/>
      <c r="FAJ540" s="61"/>
      <c r="FAK540" s="70"/>
      <c r="FAL540" s="70"/>
      <c r="FAM540" s="60"/>
      <c r="FAN540" s="61"/>
      <c r="FAO540" s="70"/>
      <c r="FAP540" s="70"/>
      <c r="FAQ540" s="60"/>
      <c r="FAR540" s="61"/>
      <c r="FAS540" s="70"/>
      <c r="FAT540" s="70"/>
      <c r="FAU540" s="60"/>
      <c r="FAV540" s="61"/>
      <c r="FAW540" s="70"/>
      <c r="FAX540" s="70"/>
      <c r="FAY540" s="60"/>
      <c r="FAZ540" s="61"/>
      <c r="FBA540" s="70"/>
      <c r="FBB540" s="70"/>
      <c r="FBC540" s="60"/>
      <c r="FBD540" s="61"/>
      <c r="FBE540" s="70"/>
      <c r="FBF540" s="70"/>
      <c r="FBG540" s="60"/>
      <c r="FBH540" s="61"/>
      <c r="FBI540" s="70"/>
      <c r="FBJ540" s="70"/>
      <c r="FBK540" s="60"/>
      <c r="FBL540" s="61"/>
      <c r="FBM540" s="70"/>
      <c r="FBN540" s="70"/>
      <c r="FBO540" s="60"/>
      <c r="FBP540" s="61"/>
      <c r="FBQ540" s="70"/>
      <c r="FBR540" s="70"/>
      <c r="FBS540" s="60"/>
      <c r="FBT540" s="61"/>
      <c r="FBU540" s="70"/>
      <c r="FBV540" s="70"/>
      <c r="FBW540" s="60"/>
      <c r="FBX540" s="61"/>
      <c r="FBY540" s="70"/>
      <c r="FBZ540" s="70"/>
      <c r="FCA540" s="60"/>
      <c r="FCB540" s="61"/>
      <c r="FCC540" s="70"/>
      <c r="FCD540" s="70"/>
      <c r="FCE540" s="60"/>
      <c r="FCF540" s="61"/>
      <c r="FCG540" s="70"/>
      <c r="FCH540" s="70"/>
      <c r="FCI540" s="60"/>
      <c r="FCJ540" s="61"/>
      <c r="FCK540" s="70"/>
      <c r="FCL540" s="70"/>
      <c r="FCM540" s="60"/>
      <c r="FCN540" s="61"/>
      <c r="FCO540" s="70"/>
      <c r="FCP540" s="70"/>
      <c r="FCQ540" s="60"/>
      <c r="FCR540" s="61"/>
      <c r="FCS540" s="70"/>
      <c r="FCT540" s="70"/>
      <c r="FCU540" s="60"/>
      <c r="FCV540" s="61"/>
      <c r="FCW540" s="70"/>
      <c r="FCX540" s="70"/>
      <c r="FCY540" s="60"/>
      <c r="FCZ540" s="61"/>
      <c r="FDA540" s="70"/>
      <c r="FDB540" s="70"/>
      <c r="FDC540" s="60"/>
      <c r="FDD540" s="61"/>
      <c r="FDE540" s="70"/>
      <c r="FDF540" s="70"/>
      <c r="FDG540" s="60"/>
      <c r="FDH540" s="61"/>
      <c r="FDI540" s="70"/>
      <c r="FDJ540" s="70"/>
      <c r="FDK540" s="60"/>
      <c r="FDL540" s="61"/>
      <c r="FDM540" s="70"/>
      <c r="FDN540" s="70"/>
      <c r="FDO540" s="60"/>
      <c r="FDP540" s="61"/>
      <c r="FDQ540" s="70"/>
      <c r="FDR540" s="70"/>
      <c r="FDS540" s="60"/>
      <c r="FDT540" s="61"/>
      <c r="FDU540" s="70"/>
      <c r="FDV540" s="70"/>
      <c r="FDW540" s="60"/>
      <c r="FDX540" s="61"/>
      <c r="FDY540" s="70"/>
      <c r="FDZ540" s="70"/>
      <c r="FEA540" s="60"/>
      <c r="FEB540" s="61"/>
      <c r="FEC540" s="70"/>
      <c r="FED540" s="70"/>
      <c r="FEE540" s="60"/>
      <c r="FEF540" s="61"/>
      <c r="FEG540" s="70"/>
      <c r="FEH540" s="70"/>
      <c r="FEI540" s="60"/>
      <c r="FEJ540" s="61"/>
      <c r="FEK540" s="70"/>
      <c r="FEL540" s="70"/>
      <c r="FEM540" s="60"/>
      <c r="FEN540" s="61"/>
      <c r="FEO540" s="70"/>
      <c r="FEP540" s="70"/>
      <c r="FEQ540" s="60"/>
      <c r="FER540" s="61"/>
      <c r="FES540" s="70"/>
      <c r="FET540" s="70"/>
      <c r="FEU540" s="60"/>
      <c r="FEV540" s="61"/>
      <c r="FEW540" s="70"/>
      <c r="FEX540" s="70"/>
      <c r="FEY540" s="60"/>
      <c r="FEZ540" s="61"/>
      <c r="FFA540" s="70"/>
      <c r="FFB540" s="70"/>
      <c r="FFC540" s="60"/>
      <c r="FFD540" s="61"/>
      <c r="FFE540" s="70"/>
      <c r="FFF540" s="70"/>
      <c r="FFG540" s="60"/>
      <c r="FFH540" s="61"/>
      <c r="FFI540" s="70"/>
      <c r="FFJ540" s="70"/>
      <c r="FFK540" s="60"/>
      <c r="FFL540" s="61"/>
      <c r="FFM540" s="70"/>
      <c r="FFN540" s="70"/>
      <c r="FFO540" s="60"/>
      <c r="FFP540" s="61"/>
      <c r="FFQ540" s="70"/>
      <c r="FFR540" s="70"/>
      <c r="FFS540" s="60"/>
      <c r="FFT540" s="61"/>
      <c r="FFU540" s="70"/>
      <c r="FFV540" s="70"/>
      <c r="FFW540" s="60"/>
      <c r="FFX540" s="61"/>
      <c r="FFY540" s="70"/>
      <c r="FFZ540" s="70"/>
      <c r="FGA540" s="60"/>
      <c r="FGB540" s="61"/>
      <c r="FGC540" s="70"/>
      <c r="FGD540" s="70"/>
      <c r="FGE540" s="60"/>
      <c r="FGF540" s="61"/>
      <c r="FGG540" s="70"/>
      <c r="FGH540" s="70"/>
      <c r="FGI540" s="60"/>
      <c r="FGJ540" s="61"/>
      <c r="FGK540" s="70"/>
      <c r="FGL540" s="70"/>
      <c r="FGM540" s="60"/>
      <c r="FGN540" s="61"/>
      <c r="FGO540" s="70"/>
      <c r="FGP540" s="70"/>
      <c r="FGQ540" s="60"/>
      <c r="FGR540" s="61"/>
      <c r="FGS540" s="70"/>
      <c r="FGT540" s="70"/>
      <c r="FGU540" s="60"/>
      <c r="FGV540" s="61"/>
      <c r="FGW540" s="70"/>
      <c r="FGX540" s="70"/>
      <c r="FGY540" s="60"/>
      <c r="FGZ540" s="61"/>
      <c r="FHA540" s="70"/>
      <c r="FHB540" s="70"/>
      <c r="FHC540" s="60"/>
      <c r="FHD540" s="61"/>
      <c r="FHE540" s="70"/>
      <c r="FHF540" s="70"/>
      <c r="FHG540" s="60"/>
      <c r="FHH540" s="61"/>
      <c r="FHI540" s="70"/>
      <c r="FHJ540" s="70"/>
      <c r="FHK540" s="60"/>
      <c r="FHL540" s="61"/>
      <c r="FHM540" s="70"/>
      <c r="FHN540" s="70"/>
      <c r="FHO540" s="60"/>
      <c r="FHP540" s="61"/>
      <c r="FHQ540" s="70"/>
      <c r="FHR540" s="70"/>
      <c r="FHS540" s="60"/>
      <c r="FHT540" s="61"/>
      <c r="FHU540" s="70"/>
      <c r="FHV540" s="70"/>
      <c r="FHW540" s="60"/>
      <c r="FHX540" s="61"/>
      <c r="FHY540" s="70"/>
      <c r="FHZ540" s="70"/>
      <c r="FIA540" s="60"/>
      <c r="FIB540" s="61"/>
      <c r="FIC540" s="70"/>
      <c r="FID540" s="70"/>
      <c r="FIE540" s="60"/>
      <c r="FIF540" s="61"/>
      <c r="FIG540" s="70"/>
      <c r="FIH540" s="70"/>
      <c r="FII540" s="60"/>
      <c r="FIJ540" s="61"/>
      <c r="FIK540" s="70"/>
      <c r="FIL540" s="70"/>
      <c r="FIM540" s="60"/>
      <c r="FIN540" s="61"/>
      <c r="FIO540" s="70"/>
      <c r="FIP540" s="70"/>
      <c r="FIQ540" s="60"/>
      <c r="FIR540" s="61"/>
      <c r="FIS540" s="70"/>
      <c r="FIT540" s="70"/>
      <c r="FIU540" s="60"/>
      <c r="FIV540" s="61"/>
      <c r="FIW540" s="70"/>
      <c r="FIX540" s="70"/>
      <c r="FIY540" s="60"/>
      <c r="FIZ540" s="61"/>
      <c r="FJA540" s="70"/>
      <c r="FJB540" s="70"/>
      <c r="FJC540" s="60"/>
      <c r="FJD540" s="61"/>
      <c r="FJE540" s="70"/>
      <c r="FJF540" s="70"/>
      <c r="FJG540" s="60"/>
      <c r="FJH540" s="61"/>
      <c r="FJI540" s="70"/>
      <c r="FJJ540" s="70"/>
      <c r="FJK540" s="60"/>
      <c r="FJL540" s="61"/>
      <c r="FJM540" s="70"/>
      <c r="FJN540" s="70"/>
      <c r="FJO540" s="60"/>
      <c r="FJP540" s="61"/>
      <c r="FJQ540" s="70"/>
      <c r="FJR540" s="70"/>
      <c r="FJS540" s="60"/>
      <c r="FJT540" s="61"/>
      <c r="FJU540" s="70"/>
      <c r="FJV540" s="70"/>
      <c r="FJW540" s="60"/>
      <c r="FJX540" s="61"/>
      <c r="FJY540" s="70"/>
      <c r="FJZ540" s="70"/>
      <c r="FKA540" s="60"/>
      <c r="FKB540" s="61"/>
      <c r="FKC540" s="70"/>
      <c r="FKD540" s="70"/>
      <c r="FKE540" s="60"/>
      <c r="FKF540" s="61"/>
      <c r="FKG540" s="70"/>
      <c r="FKH540" s="70"/>
      <c r="FKI540" s="60"/>
      <c r="FKJ540" s="61"/>
      <c r="FKK540" s="70"/>
      <c r="FKL540" s="70"/>
      <c r="FKM540" s="60"/>
      <c r="FKN540" s="61"/>
      <c r="FKO540" s="70"/>
      <c r="FKP540" s="70"/>
      <c r="FKQ540" s="60"/>
      <c r="FKR540" s="61"/>
      <c r="FKS540" s="70"/>
      <c r="FKT540" s="70"/>
      <c r="FKU540" s="60"/>
      <c r="FKV540" s="61"/>
      <c r="FKW540" s="70"/>
      <c r="FKX540" s="70"/>
      <c r="FKY540" s="60"/>
      <c r="FKZ540" s="61"/>
      <c r="FLA540" s="70"/>
      <c r="FLB540" s="70"/>
      <c r="FLC540" s="60"/>
      <c r="FLD540" s="61"/>
      <c r="FLE540" s="70"/>
      <c r="FLF540" s="70"/>
      <c r="FLG540" s="60"/>
      <c r="FLH540" s="61"/>
      <c r="FLI540" s="70"/>
      <c r="FLJ540" s="70"/>
      <c r="FLK540" s="60"/>
      <c r="FLL540" s="61"/>
      <c r="FLM540" s="70"/>
      <c r="FLN540" s="70"/>
      <c r="FLO540" s="60"/>
      <c r="FLP540" s="61"/>
      <c r="FLQ540" s="70"/>
      <c r="FLR540" s="70"/>
      <c r="FLS540" s="60"/>
      <c r="FLT540" s="61"/>
      <c r="FLU540" s="70"/>
      <c r="FLV540" s="70"/>
      <c r="FLW540" s="60"/>
      <c r="FLX540" s="61"/>
      <c r="FLY540" s="70"/>
      <c r="FLZ540" s="70"/>
      <c r="FMA540" s="60"/>
      <c r="FMB540" s="61"/>
      <c r="FMC540" s="70"/>
      <c r="FMD540" s="70"/>
      <c r="FME540" s="60"/>
      <c r="FMF540" s="61"/>
      <c r="FMG540" s="70"/>
      <c r="FMH540" s="70"/>
      <c r="FMI540" s="60"/>
      <c r="FMJ540" s="61"/>
      <c r="FMK540" s="70"/>
      <c r="FML540" s="70"/>
      <c r="FMM540" s="60"/>
      <c r="FMN540" s="61"/>
      <c r="FMO540" s="70"/>
      <c r="FMP540" s="70"/>
      <c r="FMQ540" s="60"/>
      <c r="FMR540" s="61"/>
      <c r="FMS540" s="70"/>
      <c r="FMT540" s="70"/>
      <c r="FMU540" s="60"/>
      <c r="FMV540" s="61"/>
      <c r="FMW540" s="70"/>
      <c r="FMX540" s="70"/>
      <c r="FMY540" s="60"/>
      <c r="FMZ540" s="61"/>
      <c r="FNA540" s="70"/>
      <c r="FNB540" s="70"/>
      <c r="FNC540" s="60"/>
      <c r="FND540" s="61"/>
      <c r="FNE540" s="70"/>
      <c r="FNF540" s="70"/>
      <c r="FNG540" s="60"/>
      <c r="FNH540" s="61"/>
      <c r="FNI540" s="70"/>
      <c r="FNJ540" s="70"/>
      <c r="FNK540" s="60"/>
      <c r="FNL540" s="61"/>
      <c r="FNM540" s="70"/>
      <c r="FNN540" s="70"/>
      <c r="FNO540" s="60"/>
      <c r="FNP540" s="61"/>
      <c r="FNQ540" s="70"/>
      <c r="FNR540" s="70"/>
      <c r="FNS540" s="60"/>
      <c r="FNT540" s="61"/>
      <c r="FNU540" s="70"/>
      <c r="FNV540" s="70"/>
      <c r="FNW540" s="60"/>
      <c r="FNX540" s="61"/>
      <c r="FNY540" s="70"/>
      <c r="FNZ540" s="70"/>
      <c r="FOA540" s="60"/>
      <c r="FOB540" s="61"/>
      <c r="FOC540" s="70"/>
      <c r="FOD540" s="70"/>
      <c r="FOE540" s="60"/>
      <c r="FOF540" s="61"/>
      <c r="FOG540" s="70"/>
      <c r="FOH540" s="70"/>
      <c r="FOI540" s="60"/>
      <c r="FOJ540" s="61"/>
      <c r="FOK540" s="70"/>
      <c r="FOL540" s="70"/>
      <c r="FOM540" s="60"/>
      <c r="FON540" s="61"/>
      <c r="FOO540" s="70"/>
      <c r="FOP540" s="70"/>
      <c r="FOQ540" s="60"/>
      <c r="FOR540" s="61"/>
      <c r="FOS540" s="70"/>
      <c r="FOT540" s="70"/>
      <c r="FOU540" s="60"/>
      <c r="FOV540" s="61"/>
      <c r="FOW540" s="70"/>
      <c r="FOX540" s="70"/>
      <c r="FOY540" s="60"/>
      <c r="FOZ540" s="61"/>
      <c r="FPA540" s="70"/>
      <c r="FPB540" s="70"/>
      <c r="FPC540" s="60"/>
      <c r="FPD540" s="61"/>
      <c r="FPE540" s="70"/>
      <c r="FPF540" s="70"/>
      <c r="FPG540" s="60"/>
      <c r="FPH540" s="61"/>
      <c r="FPI540" s="70"/>
      <c r="FPJ540" s="70"/>
      <c r="FPK540" s="60"/>
      <c r="FPL540" s="61"/>
      <c r="FPM540" s="70"/>
      <c r="FPN540" s="70"/>
      <c r="FPO540" s="60"/>
      <c r="FPP540" s="61"/>
      <c r="FPQ540" s="70"/>
      <c r="FPR540" s="70"/>
      <c r="FPS540" s="60"/>
      <c r="FPT540" s="61"/>
      <c r="FPU540" s="70"/>
      <c r="FPV540" s="70"/>
      <c r="FPW540" s="60"/>
      <c r="FPX540" s="61"/>
      <c r="FPY540" s="70"/>
      <c r="FPZ540" s="70"/>
      <c r="FQA540" s="60"/>
      <c r="FQB540" s="61"/>
      <c r="FQC540" s="70"/>
      <c r="FQD540" s="70"/>
      <c r="FQE540" s="60"/>
      <c r="FQF540" s="61"/>
      <c r="FQG540" s="70"/>
      <c r="FQH540" s="70"/>
      <c r="FQI540" s="60"/>
      <c r="FQJ540" s="61"/>
      <c r="FQK540" s="70"/>
      <c r="FQL540" s="70"/>
      <c r="FQM540" s="60"/>
      <c r="FQN540" s="61"/>
      <c r="FQO540" s="70"/>
      <c r="FQP540" s="70"/>
      <c r="FQQ540" s="60"/>
      <c r="FQR540" s="61"/>
      <c r="FQS540" s="70"/>
      <c r="FQT540" s="70"/>
      <c r="FQU540" s="60"/>
      <c r="FQV540" s="61"/>
      <c r="FQW540" s="70"/>
      <c r="FQX540" s="70"/>
      <c r="FQY540" s="60"/>
      <c r="FQZ540" s="61"/>
      <c r="FRA540" s="70"/>
      <c r="FRB540" s="70"/>
      <c r="FRC540" s="60"/>
      <c r="FRD540" s="61"/>
      <c r="FRE540" s="70"/>
      <c r="FRF540" s="70"/>
      <c r="FRG540" s="60"/>
      <c r="FRH540" s="61"/>
      <c r="FRI540" s="70"/>
      <c r="FRJ540" s="70"/>
      <c r="FRK540" s="60"/>
      <c r="FRL540" s="61"/>
      <c r="FRM540" s="70"/>
      <c r="FRN540" s="70"/>
      <c r="FRO540" s="60"/>
      <c r="FRP540" s="61"/>
      <c r="FRQ540" s="70"/>
      <c r="FRR540" s="70"/>
      <c r="FRS540" s="60"/>
      <c r="FRT540" s="61"/>
      <c r="FRU540" s="70"/>
      <c r="FRV540" s="70"/>
      <c r="FRW540" s="60"/>
      <c r="FRX540" s="61"/>
      <c r="FRY540" s="70"/>
      <c r="FRZ540" s="70"/>
      <c r="FSA540" s="60"/>
      <c r="FSB540" s="61"/>
      <c r="FSC540" s="70"/>
      <c r="FSD540" s="70"/>
      <c r="FSE540" s="60"/>
      <c r="FSF540" s="61"/>
      <c r="FSG540" s="70"/>
      <c r="FSH540" s="70"/>
      <c r="FSI540" s="60"/>
      <c r="FSJ540" s="61"/>
      <c r="FSK540" s="70"/>
      <c r="FSL540" s="70"/>
      <c r="FSM540" s="60"/>
      <c r="FSN540" s="61"/>
      <c r="FSO540" s="70"/>
      <c r="FSP540" s="70"/>
      <c r="FSQ540" s="60"/>
      <c r="FSR540" s="61"/>
      <c r="FSS540" s="70"/>
      <c r="FST540" s="70"/>
      <c r="FSU540" s="60"/>
      <c r="FSV540" s="61"/>
      <c r="FSW540" s="70"/>
      <c r="FSX540" s="70"/>
      <c r="FSY540" s="60"/>
      <c r="FSZ540" s="61"/>
      <c r="FTA540" s="70"/>
      <c r="FTB540" s="70"/>
      <c r="FTC540" s="60"/>
      <c r="FTD540" s="61"/>
      <c r="FTE540" s="70"/>
      <c r="FTF540" s="70"/>
      <c r="FTG540" s="60"/>
      <c r="FTH540" s="61"/>
      <c r="FTI540" s="70"/>
      <c r="FTJ540" s="70"/>
      <c r="FTK540" s="60"/>
      <c r="FTL540" s="61"/>
      <c r="FTM540" s="70"/>
      <c r="FTN540" s="70"/>
      <c r="FTO540" s="60"/>
      <c r="FTP540" s="61"/>
      <c r="FTQ540" s="70"/>
      <c r="FTR540" s="70"/>
      <c r="FTS540" s="60"/>
      <c r="FTT540" s="61"/>
      <c r="FTU540" s="70"/>
      <c r="FTV540" s="70"/>
      <c r="FTW540" s="60"/>
      <c r="FTX540" s="61"/>
      <c r="FTY540" s="70"/>
      <c r="FTZ540" s="70"/>
      <c r="FUA540" s="60"/>
      <c r="FUB540" s="61"/>
      <c r="FUC540" s="70"/>
      <c r="FUD540" s="70"/>
      <c r="FUE540" s="60"/>
      <c r="FUF540" s="61"/>
      <c r="FUG540" s="70"/>
      <c r="FUH540" s="70"/>
      <c r="FUI540" s="60"/>
      <c r="FUJ540" s="61"/>
      <c r="FUK540" s="70"/>
      <c r="FUL540" s="70"/>
      <c r="FUM540" s="60"/>
      <c r="FUN540" s="61"/>
      <c r="FUO540" s="70"/>
      <c r="FUP540" s="70"/>
      <c r="FUQ540" s="60"/>
      <c r="FUR540" s="61"/>
      <c r="FUS540" s="70"/>
      <c r="FUT540" s="70"/>
      <c r="FUU540" s="60"/>
      <c r="FUV540" s="61"/>
      <c r="FUW540" s="70"/>
      <c r="FUX540" s="70"/>
      <c r="FUY540" s="60"/>
      <c r="FUZ540" s="61"/>
      <c r="FVA540" s="70"/>
      <c r="FVB540" s="70"/>
      <c r="FVC540" s="60"/>
      <c r="FVD540" s="61"/>
      <c r="FVE540" s="70"/>
      <c r="FVF540" s="70"/>
      <c r="FVG540" s="60"/>
      <c r="FVH540" s="61"/>
      <c r="FVI540" s="70"/>
      <c r="FVJ540" s="70"/>
      <c r="FVK540" s="60"/>
      <c r="FVL540" s="61"/>
      <c r="FVM540" s="70"/>
      <c r="FVN540" s="70"/>
      <c r="FVO540" s="60"/>
      <c r="FVP540" s="61"/>
      <c r="FVQ540" s="70"/>
      <c r="FVR540" s="70"/>
      <c r="FVS540" s="60"/>
      <c r="FVT540" s="61"/>
      <c r="FVU540" s="70"/>
      <c r="FVV540" s="70"/>
      <c r="FVW540" s="60"/>
      <c r="FVX540" s="61"/>
      <c r="FVY540" s="70"/>
      <c r="FVZ540" s="70"/>
      <c r="FWA540" s="60"/>
      <c r="FWB540" s="61"/>
      <c r="FWC540" s="70"/>
      <c r="FWD540" s="70"/>
      <c r="FWE540" s="60"/>
      <c r="FWF540" s="61"/>
      <c r="FWG540" s="70"/>
      <c r="FWH540" s="70"/>
      <c r="FWI540" s="60"/>
      <c r="FWJ540" s="61"/>
      <c r="FWK540" s="70"/>
      <c r="FWL540" s="70"/>
      <c r="FWM540" s="60"/>
      <c r="FWN540" s="61"/>
      <c r="FWO540" s="70"/>
      <c r="FWP540" s="70"/>
      <c r="FWQ540" s="60"/>
      <c r="FWR540" s="61"/>
      <c r="FWS540" s="70"/>
      <c r="FWT540" s="70"/>
      <c r="FWU540" s="60"/>
      <c r="FWV540" s="61"/>
      <c r="FWW540" s="70"/>
      <c r="FWX540" s="70"/>
      <c r="FWY540" s="60"/>
      <c r="FWZ540" s="61"/>
      <c r="FXA540" s="70"/>
      <c r="FXB540" s="70"/>
      <c r="FXC540" s="60"/>
      <c r="FXD540" s="61"/>
      <c r="FXE540" s="70"/>
      <c r="FXF540" s="70"/>
      <c r="FXG540" s="60"/>
      <c r="FXH540" s="61"/>
      <c r="FXI540" s="70"/>
      <c r="FXJ540" s="70"/>
      <c r="FXK540" s="60"/>
      <c r="FXL540" s="61"/>
      <c r="FXM540" s="70"/>
      <c r="FXN540" s="70"/>
      <c r="FXO540" s="60"/>
      <c r="FXP540" s="61"/>
      <c r="FXQ540" s="70"/>
      <c r="FXR540" s="70"/>
      <c r="FXS540" s="60"/>
      <c r="FXT540" s="61"/>
      <c r="FXU540" s="70"/>
      <c r="FXV540" s="70"/>
      <c r="FXW540" s="60"/>
      <c r="FXX540" s="61"/>
      <c r="FXY540" s="70"/>
      <c r="FXZ540" s="70"/>
      <c r="FYA540" s="60"/>
      <c r="FYB540" s="61"/>
      <c r="FYC540" s="70"/>
      <c r="FYD540" s="70"/>
      <c r="FYE540" s="60"/>
      <c r="FYF540" s="61"/>
      <c r="FYG540" s="70"/>
      <c r="FYH540" s="70"/>
      <c r="FYI540" s="60"/>
      <c r="FYJ540" s="61"/>
      <c r="FYK540" s="70"/>
      <c r="FYL540" s="70"/>
      <c r="FYM540" s="60"/>
      <c r="FYN540" s="61"/>
      <c r="FYO540" s="70"/>
      <c r="FYP540" s="70"/>
      <c r="FYQ540" s="60"/>
      <c r="FYR540" s="61"/>
      <c r="FYS540" s="70"/>
      <c r="FYT540" s="70"/>
      <c r="FYU540" s="60"/>
      <c r="FYV540" s="61"/>
      <c r="FYW540" s="70"/>
      <c r="FYX540" s="70"/>
      <c r="FYY540" s="60"/>
      <c r="FYZ540" s="61"/>
      <c r="FZA540" s="70"/>
      <c r="FZB540" s="70"/>
      <c r="FZC540" s="60"/>
      <c r="FZD540" s="61"/>
      <c r="FZE540" s="70"/>
      <c r="FZF540" s="70"/>
      <c r="FZG540" s="60"/>
      <c r="FZH540" s="61"/>
      <c r="FZI540" s="70"/>
      <c r="FZJ540" s="70"/>
      <c r="FZK540" s="60"/>
      <c r="FZL540" s="61"/>
      <c r="FZM540" s="70"/>
      <c r="FZN540" s="70"/>
      <c r="FZO540" s="60"/>
      <c r="FZP540" s="61"/>
      <c r="FZQ540" s="70"/>
      <c r="FZR540" s="70"/>
      <c r="FZS540" s="60"/>
      <c r="FZT540" s="61"/>
      <c r="FZU540" s="70"/>
      <c r="FZV540" s="70"/>
      <c r="FZW540" s="60"/>
      <c r="FZX540" s="61"/>
      <c r="FZY540" s="70"/>
      <c r="FZZ540" s="70"/>
      <c r="GAA540" s="60"/>
      <c r="GAB540" s="61"/>
      <c r="GAC540" s="70"/>
      <c r="GAD540" s="70"/>
      <c r="GAE540" s="60"/>
      <c r="GAF540" s="61"/>
      <c r="GAG540" s="70"/>
      <c r="GAH540" s="70"/>
      <c r="GAI540" s="60"/>
      <c r="GAJ540" s="61"/>
      <c r="GAK540" s="70"/>
      <c r="GAL540" s="70"/>
      <c r="GAM540" s="60"/>
      <c r="GAN540" s="61"/>
      <c r="GAO540" s="70"/>
      <c r="GAP540" s="70"/>
      <c r="GAQ540" s="60"/>
      <c r="GAR540" s="61"/>
      <c r="GAS540" s="70"/>
      <c r="GAT540" s="70"/>
      <c r="GAU540" s="60"/>
      <c r="GAV540" s="61"/>
      <c r="GAW540" s="70"/>
      <c r="GAX540" s="70"/>
      <c r="GAY540" s="60"/>
      <c r="GAZ540" s="61"/>
      <c r="GBA540" s="70"/>
      <c r="GBB540" s="70"/>
      <c r="GBC540" s="60"/>
      <c r="GBD540" s="61"/>
      <c r="GBE540" s="70"/>
      <c r="GBF540" s="70"/>
      <c r="GBG540" s="60"/>
      <c r="GBH540" s="61"/>
      <c r="GBI540" s="70"/>
      <c r="GBJ540" s="70"/>
      <c r="GBK540" s="60"/>
      <c r="GBL540" s="61"/>
      <c r="GBM540" s="70"/>
      <c r="GBN540" s="70"/>
      <c r="GBO540" s="60"/>
      <c r="GBP540" s="61"/>
      <c r="GBQ540" s="70"/>
      <c r="GBR540" s="70"/>
      <c r="GBS540" s="60"/>
      <c r="GBT540" s="61"/>
      <c r="GBU540" s="70"/>
      <c r="GBV540" s="70"/>
      <c r="GBW540" s="60"/>
      <c r="GBX540" s="61"/>
      <c r="GBY540" s="70"/>
      <c r="GBZ540" s="70"/>
      <c r="GCA540" s="60"/>
      <c r="GCB540" s="61"/>
      <c r="GCC540" s="70"/>
      <c r="GCD540" s="70"/>
      <c r="GCE540" s="60"/>
      <c r="GCF540" s="61"/>
      <c r="GCG540" s="70"/>
      <c r="GCH540" s="70"/>
      <c r="GCI540" s="60"/>
      <c r="GCJ540" s="61"/>
      <c r="GCK540" s="70"/>
      <c r="GCL540" s="70"/>
      <c r="GCM540" s="60"/>
      <c r="GCN540" s="61"/>
      <c r="GCO540" s="70"/>
      <c r="GCP540" s="70"/>
      <c r="GCQ540" s="60"/>
      <c r="GCR540" s="61"/>
      <c r="GCS540" s="70"/>
      <c r="GCT540" s="70"/>
      <c r="GCU540" s="60"/>
      <c r="GCV540" s="61"/>
      <c r="GCW540" s="70"/>
      <c r="GCX540" s="70"/>
      <c r="GCY540" s="60"/>
      <c r="GCZ540" s="61"/>
      <c r="GDA540" s="70"/>
      <c r="GDB540" s="70"/>
      <c r="GDC540" s="60"/>
      <c r="GDD540" s="61"/>
      <c r="GDE540" s="70"/>
      <c r="GDF540" s="70"/>
      <c r="GDG540" s="60"/>
      <c r="GDH540" s="61"/>
      <c r="GDI540" s="70"/>
      <c r="GDJ540" s="70"/>
      <c r="GDK540" s="60"/>
      <c r="GDL540" s="61"/>
      <c r="GDM540" s="70"/>
      <c r="GDN540" s="70"/>
      <c r="GDO540" s="60"/>
      <c r="GDP540" s="61"/>
      <c r="GDQ540" s="70"/>
      <c r="GDR540" s="70"/>
      <c r="GDS540" s="60"/>
      <c r="GDT540" s="61"/>
      <c r="GDU540" s="70"/>
      <c r="GDV540" s="70"/>
      <c r="GDW540" s="60"/>
      <c r="GDX540" s="61"/>
      <c r="GDY540" s="70"/>
      <c r="GDZ540" s="70"/>
      <c r="GEA540" s="60"/>
      <c r="GEB540" s="61"/>
      <c r="GEC540" s="70"/>
      <c r="GED540" s="70"/>
      <c r="GEE540" s="60"/>
      <c r="GEF540" s="61"/>
      <c r="GEG540" s="70"/>
      <c r="GEH540" s="70"/>
      <c r="GEI540" s="60"/>
      <c r="GEJ540" s="61"/>
      <c r="GEK540" s="70"/>
      <c r="GEL540" s="70"/>
      <c r="GEM540" s="60"/>
      <c r="GEN540" s="61"/>
      <c r="GEO540" s="70"/>
      <c r="GEP540" s="70"/>
      <c r="GEQ540" s="60"/>
      <c r="GER540" s="61"/>
      <c r="GES540" s="70"/>
      <c r="GET540" s="70"/>
      <c r="GEU540" s="60"/>
      <c r="GEV540" s="61"/>
      <c r="GEW540" s="70"/>
      <c r="GEX540" s="70"/>
      <c r="GEY540" s="60"/>
      <c r="GEZ540" s="61"/>
      <c r="GFA540" s="70"/>
      <c r="GFB540" s="70"/>
      <c r="GFC540" s="60"/>
      <c r="GFD540" s="61"/>
      <c r="GFE540" s="70"/>
      <c r="GFF540" s="70"/>
      <c r="GFG540" s="60"/>
      <c r="GFH540" s="61"/>
      <c r="GFI540" s="70"/>
      <c r="GFJ540" s="70"/>
      <c r="GFK540" s="60"/>
      <c r="GFL540" s="61"/>
      <c r="GFM540" s="70"/>
      <c r="GFN540" s="70"/>
      <c r="GFO540" s="60"/>
      <c r="GFP540" s="61"/>
      <c r="GFQ540" s="70"/>
      <c r="GFR540" s="70"/>
      <c r="GFS540" s="60"/>
      <c r="GFT540" s="61"/>
      <c r="GFU540" s="70"/>
      <c r="GFV540" s="70"/>
      <c r="GFW540" s="60"/>
      <c r="GFX540" s="61"/>
      <c r="GFY540" s="70"/>
      <c r="GFZ540" s="70"/>
      <c r="GGA540" s="60"/>
      <c r="GGB540" s="61"/>
      <c r="GGC540" s="70"/>
      <c r="GGD540" s="70"/>
      <c r="GGE540" s="60"/>
      <c r="GGF540" s="61"/>
      <c r="GGG540" s="70"/>
      <c r="GGH540" s="70"/>
      <c r="GGI540" s="60"/>
      <c r="GGJ540" s="61"/>
      <c r="GGK540" s="70"/>
      <c r="GGL540" s="70"/>
      <c r="GGM540" s="60"/>
      <c r="GGN540" s="61"/>
      <c r="GGO540" s="70"/>
      <c r="GGP540" s="70"/>
      <c r="GGQ540" s="60"/>
      <c r="GGR540" s="61"/>
      <c r="GGS540" s="70"/>
      <c r="GGT540" s="70"/>
      <c r="GGU540" s="60"/>
      <c r="GGV540" s="61"/>
      <c r="GGW540" s="70"/>
      <c r="GGX540" s="70"/>
      <c r="GGY540" s="60"/>
      <c r="GGZ540" s="61"/>
      <c r="GHA540" s="70"/>
      <c r="GHB540" s="70"/>
      <c r="GHC540" s="60"/>
      <c r="GHD540" s="61"/>
      <c r="GHE540" s="70"/>
      <c r="GHF540" s="70"/>
      <c r="GHG540" s="60"/>
      <c r="GHH540" s="61"/>
      <c r="GHI540" s="70"/>
      <c r="GHJ540" s="70"/>
      <c r="GHK540" s="60"/>
      <c r="GHL540" s="61"/>
      <c r="GHM540" s="70"/>
      <c r="GHN540" s="70"/>
      <c r="GHO540" s="60"/>
      <c r="GHP540" s="61"/>
      <c r="GHQ540" s="70"/>
      <c r="GHR540" s="70"/>
      <c r="GHS540" s="60"/>
      <c r="GHT540" s="61"/>
      <c r="GHU540" s="70"/>
      <c r="GHV540" s="70"/>
      <c r="GHW540" s="60"/>
      <c r="GHX540" s="61"/>
      <c r="GHY540" s="70"/>
      <c r="GHZ540" s="70"/>
      <c r="GIA540" s="60"/>
      <c r="GIB540" s="61"/>
      <c r="GIC540" s="70"/>
      <c r="GID540" s="70"/>
      <c r="GIE540" s="60"/>
      <c r="GIF540" s="61"/>
      <c r="GIG540" s="70"/>
      <c r="GIH540" s="70"/>
      <c r="GII540" s="60"/>
      <c r="GIJ540" s="61"/>
      <c r="GIK540" s="70"/>
      <c r="GIL540" s="70"/>
      <c r="GIM540" s="60"/>
      <c r="GIN540" s="61"/>
      <c r="GIO540" s="70"/>
      <c r="GIP540" s="70"/>
      <c r="GIQ540" s="60"/>
      <c r="GIR540" s="61"/>
      <c r="GIS540" s="70"/>
      <c r="GIT540" s="70"/>
      <c r="GIU540" s="60"/>
      <c r="GIV540" s="61"/>
      <c r="GIW540" s="70"/>
      <c r="GIX540" s="70"/>
      <c r="GIY540" s="60"/>
      <c r="GIZ540" s="61"/>
      <c r="GJA540" s="70"/>
      <c r="GJB540" s="70"/>
      <c r="GJC540" s="60"/>
      <c r="GJD540" s="61"/>
      <c r="GJE540" s="70"/>
      <c r="GJF540" s="70"/>
      <c r="GJG540" s="60"/>
      <c r="GJH540" s="61"/>
      <c r="GJI540" s="70"/>
      <c r="GJJ540" s="70"/>
      <c r="GJK540" s="60"/>
      <c r="GJL540" s="61"/>
      <c r="GJM540" s="70"/>
      <c r="GJN540" s="70"/>
      <c r="GJO540" s="60"/>
      <c r="GJP540" s="61"/>
      <c r="GJQ540" s="70"/>
      <c r="GJR540" s="70"/>
      <c r="GJS540" s="60"/>
      <c r="GJT540" s="61"/>
      <c r="GJU540" s="70"/>
      <c r="GJV540" s="70"/>
      <c r="GJW540" s="60"/>
      <c r="GJX540" s="61"/>
      <c r="GJY540" s="70"/>
      <c r="GJZ540" s="70"/>
      <c r="GKA540" s="60"/>
      <c r="GKB540" s="61"/>
      <c r="GKC540" s="70"/>
      <c r="GKD540" s="70"/>
      <c r="GKE540" s="60"/>
      <c r="GKF540" s="61"/>
      <c r="GKG540" s="70"/>
      <c r="GKH540" s="70"/>
      <c r="GKI540" s="60"/>
      <c r="GKJ540" s="61"/>
      <c r="GKK540" s="70"/>
      <c r="GKL540" s="70"/>
      <c r="GKM540" s="60"/>
      <c r="GKN540" s="61"/>
      <c r="GKO540" s="70"/>
      <c r="GKP540" s="70"/>
      <c r="GKQ540" s="60"/>
      <c r="GKR540" s="61"/>
      <c r="GKS540" s="70"/>
      <c r="GKT540" s="70"/>
      <c r="GKU540" s="60"/>
      <c r="GKV540" s="61"/>
      <c r="GKW540" s="70"/>
      <c r="GKX540" s="70"/>
      <c r="GKY540" s="60"/>
      <c r="GKZ540" s="61"/>
      <c r="GLA540" s="70"/>
      <c r="GLB540" s="70"/>
      <c r="GLC540" s="60"/>
      <c r="GLD540" s="61"/>
      <c r="GLE540" s="70"/>
      <c r="GLF540" s="70"/>
      <c r="GLG540" s="60"/>
      <c r="GLH540" s="61"/>
      <c r="GLI540" s="70"/>
      <c r="GLJ540" s="70"/>
      <c r="GLK540" s="60"/>
      <c r="GLL540" s="61"/>
      <c r="GLM540" s="70"/>
      <c r="GLN540" s="70"/>
      <c r="GLO540" s="60"/>
      <c r="GLP540" s="61"/>
      <c r="GLQ540" s="70"/>
      <c r="GLR540" s="70"/>
      <c r="GLS540" s="60"/>
      <c r="GLT540" s="61"/>
      <c r="GLU540" s="70"/>
      <c r="GLV540" s="70"/>
      <c r="GLW540" s="60"/>
      <c r="GLX540" s="61"/>
      <c r="GLY540" s="70"/>
      <c r="GLZ540" s="70"/>
      <c r="GMA540" s="60"/>
      <c r="GMB540" s="61"/>
      <c r="GMC540" s="70"/>
      <c r="GMD540" s="70"/>
      <c r="GME540" s="60"/>
      <c r="GMF540" s="61"/>
      <c r="GMG540" s="70"/>
      <c r="GMH540" s="70"/>
      <c r="GMI540" s="60"/>
      <c r="GMJ540" s="61"/>
      <c r="GMK540" s="70"/>
      <c r="GML540" s="70"/>
      <c r="GMM540" s="60"/>
      <c r="GMN540" s="61"/>
      <c r="GMO540" s="70"/>
      <c r="GMP540" s="70"/>
      <c r="GMQ540" s="60"/>
      <c r="GMR540" s="61"/>
      <c r="GMS540" s="70"/>
      <c r="GMT540" s="70"/>
      <c r="GMU540" s="60"/>
      <c r="GMV540" s="61"/>
      <c r="GMW540" s="70"/>
      <c r="GMX540" s="70"/>
      <c r="GMY540" s="60"/>
      <c r="GMZ540" s="61"/>
      <c r="GNA540" s="70"/>
      <c r="GNB540" s="70"/>
      <c r="GNC540" s="60"/>
      <c r="GND540" s="61"/>
      <c r="GNE540" s="70"/>
      <c r="GNF540" s="70"/>
      <c r="GNG540" s="60"/>
      <c r="GNH540" s="61"/>
      <c r="GNI540" s="70"/>
      <c r="GNJ540" s="70"/>
      <c r="GNK540" s="60"/>
      <c r="GNL540" s="61"/>
      <c r="GNM540" s="70"/>
      <c r="GNN540" s="70"/>
      <c r="GNO540" s="60"/>
      <c r="GNP540" s="61"/>
      <c r="GNQ540" s="70"/>
      <c r="GNR540" s="70"/>
      <c r="GNS540" s="60"/>
      <c r="GNT540" s="61"/>
      <c r="GNU540" s="70"/>
      <c r="GNV540" s="70"/>
      <c r="GNW540" s="60"/>
      <c r="GNX540" s="61"/>
      <c r="GNY540" s="70"/>
      <c r="GNZ540" s="70"/>
      <c r="GOA540" s="60"/>
      <c r="GOB540" s="61"/>
      <c r="GOC540" s="70"/>
      <c r="GOD540" s="70"/>
      <c r="GOE540" s="60"/>
      <c r="GOF540" s="61"/>
      <c r="GOG540" s="70"/>
      <c r="GOH540" s="70"/>
      <c r="GOI540" s="60"/>
      <c r="GOJ540" s="61"/>
      <c r="GOK540" s="70"/>
      <c r="GOL540" s="70"/>
      <c r="GOM540" s="60"/>
      <c r="GON540" s="61"/>
      <c r="GOO540" s="70"/>
      <c r="GOP540" s="70"/>
      <c r="GOQ540" s="60"/>
      <c r="GOR540" s="61"/>
      <c r="GOS540" s="70"/>
      <c r="GOT540" s="70"/>
      <c r="GOU540" s="60"/>
      <c r="GOV540" s="61"/>
      <c r="GOW540" s="70"/>
      <c r="GOX540" s="70"/>
      <c r="GOY540" s="60"/>
      <c r="GOZ540" s="61"/>
      <c r="GPA540" s="70"/>
      <c r="GPB540" s="70"/>
      <c r="GPC540" s="60"/>
      <c r="GPD540" s="61"/>
      <c r="GPE540" s="70"/>
      <c r="GPF540" s="70"/>
      <c r="GPG540" s="60"/>
      <c r="GPH540" s="61"/>
      <c r="GPI540" s="70"/>
      <c r="GPJ540" s="70"/>
      <c r="GPK540" s="60"/>
      <c r="GPL540" s="61"/>
      <c r="GPM540" s="70"/>
      <c r="GPN540" s="70"/>
      <c r="GPO540" s="60"/>
      <c r="GPP540" s="61"/>
      <c r="GPQ540" s="70"/>
      <c r="GPR540" s="70"/>
      <c r="GPS540" s="60"/>
      <c r="GPT540" s="61"/>
      <c r="GPU540" s="70"/>
      <c r="GPV540" s="70"/>
      <c r="GPW540" s="60"/>
      <c r="GPX540" s="61"/>
      <c r="GPY540" s="70"/>
      <c r="GPZ540" s="70"/>
      <c r="GQA540" s="60"/>
      <c r="GQB540" s="61"/>
      <c r="GQC540" s="70"/>
      <c r="GQD540" s="70"/>
      <c r="GQE540" s="60"/>
      <c r="GQF540" s="61"/>
      <c r="GQG540" s="70"/>
      <c r="GQH540" s="70"/>
      <c r="GQI540" s="60"/>
      <c r="GQJ540" s="61"/>
      <c r="GQK540" s="70"/>
      <c r="GQL540" s="70"/>
      <c r="GQM540" s="60"/>
      <c r="GQN540" s="61"/>
      <c r="GQO540" s="70"/>
      <c r="GQP540" s="70"/>
      <c r="GQQ540" s="60"/>
      <c r="GQR540" s="61"/>
      <c r="GQS540" s="70"/>
      <c r="GQT540" s="70"/>
      <c r="GQU540" s="60"/>
      <c r="GQV540" s="61"/>
      <c r="GQW540" s="70"/>
      <c r="GQX540" s="70"/>
      <c r="GQY540" s="60"/>
      <c r="GQZ540" s="61"/>
      <c r="GRA540" s="70"/>
      <c r="GRB540" s="70"/>
      <c r="GRC540" s="60"/>
      <c r="GRD540" s="61"/>
      <c r="GRE540" s="70"/>
      <c r="GRF540" s="70"/>
      <c r="GRG540" s="60"/>
      <c r="GRH540" s="61"/>
      <c r="GRI540" s="70"/>
      <c r="GRJ540" s="70"/>
      <c r="GRK540" s="60"/>
      <c r="GRL540" s="61"/>
      <c r="GRM540" s="70"/>
      <c r="GRN540" s="70"/>
      <c r="GRO540" s="60"/>
      <c r="GRP540" s="61"/>
      <c r="GRQ540" s="70"/>
      <c r="GRR540" s="70"/>
      <c r="GRS540" s="60"/>
      <c r="GRT540" s="61"/>
      <c r="GRU540" s="70"/>
      <c r="GRV540" s="70"/>
      <c r="GRW540" s="60"/>
      <c r="GRX540" s="61"/>
      <c r="GRY540" s="70"/>
      <c r="GRZ540" s="70"/>
      <c r="GSA540" s="60"/>
      <c r="GSB540" s="61"/>
      <c r="GSC540" s="70"/>
      <c r="GSD540" s="70"/>
      <c r="GSE540" s="60"/>
      <c r="GSF540" s="61"/>
      <c r="GSG540" s="70"/>
      <c r="GSH540" s="70"/>
      <c r="GSI540" s="60"/>
      <c r="GSJ540" s="61"/>
      <c r="GSK540" s="70"/>
      <c r="GSL540" s="70"/>
      <c r="GSM540" s="60"/>
      <c r="GSN540" s="61"/>
      <c r="GSO540" s="70"/>
      <c r="GSP540" s="70"/>
      <c r="GSQ540" s="60"/>
      <c r="GSR540" s="61"/>
      <c r="GSS540" s="70"/>
      <c r="GST540" s="70"/>
      <c r="GSU540" s="60"/>
      <c r="GSV540" s="61"/>
      <c r="GSW540" s="70"/>
      <c r="GSX540" s="70"/>
      <c r="GSY540" s="60"/>
      <c r="GSZ540" s="61"/>
      <c r="GTA540" s="70"/>
      <c r="GTB540" s="70"/>
      <c r="GTC540" s="60"/>
      <c r="GTD540" s="61"/>
      <c r="GTE540" s="70"/>
      <c r="GTF540" s="70"/>
      <c r="GTG540" s="60"/>
      <c r="GTH540" s="61"/>
      <c r="GTI540" s="70"/>
      <c r="GTJ540" s="70"/>
      <c r="GTK540" s="60"/>
      <c r="GTL540" s="61"/>
      <c r="GTM540" s="70"/>
      <c r="GTN540" s="70"/>
      <c r="GTO540" s="60"/>
      <c r="GTP540" s="61"/>
      <c r="GTQ540" s="70"/>
      <c r="GTR540" s="70"/>
      <c r="GTS540" s="60"/>
      <c r="GTT540" s="61"/>
      <c r="GTU540" s="70"/>
      <c r="GTV540" s="70"/>
      <c r="GTW540" s="60"/>
      <c r="GTX540" s="61"/>
      <c r="GTY540" s="70"/>
      <c r="GTZ540" s="70"/>
      <c r="GUA540" s="60"/>
      <c r="GUB540" s="61"/>
      <c r="GUC540" s="70"/>
      <c r="GUD540" s="70"/>
      <c r="GUE540" s="60"/>
      <c r="GUF540" s="61"/>
      <c r="GUG540" s="70"/>
      <c r="GUH540" s="70"/>
      <c r="GUI540" s="60"/>
      <c r="GUJ540" s="61"/>
      <c r="GUK540" s="70"/>
      <c r="GUL540" s="70"/>
      <c r="GUM540" s="60"/>
      <c r="GUN540" s="61"/>
      <c r="GUO540" s="70"/>
      <c r="GUP540" s="70"/>
      <c r="GUQ540" s="60"/>
      <c r="GUR540" s="61"/>
      <c r="GUS540" s="70"/>
      <c r="GUT540" s="70"/>
      <c r="GUU540" s="60"/>
      <c r="GUV540" s="61"/>
      <c r="GUW540" s="70"/>
      <c r="GUX540" s="70"/>
      <c r="GUY540" s="60"/>
      <c r="GUZ540" s="61"/>
      <c r="GVA540" s="70"/>
      <c r="GVB540" s="70"/>
      <c r="GVC540" s="60"/>
      <c r="GVD540" s="61"/>
      <c r="GVE540" s="70"/>
      <c r="GVF540" s="70"/>
      <c r="GVG540" s="60"/>
      <c r="GVH540" s="61"/>
      <c r="GVI540" s="70"/>
      <c r="GVJ540" s="70"/>
      <c r="GVK540" s="60"/>
      <c r="GVL540" s="61"/>
      <c r="GVM540" s="70"/>
      <c r="GVN540" s="70"/>
      <c r="GVO540" s="60"/>
      <c r="GVP540" s="61"/>
      <c r="GVQ540" s="70"/>
      <c r="GVR540" s="70"/>
      <c r="GVS540" s="60"/>
      <c r="GVT540" s="61"/>
      <c r="GVU540" s="70"/>
      <c r="GVV540" s="70"/>
      <c r="GVW540" s="60"/>
      <c r="GVX540" s="61"/>
      <c r="GVY540" s="70"/>
      <c r="GVZ540" s="70"/>
      <c r="GWA540" s="60"/>
      <c r="GWB540" s="61"/>
      <c r="GWC540" s="70"/>
      <c r="GWD540" s="70"/>
      <c r="GWE540" s="60"/>
      <c r="GWF540" s="61"/>
      <c r="GWG540" s="70"/>
      <c r="GWH540" s="70"/>
      <c r="GWI540" s="60"/>
      <c r="GWJ540" s="61"/>
      <c r="GWK540" s="70"/>
      <c r="GWL540" s="70"/>
      <c r="GWM540" s="60"/>
      <c r="GWN540" s="61"/>
      <c r="GWO540" s="70"/>
      <c r="GWP540" s="70"/>
      <c r="GWQ540" s="60"/>
      <c r="GWR540" s="61"/>
      <c r="GWS540" s="70"/>
      <c r="GWT540" s="70"/>
      <c r="GWU540" s="60"/>
      <c r="GWV540" s="61"/>
      <c r="GWW540" s="70"/>
      <c r="GWX540" s="70"/>
      <c r="GWY540" s="60"/>
      <c r="GWZ540" s="61"/>
      <c r="GXA540" s="70"/>
      <c r="GXB540" s="70"/>
      <c r="GXC540" s="60"/>
      <c r="GXD540" s="61"/>
      <c r="GXE540" s="70"/>
      <c r="GXF540" s="70"/>
      <c r="GXG540" s="60"/>
      <c r="GXH540" s="61"/>
      <c r="GXI540" s="70"/>
      <c r="GXJ540" s="70"/>
      <c r="GXK540" s="60"/>
      <c r="GXL540" s="61"/>
      <c r="GXM540" s="70"/>
      <c r="GXN540" s="70"/>
      <c r="GXO540" s="60"/>
      <c r="GXP540" s="61"/>
      <c r="GXQ540" s="70"/>
      <c r="GXR540" s="70"/>
      <c r="GXS540" s="60"/>
      <c r="GXT540" s="61"/>
      <c r="GXU540" s="70"/>
      <c r="GXV540" s="70"/>
      <c r="GXW540" s="60"/>
      <c r="GXX540" s="61"/>
      <c r="GXY540" s="70"/>
      <c r="GXZ540" s="70"/>
      <c r="GYA540" s="60"/>
      <c r="GYB540" s="61"/>
      <c r="GYC540" s="70"/>
      <c r="GYD540" s="70"/>
      <c r="GYE540" s="60"/>
      <c r="GYF540" s="61"/>
      <c r="GYG540" s="70"/>
      <c r="GYH540" s="70"/>
      <c r="GYI540" s="60"/>
      <c r="GYJ540" s="61"/>
      <c r="GYK540" s="70"/>
      <c r="GYL540" s="70"/>
      <c r="GYM540" s="60"/>
      <c r="GYN540" s="61"/>
      <c r="GYO540" s="70"/>
      <c r="GYP540" s="70"/>
      <c r="GYQ540" s="60"/>
      <c r="GYR540" s="61"/>
      <c r="GYS540" s="70"/>
      <c r="GYT540" s="70"/>
      <c r="GYU540" s="60"/>
      <c r="GYV540" s="61"/>
      <c r="GYW540" s="70"/>
      <c r="GYX540" s="70"/>
      <c r="GYY540" s="60"/>
      <c r="GYZ540" s="61"/>
      <c r="GZA540" s="70"/>
      <c r="GZB540" s="70"/>
      <c r="GZC540" s="60"/>
      <c r="GZD540" s="61"/>
      <c r="GZE540" s="70"/>
      <c r="GZF540" s="70"/>
      <c r="GZG540" s="60"/>
      <c r="GZH540" s="61"/>
      <c r="GZI540" s="70"/>
      <c r="GZJ540" s="70"/>
      <c r="GZK540" s="60"/>
      <c r="GZL540" s="61"/>
      <c r="GZM540" s="70"/>
      <c r="GZN540" s="70"/>
      <c r="GZO540" s="60"/>
      <c r="GZP540" s="61"/>
      <c r="GZQ540" s="70"/>
      <c r="GZR540" s="70"/>
      <c r="GZS540" s="60"/>
      <c r="GZT540" s="61"/>
      <c r="GZU540" s="70"/>
      <c r="GZV540" s="70"/>
      <c r="GZW540" s="60"/>
      <c r="GZX540" s="61"/>
      <c r="GZY540" s="70"/>
      <c r="GZZ540" s="70"/>
      <c r="HAA540" s="60"/>
      <c r="HAB540" s="61"/>
      <c r="HAC540" s="70"/>
      <c r="HAD540" s="70"/>
      <c r="HAE540" s="60"/>
      <c r="HAF540" s="61"/>
      <c r="HAG540" s="70"/>
      <c r="HAH540" s="70"/>
      <c r="HAI540" s="60"/>
      <c r="HAJ540" s="61"/>
      <c r="HAK540" s="70"/>
      <c r="HAL540" s="70"/>
      <c r="HAM540" s="60"/>
      <c r="HAN540" s="61"/>
      <c r="HAO540" s="70"/>
      <c r="HAP540" s="70"/>
      <c r="HAQ540" s="60"/>
      <c r="HAR540" s="61"/>
      <c r="HAS540" s="70"/>
      <c r="HAT540" s="70"/>
      <c r="HAU540" s="60"/>
      <c r="HAV540" s="61"/>
      <c r="HAW540" s="70"/>
      <c r="HAX540" s="70"/>
      <c r="HAY540" s="60"/>
      <c r="HAZ540" s="61"/>
      <c r="HBA540" s="70"/>
      <c r="HBB540" s="70"/>
      <c r="HBC540" s="60"/>
      <c r="HBD540" s="61"/>
      <c r="HBE540" s="70"/>
      <c r="HBF540" s="70"/>
      <c r="HBG540" s="60"/>
      <c r="HBH540" s="61"/>
      <c r="HBI540" s="70"/>
      <c r="HBJ540" s="70"/>
      <c r="HBK540" s="60"/>
      <c r="HBL540" s="61"/>
      <c r="HBM540" s="70"/>
      <c r="HBN540" s="70"/>
      <c r="HBO540" s="60"/>
      <c r="HBP540" s="61"/>
      <c r="HBQ540" s="70"/>
      <c r="HBR540" s="70"/>
      <c r="HBS540" s="60"/>
      <c r="HBT540" s="61"/>
      <c r="HBU540" s="70"/>
      <c r="HBV540" s="70"/>
      <c r="HBW540" s="60"/>
      <c r="HBX540" s="61"/>
      <c r="HBY540" s="70"/>
      <c r="HBZ540" s="70"/>
      <c r="HCA540" s="60"/>
      <c r="HCB540" s="61"/>
      <c r="HCC540" s="70"/>
      <c r="HCD540" s="70"/>
      <c r="HCE540" s="60"/>
      <c r="HCF540" s="61"/>
      <c r="HCG540" s="70"/>
      <c r="HCH540" s="70"/>
      <c r="HCI540" s="60"/>
      <c r="HCJ540" s="61"/>
      <c r="HCK540" s="70"/>
      <c r="HCL540" s="70"/>
      <c r="HCM540" s="60"/>
      <c r="HCN540" s="61"/>
      <c r="HCO540" s="70"/>
      <c r="HCP540" s="70"/>
      <c r="HCQ540" s="60"/>
      <c r="HCR540" s="61"/>
      <c r="HCS540" s="70"/>
      <c r="HCT540" s="70"/>
      <c r="HCU540" s="60"/>
      <c r="HCV540" s="61"/>
      <c r="HCW540" s="70"/>
      <c r="HCX540" s="70"/>
      <c r="HCY540" s="60"/>
      <c r="HCZ540" s="61"/>
      <c r="HDA540" s="70"/>
      <c r="HDB540" s="70"/>
      <c r="HDC540" s="60"/>
      <c r="HDD540" s="61"/>
      <c r="HDE540" s="70"/>
      <c r="HDF540" s="70"/>
      <c r="HDG540" s="60"/>
      <c r="HDH540" s="61"/>
      <c r="HDI540" s="70"/>
      <c r="HDJ540" s="70"/>
      <c r="HDK540" s="60"/>
      <c r="HDL540" s="61"/>
      <c r="HDM540" s="70"/>
      <c r="HDN540" s="70"/>
      <c r="HDO540" s="60"/>
      <c r="HDP540" s="61"/>
      <c r="HDQ540" s="70"/>
      <c r="HDR540" s="70"/>
      <c r="HDS540" s="60"/>
      <c r="HDT540" s="61"/>
      <c r="HDU540" s="70"/>
      <c r="HDV540" s="70"/>
      <c r="HDW540" s="60"/>
      <c r="HDX540" s="61"/>
      <c r="HDY540" s="70"/>
      <c r="HDZ540" s="70"/>
      <c r="HEA540" s="60"/>
      <c r="HEB540" s="61"/>
      <c r="HEC540" s="70"/>
      <c r="HED540" s="70"/>
      <c r="HEE540" s="60"/>
      <c r="HEF540" s="61"/>
      <c r="HEG540" s="70"/>
      <c r="HEH540" s="70"/>
      <c r="HEI540" s="60"/>
      <c r="HEJ540" s="61"/>
      <c r="HEK540" s="70"/>
      <c r="HEL540" s="70"/>
      <c r="HEM540" s="60"/>
      <c r="HEN540" s="61"/>
      <c r="HEO540" s="70"/>
      <c r="HEP540" s="70"/>
      <c r="HEQ540" s="60"/>
      <c r="HER540" s="61"/>
      <c r="HES540" s="70"/>
      <c r="HET540" s="70"/>
      <c r="HEU540" s="60"/>
      <c r="HEV540" s="61"/>
      <c r="HEW540" s="70"/>
      <c r="HEX540" s="70"/>
      <c r="HEY540" s="60"/>
      <c r="HEZ540" s="61"/>
      <c r="HFA540" s="70"/>
      <c r="HFB540" s="70"/>
      <c r="HFC540" s="60"/>
      <c r="HFD540" s="61"/>
      <c r="HFE540" s="70"/>
      <c r="HFF540" s="70"/>
      <c r="HFG540" s="60"/>
      <c r="HFH540" s="61"/>
      <c r="HFI540" s="70"/>
      <c r="HFJ540" s="70"/>
      <c r="HFK540" s="60"/>
      <c r="HFL540" s="61"/>
      <c r="HFM540" s="70"/>
      <c r="HFN540" s="70"/>
      <c r="HFO540" s="60"/>
      <c r="HFP540" s="61"/>
      <c r="HFQ540" s="70"/>
      <c r="HFR540" s="70"/>
      <c r="HFS540" s="60"/>
      <c r="HFT540" s="61"/>
      <c r="HFU540" s="70"/>
      <c r="HFV540" s="70"/>
      <c r="HFW540" s="60"/>
      <c r="HFX540" s="61"/>
      <c r="HFY540" s="70"/>
      <c r="HFZ540" s="70"/>
      <c r="HGA540" s="60"/>
      <c r="HGB540" s="61"/>
      <c r="HGC540" s="70"/>
      <c r="HGD540" s="70"/>
      <c r="HGE540" s="60"/>
      <c r="HGF540" s="61"/>
      <c r="HGG540" s="70"/>
      <c r="HGH540" s="70"/>
      <c r="HGI540" s="60"/>
      <c r="HGJ540" s="61"/>
      <c r="HGK540" s="70"/>
      <c r="HGL540" s="70"/>
      <c r="HGM540" s="60"/>
      <c r="HGN540" s="61"/>
      <c r="HGO540" s="70"/>
      <c r="HGP540" s="70"/>
      <c r="HGQ540" s="60"/>
      <c r="HGR540" s="61"/>
      <c r="HGS540" s="70"/>
      <c r="HGT540" s="70"/>
      <c r="HGU540" s="60"/>
      <c r="HGV540" s="61"/>
      <c r="HGW540" s="70"/>
      <c r="HGX540" s="70"/>
      <c r="HGY540" s="60"/>
      <c r="HGZ540" s="61"/>
      <c r="HHA540" s="70"/>
      <c r="HHB540" s="70"/>
      <c r="HHC540" s="60"/>
      <c r="HHD540" s="61"/>
      <c r="HHE540" s="70"/>
      <c r="HHF540" s="70"/>
      <c r="HHG540" s="60"/>
      <c r="HHH540" s="61"/>
      <c r="HHI540" s="70"/>
      <c r="HHJ540" s="70"/>
      <c r="HHK540" s="60"/>
      <c r="HHL540" s="61"/>
      <c r="HHM540" s="70"/>
      <c r="HHN540" s="70"/>
      <c r="HHO540" s="60"/>
      <c r="HHP540" s="61"/>
      <c r="HHQ540" s="70"/>
      <c r="HHR540" s="70"/>
      <c r="HHS540" s="60"/>
      <c r="HHT540" s="61"/>
      <c r="HHU540" s="70"/>
      <c r="HHV540" s="70"/>
      <c r="HHW540" s="60"/>
      <c r="HHX540" s="61"/>
      <c r="HHY540" s="70"/>
      <c r="HHZ540" s="70"/>
      <c r="HIA540" s="60"/>
      <c r="HIB540" s="61"/>
      <c r="HIC540" s="70"/>
      <c r="HID540" s="70"/>
      <c r="HIE540" s="60"/>
      <c r="HIF540" s="61"/>
      <c r="HIG540" s="70"/>
      <c r="HIH540" s="70"/>
      <c r="HII540" s="60"/>
      <c r="HIJ540" s="61"/>
      <c r="HIK540" s="70"/>
      <c r="HIL540" s="70"/>
      <c r="HIM540" s="60"/>
      <c r="HIN540" s="61"/>
      <c r="HIO540" s="70"/>
      <c r="HIP540" s="70"/>
      <c r="HIQ540" s="60"/>
      <c r="HIR540" s="61"/>
      <c r="HIS540" s="70"/>
      <c r="HIT540" s="70"/>
      <c r="HIU540" s="60"/>
      <c r="HIV540" s="61"/>
      <c r="HIW540" s="70"/>
      <c r="HIX540" s="70"/>
      <c r="HIY540" s="60"/>
      <c r="HIZ540" s="61"/>
      <c r="HJA540" s="70"/>
      <c r="HJB540" s="70"/>
      <c r="HJC540" s="60"/>
      <c r="HJD540" s="61"/>
      <c r="HJE540" s="70"/>
      <c r="HJF540" s="70"/>
      <c r="HJG540" s="60"/>
      <c r="HJH540" s="61"/>
      <c r="HJI540" s="70"/>
      <c r="HJJ540" s="70"/>
      <c r="HJK540" s="60"/>
      <c r="HJL540" s="61"/>
      <c r="HJM540" s="70"/>
      <c r="HJN540" s="70"/>
      <c r="HJO540" s="60"/>
      <c r="HJP540" s="61"/>
      <c r="HJQ540" s="70"/>
      <c r="HJR540" s="70"/>
      <c r="HJS540" s="60"/>
      <c r="HJT540" s="61"/>
      <c r="HJU540" s="70"/>
      <c r="HJV540" s="70"/>
      <c r="HJW540" s="60"/>
      <c r="HJX540" s="61"/>
      <c r="HJY540" s="70"/>
      <c r="HJZ540" s="70"/>
      <c r="HKA540" s="60"/>
      <c r="HKB540" s="61"/>
      <c r="HKC540" s="70"/>
      <c r="HKD540" s="70"/>
      <c r="HKE540" s="60"/>
      <c r="HKF540" s="61"/>
      <c r="HKG540" s="70"/>
      <c r="HKH540" s="70"/>
      <c r="HKI540" s="60"/>
      <c r="HKJ540" s="61"/>
      <c r="HKK540" s="70"/>
      <c r="HKL540" s="70"/>
      <c r="HKM540" s="60"/>
      <c r="HKN540" s="61"/>
      <c r="HKO540" s="70"/>
      <c r="HKP540" s="70"/>
      <c r="HKQ540" s="60"/>
      <c r="HKR540" s="61"/>
      <c r="HKS540" s="70"/>
      <c r="HKT540" s="70"/>
      <c r="HKU540" s="60"/>
      <c r="HKV540" s="61"/>
      <c r="HKW540" s="70"/>
      <c r="HKX540" s="70"/>
      <c r="HKY540" s="60"/>
      <c r="HKZ540" s="61"/>
      <c r="HLA540" s="70"/>
      <c r="HLB540" s="70"/>
      <c r="HLC540" s="60"/>
      <c r="HLD540" s="61"/>
      <c r="HLE540" s="70"/>
      <c r="HLF540" s="70"/>
      <c r="HLG540" s="60"/>
      <c r="HLH540" s="61"/>
      <c r="HLI540" s="70"/>
      <c r="HLJ540" s="70"/>
      <c r="HLK540" s="60"/>
      <c r="HLL540" s="61"/>
      <c r="HLM540" s="70"/>
      <c r="HLN540" s="70"/>
      <c r="HLO540" s="60"/>
      <c r="HLP540" s="61"/>
      <c r="HLQ540" s="70"/>
      <c r="HLR540" s="70"/>
      <c r="HLS540" s="60"/>
      <c r="HLT540" s="61"/>
      <c r="HLU540" s="70"/>
      <c r="HLV540" s="70"/>
      <c r="HLW540" s="60"/>
      <c r="HLX540" s="61"/>
      <c r="HLY540" s="70"/>
      <c r="HLZ540" s="70"/>
      <c r="HMA540" s="60"/>
      <c r="HMB540" s="61"/>
      <c r="HMC540" s="70"/>
      <c r="HMD540" s="70"/>
      <c r="HME540" s="60"/>
      <c r="HMF540" s="61"/>
      <c r="HMG540" s="70"/>
      <c r="HMH540" s="70"/>
      <c r="HMI540" s="60"/>
      <c r="HMJ540" s="61"/>
      <c r="HMK540" s="70"/>
      <c r="HML540" s="70"/>
      <c r="HMM540" s="60"/>
      <c r="HMN540" s="61"/>
      <c r="HMO540" s="70"/>
      <c r="HMP540" s="70"/>
      <c r="HMQ540" s="60"/>
      <c r="HMR540" s="61"/>
      <c r="HMS540" s="70"/>
      <c r="HMT540" s="70"/>
      <c r="HMU540" s="60"/>
      <c r="HMV540" s="61"/>
      <c r="HMW540" s="70"/>
      <c r="HMX540" s="70"/>
      <c r="HMY540" s="60"/>
      <c r="HMZ540" s="61"/>
      <c r="HNA540" s="70"/>
      <c r="HNB540" s="70"/>
      <c r="HNC540" s="60"/>
      <c r="HND540" s="61"/>
      <c r="HNE540" s="70"/>
      <c r="HNF540" s="70"/>
      <c r="HNG540" s="60"/>
      <c r="HNH540" s="61"/>
      <c r="HNI540" s="70"/>
      <c r="HNJ540" s="70"/>
      <c r="HNK540" s="60"/>
      <c r="HNL540" s="61"/>
      <c r="HNM540" s="70"/>
      <c r="HNN540" s="70"/>
      <c r="HNO540" s="60"/>
      <c r="HNP540" s="61"/>
      <c r="HNQ540" s="70"/>
      <c r="HNR540" s="70"/>
      <c r="HNS540" s="60"/>
      <c r="HNT540" s="61"/>
      <c r="HNU540" s="70"/>
      <c r="HNV540" s="70"/>
      <c r="HNW540" s="60"/>
      <c r="HNX540" s="61"/>
      <c r="HNY540" s="70"/>
      <c r="HNZ540" s="70"/>
      <c r="HOA540" s="60"/>
      <c r="HOB540" s="61"/>
      <c r="HOC540" s="70"/>
      <c r="HOD540" s="70"/>
      <c r="HOE540" s="60"/>
      <c r="HOF540" s="61"/>
      <c r="HOG540" s="70"/>
      <c r="HOH540" s="70"/>
      <c r="HOI540" s="60"/>
      <c r="HOJ540" s="61"/>
      <c r="HOK540" s="70"/>
      <c r="HOL540" s="70"/>
      <c r="HOM540" s="60"/>
      <c r="HON540" s="61"/>
      <c r="HOO540" s="70"/>
      <c r="HOP540" s="70"/>
      <c r="HOQ540" s="60"/>
      <c r="HOR540" s="61"/>
      <c r="HOS540" s="70"/>
      <c r="HOT540" s="70"/>
      <c r="HOU540" s="60"/>
      <c r="HOV540" s="61"/>
      <c r="HOW540" s="70"/>
      <c r="HOX540" s="70"/>
      <c r="HOY540" s="60"/>
      <c r="HOZ540" s="61"/>
      <c r="HPA540" s="70"/>
      <c r="HPB540" s="70"/>
      <c r="HPC540" s="60"/>
      <c r="HPD540" s="61"/>
      <c r="HPE540" s="70"/>
      <c r="HPF540" s="70"/>
      <c r="HPG540" s="60"/>
      <c r="HPH540" s="61"/>
      <c r="HPI540" s="70"/>
      <c r="HPJ540" s="70"/>
      <c r="HPK540" s="60"/>
      <c r="HPL540" s="61"/>
      <c r="HPM540" s="70"/>
      <c r="HPN540" s="70"/>
      <c r="HPO540" s="60"/>
      <c r="HPP540" s="61"/>
      <c r="HPQ540" s="70"/>
      <c r="HPR540" s="70"/>
      <c r="HPS540" s="60"/>
      <c r="HPT540" s="61"/>
      <c r="HPU540" s="70"/>
      <c r="HPV540" s="70"/>
      <c r="HPW540" s="60"/>
      <c r="HPX540" s="61"/>
      <c r="HPY540" s="70"/>
      <c r="HPZ540" s="70"/>
      <c r="HQA540" s="60"/>
      <c r="HQB540" s="61"/>
      <c r="HQC540" s="70"/>
      <c r="HQD540" s="70"/>
      <c r="HQE540" s="60"/>
      <c r="HQF540" s="61"/>
      <c r="HQG540" s="70"/>
      <c r="HQH540" s="70"/>
      <c r="HQI540" s="60"/>
      <c r="HQJ540" s="61"/>
      <c r="HQK540" s="70"/>
      <c r="HQL540" s="70"/>
      <c r="HQM540" s="60"/>
      <c r="HQN540" s="61"/>
      <c r="HQO540" s="70"/>
      <c r="HQP540" s="70"/>
      <c r="HQQ540" s="60"/>
      <c r="HQR540" s="61"/>
      <c r="HQS540" s="70"/>
      <c r="HQT540" s="70"/>
      <c r="HQU540" s="60"/>
      <c r="HQV540" s="61"/>
      <c r="HQW540" s="70"/>
      <c r="HQX540" s="70"/>
      <c r="HQY540" s="60"/>
      <c r="HQZ540" s="61"/>
      <c r="HRA540" s="70"/>
      <c r="HRB540" s="70"/>
      <c r="HRC540" s="60"/>
      <c r="HRD540" s="61"/>
      <c r="HRE540" s="70"/>
      <c r="HRF540" s="70"/>
      <c r="HRG540" s="60"/>
      <c r="HRH540" s="61"/>
      <c r="HRI540" s="70"/>
      <c r="HRJ540" s="70"/>
      <c r="HRK540" s="60"/>
      <c r="HRL540" s="61"/>
      <c r="HRM540" s="70"/>
      <c r="HRN540" s="70"/>
      <c r="HRO540" s="60"/>
      <c r="HRP540" s="61"/>
      <c r="HRQ540" s="70"/>
      <c r="HRR540" s="70"/>
      <c r="HRS540" s="60"/>
      <c r="HRT540" s="61"/>
      <c r="HRU540" s="70"/>
      <c r="HRV540" s="70"/>
      <c r="HRW540" s="60"/>
      <c r="HRX540" s="61"/>
      <c r="HRY540" s="70"/>
      <c r="HRZ540" s="70"/>
      <c r="HSA540" s="60"/>
      <c r="HSB540" s="61"/>
      <c r="HSC540" s="70"/>
      <c r="HSD540" s="70"/>
      <c r="HSE540" s="60"/>
      <c r="HSF540" s="61"/>
      <c r="HSG540" s="70"/>
      <c r="HSH540" s="70"/>
      <c r="HSI540" s="60"/>
      <c r="HSJ540" s="61"/>
      <c r="HSK540" s="70"/>
      <c r="HSL540" s="70"/>
      <c r="HSM540" s="60"/>
      <c r="HSN540" s="61"/>
      <c r="HSO540" s="70"/>
      <c r="HSP540" s="70"/>
      <c r="HSQ540" s="60"/>
      <c r="HSR540" s="61"/>
      <c r="HSS540" s="70"/>
      <c r="HST540" s="70"/>
      <c r="HSU540" s="60"/>
      <c r="HSV540" s="61"/>
      <c r="HSW540" s="70"/>
      <c r="HSX540" s="70"/>
      <c r="HSY540" s="60"/>
      <c r="HSZ540" s="61"/>
      <c r="HTA540" s="70"/>
      <c r="HTB540" s="70"/>
      <c r="HTC540" s="60"/>
      <c r="HTD540" s="61"/>
      <c r="HTE540" s="70"/>
      <c r="HTF540" s="70"/>
      <c r="HTG540" s="60"/>
      <c r="HTH540" s="61"/>
      <c r="HTI540" s="70"/>
      <c r="HTJ540" s="70"/>
      <c r="HTK540" s="60"/>
      <c r="HTL540" s="61"/>
      <c r="HTM540" s="70"/>
      <c r="HTN540" s="70"/>
      <c r="HTO540" s="60"/>
      <c r="HTP540" s="61"/>
      <c r="HTQ540" s="70"/>
      <c r="HTR540" s="70"/>
      <c r="HTS540" s="60"/>
      <c r="HTT540" s="61"/>
      <c r="HTU540" s="70"/>
      <c r="HTV540" s="70"/>
      <c r="HTW540" s="60"/>
      <c r="HTX540" s="61"/>
      <c r="HTY540" s="70"/>
      <c r="HTZ540" s="70"/>
      <c r="HUA540" s="60"/>
      <c r="HUB540" s="61"/>
      <c r="HUC540" s="70"/>
      <c r="HUD540" s="70"/>
      <c r="HUE540" s="60"/>
      <c r="HUF540" s="61"/>
      <c r="HUG540" s="70"/>
      <c r="HUH540" s="70"/>
      <c r="HUI540" s="60"/>
      <c r="HUJ540" s="61"/>
      <c r="HUK540" s="70"/>
      <c r="HUL540" s="70"/>
      <c r="HUM540" s="60"/>
      <c r="HUN540" s="61"/>
      <c r="HUO540" s="70"/>
      <c r="HUP540" s="70"/>
      <c r="HUQ540" s="60"/>
      <c r="HUR540" s="61"/>
      <c r="HUS540" s="70"/>
      <c r="HUT540" s="70"/>
      <c r="HUU540" s="60"/>
      <c r="HUV540" s="61"/>
      <c r="HUW540" s="70"/>
      <c r="HUX540" s="70"/>
      <c r="HUY540" s="60"/>
      <c r="HUZ540" s="61"/>
      <c r="HVA540" s="70"/>
      <c r="HVB540" s="70"/>
      <c r="HVC540" s="60"/>
      <c r="HVD540" s="61"/>
      <c r="HVE540" s="70"/>
      <c r="HVF540" s="70"/>
      <c r="HVG540" s="60"/>
      <c r="HVH540" s="61"/>
      <c r="HVI540" s="70"/>
      <c r="HVJ540" s="70"/>
      <c r="HVK540" s="60"/>
      <c r="HVL540" s="61"/>
      <c r="HVM540" s="70"/>
      <c r="HVN540" s="70"/>
      <c r="HVO540" s="60"/>
      <c r="HVP540" s="61"/>
      <c r="HVQ540" s="70"/>
      <c r="HVR540" s="70"/>
      <c r="HVS540" s="60"/>
      <c r="HVT540" s="61"/>
      <c r="HVU540" s="70"/>
      <c r="HVV540" s="70"/>
      <c r="HVW540" s="60"/>
      <c r="HVX540" s="61"/>
      <c r="HVY540" s="70"/>
      <c r="HVZ540" s="70"/>
      <c r="HWA540" s="60"/>
      <c r="HWB540" s="61"/>
      <c r="HWC540" s="70"/>
      <c r="HWD540" s="70"/>
      <c r="HWE540" s="60"/>
      <c r="HWF540" s="61"/>
      <c r="HWG540" s="70"/>
      <c r="HWH540" s="70"/>
      <c r="HWI540" s="60"/>
      <c r="HWJ540" s="61"/>
      <c r="HWK540" s="70"/>
      <c r="HWL540" s="70"/>
      <c r="HWM540" s="60"/>
      <c r="HWN540" s="61"/>
      <c r="HWO540" s="70"/>
      <c r="HWP540" s="70"/>
      <c r="HWQ540" s="60"/>
      <c r="HWR540" s="61"/>
      <c r="HWS540" s="70"/>
      <c r="HWT540" s="70"/>
      <c r="HWU540" s="60"/>
      <c r="HWV540" s="61"/>
      <c r="HWW540" s="70"/>
      <c r="HWX540" s="70"/>
      <c r="HWY540" s="60"/>
      <c r="HWZ540" s="61"/>
      <c r="HXA540" s="70"/>
      <c r="HXB540" s="70"/>
      <c r="HXC540" s="60"/>
      <c r="HXD540" s="61"/>
      <c r="HXE540" s="70"/>
      <c r="HXF540" s="70"/>
      <c r="HXG540" s="60"/>
      <c r="HXH540" s="61"/>
      <c r="HXI540" s="70"/>
      <c r="HXJ540" s="70"/>
      <c r="HXK540" s="60"/>
      <c r="HXL540" s="61"/>
      <c r="HXM540" s="70"/>
      <c r="HXN540" s="70"/>
      <c r="HXO540" s="60"/>
      <c r="HXP540" s="61"/>
      <c r="HXQ540" s="70"/>
      <c r="HXR540" s="70"/>
      <c r="HXS540" s="60"/>
      <c r="HXT540" s="61"/>
      <c r="HXU540" s="70"/>
      <c r="HXV540" s="70"/>
      <c r="HXW540" s="60"/>
      <c r="HXX540" s="61"/>
      <c r="HXY540" s="70"/>
      <c r="HXZ540" s="70"/>
      <c r="HYA540" s="60"/>
      <c r="HYB540" s="61"/>
      <c r="HYC540" s="70"/>
      <c r="HYD540" s="70"/>
      <c r="HYE540" s="60"/>
      <c r="HYF540" s="61"/>
      <c r="HYG540" s="70"/>
      <c r="HYH540" s="70"/>
      <c r="HYI540" s="60"/>
      <c r="HYJ540" s="61"/>
      <c r="HYK540" s="70"/>
      <c r="HYL540" s="70"/>
      <c r="HYM540" s="60"/>
      <c r="HYN540" s="61"/>
      <c r="HYO540" s="70"/>
      <c r="HYP540" s="70"/>
      <c r="HYQ540" s="60"/>
      <c r="HYR540" s="61"/>
      <c r="HYS540" s="70"/>
      <c r="HYT540" s="70"/>
      <c r="HYU540" s="60"/>
      <c r="HYV540" s="61"/>
      <c r="HYW540" s="70"/>
      <c r="HYX540" s="70"/>
      <c r="HYY540" s="60"/>
      <c r="HYZ540" s="61"/>
      <c r="HZA540" s="70"/>
      <c r="HZB540" s="70"/>
      <c r="HZC540" s="60"/>
      <c r="HZD540" s="61"/>
      <c r="HZE540" s="70"/>
      <c r="HZF540" s="70"/>
      <c r="HZG540" s="60"/>
      <c r="HZH540" s="61"/>
      <c r="HZI540" s="70"/>
      <c r="HZJ540" s="70"/>
      <c r="HZK540" s="60"/>
      <c r="HZL540" s="61"/>
      <c r="HZM540" s="70"/>
      <c r="HZN540" s="70"/>
      <c r="HZO540" s="60"/>
      <c r="HZP540" s="61"/>
      <c r="HZQ540" s="70"/>
      <c r="HZR540" s="70"/>
      <c r="HZS540" s="60"/>
      <c r="HZT540" s="61"/>
      <c r="HZU540" s="70"/>
      <c r="HZV540" s="70"/>
      <c r="HZW540" s="60"/>
      <c r="HZX540" s="61"/>
      <c r="HZY540" s="70"/>
      <c r="HZZ540" s="70"/>
      <c r="IAA540" s="60"/>
      <c r="IAB540" s="61"/>
      <c r="IAC540" s="70"/>
      <c r="IAD540" s="70"/>
      <c r="IAE540" s="60"/>
      <c r="IAF540" s="61"/>
      <c r="IAG540" s="70"/>
      <c r="IAH540" s="70"/>
      <c r="IAI540" s="60"/>
      <c r="IAJ540" s="61"/>
      <c r="IAK540" s="70"/>
      <c r="IAL540" s="70"/>
      <c r="IAM540" s="60"/>
      <c r="IAN540" s="61"/>
      <c r="IAO540" s="70"/>
      <c r="IAP540" s="70"/>
      <c r="IAQ540" s="60"/>
      <c r="IAR540" s="61"/>
      <c r="IAS540" s="70"/>
      <c r="IAT540" s="70"/>
      <c r="IAU540" s="60"/>
      <c r="IAV540" s="61"/>
      <c r="IAW540" s="70"/>
      <c r="IAX540" s="70"/>
      <c r="IAY540" s="60"/>
      <c r="IAZ540" s="61"/>
      <c r="IBA540" s="70"/>
      <c r="IBB540" s="70"/>
      <c r="IBC540" s="60"/>
      <c r="IBD540" s="61"/>
      <c r="IBE540" s="70"/>
      <c r="IBF540" s="70"/>
      <c r="IBG540" s="60"/>
      <c r="IBH540" s="61"/>
      <c r="IBI540" s="70"/>
      <c r="IBJ540" s="70"/>
      <c r="IBK540" s="60"/>
      <c r="IBL540" s="61"/>
      <c r="IBM540" s="70"/>
      <c r="IBN540" s="70"/>
      <c r="IBO540" s="60"/>
      <c r="IBP540" s="61"/>
      <c r="IBQ540" s="70"/>
      <c r="IBR540" s="70"/>
      <c r="IBS540" s="60"/>
      <c r="IBT540" s="61"/>
      <c r="IBU540" s="70"/>
      <c r="IBV540" s="70"/>
      <c r="IBW540" s="60"/>
      <c r="IBX540" s="61"/>
      <c r="IBY540" s="70"/>
      <c r="IBZ540" s="70"/>
      <c r="ICA540" s="60"/>
      <c r="ICB540" s="61"/>
      <c r="ICC540" s="70"/>
      <c r="ICD540" s="70"/>
      <c r="ICE540" s="60"/>
      <c r="ICF540" s="61"/>
      <c r="ICG540" s="70"/>
      <c r="ICH540" s="70"/>
      <c r="ICI540" s="60"/>
      <c r="ICJ540" s="61"/>
      <c r="ICK540" s="70"/>
      <c r="ICL540" s="70"/>
      <c r="ICM540" s="60"/>
      <c r="ICN540" s="61"/>
      <c r="ICO540" s="70"/>
      <c r="ICP540" s="70"/>
      <c r="ICQ540" s="60"/>
      <c r="ICR540" s="61"/>
      <c r="ICS540" s="70"/>
      <c r="ICT540" s="70"/>
      <c r="ICU540" s="60"/>
      <c r="ICV540" s="61"/>
      <c r="ICW540" s="70"/>
      <c r="ICX540" s="70"/>
      <c r="ICY540" s="60"/>
      <c r="ICZ540" s="61"/>
      <c r="IDA540" s="70"/>
      <c r="IDB540" s="70"/>
      <c r="IDC540" s="60"/>
      <c r="IDD540" s="61"/>
      <c r="IDE540" s="70"/>
      <c r="IDF540" s="70"/>
      <c r="IDG540" s="60"/>
      <c r="IDH540" s="61"/>
      <c r="IDI540" s="70"/>
      <c r="IDJ540" s="70"/>
      <c r="IDK540" s="60"/>
      <c r="IDL540" s="61"/>
      <c r="IDM540" s="70"/>
      <c r="IDN540" s="70"/>
      <c r="IDO540" s="60"/>
      <c r="IDP540" s="61"/>
      <c r="IDQ540" s="70"/>
      <c r="IDR540" s="70"/>
      <c r="IDS540" s="60"/>
      <c r="IDT540" s="61"/>
      <c r="IDU540" s="70"/>
      <c r="IDV540" s="70"/>
      <c r="IDW540" s="60"/>
      <c r="IDX540" s="61"/>
      <c r="IDY540" s="70"/>
      <c r="IDZ540" s="70"/>
      <c r="IEA540" s="60"/>
      <c r="IEB540" s="61"/>
      <c r="IEC540" s="70"/>
      <c r="IED540" s="70"/>
      <c r="IEE540" s="60"/>
      <c r="IEF540" s="61"/>
      <c r="IEG540" s="70"/>
      <c r="IEH540" s="70"/>
      <c r="IEI540" s="60"/>
      <c r="IEJ540" s="61"/>
      <c r="IEK540" s="70"/>
      <c r="IEL540" s="70"/>
      <c r="IEM540" s="60"/>
      <c r="IEN540" s="61"/>
      <c r="IEO540" s="70"/>
      <c r="IEP540" s="70"/>
      <c r="IEQ540" s="60"/>
      <c r="IER540" s="61"/>
      <c r="IES540" s="70"/>
      <c r="IET540" s="70"/>
      <c r="IEU540" s="60"/>
      <c r="IEV540" s="61"/>
      <c r="IEW540" s="70"/>
      <c r="IEX540" s="70"/>
      <c r="IEY540" s="60"/>
      <c r="IEZ540" s="61"/>
      <c r="IFA540" s="70"/>
      <c r="IFB540" s="70"/>
      <c r="IFC540" s="60"/>
      <c r="IFD540" s="61"/>
      <c r="IFE540" s="70"/>
      <c r="IFF540" s="70"/>
      <c r="IFG540" s="60"/>
      <c r="IFH540" s="61"/>
      <c r="IFI540" s="70"/>
      <c r="IFJ540" s="70"/>
      <c r="IFK540" s="60"/>
      <c r="IFL540" s="61"/>
      <c r="IFM540" s="70"/>
      <c r="IFN540" s="70"/>
      <c r="IFO540" s="60"/>
      <c r="IFP540" s="61"/>
      <c r="IFQ540" s="70"/>
      <c r="IFR540" s="70"/>
      <c r="IFS540" s="60"/>
      <c r="IFT540" s="61"/>
      <c r="IFU540" s="70"/>
      <c r="IFV540" s="70"/>
      <c r="IFW540" s="60"/>
      <c r="IFX540" s="61"/>
      <c r="IFY540" s="70"/>
      <c r="IFZ540" s="70"/>
      <c r="IGA540" s="60"/>
      <c r="IGB540" s="61"/>
      <c r="IGC540" s="70"/>
      <c r="IGD540" s="70"/>
      <c r="IGE540" s="60"/>
      <c r="IGF540" s="61"/>
      <c r="IGG540" s="70"/>
      <c r="IGH540" s="70"/>
      <c r="IGI540" s="60"/>
      <c r="IGJ540" s="61"/>
      <c r="IGK540" s="70"/>
      <c r="IGL540" s="70"/>
      <c r="IGM540" s="60"/>
      <c r="IGN540" s="61"/>
      <c r="IGO540" s="70"/>
      <c r="IGP540" s="70"/>
      <c r="IGQ540" s="60"/>
      <c r="IGR540" s="61"/>
      <c r="IGS540" s="70"/>
      <c r="IGT540" s="70"/>
      <c r="IGU540" s="60"/>
      <c r="IGV540" s="61"/>
      <c r="IGW540" s="70"/>
      <c r="IGX540" s="70"/>
      <c r="IGY540" s="60"/>
      <c r="IGZ540" s="61"/>
      <c r="IHA540" s="70"/>
      <c r="IHB540" s="70"/>
      <c r="IHC540" s="60"/>
      <c r="IHD540" s="61"/>
      <c r="IHE540" s="70"/>
      <c r="IHF540" s="70"/>
      <c r="IHG540" s="60"/>
      <c r="IHH540" s="61"/>
      <c r="IHI540" s="70"/>
      <c r="IHJ540" s="70"/>
      <c r="IHK540" s="60"/>
      <c r="IHL540" s="61"/>
      <c r="IHM540" s="70"/>
      <c r="IHN540" s="70"/>
      <c r="IHO540" s="60"/>
      <c r="IHP540" s="61"/>
      <c r="IHQ540" s="70"/>
      <c r="IHR540" s="70"/>
      <c r="IHS540" s="60"/>
      <c r="IHT540" s="61"/>
      <c r="IHU540" s="70"/>
      <c r="IHV540" s="70"/>
      <c r="IHW540" s="60"/>
      <c r="IHX540" s="61"/>
      <c r="IHY540" s="70"/>
      <c r="IHZ540" s="70"/>
      <c r="IIA540" s="60"/>
      <c r="IIB540" s="61"/>
      <c r="IIC540" s="70"/>
      <c r="IID540" s="70"/>
      <c r="IIE540" s="60"/>
      <c r="IIF540" s="61"/>
      <c r="IIG540" s="70"/>
      <c r="IIH540" s="70"/>
      <c r="III540" s="60"/>
      <c r="IIJ540" s="61"/>
      <c r="IIK540" s="70"/>
      <c r="IIL540" s="70"/>
      <c r="IIM540" s="60"/>
      <c r="IIN540" s="61"/>
      <c r="IIO540" s="70"/>
      <c r="IIP540" s="70"/>
      <c r="IIQ540" s="60"/>
      <c r="IIR540" s="61"/>
      <c r="IIS540" s="70"/>
      <c r="IIT540" s="70"/>
      <c r="IIU540" s="60"/>
      <c r="IIV540" s="61"/>
      <c r="IIW540" s="70"/>
      <c r="IIX540" s="70"/>
      <c r="IIY540" s="60"/>
      <c r="IIZ540" s="61"/>
      <c r="IJA540" s="70"/>
      <c r="IJB540" s="70"/>
      <c r="IJC540" s="60"/>
      <c r="IJD540" s="61"/>
      <c r="IJE540" s="70"/>
      <c r="IJF540" s="70"/>
      <c r="IJG540" s="60"/>
      <c r="IJH540" s="61"/>
      <c r="IJI540" s="70"/>
      <c r="IJJ540" s="70"/>
      <c r="IJK540" s="60"/>
      <c r="IJL540" s="61"/>
      <c r="IJM540" s="70"/>
      <c r="IJN540" s="70"/>
      <c r="IJO540" s="60"/>
      <c r="IJP540" s="61"/>
      <c r="IJQ540" s="70"/>
      <c r="IJR540" s="70"/>
      <c r="IJS540" s="60"/>
      <c r="IJT540" s="61"/>
      <c r="IJU540" s="70"/>
      <c r="IJV540" s="70"/>
      <c r="IJW540" s="60"/>
      <c r="IJX540" s="61"/>
      <c r="IJY540" s="70"/>
      <c r="IJZ540" s="70"/>
      <c r="IKA540" s="60"/>
      <c r="IKB540" s="61"/>
      <c r="IKC540" s="70"/>
      <c r="IKD540" s="70"/>
      <c r="IKE540" s="60"/>
      <c r="IKF540" s="61"/>
      <c r="IKG540" s="70"/>
      <c r="IKH540" s="70"/>
      <c r="IKI540" s="60"/>
      <c r="IKJ540" s="61"/>
      <c r="IKK540" s="70"/>
      <c r="IKL540" s="70"/>
      <c r="IKM540" s="60"/>
      <c r="IKN540" s="61"/>
      <c r="IKO540" s="70"/>
      <c r="IKP540" s="70"/>
      <c r="IKQ540" s="60"/>
      <c r="IKR540" s="61"/>
      <c r="IKS540" s="70"/>
      <c r="IKT540" s="70"/>
      <c r="IKU540" s="60"/>
      <c r="IKV540" s="61"/>
      <c r="IKW540" s="70"/>
      <c r="IKX540" s="70"/>
      <c r="IKY540" s="60"/>
      <c r="IKZ540" s="61"/>
      <c r="ILA540" s="70"/>
      <c r="ILB540" s="70"/>
      <c r="ILC540" s="60"/>
      <c r="ILD540" s="61"/>
      <c r="ILE540" s="70"/>
      <c r="ILF540" s="70"/>
      <c r="ILG540" s="60"/>
      <c r="ILH540" s="61"/>
      <c r="ILI540" s="70"/>
      <c r="ILJ540" s="70"/>
      <c r="ILK540" s="60"/>
      <c r="ILL540" s="61"/>
      <c r="ILM540" s="70"/>
      <c r="ILN540" s="70"/>
      <c r="ILO540" s="60"/>
      <c r="ILP540" s="61"/>
      <c r="ILQ540" s="70"/>
      <c r="ILR540" s="70"/>
      <c r="ILS540" s="60"/>
      <c r="ILT540" s="61"/>
      <c r="ILU540" s="70"/>
      <c r="ILV540" s="70"/>
      <c r="ILW540" s="60"/>
      <c r="ILX540" s="61"/>
      <c r="ILY540" s="70"/>
      <c r="ILZ540" s="70"/>
      <c r="IMA540" s="60"/>
      <c r="IMB540" s="61"/>
      <c r="IMC540" s="70"/>
      <c r="IMD540" s="70"/>
      <c r="IME540" s="60"/>
      <c r="IMF540" s="61"/>
      <c r="IMG540" s="70"/>
      <c r="IMH540" s="70"/>
      <c r="IMI540" s="60"/>
      <c r="IMJ540" s="61"/>
      <c r="IMK540" s="70"/>
      <c r="IML540" s="70"/>
      <c r="IMM540" s="60"/>
      <c r="IMN540" s="61"/>
      <c r="IMO540" s="70"/>
      <c r="IMP540" s="70"/>
      <c r="IMQ540" s="60"/>
      <c r="IMR540" s="61"/>
      <c r="IMS540" s="70"/>
      <c r="IMT540" s="70"/>
      <c r="IMU540" s="60"/>
      <c r="IMV540" s="61"/>
      <c r="IMW540" s="70"/>
      <c r="IMX540" s="70"/>
      <c r="IMY540" s="60"/>
      <c r="IMZ540" s="61"/>
      <c r="INA540" s="70"/>
      <c r="INB540" s="70"/>
      <c r="INC540" s="60"/>
      <c r="IND540" s="61"/>
      <c r="INE540" s="70"/>
      <c r="INF540" s="70"/>
      <c r="ING540" s="60"/>
      <c r="INH540" s="61"/>
      <c r="INI540" s="70"/>
      <c r="INJ540" s="70"/>
      <c r="INK540" s="60"/>
      <c r="INL540" s="61"/>
      <c r="INM540" s="70"/>
      <c r="INN540" s="70"/>
      <c r="INO540" s="60"/>
      <c r="INP540" s="61"/>
      <c r="INQ540" s="70"/>
      <c r="INR540" s="70"/>
      <c r="INS540" s="60"/>
      <c r="INT540" s="61"/>
      <c r="INU540" s="70"/>
      <c r="INV540" s="70"/>
      <c r="INW540" s="60"/>
      <c r="INX540" s="61"/>
      <c r="INY540" s="70"/>
      <c r="INZ540" s="70"/>
      <c r="IOA540" s="60"/>
      <c r="IOB540" s="61"/>
      <c r="IOC540" s="70"/>
      <c r="IOD540" s="70"/>
      <c r="IOE540" s="60"/>
      <c r="IOF540" s="61"/>
      <c r="IOG540" s="70"/>
      <c r="IOH540" s="70"/>
      <c r="IOI540" s="60"/>
      <c r="IOJ540" s="61"/>
      <c r="IOK540" s="70"/>
      <c r="IOL540" s="70"/>
      <c r="IOM540" s="60"/>
      <c r="ION540" s="61"/>
      <c r="IOO540" s="70"/>
      <c r="IOP540" s="70"/>
      <c r="IOQ540" s="60"/>
      <c r="IOR540" s="61"/>
      <c r="IOS540" s="70"/>
      <c r="IOT540" s="70"/>
      <c r="IOU540" s="60"/>
      <c r="IOV540" s="61"/>
      <c r="IOW540" s="70"/>
      <c r="IOX540" s="70"/>
      <c r="IOY540" s="60"/>
      <c r="IOZ540" s="61"/>
      <c r="IPA540" s="70"/>
      <c r="IPB540" s="70"/>
      <c r="IPC540" s="60"/>
      <c r="IPD540" s="61"/>
      <c r="IPE540" s="70"/>
      <c r="IPF540" s="70"/>
      <c r="IPG540" s="60"/>
      <c r="IPH540" s="61"/>
      <c r="IPI540" s="70"/>
      <c r="IPJ540" s="70"/>
      <c r="IPK540" s="60"/>
      <c r="IPL540" s="61"/>
      <c r="IPM540" s="70"/>
      <c r="IPN540" s="70"/>
      <c r="IPO540" s="60"/>
      <c r="IPP540" s="61"/>
      <c r="IPQ540" s="70"/>
      <c r="IPR540" s="70"/>
      <c r="IPS540" s="60"/>
      <c r="IPT540" s="61"/>
      <c r="IPU540" s="70"/>
      <c r="IPV540" s="70"/>
      <c r="IPW540" s="60"/>
      <c r="IPX540" s="61"/>
      <c r="IPY540" s="70"/>
      <c r="IPZ540" s="70"/>
      <c r="IQA540" s="60"/>
      <c r="IQB540" s="61"/>
      <c r="IQC540" s="70"/>
      <c r="IQD540" s="70"/>
      <c r="IQE540" s="60"/>
      <c r="IQF540" s="61"/>
      <c r="IQG540" s="70"/>
      <c r="IQH540" s="70"/>
      <c r="IQI540" s="60"/>
      <c r="IQJ540" s="61"/>
      <c r="IQK540" s="70"/>
      <c r="IQL540" s="70"/>
      <c r="IQM540" s="60"/>
      <c r="IQN540" s="61"/>
      <c r="IQO540" s="70"/>
      <c r="IQP540" s="70"/>
      <c r="IQQ540" s="60"/>
      <c r="IQR540" s="61"/>
      <c r="IQS540" s="70"/>
      <c r="IQT540" s="70"/>
      <c r="IQU540" s="60"/>
      <c r="IQV540" s="61"/>
      <c r="IQW540" s="70"/>
      <c r="IQX540" s="70"/>
      <c r="IQY540" s="60"/>
      <c r="IQZ540" s="61"/>
      <c r="IRA540" s="70"/>
      <c r="IRB540" s="70"/>
      <c r="IRC540" s="60"/>
      <c r="IRD540" s="61"/>
      <c r="IRE540" s="70"/>
      <c r="IRF540" s="70"/>
      <c r="IRG540" s="60"/>
      <c r="IRH540" s="61"/>
      <c r="IRI540" s="70"/>
      <c r="IRJ540" s="70"/>
      <c r="IRK540" s="60"/>
      <c r="IRL540" s="61"/>
      <c r="IRM540" s="70"/>
      <c r="IRN540" s="70"/>
      <c r="IRO540" s="60"/>
      <c r="IRP540" s="61"/>
      <c r="IRQ540" s="70"/>
      <c r="IRR540" s="70"/>
      <c r="IRS540" s="60"/>
      <c r="IRT540" s="61"/>
      <c r="IRU540" s="70"/>
      <c r="IRV540" s="70"/>
      <c r="IRW540" s="60"/>
      <c r="IRX540" s="61"/>
      <c r="IRY540" s="70"/>
      <c r="IRZ540" s="70"/>
      <c r="ISA540" s="60"/>
      <c r="ISB540" s="61"/>
      <c r="ISC540" s="70"/>
      <c r="ISD540" s="70"/>
      <c r="ISE540" s="60"/>
      <c r="ISF540" s="61"/>
      <c r="ISG540" s="70"/>
      <c r="ISH540" s="70"/>
      <c r="ISI540" s="60"/>
      <c r="ISJ540" s="61"/>
      <c r="ISK540" s="70"/>
      <c r="ISL540" s="70"/>
      <c r="ISM540" s="60"/>
      <c r="ISN540" s="61"/>
      <c r="ISO540" s="70"/>
      <c r="ISP540" s="70"/>
      <c r="ISQ540" s="60"/>
      <c r="ISR540" s="61"/>
      <c r="ISS540" s="70"/>
      <c r="IST540" s="70"/>
      <c r="ISU540" s="60"/>
      <c r="ISV540" s="61"/>
      <c r="ISW540" s="70"/>
      <c r="ISX540" s="70"/>
      <c r="ISY540" s="60"/>
      <c r="ISZ540" s="61"/>
      <c r="ITA540" s="70"/>
      <c r="ITB540" s="70"/>
      <c r="ITC540" s="60"/>
      <c r="ITD540" s="61"/>
      <c r="ITE540" s="70"/>
      <c r="ITF540" s="70"/>
      <c r="ITG540" s="60"/>
      <c r="ITH540" s="61"/>
      <c r="ITI540" s="70"/>
      <c r="ITJ540" s="70"/>
      <c r="ITK540" s="60"/>
      <c r="ITL540" s="61"/>
      <c r="ITM540" s="70"/>
      <c r="ITN540" s="70"/>
      <c r="ITO540" s="60"/>
      <c r="ITP540" s="61"/>
      <c r="ITQ540" s="70"/>
      <c r="ITR540" s="70"/>
      <c r="ITS540" s="60"/>
      <c r="ITT540" s="61"/>
      <c r="ITU540" s="70"/>
      <c r="ITV540" s="70"/>
      <c r="ITW540" s="60"/>
      <c r="ITX540" s="61"/>
      <c r="ITY540" s="70"/>
      <c r="ITZ540" s="70"/>
      <c r="IUA540" s="60"/>
      <c r="IUB540" s="61"/>
      <c r="IUC540" s="70"/>
      <c r="IUD540" s="70"/>
      <c r="IUE540" s="60"/>
      <c r="IUF540" s="61"/>
      <c r="IUG540" s="70"/>
      <c r="IUH540" s="70"/>
      <c r="IUI540" s="60"/>
      <c r="IUJ540" s="61"/>
      <c r="IUK540" s="70"/>
      <c r="IUL540" s="70"/>
      <c r="IUM540" s="60"/>
      <c r="IUN540" s="61"/>
      <c r="IUO540" s="70"/>
      <c r="IUP540" s="70"/>
      <c r="IUQ540" s="60"/>
      <c r="IUR540" s="61"/>
      <c r="IUS540" s="70"/>
      <c r="IUT540" s="70"/>
      <c r="IUU540" s="60"/>
      <c r="IUV540" s="61"/>
      <c r="IUW540" s="70"/>
      <c r="IUX540" s="70"/>
      <c r="IUY540" s="60"/>
      <c r="IUZ540" s="61"/>
      <c r="IVA540" s="70"/>
      <c r="IVB540" s="70"/>
      <c r="IVC540" s="60"/>
      <c r="IVD540" s="61"/>
      <c r="IVE540" s="70"/>
      <c r="IVF540" s="70"/>
      <c r="IVG540" s="60"/>
      <c r="IVH540" s="61"/>
      <c r="IVI540" s="70"/>
      <c r="IVJ540" s="70"/>
      <c r="IVK540" s="60"/>
      <c r="IVL540" s="61"/>
      <c r="IVM540" s="70"/>
      <c r="IVN540" s="70"/>
      <c r="IVO540" s="60"/>
      <c r="IVP540" s="61"/>
      <c r="IVQ540" s="70"/>
      <c r="IVR540" s="70"/>
      <c r="IVS540" s="60"/>
      <c r="IVT540" s="61"/>
      <c r="IVU540" s="70"/>
      <c r="IVV540" s="70"/>
      <c r="IVW540" s="60"/>
      <c r="IVX540" s="61"/>
      <c r="IVY540" s="70"/>
      <c r="IVZ540" s="70"/>
      <c r="IWA540" s="60"/>
      <c r="IWB540" s="61"/>
      <c r="IWC540" s="70"/>
      <c r="IWD540" s="70"/>
      <c r="IWE540" s="60"/>
      <c r="IWF540" s="61"/>
      <c r="IWG540" s="70"/>
      <c r="IWH540" s="70"/>
      <c r="IWI540" s="60"/>
      <c r="IWJ540" s="61"/>
      <c r="IWK540" s="70"/>
      <c r="IWL540" s="70"/>
      <c r="IWM540" s="60"/>
      <c r="IWN540" s="61"/>
      <c r="IWO540" s="70"/>
      <c r="IWP540" s="70"/>
      <c r="IWQ540" s="60"/>
      <c r="IWR540" s="61"/>
      <c r="IWS540" s="70"/>
      <c r="IWT540" s="70"/>
      <c r="IWU540" s="60"/>
      <c r="IWV540" s="61"/>
      <c r="IWW540" s="70"/>
      <c r="IWX540" s="70"/>
      <c r="IWY540" s="60"/>
      <c r="IWZ540" s="61"/>
      <c r="IXA540" s="70"/>
      <c r="IXB540" s="70"/>
      <c r="IXC540" s="60"/>
      <c r="IXD540" s="61"/>
      <c r="IXE540" s="70"/>
      <c r="IXF540" s="70"/>
      <c r="IXG540" s="60"/>
      <c r="IXH540" s="61"/>
      <c r="IXI540" s="70"/>
      <c r="IXJ540" s="70"/>
      <c r="IXK540" s="60"/>
      <c r="IXL540" s="61"/>
      <c r="IXM540" s="70"/>
      <c r="IXN540" s="70"/>
      <c r="IXO540" s="60"/>
      <c r="IXP540" s="61"/>
      <c r="IXQ540" s="70"/>
      <c r="IXR540" s="70"/>
      <c r="IXS540" s="60"/>
      <c r="IXT540" s="61"/>
      <c r="IXU540" s="70"/>
      <c r="IXV540" s="70"/>
      <c r="IXW540" s="60"/>
      <c r="IXX540" s="61"/>
      <c r="IXY540" s="70"/>
      <c r="IXZ540" s="70"/>
      <c r="IYA540" s="60"/>
      <c r="IYB540" s="61"/>
      <c r="IYC540" s="70"/>
      <c r="IYD540" s="70"/>
      <c r="IYE540" s="60"/>
      <c r="IYF540" s="61"/>
      <c r="IYG540" s="70"/>
      <c r="IYH540" s="70"/>
      <c r="IYI540" s="60"/>
      <c r="IYJ540" s="61"/>
      <c r="IYK540" s="70"/>
      <c r="IYL540" s="70"/>
      <c r="IYM540" s="60"/>
      <c r="IYN540" s="61"/>
      <c r="IYO540" s="70"/>
      <c r="IYP540" s="70"/>
      <c r="IYQ540" s="60"/>
      <c r="IYR540" s="61"/>
      <c r="IYS540" s="70"/>
      <c r="IYT540" s="70"/>
      <c r="IYU540" s="60"/>
      <c r="IYV540" s="61"/>
      <c r="IYW540" s="70"/>
      <c r="IYX540" s="70"/>
      <c r="IYY540" s="60"/>
      <c r="IYZ540" s="61"/>
      <c r="IZA540" s="70"/>
      <c r="IZB540" s="70"/>
      <c r="IZC540" s="60"/>
      <c r="IZD540" s="61"/>
      <c r="IZE540" s="70"/>
      <c r="IZF540" s="70"/>
      <c r="IZG540" s="60"/>
      <c r="IZH540" s="61"/>
      <c r="IZI540" s="70"/>
      <c r="IZJ540" s="70"/>
      <c r="IZK540" s="60"/>
      <c r="IZL540" s="61"/>
      <c r="IZM540" s="70"/>
      <c r="IZN540" s="70"/>
      <c r="IZO540" s="60"/>
      <c r="IZP540" s="61"/>
      <c r="IZQ540" s="70"/>
      <c r="IZR540" s="70"/>
      <c r="IZS540" s="60"/>
      <c r="IZT540" s="61"/>
      <c r="IZU540" s="70"/>
      <c r="IZV540" s="70"/>
      <c r="IZW540" s="60"/>
      <c r="IZX540" s="61"/>
      <c r="IZY540" s="70"/>
      <c r="IZZ540" s="70"/>
      <c r="JAA540" s="60"/>
      <c r="JAB540" s="61"/>
      <c r="JAC540" s="70"/>
      <c r="JAD540" s="70"/>
      <c r="JAE540" s="60"/>
      <c r="JAF540" s="61"/>
      <c r="JAG540" s="70"/>
      <c r="JAH540" s="70"/>
      <c r="JAI540" s="60"/>
      <c r="JAJ540" s="61"/>
      <c r="JAK540" s="70"/>
      <c r="JAL540" s="70"/>
      <c r="JAM540" s="60"/>
      <c r="JAN540" s="61"/>
      <c r="JAO540" s="70"/>
      <c r="JAP540" s="70"/>
      <c r="JAQ540" s="60"/>
      <c r="JAR540" s="61"/>
      <c r="JAS540" s="70"/>
      <c r="JAT540" s="70"/>
      <c r="JAU540" s="60"/>
      <c r="JAV540" s="61"/>
      <c r="JAW540" s="70"/>
      <c r="JAX540" s="70"/>
      <c r="JAY540" s="60"/>
      <c r="JAZ540" s="61"/>
      <c r="JBA540" s="70"/>
      <c r="JBB540" s="70"/>
      <c r="JBC540" s="60"/>
      <c r="JBD540" s="61"/>
      <c r="JBE540" s="70"/>
      <c r="JBF540" s="70"/>
      <c r="JBG540" s="60"/>
      <c r="JBH540" s="61"/>
      <c r="JBI540" s="70"/>
      <c r="JBJ540" s="70"/>
      <c r="JBK540" s="60"/>
      <c r="JBL540" s="61"/>
      <c r="JBM540" s="70"/>
      <c r="JBN540" s="70"/>
      <c r="JBO540" s="60"/>
      <c r="JBP540" s="61"/>
      <c r="JBQ540" s="70"/>
      <c r="JBR540" s="70"/>
      <c r="JBS540" s="60"/>
      <c r="JBT540" s="61"/>
      <c r="JBU540" s="70"/>
      <c r="JBV540" s="70"/>
      <c r="JBW540" s="60"/>
      <c r="JBX540" s="61"/>
      <c r="JBY540" s="70"/>
      <c r="JBZ540" s="70"/>
      <c r="JCA540" s="60"/>
      <c r="JCB540" s="61"/>
      <c r="JCC540" s="70"/>
      <c r="JCD540" s="70"/>
      <c r="JCE540" s="60"/>
      <c r="JCF540" s="61"/>
      <c r="JCG540" s="70"/>
      <c r="JCH540" s="70"/>
      <c r="JCI540" s="60"/>
      <c r="JCJ540" s="61"/>
      <c r="JCK540" s="70"/>
      <c r="JCL540" s="70"/>
      <c r="JCM540" s="60"/>
      <c r="JCN540" s="61"/>
      <c r="JCO540" s="70"/>
      <c r="JCP540" s="70"/>
      <c r="JCQ540" s="60"/>
      <c r="JCR540" s="61"/>
      <c r="JCS540" s="70"/>
      <c r="JCT540" s="70"/>
      <c r="JCU540" s="60"/>
      <c r="JCV540" s="61"/>
      <c r="JCW540" s="70"/>
      <c r="JCX540" s="70"/>
      <c r="JCY540" s="60"/>
      <c r="JCZ540" s="61"/>
      <c r="JDA540" s="70"/>
      <c r="JDB540" s="70"/>
      <c r="JDC540" s="60"/>
      <c r="JDD540" s="61"/>
      <c r="JDE540" s="70"/>
      <c r="JDF540" s="70"/>
      <c r="JDG540" s="60"/>
      <c r="JDH540" s="61"/>
      <c r="JDI540" s="70"/>
      <c r="JDJ540" s="70"/>
      <c r="JDK540" s="60"/>
      <c r="JDL540" s="61"/>
      <c r="JDM540" s="70"/>
      <c r="JDN540" s="70"/>
      <c r="JDO540" s="60"/>
      <c r="JDP540" s="61"/>
      <c r="JDQ540" s="70"/>
      <c r="JDR540" s="70"/>
      <c r="JDS540" s="60"/>
      <c r="JDT540" s="61"/>
      <c r="JDU540" s="70"/>
      <c r="JDV540" s="70"/>
      <c r="JDW540" s="60"/>
      <c r="JDX540" s="61"/>
      <c r="JDY540" s="70"/>
      <c r="JDZ540" s="70"/>
      <c r="JEA540" s="60"/>
      <c r="JEB540" s="61"/>
      <c r="JEC540" s="70"/>
      <c r="JED540" s="70"/>
      <c r="JEE540" s="60"/>
      <c r="JEF540" s="61"/>
      <c r="JEG540" s="70"/>
      <c r="JEH540" s="70"/>
      <c r="JEI540" s="60"/>
      <c r="JEJ540" s="61"/>
      <c r="JEK540" s="70"/>
      <c r="JEL540" s="70"/>
      <c r="JEM540" s="60"/>
      <c r="JEN540" s="61"/>
      <c r="JEO540" s="70"/>
      <c r="JEP540" s="70"/>
      <c r="JEQ540" s="60"/>
      <c r="JER540" s="61"/>
      <c r="JES540" s="70"/>
      <c r="JET540" s="70"/>
      <c r="JEU540" s="60"/>
      <c r="JEV540" s="61"/>
      <c r="JEW540" s="70"/>
      <c r="JEX540" s="70"/>
      <c r="JEY540" s="60"/>
      <c r="JEZ540" s="61"/>
      <c r="JFA540" s="70"/>
      <c r="JFB540" s="70"/>
      <c r="JFC540" s="60"/>
      <c r="JFD540" s="61"/>
      <c r="JFE540" s="70"/>
      <c r="JFF540" s="70"/>
      <c r="JFG540" s="60"/>
      <c r="JFH540" s="61"/>
      <c r="JFI540" s="70"/>
      <c r="JFJ540" s="70"/>
      <c r="JFK540" s="60"/>
      <c r="JFL540" s="61"/>
      <c r="JFM540" s="70"/>
      <c r="JFN540" s="70"/>
      <c r="JFO540" s="60"/>
      <c r="JFP540" s="61"/>
      <c r="JFQ540" s="70"/>
      <c r="JFR540" s="70"/>
      <c r="JFS540" s="60"/>
      <c r="JFT540" s="61"/>
      <c r="JFU540" s="70"/>
      <c r="JFV540" s="70"/>
      <c r="JFW540" s="60"/>
      <c r="JFX540" s="61"/>
      <c r="JFY540" s="70"/>
      <c r="JFZ540" s="70"/>
      <c r="JGA540" s="60"/>
      <c r="JGB540" s="61"/>
      <c r="JGC540" s="70"/>
      <c r="JGD540" s="70"/>
      <c r="JGE540" s="60"/>
      <c r="JGF540" s="61"/>
      <c r="JGG540" s="70"/>
      <c r="JGH540" s="70"/>
      <c r="JGI540" s="60"/>
      <c r="JGJ540" s="61"/>
      <c r="JGK540" s="70"/>
      <c r="JGL540" s="70"/>
      <c r="JGM540" s="60"/>
      <c r="JGN540" s="61"/>
      <c r="JGO540" s="70"/>
      <c r="JGP540" s="70"/>
      <c r="JGQ540" s="60"/>
      <c r="JGR540" s="61"/>
      <c r="JGS540" s="70"/>
      <c r="JGT540" s="70"/>
      <c r="JGU540" s="60"/>
      <c r="JGV540" s="61"/>
      <c r="JGW540" s="70"/>
      <c r="JGX540" s="70"/>
      <c r="JGY540" s="60"/>
      <c r="JGZ540" s="61"/>
      <c r="JHA540" s="70"/>
      <c r="JHB540" s="70"/>
      <c r="JHC540" s="60"/>
      <c r="JHD540" s="61"/>
      <c r="JHE540" s="70"/>
      <c r="JHF540" s="70"/>
      <c r="JHG540" s="60"/>
      <c r="JHH540" s="61"/>
      <c r="JHI540" s="70"/>
      <c r="JHJ540" s="70"/>
      <c r="JHK540" s="60"/>
      <c r="JHL540" s="61"/>
      <c r="JHM540" s="70"/>
      <c r="JHN540" s="70"/>
      <c r="JHO540" s="60"/>
      <c r="JHP540" s="61"/>
      <c r="JHQ540" s="70"/>
      <c r="JHR540" s="70"/>
      <c r="JHS540" s="60"/>
      <c r="JHT540" s="61"/>
      <c r="JHU540" s="70"/>
      <c r="JHV540" s="70"/>
      <c r="JHW540" s="60"/>
      <c r="JHX540" s="61"/>
      <c r="JHY540" s="70"/>
      <c r="JHZ540" s="70"/>
      <c r="JIA540" s="60"/>
      <c r="JIB540" s="61"/>
      <c r="JIC540" s="70"/>
      <c r="JID540" s="70"/>
      <c r="JIE540" s="60"/>
      <c r="JIF540" s="61"/>
      <c r="JIG540" s="70"/>
      <c r="JIH540" s="70"/>
      <c r="JII540" s="60"/>
      <c r="JIJ540" s="61"/>
      <c r="JIK540" s="70"/>
      <c r="JIL540" s="70"/>
      <c r="JIM540" s="60"/>
      <c r="JIN540" s="61"/>
      <c r="JIO540" s="70"/>
      <c r="JIP540" s="70"/>
      <c r="JIQ540" s="60"/>
      <c r="JIR540" s="61"/>
      <c r="JIS540" s="70"/>
      <c r="JIT540" s="70"/>
      <c r="JIU540" s="60"/>
      <c r="JIV540" s="61"/>
      <c r="JIW540" s="70"/>
      <c r="JIX540" s="70"/>
      <c r="JIY540" s="60"/>
      <c r="JIZ540" s="61"/>
      <c r="JJA540" s="70"/>
      <c r="JJB540" s="70"/>
      <c r="JJC540" s="60"/>
      <c r="JJD540" s="61"/>
      <c r="JJE540" s="70"/>
      <c r="JJF540" s="70"/>
      <c r="JJG540" s="60"/>
      <c r="JJH540" s="61"/>
      <c r="JJI540" s="70"/>
      <c r="JJJ540" s="70"/>
      <c r="JJK540" s="60"/>
      <c r="JJL540" s="61"/>
      <c r="JJM540" s="70"/>
      <c r="JJN540" s="70"/>
      <c r="JJO540" s="60"/>
      <c r="JJP540" s="61"/>
      <c r="JJQ540" s="70"/>
      <c r="JJR540" s="70"/>
      <c r="JJS540" s="60"/>
      <c r="JJT540" s="61"/>
      <c r="JJU540" s="70"/>
      <c r="JJV540" s="70"/>
      <c r="JJW540" s="60"/>
      <c r="JJX540" s="61"/>
      <c r="JJY540" s="70"/>
      <c r="JJZ540" s="70"/>
      <c r="JKA540" s="60"/>
      <c r="JKB540" s="61"/>
      <c r="JKC540" s="70"/>
      <c r="JKD540" s="70"/>
      <c r="JKE540" s="60"/>
      <c r="JKF540" s="61"/>
      <c r="JKG540" s="70"/>
      <c r="JKH540" s="70"/>
      <c r="JKI540" s="60"/>
      <c r="JKJ540" s="61"/>
      <c r="JKK540" s="70"/>
      <c r="JKL540" s="70"/>
      <c r="JKM540" s="60"/>
      <c r="JKN540" s="61"/>
      <c r="JKO540" s="70"/>
      <c r="JKP540" s="70"/>
      <c r="JKQ540" s="60"/>
      <c r="JKR540" s="61"/>
      <c r="JKS540" s="70"/>
      <c r="JKT540" s="70"/>
      <c r="JKU540" s="60"/>
      <c r="JKV540" s="61"/>
      <c r="JKW540" s="70"/>
      <c r="JKX540" s="70"/>
      <c r="JKY540" s="60"/>
      <c r="JKZ540" s="61"/>
      <c r="JLA540" s="70"/>
      <c r="JLB540" s="70"/>
      <c r="JLC540" s="60"/>
      <c r="JLD540" s="61"/>
      <c r="JLE540" s="70"/>
      <c r="JLF540" s="70"/>
      <c r="JLG540" s="60"/>
      <c r="JLH540" s="61"/>
      <c r="JLI540" s="70"/>
      <c r="JLJ540" s="70"/>
      <c r="JLK540" s="60"/>
      <c r="JLL540" s="61"/>
      <c r="JLM540" s="70"/>
      <c r="JLN540" s="70"/>
      <c r="JLO540" s="60"/>
      <c r="JLP540" s="61"/>
      <c r="JLQ540" s="70"/>
      <c r="JLR540" s="70"/>
      <c r="JLS540" s="60"/>
      <c r="JLT540" s="61"/>
      <c r="JLU540" s="70"/>
      <c r="JLV540" s="70"/>
      <c r="JLW540" s="60"/>
      <c r="JLX540" s="61"/>
      <c r="JLY540" s="70"/>
      <c r="JLZ540" s="70"/>
      <c r="JMA540" s="60"/>
      <c r="JMB540" s="61"/>
      <c r="JMC540" s="70"/>
      <c r="JMD540" s="70"/>
      <c r="JME540" s="60"/>
      <c r="JMF540" s="61"/>
      <c r="JMG540" s="70"/>
      <c r="JMH540" s="70"/>
      <c r="JMI540" s="60"/>
      <c r="JMJ540" s="61"/>
      <c r="JMK540" s="70"/>
      <c r="JML540" s="70"/>
      <c r="JMM540" s="60"/>
      <c r="JMN540" s="61"/>
      <c r="JMO540" s="70"/>
      <c r="JMP540" s="70"/>
      <c r="JMQ540" s="60"/>
      <c r="JMR540" s="61"/>
      <c r="JMS540" s="70"/>
      <c r="JMT540" s="70"/>
      <c r="JMU540" s="60"/>
      <c r="JMV540" s="61"/>
      <c r="JMW540" s="70"/>
      <c r="JMX540" s="70"/>
      <c r="JMY540" s="60"/>
      <c r="JMZ540" s="61"/>
      <c r="JNA540" s="70"/>
      <c r="JNB540" s="70"/>
      <c r="JNC540" s="60"/>
      <c r="JND540" s="61"/>
      <c r="JNE540" s="70"/>
      <c r="JNF540" s="70"/>
      <c r="JNG540" s="60"/>
      <c r="JNH540" s="61"/>
      <c r="JNI540" s="70"/>
      <c r="JNJ540" s="70"/>
      <c r="JNK540" s="60"/>
      <c r="JNL540" s="61"/>
      <c r="JNM540" s="70"/>
      <c r="JNN540" s="70"/>
      <c r="JNO540" s="60"/>
      <c r="JNP540" s="61"/>
      <c r="JNQ540" s="70"/>
      <c r="JNR540" s="70"/>
      <c r="JNS540" s="60"/>
      <c r="JNT540" s="61"/>
      <c r="JNU540" s="70"/>
      <c r="JNV540" s="70"/>
      <c r="JNW540" s="60"/>
      <c r="JNX540" s="61"/>
      <c r="JNY540" s="70"/>
      <c r="JNZ540" s="70"/>
      <c r="JOA540" s="60"/>
      <c r="JOB540" s="61"/>
      <c r="JOC540" s="70"/>
      <c r="JOD540" s="70"/>
      <c r="JOE540" s="60"/>
      <c r="JOF540" s="61"/>
      <c r="JOG540" s="70"/>
      <c r="JOH540" s="70"/>
      <c r="JOI540" s="60"/>
      <c r="JOJ540" s="61"/>
      <c r="JOK540" s="70"/>
      <c r="JOL540" s="70"/>
      <c r="JOM540" s="60"/>
      <c r="JON540" s="61"/>
      <c r="JOO540" s="70"/>
      <c r="JOP540" s="70"/>
      <c r="JOQ540" s="60"/>
      <c r="JOR540" s="61"/>
      <c r="JOS540" s="70"/>
      <c r="JOT540" s="70"/>
      <c r="JOU540" s="60"/>
      <c r="JOV540" s="61"/>
      <c r="JOW540" s="70"/>
      <c r="JOX540" s="70"/>
      <c r="JOY540" s="60"/>
      <c r="JOZ540" s="61"/>
      <c r="JPA540" s="70"/>
      <c r="JPB540" s="70"/>
      <c r="JPC540" s="60"/>
      <c r="JPD540" s="61"/>
      <c r="JPE540" s="70"/>
      <c r="JPF540" s="70"/>
      <c r="JPG540" s="60"/>
      <c r="JPH540" s="61"/>
      <c r="JPI540" s="70"/>
      <c r="JPJ540" s="70"/>
      <c r="JPK540" s="60"/>
      <c r="JPL540" s="61"/>
      <c r="JPM540" s="70"/>
      <c r="JPN540" s="70"/>
      <c r="JPO540" s="60"/>
      <c r="JPP540" s="61"/>
      <c r="JPQ540" s="70"/>
      <c r="JPR540" s="70"/>
      <c r="JPS540" s="60"/>
      <c r="JPT540" s="61"/>
      <c r="JPU540" s="70"/>
      <c r="JPV540" s="70"/>
      <c r="JPW540" s="60"/>
      <c r="JPX540" s="61"/>
      <c r="JPY540" s="70"/>
      <c r="JPZ540" s="70"/>
      <c r="JQA540" s="60"/>
      <c r="JQB540" s="61"/>
      <c r="JQC540" s="70"/>
      <c r="JQD540" s="70"/>
      <c r="JQE540" s="60"/>
      <c r="JQF540" s="61"/>
      <c r="JQG540" s="70"/>
      <c r="JQH540" s="70"/>
      <c r="JQI540" s="60"/>
      <c r="JQJ540" s="61"/>
      <c r="JQK540" s="70"/>
      <c r="JQL540" s="70"/>
      <c r="JQM540" s="60"/>
      <c r="JQN540" s="61"/>
      <c r="JQO540" s="70"/>
      <c r="JQP540" s="70"/>
      <c r="JQQ540" s="60"/>
      <c r="JQR540" s="61"/>
      <c r="JQS540" s="70"/>
      <c r="JQT540" s="70"/>
      <c r="JQU540" s="60"/>
      <c r="JQV540" s="61"/>
      <c r="JQW540" s="70"/>
      <c r="JQX540" s="70"/>
      <c r="JQY540" s="60"/>
      <c r="JQZ540" s="61"/>
      <c r="JRA540" s="70"/>
      <c r="JRB540" s="70"/>
      <c r="JRC540" s="60"/>
      <c r="JRD540" s="61"/>
      <c r="JRE540" s="70"/>
      <c r="JRF540" s="70"/>
      <c r="JRG540" s="60"/>
      <c r="JRH540" s="61"/>
      <c r="JRI540" s="70"/>
      <c r="JRJ540" s="70"/>
      <c r="JRK540" s="60"/>
      <c r="JRL540" s="61"/>
      <c r="JRM540" s="70"/>
      <c r="JRN540" s="70"/>
      <c r="JRO540" s="60"/>
      <c r="JRP540" s="61"/>
      <c r="JRQ540" s="70"/>
      <c r="JRR540" s="70"/>
      <c r="JRS540" s="60"/>
      <c r="JRT540" s="61"/>
      <c r="JRU540" s="70"/>
      <c r="JRV540" s="70"/>
      <c r="JRW540" s="60"/>
      <c r="JRX540" s="61"/>
      <c r="JRY540" s="70"/>
      <c r="JRZ540" s="70"/>
      <c r="JSA540" s="60"/>
      <c r="JSB540" s="61"/>
      <c r="JSC540" s="70"/>
      <c r="JSD540" s="70"/>
      <c r="JSE540" s="60"/>
      <c r="JSF540" s="61"/>
      <c r="JSG540" s="70"/>
      <c r="JSH540" s="70"/>
      <c r="JSI540" s="60"/>
      <c r="JSJ540" s="61"/>
      <c r="JSK540" s="70"/>
      <c r="JSL540" s="70"/>
      <c r="JSM540" s="60"/>
      <c r="JSN540" s="61"/>
      <c r="JSO540" s="70"/>
      <c r="JSP540" s="70"/>
      <c r="JSQ540" s="60"/>
      <c r="JSR540" s="61"/>
      <c r="JSS540" s="70"/>
      <c r="JST540" s="70"/>
      <c r="JSU540" s="60"/>
      <c r="JSV540" s="61"/>
      <c r="JSW540" s="70"/>
      <c r="JSX540" s="70"/>
      <c r="JSY540" s="60"/>
      <c r="JSZ540" s="61"/>
      <c r="JTA540" s="70"/>
      <c r="JTB540" s="70"/>
      <c r="JTC540" s="60"/>
      <c r="JTD540" s="61"/>
      <c r="JTE540" s="70"/>
      <c r="JTF540" s="70"/>
      <c r="JTG540" s="60"/>
      <c r="JTH540" s="61"/>
      <c r="JTI540" s="70"/>
      <c r="JTJ540" s="70"/>
      <c r="JTK540" s="60"/>
      <c r="JTL540" s="61"/>
      <c r="JTM540" s="70"/>
      <c r="JTN540" s="70"/>
      <c r="JTO540" s="60"/>
      <c r="JTP540" s="61"/>
      <c r="JTQ540" s="70"/>
      <c r="JTR540" s="70"/>
      <c r="JTS540" s="60"/>
      <c r="JTT540" s="61"/>
      <c r="JTU540" s="70"/>
      <c r="JTV540" s="70"/>
      <c r="JTW540" s="60"/>
      <c r="JTX540" s="61"/>
      <c r="JTY540" s="70"/>
      <c r="JTZ540" s="70"/>
      <c r="JUA540" s="60"/>
      <c r="JUB540" s="61"/>
      <c r="JUC540" s="70"/>
      <c r="JUD540" s="70"/>
      <c r="JUE540" s="60"/>
      <c r="JUF540" s="61"/>
      <c r="JUG540" s="70"/>
      <c r="JUH540" s="70"/>
      <c r="JUI540" s="60"/>
      <c r="JUJ540" s="61"/>
      <c r="JUK540" s="70"/>
      <c r="JUL540" s="70"/>
      <c r="JUM540" s="60"/>
      <c r="JUN540" s="61"/>
      <c r="JUO540" s="70"/>
      <c r="JUP540" s="70"/>
      <c r="JUQ540" s="60"/>
      <c r="JUR540" s="61"/>
      <c r="JUS540" s="70"/>
      <c r="JUT540" s="70"/>
      <c r="JUU540" s="60"/>
      <c r="JUV540" s="61"/>
      <c r="JUW540" s="70"/>
      <c r="JUX540" s="70"/>
      <c r="JUY540" s="60"/>
      <c r="JUZ540" s="61"/>
      <c r="JVA540" s="70"/>
      <c r="JVB540" s="70"/>
      <c r="JVC540" s="60"/>
      <c r="JVD540" s="61"/>
      <c r="JVE540" s="70"/>
      <c r="JVF540" s="70"/>
      <c r="JVG540" s="60"/>
      <c r="JVH540" s="61"/>
      <c r="JVI540" s="70"/>
      <c r="JVJ540" s="70"/>
      <c r="JVK540" s="60"/>
      <c r="JVL540" s="61"/>
      <c r="JVM540" s="70"/>
      <c r="JVN540" s="70"/>
      <c r="JVO540" s="60"/>
      <c r="JVP540" s="61"/>
      <c r="JVQ540" s="70"/>
      <c r="JVR540" s="70"/>
      <c r="JVS540" s="60"/>
      <c r="JVT540" s="61"/>
      <c r="JVU540" s="70"/>
      <c r="JVV540" s="70"/>
      <c r="JVW540" s="60"/>
      <c r="JVX540" s="61"/>
      <c r="JVY540" s="70"/>
      <c r="JVZ540" s="70"/>
      <c r="JWA540" s="60"/>
      <c r="JWB540" s="61"/>
      <c r="JWC540" s="70"/>
      <c r="JWD540" s="70"/>
      <c r="JWE540" s="60"/>
      <c r="JWF540" s="61"/>
      <c r="JWG540" s="70"/>
      <c r="JWH540" s="70"/>
      <c r="JWI540" s="60"/>
      <c r="JWJ540" s="61"/>
      <c r="JWK540" s="70"/>
      <c r="JWL540" s="70"/>
      <c r="JWM540" s="60"/>
      <c r="JWN540" s="61"/>
      <c r="JWO540" s="70"/>
      <c r="JWP540" s="70"/>
      <c r="JWQ540" s="60"/>
      <c r="JWR540" s="61"/>
      <c r="JWS540" s="70"/>
      <c r="JWT540" s="70"/>
      <c r="JWU540" s="60"/>
      <c r="JWV540" s="61"/>
      <c r="JWW540" s="70"/>
      <c r="JWX540" s="70"/>
      <c r="JWY540" s="60"/>
      <c r="JWZ540" s="61"/>
      <c r="JXA540" s="70"/>
      <c r="JXB540" s="70"/>
      <c r="JXC540" s="60"/>
      <c r="JXD540" s="61"/>
      <c r="JXE540" s="70"/>
      <c r="JXF540" s="70"/>
      <c r="JXG540" s="60"/>
      <c r="JXH540" s="61"/>
      <c r="JXI540" s="70"/>
      <c r="JXJ540" s="70"/>
      <c r="JXK540" s="60"/>
      <c r="JXL540" s="61"/>
      <c r="JXM540" s="70"/>
      <c r="JXN540" s="70"/>
      <c r="JXO540" s="60"/>
      <c r="JXP540" s="61"/>
      <c r="JXQ540" s="70"/>
      <c r="JXR540" s="70"/>
      <c r="JXS540" s="60"/>
      <c r="JXT540" s="61"/>
      <c r="JXU540" s="70"/>
      <c r="JXV540" s="70"/>
      <c r="JXW540" s="60"/>
      <c r="JXX540" s="61"/>
      <c r="JXY540" s="70"/>
      <c r="JXZ540" s="70"/>
      <c r="JYA540" s="60"/>
      <c r="JYB540" s="61"/>
      <c r="JYC540" s="70"/>
      <c r="JYD540" s="70"/>
      <c r="JYE540" s="60"/>
      <c r="JYF540" s="61"/>
      <c r="JYG540" s="70"/>
      <c r="JYH540" s="70"/>
      <c r="JYI540" s="60"/>
      <c r="JYJ540" s="61"/>
      <c r="JYK540" s="70"/>
      <c r="JYL540" s="70"/>
      <c r="JYM540" s="60"/>
      <c r="JYN540" s="61"/>
      <c r="JYO540" s="70"/>
      <c r="JYP540" s="70"/>
      <c r="JYQ540" s="60"/>
      <c r="JYR540" s="61"/>
      <c r="JYS540" s="70"/>
      <c r="JYT540" s="70"/>
      <c r="JYU540" s="60"/>
      <c r="JYV540" s="61"/>
      <c r="JYW540" s="70"/>
      <c r="JYX540" s="70"/>
      <c r="JYY540" s="60"/>
      <c r="JYZ540" s="61"/>
      <c r="JZA540" s="70"/>
      <c r="JZB540" s="70"/>
      <c r="JZC540" s="60"/>
      <c r="JZD540" s="61"/>
      <c r="JZE540" s="70"/>
      <c r="JZF540" s="70"/>
      <c r="JZG540" s="60"/>
      <c r="JZH540" s="61"/>
      <c r="JZI540" s="70"/>
      <c r="JZJ540" s="70"/>
      <c r="JZK540" s="60"/>
      <c r="JZL540" s="61"/>
      <c r="JZM540" s="70"/>
      <c r="JZN540" s="70"/>
      <c r="JZO540" s="60"/>
      <c r="JZP540" s="61"/>
      <c r="JZQ540" s="70"/>
      <c r="JZR540" s="70"/>
      <c r="JZS540" s="60"/>
      <c r="JZT540" s="61"/>
      <c r="JZU540" s="70"/>
      <c r="JZV540" s="70"/>
      <c r="JZW540" s="60"/>
      <c r="JZX540" s="61"/>
      <c r="JZY540" s="70"/>
      <c r="JZZ540" s="70"/>
      <c r="KAA540" s="60"/>
      <c r="KAB540" s="61"/>
      <c r="KAC540" s="70"/>
      <c r="KAD540" s="70"/>
      <c r="KAE540" s="60"/>
      <c r="KAF540" s="61"/>
      <c r="KAG540" s="70"/>
      <c r="KAH540" s="70"/>
      <c r="KAI540" s="60"/>
      <c r="KAJ540" s="61"/>
      <c r="KAK540" s="70"/>
      <c r="KAL540" s="70"/>
      <c r="KAM540" s="60"/>
      <c r="KAN540" s="61"/>
      <c r="KAO540" s="70"/>
      <c r="KAP540" s="70"/>
      <c r="KAQ540" s="60"/>
      <c r="KAR540" s="61"/>
      <c r="KAS540" s="70"/>
      <c r="KAT540" s="70"/>
      <c r="KAU540" s="60"/>
      <c r="KAV540" s="61"/>
      <c r="KAW540" s="70"/>
      <c r="KAX540" s="70"/>
      <c r="KAY540" s="60"/>
      <c r="KAZ540" s="61"/>
      <c r="KBA540" s="70"/>
      <c r="KBB540" s="70"/>
      <c r="KBC540" s="60"/>
      <c r="KBD540" s="61"/>
      <c r="KBE540" s="70"/>
      <c r="KBF540" s="70"/>
      <c r="KBG540" s="60"/>
      <c r="KBH540" s="61"/>
      <c r="KBI540" s="70"/>
      <c r="KBJ540" s="70"/>
      <c r="KBK540" s="60"/>
      <c r="KBL540" s="61"/>
      <c r="KBM540" s="70"/>
      <c r="KBN540" s="70"/>
      <c r="KBO540" s="60"/>
      <c r="KBP540" s="61"/>
      <c r="KBQ540" s="70"/>
      <c r="KBR540" s="70"/>
      <c r="KBS540" s="60"/>
      <c r="KBT540" s="61"/>
      <c r="KBU540" s="70"/>
      <c r="KBV540" s="70"/>
      <c r="KBW540" s="60"/>
      <c r="KBX540" s="61"/>
      <c r="KBY540" s="70"/>
      <c r="KBZ540" s="70"/>
      <c r="KCA540" s="60"/>
      <c r="KCB540" s="61"/>
      <c r="KCC540" s="70"/>
      <c r="KCD540" s="70"/>
      <c r="KCE540" s="60"/>
      <c r="KCF540" s="61"/>
      <c r="KCG540" s="70"/>
      <c r="KCH540" s="70"/>
      <c r="KCI540" s="60"/>
      <c r="KCJ540" s="61"/>
      <c r="KCK540" s="70"/>
      <c r="KCL540" s="70"/>
      <c r="KCM540" s="60"/>
      <c r="KCN540" s="61"/>
      <c r="KCO540" s="70"/>
      <c r="KCP540" s="70"/>
      <c r="KCQ540" s="60"/>
      <c r="KCR540" s="61"/>
      <c r="KCS540" s="70"/>
      <c r="KCT540" s="70"/>
      <c r="KCU540" s="60"/>
      <c r="KCV540" s="61"/>
      <c r="KCW540" s="70"/>
      <c r="KCX540" s="70"/>
      <c r="KCY540" s="60"/>
      <c r="KCZ540" s="61"/>
      <c r="KDA540" s="70"/>
      <c r="KDB540" s="70"/>
      <c r="KDC540" s="60"/>
      <c r="KDD540" s="61"/>
      <c r="KDE540" s="70"/>
      <c r="KDF540" s="70"/>
      <c r="KDG540" s="60"/>
      <c r="KDH540" s="61"/>
      <c r="KDI540" s="70"/>
      <c r="KDJ540" s="70"/>
      <c r="KDK540" s="60"/>
      <c r="KDL540" s="61"/>
      <c r="KDM540" s="70"/>
      <c r="KDN540" s="70"/>
      <c r="KDO540" s="60"/>
      <c r="KDP540" s="61"/>
      <c r="KDQ540" s="70"/>
      <c r="KDR540" s="70"/>
      <c r="KDS540" s="60"/>
      <c r="KDT540" s="61"/>
      <c r="KDU540" s="70"/>
      <c r="KDV540" s="70"/>
      <c r="KDW540" s="60"/>
      <c r="KDX540" s="61"/>
      <c r="KDY540" s="70"/>
      <c r="KDZ540" s="70"/>
      <c r="KEA540" s="60"/>
      <c r="KEB540" s="61"/>
      <c r="KEC540" s="70"/>
      <c r="KED540" s="70"/>
      <c r="KEE540" s="60"/>
      <c r="KEF540" s="61"/>
      <c r="KEG540" s="70"/>
      <c r="KEH540" s="70"/>
      <c r="KEI540" s="60"/>
      <c r="KEJ540" s="61"/>
      <c r="KEK540" s="70"/>
      <c r="KEL540" s="70"/>
      <c r="KEM540" s="60"/>
      <c r="KEN540" s="61"/>
      <c r="KEO540" s="70"/>
      <c r="KEP540" s="70"/>
      <c r="KEQ540" s="60"/>
      <c r="KER540" s="61"/>
      <c r="KES540" s="70"/>
      <c r="KET540" s="70"/>
      <c r="KEU540" s="60"/>
      <c r="KEV540" s="61"/>
      <c r="KEW540" s="70"/>
      <c r="KEX540" s="70"/>
      <c r="KEY540" s="60"/>
      <c r="KEZ540" s="61"/>
      <c r="KFA540" s="70"/>
      <c r="KFB540" s="70"/>
      <c r="KFC540" s="60"/>
      <c r="KFD540" s="61"/>
      <c r="KFE540" s="70"/>
      <c r="KFF540" s="70"/>
      <c r="KFG540" s="60"/>
      <c r="KFH540" s="61"/>
      <c r="KFI540" s="70"/>
      <c r="KFJ540" s="70"/>
      <c r="KFK540" s="60"/>
      <c r="KFL540" s="61"/>
      <c r="KFM540" s="70"/>
      <c r="KFN540" s="70"/>
      <c r="KFO540" s="60"/>
      <c r="KFP540" s="61"/>
      <c r="KFQ540" s="70"/>
      <c r="KFR540" s="70"/>
      <c r="KFS540" s="60"/>
      <c r="KFT540" s="61"/>
      <c r="KFU540" s="70"/>
      <c r="KFV540" s="70"/>
      <c r="KFW540" s="60"/>
      <c r="KFX540" s="61"/>
      <c r="KFY540" s="70"/>
      <c r="KFZ540" s="70"/>
      <c r="KGA540" s="60"/>
      <c r="KGB540" s="61"/>
      <c r="KGC540" s="70"/>
      <c r="KGD540" s="70"/>
      <c r="KGE540" s="60"/>
      <c r="KGF540" s="61"/>
      <c r="KGG540" s="70"/>
      <c r="KGH540" s="70"/>
      <c r="KGI540" s="60"/>
      <c r="KGJ540" s="61"/>
      <c r="KGK540" s="70"/>
      <c r="KGL540" s="70"/>
      <c r="KGM540" s="60"/>
      <c r="KGN540" s="61"/>
      <c r="KGO540" s="70"/>
      <c r="KGP540" s="70"/>
      <c r="KGQ540" s="60"/>
      <c r="KGR540" s="61"/>
      <c r="KGS540" s="70"/>
      <c r="KGT540" s="70"/>
      <c r="KGU540" s="60"/>
      <c r="KGV540" s="61"/>
      <c r="KGW540" s="70"/>
      <c r="KGX540" s="70"/>
      <c r="KGY540" s="60"/>
      <c r="KGZ540" s="61"/>
      <c r="KHA540" s="70"/>
      <c r="KHB540" s="70"/>
      <c r="KHC540" s="60"/>
      <c r="KHD540" s="61"/>
      <c r="KHE540" s="70"/>
      <c r="KHF540" s="70"/>
      <c r="KHG540" s="60"/>
      <c r="KHH540" s="61"/>
      <c r="KHI540" s="70"/>
      <c r="KHJ540" s="70"/>
      <c r="KHK540" s="60"/>
      <c r="KHL540" s="61"/>
      <c r="KHM540" s="70"/>
      <c r="KHN540" s="70"/>
      <c r="KHO540" s="60"/>
      <c r="KHP540" s="61"/>
      <c r="KHQ540" s="70"/>
      <c r="KHR540" s="70"/>
      <c r="KHS540" s="60"/>
      <c r="KHT540" s="61"/>
      <c r="KHU540" s="70"/>
      <c r="KHV540" s="70"/>
      <c r="KHW540" s="60"/>
      <c r="KHX540" s="61"/>
      <c r="KHY540" s="70"/>
      <c r="KHZ540" s="70"/>
      <c r="KIA540" s="60"/>
      <c r="KIB540" s="61"/>
      <c r="KIC540" s="70"/>
      <c r="KID540" s="70"/>
      <c r="KIE540" s="60"/>
      <c r="KIF540" s="61"/>
      <c r="KIG540" s="70"/>
      <c r="KIH540" s="70"/>
      <c r="KII540" s="60"/>
      <c r="KIJ540" s="61"/>
      <c r="KIK540" s="70"/>
      <c r="KIL540" s="70"/>
      <c r="KIM540" s="60"/>
      <c r="KIN540" s="61"/>
      <c r="KIO540" s="70"/>
      <c r="KIP540" s="70"/>
      <c r="KIQ540" s="60"/>
      <c r="KIR540" s="61"/>
      <c r="KIS540" s="70"/>
      <c r="KIT540" s="70"/>
      <c r="KIU540" s="60"/>
      <c r="KIV540" s="61"/>
      <c r="KIW540" s="70"/>
      <c r="KIX540" s="70"/>
      <c r="KIY540" s="60"/>
      <c r="KIZ540" s="61"/>
      <c r="KJA540" s="70"/>
      <c r="KJB540" s="70"/>
      <c r="KJC540" s="60"/>
      <c r="KJD540" s="61"/>
      <c r="KJE540" s="70"/>
      <c r="KJF540" s="70"/>
      <c r="KJG540" s="60"/>
      <c r="KJH540" s="61"/>
      <c r="KJI540" s="70"/>
      <c r="KJJ540" s="70"/>
      <c r="KJK540" s="60"/>
      <c r="KJL540" s="61"/>
      <c r="KJM540" s="70"/>
      <c r="KJN540" s="70"/>
      <c r="KJO540" s="60"/>
      <c r="KJP540" s="61"/>
      <c r="KJQ540" s="70"/>
      <c r="KJR540" s="70"/>
      <c r="KJS540" s="60"/>
      <c r="KJT540" s="61"/>
      <c r="KJU540" s="70"/>
      <c r="KJV540" s="70"/>
      <c r="KJW540" s="60"/>
      <c r="KJX540" s="61"/>
      <c r="KJY540" s="70"/>
      <c r="KJZ540" s="70"/>
      <c r="KKA540" s="60"/>
      <c r="KKB540" s="61"/>
      <c r="KKC540" s="70"/>
      <c r="KKD540" s="70"/>
      <c r="KKE540" s="60"/>
      <c r="KKF540" s="61"/>
      <c r="KKG540" s="70"/>
      <c r="KKH540" s="70"/>
      <c r="KKI540" s="60"/>
      <c r="KKJ540" s="61"/>
      <c r="KKK540" s="70"/>
      <c r="KKL540" s="70"/>
      <c r="KKM540" s="60"/>
      <c r="KKN540" s="61"/>
      <c r="KKO540" s="70"/>
      <c r="KKP540" s="70"/>
      <c r="KKQ540" s="60"/>
      <c r="KKR540" s="61"/>
      <c r="KKS540" s="70"/>
      <c r="KKT540" s="70"/>
      <c r="KKU540" s="60"/>
      <c r="KKV540" s="61"/>
      <c r="KKW540" s="70"/>
      <c r="KKX540" s="70"/>
      <c r="KKY540" s="60"/>
      <c r="KKZ540" s="61"/>
      <c r="KLA540" s="70"/>
      <c r="KLB540" s="70"/>
      <c r="KLC540" s="60"/>
      <c r="KLD540" s="61"/>
      <c r="KLE540" s="70"/>
      <c r="KLF540" s="70"/>
      <c r="KLG540" s="60"/>
      <c r="KLH540" s="61"/>
      <c r="KLI540" s="70"/>
      <c r="KLJ540" s="70"/>
      <c r="KLK540" s="60"/>
      <c r="KLL540" s="61"/>
      <c r="KLM540" s="70"/>
      <c r="KLN540" s="70"/>
      <c r="KLO540" s="60"/>
      <c r="KLP540" s="61"/>
      <c r="KLQ540" s="70"/>
      <c r="KLR540" s="70"/>
      <c r="KLS540" s="60"/>
      <c r="KLT540" s="61"/>
      <c r="KLU540" s="70"/>
      <c r="KLV540" s="70"/>
      <c r="KLW540" s="60"/>
      <c r="KLX540" s="61"/>
      <c r="KLY540" s="70"/>
      <c r="KLZ540" s="70"/>
      <c r="KMA540" s="60"/>
      <c r="KMB540" s="61"/>
      <c r="KMC540" s="70"/>
      <c r="KMD540" s="70"/>
      <c r="KME540" s="60"/>
      <c r="KMF540" s="61"/>
      <c r="KMG540" s="70"/>
      <c r="KMH540" s="70"/>
      <c r="KMI540" s="60"/>
      <c r="KMJ540" s="61"/>
      <c r="KMK540" s="70"/>
      <c r="KML540" s="70"/>
      <c r="KMM540" s="60"/>
      <c r="KMN540" s="61"/>
      <c r="KMO540" s="70"/>
      <c r="KMP540" s="70"/>
      <c r="KMQ540" s="60"/>
      <c r="KMR540" s="61"/>
      <c r="KMS540" s="70"/>
      <c r="KMT540" s="70"/>
      <c r="KMU540" s="60"/>
      <c r="KMV540" s="61"/>
      <c r="KMW540" s="70"/>
      <c r="KMX540" s="70"/>
      <c r="KMY540" s="60"/>
      <c r="KMZ540" s="61"/>
      <c r="KNA540" s="70"/>
      <c r="KNB540" s="70"/>
      <c r="KNC540" s="60"/>
      <c r="KND540" s="61"/>
      <c r="KNE540" s="70"/>
      <c r="KNF540" s="70"/>
      <c r="KNG540" s="60"/>
      <c r="KNH540" s="61"/>
      <c r="KNI540" s="70"/>
      <c r="KNJ540" s="70"/>
      <c r="KNK540" s="60"/>
      <c r="KNL540" s="61"/>
      <c r="KNM540" s="70"/>
      <c r="KNN540" s="70"/>
      <c r="KNO540" s="60"/>
      <c r="KNP540" s="61"/>
      <c r="KNQ540" s="70"/>
      <c r="KNR540" s="70"/>
      <c r="KNS540" s="60"/>
      <c r="KNT540" s="61"/>
      <c r="KNU540" s="70"/>
      <c r="KNV540" s="70"/>
      <c r="KNW540" s="60"/>
      <c r="KNX540" s="61"/>
      <c r="KNY540" s="70"/>
      <c r="KNZ540" s="70"/>
      <c r="KOA540" s="60"/>
      <c r="KOB540" s="61"/>
      <c r="KOC540" s="70"/>
      <c r="KOD540" s="70"/>
      <c r="KOE540" s="60"/>
      <c r="KOF540" s="61"/>
      <c r="KOG540" s="70"/>
      <c r="KOH540" s="70"/>
      <c r="KOI540" s="60"/>
      <c r="KOJ540" s="61"/>
      <c r="KOK540" s="70"/>
      <c r="KOL540" s="70"/>
      <c r="KOM540" s="60"/>
      <c r="KON540" s="61"/>
      <c r="KOO540" s="70"/>
      <c r="KOP540" s="70"/>
      <c r="KOQ540" s="60"/>
      <c r="KOR540" s="61"/>
      <c r="KOS540" s="70"/>
      <c r="KOT540" s="70"/>
      <c r="KOU540" s="60"/>
      <c r="KOV540" s="61"/>
      <c r="KOW540" s="70"/>
      <c r="KOX540" s="70"/>
      <c r="KOY540" s="60"/>
      <c r="KOZ540" s="61"/>
      <c r="KPA540" s="70"/>
      <c r="KPB540" s="70"/>
      <c r="KPC540" s="60"/>
      <c r="KPD540" s="61"/>
      <c r="KPE540" s="70"/>
      <c r="KPF540" s="70"/>
      <c r="KPG540" s="60"/>
      <c r="KPH540" s="61"/>
      <c r="KPI540" s="70"/>
      <c r="KPJ540" s="70"/>
      <c r="KPK540" s="60"/>
      <c r="KPL540" s="61"/>
      <c r="KPM540" s="70"/>
      <c r="KPN540" s="70"/>
      <c r="KPO540" s="60"/>
      <c r="KPP540" s="61"/>
      <c r="KPQ540" s="70"/>
      <c r="KPR540" s="70"/>
      <c r="KPS540" s="60"/>
      <c r="KPT540" s="61"/>
      <c r="KPU540" s="70"/>
      <c r="KPV540" s="70"/>
      <c r="KPW540" s="60"/>
      <c r="KPX540" s="61"/>
      <c r="KPY540" s="70"/>
      <c r="KPZ540" s="70"/>
      <c r="KQA540" s="60"/>
      <c r="KQB540" s="61"/>
      <c r="KQC540" s="70"/>
      <c r="KQD540" s="70"/>
      <c r="KQE540" s="60"/>
      <c r="KQF540" s="61"/>
      <c r="KQG540" s="70"/>
      <c r="KQH540" s="70"/>
      <c r="KQI540" s="60"/>
      <c r="KQJ540" s="61"/>
      <c r="KQK540" s="70"/>
      <c r="KQL540" s="70"/>
      <c r="KQM540" s="60"/>
      <c r="KQN540" s="61"/>
      <c r="KQO540" s="70"/>
      <c r="KQP540" s="70"/>
      <c r="KQQ540" s="60"/>
      <c r="KQR540" s="61"/>
      <c r="KQS540" s="70"/>
      <c r="KQT540" s="70"/>
      <c r="KQU540" s="60"/>
      <c r="KQV540" s="61"/>
      <c r="KQW540" s="70"/>
      <c r="KQX540" s="70"/>
      <c r="KQY540" s="60"/>
      <c r="KQZ540" s="61"/>
      <c r="KRA540" s="70"/>
      <c r="KRB540" s="70"/>
      <c r="KRC540" s="60"/>
      <c r="KRD540" s="61"/>
      <c r="KRE540" s="70"/>
      <c r="KRF540" s="70"/>
      <c r="KRG540" s="60"/>
      <c r="KRH540" s="61"/>
      <c r="KRI540" s="70"/>
      <c r="KRJ540" s="70"/>
      <c r="KRK540" s="60"/>
      <c r="KRL540" s="61"/>
      <c r="KRM540" s="70"/>
      <c r="KRN540" s="70"/>
      <c r="KRO540" s="60"/>
      <c r="KRP540" s="61"/>
      <c r="KRQ540" s="70"/>
      <c r="KRR540" s="70"/>
      <c r="KRS540" s="60"/>
      <c r="KRT540" s="61"/>
      <c r="KRU540" s="70"/>
      <c r="KRV540" s="70"/>
      <c r="KRW540" s="60"/>
      <c r="KRX540" s="61"/>
      <c r="KRY540" s="70"/>
      <c r="KRZ540" s="70"/>
      <c r="KSA540" s="60"/>
      <c r="KSB540" s="61"/>
      <c r="KSC540" s="70"/>
      <c r="KSD540" s="70"/>
      <c r="KSE540" s="60"/>
      <c r="KSF540" s="61"/>
      <c r="KSG540" s="70"/>
      <c r="KSH540" s="70"/>
      <c r="KSI540" s="60"/>
      <c r="KSJ540" s="61"/>
      <c r="KSK540" s="70"/>
      <c r="KSL540" s="70"/>
      <c r="KSM540" s="60"/>
      <c r="KSN540" s="61"/>
      <c r="KSO540" s="70"/>
      <c r="KSP540" s="70"/>
      <c r="KSQ540" s="60"/>
      <c r="KSR540" s="61"/>
      <c r="KSS540" s="70"/>
      <c r="KST540" s="70"/>
      <c r="KSU540" s="60"/>
      <c r="KSV540" s="61"/>
      <c r="KSW540" s="70"/>
      <c r="KSX540" s="70"/>
      <c r="KSY540" s="60"/>
      <c r="KSZ540" s="61"/>
      <c r="KTA540" s="70"/>
      <c r="KTB540" s="70"/>
      <c r="KTC540" s="60"/>
      <c r="KTD540" s="61"/>
      <c r="KTE540" s="70"/>
      <c r="KTF540" s="70"/>
      <c r="KTG540" s="60"/>
      <c r="KTH540" s="61"/>
      <c r="KTI540" s="70"/>
      <c r="KTJ540" s="70"/>
      <c r="KTK540" s="60"/>
      <c r="KTL540" s="61"/>
      <c r="KTM540" s="70"/>
      <c r="KTN540" s="70"/>
      <c r="KTO540" s="60"/>
      <c r="KTP540" s="61"/>
      <c r="KTQ540" s="70"/>
      <c r="KTR540" s="70"/>
      <c r="KTS540" s="60"/>
      <c r="KTT540" s="61"/>
      <c r="KTU540" s="70"/>
      <c r="KTV540" s="70"/>
      <c r="KTW540" s="60"/>
      <c r="KTX540" s="61"/>
      <c r="KTY540" s="70"/>
      <c r="KTZ540" s="70"/>
      <c r="KUA540" s="60"/>
      <c r="KUB540" s="61"/>
      <c r="KUC540" s="70"/>
      <c r="KUD540" s="70"/>
      <c r="KUE540" s="60"/>
      <c r="KUF540" s="61"/>
      <c r="KUG540" s="70"/>
      <c r="KUH540" s="70"/>
      <c r="KUI540" s="60"/>
      <c r="KUJ540" s="61"/>
      <c r="KUK540" s="70"/>
      <c r="KUL540" s="70"/>
      <c r="KUM540" s="60"/>
      <c r="KUN540" s="61"/>
      <c r="KUO540" s="70"/>
      <c r="KUP540" s="70"/>
      <c r="KUQ540" s="60"/>
      <c r="KUR540" s="61"/>
      <c r="KUS540" s="70"/>
      <c r="KUT540" s="70"/>
      <c r="KUU540" s="60"/>
      <c r="KUV540" s="61"/>
      <c r="KUW540" s="70"/>
      <c r="KUX540" s="70"/>
      <c r="KUY540" s="60"/>
      <c r="KUZ540" s="61"/>
      <c r="KVA540" s="70"/>
      <c r="KVB540" s="70"/>
      <c r="KVC540" s="60"/>
      <c r="KVD540" s="61"/>
      <c r="KVE540" s="70"/>
      <c r="KVF540" s="70"/>
      <c r="KVG540" s="60"/>
      <c r="KVH540" s="61"/>
      <c r="KVI540" s="70"/>
      <c r="KVJ540" s="70"/>
      <c r="KVK540" s="60"/>
      <c r="KVL540" s="61"/>
      <c r="KVM540" s="70"/>
      <c r="KVN540" s="70"/>
      <c r="KVO540" s="60"/>
      <c r="KVP540" s="61"/>
      <c r="KVQ540" s="70"/>
      <c r="KVR540" s="70"/>
      <c r="KVS540" s="60"/>
      <c r="KVT540" s="61"/>
      <c r="KVU540" s="70"/>
      <c r="KVV540" s="70"/>
      <c r="KVW540" s="60"/>
      <c r="KVX540" s="61"/>
      <c r="KVY540" s="70"/>
      <c r="KVZ540" s="70"/>
      <c r="KWA540" s="60"/>
      <c r="KWB540" s="61"/>
      <c r="KWC540" s="70"/>
      <c r="KWD540" s="70"/>
      <c r="KWE540" s="60"/>
      <c r="KWF540" s="61"/>
      <c r="KWG540" s="70"/>
      <c r="KWH540" s="70"/>
      <c r="KWI540" s="60"/>
      <c r="KWJ540" s="61"/>
      <c r="KWK540" s="70"/>
      <c r="KWL540" s="70"/>
      <c r="KWM540" s="60"/>
      <c r="KWN540" s="61"/>
      <c r="KWO540" s="70"/>
      <c r="KWP540" s="70"/>
      <c r="KWQ540" s="60"/>
      <c r="KWR540" s="61"/>
      <c r="KWS540" s="70"/>
      <c r="KWT540" s="70"/>
      <c r="KWU540" s="60"/>
      <c r="KWV540" s="61"/>
      <c r="KWW540" s="70"/>
      <c r="KWX540" s="70"/>
      <c r="KWY540" s="60"/>
      <c r="KWZ540" s="61"/>
      <c r="KXA540" s="70"/>
      <c r="KXB540" s="70"/>
      <c r="KXC540" s="60"/>
      <c r="KXD540" s="61"/>
      <c r="KXE540" s="70"/>
      <c r="KXF540" s="70"/>
      <c r="KXG540" s="60"/>
      <c r="KXH540" s="61"/>
      <c r="KXI540" s="70"/>
      <c r="KXJ540" s="70"/>
      <c r="KXK540" s="60"/>
      <c r="KXL540" s="61"/>
      <c r="KXM540" s="70"/>
      <c r="KXN540" s="70"/>
      <c r="KXO540" s="60"/>
      <c r="KXP540" s="61"/>
      <c r="KXQ540" s="70"/>
      <c r="KXR540" s="70"/>
      <c r="KXS540" s="60"/>
      <c r="KXT540" s="61"/>
      <c r="KXU540" s="70"/>
      <c r="KXV540" s="70"/>
      <c r="KXW540" s="60"/>
      <c r="KXX540" s="61"/>
      <c r="KXY540" s="70"/>
      <c r="KXZ540" s="70"/>
      <c r="KYA540" s="60"/>
      <c r="KYB540" s="61"/>
      <c r="KYC540" s="70"/>
      <c r="KYD540" s="70"/>
      <c r="KYE540" s="60"/>
      <c r="KYF540" s="61"/>
      <c r="KYG540" s="70"/>
      <c r="KYH540" s="70"/>
      <c r="KYI540" s="60"/>
      <c r="KYJ540" s="61"/>
      <c r="KYK540" s="70"/>
      <c r="KYL540" s="70"/>
      <c r="KYM540" s="60"/>
      <c r="KYN540" s="61"/>
      <c r="KYO540" s="70"/>
      <c r="KYP540" s="70"/>
      <c r="KYQ540" s="60"/>
      <c r="KYR540" s="61"/>
      <c r="KYS540" s="70"/>
      <c r="KYT540" s="70"/>
      <c r="KYU540" s="60"/>
      <c r="KYV540" s="61"/>
      <c r="KYW540" s="70"/>
      <c r="KYX540" s="70"/>
      <c r="KYY540" s="60"/>
      <c r="KYZ540" s="61"/>
      <c r="KZA540" s="70"/>
      <c r="KZB540" s="70"/>
      <c r="KZC540" s="60"/>
      <c r="KZD540" s="61"/>
      <c r="KZE540" s="70"/>
      <c r="KZF540" s="70"/>
      <c r="KZG540" s="60"/>
      <c r="KZH540" s="61"/>
      <c r="KZI540" s="70"/>
      <c r="KZJ540" s="70"/>
      <c r="KZK540" s="60"/>
      <c r="KZL540" s="61"/>
      <c r="KZM540" s="70"/>
      <c r="KZN540" s="70"/>
      <c r="KZO540" s="60"/>
      <c r="KZP540" s="61"/>
      <c r="KZQ540" s="70"/>
      <c r="KZR540" s="70"/>
      <c r="KZS540" s="60"/>
      <c r="KZT540" s="61"/>
      <c r="KZU540" s="70"/>
      <c r="KZV540" s="70"/>
      <c r="KZW540" s="60"/>
      <c r="KZX540" s="61"/>
      <c r="KZY540" s="70"/>
      <c r="KZZ540" s="70"/>
      <c r="LAA540" s="60"/>
      <c r="LAB540" s="61"/>
      <c r="LAC540" s="70"/>
      <c r="LAD540" s="70"/>
      <c r="LAE540" s="60"/>
      <c r="LAF540" s="61"/>
      <c r="LAG540" s="70"/>
      <c r="LAH540" s="70"/>
      <c r="LAI540" s="60"/>
      <c r="LAJ540" s="61"/>
      <c r="LAK540" s="70"/>
      <c r="LAL540" s="70"/>
      <c r="LAM540" s="60"/>
      <c r="LAN540" s="61"/>
      <c r="LAO540" s="70"/>
      <c r="LAP540" s="70"/>
      <c r="LAQ540" s="60"/>
      <c r="LAR540" s="61"/>
      <c r="LAS540" s="70"/>
      <c r="LAT540" s="70"/>
      <c r="LAU540" s="60"/>
      <c r="LAV540" s="61"/>
      <c r="LAW540" s="70"/>
      <c r="LAX540" s="70"/>
      <c r="LAY540" s="60"/>
      <c r="LAZ540" s="61"/>
      <c r="LBA540" s="70"/>
      <c r="LBB540" s="70"/>
      <c r="LBC540" s="60"/>
      <c r="LBD540" s="61"/>
      <c r="LBE540" s="70"/>
      <c r="LBF540" s="70"/>
      <c r="LBG540" s="60"/>
      <c r="LBH540" s="61"/>
      <c r="LBI540" s="70"/>
      <c r="LBJ540" s="70"/>
      <c r="LBK540" s="60"/>
      <c r="LBL540" s="61"/>
      <c r="LBM540" s="70"/>
      <c r="LBN540" s="70"/>
      <c r="LBO540" s="60"/>
      <c r="LBP540" s="61"/>
      <c r="LBQ540" s="70"/>
      <c r="LBR540" s="70"/>
      <c r="LBS540" s="60"/>
      <c r="LBT540" s="61"/>
      <c r="LBU540" s="70"/>
      <c r="LBV540" s="70"/>
      <c r="LBW540" s="60"/>
      <c r="LBX540" s="61"/>
      <c r="LBY540" s="70"/>
      <c r="LBZ540" s="70"/>
      <c r="LCA540" s="60"/>
      <c r="LCB540" s="61"/>
      <c r="LCC540" s="70"/>
      <c r="LCD540" s="70"/>
      <c r="LCE540" s="60"/>
      <c r="LCF540" s="61"/>
      <c r="LCG540" s="70"/>
      <c r="LCH540" s="70"/>
      <c r="LCI540" s="60"/>
      <c r="LCJ540" s="61"/>
      <c r="LCK540" s="70"/>
      <c r="LCL540" s="70"/>
      <c r="LCM540" s="60"/>
      <c r="LCN540" s="61"/>
      <c r="LCO540" s="70"/>
      <c r="LCP540" s="70"/>
      <c r="LCQ540" s="60"/>
      <c r="LCR540" s="61"/>
      <c r="LCS540" s="70"/>
      <c r="LCT540" s="70"/>
      <c r="LCU540" s="60"/>
      <c r="LCV540" s="61"/>
      <c r="LCW540" s="70"/>
      <c r="LCX540" s="70"/>
      <c r="LCY540" s="60"/>
      <c r="LCZ540" s="61"/>
      <c r="LDA540" s="70"/>
      <c r="LDB540" s="70"/>
      <c r="LDC540" s="60"/>
      <c r="LDD540" s="61"/>
      <c r="LDE540" s="70"/>
      <c r="LDF540" s="70"/>
      <c r="LDG540" s="60"/>
      <c r="LDH540" s="61"/>
      <c r="LDI540" s="70"/>
      <c r="LDJ540" s="70"/>
      <c r="LDK540" s="60"/>
      <c r="LDL540" s="61"/>
      <c r="LDM540" s="70"/>
      <c r="LDN540" s="70"/>
      <c r="LDO540" s="60"/>
      <c r="LDP540" s="61"/>
      <c r="LDQ540" s="70"/>
      <c r="LDR540" s="70"/>
      <c r="LDS540" s="60"/>
      <c r="LDT540" s="61"/>
      <c r="LDU540" s="70"/>
      <c r="LDV540" s="70"/>
      <c r="LDW540" s="60"/>
      <c r="LDX540" s="61"/>
      <c r="LDY540" s="70"/>
      <c r="LDZ540" s="70"/>
      <c r="LEA540" s="60"/>
      <c r="LEB540" s="61"/>
      <c r="LEC540" s="70"/>
      <c r="LED540" s="70"/>
      <c r="LEE540" s="60"/>
      <c r="LEF540" s="61"/>
      <c r="LEG540" s="70"/>
      <c r="LEH540" s="70"/>
      <c r="LEI540" s="60"/>
      <c r="LEJ540" s="61"/>
      <c r="LEK540" s="70"/>
      <c r="LEL540" s="70"/>
      <c r="LEM540" s="60"/>
      <c r="LEN540" s="61"/>
      <c r="LEO540" s="70"/>
      <c r="LEP540" s="70"/>
      <c r="LEQ540" s="60"/>
      <c r="LER540" s="61"/>
      <c r="LES540" s="70"/>
      <c r="LET540" s="70"/>
      <c r="LEU540" s="60"/>
      <c r="LEV540" s="61"/>
      <c r="LEW540" s="70"/>
      <c r="LEX540" s="70"/>
      <c r="LEY540" s="60"/>
      <c r="LEZ540" s="61"/>
      <c r="LFA540" s="70"/>
      <c r="LFB540" s="70"/>
      <c r="LFC540" s="60"/>
      <c r="LFD540" s="61"/>
      <c r="LFE540" s="70"/>
      <c r="LFF540" s="70"/>
      <c r="LFG540" s="60"/>
      <c r="LFH540" s="61"/>
      <c r="LFI540" s="70"/>
      <c r="LFJ540" s="70"/>
      <c r="LFK540" s="60"/>
      <c r="LFL540" s="61"/>
      <c r="LFM540" s="70"/>
      <c r="LFN540" s="70"/>
      <c r="LFO540" s="60"/>
      <c r="LFP540" s="61"/>
      <c r="LFQ540" s="70"/>
      <c r="LFR540" s="70"/>
      <c r="LFS540" s="60"/>
      <c r="LFT540" s="61"/>
      <c r="LFU540" s="70"/>
      <c r="LFV540" s="70"/>
      <c r="LFW540" s="60"/>
      <c r="LFX540" s="61"/>
      <c r="LFY540" s="70"/>
      <c r="LFZ540" s="70"/>
      <c r="LGA540" s="60"/>
      <c r="LGB540" s="61"/>
      <c r="LGC540" s="70"/>
      <c r="LGD540" s="70"/>
      <c r="LGE540" s="60"/>
      <c r="LGF540" s="61"/>
      <c r="LGG540" s="70"/>
      <c r="LGH540" s="70"/>
      <c r="LGI540" s="60"/>
      <c r="LGJ540" s="61"/>
      <c r="LGK540" s="70"/>
      <c r="LGL540" s="70"/>
      <c r="LGM540" s="60"/>
      <c r="LGN540" s="61"/>
      <c r="LGO540" s="70"/>
      <c r="LGP540" s="70"/>
      <c r="LGQ540" s="60"/>
      <c r="LGR540" s="61"/>
      <c r="LGS540" s="70"/>
      <c r="LGT540" s="70"/>
      <c r="LGU540" s="60"/>
      <c r="LGV540" s="61"/>
      <c r="LGW540" s="70"/>
      <c r="LGX540" s="70"/>
      <c r="LGY540" s="60"/>
      <c r="LGZ540" s="61"/>
      <c r="LHA540" s="70"/>
      <c r="LHB540" s="70"/>
      <c r="LHC540" s="60"/>
      <c r="LHD540" s="61"/>
      <c r="LHE540" s="70"/>
      <c r="LHF540" s="70"/>
      <c r="LHG540" s="60"/>
      <c r="LHH540" s="61"/>
      <c r="LHI540" s="70"/>
      <c r="LHJ540" s="70"/>
      <c r="LHK540" s="60"/>
      <c r="LHL540" s="61"/>
      <c r="LHM540" s="70"/>
      <c r="LHN540" s="70"/>
      <c r="LHO540" s="60"/>
      <c r="LHP540" s="61"/>
      <c r="LHQ540" s="70"/>
      <c r="LHR540" s="70"/>
      <c r="LHS540" s="60"/>
      <c r="LHT540" s="61"/>
      <c r="LHU540" s="70"/>
      <c r="LHV540" s="70"/>
      <c r="LHW540" s="60"/>
      <c r="LHX540" s="61"/>
      <c r="LHY540" s="70"/>
      <c r="LHZ540" s="70"/>
      <c r="LIA540" s="60"/>
      <c r="LIB540" s="61"/>
      <c r="LIC540" s="70"/>
      <c r="LID540" s="70"/>
      <c r="LIE540" s="60"/>
      <c r="LIF540" s="61"/>
      <c r="LIG540" s="70"/>
      <c r="LIH540" s="70"/>
      <c r="LII540" s="60"/>
      <c r="LIJ540" s="61"/>
      <c r="LIK540" s="70"/>
      <c r="LIL540" s="70"/>
      <c r="LIM540" s="60"/>
      <c r="LIN540" s="61"/>
      <c r="LIO540" s="70"/>
      <c r="LIP540" s="70"/>
      <c r="LIQ540" s="60"/>
      <c r="LIR540" s="61"/>
      <c r="LIS540" s="70"/>
      <c r="LIT540" s="70"/>
      <c r="LIU540" s="60"/>
      <c r="LIV540" s="61"/>
      <c r="LIW540" s="70"/>
      <c r="LIX540" s="70"/>
      <c r="LIY540" s="60"/>
      <c r="LIZ540" s="61"/>
      <c r="LJA540" s="70"/>
      <c r="LJB540" s="70"/>
      <c r="LJC540" s="60"/>
      <c r="LJD540" s="61"/>
      <c r="LJE540" s="70"/>
      <c r="LJF540" s="70"/>
      <c r="LJG540" s="60"/>
      <c r="LJH540" s="61"/>
      <c r="LJI540" s="70"/>
      <c r="LJJ540" s="70"/>
      <c r="LJK540" s="60"/>
      <c r="LJL540" s="61"/>
      <c r="LJM540" s="70"/>
      <c r="LJN540" s="70"/>
      <c r="LJO540" s="60"/>
      <c r="LJP540" s="61"/>
      <c r="LJQ540" s="70"/>
      <c r="LJR540" s="70"/>
      <c r="LJS540" s="60"/>
      <c r="LJT540" s="61"/>
      <c r="LJU540" s="70"/>
      <c r="LJV540" s="70"/>
      <c r="LJW540" s="60"/>
      <c r="LJX540" s="61"/>
      <c r="LJY540" s="70"/>
      <c r="LJZ540" s="70"/>
      <c r="LKA540" s="60"/>
      <c r="LKB540" s="61"/>
      <c r="LKC540" s="70"/>
      <c r="LKD540" s="70"/>
      <c r="LKE540" s="60"/>
      <c r="LKF540" s="61"/>
      <c r="LKG540" s="70"/>
      <c r="LKH540" s="70"/>
      <c r="LKI540" s="60"/>
      <c r="LKJ540" s="61"/>
      <c r="LKK540" s="70"/>
      <c r="LKL540" s="70"/>
      <c r="LKM540" s="60"/>
      <c r="LKN540" s="61"/>
      <c r="LKO540" s="70"/>
      <c r="LKP540" s="70"/>
      <c r="LKQ540" s="60"/>
      <c r="LKR540" s="61"/>
      <c r="LKS540" s="70"/>
      <c r="LKT540" s="70"/>
      <c r="LKU540" s="60"/>
      <c r="LKV540" s="61"/>
      <c r="LKW540" s="70"/>
      <c r="LKX540" s="70"/>
      <c r="LKY540" s="60"/>
      <c r="LKZ540" s="61"/>
      <c r="LLA540" s="70"/>
      <c r="LLB540" s="70"/>
      <c r="LLC540" s="60"/>
      <c r="LLD540" s="61"/>
      <c r="LLE540" s="70"/>
      <c r="LLF540" s="70"/>
      <c r="LLG540" s="60"/>
      <c r="LLH540" s="61"/>
      <c r="LLI540" s="70"/>
      <c r="LLJ540" s="70"/>
      <c r="LLK540" s="60"/>
      <c r="LLL540" s="61"/>
      <c r="LLM540" s="70"/>
      <c r="LLN540" s="70"/>
      <c r="LLO540" s="60"/>
      <c r="LLP540" s="61"/>
      <c r="LLQ540" s="70"/>
      <c r="LLR540" s="70"/>
      <c r="LLS540" s="60"/>
      <c r="LLT540" s="61"/>
      <c r="LLU540" s="70"/>
      <c r="LLV540" s="70"/>
      <c r="LLW540" s="60"/>
      <c r="LLX540" s="61"/>
      <c r="LLY540" s="70"/>
      <c r="LLZ540" s="70"/>
      <c r="LMA540" s="60"/>
      <c r="LMB540" s="61"/>
      <c r="LMC540" s="70"/>
      <c r="LMD540" s="70"/>
      <c r="LME540" s="60"/>
      <c r="LMF540" s="61"/>
      <c r="LMG540" s="70"/>
      <c r="LMH540" s="70"/>
      <c r="LMI540" s="60"/>
      <c r="LMJ540" s="61"/>
      <c r="LMK540" s="70"/>
      <c r="LML540" s="70"/>
      <c r="LMM540" s="60"/>
      <c r="LMN540" s="61"/>
      <c r="LMO540" s="70"/>
      <c r="LMP540" s="70"/>
      <c r="LMQ540" s="60"/>
      <c r="LMR540" s="61"/>
      <c r="LMS540" s="70"/>
      <c r="LMT540" s="70"/>
      <c r="LMU540" s="60"/>
      <c r="LMV540" s="61"/>
      <c r="LMW540" s="70"/>
      <c r="LMX540" s="70"/>
      <c r="LMY540" s="60"/>
      <c r="LMZ540" s="61"/>
      <c r="LNA540" s="70"/>
      <c r="LNB540" s="70"/>
      <c r="LNC540" s="60"/>
      <c r="LND540" s="61"/>
      <c r="LNE540" s="70"/>
      <c r="LNF540" s="70"/>
      <c r="LNG540" s="60"/>
      <c r="LNH540" s="61"/>
      <c r="LNI540" s="70"/>
      <c r="LNJ540" s="70"/>
      <c r="LNK540" s="60"/>
      <c r="LNL540" s="61"/>
      <c r="LNM540" s="70"/>
      <c r="LNN540" s="70"/>
      <c r="LNO540" s="60"/>
      <c r="LNP540" s="61"/>
      <c r="LNQ540" s="70"/>
      <c r="LNR540" s="70"/>
      <c r="LNS540" s="60"/>
      <c r="LNT540" s="61"/>
      <c r="LNU540" s="70"/>
      <c r="LNV540" s="70"/>
      <c r="LNW540" s="60"/>
      <c r="LNX540" s="61"/>
      <c r="LNY540" s="70"/>
      <c r="LNZ540" s="70"/>
      <c r="LOA540" s="60"/>
      <c r="LOB540" s="61"/>
      <c r="LOC540" s="70"/>
      <c r="LOD540" s="70"/>
      <c r="LOE540" s="60"/>
      <c r="LOF540" s="61"/>
      <c r="LOG540" s="70"/>
      <c r="LOH540" s="70"/>
      <c r="LOI540" s="60"/>
      <c r="LOJ540" s="61"/>
      <c r="LOK540" s="70"/>
      <c r="LOL540" s="70"/>
      <c r="LOM540" s="60"/>
      <c r="LON540" s="61"/>
      <c r="LOO540" s="70"/>
      <c r="LOP540" s="70"/>
      <c r="LOQ540" s="60"/>
      <c r="LOR540" s="61"/>
      <c r="LOS540" s="70"/>
      <c r="LOT540" s="70"/>
      <c r="LOU540" s="60"/>
      <c r="LOV540" s="61"/>
      <c r="LOW540" s="70"/>
      <c r="LOX540" s="70"/>
      <c r="LOY540" s="60"/>
      <c r="LOZ540" s="61"/>
      <c r="LPA540" s="70"/>
      <c r="LPB540" s="70"/>
      <c r="LPC540" s="60"/>
      <c r="LPD540" s="61"/>
      <c r="LPE540" s="70"/>
      <c r="LPF540" s="70"/>
      <c r="LPG540" s="60"/>
      <c r="LPH540" s="61"/>
      <c r="LPI540" s="70"/>
      <c r="LPJ540" s="70"/>
      <c r="LPK540" s="60"/>
      <c r="LPL540" s="61"/>
      <c r="LPM540" s="70"/>
      <c r="LPN540" s="70"/>
      <c r="LPO540" s="60"/>
      <c r="LPP540" s="61"/>
      <c r="LPQ540" s="70"/>
      <c r="LPR540" s="70"/>
      <c r="LPS540" s="60"/>
      <c r="LPT540" s="61"/>
      <c r="LPU540" s="70"/>
      <c r="LPV540" s="70"/>
      <c r="LPW540" s="60"/>
      <c r="LPX540" s="61"/>
      <c r="LPY540" s="70"/>
      <c r="LPZ540" s="70"/>
      <c r="LQA540" s="60"/>
      <c r="LQB540" s="61"/>
      <c r="LQC540" s="70"/>
      <c r="LQD540" s="70"/>
      <c r="LQE540" s="60"/>
      <c r="LQF540" s="61"/>
      <c r="LQG540" s="70"/>
      <c r="LQH540" s="70"/>
      <c r="LQI540" s="60"/>
      <c r="LQJ540" s="61"/>
      <c r="LQK540" s="70"/>
      <c r="LQL540" s="70"/>
      <c r="LQM540" s="60"/>
      <c r="LQN540" s="61"/>
      <c r="LQO540" s="70"/>
      <c r="LQP540" s="70"/>
      <c r="LQQ540" s="60"/>
      <c r="LQR540" s="61"/>
      <c r="LQS540" s="70"/>
      <c r="LQT540" s="70"/>
      <c r="LQU540" s="60"/>
      <c r="LQV540" s="61"/>
      <c r="LQW540" s="70"/>
      <c r="LQX540" s="70"/>
      <c r="LQY540" s="60"/>
      <c r="LQZ540" s="61"/>
      <c r="LRA540" s="70"/>
      <c r="LRB540" s="70"/>
      <c r="LRC540" s="60"/>
      <c r="LRD540" s="61"/>
      <c r="LRE540" s="70"/>
      <c r="LRF540" s="70"/>
      <c r="LRG540" s="60"/>
      <c r="LRH540" s="61"/>
      <c r="LRI540" s="70"/>
      <c r="LRJ540" s="70"/>
      <c r="LRK540" s="60"/>
      <c r="LRL540" s="61"/>
      <c r="LRM540" s="70"/>
      <c r="LRN540" s="70"/>
      <c r="LRO540" s="60"/>
      <c r="LRP540" s="61"/>
      <c r="LRQ540" s="70"/>
      <c r="LRR540" s="70"/>
      <c r="LRS540" s="60"/>
      <c r="LRT540" s="61"/>
      <c r="LRU540" s="70"/>
      <c r="LRV540" s="70"/>
      <c r="LRW540" s="60"/>
      <c r="LRX540" s="61"/>
      <c r="LRY540" s="70"/>
      <c r="LRZ540" s="70"/>
      <c r="LSA540" s="60"/>
      <c r="LSB540" s="61"/>
      <c r="LSC540" s="70"/>
      <c r="LSD540" s="70"/>
      <c r="LSE540" s="60"/>
      <c r="LSF540" s="61"/>
      <c r="LSG540" s="70"/>
      <c r="LSH540" s="70"/>
      <c r="LSI540" s="60"/>
      <c r="LSJ540" s="61"/>
      <c r="LSK540" s="70"/>
      <c r="LSL540" s="70"/>
      <c r="LSM540" s="60"/>
      <c r="LSN540" s="61"/>
      <c r="LSO540" s="70"/>
      <c r="LSP540" s="70"/>
      <c r="LSQ540" s="60"/>
      <c r="LSR540" s="61"/>
      <c r="LSS540" s="70"/>
      <c r="LST540" s="70"/>
      <c r="LSU540" s="60"/>
      <c r="LSV540" s="61"/>
      <c r="LSW540" s="70"/>
      <c r="LSX540" s="70"/>
      <c r="LSY540" s="60"/>
      <c r="LSZ540" s="61"/>
      <c r="LTA540" s="70"/>
      <c r="LTB540" s="70"/>
      <c r="LTC540" s="60"/>
      <c r="LTD540" s="61"/>
      <c r="LTE540" s="70"/>
      <c r="LTF540" s="70"/>
      <c r="LTG540" s="60"/>
      <c r="LTH540" s="61"/>
      <c r="LTI540" s="70"/>
      <c r="LTJ540" s="70"/>
      <c r="LTK540" s="60"/>
      <c r="LTL540" s="61"/>
      <c r="LTM540" s="70"/>
      <c r="LTN540" s="70"/>
      <c r="LTO540" s="60"/>
      <c r="LTP540" s="61"/>
      <c r="LTQ540" s="70"/>
      <c r="LTR540" s="70"/>
      <c r="LTS540" s="60"/>
      <c r="LTT540" s="61"/>
      <c r="LTU540" s="70"/>
      <c r="LTV540" s="70"/>
      <c r="LTW540" s="60"/>
      <c r="LTX540" s="61"/>
      <c r="LTY540" s="70"/>
      <c r="LTZ540" s="70"/>
      <c r="LUA540" s="60"/>
      <c r="LUB540" s="61"/>
      <c r="LUC540" s="70"/>
      <c r="LUD540" s="70"/>
      <c r="LUE540" s="60"/>
      <c r="LUF540" s="61"/>
      <c r="LUG540" s="70"/>
      <c r="LUH540" s="70"/>
      <c r="LUI540" s="60"/>
      <c r="LUJ540" s="61"/>
      <c r="LUK540" s="70"/>
      <c r="LUL540" s="70"/>
      <c r="LUM540" s="60"/>
      <c r="LUN540" s="61"/>
      <c r="LUO540" s="70"/>
      <c r="LUP540" s="70"/>
      <c r="LUQ540" s="60"/>
      <c r="LUR540" s="61"/>
      <c r="LUS540" s="70"/>
      <c r="LUT540" s="70"/>
      <c r="LUU540" s="60"/>
      <c r="LUV540" s="61"/>
      <c r="LUW540" s="70"/>
      <c r="LUX540" s="70"/>
      <c r="LUY540" s="60"/>
      <c r="LUZ540" s="61"/>
      <c r="LVA540" s="70"/>
      <c r="LVB540" s="70"/>
      <c r="LVC540" s="60"/>
      <c r="LVD540" s="61"/>
      <c r="LVE540" s="70"/>
      <c r="LVF540" s="70"/>
      <c r="LVG540" s="60"/>
      <c r="LVH540" s="61"/>
      <c r="LVI540" s="70"/>
      <c r="LVJ540" s="70"/>
      <c r="LVK540" s="60"/>
      <c r="LVL540" s="61"/>
      <c r="LVM540" s="70"/>
      <c r="LVN540" s="70"/>
      <c r="LVO540" s="60"/>
      <c r="LVP540" s="61"/>
      <c r="LVQ540" s="70"/>
      <c r="LVR540" s="70"/>
      <c r="LVS540" s="60"/>
      <c r="LVT540" s="61"/>
      <c r="LVU540" s="70"/>
      <c r="LVV540" s="70"/>
      <c r="LVW540" s="60"/>
      <c r="LVX540" s="61"/>
      <c r="LVY540" s="70"/>
      <c r="LVZ540" s="70"/>
      <c r="LWA540" s="60"/>
      <c r="LWB540" s="61"/>
      <c r="LWC540" s="70"/>
      <c r="LWD540" s="70"/>
      <c r="LWE540" s="60"/>
      <c r="LWF540" s="61"/>
      <c r="LWG540" s="70"/>
      <c r="LWH540" s="70"/>
      <c r="LWI540" s="60"/>
      <c r="LWJ540" s="61"/>
      <c r="LWK540" s="70"/>
      <c r="LWL540" s="70"/>
      <c r="LWM540" s="60"/>
      <c r="LWN540" s="61"/>
      <c r="LWO540" s="70"/>
      <c r="LWP540" s="70"/>
      <c r="LWQ540" s="60"/>
      <c r="LWR540" s="61"/>
      <c r="LWS540" s="70"/>
      <c r="LWT540" s="70"/>
      <c r="LWU540" s="60"/>
      <c r="LWV540" s="61"/>
      <c r="LWW540" s="70"/>
      <c r="LWX540" s="70"/>
      <c r="LWY540" s="60"/>
      <c r="LWZ540" s="61"/>
      <c r="LXA540" s="70"/>
      <c r="LXB540" s="70"/>
      <c r="LXC540" s="60"/>
      <c r="LXD540" s="61"/>
      <c r="LXE540" s="70"/>
      <c r="LXF540" s="70"/>
      <c r="LXG540" s="60"/>
      <c r="LXH540" s="61"/>
      <c r="LXI540" s="70"/>
      <c r="LXJ540" s="70"/>
      <c r="LXK540" s="60"/>
      <c r="LXL540" s="61"/>
      <c r="LXM540" s="70"/>
      <c r="LXN540" s="70"/>
      <c r="LXO540" s="60"/>
      <c r="LXP540" s="61"/>
      <c r="LXQ540" s="70"/>
      <c r="LXR540" s="70"/>
      <c r="LXS540" s="60"/>
      <c r="LXT540" s="61"/>
      <c r="LXU540" s="70"/>
      <c r="LXV540" s="70"/>
      <c r="LXW540" s="60"/>
      <c r="LXX540" s="61"/>
      <c r="LXY540" s="70"/>
      <c r="LXZ540" s="70"/>
      <c r="LYA540" s="60"/>
      <c r="LYB540" s="61"/>
      <c r="LYC540" s="70"/>
      <c r="LYD540" s="70"/>
      <c r="LYE540" s="60"/>
      <c r="LYF540" s="61"/>
      <c r="LYG540" s="70"/>
      <c r="LYH540" s="70"/>
      <c r="LYI540" s="60"/>
      <c r="LYJ540" s="61"/>
      <c r="LYK540" s="70"/>
      <c r="LYL540" s="70"/>
      <c r="LYM540" s="60"/>
      <c r="LYN540" s="61"/>
      <c r="LYO540" s="70"/>
      <c r="LYP540" s="70"/>
      <c r="LYQ540" s="60"/>
      <c r="LYR540" s="61"/>
      <c r="LYS540" s="70"/>
      <c r="LYT540" s="70"/>
      <c r="LYU540" s="60"/>
      <c r="LYV540" s="61"/>
      <c r="LYW540" s="70"/>
      <c r="LYX540" s="70"/>
      <c r="LYY540" s="60"/>
      <c r="LYZ540" s="61"/>
      <c r="LZA540" s="70"/>
      <c r="LZB540" s="70"/>
      <c r="LZC540" s="60"/>
      <c r="LZD540" s="61"/>
      <c r="LZE540" s="70"/>
      <c r="LZF540" s="70"/>
      <c r="LZG540" s="60"/>
      <c r="LZH540" s="61"/>
      <c r="LZI540" s="70"/>
      <c r="LZJ540" s="70"/>
      <c r="LZK540" s="60"/>
      <c r="LZL540" s="61"/>
      <c r="LZM540" s="70"/>
      <c r="LZN540" s="70"/>
      <c r="LZO540" s="60"/>
      <c r="LZP540" s="61"/>
      <c r="LZQ540" s="70"/>
      <c r="LZR540" s="70"/>
      <c r="LZS540" s="60"/>
      <c r="LZT540" s="61"/>
      <c r="LZU540" s="70"/>
      <c r="LZV540" s="70"/>
      <c r="LZW540" s="60"/>
      <c r="LZX540" s="61"/>
      <c r="LZY540" s="70"/>
      <c r="LZZ540" s="70"/>
      <c r="MAA540" s="60"/>
      <c r="MAB540" s="61"/>
      <c r="MAC540" s="70"/>
      <c r="MAD540" s="70"/>
      <c r="MAE540" s="60"/>
      <c r="MAF540" s="61"/>
      <c r="MAG540" s="70"/>
      <c r="MAH540" s="70"/>
      <c r="MAI540" s="60"/>
      <c r="MAJ540" s="61"/>
      <c r="MAK540" s="70"/>
      <c r="MAL540" s="70"/>
      <c r="MAM540" s="60"/>
      <c r="MAN540" s="61"/>
      <c r="MAO540" s="70"/>
      <c r="MAP540" s="70"/>
      <c r="MAQ540" s="60"/>
      <c r="MAR540" s="61"/>
      <c r="MAS540" s="70"/>
      <c r="MAT540" s="70"/>
      <c r="MAU540" s="60"/>
      <c r="MAV540" s="61"/>
      <c r="MAW540" s="70"/>
      <c r="MAX540" s="70"/>
      <c r="MAY540" s="60"/>
      <c r="MAZ540" s="61"/>
      <c r="MBA540" s="70"/>
      <c r="MBB540" s="70"/>
      <c r="MBC540" s="60"/>
      <c r="MBD540" s="61"/>
      <c r="MBE540" s="70"/>
      <c r="MBF540" s="70"/>
      <c r="MBG540" s="60"/>
      <c r="MBH540" s="61"/>
      <c r="MBI540" s="70"/>
      <c r="MBJ540" s="70"/>
      <c r="MBK540" s="60"/>
      <c r="MBL540" s="61"/>
      <c r="MBM540" s="70"/>
      <c r="MBN540" s="70"/>
      <c r="MBO540" s="60"/>
      <c r="MBP540" s="61"/>
      <c r="MBQ540" s="70"/>
      <c r="MBR540" s="70"/>
      <c r="MBS540" s="60"/>
      <c r="MBT540" s="61"/>
      <c r="MBU540" s="70"/>
      <c r="MBV540" s="70"/>
      <c r="MBW540" s="60"/>
      <c r="MBX540" s="61"/>
      <c r="MBY540" s="70"/>
      <c r="MBZ540" s="70"/>
      <c r="MCA540" s="60"/>
      <c r="MCB540" s="61"/>
      <c r="MCC540" s="70"/>
      <c r="MCD540" s="70"/>
      <c r="MCE540" s="60"/>
      <c r="MCF540" s="61"/>
      <c r="MCG540" s="70"/>
      <c r="MCH540" s="70"/>
      <c r="MCI540" s="60"/>
      <c r="MCJ540" s="61"/>
      <c r="MCK540" s="70"/>
      <c r="MCL540" s="70"/>
      <c r="MCM540" s="60"/>
      <c r="MCN540" s="61"/>
      <c r="MCO540" s="70"/>
      <c r="MCP540" s="70"/>
      <c r="MCQ540" s="60"/>
      <c r="MCR540" s="61"/>
      <c r="MCS540" s="70"/>
      <c r="MCT540" s="70"/>
      <c r="MCU540" s="60"/>
      <c r="MCV540" s="61"/>
      <c r="MCW540" s="70"/>
      <c r="MCX540" s="70"/>
      <c r="MCY540" s="60"/>
      <c r="MCZ540" s="61"/>
      <c r="MDA540" s="70"/>
      <c r="MDB540" s="70"/>
      <c r="MDC540" s="60"/>
      <c r="MDD540" s="61"/>
      <c r="MDE540" s="70"/>
      <c r="MDF540" s="70"/>
      <c r="MDG540" s="60"/>
      <c r="MDH540" s="61"/>
      <c r="MDI540" s="70"/>
      <c r="MDJ540" s="70"/>
      <c r="MDK540" s="60"/>
      <c r="MDL540" s="61"/>
      <c r="MDM540" s="70"/>
      <c r="MDN540" s="70"/>
      <c r="MDO540" s="60"/>
      <c r="MDP540" s="61"/>
      <c r="MDQ540" s="70"/>
      <c r="MDR540" s="70"/>
      <c r="MDS540" s="60"/>
      <c r="MDT540" s="61"/>
      <c r="MDU540" s="70"/>
      <c r="MDV540" s="70"/>
      <c r="MDW540" s="60"/>
      <c r="MDX540" s="61"/>
      <c r="MDY540" s="70"/>
      <c r="MDZ540" s="70"/>
      <c r="MEA540" s="60"/>
      <c r="MEB540" s="61"/>
      <c r="MEC540" s="70"/>
      <c r="MED540" s="70"/>
      <c r="MEE540" s="60"/>
      <c r="MEF540" s="61"/>
      <c r="MEG540" s="70"/>
      <c r="MEH540" s="70"/>
      <c r="MEI540" s="60"/>
      <c r="MEJ540" s="61"/>
      <c r="MEK540" s="70"/>
      <c r="MEL540" s="70"/>
      <c r="MEM540" s="60"/>
      <c r="MEN540" s="61"/>
      <c r="MEO540" s="70"/>
      <c r="MEP540" s="70"/>
      <c r="MEQ540" s="60"/>
      <c r="MER540" s="61"/>
      <c r="MES540" s="70"/>
      <c r="MET540" s="70"/>
      <c r="MEU540" s="60"/>
      <c r="MEV540" s="61"/>
      <c r="MEW540" s="70"/>
      <c r="MEX540" s="70"/>
      <c r="MEY540" s="60"/>
      <c r="MEZ540" s="61"/>
      <c r="MFA540" s="70"/>
      <c r="MFB540" s="70"/>
      <c r="MFC540" s="60"/>
      <c r="MFD540" s="61"/>
      <c r="MFE540" s="70"/>
      <c r="MFF540" s="70"/>
      <c r="MFG540" s="60"/>
      <c r="MFH540" s="61"/>
      <c r="MFI540" s="70"/>
      <c r="MFJ540" s="70"/>
      <c r="MFK540" s="60"/>
      <c r="MFL540" s="61"/>
      <c r="MFM540" s="70"/>
      <c r="MFN540" s="70"/>
      <c r="MFO540" s="60"/>
      <c r="MFP540" s="61"/>
      <c r="MFQ540" s="70"/>
      <c r="MFR540" s="70"/>
      <c r="MFS540" s="60"/>
      <c r="MFT540" s="61"/>
      <c r="MFU540" s="70"/>
      <c r="MFV540" s="70"/>
      <c r="MFW540" s="60"/>
      <c r="MFX540" s="61"/>
      <c r="MFY540" s="70"/>
      <c r="MFZ540" s="70"/>
      <c r="MGA540" s="60"/>
      <c r="MGB540" s="61"/>
      <c r="MGC540" s="70"/>
      <c r="MGD540" s="70"/>
      <c r="MGE540" s="60"/>
      <c r="MGF540" s="61"/>
      <c r="MGG540" s="70"/>
      <c r="MGH540" s="70"/>
      <c r="MGI540" s="60"/>
      <c r="MGJ540" s="61"/>
      <c r="MGK540" s="70"/>
      <c r="MGL540" s="70"/>
      <c r="MGM540" s="60"/>
      <c r="MGN540" s="61"/>
      <c r="MGO540" s="70"/>
      <c r="MGP540" s="70"/>
      <c r="MGQ540" s="60"/>
      <c r="MGR540" s="61"/>
      <c r="MGS540" s="70"/>
      <c r="MGT540" s="70"/>
      <c r="MGU540" s="60"/>
      <c r="MGV540" s="61"/>
      <c r="MGW540" s="70"/>
      <c r="MGX540" s="70"/>
      <c r="MGY540" s="60"/>
      <c r="MGZ540" s="61"/>
      <c r="MHA540" s="70"/>
      <c r="MHB540" s="70"/>
      <c r="MHC540" s="60"/>
      <c r="MHD540" s="61"/>
      <c r="MHE540" s="70"/>
      <c r="MHF540" s="70"/>
      <c r="MHG540" s="60"/>
      <c r="MHH540" s="61"/>
      <c r="MHI540" s="70"/>
      <c r="MHJ540" s="70"/>
      <c r="MHK540" s="60"/>
      <c r="MHL540" s="61"/>
      <c r="MHM540" s="70"/>
      <c r="MHN540" s="70"/>
      <c r="MHO540" s="60"/>
      <c r="MHP540" s="61"/>
      <c r="MHQ540" s="70"/>
      <c r="MHR540" s="70"/>
      <c r="MHS540" s="60"/>
      <c r="MHT540" s="61"/>
      <c r="MHU540" s="70"/>
      <c r="MHV540" s="70"/>
      <c r="MHW540" s="60"/>
      <c r="MHX540" s="61"/>
      <c r="MHY540" s="70"/>
      <c r="MHZ540" s="70"/>
      <c r="MIA540" s="60"/>
      <c r="MIB540" s="61"/>
      <c r="MIC540" s="70"/>
      <c r="MID540" s="70"/>
      <c r="MIE540" s="60"/>
      <c r="MIF540" s="61"/>
      <c r="MIG540" s="70"/>
      <c r="MIH540" s="70"/>
      <c r="MII540" s="60"/>
      <c r="MIJ540" s="61"/>
      <c r="MIK540" s="70"/>
      <c r="MIL540" s="70"/>
      <c r="MIM540" s="60"/>
      <c r="MIN540" s="61"/>
      <c r="MIO540" s="70"/>
      <c r="MIP540" s="70"/>
      <c r="MIQ540" s="60"/>
      <c r="MIR540" s="61"/>
      <c r="MIS540" s="70"/>
      <c r="MIT540" s="70"/>
      <c r="MIU540" s="60"/>
      <c r="MIV540" s="61"/>
      <c r="MIW540" s="70"/>
      <c r="MIX540" s="70"/>
      <c r="MIY540" s="60"/>
      <c r="MIZ540" s="61"/>
      <c r="MJA540" s="70"/>
      <c r="MJB540" s="70"/>
      <c r="MJC540" s="60"/>
      <c r="MJD540" s="61"/>
      <c r="MJE540" s="70"/>
      <c r="MJF540" s="70"/>
      <c r="MJG540" s="60"/>
      <c r="MJH540" s="61"/>
      <c r="MJI540" s="70"/>
      <c r="MJJ540" s="70"/>
      <c r="MJK540" s="60"/>
      <c r="MJL540" s="61"/>
      <c r="MJM540" s="70"/>
      <c r="MJN540" s="70"/>
      <c r="MJO540" s="60"/>
      <c r="MJP540" s="61"/>
      <c r="MJQ540" s="70"/>
      <c r="MJR540" s="70"/>
      <c r="MJS540" s="60"/>
      <c r="MJT540" s="61"/>
      <c r="MJU540" s="70"/>
      <c r="MJV540" s="70"/>
      <c r="MJW540" s="60"/>
      <c r="MJX540" s="61"/>
      <c r="MJY540" s="70"/>
      <c r="MJZ540" s="70"/>
      <c r="MKA540" s="60"/>
      <c r="MKB540" s="61"/>
      <c r="MKC540" s="70"/>
      <c r="MKD540" s="70"/>
      <c r="MKE540" s="60"/>
      <c r="MKF540" s="61"/>
      <c r="MKG540" s="70"/>
      <c r="MKH540" s="70"/>
      <c r="MKI540" s="60"/>
      <c r="MKJ540" s="61"/>
      <c r="MKK540" s="70"/>
      <c r="MKL540" s="70"/>
      <c r="MKM540" s="60"/>
      <c r="MKN540" s="61"/>
      <c r="MKO540" s="70"/>
      <c r="MKP540" s="70"/>
      <c r="MKQ540" s="60"/>
      <c r="MKR540" s="61"/>
      <c r="MKS540" s="70"/>
      <c r="MKT540" s="70"/>
      <c r="MKU540" s="60"/>
      <c r="MKV540" s="61"/>
      <c r="MKW540" s="70"/>
      <c r="MKX540" s="70"/>
      <c r="MKY540" s="60"/>
      <c r="MKZ540" s="61"/>
      <c r="MLA540" s="70"/>
      <c r="MLB540" s="70"/>
      <c r="MLC540" s="60"/>
      <c r="MLD540" s="61"/>
      <c r="MLE540" s="70"/>
      <c r="MLF540" s="70"/>
      <c r="MLG540" s="60"/>
      <c r="MLH540" s="61"/>
      <c r="MLI540" s="70"/>
      <c r="MLJ540" s="70"/>
      <c r="MLK540" s="60"/>
      <c r="MLL540" s="61"/>
      <c r="MLM540" s="70"/>
      <c r="MLN540" s="70"/>
      <c r="MLO540" s="60"/>
      <c r="MLP540" s="61"/>
      <c r="MLQ540" s="70"/>
      <c r="MLR540" s="70"/>
      <c r="MLS540" s="60"/>
      <c r="MLT540" s="61"/>
      <c r="MLU540" s="70"/>
      <c r="MLV540" s="70"/>
      <c r="MLW540" s="60"/>
      <c r="MLX540" s="61"/>
      <c r="MLY540" s="70"/>
      <c r="MLZ540" s="70"/>
      <c r="MMA540" s="60"/>
      <c r="MMB540" s="61"/>
      <c r="MMC540" s="70"/>
      <c r="MMD540" s="70"/>
      <c r="MME540" s="60"/>
      <c r="MMF540" s="61"/>
      <c r="MMG540" s="70"/>
      <c r="MMH540" s="70"/>
      <c r="MMI540" s="60"/>
      <c r="MMJ540" s="61"/>
      <c r="MMK540" s="70"/>
      <c r="MML540" s="70"/>
      <c r="MMM540" s="60"/>
      <c r="MMN540" s="61"/>
      <c r="MMO540" s="70"/>
      <c r="MMP540" s="70"/>
      <c r="MMQ540" s="60"/>
      <c r="MMR540" s="61"/>
      <c r="MMS540" s="70"/>
      <c r="MMT540" s="70"/>
      <c r="MMU540" s="60"/>
      <c r="MMV540" s="61"/>
      <c r="MMW540" s="70"/>
      <c r="MMX540" s="70"/>
      <c r="MMY540" s="60"/>
      <c r="MMZ540" s="61"/>
      <c r="MNA540" s="70"/>
      <c r="MNB540" s="70"/>
      <c r="MNC540" s="60"/>
      <c r="MND540" s="61"/>
      <c r="MNE540" s="70"/>
      <c r="MNF540" s="70"/>
      <c r="MNG540" s="60"/>
      <c r="MNH540" s="61"/>
      <c r="MNI540" s="70"/>
      <c r="MNJ540" s="70"/>
      <c r="MNK540" s="60"/>
      <c r="MNL540" s="61"/>
      <c r="MNM540" s="70"/>
      <c r="MNN540" s="70"/>
      <c r="MNO540" s="60"/>
      <c r="MNP540" s="61"/>
      <c r="MNQ540" s="70"/>
      <c r="MNR540" s="70"/>
      <c r="MNS540" s="60"/>
      <c r="MNT540" s="61"/>
      <c r="MNU540" s="70"/>
      <c r="MNV540" s="70"/>
      <c r="MNW540" s="60"/>
      <c r="MNX540" s="61"/>
      <c r="MNY540" s="70"/>
      <c r="MNZ540" s="70"/>
      <c r="MOA540" s="60"/>
      <c r="MOB540" s="61"/>
      <c r="MOC540" s="70"/>
      <c r="MOD540" s="70"/>
      <c r="MOE540" s="60"/>
      <c r="MOF540" s="61"/>
      <c r="MOG540" s="70"/>
      <c r="MOH540" s="70"/>
      <c r="MOI540" s="60"/>
      <c r="MOJ540" s="61"/>
      <c r="MOK540" s="70"/>
      <c r="MOL540" s="70"/>
      <c r="MOM540" s="60"/>
      <c r="MON540" s="61"/>
      <c r="MOO540" s="70"/>
      <c r="MOP540" s="70"/>
      <c r="MOQ540" s="60"/>
      <c r="MOR540" s="61"/>
      <c r="MOS540" s="70"/>
      <c r="MOT540" s="70"/>
      <c r="MOU540" s="60"/>
      <c r="MOV540" s="61"/>
      <c r="MOW540" s="70"/>
      <c r="MOX540" s="70"/>
      <c r="MOY540" s="60"/>
      <c r="MOZ540" s="61"/>
      <c r="MPA540" s="70"/>
      <c r="MPB540" s="70"/>
      <c r="MPC540" s="60"/>
      <c r="MPD540" s="61"/>
      <c r="MPE540" s="70"/>
      <c r="MPF540" s="70"/>
      <c r="MPG540" s="60"/>
      <c r="MPH540" s="61"/>
      <c r="MPI540" s="70"/>
      <c r="MPJ540" s="70"/>
      <c r="MPK540" s="60"/>
      <c r="MPL540" s="61"/>
      <c r="MPM540" s="70"/>
      <c r="MPN540" s="70"/>
      <c r="MPO540" s="60"/>
      <c r="MPP540" s="61"/>
      <c r="MPQ540" s="70"/>
      <c r="MPR540" s="70"/>
      <c r="MPS540" s="60"/>
      <c r="MPT540" s="61"/>
      <c r="MPU540" s="70"/>
      <c r="MPV540" s="70"/>
      <c r="MPW540" s="60"/>
      <c r="MPX540" s="61"/>
      <c r="MPY540" s="70"/>
      <c r="MPZ540" s="70"/>
      <c r="MQA540" s="60"/>
      <c r="MQB540" s="61"/>
      <c r="MQC540" s="70"/>
      <c r="MQD540" s="70"/>
      <c r="MQE540" s="60"/>
      <c r="MQF540" s="61"/>
      <c r="MQG540" s="70"/>
      <c r="MQH540" s="70"/>
      <c r="MQI540" s="60"/>
      <c r="MQJ540" s="61"/>
      <c r="MQK540" s="70"/>
      <c r="MQL540" s="70"/>
      <c r="MQM540" s="60"/>
      <c r="MQN540" s="61"/>
      <c r="MQO540" s="70"/>
      <c r="MQP540" s="70"/>
      <c r="MQQ540" s="60"/>
      <c r="MQR540" s="61"/>
      <c r="MQS540" s="70"/>
      <c r="MQT540" s="70"/>
      <c r="MQU540" s="60"/>
      <c r="MQV540" s="61"/>
      <c r="MQW540" s="70"/>
      <c r="MQX540" s="70"/>
      <c r="MQY540" s="60"/>
      <c r="MQZ540" s="61"/>
      <c r="MRA540" s="70"/>
      <c r="MRB540" s="70"/>
      <c r="MRC540" s="60"/>
      <c r="MRD540" s="61"/>
      <c r="MRE540" s="70"/>
      <c r="MRF540" s="70"/>
      <c r="MRG540" s="60"/>
      <c r="MRH540" s="61"/>
      <c r="MRI540" s="70"/>
      <c r="MRJ540" s="70"/>
      <c r="MRK540" s="60"/>
      <c r="MRL540" s="61"/>
      <c r="MRM540" s="70"/>
      <c r="MRN540" s="70"/>
      <c r="MRO540" s="60"/>
      <c r="MRP540" s="61"/>
      <c r="MRQ540" s="70"/>
      <c r="MRR540" s="70"/>
      <c r="MRS540" s="60"/>
      <c r="MRT540" s="61"/>
      <c r="MRU540" s="70"/>
      <c r="MRV540" s="70"/>
      <c r="MRW540" s="60"/>
      <c r="MRX540" s="61"/>
      <c r="MRY540" s="70"/>
      <c r="MRZ540" s="70"/>
      <c r="MSA540" s="60"/>
      <c r="MSB540" s="61"/>
      <c r="MSC540" s="70"/>
      <c r="MSD540" s="70"/>
      <c r="MSE540" s="60"/>
      <c r="MSF540" s="61"/>
      <c r="MSG540" s="70"/>
      <c r="MSH540" s="70"/>
      <c r="MSI540" s="60"/>
      <c r="MSJ540" s="61"/>
      <c r="MSK540" s="70"/>
      <c r="MSL540" s="70"/>
      <c r="MSM540" s="60"/>
      <c r="MSN540" s="61"/>
      <c r="MSO540" s="70"/>
      <c r="MSP540" s="70"/>
      <c r="MSQ540" s="60"/>
      <c r="MSR540" s="61"/>
      <c r="MSS540" s="70"/>
      <c r="MST540" s="70"/>
      <c r="MSU540" s="60"/>
      <c r="MSV540" s="61"/>
      <c r="MSW540" s="70"/>
      <c r="MSX540" s="70"/>
      <c r="MSY540" s="60"/>
      <c r="MSZ540" s="61"/>
      <c r="MTA540" s="70"/>
      <c r="MTB540" s="70"/>
      <c r="MTC540" s="60"/>
      <c r="MTD540" s="61"/>
      <c r="MTE540" s="70"/>
      <c r="MTF540" s="70"/>
      <c r="MTG540" s="60"/>
      <c r="MTH540" s="61"/>
      <c r="MTI540" s="70"/>
      <c r="MTJ540" s="70"/>
      <c r="MTK540" s="60"/>
      <c r="MTL540" s="61"/>
      <c r="MTM540" s="70"/>
      <c r="MTN540" s="70"/>
      <c r="MTO540" s="60"/>
      <c r="MTP540" s="61"/>
      <c r="MTQ540" s="70"/>
      <c r="MTR540" s="70"/>
      <c r="MTS540" s="60"/>
      <c r="MTT540" s="61"/>
      <c r="MTU540" s="70"/>
      <c r="MTV540" s="70"/>
      <c r="MTW540" s="60"/>
      <c r="MTX540" s="61"/>
      <c r="MTY540" s="70"/>
      <c r="MTZ540" s="70"/>
      <c r="MUA540" s="60"/>
      <c r="MUB540" s="61"/>
      <c r="MUC540" s="70"/>
      <c r="MUD540" s="70"/>
      <c r="MUE540" s="60"/>
      <c r="MUF540" s="61"/>
      <c r="MUG540" s="70"/>
      <c r="MUH540" s="70"/>
      <c r="MUI540" s="60"/>
      <c r="MUJ540" s="61"/>
      <c r="MUK540" s="70"/>
      <c r="MUL540" s="70"/>
      <c r="MUM540" s="60"/>
      <c r="MUN540" s="61"/>
      <c r="MUO540" s="70"/>
      <c r="MUP540" s="70"/>
      <c r="MUQ540" s="60"/>
      <c r="MUR540" s="61"/>
      <c r="MUS540" s="70"/>
      <c r="MUT540" s="70"/>
      <c r="MUU540" s="60"/>
      <c r="MUV540" s="61"/>
      <c r="MUW540" s="70"/>
      <c r="MUX540" s="70"/>
      <c r="MUY540" s="60"/>
      <c r="MUZ540" s="61"/>
      <c r="MVA540" s="70"/>
      <c r="MVB540" s="70"/>
      <c r="MVC540" s="60"/>
      <c r="MVD540" s="61"/>
      <c r="MVE540" s="70"/>
      <c r="MVF540" s="70"/>
      <c r="MVG540" s="60"/>
      <c r="MVH540" s="61"/>
      <c r="MVI540" s="70"/>
      <c r="MVJ540" s="70"/>
      <c r="MVK540" s="60"/>
      <c r="MVL540" s="61"/>
      <c r="MVM540" s="70"/>
      <c r="MVN540" s="70"/>
      <c r="MVO540" s="60"/>
      <c r="MVP540" s="61"/>
      <c r="MVQ540" s="70"/>
      <c r="MVR540" s="70"/>
      <c r="MVS540" s="60"/>
      <c r="MVT540" s="61"/>
      <c r="MVU540" s="70"/>
      <c r="MVV540" s="70"/>
      <c r="MVW540" s="60"/>
      <c r="MVX540" s="61"/>
      <c r="MVY540" s="70"/>
      <c r="MVZ540" s="70"/>
      <c r="MWA540" s="60"/>
      <c r="MWB540" s="61"/>
      <c r="MWC540" s="70"/>
      <c r="MWD540" s="70"/>
      <c r="MWE540" s="60"/>
      <c r="MWF540" s="61"/>
      <c r="MWG540" s="70"/>
      <c r="MWH540" s="70"/>
      <c r="MWI540" s="60"/>
      <c r="MWJ540" s="61"/>
      <c r="MWK540" s="70"/>
      <c r="MWL540" s="70"/>
      <c r="MWM540" s="60"/>
      <c r="MWN540" s="61"/>
      <c r="MWO540" s="70"/>
      <c r="MWP540" s="70"/>
      <c r="MWQ540" s="60"/>
      <c r="MWR540" s="61"/>
      <c r="MWS540" s="70"/>
      <c r="MWT540" s="70"/>
      <c r="MWU540" s="60"/>
      <c r="MWV540" s="61"/>
      <c r="MWW540" s="70"/>
      <c r="MWX540" s="70"/>
      <c r="MWY540" s="60"/>
      <c r="MWZ540" s="61"/>
      <c r="MXA540" s="70"/>
      <c r="MXB540" s="70"/>
      <c r="MXC540" s="60"/>
      <c r="MXD540" s="61"/>
      <c r="MXE540" s="70"/>
      <c r="MXF540" s="70"/>
      <c r="MXG540" s="60"/>
      <c r="MXH540" s="61"/>
      <c r="MXI540" s="70"/>
      <c r="MXJ540" s="70"/>
      <c r="MXK540" s="60"/>
      <c r="MXL540" s="61"/>
      <c r="MXM540" s="70"/>
      <c r="MXN540" s="70"/>
      <c r="MXO540" s="60"/>
      <c r="MXP540" s="61"/>
      <c r="MXQ540" s="70"/>
      <c r="MXR540" s="70"/>
      <c r="MXS540" s="60"/>
      <c r="MXT540" s="61"/>
      <c r="MXU540" s="70"/>
      <c r="MXV540" s="70"/>
      <c r="MXW540" s="60"/>
      <c r="MXX540" s="61"/>
      <c r="MXY540" s="70"/>
      <c r="MXZ540" s="70"/>
      <c r="MYA540" s="60"/>
      <c r="MYB540" s="61"/>
      <c r="MYC540" s="70"/>
      <c r="MYD540" s="70"/>
      <c r="MYE540" s="60"/>
      <c r="MYF540" s="61"/>
      <c r="MYG540" s="70"/>
      <c r="MYH540" s="70"/>
      <c r="MYI540" s="60"/>
      <c r="MYJ540" s="61"/>
      <c r="MYK540" s="70"/>
      <c r="MYL540" s="70"/>
      <c r="MYM540" s="60"/>
      <c r="MYN540" s="61"/>
      <c r="MYO540" s="70"/>
      <c r="MYP540" s="70"/>
      <c r="MYQ540" s="60"/>
      <c r="MYR540" s="61"/>
      <c r="MYS540" s="70"/>
      <c r="MYT540" s="70"/>
      <c r="MYU540" s="60"/>
      <c r="MYV540" s="61"/>
      <c r="MYW540" s="70"/>
      <c r="MYX540" s="70"/>
      <c r="MYY540" s="60"/>
      <c r="MYZ540" s="61"/>
      <c r="MZA540" s="70"/>
      <c r="MZB540" s="70"/>
      <c r="MZC540" s="60"/>
      <c r="MZD540" s="61"/>
      <c r="MZE540" s="70"/>
      <c r="MZF540" s="70"/>
      <c r="MZG540" s="60"/>
      <c r="MZH540" s="61"/>
      <c r="MZI540" s="70"/>
      <c r="MZJ540" s="70"/>
      <c r="MZK540" s="60"/>
      <c r="MZL540" s="61"/>
      <c r="MZM540" s="70"/>
      <c r="MZN540" s="70"/>
      <c r="MZO540" s="60"/>
      <c r="MZP540" s="61"/>
      <c r="MZQ540" s="70"/>
      <c r="MZR540" s="70"/>
      <c r="MZS540" s="60"/>
      <c r="MZT540" s="61"/>
      <c r="MZU540" s="70"/>
      <c r="MZV540" s="70"/>
      <c r="MZW540" s="60"/>
      <c r="MZX540" s="61"/>
      <c r="MZY540" s="70"/>
      <c r="MZZ540" s="70"/>
      <c r="NAA540" s="60"/>
      <c r="NAB540" s="61"/>
      <c r="NAC540" s="70"/>
      <c r="NAD540" s="70"/>
      <c r="NAE540" s="60"/>
      <c r="NAF540" s="61"/>
      <c r="NAG540" s="70"/>
      <c r="NAH540" s="70"/>
      <c r="NAI540" s="60"/>
      <c r="NAJ540" s="61"/>
      <c r="NAK540" s="70"/>
      <c r="NAL540" s="70"/>
      <c r="NAM540" s="60"/>
      <c r="NAN540" s="61"/>
      <c r="NAO540" s="70"/>
      <c r="NAP540" s="70"/>
      <c r="NAQ540" s="60"/>
      <c r="NAR540" s="61"/>
      <c r="NAS540" s="70"/>
      <c r="NAT540" s="70"/>
      <c r="NAU540" s="60"/>
      <c r="NAV540" s="61"/>
      <c r="NAW540" s="70"/>
      <c r="NAX540" s="70"/>
      <c r="NAY540" s="60"/>
      <c r="NAZ540" s="61"/>
      <c r="NBA540" s="70"/>
      <c r="NBB540" s="70"/>
      <c r="NBC540" s="60"/>
      <c r="NBD540" s="61"/>
      <c r="NBE540" s="70"/>
      <c r="NBF540" s="70"/>
      <c r="NBG540" s="60"/>
      <c r="NBH540" s="61"/>
      <c r="NBI540" s="70"/>
      <c r="NBJ540" s="70"/>
      <c r="NBK540" s="60"/>
      <c r="NBL540" s="61"/>
      <c r="NBM540" s="70"/>
      <c r="NBN540" s="70"/>
      <c r="NBO540" s="60"/>
      <c r="NBP540" s="61"/>
      <c r="NBQ540" s="70"/>
      <c r="NBR540" s="70"/>
      <c r="NBS540" s="60"/>
      <c r="NBT540" s="61"/>
      <c r="NBU540" s="70"/>
      <c r="NBV540" s="70"/>
      <c r="NBW540" s="60"/>
      <c r="NBX540" s="61"/>
      <c r="NBY540" s="70"/>
      <c r="NBZ540" s="70"/>
      <c r="NCA540" s="60"/>
      <c r="NCB540" s="61"/>
      <c r="NCC540" s="70"/>
      <c r="NCD540" s="70"/>
      <c r="NCE540" s="60"/>
      <c r="NCF540" s="61"/>
      <c r="NCG540" s="70"/>
      <c r="NCH540" s="70"/>
      <c r="NCI540" s="60"/>
      <c r="NCJ540" s="61"/>
      <c r="NCK540" s="70"/>
      <c r="NCL540" s="70"/>
      <c r="NCM540" s="60"/>
      <c r="NCN540" s="61"/>
      <c r="NCO540" s="70"/>
      <c r="NCP540" s="70"/>
      <c r="NCQ540" s="60"/>
      <c r="NCR540" s="61"/>
      <c r="NCS540" s="70"/>
      <c r="NCT540" s="70"/>
      <c r="NCU540" s="60"/>
      <c r="NCV540" s="61"/>
      <c r="NCW540" s="70"/>
      <c r="NCX540" s="70"/>
      <c r="NCY540" s="60"/>
      <c r="NCZ540" s="61"/>
      <c r="NDA540" s="70"/>
      <c r="NDB540" s="70"/>
      <c r="NDC540" s="60"/>
      <c r="NDD540" s="61"/>
      <c r="NDE540" s="70"/>
      <c r="NDF540" s="70"/>
      <c r="NDG540" s="60"/>
      <c r="NDH540" s="61"/>
      <c r="NDI540" s="70"/>
      <c r="NDJ540" s="70"/>
      <c r="NDK540" s="60"/>
      <c r="NDL540" s="61"/>
      <c r="NDM540" s="70"/>
      <c r="NDN540" s="70"/>
      <c r="NDO540" s="60"/>
      <c r="NDP540" s="61"/>
      <c r="NDQ540" s="70"/>
      <c r="NDR540" s="70"/>
      <c r="NDS540" s="60"/>
      <c r="NDT540" s="61"/>
      <c r="NDU540" s="70"/>
      <c r="NDV540" s="70"/>
      <c r="NDW540" s="60"/>
      <c r="NDX540" s="61"/>
      <c r="NDY540" s="70"/>
      <c r="NDZ540" s="70"/>
      <c r="NEA540" s="60"/>
      <c r="NEB540" s="61"/>
      <c r="NEC540" s="70"/>
      <c r="NED540" s="70"/>
      <c r="NEE540" s="60"/>
      <c r="NEF540" s="61"/>
      <c r="NEG540" s="70"/>
      <c r="NEH540" s="70"/>
      <c r="NEI540" s="60"/>
      <c r="NEJ540" s="61"/>
      <c r="NEK540" s="70"/>
      <c r="NEL540" s="70"/>
      <c r="NEM540" s="60"/>
      <c r="NEN540" s="61"/>
      <c r="NEO540" s="70"/>
      <c r="NEP540" s="70"/>
      <c r="NEQ540" s="60"/>
      <c r="NER540" s="61"/>
      <c r="NES540" s="70"/>
      <c r="NET540" s="70"/>
      <c r="NEU540" s="60"/>
      <c r="NEV540" s="61"/>
      <c r="NEW540" s="70"/>
      <c r="NEX540" s="70"/>
      <c r="NEY540" s="60"/>
      <c r="NEZ540" s="61"/>
      <c r="NFA540" s="70"/>
      <c r="NFB540" s="70"/>
      <c r="NFC540" s="60"/>
      <c r="NFD540" s="61"/>
      <c r="NFE540" s="70"/>
      <c r="NFF540" s="70"/>
      <c r="NFG540" s="60"/>
      <c r="NFH540" s="61"/>
      <c r="NFI540" s="70"/>
      <c r="NFJ540" s="70"/>
      <c r="NFK540" s="60"/>
      <c r="NFL540" s="61"/>
      <c r="NFM540" s="70"/>
      <c r="NFN540" s="70"/>
      <c r="NFO540" s="60"/>
      <c r="NFP540" s="61"/>
      <c r="NFQ540" s="70"/>
      <c r="NFR540" s="70"/>
      <c r="NFS540" s="60"/>
      <c r="NFT540" s="61"/>
      <c r="NFU540" s="70"/>
      <c r="NFV540" s="70"/>
      <c r="NFW540" s="60"/>
      <c r="NFX540" s="61"/>
      <c r="NFY540" s="70"/>
      <c r="NFZ540" s="70"/>
      <c r="NGA540" s="60"/>
      <c r="NGB540" s="61"/>
      <c r="NGC540" s="70"/>
      <c r="NGD540" s="70"/>
      <c r="NGE540" s="60"/>
      <c r="NGF540" s="61"/>
      <c r="NGG540" s="70"/>
      <c r="NGH540" s="70"/>
      <c r="NGI540" s="60"/>
      <c r="NGJ540" s="61"/>
      <c r="NGK540" s="70"/>
      <c r="NGL540" s="70"/>
      <c r="NGM540" s="60"/>
      <c r="NGN540" s="61"/>
      <c r="NGO540" s="70"/>
      <c r="NGP540" s="70"/>
      <c r="NGQ540" s="60"/>
      <c r="NGR540" s="61"/>
      <c r="NGS540" s="70"/>
      <c r="NGT540" s="70"/>
      <c r="NGU540" s="60"/>
      <c r="NGV540" s="61"/>
      <c r="NGW540" s="70"/>
      <c r="NGX540" s="70"/>
      <c r="NGY540" s="60"/>
      <c r="NGZ540" s="61"/>
      <c r="NHA540" s="70"/>
      <c r="NHB540" s="70"/>
      <c r="NHC540" s="60"/>
      <c r="NHD540" s="61"/>
      <c r="NHE540" s="70"/>
      <c r="NHF540" s="70"/>
      <c r="NHG540" s="60"/>
      <c r="NHH540" s="61"/>
      <c r="NHI540" s="70"/>
      <c r="NHJ540" s="70"/>
      <c r="NHK540" s="60"/>
      <c r="NHL540" s="61"/>
      <c r="NHM540" s="70"/>
      <c r="NHN540" s="70"/>
      <c r="NHO540" s="60"/>
      <c r="NHP540" s="61"/>
      <c r="NHQ540" s="70"/>
      <c r="NHR540" s="70"/>
      <c r="NHS540" s="60"/>
      <c r="NHT540" s="61"/>
      <c r="NHU540" s="70"/>
      <c r="NHV540" s="70"/>
      <c r="NHW540" s="60"/>
      <c r="NHX540" s="61"/>
      <c r="NHY540" s="70"/>
      <c r="NHZ540" s="70"/>
      <c r="NIA540" s="60"/>
      <c r="NIB540" s="61"/>
      <c r="NIC540" s="70"/>
      <c r="NID540" s="70"/>
      <c r="NIE540" s="60"/>
      <c r="NIF540" s="61"/>
      <c r="NIG540" s="70"/>
      <c r="NIH540" s="70"/>
      <c r="NII540" s="60"/>
      <c r="NIJ540" s="61"/>
      <c r="NIK540" s="70"/>
      <c r="NIL540" s="70"/>
      <c r="NIM540" s="60"/>
      <c r="NIN540" s="61"/>
      <c r="NIO540" s="70"/>
      <c r="NIP540" s="70"/>
      <c r="NIQ540" s="60"/>
      <c r="NIR540" s="61"/>
      <c r="NIS540" s="70"/>
      <c r="NIT540" s="70"/>
      <c r="NIU540" s="60"/>
      <c r="NIV540" s="61"/>
      <c r="NIW540" s="70"/>
      <c r="NIX540" s="70"/>
      <c r="NIY540" s="60"/>
      <c r="NIZ540" s="61"/>
      <c r="NJA540" s="70"/>
      <c r="NJB540" s="70"/>
      <c r="NJC540" s="60"/>
      <c r="NJD540" s="61"/>
      <c r="NJE540" s="70"/>
      <c r="NJF540" s="70"/>
      <c r="NJG540" s="60"/>
      <c r="NJH540" s="61"/>
      <c r="NJI540" s="70"/>
      <c r="NJJ540" s="70"/>
      <c r="NJK540" s="60"/>
      <c r="NJL540" s="61"/>
      <c r="NJM540" s="70"/>
      <c r="NJN540" s="70"/>
      <c r="NJO540" s="60"/>
      <c r="NJP540" s="61"/>
      <c r="NJQ540" s="70"/>
      <c r="NJR540" s="70"/>
      <c r="NJS540" s="60"/>
      <c r="NJT540" s="61"/>
      <c r="NJU540" s="70"/>
      <c r="NJV540" s="70"/>
      <c r="NJW540" s="60"/>
      <c r="NJX540" s="61"/>
      <c r="NJY540" s="70"/>
      <c r="NJZ540" s="70"/>
      <c r="NKA540" s="60"/>
      <c r="NKB540" s="61"/>
      <c r="NKC540" s="70"/>
      <c r="NKD540" s="70"/>
      <c r="NKE540" s="60"/>
      <c r="NKF540" s="61"/>
      <c r="NKG540" s="70"/>
      <c r="NKH540" s="70"/>
      <c r="NKI540" s="60"/>
      <c r="NKJ540" s="61"/>
      <c r="NKK540" s="70"/>
      <c r="NKL540" s="70"/>
      <c r="NKM540" s="60"/>
      <c r="NKN540" s="61"/>
      <c r="NKO540" s="70"/>
      <c r="NKP540" s="70"/>
      <c r="NKQ540" s="60"/>
      <c r="NKR540" s="61"/>
      <c r="NKS540" s="70"/>
      <c r="NKT540" s="70"/>
      <c r="NKU540" s="60"/>
      <c r="NKV540" s="61"/>
      <c r="NKW540" s="70"/>
      <c r="NKX540" s="70"/>
      <c r="NKY540" s="60"/>
      <c r="NKZ540" s="61"/>
      <c r="NLA540" s="70"/>
      <c r="NLB540" s="70"/>
      <c r="NLC540" s="60"/>
      <c r="NLD540" s="61"/>
      <c r="NLE540" s="70"/>
      <c r="NLF540" s="70"/>
      <c r="NLG540" s="60"/>
      <c r="NLH540" s="61"/>
      <c r="NLI540" s="70"/>
      <c r="NLJ540" s="70"/>
      <c r="NLK540" s="60"/>
      <c r="NLL540" s="61"/>
      <c r="NLM540" s="70"/>
      <c r="NLN540" s="70"/>
      <c r="NLO540" s="60"/>
      <c r="NLP540" s="61"/>
      <c r="NLQ540" s="70"/>
      <c r="NLR540" s="70"/>
      <c r="NLS540" s="60"/>
      <c r="NLT540" s="61"/>
      <c r="NLU540" s="70"/>
      <c r="NLV540" s="70"/>
      <c r="NLW540" s="60"/>
      <c r="NLX540" s="61"/>
      <c r="NLY540" s="70"/>
      <c r="NLZ540" s="70"/>
      <c r="NMA540" s="60"/>
      <c r="NMB540" s="61"/>
      <c r="NMC540" s="70"/>
      <c r="NMD540" s="70"/>
      <c r="NME540" s="60"/>
      <c r="NMF540" s="61"/>
      <c r="NMG540" s="70"/>
      <c r="NMH540" s="70"/>
      <c r="NMI540" s="60"/>
      <c r="NMJ540" s="61"/>
      <c r="NMK540" s="70"/>
      <c r="NML540" s="70"/>
      <c r="NMM540" s="60"/>
      <c r="NMN540" s="61"/>
      <c r="NMO540" s="70"/>
      <c r="NMP540" s="70"/>
      <c r="NMQ540" s="60"/>
      <c r="NMR540" s="61"/>
      <c r="NMS540" s="70"/>
      <c r="NMT540" s="70"/>
      <c r="NMU540" s="60"/>
      <c r="NMV540" s="61"/>
      <c r="NMW540" s="70"/>
      <c r="NMX540" s="70"/>
      <c r="NMY540" s="60"/>
      <c r="NMZ540" s="61"/>
      <c r="NNA540" s="70"/>
      <c r="NNB540" s="70"/>
      <c r="NNC540" s="60"/>
      <c r="NND540" s="61"/>
      <c r="NNE540" s="70"/>
      <c r="NNF540" s="70"/>
      <c r="NNG540" s="60"/>
      <c r="NNH540" s="61"/>
      <c r="NNI540" s="70"/>
      <c r="NNJ540" s="70"/>
      <c r="NNK540" s="60"/>
      <c r="NNL540" s="61"/>
      <c r="NNM540" s="70"/>
      <c r="NNN540" s="70"/>
      <c r="NNO540" s="60"/>
      <c r="NNP540" s="61"/>
      <c r="NNQ540" s="70"/>
      <c r="NNR540" s="70"/>
      <c r="NNS540" s="60"/>
      <c r="NNT540" s="61"/>
      <c r="NNU540" s="70"/>
      <c r="NNV540" s="70"/>
      <c r="NNW540" s="60"/>
      <c r="NNX540" s="61"/>
      <c r="NNY540" s="70"/>
      <c r="NNZ540" s="70"/>
      <c r="NOA540" s="60"/>
      <c r="NOB540" s="61"/>
      <c r="NOC540" s="70"/>
      <c r="NOD540" s="70"/>
      <c r="NOE540" s="60"/>
      <c r="NOF540" s="61"/>
      <c r="NOG540" s="70"/>
      <c r="NOH540" s="70"/>
      <c r="NOI540" s="60"/>
      <c r="NOJ540" s="61"/>
      <c r="NOK540" s="70"/>
      <c r="NOL540" s="70"/>
      <c r="NOM540" s="60"/>
      <c r="NON540" s="61"/>
      <c r="NOO540" s="70"/>
      <c r="NOP540" s="70"/>
      <c r="NOQ540" s="60"/>
      <c r="NOR540" s="61"/>
      <c r="NOS540" s="70"/>
      <c r="NOT540" s="70"/>
      <c r="NOU540" s="60"/>
      <c r="NOV540" s="61"/>
      <c r="NOW540" s="70"/>
      <c r="NOX540" s="70"/>
      <c r="NOY540" s="60"/>
      <c r="NOZ540" s="61"/>
      <c r="NPA540" s="70"/>
      <c r="NPB540" s="70"/>
      <c r="NPC540" s="60"/>
      <c r="NPD540" s="61"/>
      <c r="NPE540" s="70"/>
      <c r="NPF540" s="70"/>
      <c r="NPG540" s="60"/>
      <c r="NPH540" s="61"/>
      <c r="NPI540" s="70"/>
      <c r="NPJ540" s="70"/>
      <c r="NPK540" s="60"/>
      <c r="NPL540" s="61"/>
      <c r="NPM540" s="70"/>
      <c r="NPN540" s="70"/>
      <c r="NPO540" s="60"/>
      <c r="NPP540" s="61"/>
      <c r="NPQ540" s="70"/>
      <c r="NPR540" s="70"/>
      <c r="NPS540" s="60"/>
      <c r="NPT540" s="61"/>
      <c r="NPU540" s="70"/>
      <c r="NPV540" s="70"/>
      <c r="NPW540" s="60"/>
      <c r="NPX540" s="61"/>
      <c r="NPY540" s="70"/>
      <c r="NPZ540" s="70"/>
      <c r="NQA540" s="60"/>
      <c r="NQB540" s="61"/>
      <c r="NQC540" s="70"/>
      <c r="NQD540" s="70"/>
      <c r="NQE540" s="60"/>
      <c r="NQF540" s="61"/>
      <c r="NQG540" s="70"/>
      <c r="NQH540" s="70"/>
      <c r="NQI540" s="60"/>
      <c r="NQJ540" s="61"/>
      <c r="NQK540" s="70"/>
      <c r="NQL540" s="70"/>
      <c r="NQM540" s="60"/>
      <c r="NQN540" s="61"/>
      <c r="NQO540" s="70"/>
      <c r="NQP540" s="70"/>
      <c r="NQQ540" s="60"/>
      <c r="NQR540" s="61"/>
      <c r="NQS540" s="70"/>
      <c r="NQT540" s="70"/>
      <c r="NQU540" s="60"/>
      <c r="NQV540" s="61"/>
      <c r="NQW540" s="70"/>
      <c r="NQX540" s="70"/>
      <c r="NQY540" s="60"/>
      <c r="NQZ540" s="61"/>
      <c r="NRA540" s="70"/>
      <c r="NRB540" s="70"/>
      <c r="NRC540" s="60"/>
      <c r="NRD540" s="61"/>
      <c r="NRE540" s="70"/>
      <c r="NRF540" s="70"/>
      <c r="NRG540" s="60"/>
      <c r="NRH540" s="61"/>
      <c r="NRI540" s="70"/>
      <c r="NRJ540" s="70"/>
      <c r="NRK540" s="60"/>
      <c r="NRL540" s="61"/>
      <c r="NRM540" s="70"/>
      <c r="NRN540" s="70"/>
      <c r="NRO540" s="60"/>
      <c r="NRP540" s="61"/>
      <c r="NRQ540" s="70"/>
      <c r="NRR540" s="70"/>
      <c r="NRS540" s="60"/>
      <c r="NRT540" s="61"/>
      <c r="NRU540" s="70"/>
      <c r="NRV540" s="70"/>
      <c r="NRW540" s="60"/>
      <c r="NRX540" s="61"/>
      <c r="NRY540" s="70"/>
      <c r="NRZ540" s="70"/>
      <c r="NSA540" s="60"/>
      <c r="NSB540" s="61"/>
      <c r="NSC540" s="70"/>
      <c r="NSD540" s="70"/>
      <c r="NSE540" s="60"/>
      <c r="NSF540" s="61"/>
      <c r="NSG540" s="70"/>
      <c r="NSH540" s="70"/>
      <c r="NSI540" s="60"/>
      <c r="NSJ540" s="61"/>
      <c r="NSK540" s="70"/>
      <c r="NSL540" s="70"/>
      <c r="NSM540" s="60"/>
      <c r="NSN540" s="61"/>
      <c r="NSO540" s="70"/>
      <c r="NSP540" s="70"/>
      <c r="NSQ540" s="60"/>
      <c r="NSR540" s="61"/>
      <c r="NSS540" s="70"/>
      <c r="NST540" s="70"/>
      <c r="NSU540" s="60"/>
      <c r="NSV540" s="61"/>
      <c r="NSW540" s="70"/>
      <c r="NSX540" s="70"/>
      <c r="NSY540" s="60"/>
      <c r="NSZ540" s="61"/>
      <c r="NTA540" s="70"/>
      <c r="NTB540" s="70"/>
      <c r="NTC540" s="60"/>
      <c r="NTD540" s="61"/>
      <c r="NTE540" s="70"/>
      <c r="NTF540" s="70"/>
      <c r="NTG540" s="60"/>
      <c r="NTH540" s="61"/>
      <c r="NTI540" s="70"/>
      <c r="NTJ540" s="70"/>
      <c r="NTK540" s="60"/>
      <c r="NTL540" s="61"/>
      <c r="NTM540" s="70"/>
      <c r="NTN540" s="70"/>
      <c r="NTO540" s="60"/>
      <c r="NTP540" s="61"/>
      <c r="NTQ540" s="70"/>
      <c r="NTR540" s="70"/>
      <c r="NTS540" s="60"/>
      <c r="NTT540" s="61"/>
      <c r="NTU540" s="70"/>
      <c r="NTV540" s="70"/>
      <c r="NTW540" s="60"/>
      <c r="NTX540" s="61"/>
      <c r="NTY540" s="70"/>
      <c r="NTZ540" s="70"/>
      <c r="NUA540" s="60"/>
      <c r="NUB540" s="61"/>
      <c r="NUC540" s="70"/>
      <c r="NUD540" s="70"/>
      <c r="NUE540" s="60"/>
      <c r="NUF540" s="61"/>
      <c r="NUG540" s="70"/>
      <c r="NUH540" s="70"/>
      <c r="NUI540" s="60"/>
      <c r="NUJ540" s="61"/>
      <c r="NUK540" s="70"/>
      <c r="NUL540" s="70"/>
      <c r="NUM540" s="60"/>
      <c r="NUN540" s="61"/>
      <c r="NUO540" s="70"/>
      <c r="NUP540" s="70"/>
      <c r="NUQ540" s="60"/>
      <c r="NUR540" s="61"/>
      <c r="NUS540" s="70"/>
      <c r="NUT540" s="70"/>
      <c r="NUU540" s="60"/>
      <c r="NUV540" s="61"/>
      <c r="NUW540" s="70"/>
      <c r="NUX540" s="70"/>
      <c r="NUY540" s="60"/>
      <c r="NUZ540" s="61"/>
      <c r="NVA540" s="70"/>
      <c r="NVB540" s="70"/>
      <c r="NVC540" s="60"/>
      <c r="NVD540" s="61"/>
      <c r="NVE540" s="70"/>
      <c r="NVF540" s="70"/>
      <c r="NVG540" s="60"/>
      <c r="NVH540" s="61"/>
      <c r="NVI540" s="70"/>
      <c r="NVJ540" s="70"/>
      <c r="NVK540" s="60"/>
      <c r="NVL540" s="61"/>
      <c r="NVM540" s="70"/>
      <c r="NVN540" s="70"/>
      <c r="NVO540" s="60"/>
      <c r="NVP540" s="61"/>
      <c r="NVQ540" s="70"/>
      <c r="NVR540" s="70"/>
      <c r="NVS540" s="60"/>
      <c r="NVT540" s="61"/>
      <c r="NVU540" s="70"/>
      <c r="NVV540" s="70"/>
      <c r="NVW540" s="60"/>
      <c r="NVX540" s="61"/>
      <c r="NVY540" s="70"/>
      <c r="NVZ540" s="70"/>
      <c r="NWA540" s="60"/>
      <c r="NWB540" s="61"/>
      <c r="NWC540" s="70"/>
      <c r="NWD540" s="70"/>
      <c r="NWE540" s="60"/>
      <c r="NWF540" s="61"/>
      <c r="NWG540" s="70"/>
      <c r="NWH540" s="70"/>
      <c r="NWI540" s="60"/>
      <c r="NWJ540" s="61"/>
      <c r="NWK540" s="70"/>
      <c r="NWL540" s="70"/>
      <c r="NWM540" s="60"/>
      <c r="NWN540" s="61"/>
      <c r="NWO540" s="70"/>
      <c r="NWP540" s="70"/>
      <c r="NWQ540" s="60"/>
      <c r="NWR540" s="61"/>
      <c r="NWS540" s="70"/>
      <c r="NWT540" s="70"/>
      <c r="NWU540" s="60"/>
      <c r="NWV540" s="61"/>
      <c r="NWW540" s="70"/>
      <c r="NWX540" s="70"/>
      <c r="NWY540" s="60"/>
      <c r="NWZ540" s="61"/>
      <c r="NXA540" s="70"/>
      <c r="NXB540" s="70"/>
      <c r="NXC540" s="60"/>
      <c r="NXD540" s="61"/>
      <c r="NXE540" s="70"/>
      <c r="NXF540" s="70"/>
      <c r="NXG540" s="60"/>
      <c r="NXH540" s="61"/>
      <c r="NXI540" s="70"/>
      <c r="NXJ540" s="70"/>
      <c r="NXK540" s="60"/>
      <c r="NXL540" s="61"/>
      <c r="NXM540" s="70"/>
      <c r="NXN540" s="70"/>
      <c r="NXO540" s="60"/>
      <c r="NXP540" s="61"/>
      <c r="NXQ540" s="70"/>
      <c r="NXR540" s="70"/>
      <c r="NXS540" s="60"/>
      <c r="NXT540" s="61"/>
      <c r="NXU540" s="70"/>
      <c r="NXV540" s="70"/>
      <c r="NXW540" s="60"/>
      <c r="NXX540" s="61"/>
      <c r="NXY540" s="70"/>
      <c r="NXZ540" s="70"/>
      <c r="NYA540" s="60"/>
      <c r="NYB540" s="61"/>
      <c r="NYC540" s="70"/>
      <c r="NYD540" s="70"/>
      <c r="NYE540" s="60"/>
      <c r="NYF540" s="61"/>
      <c r="NYG540" s="70"/>
      <c r="NYH540" s="70"/>
      <c r="NYI540" s="60"/>
      <c r="NYJ540" s="61"/>
      <c r="NYK540" s="70"/>
      <c r="NYL540" s="70"/>
      <c r="NYM540" s="60"/>
      <c r="NYN540" s="61"/>
      <c r="NYO540" s="70"/>
      <c r="NYP540" s="70"/>
      <c r="NYQ540" s="60"/>
      <c r="NYR540" s="61"/>
      <c r="NYS540" s="70"/>
      <c r="NYT540" s="70"/>
      <c r="NYU540" s="60"/>
      <c r="NYV540" s="61"/>
      <c r="NYW540" s="70"/>
      <c r="NYX540" s="70"/>
      <c r="NYY540" s="60"/>
      <c r="NYZ540" s="61"/>
      <c r="NZA540" s="70"/>
      <c r="NZB540" s="70"/>
      <c r="NZC540" s="60"/>
      <c r="NZD540" s="61"/>
      <c r="NZE540" s="70"/>
      <c r="NZF540" s="70"/>
      <c r="NZG540" s="60"/>
      <c r="NZH540" s="61"/>
      <c r="NZI540" s="70"/>
      <c r="NZJ540" s="70"/>
      <c r="NZK540" s="60"/>
      <c r="NZL540" s="61"/>
      <c r="NZM540" s="70"/>
      <c r="NZN540" s="70"/>
      <c r="NZO540" s="60"/>
      <c r="NZP540" s="61"/>
      <c r="NZQ540" s="70"/>
      <c r="NZR540" s="70"/>
      <c r="NZS540" s="60"/>
      <c r="NZT540" s="61"/>
      <c r="NZU540" s="70"/>
      <c r="NZV540" s="70"/>
      <c r="NZW540" s="60"/>
      <c r="NZX540" s="61"/>
      <c r="NZY540" s="70"/>
      <c r="NZZ540" s="70"/>
      <c r="OAA540" s="60"/>
      <c r="OAB540" s="61"/>
      <c r="OAC540" s="70"/>
      <c r="OAD540" s="70"/>
      <c r="OAE540" s="60"/>
      <c r="OAF540" s="61"/>
      <c r="OAG540" s="70"/>
      <c r="OAH540" s="70"/>
      <c r="OAI540" s="60"/>
      <c r="OAJ540" s="61"/>
      <c r="OAK540" s="70"/>
      <c r="OAL540" s="70"/>
      <c r="OAM540" s="60"/>
      <c r="OAN540" s="61"/>
      <c r="OAO540" s="70"/>
      <c r="OAP540" s="70"/>
      <c r="OAQ540" s="60"/>
      <c r="OAR540" s="61"/>
      <c r="OAS540" s="70"/>
      <c r="OAT540" s="70"/>
      <c r="OAU540" s="60"/>
      <c r="OAV540" s="61"/>
      <c r="OAW540" s="70"/>
      <c r="OAX540" s="70"/>
      <c r="OAY540" s="60"/>
      <c r="OAZ540" s="61"/>
      <c r="OBA540" s="70"/>
      <c r="OBB540" s="70"/>
      <c r="OBC540" s="60"/>
      <c r="OBD540" s="61"/>
      <c r="OBE540" s="70"/>
      <c r="OBF540" s="70"/>
      <c r="OBG540" s="60"/>
      <c r="OBH540" s="61"/>
      <c r="OBI540" s="70"/>
      <c r="OBJ540" s="70"/>
      <c r="OBK540" s="60"/>
      <c r="OBL540" s="61"/>
      <c r="OBM540" s="70"/>
      <c r="OBN540" s="70"/>
      <c r="OBO540" s="60"/>
      <c r="OBP540" s="61"/>
      <c r="OBQ540" s="70"/>
      <c r="OBR540" s="70"/>
      <c r="OBS540" s="60"/>
      <c r="OBT540" s="61"/>
      <c r="OBU540" s="70"/>
      <c r="OBV540" s="70"/>
      <c r="OBW540" s="60"/>
      <c r="OBX540" s="61"/>
      <c r="OBY540" s="70"/>
      <c r="OBZ540" s="70"/>
      <c r="OCA540" s="60"/>
      <c r="OCB540" s="61"/>
      <c r="OCC540" s="70"/>
      <c r="OCD540" s="70"/>
      <c r="OCE540" s="60"/>
      <c r="OCF540" s="61"/>
      <c r="OCG540" s="70"/>
      <c r="OCH540" s="70"/>
      <c r="OCI540" s="60"/>
      <c r="OCJ540" s="61"/>
      <c r="OCK540" s="70"/>
      <c r="OCL540" s="70"/>
      <c r="OCM540" s="60"/>
      <c r="OCN540" s="61"/>
      <c r="OCO540" s="70"/>
      <c r="OCP540" s="70"/>
      <c r="OCQ540" s="60"/>
      <c r="OCR540" s="61"/>
      <c r="OCS540" s="70"/>
      <c r="OCT540" s="70"/>
      <c r="OCU540" s="60"/>
      <c r="OCV540" s="61"/>
      <c r="OCW540" s="70"/>
      <c r="OCX540" s="70"/>
      <c r="OCY540" s="60"/>
      <c r="OCZ540" s="61"/>
      <c r="ODA540" s="70"/>
      <c r="ODB540" s="70"/>
      <c r="ODC540" s="60"/>
      <c r="ODD540" s="61"/>
      <c r="ODE540" s="70"/>
      <c r="ODF540" s="70"/>
      <c r="ODG540" s="60"/>
      <c r="ODH540" s="61"/>
      <c r="ODI540" s="70"/>
      <c r="ODJ540" s="70"/>
      <c r="ODK540" s="60"/>
      <c r="ODL540" s="61"/>
      <c r="ODM540" s="70"/>
      <c r="ODN540" s="70"/>
      <c r="ODO540" s="60"/>
      <c r="ODP540" s="61"/>
      <c r="ODQ540" s="70"/>
      <c r="ODR540" s="70"/>
      <c r="ODS540" s="60"/>
      <c r="ODT540" s="61"/>
      <c r="ODU540" s="70"/>
      <c r="ODV540" s="70"/>
      <c r="ODW540" s="60"/>
      <c r="ODX540" s="61"/>
      <c r="ODY540" s="70"/>
      <c r="ODZ540" s="70"/>
      <c r="OEA540" s="60"/>
      <c r="OEB540" s="61"/>
      <c r="OEC540" s="70"/>
      <c r="OED540" s="70"/>
      <c r="OEE540" s="60"/>
      <c r="OEF540" s="61"/>
      <c r="OEG540" s="70"/>
      <c r="OEH540" s="70"/>
      <c r="OEI540" s="60"/>
      <c r="OEJ540" s="61"/>
      <c r="OEK540" s="70"/>
      <c r="OEL540" s="70"/>
      <c r="OEM540" s="60"/>
      <c r="OEN540" s="61"/>
      <c r="OEO540" s="70"/>
      <c r="OEP540" s="70"/>
      <c r="OEQ540" s="60"/>
      <c r="OER540" s="61"/>
      <c r="OES540" s="70"/>
      <c r="OET540" s="70"/>
      <c r="OEU540" s="60"/>
      <c r="OEV540" s="61"/>
      <c r="OEW540" s="70"/>
      <c r="OEX540" s="70"/>
      <c r="OEY540" s="60"/>
      <c r="OEZ540" s="61"/>
      <c r="OFA540" s="70"/>
      <c r="OFB540" s="70"/>
      <c r="OFC540" s="60"/>
      <c r="OFD540" s="61"/>
      <c r="OFE540" s="70"/>
      <c r="OFF540" s="70"/>
      <c r="OFG540" s="60"/>
      <c r="OFH540" s="61"/>
      <c r="OFI540" s="70"/>
      <c r="OFJ540" s="70"/>
      <c r="OFK540" s="60"/>
      <c r="OFL540" s="61"/>
      <c r="OFM540" s="70"/>
      <c r="OFN540" s="70"/>
      <c r="OFO540" s="60"/>
      <c r="OFP540" s="61"/>
      <c r="OFQ540" s="70"/>
      <c r="OFR540" s="70"/>
      <c r="OFS540" s="60"/>
      <c r="OFT540" s="61"/>
      <c r="OFU540" s="70"/>
      <c r="OFV540" s="70"/>
      <c r="OFW540" s="60"/>
      <c r="OFX540" s="61"/>
      <c r="OFY540" s="70"/>
      <c r="OFZ540" s="70"/>
      <c r="OGA540" s="60"/>
      <c r="OGB540" s="61"/>
      <c r="OGC540" s="70"/>
      <c r="OGD540" s="70"/>
      <c r="OGE540" s="60"/>
      <c r="OGF540" s="61"/>
      <c r="OGG540" s="70"/>
      <c r="OGH540" s="70"/>
      <c r="OGI540" s="60"/>
      <c r="OGJ540" s="61"/>
      <c r="OGK540" s="70"/>
      <c r="OGL540" s="70"/>
      <c r="OGM540" s="60"/>
      <c r="OGN540" s="61"/>
      <c r="OGO540" s="70"/>
      <c r="OGP540" s="70"/>
      <c r="OGQ540" s="60"/>
      <c r="OGR540" s="61"/>
      <c r="OGS540" s="70"/>
      <c r="OGT540" s="70"/>
      <c r="OGU540" s="60"/>
      <c r="OGV540" s="61"/>
      <c r="OGW540" s="70"/>
      <c r="OGX540" s="70"/>
      <c r="OGY540" s="60"/>
      <c r="OGZ540" s="61"/>
      <c r="OHA540" s="70"/>
      <c r="OHB540" s="70"/>
      <c r="OHC540" s="60"/>
      <c r="OHD540" s="61"/>
      <c r="OHE540" s="70"/>
      <c r="OHF540" s="70"/>
      <c r="OHG540" s="60"/>
      <c r="OHH540" s="61"/>
      <c r="OHI540" s="70"/>
      <c r="OHJ540" s="70"/>
      <c r="OHK540" s="60"/>
      <c r="OHL540" s="61"/>
      <c r="OHM540" s="70"/>
      <c r="OHN540" s="70"/>
      <c r="OHO540" s="60"/>
      <c r="OHP540" s="61"/>
      <c r="OHQ540" s="70"/>
      <c r="OHR540" s="70"/>
      <c r="OHS540" s="60"/>
      <c r="OHT540" s="61"/>
      <c r="OHU540" s="70"/>
      <c r="OHV540" s="70"/>
      <c r="OHW540" s="60"/>
      <c r="OHX540" s="61"/>
      <c r="OHY540" s="70"/>
      <c r="OHZ540" s="70"/>
      <c r="OIA540" s="60"/>
      <c r="OIB540" s="61"/>
      <c r="OIC540" s="70"/>
      <c r="OID540" s="70"/>
      <c r="OIE540" s="60"/>
      <c r="OIF540" s="61"/>
      <c r="OIG540" s="70"/>
      <c r="OIH540" s="70"/>
      <c r="OII540" s="60"/>
      <c r="OIJ540" s="61"/>
      <c r="OIK540" s="70"/>
      <c r="OIL540" s="70"/>
      <c r="OIM540" s="60"/>
      <c r="OIN540" s="61"/>
      <c r="OIO540" s="70"/>
      <c r="OIP540" s="70"/>
      <c r="OIQ540" s="60"/>
      <c r="OIR540" s="61"/>
      <c r="OIS540" s="70"/>
      <c r="OIT540" s="70"/>
      <c r="OIU540" s="60"/>
      <c r="OIV540" s="61"/>
      <c r="OIW540" s="70"/>
      <c r="OIX540" s="70"/>
      <c r="OIY540" s="60"/>
      <c r="OIZ540" s="61"/>
      <c r="OJA540" s="70"/>
      <c r="OJB540" s="70"/>
      <c r="OJC540" s="60"/>
      <c r="OJD540" s="61"/>
      <c r="OJE540" s="70"/>
      <c r="OJF540" s="70"/>
      <c r="OJG540" s="60"/>
      <c r="OJH540" s="61"/>
      <c r="OJI540" s="70"/>
      <c r="OJJ540" s="70"/>
      <c r="OJK540" s="60"/>
      <c r="OJL540" s="61"/>
      <c r="OJM540" s="70"/>
      <c r="OJN540" s="70"/>
      <c r="OJO540" s="60"/>
      <c r="OJP540" s="61"/>
      <c r="OJQ540" s="70"/>
      <c r="OJR540" s="70"/>
      <c r="OJS540" s="60"/>
      <c r="OJT540" s="61"/>
      <c r="OJU540" s="70"/>
      <c r="OJV540" s="70"/>
      <c r="OJW540" s="60"/>
      <c r="OJX540" s="61"/>
      <c r="OJY540" s="70"/>
      <c r="OJZ540" s="70"/>
      <c r="OKA540" s="60"/>
      <c r="OKB540" s="61"/>
      <c r="OKC540" s="70"/>
      <c r="OKD540" s="70"/>
      <c r="OKE540" s="60"/>
      <c r="OKF540" s="61"/>
      <c r="OKG540" s="70"/>
      <c r="OKH540" s="70"/>
      <c r="OKI540" s="60"/>
      <c r="OKJ540" s="61"/>
      <c r="OKK540" s="70"/>
      <c r="OKL540" s="70"/>
      <c r="OKM540" s="60"/>
      <c r="OKN540" s="61"/>
      <c r="OKO540" s="70"/>
      <c r="OKP540" s="70"/>
      <c r="OKQ540" s="60"/>
      <c r="OKR540" s="61"/>
      <c r="OKS540" s="70"/>
      <c r="OKT540" s="70"/>
      <c r="OKU540" s="60"/>
      <c r="OKV540" s="61"/>
      <c r="OKW540" s="70"/>
      <c r="OKX540" s="70"/>
      <c r="OKY540" s="60"/>
      <c r="OKZ540" s="61"/>
      <c r="OLA540" s="70"/>
      <c r="OLB540" s="70"/>
      <c r="OLC540" s="60"/>
      <c r="OLD540" s="61"/>
      <c r="OLE540" s="70"/>
      <c r="OLF540" s="70"/>
      <c r="OLG540" s="60"/>
      <c r="OLH540" s="61"/>
      <c r="OLI540" s="70"/>
      <c r="OLJ540" s="70"/>
      <c r="OLK540" s="60"/>
      <c r="OLL540" s="61"/>
      <c r="OLM540" s="70"/>
      <c r="OLN540" s="70"/>
      <c r="OLO540" s="60"/>
      <c r="OLP540" s="61"/>
      <c r="OLQ540" s="70"/>
      <c r="OLR540" s="70"/>
      <c r="OLS540" s="60"/>
      <c r="OLT540" s="61"/>
      <c r="OLU540" s="70"/>
      <c r="OLV540" s="70"/>
      <c r="OLW540" s="60"/>
      <c r="OLX540" s="61"/>
      <c r="OLY540" s="70"/>
      <c r="OLZ540" s="70"/>
      <c r="OMA540" s="60"/>
      <c r="OMB540" s="61"/>
      <c r="OMC540" s="70"/>
      <c r="OMD540" s="70"/>
      <c r="OME540" s="60"/>
      <c r="OMF540" s="61"/>
      <c r="OMG540" s="70"/>
      <c r="OMH540" s="70"/>
      <c r="OMI540" s="60"/>
      <c r="OMJ540" s="61"/>
      <c r="OMK540" s="70"/>
      <c r="OML540" s="70"/>
      <c r="OMM540" s="60"/>
      <c r="OMN540" s="61"/>
      <c r="OMO540" s="70"/>
      <c r="OMP540" s="70"/>
      <c r="OMQ540" s="60"/>
      <c r="OMR540" s="61"/>
      <c r="OMS540" s="70"/>
      <c r="OMT540" s="70"/>
      <c r="OMU540" s="60"/>
      <c r="OMV540" s="61"/>
      <c r="OMW540" s="70"/>
      <c r="OMX540" s="70"/>
      <c r="OMY540" s="60"/>
      <c r="OMZ540" s="61"/>
      <c r="ONA540" s="70"/>
      <c r="ONB540" s="70"/>
      <c r="ONC540" s="60"/>
      <c r="OND540" s="61"/>
      <c r="ONE540" s="70"/>
      <c r="ONF540" s="70"/>
      <c r="ONG540" s="60"/>
      <c r="ONH540" s="61"/>
      <c r="ONI540" s="70"/>
      <c r="ONJ540" s="70"/>
      <c r="ONK540" s="60"/>
      <c r="ONL540" s="61"/>
      <c r="ONM540" s="70"/>
      <c r="ONN540" s="70"/>
      <c r="ONO540" s="60"/>
      <c r="ONP540" s="61"/>
      <c r="ONQ540" s="70"/>
      <c r="ONR540" s="70"/>
      <c r="ONS540" s="60"/>
      <c r="ONT540" s="61"/>
      <c r="ONU540" s="70"/>
      <c r="ONV540" s="70"/>
      <c r="ONW540" s="60"/>
      <c r="ONX540" s="61"/>
      <c r="ONY540" s="70"/>
      <c r="ONZ540" s="70"/>
      <c r="OOA540" s="60"/>
      <c r="OOB540" s="61"/>
      <c r="OOC540" s="70"/>
      <c r="OOD540" s="70"/>
      <c r="OOE540" s="60"/>
      <c r="OOF540" s="61"/>
      <c r="OOG540" s="70"/>
      <c r="OOH540" s="70"/>
      <c r="OOI540" s="60"/>
      <c r="OOJ540" s="61"/>
      <c r="OOK540" s="70"/>
      <c r="OOL540" s="70"/>
      <c r="OOM540" s="60"/>
      <c r="OON540" s="61"/>
      <c r="OOO540" s="70"/>
      <c r="OOP540" s="70"/>
      <c r="OOQ540" s="60"/>
      <c r="OOR540" s="61"/>
      <c r="OOS540" s="70"/>
      <c r="OOT540" s="70"/>
      <c r="OOU540" s="60"/>
      <c r="OOV540" s="61"/>
      <c r="OOW540" s="70"/>
      <c r="OOX540" s="70"/>
      <c r="OOY540" s="60"/>
      <c r="OOZ540" s="61"/>
      <c r="OPA540" s="70"/>
      <c r="OPB540" s="70"/>
      <c r="OPC540" s="60"/>
      <c r="OPD540" s="61"/>
      <c r="OPE540" s="70"/>
      <c r="OPF540" s="70"/>
      <c r="OPG540" s="60"/>
      <c r="OPH540" s="61"/>
      <c r="OPI540" s="70"/>
      <c r="OPJ540" s="70"/>
      <c r="OPK540" s="60"/>
      <c r="OPL540" s="61"/>
      <c r="OPM540" s="70"/>
      <c r="OPN540" s="70"/>
      <c r="OPO540" s="60"/>
      <c r="OPP540" s="61"/>
      <c r="OPQ540" s="70"/>
      <c r="OPR540" s="70"/>
      <c r="OPS540" s="60"/>
      <c r="OPT540" s="61"/>
      <c r="OPU540" s="70"/>
      <c r="OPV540" s="70"/>
      <c r="OPW540" s="60"/>
      <c r="OPX540" s="61"/>
      <c r="OPY540" s="70"/>
      <c r="OPZ540" s="70"/>
      <c r="OQA540" s="60"/>
      <c r="OQB540" s="61"/>
      <c r="OQC540" s="70"/>
      <c r="OQD540" s="70"/>
      <c r="OQE540" s="60"/>
      <c r="OQF540" s="61"/>
      <c r="OQG540" s="70"/>
      <c r="OQH540" s="70"/>
      <c r="OQI540" s="60"/>
      <c r="OQJ540" s="61"/>
      <c r="OQK540" s="70"/>
      <c r="OQL540" s="70"/>
      <c r="OQM540" s="60"/>
      <c r="OQN540" s="61"/>
      <c r="OQO540" s="70"/>
      <c r="OQP540" s="70"/>
      <c r="OQQ540" s="60"/>
      <c r="OQR540" s="61"/>
      <c r="OQS540" s="70"/>
      <c r="OQT540" s="70"/>
      <c r="OQU540" s="60"/>
      <c r="OQV540" s="61"/>
      <c r="OQW540" s="70"/>
      <c r="OQX540" s="70"/>
      <c r="OQY540" s="60"/>
      <c r="OQZ540" s="61"/>
      <c r="ORA540" s="70"/>
      <c r="ORB540" s="70"/>
      <c r="ORC540" s="60"/>
      <c r="ORD540" s="61"/>
      <c r="ORE540" s="70"/>
      <c r="ORF540" s="70"/>
      <c r="ORG540" s="60"/>
      <c r="ORH540" s="61"/>
      <c r="ORI540" s="70"/>
      <c r="ORJ540" s="70"/>
      <c r="ORK540" s="60"/>
      <c r="ORL540" s="61"/>
      <c r="ORM540" s="70"/>
      <c r="ORN540" s="70"/>
      <c r="ORO540" s="60"/>
      <c r="ORP540" s="61"/>
      <c r="ORQ540" s="70"/>
      <c r="ORR540" s="70"/>
      <c r="ORS540" s="60"/>
      <c r="ORT540" s="61"/>
      <c r="ORU540" s="70"/>
      <c r="ORV540" s="70"/>
      <c r="ORW540" s="60"/>
      <c r="ORX540" s="61"/>
      <c r="ORY540" s="70"/>
      <c r="ORZ540" s="70"/>
      <c r="OSA540" s="60"/>
      <c r="OSB540" s="61"/>
      <c r="OSC540" s="70"/>
      <c r="OSD540" s="70"/>
      <c r="OSE540" s="60"/>
      <c r="OSF540" s="61"/>
      <c r="OSG540" s="70"/>
      <c r="OSH540" s="70"/>
      <c r="OSI540" s="60"/>
      <c r="OSJ540" s="61"/>
      <c r="OSK540" s="70"/>
      <c r="OSL540" s="70"/>
      <c r="OSM540" s="60"/>
      <c r="OSN540" s="61"/>
      <c r="OSO540" s="70"/>
      <c r="OSP540" s="70"/>
      <c r="OSQ540" s="60"/>
      <c r="OSR540" s="61"/>
      <c r="OSS540" s="70"/>
      <c r="OST540" s="70"/>
      <c r="OSU540" s="60"/>
      <c r="OSV540" s="61"/>
      <c r="OSW540" s="70"/>
      <c r="OSX540" s="70"/>
      <c r="OSY540" s="60"/>
      <c r="OSZ540" s="61"/>
      <c r="OTA540" s="70"/>
      <c r="OTB540" s="70"/>
      <c r="OTC540" s="60"/>
      <c r="OTD540" s="61"/>
      <c r="OTE540" s="70"/>
      <c r="OTF540" s="70"/>
      <c r="OTG540" s="60"/>
      <c r="OTH540" s="61"/>
      <c r="OTI540" s="70"/>
      <c r="OTJ540" s="70"/>
      <c r="OTK540" s="60"/>
      <c r="OTL540" s="61"/>
      <c r="OTM540" s="70"/>
      <c r="OTN540" s="70"/>
      <c r="OTO540" s="60"/>
      <c r="OTP540" s="61"/>
      <c r="OTQ540" s="70"/>
      <c r="OTR540" s="70"/>
      <c r="OTS540" s="60"/>
      <c r="OTT540" s="61"/>
      <c r="OTU540" s="70"/>
      <c r="OTV540" s="70"/>
      <c r="OTW540" s="60"/>
      <c r="OTX540" s="61"/>
      <c r="OTY540" s="70"/>
      <c r="OTZ540" s="70"/>
      <c r="OUA540" s="60"/>
      <c r="OUB540" s="61"/>
      <c r="OUC540" s="70"/>
      <c r="OUD540" s="70"/>
      <c r="OUE540" s="60"/>
      <c r="OUF540" s="61"/>
      <c r="OUG540" s="70"/>
      <c r="OUH540" s="70"/>
      <c r="OUI540" s="60"/>
      <c r="OUJ540" s="61"/>
      <c r="OUK540" s="70"/>
      <c r="OUL540" s="70"/>
      <c r="OUM540" s="60"/>
      <c r="OUN540" s="61"/>
      <c r="OUO540" s="70"/>
      <c r="OUP540" s="70"/>
      <c r="OUQ540" s="60"/>
      <c r="OUR540" s="61"/>
      <c r="OUS540" s="70"/>
      <c r="OUT540" s="70"/>
      <c r="OUU540" s="60"/>
      <c r="OUV540" s="61"/>
      <c r="OUW540" s="70"/>
      <c r="OUX540" s="70"/>
      <c r="OUY540" s="60"/>
      <c r="OUZ540" s="61"/>
      <c r="OVA540" s="70"/>
      <c r="OVB540" s="70"/>
      <c r="OVC540" s="60"/>
      <c r="OVD540" s="61"/>
      <c r="OVE540" s="70"/>
      <c r="OVF540" s="70"/>
      <c r="OVG540" s="60"/>
      <c r="OVH540" s="61"/>
      <c r="OVI540" s="70"/>
      <c r="OVJ540" s="70"/>
      <c r="OVK540" s="60"/>
      <c r="OVL540" s="61"/>
      <c r="OVM540" s="70"/>
      <c r="OVN540" s="70"/>
      <c r="OVO540" s="60"/>
      <c r="OVP540" s="61"/>
      <c r="OVQ540" s="70"/>
      <c r="OVR540" s="70"/>
      <c r="OVS540" s="60"/>
      <c r="OVT540" s="61"/>
      <c r="OVU540" s="70"/>
      <c r="OVV540" s="70"/>
      <c r="OVW540" s="60"/>
      <c r="OVX540" s="61"/>
      <c r="OVY540" s="70"/>
      <c r="OVZ540" s="70"/>
      <c r="OWA540" s="60"/>
      <c r="OWB540" s="61"/>
      <c r="OWC540" s="70"/>
      <c r="OWD540" s="70"/>
      <c r="OWE540" s="60"/>
      <c r="OWF540" s="61"/>
      <c r="OWG540" s="70"/>
      <c r="OWH540" s="70"/>
      <c r="OWI540" s="60"/>
      <c r="OWJ540" s="61"/>
      <c r="OWK540" s="70"/>
      <c r="OWL540" s="70"/>
      <c r="OWM540" s="60"/>
      <c r="OWN540" s="61"/>
      <c r="OWO540" s="70"/>
      <c r="OWP540" s="70"/>
      <c r="OWQ540" s="60"/>
      <c r="OWR540" s="61"/>
      <c r="OWS540" s="70"/>
      <c r="OWT540" s="70"/>
      <c r="OWU540" s="60"/>
      <c r="OWV540" s="61"/>
      <c r="OWW540" s="70"/>
      <c r="OWX540" s="70"/>
      <c r="OWY540" s="60"/>
      <c r="OWZ540" s="61"/>
      <c r="OXA540" s="70"/>
      <c r="OXB540" s="70"/>
      <c r="OXC540" s="60"/>
      <c r="OXD540" s="61"/>
      <c r="OXE540" s="70"/>
      <c r="OXF540" s="70"/>
      <c r="OXG540" s="60"/>
      <c r="OXH540" s="61"/>
      <c r="OXI540" s="70"/>
      <c r="OXJ540" s="70"/>
      <c r="OXK540" s="60"/>
      <c r="OXL540" s="61"/>
      <c r="OXM540" s="70"/>
      <c r="OXN540" s="70"/>
      <c r="OXO540" s="60"/>
      <c r="OXP540" s="61"/>
      <c r="OXQ540" s="70"/>
      <c r="OXR540" s="70"/>
      <c r="OXS540" s="60"/>
      <c r="OXT540" s="61"/>
      <c r="OXU540" s="70"/>
      <c r="OXV540" s="70"/>
      <c r="OXW540" s="60"/>
      <c r="OXX540" s="61"/>
      <c r="OXY540" s="70"/>
      <c r="OXZ540" s="70"/>
      <c r="OYA540" s="60"/>
      <c r="OYB540" s="61"/>
      <c r="OYC540" s="70"/>
      <c r="OYD540" s="70"/>
      <c r="OYE540" s="60"/>
      <c r="OYF540" s="61"/>
      <c r="OYG540" s="70"/>
      <c r="OYH540" s="70"/>
      <c r="OYI540" s="60"/>
      <c r="OYJ540" s="61"/>
      <c r="OYK540" s="70"/>
      <c r="OYL540" s="70"/>
      <c r="OYM540" s="60"/>
      <c r="OYN540" s="61"/>
      <c r="OYO540" s="70"/>
      <c r="OYP540" s="70"/>
      <c r="OYQ540" s="60"/>
      <c r="OYR540" s="61"/>
      <c r="OYS540" s="70"/>
      <c r="OYT540" s="70"/>
      <c r="OYU540" s="60"/>
      <c r="OYV540" s="61"/>
      <c r="OYW540" s="70"/>
      <c r="OYX540" s="70"/>
      <c r="OYY540" s="60"/>
      <c r="OYZ540" s="61"/>
      <c r="OZA540" s="70"/>
      <c r="OZB540" s="70"/>
      <c r="OZC540" s="60"/>
      <c r="OZD540" s="61"/>
      <c r="OZE540" s="70"/>
      <c r="OZF540" s="70"/>
      <c r="OZG540" s="60"/>
      <c r="OZH540" s="61"/>
      <c r="OZI540" s="70"/>
      <c r="OZJ540" s="70"/>
      <c r="OZK540" s="60"/>
      <c r="OZL540" s="61"/>
      <c r="OZM540" s="70"/>
      <c r="OZN540" s="70"/>
      <c r="OZO540" s="60"/>
      <c r="OZP540" s="61"/>
      <c r="OZQ540" s="70"/>
      <c r="OZR540" s="70"/>
      <c r="OZS540" s="60"/>
      <c r="OZT540" s="61"/>
      <c r="OZU540" s="70"/>
      <c r="OZV540" s="70"/>
      <c r="OZW540" s="60"/>
      <c r="OZX540" s="61"/>
      <c r="OZY540" s="70"/>
      <c r="OZZ540" s="70"/>
      <c r="PAA540" s="60"/>
      <c r="PAB540" s="61"/>
      <c r="PAC540" s="70"/>
      <c r="PAD540" s="70"/>
      <c r="PAE540" s="60"/>
      <c r="PAF540" s="61"/>
      <c r="PAG540" s="70"/>
      <c r="PAH540" s="70"/>
      <c r="PAI540" s="60"/>
      <c r="PAJ540" s="61"/>
      <c r="PAK540" s="70"/>
      <c r="PAL540" s="70"/>
      <c r="PAM540" s="60"/>
      <c r="PAN540" s="61"/>
      <c r="PAO540" s="70"/>
      <c r="PAP540" s="70"/>
      <c r="PAQ540" s="60"/>
      <c r="PAR540" s="61"/>
      <c r="PAS540" s="70"/>
      <c r="PAT540" s="70"/>
      <c r="PAU540" s="60"/>
      <c r="PAV540" s="61"/>
      <c r="PAW540" s="70"/>
      <c r="PAX540" s="70"/>
      <c r="PAY540" s="60"/>
      <c r="PAZ540" s="61"/>
      <c r="PBA540" s="70"/>
      <c r="PBB540" s="70"/>
      <c r="PBC540" s="60"/>
      <c r="PBD540" s="61"/>
      <c r="PBE540" s="70"/>
      <c r="PBF540" s="70"/>
      <c r="PBG540" s="60"/>
      <c r="PBH540" s="61"/>
      <c r="PBI540" s="70"/>
      <c r="PBJ540" s="70"/>
      <c r="PBK540" s="60"/>
      <c r="PBL540" s="61"/>
      <c r="PBM540" s="70"/>
      <c r="PBN540" s="70"/>
      <c r="PBO540" s="60"/>
      <c r="PBP540" s="61"/>
      <c r="PBQ540" s="70"/>
      <c r="PBR540" s="70"/>
      <c r="PBS540" s="60"/>
      <c r="PBT540" s="61"/>
      <c r="PBU540" s="70"/>
      <c r="PBV540" s="70"/>
      <c r="PBW540" s="60"/>
      <c r="PBX540" s="61"/>
      <c r="PBY540" s="70"/>
      <c r="PBZ540" s="70"/>
      <c r="PCA540" s="60"/>
      <c r="PCB540" s="61"/>
      <c r="PCC540" s="70"/>
      <c r="PCD540" s="70"/>
      <c r="PCE540" s="60"/>
      <c r="PCF540" s="61"/>
      <c r="PCG540" s="70"/>
      <c r="PCH540" s="70"/>
      <c r="PCI540" s="60"/>
      <c r="PCJ540" s="61"/>
      <c r="PCK540" s="70"/>
      <c r="PCL540" s="70"/>
      <c r="PCM540" s="60"/>
      <c r="PCN540" s="61"/>
      <c r="PCO540" s="70"/>
      <c r="PCP540" s="70"/>
      <c r="PCQ540" s="60"/>
      <c r="PCR540" s="61"/>
      <c r="PCS540" s="70"/>
      <c r="PCT540" s="70"/>
      <c r="PCU540" s="60"/>
      <c r="PCV540" s="61"/>
      <c r="PCW540" s="70"/>
      <c r="PCX540" s="70"/>
      <c r="PCY540" s="60"/>
      <c r="PCZ540" s="61"/>
      <c r="PDA540" s="70"/>
      <c r="PDB540" s="70"/>
      <c r="PDC540" s="60"/>
      <c r="PDD540" s="61"/>
      <c r="PDE540" s="70"/>
      <c r="PDF540" s="70"/>
      <c r="PDG540" s="60"/>
      <c r="PDH540" s="61"/>
      <c r="PDI540" s="70"/>
      <c r="PDJ540" s="70"/>
      <c r="PDK540" s="60"/>
      <c r="PDL540" s="61"/>
      <c r="PDM540" s="70"/>
      <c r="PDN540" s="70"/>
      <c r="PDO540" s="60"/>
      <c r="PDP540" s="61"/>
      <c r="PDQ540" s="70"/>
      <c r="PDR540" s="70"/>
      <c r="PDS540" s="60"/>
      <c r="PDT540" s="61"/>
      <c r="PDU540" s="70"/>
      <c r="PDV540" s="70"/>
      <c r="PDW540" s="60"/>
      <c r="PDX540" s="61"/>
      <c r="PDY540" s="70"/>
      <c r="PDZ540" s="70"/>
      <c r="PEA540" s="60"/>
      <c r="PEB540" s="61"/>
      <c r="PEC540" s="70"/>
      <c r="PED540" s="70"/>
      <c r="PEE540" s="60"/>
      <c r="PEF540" s="61"/>
      <c r="PEG540" s="70"/>
      <c r="PEH540" s="70"/>
      <c r="PEI540" s="60"/>
      <c r="PEJ540" s="61"/>
      <c r="PEK540" s="70"/>
      <c r="PEL540" s="70"/>
      <c r="PEM540" s="60"/>
      <c r="PEN540" s="61"/>
      <c r="PEO540" s="70"/>
      <c r="PEP540" s="70"/>
      <c r="PEQ540" s="60"/>
      <c r="PER540" s="61"/>
      <c r="PES540" s="70"/>
      <c r="PET540" s="70"/>
      <c r="PEU540" s="60"/>
      <c r="PEV540" s="61"/>
      <c r="PEW540" s="70"/>
      <c r="PEX540" s="70"/>
      <c r="PEY540" s="60"/>
      <c r="PEZ540" s="61"/>
      <c r="PFA540" s="70"/>
      <c r="PFB540" s="70"/>
      <c r="PFC540" s="60"/>
      <c r="PFD540" s="61"/>
      <c r="PFE540" s="70"/>
      <c r="PFF540" s="70"/>
      <c r="PFG540" s="60"/>
      <c r="PFH540" s="61"/>
      <c r="PFI540" s="70"/>
      <c r="PFJ540" s="70"/>
      <c r="PFK540" s="60"/>
      <c r="PFL540" s="61"/>
      <c r="PFM540" s="70"/>
      <c r="PFN540" s="70"/>
      <c r="PFO540" s="60"/>
      <c r="PFP540" s="61"/>
      <c r="PFQ540" s="70"/>
      <c r="PFR540" s="70"/>
      <c r="PFS540" s="60"/>
      <c r="PFT540" s="61"/>
      <c r="PFU540" s="70"/>
      <c r="PFV540" s="70"/>
      <c r="PFW540" s="60"/>
      <c r="PFX540" s="61"/>
      <c r="PFY540" s="70"/>
      <c r="PFZ540" s="70"/>
      <c r="PGA540" s="60"/>
      <c r="PGB540" s="61"/>
      <c r="PGC540" s="70"/>
      <c r="PGD540" s="70"/>
      <c r="PGE540" s="60"/>
      <c r="PGF540" s="61"/>
      <c r="PGG540" s="70"/>
      <c r="PGH540" s="70"/>
      <c r="PGI540" s="60"/>
      <c r="PGJ540" s="61"/>
      <c r="PGK540" s="70"/>
      <c r="PGL540" s="70"/>
      <c r="PGM540" s="60"/>
      <c r="PGN540" s="61"/>
      <c r="PGO540" s="70"/>
      <c r="PGP540" s="70"/>
      <c r="PGQ540" s="60"/>
      <c r="PGR540" s="61"/>
      <c r="PGS540" s="70"/>
      <c r="PGT540" s="70"/>
      <c r="PGU540" s="60"/>
      <c r="PGV540" s="61"/>
      <c r="PGW540" s="70"/>
      <c r="PGX540" s="70"/>
      <c r="PGY540" s="60"/>
      <c r="PGZ540" s="61"/>
      <c r="PHA540" s="70"/>
      <c r="PHB540" s="70"/>
      <c r="PHC540" s="60"/>
      <c r="PHD540" s="61"/>
      <c r="PHE540" s="70"/>
      <c r="PHF540" s="70"/>
      <c r="PHG540" s="60"/>
      <c r="PHH540" s="61"/>
      <c r="PHI540" s="70"/>
      <c r="PHJ540" s="70"/>
      <c r="PHK540" s="60"/>
      <c r="PHL540" s="61"/>
      <c r="PHM540" s="70"/>
      <c r="PHN540" s="70"/>
      <c r="PHO540" s="60"/>
      <c r="PHP540" s="61"/>
      <c r="PHQ540" s="70"/>
      <c r="PHR540" s="70"/>
      <c r="PHS540" s="60"/>
      <c r="PHT540" s="61"/>
      <c r="PHU540" s="70"/>
      <c r="PHV540" s="70"/>
      <c r="PHW540" s="60"/>
      <c r="PHX540" s="61"/>
      <c r="PHY540" s="70"/>
      <c r="PHZ540" s="70"/>
      <c r="PIA540" s="60"/>
      <c r="PIB540" s="61"/>
      <c r="PIC540" s="70"/>
      <c r="PID540" s="70"/>
      <c r="PIE540" s="60"/>
      <c r="PIF540" s="61"/>
      <c r="PIG540" s="70"/>
      <c r="PIH540" s="70"/>
      <c r="PII540" s="60"/>
      <c r="PIJ540" s="61"/>
      <c r="PIK540" s="70"/>
      <c r="PIL540" s="70"/>
      <c r="PIM540" s="60"/>
      <c r="PIN540" s="61"/>
      <c r="PIO540" s="70"/>
      <c r="PIP540" s="70"/>
      <c r="PIQ540" s="60"/>
      <c r="PIR540" s="61"/>
      <c r="PIS540" s="70"/>
      <c r="PIT540" s="70"/>
      <c r="PIU540" s="60"/>
      <c r="PIV540" s="61"/>
      <c r="PIW540" s="70"/>
      <c r="PIX540" s="70"/>
      <c r="PIY540" s="60"/>
      <c r="PIZ540" s="61"/>
      <c r="PJA540" s="70"/>
      <c r="PJB540" s="70"/>
      <c r="PJC540" s="60"/>
      <c r="PJD540" s="61"/>
      <c r="PJE540" s="70"/>
      <c r="PJF540" s="70"/>
      <c r="PJG540" s="60"/>
      <c r="PJH540" s="61"/>
      <c r="PJI540" s="70"/>
      <c r="PJJ540" s="70"/>
      <c r="PJK540" s="60"/>
      <c r="PJL540" s="61"/>
      <c r="PJM540" s="70"/>
      <c r="PJN540" s="70"/>
      <c r="PJO540" s="60"/>
      <c r="PJP540" s="61"/>
      <c r="PJQ540" s="70"/>
      <c r="PJR540" s="70"/>
      <c r="PJS540" s="60"/>
      <c r="PJT540" s="61"/>
      <c r="PJU540" s="70"/>
      <c r="PJV540" s="70"/>
      <c r="PJW540" s="60"/>
      <c r="PJX540" s="61"/>
      <c r="PJY540" s="70"/>
      <c r="PJZ540" s="70"/>
      <c r="PKA540" s="60"/>
      <c r="PKB540" s="61"/>
      <c r="PKC540" s="70"/>
      <c r="PKD540" s="70"/>
      <c r="PKE540" s="60"/>
      <c r="PKF540" s="61"/>
      <c r="PKG540" s="70"/>
      <c r="PKH540" s="70"/>
      <c r="PKI540" s="60"/>
      <c r="PKJ540" s="61"/>
      <c r="PKK540" s="70"/>
      <c r="PKL540" s="70"/>
      <c r="PKM540" s="60"/>
      <c r="PKN540" s="61"/>
      <c r="PKO540" s="70"/>
      <c r="PKP540" s="70"/>
      <c r="PKQ540" s="60"/>
      <c r="PKR540" s="61"/>
      <c r="PKS540" s="70"/>
      <c r="PKT540" s="70"/>
      <c r="PKU540" s="60"/>
      <c r="PKV540" s="61"/>
      <c r="PKW540" s="70"/>
      <c r="PKX540" s="70"/>
      <c r="PKY540" s="60"/>
      <c r="PKZ540" s="61"/>
      <c r="PLA540" s="70"/>
      <c r="PLB540" s="70"/>
      <c r="PLC540" s="60"/>
      <c r="PLD540" s="61"/>
      <c r="PLE540" s="70"/>
      <c r="PLF540" s="70"/>
      <c r="PLG540" s="60"/>
      <c r="PLH540" s="61"/>
      <c r="PLI540" s="70"/>
      <c r="PLJ540" s="70"/>
      <c r="PLK540" s="60"/>
      <c r="PLL540" s="61"/>
      <c r="PLM540" s="70"/>
      <c r="PLN540" s="70"/>
      <c r="PLO540" s="60"/>
      <c r="PLP540" s="61"/>
      <c r="PLQ540" s="70"/>
      <c r="PLR540" s="70"/>
      <c r="PLS540" s="60"/>
      <c r="PLT540" s="61"/>
      <c r="PLU540" s="70"/>
      <c r="PLV540" s="70"/>
      <c r="PLW540" s="60"/>
      <c r="PLX540" s="61"/>
      <c r="PLY540" s="70"/>
      <c r="PLZ540" s="70"/>
      <c r="PMA540" s="60"/>
      <c r="PMB540" s="61"/>
      <c r="PMC540" s="70"/>
      <c r="PMD540" s="70"/>
      <c r="PME540" s="60"/>
      <c r="PMF540" s="61"/>
      <c r="PMG540" s="70"/>
      <c r="PMH540" s="70"/>
      <c r="PMI540" s="60"/>
      <c r="PMJ540" s="61"/>
      <c r="PMK540" s="70"/>
      <c r="PML540" s="70"/>
      <c r="PMM540" s="60"/>
      <c r="PMN540" s="61"/>
      <c r="PMO540" s="70"/>
      <c r="PMP540" s="70"/>
      <c r="PMQ540" s="60"/>
      <c r="PMR540" s="61"/>
      <c r="PMS540" s="70"/>
      <c r="PMT540" s="70"/>
      <c r="PMU540" s="60"/>
      <c r="PMV540" s="61"/>
      <c r="PMW540" s="70"/>
      <c r="PMX540" s="70"/>
      <c r="PMY540" s="60"/>
      <c r="PMZ540" s="61"/>
      <c r="PNA540" s="70"/>
      <c r="PNB540" s="70"/>
      <c r="PNC540" s="60"/>
      <c r="PND540" s="61"/>
      <c r="PNE540" s="70"/>
      <c r="PNF540" s="70"/>
      <c r="PNG540" s="60"/>
      <c r="PNH540" s="61"/>
      <c r="PNI540" s="70"/>
      <c r="PNJ540" s="70"/>
      <c r="PNK540" s="60"/>
      <c r="PNL540" s="61"/>
      <c r="PNM540" s="70"/>
      <c r="PNN540" s="70"/>
      <c r="PNO540" s="60"/>
      <c r="PNP540" s="61"/>
      <c r="PNQ540" s="70"/>
      <c r="PNR540" s="70"/>
      <c r="PNS540" s="60"/>
      <c r="PNT540" s="61"/>
      <c r="PNU540" s="70"/>
      <c r="PNV540" s="70"/>
      <c r="PNW540" s="60"/>
      <c r="PNX540" s="61"/>
      <c r="PNY540" s="70"/>
      <c r="PNZ540" s="70"/>
      <c r="POA540" s="60"/>
      <c r="POB540" s="61"/>
      <c r="POC540" s="70"/>
      <c r="POD540" s="70"/>
      <c r="POE540" s="60"/>
      <c r="POF540" s="61"/>
      <c r="POG540" s="70"/>
      <c r="POH540" s="70"/>
      <c r="POI540" s="60"/>
      <c r="POJ540" s="61"/>
      <c r="POK540" s="70"/>
      <c r="POL540" s="70"/>
      <c r="POM540" s="60"/>
      <c r="PON540" s="61"/>
      <c r="POO540" s="70"/>
      <c r="POP540" s="70"/>
      <c r="POQ540" s="60"/>
      <c r="POR540" s="61"/>
      <c r="POS540" s="70"/>
      <c r="POT540" s="70"/>
      <c r="POU540" s="60"/>
      <c r="POV540" s="61"/>
      <c r="POW540" s="70"/>
      <c r="POX540" s="70"/>
      <c r="POY540" s="60"/>
      <c r="POZ540" s="61"/>
      <c r="PPA540" s="70"/>
      <c r="PPB540" s="70"/>
      <c r="PPC540" s="60"/>
      <c r="PPD540" s="61"/>
      <c r="PPE540" s="70"/>
      <c r="PPF540" s="70"/>
      <c r="PPG540" s="60"/>
      <c r="PPH540" s="61"/>
      <c r="PPI540" s="70"/>
      <c r="PPJ540" s="70"/>
      <c r="PPK540" s="60"/>
      <c r="PPL540" s="61"/>
      <c r="PPM540" s="70"/>
      <c r="PPN540" s="70"/>
      <c r="PPO540" s="60"/>
      <c r="PPP540" s="61"/>
      <c r="PPQ540" s="70"/>
      <c r="PPR540" s="70"/>
      <c r="PPS540" s="60"/>
      <c r="PPT540" s="61"/>
      <c r="PPU540" s="70"/>
      <c r="PPV540" s="70"/>
      <c r="PPW540" s="60"/>
      <c r="PPX540" s="61"/>
      <c r="PPY540" s="70"/>
      <c r="PPZ540" s="70"/>
      <c r="PQA540" s="60"/>
      <c r="PQB540" s="61"/>
      <c r="PQC540" s="70"/>
      <c r="PQD540" s="70"/>
      <c r="PQE540" s="60"/>
      <c r="PQF540" s="61"/>
      <c r="PQG540" s="70"/>
      <c r="PQH540" s="70"/>
      <c r="PQI540" s="60"/>
      <c r="PQJ540" s="61"/>
      <c r="PQK540" s="70"/>
      <c r="PQL540" s="70"/>
      <c r="PQM540" s="60"/>
      <c r="PQN540" s="61"/>
      <c r="PQO540" s="70"/>
      <c r="PQP540" s="70"/>
      <c r="PQQ540" s="60"/>
      <c r="PQR540" s="61"/>
      <c r="PQS540" s="70"/>
      <c r="PQT540" s="70"/>
      <c r="PQU540" s="60"/>
      <c r="PQV540" s="61"/>
      <c r="PQW540" s="70"/>
      <c r="PQX540" s="70"/>
      <c r="PQY540" s="60"/>
      <c r="PQZ540" s="61"/>
      <c r="PRA540" s="70"/>
      <c r="PRB540" s="70"/>
      <c r="PRC540" s="60"/>
      <c r="PRD540" s="61"/>
      <c r="PRE540" s="70"/>
      <c r="PRF540" s="70"/>
      <c r="PRG540" s="60"/>
      <c r="PRH540" s="61"/>
      <c r="PRI540" s="70"/>
      <c r="PRJ540" s="70"/>
      <c r="PRK540" s="60"/>
      <c r="PRL540" s="61"/>
      <c r="PRM540" s="70"/>
      <c r="PRN540" s="70"/>
      <c r="PRO540" s="60"/>
      <c r="PRP540" s="61"/>
      <c r="PRQ540" s="70"/>
      <c r="PRR540" s="70"/>
      <c r="PRS540" s="60"/>
      <c r="PRT540" s="61"/>
      <c r="PRU540" s="70"/>
      <c r="PRV540" s="70"/>
      <c r="PRW540" s="60"/>
      <c r="PRX540" s="61"/>
      <c r="PRY540" s="70"/>
      <c r="PRZ540" s="70"/>
      <c r="PSA540" s="60"/>
      <c r="PSB540" s="61"/>
      <c r="PSC540" s="70"/>
      <c r="PSD540" s="70"/>
      <c r="PSE540" s="60"/>
      <c r="PSF540" s="61"/>
      <c r="PSG540" s="70"/>
      <c r="PSH540" s="70"/>
      <c r="PSI540" s="60"/>
      <c r="PSJ540" s="61"/>
      <c r="PSK540" s="70"/>
      <c r="PSL540" s="70"/>
      <c r="PSM540" s="60"/>
      <c r="PSN540" s="61"/>
      <c r="PSO540" s="70"/>
      <c r="PSP540" s="70"/>
      <c r="PSQ540" s="60"/>
      <c r="PSR540" s="61"/>
      <c r="PSS540" s="70"/>
      <c r="PST540" s="70"/>
      <c r="PSU540" s="60"/>
      <c r="PSV540" s="61"/>
      <c r="PSW540" s="70"/>
      <c r="PSX540" s="70"/>
      <c r="PSY540" s="60"/>
      <c r="PSZ540" s="61"/>
      <c r="PTA540" s="70"/>
      <c r="PTB540" s="70"/>
      <c r="PTC540" s="60"/>
      <c r="PTD540" s="61"/>
      <c r="PTE540" s="70"/>
      <c r="PTF540" s="70"/>
      <c r="PTG540" s="60"/>
      <c r="PTH540" s="61"/>
      <c r="PTI540" s="70"/>
      <c r="PTJ540" s="70"/>
      <c r="PTK540" s="60"/>
      <c r="PTL540" s="61"/>
      <c r="PTM540" s="70"/>
      <c r="PTN540" s="70"/>
      <c r="PTO540" s="60"/>
      <c r="PTP540" s="61"/>
      <c r="PTQ540" s="70"/>
      <c r="PTR540" s="70"/>
      <c r="PTS540" s="60"/>
      <c r="PTT540" s="61"/>
      <c r="PTU540" s="70"/>
      <c r="PTV540" s="70"/>
      <c r="PTW540" s="60"/>
      <c r="PTX540" s="61"/>
      <c r="PTY540" s="70"/>
      <c r="PTZ540" s="70"/>
      <c r="PUA540" s="60"/>
      <c r="PUB540" s="61"/>
      <c r="PUC540" s="70"/>
      <c r="PUD540" s="70"/>
      <c r="PUE540" s="60"/>
      <c r="PUF540" s="61"/>
      <c r="PUG540" s="70"/>
      <c r="PUH540" s="70"/>
      <c r="PUI540" s="60"/>
      <c r="PUJ540" s="61"/>
      <c r="PUK540" s="70"/>
      <c r="PUL540" s="70"/>
      <c r="PUM540" s="60"/>
      <c r="PUN540" s="61"/>
      <c r="PUO540" s="70"/>
      <c r="PUP540" s="70"/>
      <c r="PUQ540" s="60"/>
      <c r="PUR540" s="61"/>
      <c r="PUS540" s="70"/>
      <c r="PUT540" s="70"/>
      <c r="PUU540" s="60"/>
      <c r="PUV540" s="61"/>
      <c r="PUW540" s="70"/>
      <c r="PUX540" s="70"/>
      <c r="PUY540" s="60"/>
      <c r="PUZ540" s="61"/>
      <c r="PVA540" s="70"/>
      <c r="PVB540" s="70"/>
      <c r="PVC540" s="60"/>
      <c r="PVD540" s="61"/>
      <c r="PVE540" s="70"/>
      <c r="PVF540" s="70"/>
      <c r="PVG540" s="60"/>
      <c r="PVH540" s="61"/>
      <c r="PVI540" s="70"/>
      <c r="PVJ540" s="70"/>
      <c r="PVK540" s="60"/>
      <c r="PVL540" s="61"/>
      <c r="PVM540" s="70"/>
      <c r="PVN540" s="70"/>
      <c r="PVO540" s="60"/>
      <c r="PVP540" s="61"/>
      <c r="PVQ540" s="70"/>
      <c r="PVR540" s="70"/>
      <c r="PVS540" s="60"/>
      <c r="PVT540" s="61"/>
      <c r="PVU540" s="70"/>
      <c r="PVV540" s="70"/>
      <c r="PVW540" s="60"/>
      <c r="PVX540" s="61"/>
      <c r="PVY540" s="70"/>
      <c r="PVZ540" s="70"/>
      <c r="PWA540" s="60"/>
      <c r="PWB540" s="61"/>
      <c r="PWC540" s="70"/>
      <c r="PWD540" s="70"/>
      <c r="PWE540" s="60"/>
      <c r="PWF540" s="61"/>
      <c r="PWG540" s="70"/>
      <c r="PWH540" s="70"/>
      <c r="PWI540" s="60"/>
      <c r="PWJ540" s="61"/>
      <c r="PWK540" s="70"/>
      <c r="PWL540" s="70"/>
      <c r="PWM540" s="60"/>
      <c r="PWN540" s="61"/>
      <c r="PWO540" s="70"/>
      <c r="PWP540" s="70"/>
      <c r="PWQ540" s="60"/>
      <c r="PWR540" s="61"/>
      <c r="PWS540" s="70"/>
      <c r="PWT540" s="70"/>
      <c r="PWU540" s="60"/>
      <c r="PWV540" s="61"/>
      <c r="PWW540" s="70"/>
      <c r="PWX540" s="70"/>
      <c r="PWY540" s="60"/>
      <c r="PWZ540" s="61"/>
      <c r="PXA540" s="70"/>
      <c r="PXB540" s="70"/>
      <c r="PXC540" s="60"/>
      <c r="PXD540" s="61"/>
      <c r="PXE540" s="70"/>
      <c r="PXF540" s="70"/>
      <c r="PXG540" s="60"/>
      <c r="PXH540" s="61"/>
      <c r="PXI540" s="70"/>
      <c r="PXJ540" s="70"/>
      <c r="PXK540" s="60"/>
      <c r="PXL540" s="61"/>
      <c r="PXM540" s="70"/>
      <c r="PXN540" s="70"/>
      <c r="PXO540" s="60"/>
      <c r="PXP540" s="61"/>
      <c r="PXQ540" s="70"/>
      <c r="PXR540" s="70"/>
      <c r="PXS540" s="60"/>
      <c r="PXT540" s="61"/>
      <c r="PXU540" s="70"/>
      <c r="PXV540" s="70"/>
      <c r="PXW540" s="60"/>
      <c r="PXX540" s="61"/>
      <c r="PXY540" s="70"/>
      <c r="PXZ540" s="70"/>
      <c r="PYA540" s="60"/>
      <c r="PYB540" s="61"/>
      <c r="PYC540" s="70"/>
      <c r="PYD540" s="70"/>
      <c r="PYE540" s="60"/>
      <c r="PYF540" s="61"/>
      <c r="PYG540" s="70"/>
      <c r="PYH540" s="70"/>
      <c r="PYI540" s="60"/>
      <c r="PYJ540" s="61"/>
      <c r="PYK540" s="70"/>
      <c r="PYL540" s="70"/>
      <c r="PYM540" s="60"/>
      <c r="PYN540" s="61"/>
      <c r="PYO540" s="70"/>
      <c r="PYP540" s="70"/>
      <c r="PYQ540" s="60"/>
      <c r="PYR540" s="61"/>
      <c r="PYS540" s="70"/>
      <c r="PYT540" s="70"/>
      <c r="PYU540" s="60"/>
      <c r="PYV540" s="61"/>
      <c r="PYW540" s="70"/>
      <c r="PYX540" s="70"/>
      <c r="PYY540" s="60"/>
      <c r="PYZ540" s="61"/>
      <c r="PZA540" s="70"/>
      <c r="PZB540" s="70"/>
      <c r="PZC540" s="60"/>
      <c r="PZD540" s="61"/>
      <c r="PZE540" s="70"/>
      <c r="PZF540" s="70"/>
      <c r="PZG540" s="60"/>
      <c r="PZH540" s="61"/>
      <c r="PZI540" s="70"/>
      <c r="PZJ540" s="70"/>
      <c r="PZK540" s="60"/>
      <c r="PZL540" s="61"/>
      <c r="PZM540" s="70"/>
      <c r="PZN540" s="70"/>
      <c r="PZO540" s="60"/>
      <c r="PZP540" s="61"/>
      <c r="PZQ540" s="70"/>
      <c r="PZR540" s="70"/>
      <c r="PZS540" s="60"/>
      <c r="PZT540" s="61"/>
      <c r="PZU540" s="70"/>
      <c r="PZV540" s="70"/>
      <c r="PZW540" s="60"/>
      <c r="PZX540" s="61"/>
      <c r="PZY540" s="70"/>
      <c r="PZZ540" s="70"/>
      <c r="QAA540" s="60"/>
      <c r="QAB540" s="61"/>
      <c r="QAC540" s="70"/>
      <c r="QAD540" s="70"/>
      <c r="QAE540" s="60"/>
      <c r="QAF540" s="61"/>
      <c r="QAG540" s="70"/>
      <c r="QAH540" s="70"/>
      <c r="QAI540" s="60"/>
      <c r="QAJ540" s="61"/>
      <c r="QAK540" s="70"/>
      <c r="QAL540" s="70"/>
      <c r="QAM540" s="60"/>
      <c r="QAN540" s="61"/>
      <c r="QAO540" s="70"/>
      <c r="QAP540" s="70"/>
      <c r="QAQ540" s="60"/>
      <c r="QAR540" s="61"/>
      <c r="QAS540" s="70"/>
      <c r="QAT540" s="70"/>
      <c r="QAU540" s="60"/>
      <c r="QAV540" s="61"/>
      <c r="QAW540" s="70"/>
      <c r="QAX540" s="70"/>
      <c r="QAY540" s="60"/>
      <c r="QAZ540" s="61"/>
      <c r="QBA540" s="70"/>
      <c r="QBB540" s="70"/>
      <c r="QBC540" s="60"/>
      <c r="QBD540" s="61"/>
      <c r="QBE540" s="70"/>
      <c r="QBF540" s="70"/>
      <c r="QBG540" s="60"/>
      <c r="QBH540" s="61"/>
      <c r="QBI540" s="70"/>
      <c r="QBJ540" s="70"/>
      <c r="QBK540" s="60"/>
      <c r="QBL540" s="61"/>
      <c r="QBM540" s="70"/>
      <c r="QBN540" s="70"/>
      <c r="QBO540" s="60"/>
      <c r="QBP540" s="61"/>
      <c r="QBQ540" s="70"/>
      <c r="QBR540" s="70"/>
      <c r="QBS540" s="60"/>
      <c r="QBT540" s="61"/>
      <c r="QBU540" s="70"/>
      <c r="QBV540" s="70"/>
      <c r="QBW540" s="60"/>
      <c r="QBX540" s="61"/>
      <c r="QBY540" s="70"/>
      <c r="QBZ540" s="70"/>
      <c r="QCA540" s="60"/>
      <c r="QCB540" s="61"/>
      <c r="QCC540" s="70"/>
      <c r="QCD540" s="70"/>
      <c r="QCE540" s="60"/>
      <c r="QCF540" s="61"/>
      <c r="QCG540" s="70"/>
      <c r="QCH540" s="70"/>
      <c r="QCI540" s="60"/>
      <c r="QCJ540" s="61"/>
      <c r="QCK540" s="70"/>
      <c r="QCL540" s="70"/>
      <c r="QCM540" s="60"/>
      <c r="QCN540" s="61"/>
      <c r="QCO540" s="70"/>
      <c r="QCP540" s="70"/>
      <c r="QCQ540" s="60"/>
      <c r="QCR540" s="61"/>
      <c r="QCS540" s="70"/>
      <c r="QCT540" s="70"/>
      <c r="QCU540" s="60"/>
      <c r="QCV540" s="61"/>
      <c r="QCW540" s="70"/>
      <c r="QCX540" s="70"/>
      <c r="QCY540" s="60"/>
      <c r="QCZ540" s="61"/>
      <c r="QDA540" s="70"/>
      <c r="QDB540" s="70"/>
      <c r="QDC540" s="60"/>
      <c r="QDD540" s="61"/>
      <c r="QDE540" s="70"/>
      <c r="QDF540" s="70"/>
      <c r="QDG540" s="60"/>
      <c r="QDH540" s="61"/>
      <c r="QDI540" s="70"/>
      <c r="QDJ540" s="70"/>
      <c r="QDK540" s="60"/>
      <c r="QDL540" s="61"/>
      <c r="QDM540" s="70"/>
      <c r="QDN540" s="70"/>
      <c r="QDO540" s="60"/>
      <c r="QDP540" s="61"/>
      <c r="QDQ540" s="70"/>
      <c r="QDR540" s="70"/>
      <c r="QDS540" s="60"/>
      <c r="QDT540" s="61"/>
      <c r="QDU540" s="70"/>
      <c r="QDV540" s="70"/>
      <c r="QDW540" s="60"/>
      <c r="QDX540" s="61"/>
      <c r="QDY540" s="70"/>
      <c r="QDZ540" s="70"/>
      <c r="QEA540" s="60"/>
      <c r="QEB540" s="61"/>
      <c r="QEC540" s="70"/>
      <c r="QED540" s="70"/>
      <c r="QEE540" s="60"/>
      <c r="QEF540" s="61"/>
      <c r="QEG540" s="70"/>
      <c r="QEH540" s="70"/>
      <c r="QEI540" s="60"/>
      <c r="QEJ540" s="61"/>
      <c r="QEK540" s="70"/>
      <c r="QEL540" s="70"/>
      <c r="QEM540" s="60"/>
      <c r="QEN540" s="61"/>
      <c r="QEO540" s="70"/>
      <c r="QEP540" s="70"/>
      <c r="QEQ540" s="60"/>
      <c r="QER540" s="61"/>
      <c r="QES540" s="70"/>
      <c r="QET540" s="70"/>
      <c r="QEU540" s="60"/>
      <c r="QEV540" s="61"/>
      <c r="QEW540" s="70"/>
      <c r="QEX540" s="70"/>
      <c r="QEY540" s="60"/>
      <c r="QEZ540" s="61"/>
      <c r="QFA540" s="70"/>
      <c r="QFB540" s="70"/>
      <c r="QFC540" s="60"/>
      <c r="QFD540" s="61"/>
      <c r="QFE540" s="70"/>
      <c r="QFF540" s="70"/>
      <c r="QFG540" s="60"/>
      <c r="QFH540" s="61"/>
      <c r="QFI540" s="70"/>
      <c r="QFJ540" s="70"/>
      <c r="QFK540" s="60"/>
      <c r="QFL540" s="61"/>
      <c r="QFM540" s="70"/>
      <c r="QFN540" s="70"/>
      <c r="QFO540" s="60"/>
      <c r="QFP540" s="61"/>
      <c r="QFQ540" s="70"/>
      <c r="QFR540" s="70"/>
      <c r="QFS540" s="60"/>
      <c r="QFT540" s="61"/>
      <c r="QFU540" s="70"/>
      <c r="QFV540" s="70"/>
      <c r="QFW540" s="60"/>
      <c r="QFX540" s="61"/>
      <c r="QFY540" s="70"/>
      <c r="QFZ540" s="70"/>
      <c r="QGA540" s="60"/>
      <c r="QGB540" s="61"/>
      <c r="QGC540" s="70"/>
      <c r="QGD540" s="70"/>
      <c r="QGE540" s="60"/>
      <c r="QGF540" s="61"/>
      <c r="QGG540" s="70"/>
      <c r="QGH540" s="70"/>
      <c r="QGI540" s="60"/>
      <c r="QGJ540" s="61"/>
      <c r="QGK540" s="70"/>
      <c r="QGL540" s="70"/>
      <c r="QGM540" s="60"/>
      <c r="QGN540" s="61"/>
      <c r="QGO540" s="70"/>
      <c r="QGP540" s="70"/>
      <c r="QGQ540" s="60"/>
      <c r="QGR540" s="61"/>
      <c r="QGS540" s="70"/>
      <c r="QGT540" s="70"/>
      <c r="QGU540" s="60"/>
      <c r="QGV540" s="61"/>
      <c r="QGW540" s="70"/>
      <c r="QGX540" s="70"/>
      <c r="QGY540" s="60"/>
      <c r="QGZ540" s="61"/>
      <c r="QHA540" s="70"/>
      <c r="QHB540" s="70"/>
      <c r="QHC540" s="60"/>
      <c r="QHD540" s="61"/>
      <c r="QHE540" s="70"/>
      <c r="QHF540" s="70"/>
      <c r="QHG540" s="60"/>
      <c r="QHH540" s="61"/>
      <c r="QHI540" s="70"/>
      <c r="QHJ540" s="70"/>
      <c r="QHK540" s="60"/>
      <c r="QHL540" s="61"/>
      <c r="QHM540" s="70"/>
      <c r="QHN540" s="70"/>
      <c r="QHO540" s="60"/>
      <c r="QHP540" s="61"/>
      <c r="QHQ540" s="70"/>
      <c r="QHR540" s="70"/>
      <c r="QHS540" s="60"/>
      <c r="QHT540" s="61"/>
      <c r="QHU540" s="70"/>
      <c r="QHV540" s="70"/>
      <c r="QHW540" s="60"/>
      <c r="QHX540" s="61"/>
      <c r="QHY540" s="70"/>
      <c r="QHZ540" s="70"/>
      <c r="QIA540" s="60"/>
      <c r="QIB540" s="61"/>
      <c r="QIC540" s="70"/>
      <c r="QID540" s="70"/>
      <c r="QIE540" s="60"/>
      <c r="QIF540" s="61"/>
      <c r="QIG540" s="70"/>
      <c r="QIH540" s="70"/>
      <c r="QII540" s="60"/>
      <c r="QIJ540" s="61"/>
      <c r="QIK540" s="70"/>
      <c r="QIL540" s="70"/>
      <c r="QIM540" s="60"/>
      <c r="QIN540" s="61"/>
      <c r="QIO540" s="70"/>
      <c r="QIP540" s="70"/>
      <c r="QIQ540" s="60"/>
      <c r="QIR540" s="61"/>
      <c r="QIS540" s="70"/>
      <c r="QIT540" s="70"/>
      <c r="QIU540" s="60"/>
      <c r="QIV540" s="61"/>
      <c r="QIW540" s="70"/>
      <c r="QIX540" s="70"/>
      <c r="QIY540" s="60"/>
      <c r="QIZ540" s="61"/>
      <c r="QJA540" s="70"/>
      <c r="QJB540" s="70"/>
      <c r="QJC540" s="60"/>
      <c r="QJD540" s="61"/>
      <c r="QJE540" s="70"/>
      <c r="QJF540" s="70"/>
      <c r="QJG540" s="60"/>
      <c r="QJH540" s="61"/>
      <c r="QJI540" s="70"/>
      <c r="QJJ540" s="70"/>
      <c r="QJK540" s="60"/>
      <c r="QJL540" s="61"/>
      <c r="QJM540" s="70"/>
      <c r="QJN540" s="70"/>
      <c r="QJO540" s="60"/>
      <c r="QJP540" s="61"/>
      <c r="QJQ540" s="70"/>
      <c r="QJR540" s="70"/>
      <c r="QJS540" s="60"/>
      <c r="QJT540" s="61"/>
      <c r="QJU540" s="70"/>
      <c r="QJV540" s="70"/>
      <c r="QJW540" s="60"/>
      <c r="QJX540" s="61"/>
      <c r="QJY540" s="70"/>
      <c r="QJZ540" s="70"/>
      <c r="QKA540" s="60"/>
      <c r="QKB540" s="61"/>
      <c r="QKC540" s="70"/>
      <c r="QKD540" s="70"/>
      <c r="QKE540" s="60"/>
      <c r="QKF540" s="61"/>
      <c r="QKG540" s="70"/>
      <c r="QKH540" s="70"/>
      <c r="QKI540" s="60"/>
      <c r="QKJ540" s="61"/>
      <c r="QKK540" s="70"/>
      <c r="QKL540" s="70"/>
      <c r="QKM540" s="60"/>
      <c r="QKN540" s="61"/>
      <c r="QKO540" s="70"/>
      <c r="QKP540" s="70"/>
      <c r="QKQ540" s="60"/>
      <c r="QKR540" s="61"/>
      <c r="QKS540" s="70"/>
      <c r="QKT540" s="70"/>
      <c r="QKU540" s="60"/>
      <c r="QKV540" s="61"/>
      <c r="QKW540" s="70"/>
      <c r="QKX540" s="70"/>
      <c r="QKY540" s="60"/>
      <c r="QKZ540" s="61"/>
      <c r="QLA540" s="70"/>
      <c r="QLB540" s="70"/>
      <c r="QLC540" s="60"/>
      <c r="QLD540" s="61"/>
      <c r="QLE540" s="70"/>
      <c r="QLF540" s="70"/>
      <c r="QLG540" s="60"/>
      <c r="QLH540" s="61"/>
      <c r="QLI540" s="70"/>
      <c r="QLJ540" s="70"/>
      <c r="QLK540" s="60"/>
      <c r="QLL540" s="61"/>
      <c r="QLM540" s="70"/>
      <c r="QLN540" s="70"/>
      <c r="QLO540" s="60"/>
      <c r="QLP540" s="61"/>
      <c r="QLQ540" s="70"/>
      <c r="QLR540" s="70"/>
      <c r="QLS540" s="60"/>
      <c r="QLT540" s="61"/>
      <c r="QLU540" s="70"/>
      <c r="QLV540" s="70"/>
      <c r="QLW540" s="60"/>
      <c r="QLX540" s="61"/>
      <c r="QLY540" s="70"/>
      <c r="QLZ540" s="70"/>
      <c r="QMA540" s="60"/>
      <c r="QMB540" s="61"/>
      <c r="QMC540" s="70"/>
      <c r="QMD540" s="70"/>
      <c r="QME540" s="60"/>
      <c r="QMF540" s="61"/>
      <c r="QMG540" s="70"/>
      <c r="QMH540" s="70"/>
      <c r="QMI540" s="60"/>
      <c r="QMJ540" s="61"/>
      <c r="QMK540" s="70"/>
      <c r="QML540" s="70"/>
      <c r="QMM540" s="60"/>
      <c r="QMN540" s="61"/>
      <c r="QMO540" s="70"/>
      <c r="QMP540" s="70"/>
      <c r="QMQ540" s="60"/>
      <c r="QMR540" s="61"/>
      <c r="QMS540" s="70"/>
      <c r="QMT540" s="70"/>
      <c r="QMU540" s="60"/>
      <c r="QMV540" s="61"/>
      <c r="QMW540" s="70"/>
      <c r="QMX540" s="70"/>
      <c r="QMY540" s="60"/>
      <c r="QMZ540" s="61"/>
      <c r="QNA540" s="70"/>
      <c r="QNB540" s="70"/>
      <c r="QNC540" s="60"/>
      <c r="QND540" s="61"/>
      <c r="QNE540" s="70"/>
      <c r="QNF540" s="70"/>
      <c r="QNG540" s="60"/>
      <c r="QNH540" s="61"/>
      <c r="QNI540" s="70"/>
      <c r="QNJ540" s="70"/>
      <c r="QNK540" s="60"/>
      <c r="QNL540" s="61"/>
      <c r="QNM540" s="70"/>
      <c r="QNN540" s="70"/>
      <c r="QNO540" s="60"/>
      <c r="QNP540" s="61"/>
      <c r="QNQ540" s="70"/>
      <c r="QNR540" s="70"/>
      <c r="QNS540" s="60"/>
      <c r="QNT540" s="61"/>
      <c r="QNU540" s="70"/>
      <c r="QNV540" s="70"/>
      <c r="QNW540" s="60"/>
      <c r="QNX540" s="61"/>
      <c r="QNY540" s="70"/>
      <c r="QNZ540" s="70"/>
      <c r="QOA540" s="60"/>
      <c r="QOB540" s="61"/>
      <c r="QOC540" s="70"/>
      <c r="QOD540" s="70"/>
      <c r="QOE540" s="60"/>
      <c r="QOF540" s="61"/>
      <c r="QOG540" s="70"/>
      <c r="QOH540" s="70"/>
      <c r="QOI540" s="60"/>
      <c r="QOJ540" s="61"/>
      <c r="QOK540" s="70"/>
      <c r="QOL540" s="70"/>
      <c r="QOM540" s="60"/>
      <c r="QON540" s="61"/>
      <c r="QOO540" s="70"/>
      <c r="QOP540" s="70"/>
      <c r="QOQ540" s="60"/>
      <c r="QOR540" s="61"/>
      <c r="QOS540" s="70"/>
      <c r="QOT540" s="70"/>
      <c r="QOU540" s="60"/>
      <c r="QOV540" s="61"/>
      <c r="QOW540" s="70"/>
      <c r="QOX540" s="70"/>
      <c r="QOY540" s="60"/>
      <c r="QOZ540" s="61"/>
      <c r="QPA540" s="70"/>
      <c r="QPB540" s="70"/>
      <c r="QPC540" s="60"/>
      <c r="QPD540" s="61"/>
      <c r="QPE540" s="70"/>
      <c r="QPF540" s="70"/>
      <c r="QPG540" s="60"/>
      <c r="QPH540" s="61"/>
      <c r="QPI540" s="70"/>
      <c r="QPJ540" s="70"/>
      <c r="QPK540" s="60"/>
      <c r="QPL540" s="61"/>
      <c r="QPM540" s="70"/>
      <c r="QPN540" s="70"/>
      <c r="QPO540" s="60"/>
      <c r="QPP540" s="61"/>
      <c r="QPQ540" s="70"/>
      <c r="QPR540" s="70"/>
      <c r="QPS540" s="60"/>
      <c r="QPT540" s="61"/>
      <c r="QPU540" s="70"/>
      <c r="QPV540" s="70"/>
      <c r="QPW540" s="60"/>
      <c r="QPX540" s="61"/>
      <c r="QPY540" s="70"/>
      <c r="QPZ540" s="70"/>
      <c r="QQA540" s="60"/>
      <c r="QQB540" s="61"/>
      <c r="QQC540" s="70"/>
      <c r="QQD540" s="70"/>
      <c r="QQE540" s="60"/>
      <c r="QQF540" s="61"/>
      <c r="QQG540" s="70"/>
      <c r="QQH540" s="70"/>
      <c r="QQI540" s="60"/>
      <c r="QQJ540" s="61"/>
      <c r="QQK540" s="70"/>
      <c r="QQL540" s="70"/>
      <c r="QQM540" s="60"/>
      <c r="QQN540" s="61"/>
      <c r="QQO540" s="70"/>
      <c r="QQP540" s="70"/>
      <c r="QQQ540" s="60"/>
      <c r="QQR540" s="61"/>
      <c r="QQS540" s="70"/>
      <c r="QQT540" s="70"/>
      <c r="QQU540" s="60"/>
      <c r="QQV540" s="61"/>
      <c r="QQW540" s="70"/>
      <c r="QQX540" s="70"/>
      <c r="QQY540" s="60"/>
      <c r="QQZ540" s="61"/>
      <c r="QRA540" s="70"/>
      <c r="QRB540" s="70"/>
      <c r="QRC540" s="60"/>
      <c r="QRD540" s="61"/>
      <c r="QRE540" s="70"/>
      <c r="QRF540" s="70"/>
      <c r="QRG540" s="60"/>
      <c r="QRH540" s="61"/>
      <c r="QRI540" s="70"/>
      <c r="QRJ540" s="70"/>
      <c r="QRK540" s="60"/>
      <c r="QRL540" s="61"/>
      <c r="QRM540" s="70"/>
      <c r="QRN540" s="70"/>
      <c r="QRO540" s="60"/>
      <c r="QRP540" s="61"/>
      <c r="QRQ540" s="70"/>
      <c r="QRR540" s="70"/>
      <c r="QRS540" s="60"/>
      <c r="QRT540" s="61"/>
      <c r="QRU540" s="70"/>
      <c r="QRV540" s="70"/>
      <c r="QRW540" s="60"/>
      <c r="QRX540" s="61"/>
      <c r="QRY540" s="70"/>
      <c r="QRZ540" s="70"/>
      <c r="QSA540" s="60"/>
      <c r="QSB540" s="61"/>
      <c r="QSC540" s="70"/>
      <c r="QSD540" s="70"/>
      <c r="QSE540" s="60"/>
      <c r="QSF540" s="61"/>
      <c r="QSG540" s="70"/>
      <c r="QSH540" s="70"/>
      <c r="QSI540" s="60"/>
      <c r="QSJ540" s="61"/>
      <c r="QSK540" s="70"/>
      <c r="QSL540" s="70"/>
      <c r="QSM540" s="60"/>
      <c r="QSN540" s="61"/>
      <c r="QSO540" s="70"/>
      <c r="QSP540" s="70"/>
      <c r="QSQ540" s="60"/>
      <c r="QSR540" s="61"/>
      <c r="QSS540" s="70"/>
      <c r="QST540" s="70"/>
      <c r="QSU540" s="60"/>
      <c r="QSV540" s="61"/>
      <c r="QSW540" s="70"/>
      <c r="QSX540" s="70"/>
      <c r="QSY540" s="60"/>
      <c r="QSZ540" s="61"/>
      <c r="QTA540" s="70"/>
      <c r="QTB540" s="70"/>
      <c r="QTC540" s="60"/>
      <c r="QTD540" s="61"/>
      <c r="QTE540" s="70"/>
      <c r="QTF540" s="70"/>
      <c r="QTG540" s="60"/>
      <c r="QTH540" s="61"/>
      <c r="QTI540" s="70"/>
      <c r="QTJ540" s="70"/>
      <c r="QTK540" s="60"/>
      <c r="QTL540" s="61"/>
      <c r="QTM540" s="70"/>
      <c r="QTN540" s="70"/>
      <c r="QTO540" s="60"/>
      <c r="QTP540" s="61"/>
      <c r="QTQ540" s="70"/>
      <c r="QTR540" s="70"/>
      <c r="QTS540" s="60"/>
      <c r="QTT540" s="61"/>
      <c r="QTU540" s="70"/>
      <c r="QTV540" s="70"/>
      <c r="QTW540" s="60"/>
      <c r="QTX540" s="61"/>
      <c r="QTY540" s="70"/>
      <c r="QTZ540" s="70"/>
      <c r="QUA540" s="60"/>
      <c r="QUB540" s="61"/>
      <c r="QUC540" s="70"/>
      <c r="QUD540" s="70"/>
      <c r="QUE540" s="60"/>
      <c r="QUF540" s="61"/>
      <c r="QUG540" s="70"/>
      <c r="QUH540" s="70"/>
      <c r="QUI540" s="60"/>
      <c r="QUJ540" s="61"/>
      <c r="QUK540" s="70"/>
      <c r="QUL540" s="70"/>
      <c r="QUM540" s="60"/>
      <c r="QUN540" s="61"/>
      <c r="QUO540" s="70"/>
      <c r="QUP540" s="70"/>
      <c r="QUQ540" s="60"/>
      <c r="QUR540" s="61"/>
      <c r="QUS540" s="70"/>
      <c r="QUT540" s="70"/>
      <c r="QUU540" s="60"/>
      <c r="QUV540" s="61"/>
      <c r="QUW540" s="70"/>
      <c r="QUX540" s="70"/>
      <c r="QUY540" s="60"/>
      <c r="QUZ540" s="61"/>
      <c r="QVA540" s="70"/>
      <c r="QVB540" s="70"/>
      <c r="QVC540" s="60"/>
      <c r="QVD540" s="61"/>
      <c r="QVE540" s="70"/>
      <c r="QVF540" s="70"/>
      <c r="QVG540" s="60"/>
      <c r="QVH540" s="61"/>
      <c r="QVI540" s="70"/>
      <c r="QVJ540" s="70"/>
      <c r="QVK540" s="60"/>
      <c r="QVL540" s="61"/>
      <c r="QVM540" s="70"/>
      <c r="QVN540" s="70"/>
      <c r="QVO540" s="60"/>
      <c r="QVP540" s="61"/>
      <c r="QVQ540" s="70"/>
      <c r="QVR540" s="70"/>
      <c r="QVS540" s="60"/>
      <c r="QVT540" s="61"/>
      <c r="QVU540" s="70"/>
      <c r="QVV540" s="70"/>
      <c r="QVW540" s="60"/>
      <c r="QVX540" s="61"/>
      <c r="QVY540" s="70"/>
      <c r="QVZ540" s="70"/>
      <c r="QWA540" s="60"/>
      <c r="QWB540" s="61"/>
      <c r="QWC540" s="70"/>
      <c r="QWD540" s="70"/>
      <c r="QWE540" s="60"/>
      <c r="QWF540" s="61"/>
      <c r="QWG540" s="70"/>
      <c r="QWH540" s="70"/>
      <c r="QWI540" s="60"/>
      <c r="QWJ540" s="61"/>
      <c r="QWK540" s="70"/>
      <c r="QWL540" s="70"/>
      <c r="QWM540" s="60"/>
      <c r="QWN540" s="61"/>
      <c r="QWO540" s="70"/>
      <c r="QWP540" s="70"/>
      <c r="QWQ540" s="60"/>
      <c r="QWR540" s="61"/>
      <c r="QWS540" s="70"/>
      <c r="QWT540" s="70"/>
      <c r="QWU540" s="60"/>
      <c r="QWV540" s="61"/>
      <c r="QWW540" s="70"/>
      <c r="QWX540" s="70"/>
      <c r="QWY540" s="60"/>
      <c r="QWZ540" s="61"/>
      <c r="QXA540" s="70"/>
      <c r="QXB540" s="70"/>
      <c r="QXC540" s="60"/>
      <c r="QXD540" s="61"/>
      <c r="QXE540" s="70"/>
      <c r="QXF540" s="70"/>
      <c r="QXG540" s="60"/>
      <c r="QXH540" s="61"/>
      <c r="QXI540" s="70"/>
      <c r="QXJ540" s="70"/>
      <c r="QXK540" s="60"/>
      <c r="QXL540" s="61"/>
      <c r="QXM540" s="70"/>
      <c r="QXN540" s="70"/>
      <c r="QXO540" s="60"/>
      <c r="QXP540" s="61"/>
      <c r="QXQ540" s="70"/>
      <c r="QXR540" s="70"/>
      <c r="QXS540" s="60"/>
      <c r="QXT540" s="61"/>
      <c r="QXU540" s="70"/>
      <c r="QXV540" s="70"/>
      <c r="QXW540" s="60"/>
      <c r="QXX540" s="61"/>
      <c r="QXY540" s="70"/>
      <c r="QXZ540" s="70"/>
      <c r="QYA540" s="60"/>
      <c r="QYB540" s="61"/>
      <c r="QYC540" s="70"/>
      <c r="QYD540" s="70"/>
      <c r="QYE540" s="60"/>
      <c r="QYF540" s="61"/>
      <c r="QYG540" s="70"/>
      <c r="QYH540" s="70"/>
      <c r="QYI540" s="60"/>
      <c r="QYJ540" s="61"/>
      <c r="QYK540" s="70"/>
      <c r="QYL540" s="70"/>
      <c r="QYM540" s="60"/>
      <c r="QYN540" s="61"/>
      <c r="QYO540" s="70"/>
      <c r="QYP540" s="70"/>
      <c r="QYQ540" s="60"/>
      <c r="QYR540" s="61"/>
      <c r="QYS540" s="70"/>
      <c r="QYT540" s="70"/>
      <c r="QYU540" s="60"/>
      <c r="QYV540" s="61"/>
      <c r="QYW540" s="70"/>
      <c r="QYX540" s="70"/>
      <c r="QYY540" s="60"/>
      <c r="QYZ540" s="61"/>
      <c r="QZA540" s="70"/>
      <c r="QZB540" s="70"/>
      <c r="QZC540" s="60"/>
      <c r="QZD540" s="61"/>
      <c r="QZE540" s="70"/>
      <c r="QZF540" s="70"/>
      <c r="QZG540" s="60"/>
      <c r="QZH540" s="61"/>
      <c r="QZI540" s="70"/>
      <c r="QZJ540" s="70"/>
      <c r="QZK540" s="60"/>
      <c r="QZL540" s="61"/>
      <c r="QZM540" s="70"/>
      <c r="QZN540" s="70"/>
      <c r="QZO540" s="60"/>
      <c r="QZP540" s="61"/>
      <c r="QZQ540" s="70"/>
      <c r="QZR540" s="70"/>
      <c r="QZS540" s="60"/>
      <c r="QZT540" s="61"/>
      <c r="QZU540" s="70"/>
      <c r="QZV540" s="70"/>
      <c r="QZW540" s="60"/>
      <c r="QZX540" s="61"/>
      <c r="QZY540" s="70"/>
      <c r="QZZ540" s="70"/>
      <c r="RAA540" s="60"/>
      <c r="RAB540" s="61"/>
      <c r="RAC540" s="70"/>
      <c r="RAD540" s="70"/>
      <c r="RAE540" s="60"/>
      <c r="RAF540" s="61"/>
      <c r="RAG540" s="70"/>
      <c r="RAH540" s="70"/>
      <c r="RAI540" s="60"/>
      <c r="RAJ540" s="61"/>
      <c r="RAK540" s="70"/>
      <c r="RAL540" s="70"/>
      <c r="RAM540" s="60"/>
      <c r="RAN540" s="61"/>
      <c r="RAO540" s="70"/>
      <c r="RAP540" s="70"/>
      <c r="RAQ540" s="60"/>
      <c r="RAR540" s="61"/>
      <c r="RAS540" s="70"/>
      <c r="RAT540" s="70"/>
      <c r="RAU540" s="60"/>
      <c r="RAV540" s="61"/>
      <c r="RAW540" s="70"/>
      <c r="RAX540" s="70"/>
      <c r="RAY540" s="60"/>
      <c r="RAZ540" s="61"/>
      <c r="RBA540" s="70"/>
      <c r="RBB540" s="70"/>
      <c r="RBC540" s="60"/>
      <c r="RBD540" s="61"/>
      <c r="RBE540" s="70"/>
      <c r="RBF540" s="70"/>
      <c r="RBG540" s="60"/>
      <c r="RBH540" s="61"/>
      <c r="RBI540" s="70"/>
      <c r="RBJ540" s="70"/>
      <c r="RBK540" s="60"/>
      <c r="RBL540" s="61"/>
      <c r="RBM540" s="70"/>
      <c r="RBN540" s="70"/>
      <c r="RBO540" s="60"/>
      <c r="RBP540" s="61"/>
      <c r="RBQ540" s="70"/>
      <c r="RBR540" s="70"/>
      <c r="RBS540" s="60"/>
      <c r="RBT540" s="61"/>
      <c r="RBU540" s="70"/>
      <c r="RBV540" s="70"/>
      <c r="RBW540" s="60"/>
      <c r="RBX540" s="61"/>
      <c r="RBY540" s="70"/>
      <c r="RBZ540" s="70"/>
      <c r="RCA540" s="60"/>
      <c r="RCB540" s="61"/>
      <c r="RCC540" s="70"/>
      <c r="RCD540" s="70"/>
      <c r="RCE540" s="60"/>
      <c r="RCF540" s="61"/>
      <c r="RCG540" s="70"/>
      <c r="RCH540" s="70"/>
      <c r="RCI540" s="60"/>
      <c r="RCJ540" s="61"/>
      <c r="RCK540" s="70"/>
      <c r="RCL540" s="70"/>
      <c r="RCM540" s="60"/>
      <c r="RCN540" s="61"/>
      <c r="RCO540" s="70"/>
      <c r="RCP540" s="70"/>
      <c r="RCQ540" s="60"/>
      <c r="RCR540" s="61"/>
      <c r="RCS540" s="70"/>
      <c r="RCT540" s="70"/>
      <c r="RCU540" s="60"/>
      <c r="RCV540" s="61"/>
      <c r="RCW540" s="70"/>
      <c r="RCX540" s="70"/>
      <c r="RCY540" s="60"/>
      <c r="RCZ540" s="61"/>
      <c r="RDA540" s="70"/>
      <c r="RDB540" s="70"/>
      <c r="RDC540" s="60"/>
      <c r="RDD540" s="61"/>
      <c r="RDE540" s="70"/>
      <c r="RDF540" s="70"/>
      <c r="RDG540" s="60"/>
      <c r="RDH540" s="61"/>
      <c r="RDI540" s="70"/>
      <c r="RDJ540" s="70"/>
      <c r="RDK540" s="60"/>
      <c r="RDL540" s="61"/>
      <c r="RDM540" s="70"/>
      <c r="RDN540" s="70"/>
      <c r="RDO540" s="60"/>
      <c r="RDP540" s="61"/>
      <c r="RDQ540" s="70"/>
      <c r="RDR540" s="70"/>
      <c r="RDS540" s="60"/>
      <c r="RDT540" s="61"/>
      <c r="RDU540" s="70"/>
      <c r="RDV540" s="70"/>
      <c r="RDW540" s="60"/>
      <c r="RDX540" s="61"/>
      <c r="RDY540" s="70"/>
      <c r="RDZ540" s="70"/>
      <c r="REA540" s="60"/>
      <c r="REB540" s="61"/>
      <c r="REC540" s="70"/>
      <c r="RED540" s="70"/>
      <c r="REE540" s="60"/>
      <c r="REF540" s="61"/>
      <c r="REG540" s="70"/>
      <c r="REH540" s="70"/>
      <c r="REI540" s="60"/>
      <c r="REJ540" s="61"/>
      <c r="REK540" s="70"/>
      <c r="REL540" s="70"/>
      <c r="REM540" s="60"/>
      <c r="REN540" s="61"/>
      <c r="REO540" s="70"/>
      <c r="REP540" s="70"/>
      <c r="REQ540" s="60"/>
      <c r="RER540" s="61"/>
      <c r="RES540" s="70"/>
      <c r="RET540" s="70"/>
      <c r="REU540" s="60"/>
      <c r="REV540" s="61"/>
      <c r="REW540" s="70"/>
      <c r="REX540" s="70"/>
      <c r="REY540" s="60"/>
      <c r="REZ540" s="61"/>
      <c r="RFA540" s="70"/>
      <c r="RFB540" s="70"/>
      <c r="RFC540" s="60"/>
      <c r="RFD540" s="61"/>
      <c r="RFE540" s="70"/>
      <c r="RFF540" s="70"/>
      <c r="RFG540" s="60"/>
      <c r="RFH540" s="61"/>
      <c r="RFI540" s="70"/>
      <c r="RFJ540" s="70"/>
      <c r="RFK540" s="60"/>
      <c r="RFL540" s="61"/>
      <c r="RFM540" s="70"/>
      <c r="RFN540" s="70"/>
      <c r="RFO540" s="60"/>
      <c r="RFP540" s="61"/>
      <c r="RFQ540" s="70"/>
      <c r="RFR540" s="70"/>
      <c r="RFS540" s="60"/>
      <c r="RFT540" s="61"/>
      <c r="RFU540" s="70"/>
      <c r="RFV540" s="70"/>
      <c r="RFW540" s="60"/>
      <c r="RFX540" s="61"/>
      <c r="RFY540" s="70"/>
      <c r="RFZ540" s="70"/>
      <c r="RGA540" s="60"/>
      <c r="RGB540" s="61"/>
      <c r="RGC540" s="70"/>
      <c r="RGD540" s="70"/>
      <c r="RGE540" s="60"/>
      <c r="RGF540" s="61"/>
      <c r="RGG540" s="70"/>
      <c r="RGH540" s="70"/>
      <c r="RGI540" s="60"/>
      <c r="RGJ540" s="61"/>
      <c r="RGK540" s="70"/>
      <c r="RGL540" s="70"/>
      <c r="RGM540" s="60"/>
      <c r="RGN540" s="61"/>
      <c r="RGO540" s="70"/>
      <c r="RGP540" s="70"/>
      <c r="RGQ540" s="60"/>
      <c r="RGR540" s="61"/>
      <c r="RGS540" s="70"/>
      <c r="RGT540" s="70"/>
      <c r="RGU540" s="60"/>
      <c r="RGV540" s="61"/>
      <c r="RGW540" s="70"/>
      <c r="RGX540" s="70"/>
      <c r="RGY540" s="60"/>
      <c r="RGZ540" s="61"/>
      <c r="RHA540" s="70"/>
      <c r="RHB540" s="70"/>
      <c r="RHC540" s="60"/>
      <c r="RHD540" s="61"/>
      <c r="RHE540" s="70"/>
      <c r="RHF540" s="70"/>
      <c r="RHG540" s="60"/>
      <c r="RHH540" s="61"/>
      <c r="RHI540" s="70"/>
      <c r="RHJ540" s="70"/>
      <c r="RHK540" s="60"/>
      <c r="RHL540" s="61"/>
      <c r="RHM540" s="70"/>
      <c r="RHN540" s="70"/>
      <c r="RHO540" s="60"/>
      <c r="RHP540" s="61"/>
      <c r="RHQ540" s="70"/>
      <c r="RHR540" s="70"/>
      <c r="RHS540" s="60"/>
      <c r="RHT540" s="61"/>
      <c r="RHU540" s="70"/>
      <c r="RHV540" s="70"/>
      <c r="RHW540" s="60"/>
      <c r="RHX540" s="61"/>
      <c r="RHY540" s="70"/>
      <c r="RHZ540" s="70"/>
      <c r="RIA540" s="60"/>
      <c r="RIB540" s="61"/>
      <c r="RIC540" s="70"/>
      <c r="RID540" s="70"/>
      <c r="RIE540" s="60"/>
      <c r="RIF540" s="61"/>
      <c r="RIG540" s="70"/>
      <c r="RIH540" s="70"/>
      <c r="RII540" s="60"/>
      <c r="RIJ540" s="61"/>
      <c r="RIK540" s="70"/>
      <c r="RIL540" s="70"/>
      <c r="RIM540" s="60"/>
      <c r="RIN540" s="61"/>
      <c r="RIO540" s="70"/>
      <c r="RIP540" s="70"/>
      <c r="RIQ540" s="60"/>
      <c r="RIR540" s="61"/>
      <c r="RIS540" s="70"/>
      <c r="RIT540" s="70"/>
      <c r="RIU540" s="60"/>
      <c r="RIV540" s="61"/>
      <c r="RIW540" s="70"/>
      <c r="RIX540" s="70"/>
      <c r="RIY540" s="60"/>
      <c r="RIZ540" s="61"/>
      <c r="RJA540" s="70"/>
      <c r="RJB540" s="70"/>
      <c r="RJC540" s="60"/>
      <c r="RJD540" s="61"/>
      <c r="RJE540" s="70"/>
      <c r="RJF540" s="70"/>
      <c r="RJG540" s="60"/>
      <c r="RJH540" s="61"/>
      <c r="RJI540" s="70"/>
      <c r="RJJ540" s="70"/>
      <c r="RJK540" s="60"/>
      <c r="RJL540" s="61"/>
      <c r="RJM540" s="70"/>
      <c r="RJN540" s="70"/>
      <c r="RJO540" s="60"/>
      <c r="RJP540" s="61"/>
      <c r="RJQ540" s="70"/>
      <c r="RJR540" s="70"/>
      <c r="RJS540" s="60"/>
      <c r="RJT540" s="61"/>
      <c r="RJU540" s="70"/>
      <c r="RJV540" s="70"/>
      <c r="RJW540" s="60"/>
      <c r="RJX540" s="61"/>
      <c r="RJY540" s="70"/>
      <c r="RJZ540" s="70"/>
      <c r="RKA540" s="60"/>
      <c r="RKB540" s="61"/>
      <c r="RKC540" s="70"/>
      <c r="RKD540" s="70"/>
      <c r="RKE540" s="60"/>
      <c r="RKF540" s="61"/>
      <c r="RKG540" s="70"/>
      <c r="RKH540" s="70"/>
      <c r="RKI540" s="60"/>
      <c r="RKJ540" s="61"/>
      <c r="RKK540" s="70"/>
      <c r="RKL540" s="70"/>
      <c r="RKM540" s="60"/>
      <c r="RKN540" s="61"/>
      <c r="RKO540" s="70"/>
      <c r="RKP540" s="70"/>
      <c r="RKQ540" s="60"/>
      <c r="RKR540" s="61"/>
      <c r="RKS540" s="70"/>
      <c r="RKT540" s="70"/>
      <c r="RKU540" s="60"/>
      <c r="RKV540" s="61"/>
      <c r="RKW540" s="70"/>
      <c r="RKX540" s="70"/>
      <c r="RKY540" s="60"/>
      <c r="RKZ540" s="61"/>
      <c r="RLA540" s="70"/>
      <c r="RLB540" s="70"/>
      <c r="RLC540" s="60"/>
      <c r="RLD540" s="61"/>
      <c r="RLE540" s="70"/>
      <c r="RLF540" s="70"/>
      <c r="RLG540" s="60"/>
      <c r="RLH540" s="61"/>
      <c r="RLI540" s="70"/>
      <c r="RLJ540" s="70"/>
      <c r="RLK540" s="60"/>
      <c r="RLL540" s="61"/>
      <c r="RLM540" s="70"/>
      <c r="RLN540" s="70"/>
      <c r="RLO540" s="60"/>
      <c r="RLP540" s="61"/>
      <c r="RLQ540" s="70"/>
      <c r="RLR540" s="70"/>
      <c r="RLS540" s="60"/>
      <c r="RLT540" s="61"/>
      <c r="RLU540" s="70"/>
      <c r="RLV540" s="70"/>
      <c r="RLW540" s="60"/>
      <c r="RLX540" s="61"/>
      <c r="RLY540" s="70"/>
      <c r="RLZ540" s="70"/>
      <c r="RMA540" s="60"/>
      <c r="RMB540" s="61"/>
      <c r="RMC540" s="70"/>
      <c r="RMD540" s="70"/>
      <c r="RME540" s="60"/>
      <c r="RMF540" s="61"/>
      <c r="RMG540" s="70"/>
      <c r="RMH540" s="70"/>
      <c r="RMI540" s="60"/>
      <c r="RMJ540" s="61"/>
      <c r="RMK540" s="70"/>
      <c r="RML540" s="70"/>
      <c r="RMM540" s="60"/>
      <c r="RMN540" s="61"/>
      <c r="RMO540" s="70"/>
      <c r="RMP540" s="70"/>
      <c r="RMQ540" s="60"/>
      <c r="RMR540" s="61"/>
      <c r="RMS540" s="70"/>
      <c r="RMT540" s="70"/>
      <c r="RMU540" s="60"/>
      <c r="RMV540" s="61"/>
      <c r="RMW540" s="70"/>
      <c r="RMX540" s="70"/>
      <c r="RMY540" s="60"/>
      <c r="RMZ540" s="61"/>
      <c r="RNA540" s="70"/>
      <c r="RNB540" s="70"/>
      <c r="RNC540" s="60"/>
      <c r="RND540" s="61"/>
      <c r="RNE540" s="70"/>
      <c r="RNF540" s="70"/>
      <c r="RNG540" s="60"/>
      <c r="RNH540" s="61"/>
      <c r="RNI540" s="70"/>
      <c r="RNJ540" s="70"/>
      <c r="RNK540" s="60"/>
      <c r="RNL540" s="61"/>
      <c r="RNM540" s="70"/>
      <c r="RNN540" s="70"/>
      <c r="RNO540" s="60"/>
      <c r="RNP540" s="61"/>
      <c r="RNQ540" s="70"/>
      <c r="RNR540" s="70"/>
      <c r="RNS540" s="60"/>
      <c r="RNT540" s="61"/>
      <c r="RNU540" s="70"/>
      <c r="RNV540" s="70"/>
      <c r="RNW540" s="60"/>
      <c r="RNX540" s="61"/>
      <c r="RNY540" s="70"/>
      <c r="RNZ540" s="70"/>
      <c r="ROA540" s="60"/>
      <c r="ROB540" s="61"/>
      <c r="ROC540" s="70"/>
      <c r="ROD540" s="70"/>
      <c r="ROE540" s="60"/>
      <c r="ROF540" s="61"/>
      <c r="ROG540" s="70"/>
      <c r="ROH540" s="70"/>
      <c r="ROI540" s="60"/>
      <c r="ROJ540" s="61"/>
      <c r="ROK540" s="70"/>
      <c r="ROL540" s="70"/>
      <c r="ROM540" s="60"/>
      <c r="RON540" s="61"/>
      <c r="ROO540" s="70"/>
      <c r="ROP540" s="70"/>
      <c r="ROQ540" s="60"/>
      <c r="ROR540" s="61"/>
      <c r="ROS540" s="70"/>
      <c r="ROT540" s="70"/>
      <c r="ROU540" s="60"/>
      <c r="ROV540" s="61"/>
      <c r="ROW540" s="70"/>
      <c r="ROX540" s="70"/>
      <c r="ROY540" s="60"/>
      <c r="ROZ540" s="61"/>
      <c r="RPA540" s="70"/>
      <c r="RPB540" s="70"/>
      <c r="RPC540" s="60"/>
      <c r="RPD540" s="61"/>
      <c r="RPE540" s="70"/>
      <c r="RPF540" s="70"/>
      <c r="RPG540" s="60"/>
      <c r="RPH540" s="61"/>
      <c r="RPI540" s="70"/>
      <c r="RPJ540" s="70"/>
      <c r="RPK540" s="60"/>
      <c r="RPL540" s="61"/>
      <c r="RPM540" s="70"/>
      <c r="RPN540" s="70"/>
      <c r="RPO540" s="60"/>
      <c r="RPP540" s="61"/>
      <c r="RPQ540" s="70"/>
      <c r="RPR540" s="70"/>
      <c r="RPS540" s="60"/>
      <c r="RPT540" s="61"/>
      <c r="RPU540" s="70"/>
      <c r="RPV540" s="70"/>
      <c r="RPW540" s="60"/>
      <c r="RPX540" s="61"/>
      <c r="RPY540" s="70"/>
      <c r="RPZ540" s="70"/>
      <c r="RQA540" s="60"/>
      <c r="RQB540" s="61"/>
      <c r="RQC540" s="70"/>
      <c r="RQD540" s="70"/>
      <c r="RQE540" s="60"/>
      <c r="RQF540" s="61"/>
      <c r="RQG540" s="70"/>
      <c r="RQH540" s="70"/>
      <c r="RQI540" s="60"/>
      <c r="RQJ540" s="61"/>
      <c r="RQK540" s="70"/>
      <c r="RQL540" s="70"/>
      <c r="RQM540" s="60"/>
      <c r="RQN540" s="61"/>
      <c r="RQO540" s="70"/>
      <c r="RQP540" s="70"/>
      <c r="RQQ540" s="60"/>
      <c r="RQR540" s="61"/>
      <c r="RQS540" s="70"/>
      <c r="RQT540" s="70"/>
      <c r="RQU540" s="60"/>
      <c r="RQV540" s="61"/>
      <c r="RQW540" s="70"/>
      <c r="RQX540" s="70"/>
      <c r="RQY540" s="60"/>
      <c r="RQZ540" s="61"/>
      <c r="RRA540" s="70"/>
      <c r="RRB540" s="70"/>
      <c r="RRC540" s="60"/>
      <c r="RRD540" s="61"/>
      <c r="RRE540" s="70"/>
      <c r="RRF540" s="70"/>
      <c r="RRG540" s="60"/>
      <c r="RRH540" s="61"/>
      <c r="RRI540" s="70"/>
      <c r="RRJ540" s="70"/>
      <c r="RRK540" s="60"/>
      <c r="RRL540" s="61"/>
      <c r="RRM540" s="70"/>
      <c r="RRN540" s="70"/>
      <c r="RRO540" s="60"/>
      <c r="RRP540" s="61"/>
      <c r="RRQ540" s="70"/>
      <c r="RRR540" s="70"/>
      <c r="RRS540" s="60"/>
      <c r="RRT540" s="61"/>
      <c r="RRU540" s="70"/>
      <c r="RRV540" s="70"/>
      <c r="RRW540" s="60"/>
      <c r="RRX540" s="61"/>
      <c r="RRY540" s="70"/>
      <c r="RRZ540" s="70"/>
      <c r="RSA540" s="60"/>
      <c r="RSB540" s="61"/>
      <c r="RSC540" s="70"/>
      <c r="RSD540" s="70"/>
      <c r="RSE540" s="60"/>
      <c r="RSF540" s="61"/>
      <c r="RSG540" s="70"/>
      <c r="RSH540" s="70"/>
      <c r="RSI540" s="60"/>
      <c r="RSJ540" s="61"/>
      <c r="RSK540" s="70"/>
      <c r="RSL540" s="70"/>
      <c r="RSM540" s="60"/>
      <c r="RSN540" s="61"/>
      <c r="RSO540" s="70"/>
      <c r="RSP540" s="70"/>
      <c r="RSQ540" s="60"/>
      <c r="RSR540" s="61"/>
      <c r="RSS540" s="70"/>
      <c r="RST540" s="70"/>
      <c r="RSU540" s="60"/>
      <c r="RSV540" s="61"/>
      <c r="RSW540" s="70"/>
      <c r="RSX540" s="70"/>
      <c r="RSY540" s="60"/>
      <c r="RSZ540" s="61"/>
      <c r="RTA540" s="70"/>
      <c r="RTB540" s="70"/>
      <c r="RTC540" s="60"/>
      <c r="RTD540" s="61"/>
      <c r="RTE540" s="70"/>
      <c r="RTF540" s="70"/>
      <c r="RTG540" s="60"/>
      <c r="RTH540" s="61"/>
      <c r="RTI540" s="70"/>
      <c r="RTJ540" s="70"/>
      <c r="RTK540" s="60"/>
      <c r="RTL540" s="61"/>
      <c r="RTM540" s="70"/>
      <c r="RTN540" s="70"/>
      <c r="RTO540" s="60"/>
      <c r="RTP540" s="61"/>
      <c r="RTQ540" s="70"/>
      <c r="RTR540" s="70"/>
      <c r="RTS540" s="60"/>
      <c r="RTT540" s="61"/>
      <c r="RTU540" s="70"/>
      <c r="RTV540" s="70"/>
      <c r="RTW540" s="60"/>
      <c r="RTX540" s="61"/>
      <c r="RTY540" s="70"/>
      <c r="RTZ540" s="70"/>
      <c r="RUA540" s="60"/>
      <c r="RUB540" s="61"/>
      <c r="RUC540" s="70"/>
      <c r="RUD540" s="70"/>
      <c r="RUE540" s="60"/>
      <c r="RUF540" s="61"/>
      <c r="RUG540" s="70"/>
      <c r="RUH540" s="70"/>
      <c r="RUI540" s="60"/>
      <c r="RUJ540" s="61"/>
      <c r="RUK540" s="70"/>
      <c r="RUL540" s="70"/>
      <c r="RUM540" s="60"/>
      <c r="RUN540" s="61"/>
      <c r="RUO540" s="70"/>
      <c r="RUP540" s="70"/>
      <c r="RUQ540" s="60"/>
      <c r="RUR540" s="61"/>
      <c r="RUS540" s="70"/>
      <c r="RUT540" s="70"/>
      <c r="RUU540" s="60"/>
      <c r="RUV540" s="61"/>
      <c r="RUW540" s="70"/>
      <c r="RUX540" s="70"/>
      <c r="RUY540" s="60"/>
      <c r="RUZ540" s="61"/>
      <c r="RVA540" s="70"/>
      <c r="RVB540" s="70"/>
      <c r="RVC540" s="60"/>
      <c r="RVD540" s="61"/>
      <c r="RVE540" s="70"/>
      <c r="RVF540" s="70"/>
      <c r="RVG540" s="60"/>
      <c r="RVH540" s="61"/>
      <c r="RVI540" s="70"/>
      <c r="RVJ540" s="70"/>
      <c r="RVK540" s="60"/>
      <c r="RVL540" s="61"/>
      <c r="RVM540" s="70"/>
      <c r="RVN540" s="70"/>
      <c r="RVO540" s="60"/>
      <c r="RVP540" s="61"/>
      <c r="RVQ540" s="70"/>
      <c r="RVR540" s="70"/>
      <c r="RVS540" s="60"/>
      <c r="RVT540" s="61"/>
      <c r="RVU540" s="70"/>
      <c r="RVV540" s="70"/>
      <c r="RVW540" s="60"/>
      <c r="RVX540" s="61"/>
      <c r="RVY540" s="70"/>
      <c r="RVZ540" s="70"/>
      <c r="RWA540" s="60"/>
      <c r="RWB540" s="61"/>
      <c r="RWC540" s="70"/>
      <c r="RWD540" s="70"/>
      <c r="RWE540" s="60"/>
      <c r="RWF540" s="61"/>
      <c r="RWG540" s="70"/>
      <c r="RWH540" s="70"/>
      <c r="RWI540" s="60"/>
      <c r="RWJ540" s="61"/>
      <c r="RWK540" s="70"/>
      <c r="RWL540" s="70"/>
      <c r="RWM540" s="60"/>
      <c r="RWN540" s="61"/>
      <c r="RWO540" s="70"/>
      <c r="RWP540" s="70"/>
      <c r="RWQ540" s="60"/>
      <c r="RWR540" s="61"/>
      <c r="RWS540" s="70"/>
      <c r="RWT540" s="70"/>
      <c r="RWU540" s="60"/>
      <c r="RWV540" s="61"/>
      <c r="RWW540" s="70"/>
      <c r="RWX540" s="70"/>
      <c r="RWY540" s="60"/>
      <c r="RWZ540" s="61"/>
      <c r="RXA540" s="70"/>
      <c r="RXB540" s="70"/>
      <c r="RXC540" s="60"/>
      <c r="RXD540" s="61"/>
      <c r="RXE540" s="70"/>
      <c r="RXF540" s="70"/>
      <c r="RXG540" s="60"/>
      <c r="RXH540" s="61"/>
      <c r="RXI540" s="70"/>
      <c r="RXJ540" s="70"/>
      <c r="RXK540" s="60"/>
      <c r="RXL540" s="61"/>
      <c r="RXM540" s="70"/>
      <c r="RXN540" s="70"/>
      <c r="RXO540" s="60"/>
      <c r="RXP540" s="61"/>
      <c r="RXQ540" s="70"/>
      <c r="RXR540" s="70"/>
      <c r="RXS540" s="60"/>
      <c r="RXT540" s="61"/>
      <c r="RXU540" s="70"/>
      <c r="RXV540" s="70"/>
      <c r="RXW540" s="60"/>
      <c r="RXX540" s="61"/>
      <c r="RXY540" s="70"/>
      <c r="RXZ540" s="70"/>
      <c r="RYA540" s="60"/>
      <c r="RYB540" s="61"/>
      <c r="RYC540" s="70"/>
      <c r="RYD540" s="70"/>
      <c r="RYE540" s="60"/>
      <c r="RYF540" s="61"/>
      <c r="RYG540" s="70"/>
      <c r="RYH540" s="70"/>
      <c r="RYI540" s="60"/>
      <c r="RYJ540" s="61"/>
      <c r="RYK540" s="70"/>
      <c r="RYL540" s="70"/>
      <c r="RYM540" s="60"/>
      <c r="RYN540" s="61"/>
      <c r="RYO540" s="70"/>
      <c r="RYP540" s="70"/>
      <c r="RYQ540" s="60"/>
      <c r="RYR540" s="61"/>
      <c r="RYS540" s="70"/>
      <c r="RYT540" s="70"/>
      <c r="RYU540" s="60"/>
      <c r="RYV540" s="61"/>
      <c r="RYW540" s="70"/>
      <c r="RYX540" s="70"/>
      <c r="RYY540" s="60"/>
      <c r="RYZ540" s="61"/>
      <c r="RZA540" s="70"/>
      <c r="RZB540" s="70"/>
      <c r="RZC540" s="60"/>
      <c r="RZD540" s="61"/>
      <c r="RZE540" s="70"/>
      <c r="RZF540" s="70"/>
      <c r="RZG540" s="60"/>
      <c r="RZH540" s="61"/>
      <c r="RZI540" s="70"/>
      <c r="RZJ540" s="70"/>
      <c r="RZK540" s="60"/>
      <c r="RZL540" s="61"/>
      <c r="RZM540" s="70"/>
      <c r="RZN540" s="70"/>
      <c r="RZO540" s="60"/>
      <c r="RZP540" s="61"/>
      <c r="RZQ540" s="70"/>
      <c r="RZR540" s="70"/>
      <c r="RZS540" s="60"/>
      <c r="RZT540" s="61"/>
      <c r="RZU540" s="70"/>
      <c r="RZV540" s="70"/>
      <c r="RZW540" s="60"/>
      <c r="RZX540" s="61"/>
      <c r="RZY540" s="70"/>
      <c r="RZZ540" s="70"/>
      <c r="SAA540" s="60"/>
      <c r="SAB540" s="61"/>
      <c r="SAC540" s="70"/>
      <c r="SAD540" s="70"/>
      <c r="SAE540" s="60"/>
      <c r="SAF540" s="61"/>
      <c r="SAG540" s="70"/>
      <c r="SAH540" s="70"/>
      <c r="SAI540" s="60"/>
      <c r="SAJ540" s="61"/>
      <c r="SAK540" s="70"/>
      <c r="SAL540" s="70"/>
      <c r="SAM540" s="60"/>
      <c r="SAN540" s="61"/>
      <c r="SAO540" s="70"/>
      <c r="SAP540" s="70"/>
      <c r="SAQ540" s="60"/>
      <c r="SAR540" s="61"/>
      <c r="SAS540" s="70"/>
      <c r="SAT540" s="70"/>
      <c r="SAU540" s="60"/>
      <c r="SAV540" s="61"/>
      <c r="SAW540" s="70"/>
      <c r="SAX540" s="70"/>
      <c r="SAY540" s="60"/>
      <c r="SAZ540" s="61"/>
      <c r="SBA540" s="70"/>
      <c r="SBB540" s="70"/>
      <c r="SBC540" s="60"/>
      <c r="SBD540" s="61"/>
      <c r="SBE540" s="70"/>
      <c r="SBF540" s="70"/>
      <c r="SBG540" s="60"/>
      <c r="SBH540" s="61"/>
      <c r="SBI540" s="70"/>
      <c r="SBJ540" s="70"/>
      <c r="SBK540" s="60"/>
      <c r="SBL540" s="61"/>
      <c r="SBM540" s="70"/>
      <c r="SBN540" s="70"/>
      <c r="SBO540" s="60"/>
      <c r="SBP540" s="61"/>
      <c r="SBQ540" s="70"/>
      <c r="SBR540" s="70"/>
      <c r="SBS540" s="60"/>
      <c r="SBT540" s="61"/>
      <c r="SBU540" s="70"/>
      <c r="SBV540" s="70"/>
      <c r="SBW540" s="60"/>
      <c r="SBX540" s="61"/>
      <c r="SBY540" s="70"/>
      <c r="SBZ540" s="70"/>
      <c r="SCA540" s="60"/>
      <c r="SCB540" s="61"/>
      <c r="SCC540" s="70"/>
      <c r="SCD540" s="70"/>
      <c r="SCE540" s="60"/>
      <c r="SCF540" s="61"/>
      <c r="SCG540" s="70"/>
      <c r="SCH540" s="70"/>
      <c r="SCI540" s="60"/>
      <c r="SCJ540" s="61"/>
      <c r="SCK540" s="70"/>
      <c r="SCL540" s="70"/>
      <c r="SCM540" s="60"/>
      <c r="SCN540" s="61"/>
      <c r="SCO540" s="70"/>
      <c r="SCP540" s="70"/>
      <c r="SCQ540" s="60"/>
      <c r="SCR540" s="61"/>
      <c r="SCS540" s="70"/>
      <c r="SCT540" s="70"/>
      <c r="SCU540" s="60"/>
      <c r="SCV540" s="61"/>
      <c r="SCW540" s="70"/>
      <c r="SCX540" s="70"/>
      <c r="SCY540" s="60"/>
      <c r="SCZ540" s="61"/>
      <c r="SDA540" s="70"/>
      <c r="SDB540" s="70"/>
      <c r="SDC540" s="60"/>
      <c r="SDD540" s="61"/>
      <c r="SDE540" s="70"/>
      <c r="SDF540" s="70"/>
      <c r="SDG540" s="60"/>
      <c r="SDH540" s="61"/>
      <c r="SDI540" s="70"/>
      <c r="SDJ540" s="70"/>
      <c r="SDK540" s="60"/>
      <c r="SDL540" s="61"/>
      <c r="SDM540" s="70"/>
      <c r="SDN540" s="70"/>
      <c r="SDO540" s="60"/>
      <c r="SDP540" s="61"/>
      <c r="SDQ540" s="70"/>
      <c r="SDR540" s="70"/>
      <c r="SDS540" s="60"/>
      <c r="SDT540" s="61"/>
      <c r="SDU540" s="70"/>
      <c r="SDV540" s="70"/>
      <c r="SDW540" s="60"/>
      <c r="SDX540" s="61"/>
      <c r="SDY540" s="70"/>
      <c r="SDZ540" s="70"/>
      <c r="SEA540" s="60"/>
      <c r="SEB540" s="61"/>
      <c r="SEC540" s="70"/>
      <c r="SED540" s="70"/>
      <c r="SEE540" s="60"/>
      <c r="SEF540" s="61"/>
      <c r="SEG540" s="70"/>
      <c r="SEH540" s="70"/>
      <c r="SEI540" s="60"/>
      <c r="SEJ540" s="61"/>
      <c r="SEK540" s="70"/>
      <c r="SEL540" s="70"/>
      <c r="SEM540" s="60"/>
      <c r="SEN540" s="61"/>
      <c r="SEO540" s="70"/>
      <c r="SEP540" s="70"/>
      <c r="SEQ540" s="60"/>
      <c r="SER540" s="61"/>
      <c r="SES540" s="70"/>
      <c r="SET540" s="70"/>
      <c r="SEU540" s="60"/>
      <c r="SEV540" s="61"/>
      <c r="SEW540" s="70"/>
      <c r="SEX540" s="70"/>
      <c r="SEY540" s="60"/>
      <c r="SEZ540" s="61"/>
      <c r="SFA540" s="70"/>
      <c r="SFB540" s="70"/>
      <c r="SFC540" s="60"/>
      <c r="SFD540" s="61"/>
      <c r="SFE540" s="70"/>
      <c r="SFF540" s="70"/>
      <c r="SFG540" s="60"/>
      <c r="SFH540" s="61"/>
      <c r="SFI540" s="70"/>
      <c r="SFJ540" s="70"/>
      <c r="SFK540" s="60"/>
      <c r="SFL540" s="61"/>
      <c r="SFM540" s="70"/>
      <c r="SFN540" s="70"/>
      <c r="SFO540" s="60"/>
      <c r="SFP540" s="61"/>
      <c r="SFQ540" s="70"/>
      <c r="SFR540" s="70"/>
      <c r="SFS540" s="60"/>
      <c r="SFT540" s="61"/>
      <c r="SFU540" s="70"/>
      <c r="SFV540" s="70"/>
      <c r="SFW540" s="60"/>
      <c r="SFX540" s="61"/>
      <c r="SFY540" s="70"/>
      <c r="SFZ540" s="70"/>
      <c r="SGA540" s="60"/>
      <c r="SGB540" s="61"/>
      <c r="SGC540" s="70"/>
      <c r="SGD540" s="70"/>
      <c r="SGE540" s="60"/>
      <c r="SGF540" s="61"/>
      <c r="SGG540" s="70"/>
      <c r="SGH540" s="70"/>
      <c r="SGI540" s="60"/>
      <c r="SGJ540" s="61"/>
      <c r="SGK540" s="70"/>
      <c r="SGL540" s="70"/>
      <c r="SGM540" s="60"/>
      <c r="SGN540" s="61"/>
      <c r="SGO540" s="70"/>
      <c r="SGP540" s="70"/>
      <c r="SGQ540" s="60"/>
      <c r="SGR540" s="61"/>
      <c r="SGS540" s="70"/>
      <c r="SGT540" s="70"/>
      <c r="SGU540" s="60"/>
      <c r="SGV540" s="61"/>
      <c r="SGW540" s="70"/>
      <c r="SGX540" s="70"/>
      <c r="SGY540" s="60"/>
      <c r="SGZ540" s="61"/>
      <c r="SHA540" s="70"/>
      <c r="SHB540" s="70"/>
      <c r="SHC540" s="60"/>
      <c r="SHD540" s="61"/>
      <c r="SHE540" s="70"/>
      <c r="SHF540" s="70"/>
      <c r="SHG540" s="60"/>
      <c r="SHH540" s="61"/>
      <c r="SHI540" s="70"/>
      <c r="SHJ540" s="70"/>
      <c r="SHK540" s="60"/>
      <c r="SHL540" s="61"/>
      <c r="SHM540" s="70"/>
      <c r="SHN540" s="70"/>
      <c r="SHO540" s="60"/>
      <c r="SHP540" s="61"/>
      <c r="SHQ540" s="70"/>
      <c r="SHR540" s="70"/>
      <c r="SHS540" s="60"/>
      <c r="SHT540" s="61"/>
      <c r="SHU540" s="70"/>
      <c r="SHV540" s="70"/>
      <c r="SHW540" s="60"/>
      <c r="SHX540" s="61"/>
      <c r="SHY540" s="70"/>
      <c r="SHZ540" s="70"/>
      <c r="SIA540" s="60"/>
      <c r="SIB540" s="61"/>
      <c r="SIC540" s="70"/>
      <c r="SID540" s="70"/>
      <c r="SIE540" s="60"/>
      <c r="SIF540" s="61"/>
      <c r="SIG540" s="70"/>
      <c r="SIH540" s="70"/>
      <c r="SII540" s="60"/>
      <c r="SIJ540" s="61"/>
      <c r="SIK540" s="70"/>
      <c r="SIL540" s="70"/>
      <c r="SIM540" s="60"/>
      <c r="SIN540" s="61"/>
      <c r="SIO540" s="70"/>
      <c r="SIP540" s="70"/>
      <c r="SIQ540" s="60"/>
      <c r="SIR540" s="61"/>
      <c r="SIS540" s="70"/>
      <c r="SIT540" s="70"/>
      <c r="SIU540" s="60"/>
      <c r="SIV540" s="61"/>
      <c r="SIW540" s="70"/>
      <c r="SIX540" s="70"/>
      <c r="SIY540" s="60"/>
      <c r="SIZ540" s="61"/>
      <c r="SJA540" s="70"/>
      <c r="SJB540" s="70"/>
      <c r="SJC540" s="60"/>
      <c r="SJD540" s="61"/>
      <c r="SJE540" s="70"/>
      <c r="SJF540" s="70"/>
      <c r="SJG540" s="60"/>
      <c r="SJH540" s="61"/>
      <c r="SJI540" s="70"/>
      <c r="SJJ540" s="70"/>
      <c r="SJK540" s="60"/>
      <c r="SJL540" s="61"/>
      <c r="SJM540" s="70"/>
      <c r="SJN540" s="70"/>
      <c r="SJO540" s="60"/>
      <c r="SJP540" s="61"/>
      <c r="SJQ540" s="70"/>
      <c r="SJR540" s="70"/>
      <c r="SJS540" s="60"/>
      <c r="SJT540" s="61"/>
      <c r="SJU540" s="70"/>
      <c r="SJV540" s="70"/>
      <c r="SJW540" s="60"/>
      <c r="SJX540" s="61"/>
      <c r="SJY540" s="70"/>
      <c r="SJZ540" s="70"/>
      <c r="SKA540" s="60"/>
      <c r="SKB540" s="61"/>
      <c r="SKC540" s="70"/>
      <c r="SKD540" s="70"/>
      <c r="SKE540" s="60"/>
      <c r="SKF540" s="61"/>
      <c r="SKG540" s="70"/>
      <c r="SKH540" s="70"/>
      <c r="SKI540" s="60"/>
      <c r="SKJ540" s="61"/>
      <c r="SKK540" s="70"/>
      <c r="SKL540" s="70"/>
      <c r="SKM540" s="60"/>
      <c r="SKN540" s="61"/>
      <c r="SKO540" s="70"/>
      <c r="SKP540" s="70"/>
      <c r="SKQ540" s="60"/>
      <c r="SKR540" s="61"/>
      <c r="SKS540" s="70"/>
      <c r="SKT540" s="70"/>
      <c r="SKU540" s="60"/>
      <c r="SKV540" s="61"/>
      <c r="SKW540" s="70"/>
      <c r="SKX540" s="70"/>
      <c r="SKY540" s="60"/>
      <c r="SKZ540" s="61"/>
      <c r="SLA540" s="70"/>
      <c r="SLB540" s="70"/>
      <c r="SLC540" s="60"/>
      <c r="SLD540" s="61"/>
      <c r="SLE540" s="70"/>
      <c r="SLF540" s="70"/>
      <c r="SLG540" s="60"/>
      <c r="SLH540" s="61"/>
      <c r="SLI540" s="70"/>
      <c r="SLJ540" s="70"/>
      <c r="SLK540" s="60"/>
      <c r="SLL540" s="61"/>
      <c r="SLM540" s="70"/>
      <c r="SLN540" s="70"/>
      <c r="SLO540" s="60"/>
      <c r="SLP540" s="61"/>
      <c r="SLQ540" s="70"/>
      <c r="SLR540" s="70"/>
      <c r="SLS540" s="60"/>
      <c r="SLT540" s="61"/>
      <c r="SLU540" s="70"/>
      <c r="SLV540" s="70"/>
      <c r="SLW540" s="60"/>
      <c r="SLX540" s="61"/>
      <c r="SLY540" s="70"/>
      <c r="SLZ540" s="70"/>
      <c r="SMA540" s="60"/>
      <c r="SMB540" s="61"/>
      <c r="SMC540" s="70"/>
      <c r="SMD540" s="70"/>
      <c r="SME540" s="60"/>
      <c r="SMF540" s="61"/>
      <c r="SMG540" s="70"/>
      <c r="SMH540" s="70"/>
      <c r="SMI540" s="60"/>
      <c r="SMJ540" s="61"/>
      <c r="SMK540" s="70"/>
      <c r="SML540" s="70"/>
      <c r="SMM540" s="60"/>
      <c r="SMN540" s="61"/>
      <c r="SMO540" s="70"/>
      <c r="SMP540" s="70"/>
      <c r="SMQ540" s="60"/>
      <c r="SMR540" s="61"/>
      <c r="SMS540" s="70"/>
      <c r="SMT540" s="70"/>
      <c r="SMU540" s="60"/>
      <c r="SMV540" s="61"/>
      <c r="SMW540" s="70"/>
      <c r="SMX540" s="70"/>
      <c r="SMY540" s="60"/>
      <c r="SMZ540" s="61"/>
      <c r="SNA540" s="70"/>
      <c r="SNB540" s="70"/>
      <c r="SNC540" s="60"/>
      <c r="SND540" s="61"/>
      <c r="SNE540" s="70"/>
      <c r="SNF540" s="70"/>
      <c r="SNG540" s="60"/>
      <c r="SNH540" s="61"/>
      <c r="SNI540" s="70"/>
      <c r="SNJ540" s="70"/>
      <c r="SNK540" s="60"/>
      <c r="SNL540" s="61"/>
      <c r="SNM540" s="70"/>
      <c r="SNN540" s="70"/>
      <c r="SNO540" s="60"/>
      <c r="SNP540" s="61"/>
      <c r="SNQ540" s="70"/>
      <c r="SNR540" s="70"/>
      <c r="SNS540" s="60"/>
      <c r="SNT540" s="61"/>
      <c r="SNU540" s="70"/>
      <c r="SNV540" s="70"/>
      <c r="SNW540" s="60"/>
      <c r="SNX540" s="61"/>
      <c r="SNY540" s="70"/>
      <c r="SNZ540" s="70"/>
      <c r="SOA540" s="60"/>
      <c r="SOB540" s="61"/>
      <c r="SOC540" s="70"/>
      <c r="SOD540" s="70"/>
      <c r="SOE540" s="60"/>
      <c r="SOF540" s="61"/>
      <c r="SOG540" s="70"/>
      <c r="SOH540" s="70"/>
      <c r="SOI540" s="60"/>
      <c r="SOJ540" s="61"/>
      <c r="SOK540" s="70"/>
      <c r="SOL540" s="70"/>
      <c r="SOM540" s="60"/>
      <c r="SON540" s="61"/>
      <c r="SOO540" s="70"/>
      <c r="SOP540" s="70"/>
      <c r="SOQ540" s="60"/>
      <c r="SOR540" s="61"/>
      <c r="SOS540" s="70"/>
      <c r="SOT540" s="70"/>
      <c r="SOU540" s="60"/>
      <c r="SOV540" s="61"/>
      <c r="SOW540" s="70"/>
      <c r="SOX540" s="70"/>
      <c r="SOY540" s="60"/>
      <c r="SOZ540" s="61"/>
      <c r="SPA540" s="70"/>
      <c r="SPB540" s="70"/>
      <c r="SPC540" s="60"/>
      <c r="SPD540" s="61"/>
      <c r="SPE540" s="70"/>
      <c r="SPF540" s="70"/>
      <c r="SPG540" s="60"/>
      <c r="SPH540" s="61"/>
      <c r="SPI540" s="70"/>
      <c r="SPJ540" s="70"/>
      <c r="SPK540" s="60"/>
      <c r="SPL540" s="61"/>
      <c r="SPM540" s="70"/>
      <c r="SPN540" s="70"/>
      <c r="SPO540" s="60"/>
      <c r="SPP540" s="61"/>
      <c r="SPQ540" s="70"/>
      <c r="SPR540" s="70"/>
      <c r="SPS540" s="60"/>
      <c r="SPT540" s="61"/>
      <c r="SPU540" s="70"/>
      <c r="SPV540" s="70"/>
      <c r="SPW540" s="60"/>
      <c r="SPX540" s="61"/>
      <c r="SPY540" s="70"/>
      <c r="SPZ540" s="70"/>
      <c r="SQA540" s="60"/>
      <c r="SQB540" s="61"/>
      <c r="SQC540" s="70"/>
      <c r="SQD540" s="70"/>
      <c r="SQE540" s="60"/>
      <c r="SQF540" s="61"/>
      <c r="SQG540" s="70"/>
      <c r="SQH540" s="70"/>
      <c r="SQI540" s="60"/>
      <c r="SQJ540" s="61"/>
      <c r="SQK540" s="70"/>
      <c r="SQL540" s="70"/>
      <c r="SQM540" s="60"/>
      <c r="SQN540" s="61"/>
      <c r="SQO540" s="70"/>
      <c r="SQP540" s="70"/>
      <c r="SQQ540" s="60"/>
      <c r="SQR540" s="61"/>
      <c r="SQS540" s="70"/>
      <c r="SQT540" s="70"/>
      <c r="SQU540" s="60"/>
      <c r="SQV540" s="61"/>
      <c r="SQW540" s="70"/>
      <c r="SQX540" s="70"/>
      <c r="SQY540" s="60"/>
      <c r="SQZ540" s="61"/>
      <c r="SRA540" s="70"/>
      <c r="SRB540" s="70"/>
      <c r="SRC540" s="60"/>
      <c r="SRD540" s="61"/>
      <c r="SRE540" s="70"/>
      <c r="SRF540" s="70"/>
      <c r="SRG540" s="60"/>
      <c r="SRH540" s="61"/>
      <c r="SRI540" s="70"/>
      <c r="SRJ540" s="70"/>
      <c r="SRK540" s="60"/>
      <c r="SRL540" s="61"/>
      <c r="SRM540" s="70"/>
      <c r="SRN540" s="70"/>
      <c r="SRO540" s="60"/>
      <c r="SRP540" s="61"/>
      <c r="SRQ540" s="70"/>
      <c r="SRR540" s="70"/>
      <c r="SRS540" s="60"/>
      <c r="SRT540" s="61"/>
      <c r="SRU540" s="70"/>
      <c r="SRV540" s="70"/>
      <c r="SRW540" s="60"/>
      <c r="SRX540" s="61"/>
      <c r="SRY540" s="70"/>
      <c r="SRZ540" s="70"/>
      <c r="SSA540" s="60"/>
      <c r="SSB540" s="61"/>
      <c r="SSC540" s="70"/>
      <c r="SSD540" s="70"/>
      <c r="SSE540" s="60"/>
      <c r="SSF540" s="61"/>
      <c r="SSG540" s="70"/>
      <c r="SSH540" s="70"/>
      <c r="SSI540" s="60"/>
      <c r="SSJ540" s="61"/>
      <c r="SSK540" s="70"/>
      <c r="SSL540" s="70"/>
      <c r="SSM540" s="60"/>
      <c r="SSN540" s="61"/>
      <c r="SSO540" s="70"/>
      <c r="SSP540" s="70"/>
      <c r="SSQ540" s="60"/>
      <c r="SSR540" s="61"/>
      <c r="SSS540" s="70"/>
      <c r="SST540" s="70"/>
      <c r="SSU540" s="60"/>
      <c r="SSV540" s="61"/>
      <c r="SSW540" s="70"/>
      <c r="SSX540" s="70"/>
      <c r="SSY540" s="60"/>
      <c r="SSZ540" s="61"/>
      <c r="STA540" s="70"/>
      <c r="STB540" s="70"/>
      <c r="STC540" s="60"/>
      <c r="STD540" s="61"/>
      <c r="STE540" s="70"/>
      <c r="STF540" s="70"/>
      <c r="STG540" s="60"/>
      <c r="STH540" s="61"/>
      <c r="STI540" s="70"/>
      <c r="STJ540" s="70"/>
      <c r="STK540" s="60"/>
      <c r="STL540" s="61"/>
      <c r="STM540" s="70"/>
      <c r="STN540" s="70"/>
      <c r="STO540" s="60"/>
      <c r="STP540" s="61"/>
      <c r="STQ540" s="70"/>
      <c r="STR540" s="70"/>
      <c r="STS540" s="60"/>
      <c r="STT540" s="61"/>
      <c r="STU540" s="70"/>
      <c r="STV540" s="70"/>
      <c r="STW540" s="60"/>
      <c r="STX540" s="61"/>
      <c r="STY540" s="70"/>
      <c r="STZ540" s="70"/>
      <c r="SUA540" s="60"/>
      <c r="SUB540" s="61"/>
      <c r="SUC540" s="70"/>
      <c r="SUD540" s="70"/>
      <c r="SUE540" s="60"/>
      <c r="SUF540" s="61"/>
      <c r="SUG540" s="70"/>
      <c r="SUH540" s="70"/>
      <c r="SUI540" s="60"/>
      <c r="SUJ540" s="61"/>
      <c r="SUK540" s="70"/>
      <c r="SUL540" s="70"/>
      <c r="SUM540" s="60"/>
      <c r="SUN540" s="61"/>
      <c r="SUO540" s="70"/>
      <c r="SUP540" s="70"/>
      <c r="SUQ540" s="60"/>
      <c r="SUR540" s="61"/>
      <c r="SUS540" s="70"/>
      <c r="SUT540" s="70"/>
      <c r="SUU540" s="60"/>
      <c r="SUV540" s="61"/>
      <c r="SUW540" s="70"/>
      <c r="SUX540" s="70"/>
      <c r="SUY540" s="60"/>
      <c r="SUZ540" s="61"/>
      <c r="SVA540" s="70"/>
      <c r="SVB540" s="70"/>
      <c r="SVC540" s="60"/>
      <c r="SVD540" s="61"/>
      <c r="SVE540" s="70"/>
      <c r="SVF540" s="70"/>
      <c r="SVG540" s="60"/>
      <c r="SVH540" s="61"/>
      <c r="SVI540" s="70"/>
      <c r="SVJ540" s="70"/>
      <c r="SVK540" s="60"/>
      <c r="SVL540" s="61"/>
      <c r="SVM540" s="70"/>
      <c r="SVN540" s="70"/>
      <c r="SVO540" s="60"/>
      <c r="SVP540" s="61"/>
      <c r="SVQ540" s="70"/>
      <c r="SVR540" s="70"/>
      <c r="SVS540" s="60"/>
      <c r="SVT540" s="61"/>
      <c r="SVU540" s="70"/>
      <c r="SVV540" s="70"/>
      <c r="SVW540" s="60"/>
      <c r="SVX540" s="61"/>
      <c r="SVY540" s="70"/>
      <c r="SVZ540" s="70"/>
      <c r="SWA540" s="60"/>
      <c r="SWB540" s="61"/>
      <c r="SWC540" s="70"/>
      <c r="SWD540" s="70"/>
      <c r="SWE540" s="60"/>
      <c r="SWF540" s="61"/>
      <c r="SWG540" s="70"/>
      <c r="SWH540" s="70"/>
      <c r="SWI540" s="60"/>
      <c r="SWJ540" s="61"/>
      <c r="SWK540" s="70"/>
      <c r="SWL540" s="70"/>
      <c r="SWM540" s="60"/>
      <c r="SWN540" s="61"/>
      <c r="SWO540" s="70"/>
      <c r="SWP540" s="70"/>
      <c r="SWQ540" s="60"/>
      <c r="SWR540" s="61"/>
      <c r="SWS540" s="70"/>
      <c r="SWT540" s="70"/>
      <c r="SWU540" s="60"/>
      <c r="SWV540" s="61"/>
      <c r="SWW540" s="70"/>
      <c r="SWX540" s="70"/>
      <c r="SWY540" s="60"/>
      <c r="SWZ540" s="61"/>
      <c r="SXA540" s="70"/>
      <c r="SXB540" s="70"/>
      <c r="SXC540" s="60"/>
      <c r="SXD540" s="61"/>
      <c r="SXE540" s="70"/>
      <c r="SXF540" s="70"/>
      <c r="SXG540" s="60"/>
      <c r="SXH540" s="61"/>
      <c r="SXI540" s="70"/>
      <c r="SXJ540" s="70"/>
      <c r="SXK540" s="60"/>
      <c r="SXL540" s="61"/>
      <c r="SXM540" s="70"/>
      <c r="SXN540" s="70"/>
      <c r="SXO540" s="60"/>
      <c r="SXP540" s="61"/>
      <c r="SXQ540" s="70"/>
      <c r="SXR540" s="70"/>
      <c r="SXS540" s="60"/>
      <c r="SXT540" s="61"/>
      <c r="SXU540" s="70"/>
      <c r="SXV540" s="70"/>
      <c r="SXW540" s="60"/>
      <c r="SXX540" s="61"/>
      <c r="SXY540" s="70"/>
      <c r="SXZ540" s="70"/>
      <c r="SYA540" s="60"/>
      <c r="SYB540" s="61"/>
      <c r="SYC540" s="70"/>
      <c r="SYD540" s="70"/>
      <c r="SYE540" s="60"/>
      <c r="SYF540" s="61"/>
      <c r="SYG540" s="70"/>
      <c r="SYH540" s="70"/>
      <c r="SYI540" s="60"/>
      <c r="SYJ540" s="61"/>
      <c r="SYK540" s="70"/>
      <c r="SYL540" s="70"/>
      <c r="SYM540" s="60"/>
      <c r="SYN540" s="61"/>
      <c r="SYO540" s="70"/>
      <c r="SYP540" s="70"/>
      <c r="SYQ540" s="60"/>
      <c r="SYR540" s="61"/>
      <c r="SYS540" s="70"/>
      <c r="SYT540" s="70"/>
      <c r="SYU540" s="60"/>
      <c r="SYV540" s="61"/>
      <c r="SYW540" s="70"/>
      <c r="SYX540" s="70"/>
      <c r="SYY540" s="60"/>
      <c r="SYZ540" s="61"/>
      <c r="SZA540" s="70"/>
      <c r="SZB540" s="70"/>
      <c r="SZC540" s="60"/>
      <c r="SZD540" s="61"/>
      <c r="SZE540" s="70"/>
      <c r="SZF540" s="70"/>
      <c r="SZG540" s="60"/>
      <c r="SZH540" s="61"/>
      <c r="SZI540" s="70"/>
      <c r="SZJ540" s="70"/>
      <c r="SZK540" s="60"/>
      <c r="SZL540" s="61"/>
      <c r="SZM540" s="70"/>
      <c r="SZN540" s="70"/>
      <c r="SZO540" s="60"/>
      <c r="SZP540" s="61"/>
      <c r="SZQ540" s="70"/>
      <c r="SZR540" s="70"/>
      <c r="SZS540" s="60"/>
      <c r="SZT540" s="61"/>
      <c r="SZU540" s="70"/>
      <c r="SZV540" s="70"/>
      <c r="SZW540" s="60"/>
      <c r="SZX540" s="61"/>
      <c r="SZY540" s="70"/>
      <c r="SZZ540" s="70"/>
      <c r="TAA540" s="60"/>
      <c r="TAB540" s="61"/>
      <c r="TAC540" s="70"/>
      <c r="TAD540" s="70"/>
      <c r="TAE540" s="60"/>
      <c r="TAF540" s="61"/>
      <c r="TAG540" s="70"/>
      <c r="TAH540" s="70"/>
      <c r="TAI540" s="60"/>
      <c r="TAJ540" s="61"/>
      <c r="TAK540" s="70"/>
      <c r="TAL540" s="70"/>
      <c r="TAM540" s="60"/>
      <c r="TAN540" s="61"/>
      <c r="TAO540" s="70"/>
      <c r="TAP540" s="70"/>
      <c r="TAQ540" s="60"/>
      <c r="TAR540" s="61"/>
      <c r="TAS540" s="70"/>
      <c r="TAT540" s="70"/>
      <c r="TAU540" s="60"/>
      <c r="TAV540" s="61"/>
      <c r="TAW540" s="70"/>
      <c r="TAX540" s="70"/>
      <c r="TAY540" s="60"/>
      <c r="TAZ540" s="61"/>
      <c r="TBA540" s="70"/>
      <c r="TBB540" s="70"/>
      <c r="TBC540" s="60"/>
      <c r="TBD540" s="61"/>
      <c r="TBE540" s="70"/>
      <c r="TBF540" s="70"/>
      <c r="TBG540" s="60"/>
      <c r="TBH540" s="61"/>
      <c r="TBI540" s="70"/>
      <c r="TBJ540" s="70"/>
      <c r="TBK540" s="60"/>
      <c r="TBL540" s="61"/>
      <c r="TBM540" s="70"/>
      <c r="TBN540" s="70"/>
      <c r="TBO540" s="60"/>
      <c r="TBP540" s="61"/>
      <c r="TBQ540" s="70"/>
      <c r="TBR540" s="70"/>
      <c r="TBS540" s="60"/>
      <c r="TBT540" s="61"/>
      <c r="TBU540" s="70"/>
      <c r="TBV540" s="70"/>
      <c r="TBW540" s="60"/>
      <c r="TBX540" s="61"/>
      <c r="TBY540" s="70"/>
      <c r="TBZ540" s="70"/>
      <c r="TCA540" s="60"/>
      <c r="TCB540" s="61"/>
      <c r="TCC540" s="70"/>
      <c r="TCD540" s="70"/>
      <c r="TCE540" s="60"/>
      <c r="TCF540" s="61"/>
      <c r="TCG540" s="70"/>
      <c r="TCH540" s="70"/>
      <c r="TCI540" s="60"/>
      <c r="TCJ540" s="61"/>
      <c r="TCK540" s="70"/>
      <c r="TCL540" s="70"/>
      <c r="TCM540" s="60"/>
      <c r="TCN540" s="61"/>
      <c r="TCO540" s="70"/>
      <c r="TCP540" s="70"/>
      <c r="TCQ540" s="60"/>
      <c r="TCR540" s="61"/>
      <c r="TCS540" s="70"/>
      <c r="TCT540" s="70"/>
      <c r="TCU540" s="60"/>
      <c r="TCV540" s="61"/>
      <c r="TCW540" s="70"/>
      <c r="TCX540" s="70"/>
      <c r="TCY540" s="60"/>
      <c r="TCZ540" s="61"/>
      <c r="TDA540" s="70"/>
      <c r="TDB540" s="70"/>
      <c r="TDC540" s="60"/>
      <c r="TDD540" s="61"/>
      <c r="TDE540" s="70"/>
      <c r="TDF540" s="70"/>
      <c r="TDG540" s="60"/>
      <c r="TDH540" s="61"/>
      <c r="TDI540" s="70"/>
      <c r="TDJ540" s="70"/>
      <c r="TDK540" s="60"/>
      <c r="TDL540" s="61"/>
      <c r="TDM540" s="70"/>
      <c r="TDN540" s="70"/>
      <c r="TDO540" s="60"/>
      <c r="TDP540" s="61"/>
      <c r="TDQ540" s="70"/>
      <c r="TDR540" s="70"/>
      <c r="TDS540" s="60"/>
      <c r="TDT540" s="61"/>
      <c r="TDU540" s="70"/>
      <c r="TDV540" s="70"/>
      <c r="TDW540" s="60"/>
      <c r="TDX540" s="61"/>
      <c r="TDY540" s="70"/>
      <c r="TDZ540" s="70"/>
      <c r="TEA540" s="60"/>
      <c r="TEB540" s="61"/>
      <c r="TEC540" s="70"/>
      <c r="TED540" s="70"/>
      <c r="TEE540" s="60"/>
      <c r="TEF540" s="61"/>
      <c r="TEG540" s="70"/>
      <c r="TEH540" s="70"/>
      <c r="TEI540" s="60"/>
      <c r="TEJ540" s="61"/>
      <c r="TEK540" s="70"/>
      <c r="TEL540" s="70"/>
      <c r="TEM540" s="60"/>
      <c r="TEN540" s="61"/>
      <c r="TEO540" s="70"/>
      <c r="TEP540" s="70"/>
      <c r="TEQ540" s="60"/>
      <c r="TER540" s="61"/>
      <c r="TES540" s="70"/>
      <c r="TET540" s="70"/>
      <c r="TEU540" s="60"/>
      <c r="TEV540" s="61"/>
      <c r="TEW540" s="70"/>
      <c r="TEX540" s="70"/>
      <c r="TEY540" s="60"/>
      <c r="TEZ540" s="61"/>
      <c r="TFA540" s="70"/>
      <c r="TFB540" s="70"/>
      <c r="TFC540" s="60"/>
      <c r="TFD540" s="61"/>
      <c r="TFE540" s="70"/>
      <c r="TFF540" s="70"/>
      <c r="TFG540" s="60"/>
      <c r="TFH540" s="61"/>
      <c r="TFI540" s="70"/>
      <c r="TFJ540" s="70"/>
      <c r="TFK540" s="60"/>
      <c r="TFL540" s="61"/>
      <c r="TFM540" s="70"/>
      <c r="TFN540" s="70"/>
      <c r="TFO540" s="60"/>
      <c r="TFP540" s="61"/>
      <c r="TFQ540" s="70"/>
      <c r="TFR540" s="70"/>
      <c r="TFS540" s="60"/>
      <c r="TFT540" s="61"/>
      <c r="TFU540" s="70"/>
      <c r="TFV540" s="70"/>
      <c r="TFW540" s="60"/>
      <c r="TFX540" s="61"/>
      <c r="TFY540" s="70"/>
      <c r="TFZ540" s="70"/>
      <c r="TGA540" s="60"/>
      <c r="TGB540" s="61"/>
      <c r="TGC540" s="70"/>
      <c r="TGD540" s="70"/>
      <c r="TGE540" s="60"/>
      <c r="TGF540" s="61"/>
      <c r="TGG540" s="70"/>
      <c r="TGH540" s="70"/>
      <c r="TGI540" s="60"/>
      <c r="TGJ540" s="61"/>
      <c r="TGK540" s="70"/>
      <c r="TGL540" s="70"/>
      <c r="TGM540" s="60"/>
      <c r="TGN540" s="61"/>
      <c r="TGO540" s="70"/>
      <c r="TGP540" s="70"/>
      <c r="TGQ540" s="60"/>
      <c r="TGR540" s="61"/>
      <c r="TGS540" s="70"/>
      <c r="TGT540" s="70"/>
      <c r="TGU540" s="60"/>
      <c r="TGV540" s="61"/>
      <c r="TGW540" s="70"/>
      <c r="TGX540" s="70"/>
      <c r="TGY540" s="60"/>
      <c r="TGZ540" s="61"/>
      <c r="THA540" s="70"/>
      <c r="THB540" s="70"/>
      <c r="THC540" s="60"/>
      <c r="THD540" s="61"/>
      <c r="THE540" s="70"/>
      <c r="THF540" s="70"/>
      <c r="THG540" s="60"/>
      <c r="THH540" s="61"/>
      <c r="THI540" s="70"/>
      <c r="THJ540" s="70"/>
      <c r="THK540" s="60"/>
      <c r="THL540" s="61"/>
      <c r="THM540" s="70"/>
      <c r="THN540" s="70"/>
      <c r="THO540" s="60"/>
      <c r="THP540" s="61"/>
      <c r="THQ540" s="70"/>
      <c r="THR540" s="70"/>
      <c r="THS540" s="60"/>
      <c r="THT540" s="61"/>
      <c r="THU540" s="70"/>
      <c r="THV540" s="70"/>
      <c r="THW540" s="60"/>
      <c r="THX540" s="61"/>
      <c r="THY540" s="70"/>
      <c r="THZ540" s="70"/>
      <c r="TIA540" s="60"/>
      <c r="TIB540" s="61"/>
      <c r="TIC540" s="70"/>
      <c r="TID540" s="70"/>
      <c r="TIE540" s="60"/>
      <c r="TIF540" s="61"/>
      <c r="TIG540" s="70"/>
      <c r="TIH540" s="70"/>
      <c r="TII540" s="60"/>
      <c r="TIJ540" s="61"/>
      <c r="TIK540" s="70"/>
      <c r="TIL540" s="70"/>
      <c r="TIM540" s="60"/>
      <c r="TIN540" s="61"/>
      <c r="TIO540" s="70"/>
      <c r="TIP540" s="70"/>
      <c r="TIQ540" s="60"/>
      <c r="TIR540" s="61"/>
      <c r="TIS540" s="70"/>
      <c r="TIT540" s="70"/>
      <c r="TIU540" s="60"/>
      <c r="TIV540" s="61"/>
      <c r="TIW540" s="70"/>
      <c r="TIX540" s="70"/>
      <c r="TIY540" s="60"/>
      <c r="TIZ540" s="61"/>
      <c r="TJA540" s="70"/>
      <c r="TJB540" s="70"/>
      <c r="TJC540" s="60"/>
      <c r="TJD540" s="61"/>
      <c r="TJE540" s="70"/>
      <c r="TJF540" s="70"/>
      <c r="TJG540" s="60"/>
      <c r="TJH540" s="61"/>
      <c r="TJI540" s="70"/>
      <c r="TJJ540" s="70"/>
      <c r="TJK540" s="60"/>
      <c r="TJL540" s="61"/>
      <c r="TJM540" s="70"/>
      <c r="TJN540" s="70"/>
      <c r="TJO540" s="60"/>
      <c r="TJP540" s="61"/>
      <c r="TJQ540" s="70"/>
      <c r="TJR540" s="70"/>
      <c r="TJS540" s="60"/>
      <c r="TJT540" s="61"/>
      <c r="TJU540" s="70"/>
      <c r="TJV540" s="70"/>
      <c r="TJW540" s="60"/>
      <c r="TJX540" s="61"/>
      <c r="TJY540" s="70"/>
      <c r="TJZ540" s="70"/>
      <c r="TKA540" s="60"/>
      <c r="TKB540" s="61"/>
      <c r="TKC540" s="70"/>
      <c r="TKD540" s="70"/>
      <c r="TKE540" s="60"/>
      <c r="TKF540" s="61"/>
      <c r="TKG540" s="70"/>
      <c r="TKH540" s="70"/>
      <c r="TKI540" s="60"/>
      <c r="TKJ540" s="61"/>
      <c r="TKK540" s="70"/>
      <c r="TKL540" s="70"/>
      <c r="TKM540" s="60"/>
      <c r="TKN540" s="61"/>
      <c r="TKO540" s="70"/>
      <c r="TKP540" s="70"/>
      <c r="TKQ540" s="60"/>
      <c r="TKR540" s="61"/>
      <c r="TKS540" s="70"/>
      <c r="TKT540" s="70"/>
      <c r="TKU540" s="60"/>
      <c r="TKV540" s="61"/>
      <c r="TKW540" s="70"/>
      <c r="TKX540" s="70"/>
      <c r="TKY540" s="60"/>
      <c r="TKZ540" s="61"/>
      <c r="TLA540" s="70"/>
      <c r="TLB540" s="70"/>
      <c r="TLC540" s="60"/>
      <c r="TLD540" s="61"/>
      <c r="TLE540" s="70"/>
      <c r="TLF540" s="70"/>
      <c r="TLG540" s="60"/>
      <c r="TLH540" s="61"/>
      <c r="TLI540" s="70"/>
      <c r="TLJ540" s="70"/>
      <c r="TLK540" s="60"/>
      <c r="TLL540" s="61"/>
      <c r="TLM540" s="70"/>
      <c r="TLN540" s="70"/>
      <c r="TLO540" s="60"/>
      <c r="TLP540" s="61"/>
      <c r="TLQ540" s="70"/>
      <c r="TLR540" s="70"/>
      <c r="TLS540" s="60"/>
      <c r="TLT540" s="61"/>
      <c r="TLU540" s="70"/>
      <c r="TLV540" s="70"/>
      <c r="TLW540" s="60"/>
      <c r="TLX540" s="61"/>
      <c r="TLY540" s="70"/>
      <c r="TLZ540" s="70"/>
      <c r="TMA540" s="60"/>
      <c r="TMB540" s="61"/>
      <c r="TMC540" s="70"/>
      <c r="TMD540" s="70"/>
      <c r="TME540" s="60"/>
      <c r="TMF540" s="61"/>
      <c r="TMG540" s="70"/>
      <c r="TMH540" s="70"/>
      <c r="TMI540" s="60"/>
      <c r="TMJ540" s="61"/>
      <c r="TMK540" s="70"/>
      <c r="TML540" s="70"/>
      <c r="TMM540" s="60"/>
      <c r="TMN540" s="61"/>
      <c r="TMO540" s="70"/>
      <c r="TMP540" s="70"/>
      <c r="TMQ540" s="60"/>
      <c r="TMR540" s="61"/>
      <c r="TMS540" s="70"/>
      <c r="TMT540" s="70"/>
      <c r="TMU540" s="60"/>
      <c r="TMV540" s="61"/>
      <c r="TMW540" s="70"/>
      <c r="TMX540" s="70"/>
      <c r="TMY540" s="60"/>
      <c r="TMZ540" s="61"/>
      <c r="TNA540" s="70"/>
      <c r="TNB540" s="70"/>
      <c r="TNC540" s="60"/>
      <c r="TND540" s="61"/>
      <c r="TNE540" s="70"/>
      <c r="TNF540" s="70"/>
      <c r="TNG540" s="60"/>
      <c r="TNH540" s="61"/>
      <c r="TNI540" s="70"/>
      <c r="TNJ540" s="70"/>
      <c r="TNK540" s="60"/>
      <c r="TNL540" s="61"/>
      <c r="TNM540" s="70"/>
      <c r="TNN540" s="70"/>
      <c r="TNO540" s="60"/>
      <c r="TNP540" s="61"/>
      <c r="TNQ540" s="70"/>
      <c r="TNR540" s="70"/>
      <c r="TNS540" s="60"/>
      <c r="TNT540" s="61"/>
      <c r="TNU540" s="70"/>
      <c r="TNV540" s="70"/>
      <c r="TNW540" s="60"/>
      <c r="TNX540" s="61"/>
      <c r="TNY540" s="70"/>
      <c r="TNZ540" s="70"/>
      <c r="TOA540" s="60"/>
      <c r="TOB540" s="61"/>
      <c r="TOC540" s="70"/>
      <c r="TOD540" s="70"/>
      <c r="TOE540" s="60"/>
      <c r="TOF540" s="61"/>
      <c r="TOG540" s="70"/>
      <c r="TOH540" s="70"/>
      <c r="TOI540" s="60"/>
      <c r="TOJ540" s="61"/>
      <c r="TOK540" s="70"/>
      <c r="TOL540" s="70"/>
      <c r="TOM540" s="60"/>
      <c r="TON540" s="61"/>
      <c r="TOO540" s="70"/>
      <c r="TOP540" s="70"/>
      <c r="TOQ540" s="60"/>
      <c r="TOR540" s="61"/>
      <c r="TOS540" s="70"/>
      <c r="TOT540" s="70"/>
      <c r="TOU540" s="60"/>
      <c r="TOV540" s="61"/>
      <c r="TOW540" s="70"/>
      <c r="TOX540" s="70"/>
      <c r="TOY540" s="60"/>
      <c r="TOZ540" s="61"/>
      <c r="TPA540" s="70"/>
      <c r="TPB540" s="70"/>
      <c r="TPC540" s="60"/>
      <c r="TPD540" s="61"/>
      <c r="TPE540" s="70"/>
      <c r="TPF540" s="70"/>
      <c r="TPG540" s="60"/>
      <c r="TPH540" s="61"/>
      <c r="TPI540" s="70"/>
      <c r="TPJ540" s="70"/>
      <c r="TPK540" s="60"/>
      <c r="TPL540" s="61"/>
      <c r="TPM540" s="70"/>
      <c r="TPN540" s="70"/>
      <c r="TPO540" s="60"/>
      <c r="TPP540" s="61"/>
      <c r="TPQ540" s="70"/>
      <c r="TPR540" s="70"/>
      <c r="TPS540" s="60"/>
      <c r="TPT540" s="61"/>
      <c r="TPU540" s="70"/>
      <c r="TPV540" s="70"/>
      <c r="TPW540" s="60"/>
      <c r="TPX540" s="61"/>
      <c r="TPY540" s="70"/>
      <c r="TPZ540" s="70"/>
      <c r="TQA540" s="60"/>
      <c r="TQB540" s="61"/>
      <c r="TQC540" s="70"/>
      <c r="TQD540" s="70"/>
      <c r="TQE540" s="60"/>
      <c r="TQF540" s="61"/>
      <c r="TQG540" s="70"/>
      <c r="TQH540" s="70"/>
      <c r="TQI540" s="60"/>
      <c r="TQJ540" s="61"/>
      <c r="TQK540" s="70"/>
      <c r="TQL540" s="70"/>
      <c r="TQM540" s="60"/>
      <c r="TQN540" s="61"/>
      <c r="TQO540" s="70"/>
      <c r="TQP540" s="70"/>
      <c r="TQQ540" s="60"/>
      <c r="TQR540" s="61"/>
      <c r="TQS540" s="70"/>
      <c r="TQT540" s="70"/>
      <c r="TQU540" s="60"/>
      <c r="TQV540" s="61"/>
      <c r="TQW540" s="70"/>
      <c r="TQX540" s="70"/>
      <c r="TQY540" s="60"/>
      <c r="TQZ540" s="61"/>
      <c r="TRA540" s="70"/>
      <c r="TRB540" s="70"/>
      <c r="TRC540" s="60"/>
      <c r="TRD540" s="61"/>
      <c r="TRE540" s="70"/>
      <c r="TRF540" s="70"/>
      <c r="TRG540" s="60"/>
      <c r="TRH540" s="61"/>
      <c r="TRI540" s="70"/>
      <c r="TRJ540" s="70"/>
      <c r="TRK540" s="60"/>
      <c r="TRL540" s="61"/>
      <c r="TRM540" s="70"/>
      <c r="TRN540" s="70"/>
      <c r="TRO540" s="60"/>
      <c r="TRP540" s="61"/>
      <c r="TRQ540" s="70"/>
      <c r="TRR540" s="70"/>
      <c r="TRS540" s="60"/>
      <c r="TRT540" s="61"/>
      <c r="TRU540" s="70"/>
      <c r="TRV540" s="70"/>
      <c r="TRW540" s="60"/>
      <c r="TRX540" s="61"/>
      <c r="TRY540" s="70"/>
      <c r="TRZ540" s="70"/>
      <c r="TSA540" s="60"/>
      <c r="TSB540" s="61"/>
      <c r="TSC540" s="70"/>
      <c r="TSD540" s="70"/>
      <c r="TSE540" s="60"/>
      <c r="TSF540" s="61"/>
      <c r="TSG540" s="70"/>
      <c r="TSH540" s="70"/>
      <c r="TSI540" s="60"/>
      <c r="TSJ540" s="61"/>
      <c r="TSK540" s="70"/>
      <c r="TSL540" s="70"/>
      <c r="TSM540" s="60"/>
      <c r="TSN540" s="61"/>
      <c r="TSO540" s="70"/>
      <c r="TSP540" s="70"/>
      <c r="TSQ540" s="60"/>
      <c r="TSR540" s="61"/>
      <c r="TSS540" s="70"/>
      <c r="TST540" s="70"/>
      <c r="TSU540" s="60"/>
      <c r="TSV540" s="61"/>
      <c r="TSW540" s="70"/>
      <c r="TSX540" s="70"/>
      <c r="TSY540" s="60"/>
      <c r="TSZ540" s="61"/>
      <c r="TTA540" s="70"/>
      <c r="TTB540" s="70"/>
      <c r="TTC540" s="60"/>
      <c r="TTD540" s="61"/>
      <c r="TTE540" s="70"/>
      <c r="TTF540" s="70"/>
      <c r="TTG540" s="60"/>
      <c r="TTH540" s="61"/>
      <c r="TTI540" s="70"/>
      <c r="TTJ540" s="70"/>
      <c r="TTK540" s="60"/>
      <c r="TTL540" s="61"/>
      <c r="TTM540" s="70"/>
      <c r="TTN540" s="70"/>
      <c r="TTO540" s="60"/>
      <c r="TTP540" s="61"/>
      <c r="TTQ540" s="70"/>
      <c r="TTR540" s="70"/>
      <c r="TTS540" s="60"/>
      <c r="TTT540" s="61"/>
      <c r="TTU540" s="70"/>
      <c r="TTV540" s="70"/>
      <c r="TTW540" s="60"/>
      <c r="TTX540" s="61"/>
      <c r="TTY540" s="70"/>
      <c r="TTZ540" s="70"/>
      <c r="TUA540" s="60"/>
      <c r="TUB540" s="61"/>
      <c r="TUC540" s="70"/>
      <c r="TUD540" s="70"/>
      <c r="TUE540" s="60"/>
      <c r="TUF540" s="61"/>
      <c r="TUG540" s="70"/>
      <c r="TUH540" s="70"/>
      <c r="TUI540" s="60"/>
      <c r="TUJ540" s="61"/>
      <c r="TUK540" s="70"/>
      <c r="TUL540" s="70"/>
      <c r="TUM540" s="60"/>
      <c r="TUN540" s="61"/>
      <c r="TUO540" s="70"/>
      <c r="TUP540" s="70"/>
      <c r="TUQ540" s="60"/>
      <c r="TUR540" s="61"/>
      <c r="TUS540" s="70"/>
      <c r="TUT540" s="70"/>
      <c r="TUU540" s="60"/>
      <c r="TUV540" s="61"/>
      <c r="TUW540" s="70"/>
      <c r="TUX540" s="70"/>
      <c r="TUY540" s="60"/>
      <c r="TUZ540" s="61"/>
      <c r="TVA540" s="70"/>
      <c r="TVB540" s="70"/>
      <c r="TVC540" s="60"/>
      <c r="TVD540" s="61"/>
      <c r="TVE540" s="70"/>
      <c r="TVF540" s="70"/>
      <c r="TVG540" s="60"/>
      <c r="TVH540" s="61"/>
      <c r="TVI540" s="70"/>
      <c r="TVJ540" s="70"/>
      <c r="TVK540" s="60"/>
      <c r="TVL540" s="61"/>
      <c r="TVM540" s="70"/>
      <c r="TVN540" s="70"/>
      <c r="TVO540" s="60"/>
      <c r="TVP540" s="61"/>
      <c r="TVQ540" s="70"/>
      <c r="TVR540" s="70"/>
      <c r="TVS540" s="60"/>
      <c r="TVT540" s="61"/>
      <c r="TVU540" s="70"/>
      <c r="TVV540" s="70"/>
      <c r="TVW540" s="60"/>
      <c r="TVX540" s="61"/>
      <c r="TVY540" s="70"/>
      <c r="TVZ540" s="70"/>
      <c r="TWA540" s="60"/>
      <c r="TWB540" s="61"/>
      <c r="TWC540" s="70"/>
      <c r="TWD540" s="70"/>
      <c r="TWE540" s="60"/>
      <c r="TWF540" s="61"/>
      <c r="TWG540" s="70"/>
      <c r="TWH540" s="70"/>
      <c r="TWI540" s="60"/>
      <c r="TWJ540" s="61"/>
      <c r="TWK540" s="70"/>
      <c r="TWL540" s="70"/>
      <c r="TWM540" s="60"/>
      <c r="TWN540" s="61"/>
      <c r="TWO540" s="70"/>
      <c r="TWP540" s="70"/>
      <c r="TWQ540" s="60"/>
      <c r="TWR540" s="61"/>
      <c r="TWS540" s="70"/>
      <c r="TWT540" s="70"/>
      <c r="TWU540" s="60"/>
      <c r="TWV540" s="61"/>
      <c r="TWW540" s="70"/>
      <c r="TWX540" s="70"/>
      <c r="TWY540" s="60"/>
      <c r="TWZ540" s="61"/>
      <c r="TXA540" s="70"/>
      <c r="TXB540" s="70"/>
      <c r="TXC540" s="60"/>
      <c r="TXD540" s="61"/>
      <c r="TXE540" s="70"/>
      <c r="TXF540" s="70"/>
      <c r="TXG540" s="60"/>
      <c r="TXH540" s="61"/>
      <c r="TXI540" s="70"/>
      <c r="TXJ540" s="70"/>
      <c r="TXK540" s="60"/>
      <c r="TXL540" s="61"/>
      <c r="TXM540" s="70"/>
      <c r="TXN540" s="70"/>
      <c r="TXO540" s="60"/>
      <c r="TXP540" s="61"/>
      <c r="TXQ540" s="70"/>
      <c r="TXR540" s="70"/>
      <c r="TXS540" s="60"/>
      <c r="TXT540" s="61"/>
      <c r="TXU540" s="70"/>
      <c r="TXV540" s="70"/>
      <c r="TXW540" s="60"/>
      <c r="TXX540" s="61"/>
      <c r="TXY540" s="70"/>
      <c r="TXZ540" s="70"/>
      <c r="TYA540" s="60"/>
      <c r="TYB540" s="61"/>
      <c r="TYC540" s="70"/>
      <c r="TYD540" s="70"/>
      <c r="TYE540" s="60"/>
      <c r="TYF540" s="61"/>
      <c r="TYG540" s="70"/>
      <c r="TYH540" s="70"/>
      <c r="TYI540" s="60"/>
      <c r="TYJ540" s="61"/>
      <c r="TYK540" s="70"/>
      <c r="TYL540" s="70"/>
      <c r="TYM540" s="60"/>
      <c r="TYN540" s="61"/>
      <c r="TYO540" s="70"/>
      <c r="TYP540" s="70"/>
      <c r="TYQ540" s="60"/>
      <c r="TYR540" s="61"/>
      <c r="TYS540" s="70"/>
      <c r="TYT540" s="70"/>
      <c r="TYU540" s="60"/>
      <c r="TYV540" s="61"/>
      <c r="TYW540" s="70"/>
      <c r="TYX540" s="70"/>
      <c r="TYY540" s="60"/>
      <c r="TYZ540" s="61"/>
      <c r="TZA540" s="70"/>
      <c r="TZB540" s="70"/>
      <c r="TZC540" s="60"/>
      <c r="TZD540" s="61"/>
      <c r="TZE540" s="70"/>
      <c r="TZF540" s="70"/>
      <c r="TZG540" s="60"/>
      <c r="TZH540" s="61"/>
      <c r="TZI540" s="70"/>
      <c r="TZJ540" s="70"/>
      <c r="TZK540" s="60"/>
      <c r="TZL540" s="61"/>
      <c r="TZM540" s="70"/>
      <c r="TZN540" s="70"/>
      <c r="TZO540" s="60"/>
      <c r="TZP540" s="61"/>
      <c r="TZQ540" s="70"/>
      <c r="TZR540" s="70"/>
      <c r="TZS540" s="60"/>
      <c r="TZT540" s="61"/>
      <c r="TZU540" s="70"/>
      <c r="TZV540" s="70"/>
      <c r="TZW540" s="60"/>
      <c r="TZX540" s="61"/>
      <c r="TZY540" s="70"/>
      <c r="TZZ540" s="70"/>
      <c r="UAA540" s="60"/>
      <c r="UAB540" s="61"/>
      <c r="UAC540" s="70"/>
      <c r="UAD540" s="70"/>
      <c r="UAE540" s="60"/>
      <c r="UAF540" s="61"/>
      <c r="UAG540" s="70"/>
      <c r="UAH540" s="70"/>
      <c r="UAI540" s="60"/>
      <c r="UAJ540" s="61"/>
      <c r="UAK540" s="70"/>
      <c r="UAL540" s="70"/>
      <c r="UAM540" s="60"/>
      <c r="UAN540" s="61"/>
      <c r="UAO540" s="70"/>
      <c r="UAP540" s="70"/>
      <c r="UAQ540" s="60"/>
      <c r="UAR540" s="61"/>
      <c r="UAS540" s="70"/>
      <c r="UAT540" s="70"/>
      <c r="UAU540" s="60"/>
      <c r="UAV540" s="61"/>
      <c r="UAW540" s="70"/>
      <c r="UAX540" s="70"/>
      <c r="UAY540" s="60"/>
      <c r="UAZ540" s="61"/>
      <c r="UBA540" s="70"/>
      <c r="UBB540" s="70"/>
      <c r="UBC540" s="60"/>
      <c r="UBD540" s="61"/>
      <c r="UBE540" s="70"/>
      <c r="UBF540" s="70"/>
      <c r="UBG540" s="60"/>
      <c r="UBH540" s="61"/>
      <c r="UBI540" s="70"/>
      <c r="UBJ540" s="70"/>
      <c r="UBK540" s="60"/>
      <c r="UBL540" s="61"/>
      <c r="UBM540" s="70"/>
      <c r="UBN540" s="70"/>
      <c r="UBO540" s="60"/>
      <c r="UBP540" s="61"/>
      <c r="UBQ540" s="70"/>
      <c r="UBR540" s="70"/>
      <c r="UBS540" s="60"/>
      <c r="UBT540" s="61"/>
      <c r="UBU540" s="70"/>
      <c r="UBV540" s="70"/>
      <c r="UBW540" s="60"/>
      <c r="UBX540" s="61"/>
      <c r="UBY540" s="70"/>
      <c r="UBZ540" s="70"/>
      <c r="UCA540" s="60"/>
      <c r="UCB540" s="61"/>
      <c r="UCC540" s="70"/>
      <c r="UCD540" s="70"/>
      <c r="UCE540" s="60"/>
      <c r="UCF540" s="61"/>
      <c r="UCG540" s="70"/>
      <c r="UCH540" s="70"/>
      <c r="UCI540" s="60"/>
      <c r="UCJ540" s="61"/>
      <c r="UCK540" s="70"/>
      <c r="UCL540" s="70"/>
      <c r="UCM540" s="60"/>
      <c r="UCN540" s="61"/>
      <c r="UCO540" s="70"/>
      <c r="UCP540" s="70"/>
      <c r="UCQ540" s="60"/>
      <c r="UCR540" s="61"/>
      <c r="UCS540" s="70"/>
      <c r="UCT540" s="70"/>
      <c r="UCU540" s="60"/>
      <c r="UCV540" s="61"/>
      <c r="UCW540" s="70"/>
      <c r="UCX540" s="70"/>
      <c r="UCY540" s="60"/>
      <c r="UCZ540" s="61"/>
      <c r="UDA540" s="70"/>
      <c r="UDB540" s="70"/>
      <c r="UDC540" s="60"/>
      <c r="UDD540" s="61"/>
      <c r="UDE540" s="70"/>
      <c r="UDF540" s="70"/>
      <c r="UDG540" s="60"/>
      <c r="UDH540" s="61"/>
      <c r="UDI540" s="70"/>
      <c r="UDJ540" s="70"/>
      <c r="UDK540" s="60"/>
      <c r="UDL540" s="61"/>
      <c r="UDM540" s="70"/>
      <c r="UDN540" s="70"/>
      <c r="UDO540" s="60"/>
      <c r="UDP540" s="61"/>
      <c r="UDQ540" s="70"/>
      <c r="UDR540" s="70"/>
      <c r="UDS540" s="60"/>
      <c r="UDT540" s="61"/>
      <c r="UDU540" s="70"/>
      <c r="UDV540" s="70"/>
      <c r="UDW540" s="60"/>
      <c r="UDX540" s="61"/>
      <c r="UDY540" s="70"/>
      <c r="UDZ540" s="70"/>
      <c r="UEA540" s="60"/>
      <c r="UEB540" s="61"/>
      <c r="UEC540" s="70"/>
      <c r="UED540" s="70"/>
      <c r="UEE540" s="60"/>
      <c r="UEF540" s="61"/>
      <c r="UEG540" s="70"/>
      <c r="UEH540" s="70"/>
      <c r="UEI540" s="60"/>
      <c r="UEJ540" s="61"/>
      <c r="UEK540" s="70"/>
      <c r="UEL540" s="70"/>
      <c r="UEM540" s="60"/>
      <c r="UEN540" s="61"/>
      <c r="UEO540" s="70"/>
      <c r="UEP540" s="70"/>
      <c r="UEQ540" s="60"/>
      <c r="UER540" s="61"/>
      <c r="UES540" s="70"/>
      <c r="UET540" s="70"/>
      <c r="UEU540" s="60"/>
      <c r="UEV540" s="61"/>
      <c r="UEW540" s="70"/>
      <c r="UEX540" s="70"/>
      <c r="UEY540" s="60"/>
      <c r="UEZ540" s="61"/>
      <c r="UFA540" s="70"/>
      <c r="UFB540" s="70"/>
      <c r="UFC540" s="60"/>
      <c r="UFD540" s="61"/>
      <c r="UFE540" s="70"/>
      <c r="UFF540" s="70"/>
      <c r="UFG540" s="60"/>
      <c r="UFH540" s="61"/>
      <c r="UFI540" s="70"/>
      <c r="UFJ540" s="70"/>
      <c r="UFK540" s="60"/>
      <c r="UFL540" s="61"/>
      <c r="UFM540" s="70"/>
      <c r="UFN540" s="70"/>
      <c r="UFO540" s="60"/>
      <c r="UFP540" s="61"/>
      <c r="UFQ540" s="70"/>
      <c r="UFR540" s="70"/>
      <c r="UFS540" s="60"/>
      <c r="UFT540" s="61"/>
      <c r="UFU540" s="70"/>
      <c r="UFV540" s="70"/>
      <c r="UFW540" s="60"/>
      <c r="UFX540" s="61"/>
      <c r="UFY540" s="70"/>
      <c r="UFZ540" s="70"/>
      <c r="UGA540" s="60"/>
      <c r="UGB540" s="61"/>
      <c r="UGC540" s="70"/>
      <c r="UGD540" s="70"/>
      <c r="UGE540" s="60"/>
      <c r="UGF540" s="61"/>
      <c r="UGG540" s="70"/>
      <c r="UGH540" s="70"/>
      <c r="UGI540" s="60"/>
      <c r="UGJ540" s="61"/>
      <c r="UGK540" s="70"/>
      <c r="UGL540" s="70"/>
      <c r="UGM540" s="60"/>
      <c r="UGN540" s="61"/>
      <c r="UGO540" s="70"/>
      <c r="UGP540" s="70"/>
      <c r="UGQ540" s="60"/>
      <c r="UGR540" s="61"/>
      <c r="UGS540" s="70"/>
      <c r="UGT540" s="70"/>
      <c r="UGU540" s="60"/>
      <c r="UGV540" s="61"/>
      <c r="UGW540" s="70"/>
      <c r="UGX540" s="70"/>
      <c r="UGY540" s="60"/>
      <c r="UGZ540" s="61"/>
      <c r="UHA540" s="70"/>
      <c r="UHB540" s="70"/>
      <c r="UHC540" s="60"/>
      <c r="UHD540" s="61"/>
      <c r="UHE540" s="70"/>
      <c r="UHF540" s="70"/>
      <c r="UHG540" s="60"/>
      <c r="UHH540" s="61"/>
      <c r="UHI540" s="70"/>
      <c r="UHJ540" s="70"/>
      <c r="UHK540" s="60"/>
      <c r="UHL540" s="61"/>
      <c r="UHM540" s="70"/>
      <c r="UHN540" s="70"/>
      <c r="UHO540" s="60"/>
      <c r="UHP540" s="61"/>
      <c r="UHQ540" s="70"/>
      <c r="UHR540" s="70"/>
      <c r="UHS540" s="60"/>
      <c r="UHT540" s="61"/>
      <c r="UHU540" s="70"/>
      <c r="UHV540" s="70"/>
      <c r="UHW540" s="60"/>
      <c r="UHX540" s="61"/>
      <c r="UHY540" s="70"/>
      <c r="UHZ540" s="70"/>
      <c r="UIA540" s="60"/>
      <c r="UIB540" s="61"/>
      <c r="UIC540" s="70"/>
      <c r="UID540" s="70"/>
      <c r="UIE540" s="60"/>
      <c r="UIF540" s="61"/>
      <c r="UIG540" s="70"/>
      <c r="UIH540" s="70"/>
      <c r="UII540" s="60"/>
      <c r="UIJ540" s="61"/>
      <c r="UIK540" s="70"/>
      <c r="UIL540" s="70"/>
      <c r="UIM540" s="60"/>
      <c r="UIN540" s="61"/>
      <c r="UIO540" s="70"/>
      <c r="UIP540" s="70"/>
      <c r="UIQ540" s="60"/>
      <c r="UIR540" s="61"/>
      <c r="UIS540" s="70"/>
      <c r="UIT540" s="70"/>
      <c r="UIU540" s="60"/>
      <c r="UIV540" s="61"/>
      <c r="UIW540" s="70"/>
      <c r="UIX540" s="70"/>
      <c r="UIY540" s="60"/>
      <c r="UIZ540" s="61"/>
      <c r="UJA540" s="70"/>
      <c r="UJB540" s="70"/>
      <c r="UJC540" s="60"/>
      <c r="UJD540" s="61"/>
      <c r="UJE540" s="70"/>
      <c r="UJF540" s="70"/>
      <c r="UJG540" s="60"/>
      <c r="UJH540" s="61"/>
      <c r="UJI540" s="70"/>
      <c r="UJJ540" s="70"/>
      <c r="UJK540" s="60"/>
      <c r="UJL540" s="61"/>
      <c r="UJM540" s="70"/>
      <c r="UJN540" s="70"/>
      <c r="UJO540" s="60"/>
      <c r="UJP540" s="61"/>
      <c r="UJQ540" s="70"/>
      <c r="UJR540" s="70"/>
      <c r="UJS540" s="60"/>
      <c r="UJT540" s="61"/>
      <c r="UJU540" s="70"/>
      <c r="UJV540" s="70"/>
      <c r="UJW540" s="60"/>
      <c r="UJX540" s="61"/>
      <c r="UJY540" s="70"/>
      <c r="UJZ540" s="70"/>
      <c r="UKA540" s="60"/>
      <c r="UKB540" s="61"/>
      <c r="UKC540" s="70"/>
      <c r="UKD540" s="70"/>
      <c r="UKE540" s="60"/>
      <c r="UKF540" s="61"/>
      <c r="UKG540" s="70"/>
      <c r="UKH540" s="70"/>
      <c r="UKI540" s="60"/>
      <c r="UKJ540" s="61"/>
      <c r="UKK540" s="70"/>
      <c r="UKL540" s="70"/>
      <c r="UKM540" s="60"/>
      <c r="UKN540" s="61"/>
      <c r="UKO540" s="70"/>
      <c r="UKP540" s="70"/>
      <c r="UKQ540" s="60"/>
      <c r="UKR540" s="61"/>
      <c r="UKS540" s="70"/>
      <c r="UKT540" s="70"/>
      <c r="UKU540" s="60"/>
      <c r="UKV540" s="61"/>
      <c r="UKW540" s="70"/>
      <c r="UKX540" s="70"/>
      <c r="UKY540" s="60"/>
      <c r="UKZ540" s="61"/>
      <c r="ULA540" s="70"/>
      <c r="ULB540" s="70"/>
      <c r="ULC540" s="60"/>
      <c r="ULD540" s="61"/>
      <c r="ULE540" s="70"/>
      <c r="ULF540" s="70"/>
      <c r="ULG540" s="60"/>
      <c r="ULH540" s="61"/>
      <c r="ULI540" s="70"/>
      <c r="ULJ540" s="70"/>
      <c r="ULK540" s="60"/>
      <c r="ULL540" s="61"/>
      <c r="ULM540" s="70"/>
      <c r="ULN540" s="70"/>
      <c r="ULO540" s="60"/>
      <c r="ULP540" s="61"/>
      <c r="ULQ540" s="70"/>
      <c r="ULR540" s="70"/>
      <c r="ULS540" s="60"/>
      <c r="ULT540" s="61"/>
      <c r="ULU540" s="70"/>
      <c r="ULV540" s="70"/>
      <c r="ULW540" s="60"/>
      <c r="ULX540" s="61"/>
      <c r="ULY540" s="70"/>
      <c r="ULZ540" s="70"/>
      <c r="UMA540" s="60"/>
      <c r="UMB540" s="61"/>
      <c r="UMC540" s="70"/>
      <c r="UMD540" s="70"/>
      <c r="UME540" s="60"/>
      <c r="UMF540" s="61"/>
      <c r="UMG540" s="70"/>
      <c r="UMH540" s="70"/>
      <c r="UMI540" s="60"/>
      <c r="UMJ540" s="61"/>
      <c r="UMK540" s="70"/>
      <c r="UML540" s="70"/>
      <c r="UMM540" s="60"/>
      <c r="UMN540" s="61"/>
      <c r="UMO540" s="70"/>
      <c r="UMP540" s="70"/>
      <c r="UMQ540" s="60"/>
      <c r="UMR540" s="61"/>
      <c r="UMS540" s="70"/>
      <c r="UMT540" s="70"/>
      <c r="UMU540" s="60"/>
      <c r="UMV540" s="61"/>
      <c r="UMW540" s="70"/>
      <c r="UMX540" s="70"/>
      <c r="UMY540" s="60"/>
      <c r="UMZ540" s="61"/>
      <c r="UNA540" s="70"/>
      <c r="UNB540" s="70"/>
      <c r="UNC540" s="60"/>
      <c r="UND540" s="61"/>
      <c r="UNE540" s="70"/>
      <c r="UNF540" s="70"/>
      <c r="UNG540" s="60"/>
      <c r="UNH540" s="61"/>
      <c r="UNI540" s="70"/>
      <c r="UNJ540" s="70"/>
      <c r="UNK540" s="60"/>
      <c r="UNL540" s="61"/>
      <c r="UNM540" s="70"/>
      <c r="UNN540" s="70"/>
      <c r="UNO540" s="60"/>
      <c r="UNP540" s="61"/>
      <c r="UNQ540" s="70"/>
      <c r="UNR540" s="70"/>
      <c r="UNS540" s="60"/>
      <c r="UNT540" s="61"/>
      <c r="UNU540" s="70"/>
      <c r="UNV540" s="70"/>
      <c r="UNW540" s="60"/>
      <c r="UNX540" s="61"/>
      <c r="UNY540" s="70"/>
      <c r="UNZ540" s="70"/>
      <c r="UOA540" s="60"/>
      <c r="UOB540" s="61"/>
      <c r="UOC540" s="70"/>
      <c r="UOD540" s="70"/>
      <c r="UOE540" s="60"/>
      <c r="UOF540" s="61"/>
      <c r="UOG540" s="70"/>
      <c r="UOH540" s="70"/>
      <c r="UOI540" s="60"/>
      <c r="UOJ540" s="61"/>
      <c r="UOK540" s="70"/>
      <c r="UOL540" s="70"/>
      <c r="UOM540" s="60"/>
      <c r="UON540" s="61"/>
      <c r="UOO540" s="70"/>
      <c r="UOP540" s="70"/>
      <c r="UOQ540" s="60"/>
      <c r="UOR540" s="61"/>
      <c r="UOS540" s="70"/>
      <c r="UOT540" s="70"/>
      <c r="UOU540" s="60"/>
      <c r="UOV540" s="61"/>
      <c r="UOW540" s="70"/>
      <c r="UOX540" s="70"/>
      <c r="UOY540" s="60"/>
      <c r="UOZ540" s="61"/>
      <c r="UPA540" s="70"/>
      <c r="UPB540" s="70"/>
      <c r="UPC540" s="60"/>
      <c r="UPD540" s="61"/>
      <c r="UPE540" s="70"/>
      <c r="UPF540" s="70"/>
      <c r="UPG540" s="60"/>
      <c r="UPH540" s="61"/>
      <c r="UPI540" s="70"/>
      <c r="UPJ540" s="70"/>
      <c r="UPK540" s="60"/>
      <c r="UPL540" s="61"/>
      <c r="UPM540" s="70"/>
      <c r="UPN540" s="70"/>
      <c r="UPO540" s="60"/>
      <c r="UPP540" s="61"/>
      <c r="UPQ540" s="70"/>
      <c r="UPR540" s="70"/>
      <c r="UPS540" s="60"/>
      <c r="UPT540" s="61"/>
      <c r="UPU540" s="70"/>
      <c r="UPV540" s="70"/>
      <c r="UPW540" s="60"/>
      <c r="UPX540" s="61"/>
      <c r="UPY540" s="70"/>
      <c r="UPZ540" s="70"/>
      <c r="UQA540" s="60"/>
      <c r="UQB540" s="61"/>
      <c r="UQC540" s="70"/>
      <c r="UQD540" s="70"/>
      <c r="UQE540" s="60"/>
      <c r="UQF540" s="61"/>
      <c r="UQG540" s="70"/>
      <c r="UQH540" s="70"/>
      <c r="UQI540" s="60"/>
      <c r="UQJ540" s="61"/>
      <c r="UQK540" s="70"/>
      <c r="UQL540" s="70"/>
      <c r="UQM540" s="60"/>
      <c r="UQN540" s="61"/>
      <c r="UQO540" s="70"/>
      <c r="UQP540" s="70"/>
      <c r="UQQ540" s="60"/>
      <c r="UQR540" s="61"/>
      <c r="UQS540" s="70"/>
      <c r="UQT540" s="70"/>
      <c r="UQU540" s="60"/>
      <c r="UQV540" s="61"/>
      <c r="UQW540" s="70"/>
      <c r="UQX540" s="70"/>
      <c r="UQY540" s="60"/>
      <c r="UQZ540" s="61"/>
      <c r="URA540" s="70"/>
      <c r="URB540" s="70"/>
      <c r="URC540" s="60"/>
      <c r="URD540" s="61"/>
      <c r="URE540" s="70"/>
      <c r="URF540" s="70"/>
      <c r="URG540" s="60"/>
      <c r="URH540" s="61"/>
      <c r="URI540" s="70"/>
      <c r="URJ540" s="70"/>
      <c r="URK540" s="60"/>
      <c r="URL540" s="61"/>
      <c r="URM540" s="70"/>
      <c r="URN540" s="70"/>
      <c r="URO540" s="60"/>
      <c r="URP540" s="61"/>
      <c r="URQ540" s="70"/>
      <c r="URR540" s="70"/>
      <c r="URS540" s="60"/>
      <c r="URT540" s="61"/>
      <c r="URU540" s="70"/>
      <c r="URV540" s="70"/>
      <c r="URW540" s="60"/>
      <c r="URX540" s="61"/>
      <c r="URY540" s="70"/>
      <c r="URZ540" s="70"/>
      <c r="USA540" s="60"/>
      <c r="USB540" s="61"/>
      <c r="USC540" s="70"/>
      <c r="USD540" s="70"/>
      <c r="USE540" s="60"/>
      <c r="USF540" s="61"/>
      <c r="USG540" s="70"/>
      <c r="USH540" s="70"/>
      <c r="USI540" s="60"/>
      <c r="USJ540" s="61"/>
      <c r="USK540" s="70"/>
      <c r="USL540" s="70"/>
      <c r="USM540" s="60"/>
      <c r="USN540" s="61"/>
      <c r="USO540" s="70"/>
      <c r="USP540" s="70"/>
      <c r="USQ540" s="60"/>
      <c r="USR540" s="61"/>
      <c r="USS540" s="70"/>
      <c r="UST540" s="70"/>
      <c r="USU540" s="60"/>
      <c r="USV540" s="61"/>
      <c r="USW540" s="70"/>
      <c r="USX540" s="70"/>
      <c r="USY540" s="60"/>
      <c r="USZ540" s="61"/>
      <c r="UTA540" s="70"/>
      <c r="UTB540" s="70"/>
      <c r="UTC540" s="60"/>
      <c r="UTD540" s="61"/>
      <c r="UTE540" s="70"/>
      <c r="UTF540" s="70"/>
      <c r="UTG540" s="60"/>
      <c r="UTH540" s="61"/>
      <c r="UTI540" s="70"/>
      <c r="UTJ540" s="70"/>
      <c r="UTK540" s="60"/>
      <c r="UTL540" s="61"/>
      <c r="UTM540" s="70"/>
      <c r="UTN540" s="70"/>
      <c r="UTO540" s="60"/>
      <c r="UTP540" s="61"/>
      <c r="UTQ540" s="70"/>
      <c r="UTR540" s="70"/>
      <c r="UTS540" s="60"/>
      <c r="UTT540" s="61"/>
      <c r="UTU540" s="70"/>
      <c r="UTV540" s="70"/>
      <c r="UTW540" s="60"/>
      <c r="UTX540" s="61"/>
      <c r="UTY540" s="70"/>
      <c r="UTZ540" s="70"/>
      <c r="UUA540" s="60"/>
      <c r="UUB540" s="61"/>
      <c r="UUC540" s="70"/>
      <c r="UUD540" s="70"/>
      <c r="UUE540" s="60"/>
      <c r="UUF540" s="61"/>
      <c r="UUG540" s="70"/>
      <c r="UUH540" s="70"/>
      <c r="UUI540" s="60"/>
      <c r="UUJ540" s="61"/>
      <c r="UUK540" s="70"/>
      <c r="UUL540" s="70"/>
      <c r="UUM540" s="60"/>
      <c r="UUN540" s="61"/>
      <c r="UUO540" s="70"/>
      <c r="UUP540" s="70"/>
      <c r="UUQ540" s="60"/>
      <c r="UUR540" s="61"/>
      <c r="UUS540" s="70"/>
      <c r="UUT540" s="70"/>
      <c r="UUU540" s="60"/>
      <c r="UUV540" s="61"/>
      <c r="UUW540" s="70"/>
      <c r="UUX540" s="70"/>
      <c r="UUY540" s="60"/>
      <c r="UUZ540" s="61"/>
      <c r="UVA540" s="70"/>
      <c r="UVB540" s="70"/>
      <c r="UVC540" s="60"/>
      <c r="UVD540" s="61"/>
      <c r="UVE540" s="70"/>
      <c r="UVF540" s="70"/>
      <c r="UVG540" s="60"/>
      <c r="UVH540" s="61"/>
      <c r="UVI540" s="70"/>
      <c r="UVJ540" s="70"/>
      <c r="UVK540" s="60"/>
      <c r="UVL540" s="61"/>
      <c r="UVM540" s="70"/>
      <c r="UVN540" s="70"/>
      <c r="UVO540" s="60"/>
      <c r="UVP540" s="61"/>
      <c r="UVQ540" s="70"/>
      <c r="UVR540" s="70"/>
      <c r="UVS540" s="60"/>
      <c r="UVT540" s="61"/>
      <c r="UVU540" s="70"/>
      <c r="UVV540" s="70"/>
      <c r="UVW540" s="60"/>
      <c r="UVX540" s="61"/>
      <c r="UVY540" s="70"/>
      <c r="UVZ540" s="70"/>
      <c r="UWA540" s="60"/>
      <c r="UWB540" s="61"/>
      <c r="UWC540" s="70"/>
      <c r="UWD540" s="70"/>
      <c r="UWE540" s="60"/>
      <c r="UWF540" s="61"/>
      <c r="UWG540" s="70"/>
      <c r="UWH540" s="70"/>
      <c r="UWI540" s="60"/>
      <c r="UWJ540" s="61"/>
      <c r="UWK540" s="70"/>
      <c r="UWL540" s="70"/>
      <c r="UWM540" s="60"/>
      <c r="UWN540" s="61"/>
      <c r="UWO540" s="70"/>
      <c r="UWP540" s="70"/>
      <c r="UWQ540" s="60"/>
      <c r="UWR540" s="61"/>
      <c r="UWS540" s="70"/>
      <c r="UWT540" s="70"/>
      <c r="UWU540" s="60"/>
      <c r="UWV540" s="61"/>
      <c r="UWW540" s="70"/>
      <c r="UWX540" s="70"/>
      <c r="UWY540" s="60"/>
      <c r="UWZ540" s="61"/>
      <c r="UXA540" s="70"/>
      <c r="UXB540" s="70"/>
      <c r="UXC540" s="60"/>
      <c r="UXD540" s="61"/>
      <c r="UXE540" s="70"/>
      <c r="UXF540" s="70"/>
      <c r="UXG540" s="60"/>
      <c r="UXH540" s="61"/>
      <c r="UXI540" s="70"/>
      <c r="UXJ540" s="70"/>
      <c r="UXK540" s="60"/>
      <c r="UXL540" s="61"/>
      <c r="UXM540" s="70"/>
      <c r="UXN540" s="70"/>
      <c r="UXO540" s="60"/>
      <c r="UXP540" s="61"/>
      <c r="UXQ540" s="70"/>
      <c r="UXR540" s="70"/>
      <c r="UXS540" s="60"/>
      <c r="UXT540" s="61"/>
      <c r="UXU540" s="70"/>
      <c r="UXV540" s="70"/>
      <c r="UXW540" s="60"/>
      <c r="UXX540" s="61"/>
      <c r="UXY540" s="70"/>
      <c r="UXZ540" s="70"/>
      <c r="UYA540" s="60"/>
      <c r="UYB540" s="61"/>
      <c r="UYC540" s="70"/>
      <c r="UYD540" s="70"/>
      <c r="UYE540" s="60"/>
      <c r="UYF540" s="61"/>
      <c r="UYG540" s="70"/>
      <c r="UYH540" s="70"/>
      <c r="UYI540" s="60"/>
      <c r="UYJ540" s="61"/>
      <c r="UYK540" s="70"/>
      <c r="UYL540" s="70"/>
      <c r="UYM540" s="60"/>
      <c r="UYN540" s="61"/>
      <c r="UYO540" s="70"/>
      <c r="UYP540" s="70"/>
      <c r="UYQ540" s="60"/>
      <c r="UYR540" s="61"/>
      <c r="UYS540" s="70"/>
      <c r="UYT540" s="70"/>
      <c r="UYU540" s="60"/>
      <c r="UYV540" s="61"/>
      <c r="UYW540" s="70"/>
      <c r="UYX540" s="70"/>
      <c r="UYY540" s="60"/>
      <c r="UYZ540" s="61"/>
      <c r="UZA540" s="70"/>
      <c r="UZB540" s="70"/>
      <c r="UZC540" s="60"/>
      <c r="UZD540" s="61"/>
      <c r="UZE540" s="70"/>
      <c r="UZF540" s="70"/>
      <c r="UZG540" s="60"/>
      <c r="UZH540" s="61"/>
      <c r="UZI540" s="70"/>
      <c r="UZJ540" s="70"/>
      <c r="UZK540" s="60"/>
      <c r="UZL540" s="61"/>
      <c r="UZM540" s="70"/>
      <c r="UZN540" s="70"/>
      <c r="UZO540" s="60"/>
      <c r="UZP540" s="61"/>
      <c r="UZQ540" s="70"/>
      <c r="UZR540" s="70"/>
      <c r="UZS540" s="60"/>
      <c r="UZT540" s="61"/>
      <c r="UZU540" s="70"/>
      <c r="UZV540" s="70"/>
      <c r="UZW540" s="60"/>
      <c r="UZX540" s="61"/>
      <c r="UZY540" s="70"/>
      <c r="UZZ540" s="70"/>
      <c r="VAA540" s="60"/>
      <c r="VAB540" s="61"/>
      <c r="VAC540" s="70"/>
      <c r="VAD540" s="70"/>
      <c r="VAE540" s="60"/>
      <c r="VAF540" s="61"/>
      <c r="VAG540" s="70"/>
      <c r="VAH540" s="70"/>
      <c r="VAI540" s="60"/>
      <c r="VAJ540" s="61"/>
      <c r="VAK540" s="70"/>
      <c r="VAL540" s="70"/>
      <c r="VAM540" s="60"/>
      <c r="VAN540" s="61"/>
      <c r="VAO540" s="70"/>
      <c r="VAP540" s="70"/>
      <c r="VAQ540" s="60"/>
      <c r="VAR540" s="61"/>
      <c r="VAS540" s="70"/>
      <c r="VAT540" s="70"/>
      <c r="VAU540" s="60"/>
      <c r="VAV540" s="61"/>
      <c r="VAW540" s="70"/>
      <c r="VAX540" s="70"/>
      <c r="VAY540" s="60"/>
      <c r="VAZ540" s="61"/>
      <c r="VBA540" s="70"/>
      <c r="VBB540" s="70"/>
      <c r="VBC540" s="60"/>
      <c r="VBD540" s="61"/>
      <c r="VBE540" s="70"/>
      <c r="VBF540" s="70"/>
      <c r="VBG540" s="60"/>
      <c r="VBH540" s="61"/>
      <c r="VBI540" s="70"/>
      <c r="VBJ540" s="70"/>
      <c r="VBK540" s="60"/>
      <c r="VBL540" s="61"/>
      <c r="VBM540" s="70"/>
      <c r="VBN540" s="70"/>
      <c r="VBO540" s="60"/>
      <c r="VBP540" s="61"/>
      <c r="VBQ540" s="70"/>
      <c r="VBR540" s="70"/>
      <c r="VBS540" s="60"/>
      <c r="VBT540" s="61"/>
      <c r="VBU540" s="70"/>
      <c r="VBV540" s="70"/>
      <c r="VBW540" s="60"/>
      <c r="VBX540" s="61"/>
      <c r="VBY540" s="70"/>
      <c r="VBZ540" s="70"/>
      <c r="VCA540" s="60"/>
      <c r="VCB540" s="61"/>
      <c r="VCC540" s="70"/>
      <c r="VCD540" s="70"/>
      <c r="VCE540" s="60"/>
      <c r="VCF540" s="61"/>
      <c r="VCG540" s="70"/>
      <c r="VCH540" s="70"/>
      <c r="VCI540" s="60"/>
      <c r="VCJ540" s="61"/>
      <c r="VCK540" s="70"/>
      <c r="VCL540" s="70"/>
      <c r="VCM540" s="60"/>
      <c r="VCN540" s="61"/>
      <c r="VCO540" s="70"/>
      <c r="VCP540" s="70"/>
      <c r="VCQ540" s="60"/>
      <c r="VCR540" s="61"/>
      <c r="VCS540" s="70"/>
      <c r="VCT540" s="70"/>
      <c r="VCU540" s="60"/>
      <c r="VCV540" s="61"/>
      <c r="VCW540" s="70"/>
      <c r="VCX540" s="70"/>
      <c r="VCY540" s="60"/>
      <c r="VCZ540" s="61"/>
      <c r="VDA540" s="70"/>
      <c r="VDB540" s="70"/>
      <c r="VDC540" s="60"/>
      <c r="VDD540" s="61"/>
      <c r="VDE540" s="70"/>
      <c r="VDF540" s="70"/>
      <c r="VDG540" s="60"/>
      <c r="VDH540" s="61"/>
      <c r="VDI540" s="70"/>
      <c r="VDJ540" s="70"/>
      <c r="VDK540" s="60"/>
      <c r="VDL540" s="61"/>
      <c r="VDM540" s="70"/>
      <c r="VDN540" s="70"/>
      <c r="VDO540" s="60"/>
      <c r="VDP540" s="61"/>
      <c r="VDQ540" s="70"/>
      <c r="VDR540" s="70"/>
      <c r="VDS540" s="60"/>
      <c r="VDT540" s="61"/>
      <c r="VDU540" s="70"/>
      <c r="VDV540" s="70"/>
      <c r="VDW540" s="60"/>
      <c r="VDX540" s="61"/>
      <c r="VDY540" s="70"/>
      <c r="VDZ540" s="70"/>
      <c r="VEA540" s="60"/>
      <c r="VEB540" s="61"/>
      <c r="VEC540" s="70"/>
      <c r="VED540" s="70"/>
      <c r="VEE540" s="60"/>
      <c r="VEF540" s="61"/>
      <c r="VEG540" s="70"/>
      <c r="VEH540" s="70"/>
      <c r="VEI540" s="60"/>
      <c r="VEJ540" s="61"/>
      <c r="VEK540" s="70"/>
      <c r="VEL540" s="70"/>
      <c r="VEM540" s="60"/>
      <c r="VEN540" s="61"/>
      <c r="VEO540" s="70"/>
      <c r="VEP540" s="70"/>
      <c r="VEQ540" s="60"/>
      <c r="VER540" s="61"/>
      <c r="VES540" s="70"/>
      <c r="VET540" s="70"/>
      <c r="VEU540" s="60"/>
      <c r="VEV540" s="61"/>
      <c r="VEW540" s="70"/>
      <c r="VEX540" s="70"/>
      <c r="VEY540" s="60"/>
      <c r="VEZ540" s="61"/>
      <c r="VFA540" s="70"/>
      <c r="VFB540" s="70"/>
      <c r="VFC540" s="60"/>
      <c r="VFD540" s="61"/>
      <c r="VFE540" s="70"/>
      <c r="VFF540" s="70"/>
      <c r="VFG540" s="60"/>
      <c r="VFH540" s="61"/>
      <c r="VFI540" s="70"/>
      <c r="VFJ540" s="70"/>
      <c r="VFK540" s="60"/>
      <c r="VFL540" s="61"/>
      <c r="VFM540" s="70"/>
      <c r="VFN540" s="70"/>
      <c r="VFO540" s="60"/>
      <c r="VFP540" s="61"/>
      <c r="VFQ540" s="70"/>
      <c r="VFR540" s="70"/>
      <c r="VFS540" s="60"/>
      <c r="VFT540" s="61"/>
      <c r="VFU540" s="70"/>
      <c r="VFV540" s="70"/>
      <c r="VFW540" s="60"/>
      <c r="VFX540" s="61"/>
      <c r="VFY540" s="70"/>
      <c r="VFZ540" s="70"/>
      <c r="VGA540" s="60"/>
      <c r="VGB540" s="61"/>
      <c r="VGC540" s="70"/>
      <c r="VGD540" s="70"/>
      <c r="VGE540" s="60"/>
      <c r="VGF540" s="61"/>
      <c r="VGG540" s="70"/>
      <c r="VGH540" s="70"/>
      <c r="VGI540" s="60"/>
      <c r="VGJ540" s="61"/>
      <c r="VGK540" s="70"/>
      <c r="VGL540" s="70"/>
      <c r="VGM540" s="60"/>
      <c r="VGN540" s="61"/>
      <c r="VGO540" s="70"/>
      <c r="VGP540" s="70"/>
      <c r="VGQ540" s="60"/>
      <c r="VGR540" s="61"/>
      <c r="VGS540" s="70"/>
      <c r="VGT540" s="70"/>
      <c r="VGU540" s="60"/>
      <c r="VGV540" s="61"/>
      <c r="VGW540" s="70"/>
      <c r="VGX540" s="70"/>
      <c r="VGY540" s="60"/>
      <c r="VGZ540" s="61"/>
      <c r="VHA540" s="70"/>
      <c r="VHB540" s="70"/>
      <c r="VHC540" s="60"/>
      <c r="VHD540" s="61"/>
      <c r="VHE540" s="70"/>
      <c r="VHF540" s="70"/>
      <c r="VHG540" s="60"/>
      <c r="VHH540" s="61"/>
      <c r="VHI540" s="70"/>
      <c r="VHJ540" s="70"/>
      <c r="VHK540" s="60"/>
      <c r="VHL540" s="61"/>
      <c r="VHM540" s="70"/>
      <c r="VHN540" s="70"/>
      <c r="VHO540" s="60"/>
      <c r="VHP540" s="61"/>
      <c r="VHQ540" s="70"/>
      <c r="VHR540" s="70"/>
      <c r="VHS540" s="60"/>
      <c r="VHT540" s="61"/>
      <c r="VHU540" s="70"/>
      <c r="VHV540" s="70"/>
      <c r="VHW540" s="60"/>
      <c r="VHX540" s="61"/>
      <c r="VHY540" s="70"/>
      <c r="VHZ540" s="70"/>
      <c r="VIA540" s="60"/>
      <c r="VIB540" s="61"/>
      <c r="VIC540" s="70"/>
      <c r="VID540" s="70"/>
      <c r="VIE540" s="60"/>
      <c r="VIF540" s="61"/>
      <c r="VIG540" s="70"/>
      <c r="VIH540" s="70"/>
      <c r="VII540" s="60"/>
      <c r="VIJ540" s="61"/>
      <c r="VIK540" s="70"/>
      <c r="VIL540" s="70"/>
      <c r="VIM540" s="60"/>
      <c r="VIN540" s="61"/>
      <c r="VIO540" s="70"/>
      <c r="VIP540" s="70"/>
      <c r="VIQ540" s="60"/>
      <c r="VIR540" s="61"/>
      <c r="VIS540" s="70"/>
      <c r="VIT540" s="70"/>
      <c r="VIU540" s="60"/>
      <c r="VIV540" s="61"/>
      <c r="VIW540" s="70"/>
      <c r="VIX540" s="70"/>
      <c r="VIY540" s="60"/>
      <c r="VIZ540" s="61"/>
      <c r="VJA540" s="70"/>
      <c r="VJB540" s="70"/>
      <c r="VJC540" s="60"/>
      <c r="VJD540" s="61"/>
      <c r="VJE540" s="70"/>
      <c r="VJF540" s="70"/>
      <c r="VJG540" s="60"/>
      <c r="VJH540" s="61"/>
      <c r="VJI540" s="70"/>
      <c r="VJJ540" s="70"/>
      <c r="VJK540" s="60"/>
      <c r="VJL540" s="61"/>
      <c r="VJM540" s="70"/>
      <c r="VJN540" s="70"/>
      <c r="VJO540" s="60"/>
      <c r="VJP540" s="61"/>
      <c r="VJQ540" s="70"/>
      <c r="VJR540" s="70"/>
      <c r="VJS540" s="60"/>
      <c r="VJT540" s="61"/>
      <c r="VJU540" s="70"/>
      <c r="VJV540" s="70"/>
      <c r="VJW540" s="60"/>
      <c r="VJX540" s="61"/>
      <c r="VJY540" s="70"/>
      <c r="VJZ540" s="70"/>
      <c r="VKA540" s="60"/>
      <c r="VKB540" s="61"/>
      <c r="VKC540" s="70"/>
      <c r="VKD540" s="70"/>
      <c r="VKE540" s="60"/>
      <c r="VKF540" s="61"/>
      <c r="VKG540" s="70"/>
      <c r="VKH540" s="70"/>
      <c r="VKI540" s="60"/>
      <c r="VKJ540" s="61"/>
      <c r="VKK540" s="70"/>
      <c r="VKL540" s="70"/>
      <c r="VKM540" s="60"/>
      <c r="VKN540" s="61"/>
      <c r="VKO540" s="70"/>
      <c r="VKP540" s="70"/>
      <c r="VKQ540" s="60"/>
      <c r="VKR540" s="61"/>
      <c r="VKS540" s="70"/>
      <c r="VKT540" s="70"/>
      <c r="VKU540" s="60"/>
      <c r="VKV540" s="61"/>
      <c r="VKW540" s="70"/>
      <c r="VKX540" s="70"/>
      <c r="VKY540" s="60"/>
      <c r="VKZ540" s="61"/>
      <c r="VLA540" s="70"/>
      <c r="VLB540" s="70"/>
      <c r="VLC540" s="60"/>
      <c r="VLD540" s="61"/>
      <c r="VLE540" s="70"/>
      <c r="VLF540" s="70"/>
      <c r="VLG540" s="60"/>
      <c r="VLH540" s="61"/>
      <c r="VLI540" s="70"/>
      <c r="VLJ540" s="70"/>
      <c r="VLK540" s="60"/>
      <c r="VLL540" s="61"/>
      <c r="VLM540" s="70"/>
      <c r="VLN540" s="70"/>
      <c r="VLO540" s="60"/>
      <c r="VLP540" s="61"/>
      <c r="VLQ540" s="70"/>
      <c r="VLR540" s="70"/>
      <c r="VLS540" s="60"/>
      <c r="VLT540" s="61"/>
      <c r="VLU540" s="70"/>
      <c r="VLV540" s="70"/>
      <c r="VLW540" s="60"/>
      <c r="VLX540" s="61"/>
      <c r="VLY540" s="70"/>
      <c r="VLZ540" s="70"/>
      <c r="VMA540" s="60"/>
      <c r="VMB540" s="61"/>
      <c r="VMC540" s="70"/>
      <c r="VMD540" s="70"/>
      <c r="VME540" s="60"/>
      <c r="VMF540" s="61"/>
      <c r="VMG540" s="70"/>
      <c r="VMH540" s="70"/>
      <c r="VMI540" s="60"/>
      <c r="VMJ540" s="61"/>
      <c r="VMK540" s="70"/>
      <c r="VML540" s="70"/>
      <c r="VMM540" s="60"/>
      <c r="VMN540" s="61"/>
      <c r="VMO540" s="70"/>
      <c r="VMP540" s="70"/>
      <c r="VMQ540" s="60"/>
      <c r="VMR540" s="61"/>
      <c r="VMS540" s="70"/>
      <c r="VMT540" s="70"/>
      <c r="VMU540" s="60"/>
      <c r="VMV540" s="61"/>
      <c r="VMW540" s="70"/>
      <c r="VMX540" s="70"/>
      <c r="VMY540" s="60"/>
      <c r="VMZ540" s="61"/>
      <c r="VNA540" s="70"/>
      <c r="VNB540" s="70"/>
      <c r="VNC540" s="60"/>
      <c r="VND540" s="61"/>
      <c r="VNE540" s="70"/>
      <c r="VNF540" s="70"/>
      <c r="VNG540" s="60"/>
      <c r="VNH540" s="61"/>
      <c r="VNI540" s="70"/>
      <c r="VNJ540" s="70"/>
      <c r="VNK540" s="60"/>
      <c r="VNL540" s="61"/>
      <c r="VNM540" s="70"/>
      <c r="VNN540" s="70"/>
      <c r="VNO540" s="60"/>
      <c r="VNP540" s="61"/>
      <c r="VNQ540" s="70"/>
      <c r="VNR540" s="70"/>
      <c r="VNS540" s="60"/>
      <c r="VNT540" s="61"/>
      <c r="VNU540" s="70"/>
      <c r="VNV540" s="70"/>
      <c r="VNW540" s="60"/>
      <c r="VNX540" s="61"/>
      <c r="VNY540" s="70"/>
      <c r="VNZ540" s="70"/>
      <c r="VOA540" s="60"/>
      <c r="VOB540" s="61"/>
      <c r="VOC540" s="70"/>
      <c r="VOD540" s="70"/>
      <c r="VOE540" s="60"/>
      <c r="VOF540" s="61"/>
      <c r="VOG540" s="70"/>
      <c r="VOH540" s="70"/>
      <c r="VOI540" s="60"/>
      <c r="VOJ540" s="61"/>
      <c r="VOK540" s="70"/>
      <c r="VOL540" s="70"/>
      <c r="VOM540" s="60"/>
      <c r="VON540" s="61"/>
      <c r="VOO540" s="70"/>
      <c r="VOP540" s="70"/>
      <c r="VOQ540" s="60"/>
      <c r="VOR540" s="61"/>
      <c r="VOS540" s="70"/>
      <c r="VOT540" s="70"/>
      <c r="VOU540" s="60"/>
      <c r="VOV540" s="61"/>
      <c r="VOW540" s="70"/>
      <c r="VOX540" s="70"/>
      <c r="VOY540" s="60"/>
      <c r="VOZ540" s="61"/>
      <c r="VPA540" s="70"/>
      <c r="VPB540" s="70"/>
      <c r="VPC540" s="60"/>
      <c r="VPD540" s="61"/>
      <c r="VPE540" s="70"/>
      <c r="VPF540" s="70"/>
      <c r="VPG540" s="60"/>
      <c r="VPH540" s="61"/>
      <c r="VPI540" s="70"/>
      <c r="VPJ540" s="70"/>
      <c r="VPK540" s="60"/>
      <c r="VPL540" s="61"/>
      <c r="VPM540" s="70"/>
      <c r="VPN540" s="70"/>
      <c r="VPO540" s="60"/>
      <c r="VPP540" s="61"/>
      <c r="VPQ540" s="70"/>
      <c r="VPR540" s="70"/>
      <c r="VPS540" s="60"/>
      <c r="VPT540" s="61"/>
      <c r="VPU540" s="70"/>
      <c r="VPV540" s="70"/>
      <c r="VPW540" s="60"/>
      <c r="VPX540" s="61"/>
      <c r="VPY540" s="70"/>
      <c r="VPZ540" s="70"/>
      <c r="VQA540" s="60"/>
      <c r="VQB540" s="61"/>
      <c r="VQC540" s="70"/>
      <c r="VQD540" s="70"/>
      <c r="VQE540" s="60"/>
      <c r="VQF540" s="61"/>
      <c r="VQG540" s="70"/>
      <c r="VQH540" s="70"/>
      <c r="VQI540" s="60"/>
      <c r="VQJ540" s="61"/>
      <c r="VQK540" s="70"/>
      <c r="VQL540" s="70"/>
      <c r="VQM540" s="60"/>
      <c r="VQN540" s="61"/>
      <c r="VQO540" s="70"/>
      <c r="VQP540" s="70"/>
      <c r="VQQ540" s="60"/>
      <c r="VQR540" s="61"/>
      <c r="VQS540" s="70"/>
      <c r="VQT540" s="70"/>
      <c r="VQU540" s="60"/>
      <c r="VQV540" s="61"/>
      <c r="VQW540" s="70"/>
      <c r="VQX540" s="70"/>
      <c r="VQY540" s="60"/>
      <c r="VQZ540" s="61"/>
      <c r="VRA540" s="70"/>
      <c r="VRB540" s="70"/>
      <c r="VRC540" s="60"/>
      <c r="VRD540" s="61"/>
      <c r="VRE540" s="70"/>
      <c r="VRF540" s="70"/>
      <c r="VRG540" s="60"/>
      <c r="VRH540" s="61"/>
      <c r="VRI540" s="70"/>
      <c r="VRJ540" s="70"/>
      <c r="VRK540" s="60"/>
      <c r="VRL540" s="61"/>
      <c r="VRM540" s="70"/>
      <c r="VRN540" s="70"/>
      <c r="VRO540" s="60"/>
      <c r="VRP540" s="61"/>
      <c r="VRQ540" s="70"/>
      <c r="VRR540" s="70"/>
      <c r="VRS540" s="60"/>
      <c r="VRT540" s="61"/>
      <c r="VRU540" s="70"/>
      <c r="VRV540" s="70"/>
      <c r="VRW540" s="60"/>
      <c r="VRX540" s="61"/>
      <c r="VRY540" s="70"/>
      <c r="VRZ540" s="70"/>
      <c r="VSA540" s="60"/>
      <c r="VSB540" s="61"/>
      <c r="VSC540" s="70"/>
      <c r="VSD540" s="70"/>
      <c r="VSE540" s="60"/>
      <c r="VSF540" s="61"/>
      <c r="VSG540" s="70"/>
      <c r="VSH540" s="70"/>
      <c r="VSI540" s="60"/>
      <c r="VSJ540" s="61"/>
      <c r="VSK540" s="70"/>
      <c r="VSL540" s="70"/>
      <c r="VSM540" s="60"/>
      <c r="VSN540" s="61"/>
      <c r="VSO540" s="70"/>
      <c r="VSP540" s="70"/>
      <c r="VSQ540" s="60"/>
      <c r="VSR540" s="61"/>
      <c r="VSS540" s="70"/>
      <c r="VST540" s="70"/>
      <c r="VSU540" s="60"/>
      <c r="VSV540" s="61"/>
      <c r="VSW540" s="70"/>
      <c r="VSX540" s="70"/>
      <c r="VSY540" s="60"/>
      <c r="VSZ540" s="61"/>
      <c r="VTA540" s="70"/>
      <c r="VTB540" s="70"/>
      <c r="VTC540" s="60"/>
      <c r="VTD540" s="61"/>
      <c r="VTE540" s="70"/>
      <c r="VTF540" s="70"/>
      <c r="VTG540" s="60"/>
      <c r="VTH540" s="61"/>
      <c r="VTI540" s="70"/>
      <c r="VTJ540" s="70"/>
      <c r="VTK540" s="60"/>
      <c r="VTL540" s="61"/>
      <c r="VTM540" s="70"/>
      <c r="VTN540" s="70"/>
      <c r="VTO540" s="60"/>
      <c r="VTP540" s="61"/>
      <c r="VTQ540" s="70"/>
      <c r="VTR540" s="70"/>
      <c r="VTS540" s="60"/>
      <c r="VTT540" s="61"/>
      <c r="VTU540" s="70"/>
      <c r="VTV540" s="70"/>
      <c r="VTW540" s="60"/>
      <c r="VTX540" s="61"/>
      <c r="VTY540" s="70"/>
      <c r="VTZ540" s="70"/>
      <c r="VUA540" s="60"/>
      <c r="VUB540" s="61"/>
      <c r="VUC540" s="70"/>
      <c r="VUD540" s="70"/>
      <c r="VUE540" s="60"/>
      <c r="VUF540" s="61"/>
      <c r="VUG540" s="70"/>
      <c r="VUH540" s="70"/>
      <c r="VUI540" s="60"/>
      <c r="VUJ540" s="61"/>
      <c r="VUK540" s="70"/>
      <c r="VUL540" s="70"/>
      <c r="VUM540" s="60"/>
      <c r="VUN540" s="61"/>
      <c r="VUO540" s="70"/>
      <c r="VUP540" s="70"/>
      <c r="VUQ540" s="60"/>
      <c r="VUR540" s="61"/>
      <c r="VUS540" s="70"/>
      <c r="VUT540" s="70"/>
      <c r="VUU540" s="60"/>
      <c r="VUV540" s="61"/>
      <c r="VUW540" s="70"/>
      <c r="VUX540" s="70"/>
      <c r="VUY540" s="60"/>
      <c r="VUZ540" s="61"/>
      <c r="VVA540" s="70"/>
      <c r="VVB540" s="70"/>
      <c r="VVC540" s="60"/>
      <c r="VVD540" s="61"/>
      <c r="VVE540" s="70"/>
      <c r="VVF540" s="70"/>
      <c r="VVG540" s="60"/>
      <c r="VVH540" s="61"/>
      <c r="VVI540" s="70"/>
      <c r="VVJ540" s="70"/>
      <c r="VVK540" s="60"/>
      <c r="VVL540" s="61"/>
      <c r="VVM540" s="70"/>
      <c r="VVN540" s="70"/>
      <c r="VVO540" s="60"/>
      <c r="VVP540" s="61"/>
      <c r="VVQ540" s="70"/>
      <c r="VVR540" s="70"/>
      <c r="VVS540" s="60"/>
      <c r="VVT540" s="61"/>
      <c r="VVU540" s="70"/>
      <c r="VVV540" s="70"/>
      <c r="VVW540" s="60"/>
      <c r="VVX540" s="61"/>
      <c r="VVY540" s="70"/>
      <c r="VVZ540" s="70"/>
      <c r="VWA540" s="60"/>
      <c r="VWB540" s="61"/>
      <c r="VWC540" s="70"/>
      <c r="VWD540" s="70"/>
      <c r="VWE540" s="60"/>
      <c r="VWF540" s="61"/>
      <c r="VWG540" s="70"/>
      <c r="VWH540" s="70"/>
      <c r="VWI540" s="60"/>
      <c r="VWJ540" s="61"/>
      <c r="VWK540" s="70"/>
      <c r="VWL540" s="70"/>
      <c r="VWM540" s="60"/>
      <c r="VWN540" s="61"/>
      <c r="VWO540" s="70"/>
      <c r="VWP540" s="70"/>
      <c r="VWQ540" s="60"/>
      <c r="VWR540" s="61"/>
      <c r="VWS540" s="70"/>
      <c r="VWT540" s="70"/>
      <c r="VWU540" s="60"/>
      <c r="VWV540" s="61"/>
      <c r="VWW540" s="70"/>
      <c r="VWX540" s="70"/>
      <c r="VWY540" s="60"/>
      <c r="VWZ540" s="61"/>
      <c r="VXA540" s="70"/>
      <c r="VXB540" s="70"/>
      <c r="VXC540" s="60"/>
      <c r="VXD540" s="61"/>
      <c r="VXE540" s="70"/>
      <c r="VXF540" s="70"/>
      <c r="VXG540" s="60"/>
      <c r="VXH540" s="61"/>
      <c r="VXI540" s="70"/>
      <c r="VXJ540" s="70"/>
      <c r="VXK540" s="60"/>
      <c r="VXL540" s="61"/>
      <c r="VXM540" s="70"/>
      <c r="VXN540" s="70"/>
      <c r="VXO540" s="60"/>
      <c r="VXP540" s="61"/>
      <c r="VXQ540" s="70"/>
      <c r="VXR540" s="70"/>
      <c r="VXS540" s="60"/>
      <c r="VXT540" s="61"/>
      <c r="VXU540" s="70"/>
      <c r="VXV540" s="70"/>
      <c r="VXW540" s="60"/>
      <c r="VXX540" s="61"/>
      <c r="VXY540" s="70"/>
      <c r="VXZ540" s="70"/>
      <c r="VYA540" s="60"/>
      <c r="VYB540" s="61"/>
      <c r="VYC540" s="70"/>
      <c r="VYD540" s="70"/>
      <c r="VYE540" s="60"/>
      <c r="VYF540" s="61"/>
      <c r="VYG540" s="70"/>
      <c r="VYH540" s="70"/>
      <c r="VYI540" s="60"/>
      <c r="VYJ540" s="61"/>
      <c r="VYK540" s="70"/>
      <c r="VYL540" s="70"/>
      <c r="VYM540" s="60"/>
      <c r="VYN540" s="61"/>
      <c r="VYO540" s="70"/>
      <c r="VYP540" s="70"/>
      <c r="VYQ540" s="60"/>
      <c r="VYR540" s="61"/>
      <c r="VYS540" s="70"/>
      <c r="VYT540" s="70"/>
      <c r="VYU540" s="60"/>
      <c r="VYV540" s="61"/>
      <c r="VYW540" s="70"/>
      <c r="VYX540" s="70"/>
      <c r="VYY540" s="60"/>
      <c r="VYZ540" s="61"/>
      <c r="VZA540" s="70"/>
      <c r="VZB540" s="70"/>
      <c r="VZC540" s="60"/>
      <c r="VZD540" s="61"/>
      <c r="VZE540" s="70"/>
      <c r="VZF540" s="70"/>
      <c r="VZG540" s="60"/>
      <c r="VZH540" s="61"/>
      <c r="VZI540" s="70"/>
      <c r="VZJ540" s="70"/>
      <c r="VZK540" s="60"/>
      <c r="VZL540" s="61"/>
      <c r="VZM540" s="70"/>
      <c r="VZN540" s="70"/>
      <c r="VZO540" s="60"/>
      <c r="VZP540" s="61"/>
      <c r="VZQ540" s="70"/>
      <c r="VZR540" s="70"/>
      <c r="VZS540" s="60"/>
      <c r="VZT540" s="61"/>
      <c r="VZU540" s="70"/>
      <c r="VZV540" s="70"/>
      <c r="VZW540" s="60"/>
      <c r="VZX540" s="61"/>
      <c r="VZY540" s="70"/>
      <c r="VZZ540" s="70"/>
      <c r="WAA540" s="60"/>
      <c r="WAB540" s="61"/>
      <c r="WAC540" s="70"/>
      <c r="WAD540" s="70"/>
      <c r="WAE540" s="60"/>
      <c r="WAF540" s="61"/>
      <c r="WAG540" s="70"/>
      <c r="WAH540" s="70"/>
      <c r="WAI540" s="60"/>
      <c r="WAJ540" s="61"/>
      <c r="WAK540" s="70"/>
      <c r="WAL540" s="70"/>
      <c r="WAM540" s="60"/>
      <c r="WAN540" s="61"/>
      <c r="WAO540" s="70"/>
      <c r="WAP540" s="70"/>
      <c r="WAQ540" s="60"/>
      <c r="WAR540" s="61"/>
      <c r="WAS540" s="70"/>
      <c r="WAT540" s="70"/>
      <c r="WAU540" s="60"/>
      <c r="WAV540" s="61"/>
      <c r="WAW540" s="70"/>
      <c r="WAX540" s="70"/>
      <c r="WAY540" s="60"/>
      <c r="WAZ540" s="61"/>
      <c r="WBA540" s="70"/>
      <c r="WBB540" s="70"/>
      <c r="WBC540" s="60"/>
      <c r="WBD540" s="61"/>
      <c r="WBE540" s="70"/>
      <c r="WBF540" s="70"/>
      <c r="WBG540" s="60"/>
      <c r="WBH540" s="61"/>
      <c r="WBI540" s="70"/>
      <c r="WBJ540" s="70"/>
      <c r="WBK540" s="60"/>
      <c r="WBL540" s="61"/>
      <c r="WBM540" s="70"/>
      <c r="WBN540" s="70"/>
      <c r="WBO540" s="60"/>
      <c r="WBP540" s="61"/>
      <c r="WBQ540" s="70"/>
      <c r="WBR540" s="70"/>
      <c r="WBS540" s="60"/>
      <c r="WBT540" s="61"/>
      <c r="WBU540" s="70"/>
      <c r="WBV540" s="70"/>
      <c r="WBW540" s="60"/>
      <c r="WBX540" s="61"/>
      <c r="WBY540" s="70"/>
      <c r="WBZ540" s="70"/>
      <c r="WCA540" s="60"/>
      <c r="WCB540" s="61"/>
      <c r="WCC540" s="70"/>
      <c r="WCD540" s="70"/>
      <c r="WCE540" s="60"/>
      <c r="WCF540" s="61"/>
      <c r="WCG540" s="70"/>
      <c r="WCH540" s="70"/>
      <c r="WCI540" s="60"/>
      <c r="WCJ540" s="61"/>
      <c r="WCK540" s="70"/>
      <c r="WCL540" s="70"/>
      <c r="WCM540" s="60"/>
      <c r="WCN540" s="61"/>
      <c r="WCO540" s="70"/>
      <c r="WCP540" s="70"/>
      <c r="WCQ540" s="60"/>
      <c r="WCR540" s="61"/>
      <c r="WCS540" s="70"/>
      <c r="WCT540" s="70"/>
      <c r="WCU540" s="60"/>
      <c r="WCV540" s="61"/>
      <c r="WCW540" s="70"/>
      <c r="WCX540" s="70"/>
      <c r="WCY540" s="60"/>
      <c r="WCZ540" s="61"/>
      <c r="WDA540" s="70"/>
      <c r="WDB540" s="70"/>
      <c r="WDC540" s="60"/>
      <c r="WDD540" s="61"/>
      <c r="WDE540" s="70"/>
      <c r="WDF540" s="70"/>
      <c r="WDG540" s="60"/>
      <c r="WDH540" s="61"/>
      <c r="WDI540" s="70"/>
      <c r="WDJ540" s="70"/>
      <c r="WDK540" s="60"/>
      <c r="WDL540" s="61"/>
      <c r="WDM540" s="70"/>
      <c r="WDN540" s="70"/>
      <c r="WDO540" s="60"/>
      <c r="WDP540" s="61"/>
      <c r="WDQ540" s="70"/>
      <c r="WDR540" s="70"/>
      <c r="WDS540" s="60"/>
      <c r="WDT540" s="61"/>
      <c r="WDU540" s="70"/>
      <c r="WDV540" s="70"/>
      <c r="WDW540" s="60"/>
      <c r="WDX540" s="61"/>
      <c r="WDY540" s="70"/>
      <c r="WDZ540" s="70"/>
      <c r="WEA540" s="60"/>
      <c r="WEB540" s="61"/>
      <c r="WEC540" s="70"/>
      <c r="WED540" s="70"/>
      <c r="WEE540" s="60"/>
      <c r="WEF540" s="61"/>
      <c r="WEG540" s="70"/>
      <c r="WEH540" s="70"/>
      <c r="WEI540" s="60"/>
      <c r="WEJ540" s="61"/>
      <c r="WEK540" s="70"/>
      <c r="WEL540" s="70"/>
      <c r="WEM540" s="60"/>
      <c r="WEN540" s="61"/>
      <c r="WEO540" s="70"/>
      <c r="WEP540" s="70"/>
      <c r="WEQ540" s="60"/>
      <c r="WER540" s="61"/>
      <c r="WES540" s="70"/>
      <c r="WET540" s="70"/>
      <c r="WEU540" s="60"/>
      <c r="WEV540" s="61"/>
      <c r="WEW540" s="70"/>
      <c r="WEX540" s="70"/>
      <c r="WEY540" s="60"/>
      <c r="WEZ540" s="61"/>
      <c r="WFA540" s="70"/>
      <c r="WFB540" s="70"/>
      <c r="WFC540" s="60"/>
      <c r="WFD540" s="61"/>
      <c r="WFE540" s="70"/>
      <c r="WFF540" s="70"/>
      <c r="WFG540" s="60"/>
      <c r="WFH540" s="61"/>
      <c r="WFI540" s="70"/>
      <c r="WFJ540" s="70"/>
      <c r="WFK540" s="60"/>
      <c r="WFL540" s="61"/>
      <c r="WFM540" s="70"/>
      <c r="WFN540" s="70"/>
      <c r="WFO540" s="60"/>
      <c r="WFP540" s="61"/>
      <c r="WFQ540" s="70"/>
      <c r="WFR540" s="70"/>
      <c r="WFS540" s="60"/>
      <c r="WFT540" s="61"/>
      <c r="WFU540" s="70"/>
      <c r="WFV540" s="70"/>
      <c r="WFW540" s="60"/>
      <c r="WFX540" s="61"/>
      <c r="WFY540" s="70"/>
      <c r="WFZ540" s="70"/>
      <c r="WGA540" s="60"/>
      <c r="WGB540" s="61"/>
      <c r="WGC540" s="70"/>
      <c r="WGD540" s="70"/>
      <c r="WGE540" s="60"/>
      <c r="WGF540" s="61"/>
      <c r="WGG540" s="70"/>
      <c r="WGH540" s="70"/>
      <c r="WGI540" s="60"/>
      <c r="WGJ540" s="61"/>
      <c r="WGK540" s="70"/>
      <c r="WGL540" s="70"/>
      <c r="WGM540" s="60"/>
      <c r="WGN540" s="61"/>
      <c r="WGO540" s="70"/>
      <c r="WGP540" s="70"/>
      <c r="WGQ540" s="60"/>
      <c r="WGR540" s="61"/>
      <c r="WGS540" s="70"/>
      <c r="WGT540" s="70"/>
      <c r="WGU540" s="60"/>
      <c r="WGV540" s="61"/>
      <c r="WGW540" s="70"/>
      <c r="WGX540" s="70"/>
      <c r="WGY540" s="60"/>
      <c r="WGZ540" s="61"/>
      <c r="WHA540" s="70"/>
      <c r="WHB540" s="70"/>
      <c r="WHC540" s="60"/>
      <c r="WHD540" s="61"/>
      <c r="WHE540" s="70"/>
      <c r="WHF540" s="70"/>
      <c r="WHG540" s="60"/>
      <c r="WHH540" s="61"/>
      <c r="WHI540" s="70"/>
      <c r="WHJ540" s="70"/>
      <c r="WHK540" s="60"/>
      <c r="WHL540" s="61"/>
      <c r="WHM540" s="70"/>
      <c r="WHN540" s="70"/>
      <c r="WHO540" s="60"/>
      <c r="WHP540" s="61"/>
      <c r="WHQ540" s="70"/>
      <c r="WHR540" s="70"/>
      <c r="WHS540" s="60"/>
      <c r="WHT540" s="61"/>
      <c r="WHU540" s="70"/>
      <c r="WHV540" s="70"/>
      <c r="WHW540" s="60"/>
      <c r="WHX540" s="61"/>
      <c r="WHY540" s="70"/>
      <c r="WHZ540" s="70"/>
      <c r="WIA540" s="60"/>
      <c r="WIB540" s="61"/>
      <c r="WIC540" s="70"/>
      <c r="WID540" s="70"/>
      <c r="WIE540" s="60"/>
      <c r="WIF540" s="61"/>
      <c r="WIG540" s="70"/>
      <c r="WIH540" s="70"/>
      <c r="WII540" s="60"/>
      <c r="WIJ540" s="61"/>
      <c r="WIK540" s="70"/>
      <c r="WIL540" s="70"/>
      <c r="WIM540" s="60"/>
      <c r="WIN540" s="61"/>
      <c r="WIO540" s="70"/>
      <c r="WIP540" s="70"/>
      <c r="WIQ540" s="60"/>
      <c r="WIR540" s="61"/>
      <c r="WIS540" s="70"/>
      <c r="WIT540" s="70"/>
      <c r="WIU540" s="60"/>
      <c r="WIV540" s="61"/>
      <c r="WIW540" s="70"/>
      <c r="WIX540" s="70"/>
      <c r="WIY540" s="60"/>
      <c r="WIZ540" s="61"/>
      <c r="WJA540" s="70"/>
      <c r="WJB540" s="70"/>
      <c r="WJC540" s="60"/>
      <c r="WJD540" s="61"/>
      <c r="WJE540" s="70"/>
      <c r="WJF540" s="70"/>
      <c r="WJG540" s="60"/>
      <c r="WJH540" s="61"/>
      <c r="WJI540" s="70"/>
      <c r="WJJ540" s="70"/>
      <c r="WJK540" s="60"/>
      <c r="WJL540" s="61"/>
      <c r="WJM540" s="70"/>
      <c r="WJN540" s="70"/>
      <c r="WJO540" s="60"/>
      <c r="WJP540" s="61"/>
      <c r="WJQ540" s="70"/>
      <c r="WJR540" s="70"/>
      <c r="WJS540" s="60"/>
      <c r="WJT540" s="61"/>
      <c r="WJU540" s="70"/>
      <c r="WJV540" s="70"/>
      <c r="WJW540" s="60"/>
      <c r="WJX540" s="61"/>
      <c r="WJY540" s="70"/>
      <c r="WJZ540" s="70"/>
      <c r="WKA540" s="60"/>
      <c r="WKB540" s="61"/>
      <c r="WKC540" s="70"/>
      <c r="WKD540" s="70"/>
      <c r="WKE540" s="60"/>
      <c r="WKF540" s="61"/>
      <c r="WKG540" s="70"/>
      <c r="WKH540" s="70"/>
      <c r="WKI540" s="60"/>
      <c r="WKJ540" s="61"/>
      <c r="WKK540" s="70"/>
      <c r="WKL540" s="70"/>
      <c r="WKM540" s="60"/>
      <c r="WKN540" s="61"/>
      <c r="WKO540" s="70"/>
      <c r="WKP540" s="70"/>
      <c r="WKQ540" s="60"/>
      <c r="WKR540" s="61"/>
      <c r="WKS540" s="70"/>
      <c r="WKT540" s="70"/>
      <c r="WKU540" s="60"/>
      <c r="WKV540" s="61"/>
      <c r="WKW540" s="70"/>
      <c r="WKX540" s="70"/>
      <c r="WKY540" s="60"/>
      <c r="WKZ540" s="61"/>
      <c r="WLA540" s="70"/>
      <c r="WLB540" s="70"/>
      <c r="WLC540" s="60"/>
      <c r="WLD540" s="61"/>
      <c r="WLE540" s="70"/>
      <c r="WLF540" s="70"/>
      <c r="WLG540" s="60"/>
      <c r="WLH540" s="61"/>
      <c r="WLI540" s="70"/>
      <c r="WLJ540" s="70"/>
      <c r="WLK540" s="60"/>
      <c r="WLL540" s="61"/>
      <c r="WLM540" s="70"/>
      <c r="WLN540" s="70"/>
      <c r="WLO540" s="60"/>
      <c r="WLP540" s="61"/>
      <c r="WLQ540" s="70"/>
      <c r="WLR540" s="70"/>
      <c r="WLS540" s="60"/>
      <c r="WLT540" s="61"/>
      <c r="WLU540" s="70"/>
      <c r="WLV540" s="70"/>
      <c r="WLW540" s="60"/>
      <c r="WLX540" s="61"/>
      <c r="WLY540" s="70"/>
      <c r="WLZ540" s="70"/>
      <c r="WMA540" s="60"/>
      <c r="WMB540" s="61"/>
      <c r="WMC540" s="70"/>
      <c r="WMD540" s="70"/>
      <c r="WME540" s="60"/>
      <c r="WMF540" s="61"/>
      <c r="WMG540" s="70"/>
      <c r="WMH540" s="70"/>
      <c r="WMI540" s="60"/>
      <c r="WMJ540" s="61"/>
      <c r="WMK540" s="70"/>
      <c r="WML540" s="70"/>
      <c r="WMM540" s="60"/>
      <c r="WMN540" s="61"/>
      <c r="WMO540" s="70"/>
      <c r="WMP540" s="70"/>
      <c r="WMQ540" s="60"/>
      <c r="WMR540" s="61"/>
      <c r="WMS540" s="70"/>
      <c r="WMT540" s="70"/>
      <c r="WMU540" s="60"/>
      <c r="WMV540" s="61"/>
      <c r="WMW540" s="70"/>
      <c r="WMX540" s="70"/>
      <c r="WMY540" s="60"/>
      <c r="WMZ540" s="61"/>
      <c r="WNA540" s="70"/>
      <c r="WNB540" s="70"/>
      <c r="WNC540" s="60"/>
      <c r="WND540" s="61"/>
      <c r="WNE540" s="70"/>
      <c r="WNF540" s="70"/>
      <c r="WNG540" s="60"/>
      <c r="WNH540" s="61"/>
      <c r="WNI540" s="70"/>
      <c r="WNJ540" s="70"/>
      <c r="WNK540" s="60"/>
      <c r="WNL540" s="61"/>
      <c r="WNM540" s="70"/>
      <c r="WNN540" s="70"/>
      <c r="WNO540" s="60"/>
      <c r="WNP540" s="61"/>
      <c r="WNQ540" s="70"/>
      <c r="WNR540" s="70"/>
      <c r="WNS540" s="60"/>
      <c r="WNT540" s="61"/>
      <c r="WNU540" s="70"/>
      <c r="WNV540" s="70"/>
      <c r="WNW540" s="60"/>
      <c r="WNX540" s="61"/>
      <c r="WNY540" s="70"/>
      <c r="WNZ540" s="70"/>
      <c r="WOA540" s="60"/>
      <c r="WOB540" s="61"/>
      <c r="WOC540" s="70"/>
      <c r="WOD540" s="70"/>
      <c r="WOE540" s="60"/>
      <c r="WOF540" s="61"/>
      <c r="WOG540" s="70"/>
      <c r="WOH540" s="70"/>
      <c r="WOI540" s="60"/>
      <c r="WOJ540" s="61"/>
      <c r="WOK540" s="70"/>
      <c r="WOL540" s="70"/>
      <c r="WOM540" s="60"/>
      <c r="WON540" s="61"/>
      <c r="WOO540" s="70"/>
      <c r="WOP540" s="70"/>
      <c r="WOQ540" s="60"/>
      <c r="WOR540" s="61"/>
      <c r="WOS540" s="70"/>
      <c r="WOT540" s="70"/>
      <c r="WOU540" s="60"/>
      <c r="WOV540" s="61"/>
      <c r="WOW540" s="70"/>
      <c r="WOX540" s="70"/>
      <c r="WOY540" s="60"/>
      <c r="WOZ540" s="61"/>
      <c r="WPA540" s="70"/>
      <c r="WPB540" s="70"/>
      <c r="WPC540" s="60"/>
      <c r="WPD540" s="61"/>
      <c r="WPE540" s="70"/>
      <c r="WPF540" s="70"/>
      <c r="WPG540" s="60"/>
      <c r="WPH540" s="61"/>
      <c r="WPI540" s="70"/>
      <c r="WPJ540" s="70"/>
      <c r="WPK540" s="60"/>
      <c r="WPL540" s="61"/>
      <c r="WPM540" s="70"/>
      <c r="WPN540" s="70"/>
      <c r="WPO540" s="60"/>
      <c r="WPP540" s="61"/>
      <c r="WPQ540" s="70"/>
      <c r="WPR540" s="70"/>
      <c r="WPS540" s="60"/>
      <c r="WPT540" s="61"/>
      <c r="WPU540" s="70"/>
      <c r="WPV540" s="70"/>
      <c r="WPW540" s="60"/>
      <c r="WPX540" s="61"/>
      <c r="WPY540" s="70"/>
      <c r="WPZ540" s="70"/>
      <c r="WQA540" s="60"/>
      <c r="WQB540" s="61"/>
      <c r="WQC540" s="70"/>
      <c r="WQD540" s="70"/>
      <c r="WQE540" s="60"/>
      <c r="WQF540" s="61"/>
      <c r="WQG540" s="70"/>
      <c r="WQH540" s="70"/>
      <c r="WQI540" s="60"/>
      <c r="WQJ540" s="61"/>
      <c r="WQK540" s="70"/>
      <c r="WQL540" s="70"/>
      <c r="WQM540" s="60"/>
      <c r="WQN540" s="61"/>
      <c r="WQO540" s="70"/>
      <c r="WQP540" s="70"/>
      <c r="WQQ540" s="60"/>
      <c r="WQR540" s="61"/>
      <c r="WQS540" s="70"/>
      <c r="WQT540" s="70"/>
      <c r="WQU540" s="60"/>
      <c r="WQV540" s="61"/>
      <c r="WQW540" s="70"/>
      <c r="WQX540" s="70"/>
      <c r="WQY540" s="60"/>
      <c r="WQZ540" s="61"/>
      <c r="WRA540" s="70"/>
      <c r="WRB540" s="70"/>
      <c r="WRC540" s="60"/>
      <c r="WRD540" s="61"/>
      <c r="WRE540" s="70"/>
      <c r="WRF540" s="70"/>
      <c r="WRG540" s="60"/>
      <c r="WRH540" s="61"/>
      <c r="WRI540" s="70"/>
      <c r="WRJ540" s="70"/>
      <c r="WRK540" s="60"/>
      <c r="WRL540" s="61"/>
      <c r="WRM540" s="70"/>
      <c r="WRN540" s="70"/>
      <c r="WRO540" s="60"/>
      <c r="WRP540" s="61"/>
      <c r="WRQ540" s="70"/>
      <c r="WRR540" s="70"/>
      <c r="WRS540" s="60"/>
      <c r="WRT540" s="61"/>
      <c r="WRU540" s="70"/>
      <c r="WRV540" s="70"/>
      <c r="WRW540" s="60"/>
      <c r="WRX540" s="61"/>
      <c r="WRY540" s="70"/>
      <c r="WRZ540" s="70"/>
      <c r="WSA540" s="60"/>
      <c r="WSB540" s="61"/>
      <c r="WSC540" s="70"/>
      <c r="WSD540" s="70"/>
      <c r="WSE540" s="60"/>
      <c r="WSF540" s="61"/>
      <c r="WSG540" s="70"/>
      <c r="WSH540" s="70"/>
      <c r="WSI540" s="60"/>
      <c r="WSJ540" s="61"/>
      <c r="WSK540" s="70"/>
      <c r="WSL540" s="70"/>
      <c r="WSM540" s="60"/>
      <c r="WSN540" s="61"/>
      <c r="WSO540" s="70"/>
      <c r="WSP540" s="70"/>
      <c r="WSQ540" s="60"/>
      <c r="WSR540" s="61"/>
      <c r="WSS540" s="70"/>
      <c r="WST540" s="70"/>
      <c r="WSU540" s="60"/>
      <c r="WSV540" s="61"/>
      <c r="WSW540" s="70"/>
      <c r="WSX540" s="70"/>
      <c r="WSY540" s="60"/>
      <c r="WSZ540" s="61"/>
      <c r="WTA540" s="70"/>
      <c r="WTB540" s="70"/>
      <c r="WTC540" s="60"/>
      <c r="WTD540" s="61"/>
      <c r="WTE540" s="70"/>
      <c r="WTF540" s="70"/>
      <c r="WTG540" s="60"/>
      <c r="WTH540" s="61"/>
      <c r="WTI540" s="70"/>
      <c r="WTJ540" s="70"/>
      <c r="WTK540" s="60"/>
      <c r="WTL540" s="61"/>
      <c r="WTM540" s="70"/>
      <c r="WTN540" s="70"/>
      <c r="WTO540" s="60"/>
      <c r="WTP540" s="61"/>
      <c r="WTQ540" s="70"/>
      <c r="WTR540" s="70"/>
      <c r="WTS540" s="60"/>
      <c r="WTT540" s="61"/>
      <c r="WTU540" s="70"/>
      <c r="WTV540" s="70"/>
      <c r="WTW540" s="60"/>
      <c r="WTX540" s="61"/>
      <c r="WTY540" s="70"/>
      <c r="WTZ540" s="70"/>
      <c r="WUA540" s="60"/>
      <c r="WUB540" s="61"/>
      <c r="WUC540" s="70"/>
      <c r="WUD540" s="70"/>
      <c r="WUE540" s="60"/>
      <c r="WUF540" s="61"/>
      <c r="WUG540" s="70"/>
      <c r="WUH540" s="70"/>
      <c r="WUI540" s="60"/>
      <c r="WUJ540" s="61"/>
      <c r="WUK540" s="70"/>
      <c r="WUL540" s="70"/>
      <c r="WUM540" s="60"/>
      <c r="WUN540" s="61"/>
      <c r="WUO540" s="70"/>
      <c r="WUP540" s="70"/>
      <c r="WUQ540" s="60"/>
      <c r="WUR540" s="61"/>
      <c r="WUS540" s="70"/>
      <c r="WUT540" s="70"/>
      <c r="WUU540" s="60"/>
      <c r="WUV540" s="61"/>
      <c r="WUW540" s="70"/>
      <c r="WUX540" s="70"/>
      <c r="WUY540" s="60"/>
      <c r="WUZ540" s="61"/>
      <c r="WVA540" s="70"/>
      <c r="WVB540" s="70"/>
      <c r="WVC540" s="60"/>
      <c r="WVD540" s="61"/>
      <c r="WVE540" s="70"/>
      <c r="WVF540" s="70"/>
      <c r="WVG540" s="60"/>
      <c r="WVH540" s="61"/>
      <c r="WVI540" s="70"/>
      <c r="WVJ540" s="70"/>
      <c r="WVK540" s="60"/>
      <c r="WVL540" s="61"/>
      <c r="WVM540" s="70"/>
      <c r="WVN540" s="70"/>
      <c r="WVO540" s="60"/>
      <c r="WVP540" s="61"/>
      <c r="WVQ540" s="70"/>
      <c r="WVR540" s="70"/>
      <c r="WVS540" s="60"/>
      <c r="WVT540" s="61"/>
      <c r="WVU540" s="70"/>
      <c r="WVV540" s="70"/>
      <c r="WVW540" s="60"/>
      <c r="WVX540" s="61"/>
      <c r="WVY540" s="70"/>
      <c r="WVZ540" s="70"/>
      <c r="WWA540" s="60"/>
      <c r="WWB540" s="61"/>
      <c r="WWC540" s="70"/>
      <c r="WWD540" s="70"/>
      <c r="WWE540" s="60"/>
      <c r="WWF540" s="61"/>
      <c r="WWG540" s="70"/>
      <c r="WWH540" s="70"/>
      <c r="WWI540" s="60"/>
      <c r="WWJ540" s="61"/>
      <c r="WWK540" s="70"/>
      <c r="WWL540" s="70"/>
      <c r="WWM540" s="60"/>
      <c r="WWN540" s="61"/>
      <c r="WWO540" s="70"/>
      <c r="WWP540" s="70"/>
      <c r="WWQ540" s="60"/>
      <c r="WWR540" s="61"/>
      <c r="WWS540" s="70"/>
      <c r="WWT540" s="70"/>
      <c r="WWU540" s="60"/>
      <c r="WWV540" s="61"/>
      <c r="WWW540" s="70"/>
      <c r="WWX540" s="70"/>
      <c r="WWY540" s="60"/>
      <c r="WWZ540" s="61"/>
      <c r="WXA540" s="70"/>
      <c r="WXB540" s="70"/>
      <c r="WXC540" s="60"/>
      <c r="WXD540" s="61"/>
      <c r="WXE540" s="70"/>
      <c r="WXF540" s="70"/>
      <c r="WXG540" s="60"/>
      <c r="WXH540" s="61"/>
      <c r="WXI540" s="70"/>
      <c r="WXJ540" s="70"/>
      <c r="WXK540" s="60"/>
      <c r="WXL540" s="61"/>
      <c r="WXM540" s="70"/>
      <c r="WXN540" s="70"/>
      <c r="WXO540" s="60"/>
      <c r="WXP540" s="61"/>
      <c r="WXQ540" s="70"/>
      <c r="WXR540" s="70"/>
      <c r="WXS540" s="60"/>
      <c r="WXT540" s="61"/>
      <c r="WXU540" s="70"/>
      <c r="WXV540" s="70"/>
      <c r="WXW540" s="60"/>
      <c r="WXX540" s="61"/>
      <c r="WXY540" s="70"/>
      <c r="WXZ540" s="70"/>
      <c r="WYA540" s="60"/>
      <c r="WYB540" s="61"/>
      <c r="WYC540" s="70"/>
      <c r="WYD540" s="70"/>
      <c r="WYE540" s="60"/>
      <c r="WYF540" s="61"/>
      <c r="WYG540" s="70"/>
      <c r="WYH540" s="70"/>
      <c r="WYI540" s="60"/>
      <c r="WYJ540" s="61"/>
      <c r="WYK540" s="70"/>
      <c r="WYL540" s="70"/>
      <c r="WYM540" s="60"/>
      <c r="WYN540" s="61"/>
      <c r="WYO540" s="70"/>
      <c r="WYP540" s="70"/>
      <c r="WYQ540" s="60"/>
      <c r="WYR540" s="61"/>
      <c r="WYS540" s="70"/>
      <c r="WYT540" s="70"/>
      <c r="WYU540" s="60"/>
      <c r="WYV540" s="61"/>
      <c r="WYW540" s="70"/>
      <c r="WYX540" s="70"/>
      <c r="WYY540" s="60"/>
      <c r="WYZ540" s="61"/>
      <c r="WZA540" s="70"/>
      <c r="WZB540" s="70"/>
      <c r="WZC540" s="60"/>
      <c r="WZD540" s="61"/>
      <c r="WZE540" s="70"/>
      <c r="WZF540" s="70"/>
      <c r="WZG540" s="60"/>
      <c r="WZH540" s="61"/>
      <c r="WZI540" s="70"/>
      <c r="WZJ540" s="70"/>
      <c r="WZK540" s="60"/>
      <c r="WZL540" s="61"/>
      <c r="WZM540" s="70"/>
      <c r="WZN540" s="70"/>
      <c r="WZO540" s="60"/>
      <c r="WZP540" s="61"/>
      <c r="WZQ540" s="70"/>
      <c r="WZR540" s="70"/>
      <c r="WZS540" s="60"/>
      <c r="WZT540" s="61"/>
      <c r="WZU540" s="70"/>
      <c r="WZV540" s="70"/>
      <c r="WZW540" s="60"/>
      <c r="WZX540" s="61"/>
      <c r="WZY540" s="70"/>
      <c r="WZZ540" s="70"/>
      <c r="XAA540" s="60"/>
      <c r="XAB540" s="61"/>
      <c r="XAC540" s="70"/>
      <c r="XAD540" s="70"/>
      <c r="XAE540" s="60"/>
      <c r="XAF540" s="61"/>
      <c r="XAG540" s="70"/>
      <c r="XAH540" s="70"/>
      <c r="XAI540" s="60"/>
      <c r="XAJ540" s="61"/>
      <c r="XAK540" s="70"/>
      <c r="XAL540" s="70"/>
      <c r="XAM540" s="60"/>
      <c r="XAN540" s="61"/>
      <c r="XAO540" s="70"/>
      <c r="XAP540" s="70"/>
      <c r="XAQ540" s="60"/>
      <c r="XAR540" s="61"/>
      <c r="XAS540" s="70"/>
      <c r="XAT540" s="70"/>
      <c r="XAU540" s="60"/>
      <c r="XAV540" s="61"/>
      <c r="XAW540" s="70"/>
      <c r="XAX540" s="70"/>
      <c r="XAY540" s="60"/>
      <c r="XAZ540" s="61"/>
      <c r="XBA540" s="70"/>
      <c r="XBB540" s="70"/>
      <c r="XBC540" s="60"/>
      <c r="XBD540" s="61"/>
      <c r="XBE540" s="70"/>
      <c r="XBF540" s="70"/>
      <c r="XBG540" s="60"/>
      <c r="XBH540" s="61"/>
      <c r="XBI540" s="70"/>
      <c r="XBJ540" s="70"/>
      <c r="XBK540" s="60"/>
      <c r="XBL540" s="61"/>
      <c r="XBM540" s="70"/>
      <c r="XBN540" s="70"/>
      <c r="XBO540" s="60"/>
      <c r="XBP540" s="61"/>
      <c r="XBQ540" s="70"/>
      <c r="XBR540" s="70"/>
      <c r="XBS540" s="60"/>
      <c r="XBT540" s="61"/>
      <c r="XBU540" s="70"/>
      <c r="XBV540" s="70"/>
      <c r="XBW540" s="60"/>
      <c r="XBX540" s="61"/>
      <c r="XBY540" s="70"/>
      <c r="XBZ540" s="70"/>
      <c r="XCA540" s="60"/>
      <c r="XCB540" s="61"/>
      <c r="XCC540" s="70"/>
      <c r="XCD540" s="70"/>
      <c r="XCE540" s="60"/>
      <c r="XCF540" s="61"/>
      <c r="XCG540" s="70"/>
      <c r="XCH540" s="70"/>
      <c r="XCI540" s="60"/>
      <c r="XCJ540" s="61"/>
      <c r="XCK540" s="70"/>
      <c r="XCL540" s="70"/>
      <c r="XCM540" s="60"/>
      <c r="XCN540" s="61"/>
      <c r="XCO540" s="70"/>
      <c r="XCP540" s="70"/>
      <c r="XCQ540" s="60"/>
      <c r="XCR540" s="61"/>
      <c r="XCS540" s="70"/>
      <c r="XCT540" s="70"/>
      <c r="XCU540" s="60"/>
      <c r="XCV540" s="61"/>
      <c r="XCW540" s="70"/>
      <c r="XCX540" s="70"/>
      <c r="XCY540" s="60"/>
      <c r="XCZ540" s="61"/>
      <c r="XDA540" s="70"/>
      <c r="XDB540" s="70"/>
      <c r="XDC540" s="60"/>
      <c r="XDD540" s="61"/>
      <c r="XDE540" s="70"/>
      <c r="XDF540" s="70"/>
      <c r="XDG540" s="60"/>
      <c r="XDH540" s="61"/>
      <c r="XDI540" s="70"/>
      <c r="XDJ540" s="70"/>
      <c r="XDK540" s="60"/>
      <c r="XDL540" s="61"/>
      <c r="XDM540" s="70"/>
      <c r="XDN540" s="70"/>
      <c r="XDO540" s="60"/>
      <c r="XDP540" s="61"/>
      <c r="XDQ540" s="70"/>
      <c r="XDR540" s="70"/>
      <c r="XDS540" s="60"/>
      <c r="XDT540" s="61"/>
      <c r="XDU540" s="70"/>
      <c r="XDV540" s="70"/>
      <c r="XDW540" s="60"/>
      <c r="XDX540" s="61"/>
      <c r="XDY540" s="70"/>
      <c r="XDZ540" s="70"/>
      <c r="XEA540" s="60"/>
      <c r="XEB540" s="61"/>
      <c r="XEC540" s="70"/>
      <c r="XED540" s="70"/>
      <c r="XEE540" s="60"/>
      <c r="XEF540" s="61"/>
      <c r="XEG540" s="70"/>
      <c r="XEH540" s="70"/>
      <c r="XEI540" s="60"/>
      <c r="XEJ540" s="61"/>
      <c r="XEK540" s="70"/>
      <c r="XEL540" s="70"/>
      <c r="XEM540" s="60"/>
      <c r="XEN540" s="61"/>
      <c r="XEO540" s="70"/>
      <c r="XEP540" s="70"/>
      <c r="XEQ540" s="60"/>
      <c r="XER540" s="61"/>
      <c r="XES540" s="70"/>
      <c r="XET540" s="70"/>
      <c r="XEU540" s="60"/>
      <c r="XEV540" s="61"/>
      <c r="XEW540" s="70"/>
      <c r="XEX540" s="70"/>
      <c r="XEY540" s="60"/>
      <c r="XEZ540" s="61"/>
      <c r="XFA540" s="70"/>
      <c r="XFB540" s="70"/>
      <c r="XFC540" s="60"/>
      <c r="XFD540" s="61"/>
    </row>
    <row r="541" spans="1:16384" ht="33" customHeight="1" x14ac:dyDescent="0.25">
      <c r="A541" s="78" t="s">
        <v>220</v>
      </c>
      <c r="B541" s="7" t="s">
        <v>2</v>
      </c>
      <c r="C541" s="14">
        <f>C542+C543+C544+C545</f>
        <v>271615.65737999999</v>
      </c>
      <c r="D541" s="14">
        <f>D542+D543+D544+D545</f>
        <v>280215.40566999995</v>
      </c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69"/>
      <c r="CH541" s="69"/>
      <c r="CI541" s="69"/>
      <c r="CJ541" s="69"/>
      <c r="CK541" s="69"/>
      <c r="CL541" s="69"/>
      <c r="CM541" s="69"/>
      <c r="CN541" s="69"/>
      <c r="CO541" s="69"/>
      <c r="CP541" s="69"/>
      <c r="CQ541" s="69"/>
      <c r="CR541" s="69"/>
      <c r="CS541" s="69"/>
      <c r="CT541" s="69"/>
      <c r="CU541" s="69"/>
      <c r="CV541" s="69"/>
      <c r="CW541" s="69"/>
      <c r="CX541" s="69"/>
      <c r="CY541" s="69"/>
    </row>
    <row r="542" spans="1:16384" x14ac:dyDescent="0.25">
      <c r="A542" s="79"/>
      <c r="B542" s="7" t="s">
        <v>195</v>
      </c>
      <c r="C542" s="51">
        <v>0</v>
      </c>
      <c r="D542" s="51">
        <f>225000/1000</f>
        <v>225</v>
      </c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69"/>
      <c r="CG542" s="69"/>
      <c r="CH542" s="69"/>
      <c r="CI542" s="69"/>
      <c r="CJ542" s="69"/>
      <c r="CK542" s="69"/>
      <c r="CL542" s="69"/>
      <c r="CM542" s="69"/>
      <c r="CN542" s="69"/>
      <c r="CO542" s="69"/>
      <c r="CP542" s="69"/>
      <c r="CQ542" s="69"/>
      <c r="CR542" s="69"/>
      <c r="CS542" s="69"/>
      <c r="CT542" s="69"/>
      <c r="CU542" s="69"/>
      <c r="CV542" s="69"/>
      <c r="CW542" s="69"/>
      <c r="CX542" s="69"/>
      <c r="CY542" s="69"/>
    </row>
    <row r="543" spans="1:16384" x14ac:dyDescent="0.25">
      <c r="A543" s="79"/>
      <c r="B543" s="5" t="s">
        <v>1</v>
      </c>
      <c r="C543" s="51">
        <f>271615657.38/1000</f>
        <v>271615.65737999999</v>
      </c>
      <c r="D543" s="51">
        <f>276700025.71/1000</f>
        <v>276700.02570999996</v>
      </c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69"/>
      <c r="CH543" s="69"/>
      <c r="CI543" s="69"/>
      <c r="CJ543" s="69"/>
      <c r="CK543" s="69"/>
      <c r="CL543" s="69"/>
      <c r="CM543" s="69"/>
      <c r="CN543" s="69"/>
      <c r="CO543" s="69"/>
      <c r="CP543" s="69"/>
      <c r="CQ543" s="69"/>
      <c r="CR543" s="69"/>
      <c r="CS543" s="69"/>
      <c r="CT543" s="69"/>
      <c r="CU543" s="69"/>
      <c r="CV543" s="69"/>
      <c r="CW543" s="69"/>
      <c r="CX543" s="69"/>
      <c r="CY543" s="69"/>
    </row>
    <row r="544" spans="1:16384" x14ac:dyDescent="0.25">
      <c r="A544" s="79"/>
      <c r="B544" s="32" t="s">
        <v>11</v>
      </c>
      <c r="C544" s="51">
        <v>0</v>
      </c>
      <c r="D544" s="51">
        <f>3290379.96/1000</f>
        <v>3290.3799599999998</v>
      </c>
    </row>
    <row r="545" spans="1:4" x14ac:dyDescent="0.25">
      <c r="A545" s="79"/>
      <c r="B545" s="30" t="s">
        <v>94</v>
      </c>
      <c r="C545" s="51">
        <v>0</v>
      </c>
      <c r="D545" s="51">
        <v>0</v>
      </c>
    </row>
    <row r="546" spans="1:4" ht="75" x14ac:dyDescent="0.25">
      <c r="A546" s="79"/>
      <c r="B546" s="31" t="s">
        <v>36</v>
      </c>
      <c r="C546" s="12">
        <v>80.099999999999994</v>
      </c>
      <c r="D546" s="11">
        <v>71</v>
      </c>
    </row>
    <row r="547" spans="1:4" ht="140.25" customHeight="1" x14ac:dyDescent="0.25">
      <c r="A547" s="79"/>
      <c r="B547" s="13" t="s">
        <v>126</v>
      </c>
      <c r="C547" s="11">
        <v>25</v>
      </c>
      <c r="D547" s="11">
        <v>25</v>
      </c>
    </row>
    <row r="548" spans="1:4" ht="108.75" customHeight="1" x14ac:dyDescent="0.25">
      <c r="A548" s="80"/>
      <c r="B548" s="56" t="s">
        <v>214</v>
      </c>
      <c r="C548" s="11" t="s">
        <v>183</v>
      </c>
      <c r="D548" s="11">
        <v>1</v>
      </c>
    </row>
    <row r="549" spans="1:4" x14ac:dyDescent="0.25">
      <c r="A549" s="92" t="s">
        <v>88</v>
      </c>
      <c r="B549" s="7" t="s">
        <v>2</v>
      </c>
      <c r="C549" s="16">
        <f>C550+C551</f>
        <v>271350.65737999999</v>
      </c>
      <c r="D549" s="16">
        <f>D550+D551</f>
        <v>275687.40967000002</v>
      </c>
    </row>
    <row r="550" spans="1:4" x14ac:dyDescent="0.25">
      <c r="A550" s="92"/>
      <c r="B550" s="5" t="s">
        <v>1</v>
      </c>
      <c r="C550" s="16">
        <f>271350657.38/1000</f>
        <v>271350.65737999999</v>
      </c>
      <c r="D550" s="16">
        <f>275687409.67/1000</f>
        <v>275687.40967000002</v>
      </c>
    </row>
    <row r="551" spans="1:4" x14ac:dyDescent="0.25">
      <c r="A551" s="92"/>
      <c r="B551" s="30" t="s">
        <v>0</v>
      </c>
      <c r="C551" s="16">
        <v>0</v>
      </c>
      <c r="D551" s="16">
        <v>0</v>
      </c>
    </row>
    <row r="552" spans="1:4" ht="75" x14ac:dyDescent="0.25">
      <c r="A552" s="92"/>
      <c r="B552" s="13" t="s">
        <v>37</v>
      </c>
      <c r="C552" s="12">
        <v>80.099999999999994</v>
      </c>
      <c r="D552" s="11">
        <v>71</v>
      </c>
    </row>
    <row r="553" spans="1:4" x14ac:dyDescent="0.25">
      <c r="A553" s="92" t="s">
        <v>92</v>
      </c>
      <c r="B553" s="7" t="s">
        <v>2</v>
      </c>
      <c r="C553" s="16">
        <f>C554+C555</f>
        <v>265</v>
      </c>
      <c r="D553" s="16">
        <f>D554+D555</f>
        <v>884.99599999999998</v>
      </c>
    </row>
    <row r="554" spans="1:4" x14ac:dyDescent="0.25">
      <c r="A554" s="92"/>
      <c r="B554" s="5" t="s">
        <v>1</v>
      </c>
      <c r="C554" s="16">
        <f>265000/1000</f>
        <v>265</v>
      </c>
      <c r="D554" s="16">
        <f>884996/1000</f>
        <v>884.99599999999998</v>
      </c>
    </row>
    <row r="555" spans="1:4" x14ac:dyDescent="0.25">
      <c r="A555" s="92"/>
      <c r="B555" s="5" t="s">
        <v>11</v>
      </c>
      <c r="C555" s="16">
        <v>0</v>
      </c>
      <c r="D555" s="16">
        <v>0</v>
      </c>
    </row>
    <row r="556" spans="1:4" ht="75" x14ac:dyDescent="0.25">
      <c r="A556" s="92"/>
      <c r="B556" s="13" t="s">
        <v>38</v>
      </c>
      <c r="C556" s="12">
        <v>80.099999999999994</v>
      </c>
      <c r="D556" s="11">
        <v>71</v>
      </c>
    </row>
    <row r="557" spans="1:4" x14ac:dyDescent="0.25">
      <c r="A557" s="97" t="s">
        <v>71</v>
      </c>
      <c r="B557" s="7" t="s">
        <v>2</v>
      </c>
      <c r="C557" s="16">
        <f>C558+C559</f>
        <v>0</v>
      </c>
      <c r="D557" s="16">
        <f>D558+D559</f>
        <v>0</v>
      </c>
    </row>
    <row r="558" spans="1:4" x14ac:dyDescent="0.25">
      <c r="A558" s="97"/>
      <c r="B558" s="5" t="s">
        <v>1</v>
      </c>
      <c r="C558" s="16">
        <v>0</v>
      </c>
      <c r="D558" s="16">
        <v>0</v>
      </c>
    </row>
    <row r="559" spans="1:4" ht="26.25" customHeight="1" x14ac:dyDescent="0.25">
      <c r="A559" s="97"/>
      <c r="B559" s="5" t="s">
        <v>0</v>
      </c>
      <c r="C559" s="16">
        <v>0</v>
      </c>
      <c r="D559" s="16">
        <v>0</v>
      </c>
    </row>
    <row r="560" spans="1:4" ht="75" x14ac:dyDescent="0.25">
      <c r="A560" s="97"/>
      <c r="B560" s="13" t="s">
        <v>39</v>
      </c>
      <c r="C560" s="12">
        <v>80.099999999999994</v>
      </c>
      <c r="D560" s="11">
        <v>71</v>
      </c>
    </row>
    <row r="561" spans="1:4" x14ac:dyDescent="0.25">
      <c r="A561" s="97" t="s">
        <v>89</v>
      </c>
      <c r="B561" s="7" t="s">
        <v>2</v>
      </c>
      <c r="C561" s="16">
        <f>C562+C563</f>
        <v>0</v>
      </c>
      <c r="D561" s="16">
        <f>D562+D563</f>
        <v>0</v>
      </c>
    </row>
    <row r="562" spans="1:4" x14ac:dyDescent="0.25">
      <c r="A562" s="97"/>
      <c r="B562" s="5" t="s">
        <v>1</v>
      </c>
      <c r="C562" s="16">
        <v>0</v>
      </c>
      <c r="D562" s="16">
        <v>0</v>
      </c>
    </row>
    <row r="563" spans="1:4" x14ac:dyDescent="0.25">
      <c r="A563" s="97"/>
      <c r="B563" s="5" t="s">
        <v>0</v>
      </c>
      <c r="C563" s="16">
        <v>0</v>
      </c>
      <c r="D563" s="16">
        <v>0</v>
      </c>
    </row>
    <row r="564" spans="1:4" ht="75" x14ac:dyDescent="0.25">
      <c r="A564" s="97"/>
      <c r="B564" s="13" t="s">
        <v>40</v>
      </c>
      <c r="C564" s="12">
        <v>80.099999999999994</v>
      </c>
      <c r="D564" s="11">
        <v>71</v>
      </c>
    </row>
    <row r="565" spans="1:4" x14ac:dyDescent="0.25">
      <c r="A565" s="97" t="s">
        <v>72</v>
      </c>
      <c r="B565" s="7" t="s">
        <v>2</v>
      </c>
      <c r="C565" s="16">
        <f>C566+C567</f>
        <v>0</v>
      </c>
      <c r="D565" s="16">
        <f>D566+D567</f>
        <v>0</v>
      </c>
    </row>
    <row r="566" spans="1:4" x14ac:dyDescent="0.25">
      <c r="A566" s="97"/>
      <c r="B566" s="5" t="s">
        <v>1</v>
      </c>
      <c r="C566" s="16">
        <v>0</v>
      </c>
      <c r="D566" s="16">
        <v>0</v>
      </c>
    </row>
    <row r="567" spans="1:4" ht="31.5" customHeight="1" x14ac:dyDescent="0.25">
      <c r="A567" s="97"/>
      <c r="B567" s="5" t="s">
        <v>0</v>
      </c>
      <c r="C567" s="16">
        <v>0</v>
      </c>
      <c r="D567" s="16">
        <v>0</v>
      </c>
    </row>
    <row r="568" spans="1:4" ht="75" x14ac:dyDescent="0.25">
      <c r="A568" s="97"/>
      <c r="B568" s="13" t="s">
        <v>41</v>
      </c>
      <c r="C568" s="12">
        <v>80.099999999999994</v>
      </c>
      <c r="D568" s="11">
        <v>71</v>
      </c>
    </row>
    <row r="569" spans="1:4" x14ac:dyDescent="0.25">
      <c r="A569" s="97" t="s">
        <v>90</v>
      </c>
      <c r="B569" s="7" t="s">
        <v>2</v>
      </c>
      <c r="C569" s="16">
        <f>C570+C571</f>
        <v>0</v>
      </c>
      <c r="D569" s="16">
        <f>D570+D571</f>
        <v>0</v>
      </c>
    </row>
    <row r="570" spans="1:4" x14ac:dyDescent="0.25">
      <c r="A570" s="97"/>
      <c r="B570" s="5" t="s">
        <v>1</v>
      </c>
      <c r="C570" s="16">
        <v>0</v>
      </c>
      <c r="D570" s="16">
        <v>0</v>
      </c>
    </row>
    <row r="571" spans="1:4" x14ac:dyDescent="0.25">
      <c r="A571" s="97"/>
      <c r="B571" s="5" t="s">
        <v>11</v>
      </c>
      <c r="C571" s="16">
        <v>0</v>
      </c>
      <c r="D571" s="16">
        <v>0</v>
      </c>
    </row>
    <row r="572" spans="1:4" ht="75" x14ac:dyDescent="0.25">
      <c r="A572" s="97"/>
      <c r="B572" s="13" t="s">
        <v>42</v>
      </c>
      <c r="C572" s="12">
        <v>80.099999999999994</v>
      </c>
      <c r="D572" s="11">
        <v>71</v>
      </c>
    </row>
    <row r="573" spans="1:4" x14ac:dyDescent="0.25">
      <c r="A573" s="97" t="s">
        <v>73</v>
      </c>
      <c r="B573" s="7" t="s">
        <v>2</v>
      </c>
      <c r="C573" s="16">
        <v>0</v>
      </c>
      <c r="D573" s="16">
        <v>0</v>
      </c>
    </row>
    <row r="574" spans="1:4" x14ac:dyDescent="0.25">
      <c r="A574" s="97"/>
      <c r="B574" s="5" t="s">
        <v>1</v>
      </c>
      <c r="C574" s="16">
        <v>0</v>
      </c>
      <c r="D574" s="16">
        <v>0</v>
      </c>
    </row>
    <row r="575" spans="1:4" x14ac:dyDescent="0.25">
      <c r="A575" s="97"/>
      <c r="B575" s="5" t="s">
        <v>11</v>
      </c>
      <c r="C575" s="16">
        <v>0</v>
      </c>
      <c r="D575" s="16">
        <v>0</v>
      </c>
    </row>
    <row r="576" spans="1:4" ht="75" x14ac:dyDescent="0.25">
      <c r="A576" s="97"/>
      <c r="B576" s="13" t="s">
        <v>43</v>
      </c>
      <c r="C576" s="12">
        <v>80.099999999999994</v>
      </c>
      <c r="D576" s="11">
        <v>71</v>
      </c>
    </row>
    <row r="577" spans="1:4" x14ac:dyDescent="0.25">
      <c r="A577" s="93" t="s">
        <v>127</v>
      </c>
      <c r="B577" s="32" t="s">
        <v>2</v>
      </c>
      <c r="C577" s="16">
        <f>C578+C579+C580</f>
        <v>0</v>
      </c>
      <c r="D577" s="16">
        <f>D578+D579+D580</f>
        <v>0</v>
      </c>
    </row>
    <row r="578" spans="1:4" x14ac:dyDescent="0.25">
      <c r="A578" s="94"/>
      <c r="B578" s="32" t="s">
        <v>1</v>
      </c>
      <c r="C578" s="16">
        <v>0</v>
      </c>
      <c r="D578" s="16">
        <v>0</v>
      </c>
    </row>
    <row r="579" spans="1:4" x14ac:dyDescent="0.25">
      <c r="A579" s="94"/>
      <c r="B579" s="32" t="s">
        <v>11</v>
      </c>
      <c r="C579" s="16">
        <v>0</v>
      </c>
      <c r="D579" s="16">
        <v>0</v>
      </c>
    </row>
    <row r="580" spans="1:4" x14ac:dyDescent="0.25">
      <c r="A580" s="94"/>
      <c r="B580" s="32" t="s">
        <v>94</v>
      </c>
      <c r="C580" s="16">
        <v>0</v>
      </c>
      <c r="D580" s="16">
        <v>0</v>
      </c>
    </row>
    <row r="581" spans="1:4" x14ac:dyDescent="0.25">
      <c r="A581" s="94"/>
      <c r="B581" s="84" t="s">
        <v>128</v>
      </c>
      <c r="C581" s="86">
        <v>80.099999999999994</v>
      </c>
      <c r="D581" s="88">
        <v>71</v>
      </c>
    </row>
    <row r="582" spans="1:4" ht="66" customHeight="1" x14ac:dyDescent="0.25">
      <c r="A582" s="95"/>
      <c r="B582" s="85"/>
      <c r="C582" s="87"/>
      <c r="D582" s="89"/>
    </row>
    <row r="583" spans="1:4" ht="18.75" customHeight="1" x14ac:dyDescent="0.25">
      <c r="A583" s="93" t="s">
        <v>169</v>
      </c>
      <c r="B583" s="40" t="s">
        <v>2</v>
      </c>
      <c r="C583" s="15">
        <f>C584+C585</f>
        <v>0</v>
      </c>
      <c r="D583" s="15">
        <f>D584+D585</f>
        <v>0</v>
      </c>
    </row>
    <row r="584" spans="1:4" ht="17.25" customHeight="1" x14ac:dyDescent="0.25">
      <c r="A584" s="94"/>
      <c r="B584" s="40" t="s">
        <v>1</v>
      </c>
      <c r="C584" s="16">
        <v>0</v>
      </c>
      <c r="D584" s="16">
        <v>0</v>
      </c>
    </row>
    <row r="585" spans="1:4" ht="17.25" customHeight="1" x14ac:dyDescent="0.25">
      <c r="A585" s="94"/>
      <c r="B585" s="40" t="s">
        <v>11</v>
      </c>
      <c r="C585" s="16">
        <v>0</v>
      </c>
      <c r="D585" s="16">
        <v>0</v>
      </c>
    </row>
    <row r="586" spans="1:4" ht="87.75" customHeight="1" x14ac:dyDescent="0.25">
      <c r="A586" s="95"/>
      <c r="B586" s="39" t="s">
        <v>170</v>
      </c>
      <c r="C586" s="12">
        <v>80.099999999999994</v>
      </c>
      <c r="D586" s="11">
        <v>71</v>
      </c>
    </row>
    <row r="587" spans="1:4" ht="21" customHeight="1" x14ac:dyDescent="0.25">
      <c r="A587" s="93" t="s">
        <v>171</v>
      </c>
      <c r="B587" s="40" t="s">
        <v>2</v>
      </c>
      <c r="C587" s="71">
        <f>C588+C589</f>
        <v>0</v>
      </c>
      <c r="D587" s="71">
        <f>D588+D589</f>
        <v>0</v>
      </c>
    </row>
    <row r="588" spans="1:4" ht="21" customHeight="1" x14ac:dyDescent="0.25">
      <c r="A588" s="94"/>
      <c r="B588" s="40" t="s">
        <v>1</v>
      </c>
      <c r="C588" s="16">
        <v>0</v>
      </c>
      <c r="D588" s="16">
        <v>0</v>
      </c>
    </row>
    <row r="589" spans="1:4" ht="21" customHeight="1" x14ac:dyDescent="0.25">
      <c r="A589" s="94"/>
      <c r="B589" s="40" t="s">
        <v>11</v>
      </c>
      <c r="C589" s="16">
        <v>0</v>
      </c>
      <c r="D589" s="16">
        <v>0</v>
      </c>
    </row>
    <row r="590" spans="1:4" ht="99.75" customHeight="1" x14ac:dyDescent="0.25">
      <c r="A590" s="95"/>
      <c r="B590" s="39" t="s">
        <v>170</v>
      </c>
      <c r="C590" s="12">
        <v>80.099999999999994</v>
      </c>
      <c r="D590" s="11">
        <v>71</v>
      </c>
    </row>
    <row r="591" spans="1:4" ht="22.5" customHeight="1" x14ac:dyDescent="0.25">
      <c r="A591" s="93" t="s">
        <v>208</v>
      </c>
      <c r="B591" s="48" t="s">
        <v>2</v>
      </c>
      <c r="C591" s="16">
        <f>C592+C593</f>
        <v>0</v>
      </c>
      <c r="D591" s="16">
        <f>D592+D593</f>
        <v>0</v>
      </c>
    </row>
    <row r="592" spans="1:4" ht="27" customHeight="1" x14ac:dyDescent="0.25">
      <c r="A592" s="94"/>
      <c r="B592" s="48" t="s">
        <v>195</v>
      </c>
      <c r="C592" s="16">
        <v>0</v>
      </c>
      <c r="D592" s="16">
        <v>0</v>
      </c>
    </row>
    <row r="593" spans="1:4" ht="18" customHeight="1" x14ac:dyDescent="0.25">
      <c r="A593" s="94"/>
      <c r="B593" s="48" t="s">
        <v>11</v>
      </c>
      <c r="C593" s="16">
        <v>0</v>
      </c>
      <c r="D593" s="16">
        <v>0</v>
      </c>
    </row>
    <row r="594" spans="1:4" ht="111.75" customHeight="1" x14ac:dyDescent="0.25">
      <c r="A594" s="95"/>
      <c r="B594" s="47" t="s">
        <v>209</v>
      </c>
      <c r="C594" s="54" t="s">
        <v>183</v>
      </c>
      <c r="D594" s="54">
        <v>1</v>
      </c>
    </row>
    <row r="595" spans="1:4" ht="20.25" customHeight="1" x14ac:dyDescent="0.25">
      <c r="A595" s="93" t="s">
        <v>210</v>
      </c>
      <c r="B595" s="48" t="s">
        <v>2</v>
      </c>
      <c r="C595" s="16">
        <f>C596+C597</f>
        <v>0</v>
      </c>
      <c r="D595" s="16">
        <f>D596+D597</f>
        <v>0</v>
      </c>
    </row>
    <row r="596" spans="1:4" ht="18.75" customHeight="1" x14ac:dyDescent="0.25">
      <c r="A596" s="94"/>
      <c r="B596" s="48" t="s">
        <v>1</v>
      </c>
      <c r="C596" s="16">
        <v>0</v>
      </c>
      <c r="D596" s="16">
        <v>0</v>
      </c>
    </row>
    <row r="597" spans="1:4" ht="23.25" customHeight="1" x14ac:dyDescent="0.25">
      <c r="A597" s="94"/>
      <c r="B597" s="48" t="s">
        <v>11</v>
      </c>
      <c r="C597" s="16">
        <v>0</v>
      </c>
      <c r="D597" s="16">
        <v>0</v>
      </c>
    </row>
    <row r="598" spans="1:4" ht="106.5" customHeight="1" x14ac:dyDescent="0.25">
      <c r="A598" s="95"/>
      <c r="B598" s="47" t="s">
        <v>209</v>
      </c>
      <c r="C598" s="54" t="s">
        <v>183</v>
      </c>
      <c r="D598" s="54">
        <v>1</v>
      </c>
    </row>
    <row r="599" spans="1:4" ht="21.75" customHeight="1" x14ac:dyDescent="0.25">
      <c r="A599" s="93" t="s">
        <v>211</v>
      </c>
      <c r="B599" s="48" t="s">
        <v>2</v>
      </c>
      <c r="C599" s="16">
        <f>C600+C601</f>
        <v>0</v>
      </c>
      <c r="D599" s="16">
        <f>D600+D601</f>
        <v>0</v>
      </c>
    </row>
    <row r="600" spans="1:4" ht="21.75" customHeight="1" x14ac:dyDescent="0.25">
      <c r="A600" s="94"/>
      <c r="B600" s="48" t="s">
        <v>1</v>
      </c>
      <c r="C600" s="16">
        <v>0</v>
      </c>
      <c r="D600" s="16">
        <v>0</v>
      </c>
    </row>
    <row r="601" spans="1:4" ht="21.75" customHeight="1" x14ac:dyDescent="0.25">
      <c r="A601" s="94"/>
      <c r="B601" s="48" t="s">
        <v>11</v>
      </c>
      <c r="C601" s="16">
        <v>0</v>
      </c>
      <c r="D601" s="16">
        <v>0</v>
      </c>
    </row>
    <row r="602" spans="1:4" ht="111.75" customHeight="1" x14ac:dyDescent="0.25">
      <c r="A602" s="95"/>
      <c r="B602" s="47" t="s">
        <v>209</v>
      </c>
      <c r="C602" s="54" t="s">
        <v>183</v>
      </c>
      <c r="D602" s="54">
        <v>1</v>
      </c>
    </row>
    <row r="603" spans="1:4" ht="30" customHeight="1" x14ac:dyDescent="0.25">
      <c r="A603" s="93" t="s">
        <v>237</v>
      </c>
      <c r="B603" s="66" t="s">
        <v>2</v>
      </c>
      <c r="C603" s="15">
        <f>C604+C605</f>
        <v>0</v>
      </c>
      <c r="D603" s="15">
        <f>D604+D605</f>
        <v>0</v>
      </c>
    </row>
    <row r="604" spans="1:4" ht="30" customHeight="1" x14ac:dyDescent="0.25">
      <c r="A604" s="94"/>
      <c r="B604" s="66" t="s">
        <v>1</v>
      </c>
      <c r="C604" s="16">
        <v>0</v>
      </c>
      <c r="D604" s="16">
        <v>0</v>
      </c>
    </row>
    <row r="605" spans="1:4" ht="30" customHeight="1" x14ac:dyDescent="0.25">
      <c r="A605" s="94"/>
      <c r="B605" s="66" t="s">
        <v>0</v>
      </c>
      <c r="C605" s="16">
        <v>0</v>
      </c>
      <c r="D605" s="16">
        <v>0</v>
      </c>
    </row>
    <row r="606" spans="1:4" ht="109.5" customHeight="1" x14ac:dyDescent="0.25">
      <c r="A606" s="95"/>
      <c r="B606" s="64" t="s">
        <v>209</v>
      </c>
      <c r="C606" s="54" t="s">
        <v>183</v>
      </c>
      <c r="D606" s="54">
        <v>1</v>
      </c>
    </row>
    <row r="607" spans="1:4" ht="21.75" customHeight="1" x14ac:dyDescent="0.25">
      <c r="A607" s="93" t="s">
        <v>238</v>
      </c>
      <c r="B607" s="66" t="s">
        <v>2</v>
      </c>
      <c r="C607" s="15">
        <f>C608+C609+C610</f>
        <v>0</v>
      </c>
      <c r="D607" s="15">
        <f>D608+D609+D610</f>
        <v>0</v>
      </c>
    </row>
    <row r="608" spans="1:4" ht="21.75" customHeight="1" x14ac:dyDescent="0.25">
      <c r="A608" s="94"/>
      <c r="B608" s="66" t="s">
        <v>195</v>
      </c>
      <c r="C608" s="15">
        <v>0</v>
      </c>
      <c r="D608" s="15">
        <v>0</v>
      </c>
    </row>
    <row r="609" spans="1:4" ht="21.75" customHeight="1" x14ac:dyDescent="0.25">
      <c r="A609" s="94"/>
      <c r="B609" s="66" t="s">
        <v>1</v>
      </c>
      <c r="C609" s="15">
        <v>0</v>
      </c>
      <c r="D609" s="15">
        <v>0</v>
      </c>
    </row>
    <row r="610" spans="1:4" ht="21.75" customHeight="1" x14ac:dyDescent="0.25">
      <c r="A610" s="94"/>
      <c r="B610" s="66" t="s">
        <v>0</v>
      </c>
      <c r="C610" s="15">
        <v>0</v>
      </c>
      <c r="D610" s="15">
        <v>0</v>
      </c>
    </row>
    <row r="611" spans="1:4" ht="110.25" customHeight="1" x14ac:dyDescent="0.25">
      <c r="A611" s="95"/>
      <c r="B611" s="64" t="s">
        <v>209</v>
      </c>
      <c r="C611" s="54" t="s">
        <v>183</v>
      </c>
      <c r="D611" s="54">
        <v>1</v>
      </c>
    </row>
    <row r="612" spans="1:4" ht="18.75" customHeight="1" x14ac:dyDescent="0.25">
      <c r="A612" s="93" t="s">
        <v>239</v>
      </c>
      <c r="B612" s="66" t="s">
        <v>2</v>
      </c>
      <c r="C612" s="15">
        <f>C613+C614+C615</f>
        <v>0</v>
      </c>
      <c r="D612" s="15">
        <f>D613+D614+D615</f>
        <v>0</v>
      </c>
    </row>
    <row r="613" spans="1:4" ht="18.75" customHeight="1" x14ac:dyDescent="0.25">
      <c r="A613" s="94"/>
      <c r="B613" s="66" t="s">
        <v>195</v>
      </c>
      <c r="C613" s="15">
        <v>0</v>
      </c>
      <c r="D613" s="15">
        <v>0</v>
      </c>
    </row>
    <row r="614" spans="1:4" ht="18.75" customHeight="1" x14ac:dyDescent="0.25">
      <c r="A614" s="94"/>
      <c r="B614" s="66" t="s">
        <v>1</v>
      </c>
      <c r="C614" s="15">
        <v>0</v>
      </c>
      <c r="D614" s="15">
        <v>0</v>
      </c>
    </row>
    <row r="615" spans="1:4" ht="18.75" customHeight="1" x14ac:dyDescent="0.25">
      <c r="A615" s="94"/>
      <c r="B615" s="66" t="s">
        <v>0</v>
      </c>
      <c r="C615" s="15">
        <v>0</v>
      </c>
      <c r="D615" s="15">
        <v>0</v>
      </c>
    </row>
    <row r="616" spans="1:4" ht="108.75" customHeight="1" x14ac:dyDescent="0.25">
      <c r="A616" s="95"/>
      <c r="B616" s="64" t="s">
        <v>209</v>
      </c>
      <c r="C616" s="54" t="s">
        <v>183</v>
      </c>
      <c r="D616" s="54">
        <v>1</v>
      </c>
    </row>
    <row r="617" spans="1:4" ht="21" customHeight="1" x14ac:dyDescent="0.25">
      <c r="A617" s="93" t="s">
        <v>240</v>
      </c>
      <c r="B617" s="66" t="s">
        <v>2</v>
      </c>
      <c r="C617" s="15">
        <f>C618+C619+C620</f>
        <v>0</v>
      </c>
      <c r="D617" s="15">
        <f>D618+D619+D620</f>
        <v>0</v>
      </c>
    </row>
    <row r="618" spans="1:4" ht="26.25" customHeight="1" x14ac:dyDescent="0.25">
      <c r="A618" s="94"/>
      <c r="B618" s="66" t="s">
        <v>195</v>
      </c>
      <c r="C618" s="15">
        <v>0</v>
      </c>
      <c r="D618" s="15">
        <v>0</v>
      </c>
    </row>
    <row r="619" spans="1:4" ht="23.25" customHeight="1" x14ac:dyDescent="0.25">
      <c r="A619" s="94"/>
      <c r="B619" s="66" t="s">
        <v>1</v>
      </c>
      <c r="C619" s="15">
        <v>0</v>
      </c>
      <c r="D619" s="15">
        <v>0</v>
      </c>
    </row>
    <row r="620" spans="1:4" ht="23.25" customHeight="1" x14ac:dyDescent="0.25">
      <c r="A620" s="94"/>
      <c r="B620" s="66" t="s">
        <v>0</v>
      </c>
      <c r="C620" s="15">
        <v>0</v>
      </c>
      <c r="D620" s="15">
        <v>0</v>
      </c>
    </row>
    <row r="621" spans="1:4" ht="102" customHeight="1" x14ac:dyDescent="0.25">
      <c r="A621" s="95"/>
      <c r="B621" s="64" t="s">
        <v>209</v>
      </c>
      <c r="C621" s="54" t="s">
        <v>183</v>
      </c>
      <c r="D621" s="54">
        <v>1</v>
      </c>
    </row>
    <row r="622" spans="1:4" ht="30.75" customHeight="1" x14ac:dyDescent="0.25">
      <c r="A622" s="93" t="s">
        <v>253</v>
      </c>
      <c r="B622" s="75" t="s">
        <v>2</v>
      </c>
      <c r="C622" s="15">
        <f>C623+C624</f>
        <v>0</v>
      </c>
      <c r="D622" s="15">
        <f>D623+D624</f>
        <v>2225</v>
      </c>
    </row>
    <row r="623" spans="1:4" ht="31.5" customHeight="1" x14ac:dyDescent="0.25">
      <c r="A623" s="94"/>
      <c r="B623" s="75" t="s">
        <v>195</v>
      </c>
      <c r="C623" s="16">
        <v>0</v>
      </c>
      <c r="D623" s="16">
        <f>225000/1000</f>
        <v>225</v>
      </c>
    </row>
    <row r="624" spans="1:4" ht="32.25" customHeight="1" x14ac:dyDescent="0.25">
      <c r="A624" s="94"/>
      <c r="B624" s="75" t="s">
        <v>0</v>
      </c>
      <c r="C624" s="16">
        <v>0</v>
      </c>
      <c r="D624" s="16">
        <f>2000000/1000</f>
        <v>2000</v>
      </c>
    </row>
    <row r="625" spans="1:4" ht="119.25" customHeight="1" x14ac:dyDescent="0.25">
      <c r="A625" s="95"/>
      <c r="B625" s="72" t="s">
        <v>209</v>
      </c>
      <c r="C625" s="11" t="s">
        <v>183</v>
      </c>
      <c r="D625" s="11">
        <v>1</v>
      </c>
    </row>
    <row r="626" spans="1:4" ht="27.75" customHeight="1" x14ac:dyDescent="0.25">
      <c r="A626" s="93" t="s">
        <v>254</v>
      </c>
      <c r="B626" s="75" t="s">
        <v>2</v>
      </c>
      <c r="C626" s="15">
        <f>C627+C628</f>
        <v>0</v>
      </c>
      <c r="D626" s="15">
        <f>D627+D628</f>
        <v>1418</v>
      </c>
    </row>
    <row r="627" spans="1:4" ht="27.75" customHeight="1" x14ac:dyDescent="0.25">
      <c r="A627" s="94"/>
      <c r="B627" s="75" t="s">
        <v>195</v>
      </c>
      <c r="C627" s="16">
        <v>0</v>
      </c>
      <c r="D627" s="16">
        <f>127620.04/1000</f>
        <v>127.62003999999999</v>
      </c>
    </row>
    <row r="628" spans="1:4" ht="31.5" customHeight="1" x14ac:dyDescent="0.25">
      <c r="A628" s="94"/>
      <c r="B628" s="75" t="s">
        <v>0</v>
      </c>
      <c r="C628" s="16">
        <v>0</v>
      </c>
      <c r="D628" s="16">
        <f>1290379.96/1000</f>
        <v>1290.37996</v>
      </c>
    </row>
    <row r="629" spans="1:4" ht="119.25" customHeight="1" x14ac:dyDescent="0.25">
      <c r="A629" s="95"/>
      <c r="B629" s="72" t="s">
        <v>209</v>
      </c>
      <c r="C629" s="11" t="s">
        <v>183</v>
      </c>
      <c r="D629" s="11">
        <v>1</v>
      </c>
    </row>
    <row r="630" spans="1:4" x14ac:dyDescent="0.25">
      <c r="A630" s="90" t="s">
        <v>221</v>
      </c>
      <c r="B630" s="7" t="s">
        <v>2</v>
      </c>
      <c r="C630" s="51">
        <f>C631+C632</f>
        <v>24891.742899999997</v>
      </c>
      <c r="D630" s="51">
        <f>D631+D632</f>
        <v>26189.054120000001</v>
      </c>
    </row>
    <row r="631" spans="1:4" x14ac:dyDescent="0.25">
      <c r="A631" s="90"/>
      <c r="B631" s="5" t="s">
        <v>1</v>
      </c>
      <c r="C631" s="51">
        <f>15536478.9/1000</f>
        <v>15536.4789</v>
      </c>
      <c r="D631" s="51">
        <f>16833790.12/1000</f>
        <v>16833.790120000001</v>
      </c>
    </row>
    <row r="632" spans="1:4" x14ac:dyDescent="0.25">
      <c r="A632" s="90"/>
      <c r="B632" s="5" t="s">
        <v>11</v>
      </c>
      <c r="C632" s="51">
        <f>9355264/1000</f>
        <v>9355.2639999999992</v>
      </c>
      <c r="D632" s="51">
        <f>9355264/1000</f>
        <v>9355.2639999999992</v>
      </c>
    </row>
    <row r="633" spans="1:4" ht="62.25" customHeight="1" x14ac:dyDescent="0.25">
      <c r="A633" s="90"/>
      <c r="B633" s="13" t="s">
        <v>44</v>
      </c>
      <c r="C633" s="11">
        <v>1140</v>
      </c>
      <c r="D633" s="11">
        <v>1140</v>
      </c>
    </row>
    <row r="634" spans="1:4" ht="63.75" customHeight="1" x14ac:dyDescent="0.25">
      <c r="A634" s="90"/>
      <c r="B634" s="13" t="s">
        <v>45</v>
      </c>
      <c r="C634" s="11">
        <v>1000</v>
      </c>
      <c r="D634" s="11">
        <v>1015</v>
      </c>
    </row>
    <row r="635" spans="1:4" ht="139.5" customHeight="1" x14ac:dyDescent="0.25">
      <c r="A635" s="90"/>
      <c r="B635" s="13" t="s">
        <v>46</v>
      </c>
      <c r="C635" s="11">
        <v>150</v>
      </c>
      <c r="D635" s="11">
        <v>150</v>
      </c>
    </row>
    <row r="636" spans="1:4" x14ac:dyDescent="0.25">
      <c r="A636" s="92" t="s">
        <v>74</v>
      </c>
      <c r="B636" s="7" t="s">
        <v>2</v>
      </c>
      <c r="C636" s="16">
        <f>C637+C638</f>
        <v>7770.62871</v>
      </c>
      <c r="D636" s="16">
        <f>D637+D638</f>
        <v>9389.0611399999998</v>
      </c>
    </row>
    <row r="637" spans="1:4" x14ac:dyDescent="0.25">
      <c r="A637" s="92"/>
      <c r="B637" s="5" t="s">
        <v>1</v>
      </c>
      <c r="C637" s="15">
        <f>7770628.71/1000</f>
        <v>7770.62871</v>
      </c>
      <c r="D637" s="15">
        <f>9389061.14/1000</f>
        <v>9389.0611399999998</v>
      </c>
    </row>
    <row r="638" spans="1:4" x14ac:dyDescent="0.25">
      <c r="A638" s="92"/>
      <c r="B638" s="5" t="s">
        <v>11</v>
      </c>
      <c r="C638" s="16">
        <v>0</v>
      </c>
      <c r="D638" s="16">
        <v>0</v>
      </c>
    </row>
    <row r="639" spans="1:4" ht="60" x14ac:dyDescent="0.25">
      <c r="A639" s="92"/>
      <c r="B639" s="13" t="s">
        <v>47</v>
      </c>
      <c r="C639" s="11">
        <v>1140</v>
      </c>
      <c r="D639" s="11">
        <v>1140</v>
      </c>
    </row>
    <row r="640" spans="1:4" ht="15" customHeight="1" x14ac:dyDescent="0.25">
      <c r="A640" s="84" t="s">
        <v>91</v>
      </c>
      <c r="B640" s="7" t="s">
        <v>2</v>
      </c>
      <c r="C640" s="16">
        <f>C641+C642</f>
        <v>9949.4281900000005</v>
      </c>
      <c r="D640" s="16">
        <f>D641+D642</f>
        <v>9625.3069800000012</v>
      </c>
    </row>
    <row r="641" spans="1:4" x14ac:dyDescent="0.25">
      <c r="A641" s="91"/>
      <c r="B641" s="5" t="s">
        <v>1</v>
      </c>
      <c r="C641" s="16">
        <f>7123128.19/1000</f>
        <v>7123.1281900000004</v>
      </c>
      <c r="D641" s="16">
        <f>6799006.98/1000</f>
        <v>6799.0069800000001</v>
      </c>
    </row>
    <row r="642" spans="1:4" x14ac:dyDescent="0.25">
      <c r="A642" s="91"/>
      <c r="B642" s="5" t="s">
        <v>11</v>
      </c>
      <c r="C642" s="16">
        <f>2826300/1000</f>
        <v>2826.3</v>
      </c>
      <c r="D642" s="16">
        <f>2826300/1000</f>
        <v>2826.3</v>
      </c>
    </row>
    <row r="643" spans="1:4" ht="60" customHeight="1" x14ac:dyDescent="0.25">
      <c r="A643" s="91"/>
      <c r="B643" s="13" t="s">
        <v>48</v>
      </c>
      <c r="C643" s="11">
        <v>1000</v>
      </c>
      <c r="D643" s="11">
        <v>1015</v>
      </c>
    </row>
    <row r="644" spans="1:4" ht="150" customHeight="1" x14ac:dyDescent="0.25">
      <c r="A644" s="85"/>
      <c r="B644" s="13" t="s">
        <v>49</v>
      </c>
      <c r="C644" s="11">
        <v>150</v>
      </c>
      <c r="D644" s="11">
        <v>150</v>
      </c>
    </row>
    <row r="645" spans="1:4" x14ac:dyDescent="0.25">
      <c r="A645" s="92" t="s">
        <v>75</v>
      </c>
      <c r="B645" s="7" t="s">
        <v>2</v>
      </c>
      <c r="C645" s="16">
        <f>C646+C647</f>
        <v>0</v>
      </c>
      <c r="D645" s="16">
        <f>D646+D647</f>
        <v>0</v>
      </c>
    </row>
    <row r="646" spans="1:4" x14ac:dyDescent="0.25">
      <c r="A646" s="92"/>
      <c r="B646" s="5" t="s">
        <v>1</v>
      </c>
      <c r="C646" s="16">
        <v>0</v>
      </c>
      <c r="D646" s="16">
        <v>0</v>
      </c>
    </row>
    <row r="647" spans="1:4" x14ac:dyDescent="0.25">
      <c r="A647" s="92"/>
      <c r="B647" s="5" t="s">
        <v>11</v>
      </c>
      <c r="C647" s="16">
        <v>0</v>
      </c>
      <c r="D647" s="16">
        <v>0</v>
      </c>
    </row>
    <row r="648" spans="1:4" ht="223.5" customHeight="1" x14ac:dyDescent="0.25">
      <c r="A648" s="92"/>
      <c r="B648" s="13" t="s">
        <v>50</v>
      </c>
      <c r="C648" s="11">
        <v>1140</v>
      </c>
      <c r="D648" s="11">
        <v>1140</v>
      </c>
    </row>
    <row r="649" spans="1:4" x14ac:dyDescent="0.25">
      <c r="A649" s="92" t="s">
        <v>76</v>
      </c>
      <c r="B649" s="7" t="s">
        <v>2</v>
      </c>
      <c r="C649" s="16">
        <f>C650+C651</f>
        <v>3514.1320000000001</v>
      </c>
      <c r="D649" s="16">
        <f>D650+D651</f>
        <v>3514.1320000000005</v>
      </c>
    </row>
    <row r="650" spans="1:4" x14ac:dyDescent="0.25">
      <c r="A650" s="92"/>
      <c r="B650" s="5" t="s">
        <v>1</v>
      </c>
      <c r="C650" s="16">
        <f>316272/1000</f>
        <v>316.27199999999999</v>
      </c>
      <c r="D650" s="16">
        <f>316272.01/1000</f>
        <v>316.27201000000002</v>
      </c>
    </row>
    <row r="651" spans="1:4" x14ac:dyDescent="0.25">
      <c r="A651" s="92"/>
      <c r="B651" s="5" t="s">
        <v>11</v>
      </c>
      <c r="C651" s="16">
        <f>3197860/1000</f>
        <v>3197.86</v>
      </c>
      <c r="D651" s="16">
        <f>3197859.99/1000</f>
        <v>3197.8599900000004</v>
      </c>
    </row>
    <row r="652" spans="1:4" ht="222.75" customHeight="1" x14ac:dyDescent="0.25">
      <c r="A652" s="92"/>
      <c r="B652" s="13" t="s">
        <v>51</v>
      </c>
      <c r="C652" s="11">
        <v>1140</v>
      </c>
      <c r="D652" s="11">
        <v>1140</v>
      </c>
    </row>
    <row r="653" spans="1:4" ht="33" customHeight="1" x14ac:dyDescent="0.25">
      <c r="A653" s="84" t="s">
        <v>212</v>
      </c>
      <c r="B653" s="7" t="s">
        <v>2</v>
      </c>
      <c r="C653" s="16">
        <f>C654+C655</f>
        <v>3657.5539999999996</v>
      </c>
      <c r="D653" s="16">
        <f>D654+D655</f>
        <v>3660.5539999999996</v>
      </c>
    </row>
    <row r="654" spans="1:4" ht="30.75" customHeight="1" x14ac:dyDescent="0.25">
      <c r="A654" s="91"/>
      <c r="B654" s="48" t="s">
        <v>1</v>
      </c>
      <c r="C654" s="16">
        <f>326450/1000</f>
        <v>326.45</v>
      </c>
      <c r="D654" s="16">
        <f>329449.99/1000</f>
        <v>329.44999000000001</v>
      </c>
    </row>
    <row r="655" spans="1:4" ht="29.25" customHeight="1" x14ac:dyDescent="0.25">
      <c r="A655" s="91"/>
      <c r="B655" s="48" t="s">
        <v>11</v>
      </c>
      <c r="C655" s="16">
        <f>3331104/1000</f>
        <v>3331.1039999999998</v>
      </c>
      <c r="D655" s="16">
        <f>3331104.01/1000</f>
        <v>3331.1040099999996</v>
      </c>
    </row>
    <row r="656" spans="1:4" ht="78" customHeight="1" x14ac:dyDescent="0.25">
      <c r="A656" s="85"/>
      <c r="B656" s="49" t="s">
        <v>51</v>
      </c>
      <c r="C656" s="11">
        <v>1140</v>
      </c>
      <c r="D656" s="11">
        <v>1140</v>
      </c>
    </row>
    <row r="657" spans="1:4" x14ac:dyDescent="0.25">
      <c r="A657" s="90" t="s">
        <v>213</v>
      </c>
      <c r="B657" s="7" t="s">
        <v>2</v>
      </c>
      <c r="C657" s="51">
        <f>C658+C659</f>
        <v>12717.888359999999</v>
      </c>
      <c r="D657" s="51">
        <f>D658+D659</f>
        <v>13108.488359999999</v>
      </c>
    </row>
    <row r="658" spans="1:4" x14ac:dyDescent="0.25">
      <c r="A658" s="90"/>
      <c r="B658" s="5" t="s">
        <v>1</v>
      </c>
      <c r="C658" s="51">
        <f>12717888.36/1000</f>
        <v>12717.888359999999</v>
      </c>
      <c r="D658" s="51">
        <f>13108488.36/1000</f>
        <v>13108.488359999999</v>
      </c>
    </row>
    <row r="659" spans="1:4" x14ac:dyDescent="0.25">
      <c r="A659" s="90"/>
      <c r="B659" s="5" t="s">
        <v>0</v>
      </c>
      <c r="C659" s="51">
        <v>0</v>
      </c>
      <c r="D659" s="51">
        <v>0</v>
      </c>
    </row>
    <row r="660" spans="1:4" ht="104.25" customHeight="1" x14ac:dyDescent="0.25">
      <c r="A660" s="90"/>
      <c r="B660" s="13" t="s">
        <v>52</v>
      </c>
      <c r="C660" s="11">
        <v>62</v>
      </c>
      <c r="D660" s="11">
        <v>59</v>
      </c>
    </row>
    <row r="661" spans="1:4" ht="150" customHeight="1" x14ac:dyDescent="0.25">
      <c r="A661" s="90"/>
      <c r="B661" s="13" t="s">
        <v>53</v>
      </c>
      <c r="C661" s="11">
        <v>100</v>
      </c>
      <c r="D661" s="11">
        <v>100</v>
      </c>
    </row>
    <row r="662" spans="1:4" ht="93" customHeight="1" x14ac:dyDescent="0.25">
      <c r="A662" s="90"/>
      <c r="B662" s="13" t="s">
        <v>54</v>
      </c>
      <c r="C662" s="11">
        <v>44</v>
      </c>
      <c r="D662" s="11">
        <v>44</v>
      </c>
    </row>
    <row r="663" spans="1:4" x14ac:dyDescent="0.25">
      <c r="A663" s="92" t="s">
        <v>77</v>
      </c>
      <c r="B663" s="7" t="s">
        <v>2</v>
      </c>
      <c r="C663" s="16">
        <f>C664+C665</f>
        <v>12717.888359999999</v>
      </c>
      <c r="D663" s="16">
        <f>D664+D665</f>
        <v>13108.488359999999</v>
      </c>
    </row>
    <row r="664" spans="1:4" x14ac:dyDescent="0.25">
      <c r="A664" s="92"/>
      <c r="B664" s="5" t="s">
        <v>1</v>
      </c>
      <c r="C664" s="16">
        <f>12717888.36/1000</f>
        <v>12717.888359999999</v>
      </c>
      <c r="D664" s="16">
        <f>13108488.36/1000</f>
        <v>13108.488359999999</v>
      </c>
    </row>
    <row r="665" spans="1:4" x14ac:dyDescent="0.25">
      <c r="A665" s="92"/>
      <c r="B665" s="5" t="s">
        <v>11</v>
      </c>
      <c r="C665" s="16">
        <v>0</v>
      </c>
      <c r="D665" s="16">
        <v>0</v>
      </c>
    </row>
    <row r="666" spans="1:4" ht="111.75" customHeight="1" x14ac:dyDescent="0.25">
      <c r="A666" s="92"/>
      <c r="B666" s="13" t="s">
        <v>55</v>
      </c>
      <c r="C666" s="11">
        <v>62</v>
      </c>
      <c r="D666" s="11">
        <v>59</v>
      </c>
    </row>
    <row r="667" spans="1:4" ht="142.5" customHeight="1" x14ac:dyDescent="0.25">
      <c r="A667" s="92"/>
      <c r="B667" s="13" t="s">
        <v>56</v>
      </c>
      <c r="C667" s="11">
        <v>100</v>
      </c>
      <c r="D667" s="11">
        <v>100</v>
      </c>
    </row>
    <row r="668" spans="1:4" ht="96.75" customHeight="1" x14ac:dyDescent="0.25">
      <c r="A668" s="92"/>
      <c r="B668" s="13" t="s">
        <v>57</v>
      </c>
      <c r="C668" s="11">
        <v>44</v>
      </c>
      <c r="D668" s="11">
        <v>44</v>
      </c>
    </row>
    <row r="669" spans="1:4" ht="14.25" hidden="1" customHeight="1" x14ac:dyDescent="0.25">
      <c r="C669" s="55"/>
    </row>
    <row r="670" spans="1:4" ht="14.25" customHeight="1" x14ac:dyDescent="0.25">
      <c r="A670" s="90" t="s">
        <v>222</v>
      </c>
      <c r="B670" s="6" t="s">
        <v>2</v>
      </c>
      <c r="C670" s="51">
        <f>C671+C672</f>
        <v>673.1</v>
      </c>
      <c r="D670" s="51">
        <f>D671+D672</f>
        <v>673.1</v>
      </c>
    </row>
    <row r="671" spans="1:4" ht="14.25" customHeight="1" x14ac:dyDescent="0.25">
      <c r="A671" s="90"/>
      <c r="B671" s="6" t="s">
        <v>129</v>
      </c>
      <c r="C671" s="51">
        <f>673100/1000</f>
        <v>673.1</v>
      </c>
      <c r="D671" s="51">
        <f>673100/1000</f>
        <v>673.1</v>
      </c>
    </row>
    <row r="672" spans="1:4" ht="14.25" customHeight="1" x14ac:dyDescent="0.25">
      <c r="A672" s="90"/>
      <c r="B672" s="6" t="s">
        <v>0</v>
      </c>
      <c r="C672" s="51">
        <v>0</v>
      </c>
      <c r="D672" s="51">
        <v>0</v>
      </c>
    </row>
    <row r="673" spans="1:4" ht="67.5" customHeight="1" x14ac:dyDescent="0.25">
      <c r="A673" s="90"/>
      <c r="B673" s="34" t="s">
        <v>130</v>
      </c>
      <c r="C673" s="12">
        <v>80.099999999999994</v>
      </c>
      <c r="D673" s="11">
        <v>71</v>
      </c>
    </row>
    <row r="674" spans="1:4" ht="94.5" customHeight="1" x14ac:dyDescent="0.25">
      <c r="A674" s="90"/>
      <c r="B674" s="35" t="s">
        <v>131</v>
      </c>
      <c r="C674" s="11">
        <v>36</v>
      </c>
      <c r="D674" s="11">
        <v>36</v>
      </c>
    </row>
    <row r="675" spans="1:4" ht="142.5" customHeight="1" x14ac:dyDescent="0.25">
      <c r="A675" s="90"/>
      <c r="B675" s="35" t="s">
        <v>132</v>
      </c>
      <c r="C675" s="11">
        <v>100</v>
      </c>
      <c r="D675" s="11">
        <v>100</v>
      </c>
    </row>
    <row r="676" spans="1:4" ht="109.5" customHeight="1" x14ac:dyDescent="0.25">
      <c r="A676" s="90"/>
      <c r="B676" s="35" t="s">
        <v>133</v>
      </c>
      <c r="C676" s="12">
        <v>71.400000000000006</v>
      </c>
      <c r="D676" s="12">
        <v>71.400000000000006</v>
      </c>
    </row>
    <row r="677" spans="1:4" ht="149.25" customHeight="1" x14ac:dyDescent="0.25">
      <c r="A677" s="90"/>
      <c r="B677" s="35" t="s">
        <v>172</v>
      </c>
      <c r="C677" s="11">
        <v>502</v>
      </c>
      <c r="D677" s="11">
        <v>502</v>
      </c>
    </row>
    <row r="678" spans="1:4" ht="117" customHeight="1" x14ac:dyDescent="0.25">
      <c r="A678" s="90"/>
      <c r="B678" s="35" t="s">
        <v>134</v>
      </c>
      <c r="C678" s="11">
        <v>100</v>
      </c>
      <c r="D678" s="11">
        <v>100</v>
      </c>
    </row>
    <row r="679" spans="1:4" ht="72.75" customHeight="1" x14ac:dyDescent="0.25">
      <c r="A679" s="90"/>
      <c r="B679" s="34" t="s">
        <v>173</v>
      </c>
      <c r="C679" s="11">
        <v>100</v>
      </c>
      <c r="D679" s="11">
        <v>100</v>
      </c>
    </row>
    <row r="680" spans="1:4" ht="231.75" customHeight="1" x14ac:dyDescent="0.25">
      <c r="A680" s="90"/>
      <c r="B680" s="34" t="s">
        <v>135</v>
      </c>
      <c r="C680" s="11">
        <v>945</v>
      </c>
      <c r="D680" s="11">
        <v>945</v>
      </c>
    </row>
    <row r="681" spans="1:4" ht="18" customHeight="1" x14ac:dyDescent="0.25">
      <c r="A681" s="84" t="s">
        <v>136</v>
      </c>
      <c r="B681" s="33" t="s">
        <v>2</v>
      </c>
      <c r="C681" s="16">
        <f>C682+C683</f>
        <v>508.2</v>
      </c>
      <c r="D681" s="16">
        <f>D682+D683</f>
        <v>508.2</v>
      </c>
    </row>
    <row r="682" spans="1:4" ht="15.75" customHeight="1" x14ac:dyDescent="0.25">
      <c r="A682" s="91"/>
      <c r="B682" s="33" t="s">
        <v>129</v>
      </c>
      <c r="C682" s="16">
        <f>508200/1000</f>
        <v>508.2</v>
      </c>
      <c r="D682" s="16">
        <f>508200/1000</f>
        <v>508.2</v>
      </c>
    </row>
    <row r="683" spans="1:4" ht="14.25" customHeight="1" x14ac:dyDescent="0.25">
      <c r="A683" s="91"/>
      <c r="B683" s="33" t="s">
        <v>0</v>
      </c>
      <c r="C683" s="16">
        <v>0</v>
      </c>
      <c r="D683" s="16">
        <v>0</v>
      </c>
    </row>
    <row r="684" spans="1:4" ht="66" customHeight="1" x14ac:dyDescent="0.25">
      <c r="A684" s="85"/>
      <c r="B684" s="35" t="s">
        <v>137</v>
      </c>
      <c r="C684" s="12">
        <v>80.099999999999994</v>
      </c>
      <c r="D684" s="11">
        <v>71</v>
      </c>
    </row>
    <row r="685" spans="1:4" ht="16.5" customHeight="1" x14ac:dyDescent="0.25">
      <c r="A685" s="81" t="s">
        <v>138</v>
      </c>
      <c r="B685" s="33" t="s">
        <v>2</v>
      </c>
      <c r="C685" s="16">
        <f>C686+C687</f>
        <v>164.9</v>
      </c>
      <c r="D685" s="16">
        <f>D686+D687</f>
        <v>164.9</v>
      </c>
    </row>
    <row r="686" spans="1:4" ht="16.5" customHeight="1" x14ac:dyDescent="0.25">
      <c r="A686" s="82"/>
      <c r="B686" s="36" t="s">
        <v>129</v>
      </c>
      <c r="C686" s="16">
        <f>164900/1000</f>
        <v>164.9</v>
      </c>
      <c r="D686" s="16">
        <f>164900/1000</f>
        <v>164.9</v>
      </c>
    </row>
    <row r="687" spans="1:4" ht="12" customHeight="1" x14ac:dyDescent="0.25">
      <c r="A687" s="82"/>
      <c r="B687" s="36" t="s">
        <v>0</v>
      </c>
      <c r="C687" s="16">
        <v>0</v>
      </c>
      <c r="D687" s="16">
        <v>0</v>
      </c>
    </row>
    <row r="688" spans="1:4" ht="93" customHeight="1" x14ac:dyDescent="0.25">
      <c r="A688" s="83"/>
      <c r="B688" s="35" t="s">
        <v>139</v>
      </c>
      <c r="C688" s="11">
        <v>36</v>
      </c>
      <c r="D688" s="11">
        <v>36</v>
      </c>
    </row>
    <row r="689" spans="1:4" ht="47.25" customHeight="1" x14ac:dyDescent="0.25">
      <c r="A689" s="58"/>
      <c r="B689" s="59"/>
      <c r="C689" s="60"/>
      <c r="D689" s="61"/>
    </row>
    <row r="690" spans="1:4" ht="15" customHeight="1" x14ac:dyDescent="0.25">
      <c r="A690" s="104" t="s">
        <v>223</v>
      </c>
      <c r="B690" s="104"/>
      <c r="C690" s="104"/>
      <c r="D690" s="104"/>
    </row>
    <row r="691" spans="1:4" ht="15" customHeight="1" x14ac:dyDescent="0.25">
      <c r="A691" s="104"/>
      <c r="B691" s="104"/>
      <c r="C691" s="104"/>
      <c r="D691" s="104"/>
    </row>
    <row r="692" spans="1:4" ht="15" customHeight="1" x14ac:dyDescent="0.25">
      <c r="A692" s="104"/>
      <c r="B692" s="104"/>
      <c r="C692" s="104"/>
      <c r="D692" s="104"/>
    </row>
    <row r="693" spans="1:4" ht="15" customHeight="1" x14ac:dyDescent="0.25">
      <c r="A693" s="104"/>
      <c r="B693" s="104"/>
      <c r="C693" s="104"/>
      <c r="D693" s="104"/>
    </row>
  </sheetData>
  <mergeCells count="186">
    <mergeCell ref="A622:A625"/>
    <mergeCell ref="A626:A629"/>
    <mergeCell ref="A232:A236"/>
    <mergeCell ref="A237:A240"/>
    <mergeCell ref="A479:A483"/>
    <mergeCell ref="A484:A488"/>
    <mergeCell ref="A489:A493"/>
    <mergeCell ref="A494:A498"/>
    <mergeCell ref="A217:A221"/>
    <mergeCell ref="A222:A226"/>
    <mergeCell ref="A356:A359"/>
    <mergeCell ref="A352:A355"/>
    <mergeCell ref="A360:A363"/>
    <mergeCell ref="A364:A367"/>
    <mergeCell ref="A348:A351"/>
    <mergeCell ref="A227:A231"/>
    <mergeCell ref="A241:A244"/>
    <mergeCell ref="A245:A248"/>
    <mergeCell ref="A249:A252"/>
    <mergeCell ref="A253:A256"/>
    <mergeCell ref="A257:A260"/>
    <mergeCell ref="A573:A576"/>
    <mergeCell ref="A553:A556"/>
    <mergeCell ref="A557:A560"/>
    <mergeCell ref="A561:A564"/>
    <mergeCell ref="A565:A568"/>
    <mergeCell ref="A569:A572"/>
    <mergeCell ref="A549:A552"/>
    <mergeCell ref="A441:A444"/>
    <mergeCell ref="A427:A430"/>
    <mergeCell ref="A436:A440"/>
    <mergeCell ref="A449:A453"/>
    <mergeCell ref="A499:A503"/>
    <mergeCell ref="A504:A508"/>
    <mergeCell ref="A509:A513"/>
    <mergeCell ref="A514:A517"/>
    <mergeCell ref="A518:A520"/>
    <mergeCell ref="A521:A524"/>
    <mergeCell ref="A525:A528"/>
    <mergeCell ref="A529:A532"/>
    <mergeCell ref="A533:A536"/>
    <mergeCell ref="A537:A540"/>
    <mergeCell ref="A211:A216"/>
    <mergeCell ref="A17:A23"/>
    <mergeCell ref="A541:A548"/>
    <mergeCell ref="A199:A202"/>
    <mergeCell ref="A195:A198"/>
    <mergeCell ref="A454:A458"/>
    <mergeCell ref="A459:A463"/>
    <mergeCell ref="A464:A468"/>
    <mergeCell ref="A469:A473"/>
    <mergeCell ref="A474:A478"/>
    <mergeCell ref="A377:A380"/>
    <mergeCell ref="A381:A384"/>
    <mergeCell ref="A385:A389"/>
    <mergeCell ref="A390:A394"/>
    <mergeCell ref="A395:A398"/>
    <mergeCell ref="A403:A406"/>
    <mergeCell ref="A407:A410"/>
    <mergeCell ref="A399:A402"/>
    <mergeCell ref="A411:A414"/>
    <mergeCell ref="A415:A418"/>
    <mergeCell ref="A419:A422"/>
    <mergeCell ref="A423:A426"/>
    <mergeCell ref="A445:A448"/>
    <mergeCell ref="A431:A435"/>
    <mergeCell ref="A373:A376"/>
    <mergeCell ref="B122:B125"/>
    <mergeCell ref="C122:C125"/>
    <mergeCell ref="D122:D125"/>
    <mergeCell ref="B136:B139"/>
    <mergeCell ref="C136:C139"/>
    <mergeCell ref="D136:D139"/>
    <mergeCell ref="A126:A132"/>
    <mergeCell ref="B215:B216"/>
    <mergeCell ref="C215:C216"/>
    <mergeCell ref="D215:D216"/>
    <mergeCell ref="A147:A150"/>
    <mergeCell ref="A203:A206"/>
    <mergeCell ref="A151:A154"/>
    <mergeCell ref="A155:A158"/>
    <mergeCell ref="A159:A162"/>
    <mergeCell ref="A163:A166"/>
    <mergeCell ref="A167:A170"/>
    <mergeCell ref="A171:A174"/>
    <mergeCell ref="A175:A178"/>
    <mergeCell ref="A179:A182"/>
    <mergeCell ref="A183:A186"/>
    <mergeCell ref="D129:D132"/>
    <mergeCell ref="A191:A194"/>
    <mergeCell ref="A187:A190"/>
    <mergeCell ref="K1:L1"/>
    <mergeCell ref="A4:A5"/>
    <mergeCell ref="B4:B5"/>
    <mergeCell ref="A3:D3"/>
    <mergeCell ref="A32:A35"/>
    <mergeCell ref="A690:D693"/>
    <mergeCell ref="C4:D4"/>
    <mergeCell ref="A7:A16"/>
    <mergeCell ref="A24:A27"/>
    <mergeCell ref="A36:A39"/>
    <mergeCell ref="A40:A43"/>
    <mergeCell ref="A28:A31"/>
    <mergeCell ref="A52:A55"/>
    <mergeCell ref="A56:A59"/>
    <mergeCell ref="A60:A63"/>
    <mergeCell ref="A64:A67"/>
    <mergeCell ref="A68:A71"/>
    <mergeCell ref="A72:A75"/>
    <mergeCell ref="A80:A83"/>
    <mergeCell ref="C115:C118"/>
    <mergeCell ref="D115:D118"/>
    <mergeCell ref="A324:A327"/>
    <mergeCell ref="A368:A372"/>
    <mergeCell ref="A133:A139"/>
    <mergeCell ref="A44:A47"/>
    <mergeCell ref="A48:A51"/>
    <mergeCell ref="D1:D2"/>
    <mergeCell ref="A278:A283"/>
    <mergeCell ref="A284:A287"/>
    <mergeCell ref="A76:A79"/>
    <mergeCell ref="A140:A146"/>
    <mergeCell ref="B143:B146"/>
    <mergeCell ref="C143:C146"/>
    <mergeCell ref="D143:D146"/>
    <mergeCell ref="A91:A97"/>
    <mergeCell ref="B94:B97"/>
    <mergeCell ref="C94:C97"/>
    <mergeCell ref="D94:D97"/>
    <mergeCell ref="A84:A90"/>
    <mergeCell ref="B87:B90"/>
    <mergeCell ref="B101:B104"/>
    <mergeCell ref="C101:C104"/>
    <mergeCell ref="C87:C90"/>
    <mergeCell ref="A207:A210"/>
    <mergeCell ref="A98:A104"/>
    <mergeCell ref="B129:B132"/>
    <mergeCell ref="C129:C132"/>
    <mergeCell ref="A617:A621"/>
    <mergeCell ref="D87:D90"/>
    <mergeCell ref="A332:A335"/>
    <mergeCell ref="A344:A347"/>
    <mergeCell ref="A340:A343"/>
    <mergeCell ref="A308:A311"/>
    <mergeCell ref="A312:A315"/>
    <mergeCell ref="A288:A291"/>
    <mergeCell ref="A292:A295"/>
    <mergeCell ref="A296:A299"/>
    <mergeCell ref="A300:A303"/>
    <mergeCell ref="A304:A307"/>
    <mergeCell ref="A112:A118"/>
    <mergeCell ref="A119:A125"/>
    <mergeCell ref="B115:B118"/>
    <mergeCell ref="A320:A323"/>
    <mergeCell ref="A316:A319"/>
    <mergeCell ref="A336:A339"/>
    <mergeCell ref="A328:A331"/>
    <mergeCell ref="D101:D104"/>
    <mergeCell ref="A105:A111"/>
    <mergeCell ref="B108:B111"/>
    <mergeCell ref="C108:C111"/>
    <mergeCell ref="D108:D111"/>
    <mergeCell ref="A261:A277"/>
    <mergeCell ref="A685:A688"/>
    <mergeCell ref="B581:B582"/>
    <mergeCell ref="C581:C582"/>
    <mergeCell ref="D581:D582"/>
    <mergeCell ref="A670:A680"/>
    <mergeCell ref="A681:A684"/>
    <mergeCell ref="A649:A652"/>
    <mergeCell ref="A657:A662"/>
    <mergeCell ref="A663:A668"/>
    <mergeCell ref="A583:A586"/>
    <mergeCell ref="A587:A590"/>
    <mergeCell ref="A653:A656"/>
    <mergeCell ref="A599:A602"/>
    <mergeCell ref="A630:A635"/>
    <mergeCell ref="A636:A639"/>
    <mergeCell ref="A640:A644"/>
    <mergeCell ref="A645:A648"/>
    <mergeCell ref="A577:A582"/>
    <mergeCell ref="A595:A598"/>
    <mergeCell ref="A591:A594"/>
    <mergeCell ref="A603:A606"/>
    <mergeCell ref="A607:A611"/>
    <mergeCell ref="A612:A616"/>
  </mergeCells>
  <pageMargins left="0.70866141732283472" right="0.70866141732283472" top="0.74803149606299213" bottom="0.74803149606299213" header="0.31496062992125984" footer="0.31496062992125984"/>
  <pageSetup paperSize="9" scale="71" firstPageNumber="21" fitToHeight="0" orientation="portrait" useFirstPageNumber="1" r:id="rId1"/>
  <rowBreaks count="27" manualBreakCount="27">
    <brk id="22" max="3" man="1"/>
    <brk id="47" max="3" man="1"/>
    <brk id="71" max="3" man="1"/>
    <brk id="104" max="3" man="1"/>
    <brk id="139" max="3" man="1"/>
    <brk id="166" max="3" man="1"/>
    <brk id="190" max="3" man="1"/>
    <brk id="215" max="3" man="1"/>
    <brk id="243" max="3" man="1"/>
    <brk id="267" max="3" man="1"/>
    <brk id="274" max="3" man="1"/>
    <brk id="291" max="3" man="1"/>
    <brk id="315" max="3" man="1"/>
    <brk id="339" max="3" man="1"/>
    <brk id="363" max="3" man="1"/>
    <brk id="387" max="3" man="1"/>
    <brk id="408" max="3" man="1"/>
    <brk id="428" max="3" man="1"/>
    <brk id="446" max="3" man="1"/>
    <brk id="520" max="3" man="1"/>
    <brk id="545" max="3" man="1"/>
    <brk id="571" max="3" man="1"/>
    <brk id="598" max="3" man="1"/>
    <brk id="623" max="3" man="1"/>
    <brk id="644" max="3" man="1"/>
    <brk id="661" max="3" man="1"/>
    <brk id="676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таблица 3</vt:lpstr>
      <vt:lpstr>'таблица 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2026-02-24T01:23:53Z</cp:lastPrinted>
  <dcterms:created xsi:type="dcterms:W3CDTF">2017-02-15T03:29:31Z</dcterms:created>
  <dcterms:modified xsi:type="dcterms:W3CDTF">2026-02-24T01:24:25Z</dcterms:modified>
</cp:coreProperties>
</file>